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12\"/>
    </mc:Choice>
  </mc:AlternateContent>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N484" i="28" l="1"/>
  <c r="N473" i="28"/>
  <c r="A12" i="28" l="1"/>
  <c r="Y12" i="28" l="1"/>
  <c r="U12" i="28"/>
  <c r="Q12" i="28"/>
  <c r="M12" i="28"/>
  <c r="I12" i="28"/>
  <c r="E12" i="28"/>
  <c r="X12" i="28"/>
  <c r="S12" i="28"/>
  <c r="N12" i="28"/>
  <c r="H12" i="28"/>
  <c r="C12" i="28"/>
  <c r="W12" i="28"/>
  <c r="R12" i="28"/>
  <c r="L12" i="28"/>
  <c r="G12" i="28"/>
  <c r="B12" i="28"/>
  <c r="P12" i="28"/>
  <c r="F12" i="28"/>
  <c r="O12" i="28"/>
  <c r="D12" i="28"/>
  <c r="V12" i="28"/>
  <c r="K12" i="28"/>
  <c r="T12" i="28"/>
  <c r="J12" i="28"/>
  <c r="A13" i="28"/>
  <c r="A14" i="28" s="1"/>
  <c r="Y14" i="28" l="1"/>
  <c r="U14" i="28"/>
  <c r="Q14" i="28"/>
  <c r="M14" i="28"/>
  <c r="I14" i="28"/>
  <c r="E14" i="28"/>
  <c r="X14" i="28"/>
  <c r="S14" i="28"/>
  <c r="N14" i="28"/>
  <c r="H14" i="28"/>
  <c r="C14" i="28"/>
  <c r="W14" i="28"/>
  <c r="R14" i="28"/>
  <c r="L14" i="28"/>
  <c r="G14" i="28"/>
  <c r="B14" i="28"/>
  <c r="V14" i="28"/>
  <c r="K14" i="28"/>
  <c r="T14" i="28"/>
  <c r="J14" i="28"/>
  <c r="P14" i="28"/>
  <c r="F14" i="28"/>
  <c r="O14" i="28"/>
  <c r="D14" i="28"/>
  <c r="Y13" i="28"/>
  <c r="U13" i="28"/>
  <c r="Q13" i="28"/>
  <c r="M13" i="28"/>
  <c r="I13" i="28"/>
  <c r="E13" i="28"/>
  <c r="V13" i="28"/>
  <c r="P13" i="28"/>
  <c r="K13" i="28"/>
  <c r="F13" i="28"/>
  <c r="T13" i="28"/>
  <c r="O13" i="28"/>
  <c r="J13" i="28"/>
  <c r="D13" i="28"/>
  <c r="X13" i="28"/>
  <c r="N13" i="28"/>
  <c r="C13" i="28"/>
  <c r="W13" i="28"/>
  <c r="L13" i="28"/>
  <c r="B13" i="28"/>
  <c r="S13" i="28"/>
  <c r="H13" i="28"/>
  <c r="R13" i="28"/>
  <c r="G13" i="28"/>
  <c r="A15" i="28"/>
  <c r="L435" i="21"/>
  <c r="L471" i="28"/>
  <c r="Y15" i="28" l="1"/>
  <c r="U15" i="28"/>
  <c r="Q15" i="28"/>
  <c r="M15" i="28"/>
  <c r="I15" i="28"/>
  <c r="E15" i="28"/>
  <c r="V15" i="28"/>
  <c r="P15" i="28"/>
  <c r="K15" i="28"/>
  <c r="F15" i="28"/>
  <c r="T15" i="28"/>
  <c r="O15" i="28"/>
  <c r="J15" i="28"/>
  <c r="D15" i="28"/>
  <c r="S15" i="28"/>
  <c r="H15" i="28"/>
  <c r="R15" i="28"/>
  <c r="G15" i="28"/>
  <c r="X15" i="28"/>
  <c r="N15" i="28"/>
  <c r="C15" i="28"/>
  <c r="W15" i="28"/>
  <c r="L15" i="28"/>
  <c r="B15" i="28"/>
  <c r="A16" i="28"/>
  <c r="Y16" i="28" l="1"/>
  <c r="U16" i="28"/>
  <c r="Q16" i="28"/>
  <c r="M16" i="28"/>
  <c r="I16" i="28"/>
  <c r="E16" i="28"/>
  <c r="X16" i="28"/>
  <c r="S16" i="28"/>
  <c r="N16" i="28"/>
  <c r="H16" i="28"/>
  <c r="C16" i="28"/>
  <c r="W16" i="28"/>
  <c r="R16" i="28"/>
  <c r="L16" i="28"/>
  <c r="G16" i="28"/>
  <c r="B16" i="28"/>
  <c r="P16" i="28"/>
  <c r="F16" i="28"/>
  <c r="O16" i="28"/>
  <c r="D16" i="28"/>
  <c r="V16" i="28"/>
  <c r="K16" i="28"/>
  <c r="T16" i="28"/>
  <c r="J16" i="28"/>
  <c r="A17"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Y17" i="28" l="1"/>
  <c r="U17" i="28"/>
  <c r="Q17" i="28"/>
  <c r="M17" i="28"/>
  <c r="I17" i="28"/>
  <c r="E17" i="28"/>
  <c r="V17" i="28"/>
  <c r="P17" i="28"/>
  <c r="K17" i="28"/>
  <c r="F17" i="28"/>
  <c r="T17" i="28"/>
  <c r="O17" i="28"/>
  <c r="J17" i="28"/>
  <c r="D17" i="28"/>
  <c r="X17" i="28"/>
  <c r="N17" i="28"/>
  <c r="C17" i="28"/>
  <c r="W17" i="28"/>
  <c r="L17" i="28"/>
  <c r="B17" i="28"/>
  <c r="S17" i="28"/>
  <c r="H17" i="28"/>
  <c r="R17" i="28"/>
  <c r="G17" i="28"/>
  <c r="A18" i="28"/>
  <c r="F25" i="1"/>
  <c r="F32" i="1" s="1"/>
  <c r="Y18" i="28" l="1"/>
  <c r="U18" i="28"/>
  <c r="Q18" i="28"/>
  <c r="M18" i="28"/>
  <c r="I18" i="28"/>
  <c r="E18" i="28"/>
  <c r="X18" i="28"/>
  <c r="S18" i="28"/>
  <c r="N18" i="28"/>
  <c r="H18" i="28"/>
  <c r="C18" i="28"/>
  <c r="W18" i="28"/>
  <c r="R18" i="28"/>
  <c r="L18" i="28"/>
  <c r="G18" i="28"/>
  <c r="B18" i="28"/>
  <c r="V18" i="28"/>
  <c r="K18" i="28"/>
  <c r="T18" i="28"/>
  <c r="J18" i="28"/>
  <c r="P18" i="28"/>
  <c r="F18" i="28"/>
  <c r="O18" i="28"/>
  <c r="D18" i="28"/>
  <c r="A19" i="28"/>
  <c r="F26" i="1"/>
  <c r="F15" i="1" s="1"/>
  <c r="Y19" i="28" l="1"/>
  <c r="U19" i="28"/>
  <c r="Q19" i="28"/>
  <c r="M19" i="28"/>
  <c r="I19" i="28"/>
  <c r="E19" i="28"/>
  <c r="V19" i="28"/>
  <c r="P19" i="28"/>
  <c r="K19" i="28"/>
  <c r="F19" i="28"/>
  <c r="T19" i="28"/>
  <c r="O19" i="28"/>
  <c r="J19" i="28"/>
  <c r="D19" i="28"/>
  <c r="S19" i="28"/>
  <c r="H19" i="28"/>
  <c r="R19" i="28"/>
  <c r="G19" i="28"/>
  <c r="X19" i="28"/>
  <c r="N19" i="28"/>
  <c r="C19" i="28"/>
  <c r="W19" i="28"/>
  <c r="L19" i="28"/>
  <c r="B19" i="28"/>
  <c r="A20" i="28"/>
  <c r="T479" i="28"/>
  <c r="R479" i="28"/>
  <c r="P479" i="28"/>
  <c r="N479" i="28"/>
  <c r="A48" i="28"/>
  <c r="A1" i="28"/>
  <c r="A12" i="21"/>
  <c r="A12" i="25"/>
  <c r="Y48" i="28" l="1"/>
  <c r="U48" i="28"/>
  <c r="Q48" i="28"/>
  <c r="M48" i="28"/>
  <c r="I48" i="28"/>
  <c r="E48" i="28"/>
  <c r="V48" i="28"/>
  <c r="P48" i="28"/>
  <c r="K48" i="28"/>
  <c r="F48" i="28"/>
  <c r="T48" i="28"/>
  <c r="O48" i="28"/>
  <c r="J48" i="28"/>
  <c r="D48" i="28"/>
  <c r="S48" i="28"/>
  <c r="H48" i="28"/>
  <c r="R48" i="28"/>
  <c r="G48" i="28"/>
  <c r="X48" i="28"/>
  <c r="N48" i="28"/>
  <c r="C48" i="28"/>
  <c r="W48" i="28"/>
  <c r="L48" i="28"/>
  <c r="B48" i="28"/>
  <c r="Y12" i="25"/>
  <c r="U12" i="25"/>
  <c r="Q12" i="25"/>
  <c r="M12" i="25"/>
  <c r="I12" i="25"/>
  <c r="E12" i="25"/>
  <c r="X12" i="25"/>
  <c r="S12" i="25"/>
  <c r="N12" i="25"/>
  <c r="H12" i="25"/>
  <c r="C12" i="25"/>
  <c r="R12" i="25"/>
  <c r="K12" i="25"/>
  <c r="D12" i="25"/>
  <c r="P12" i="25"/>
  <c r="G12" i="25"/>
  <c r="W12" i="25"/>
  <c r="O12" i="25"/>
  <c r="F12" i="25"/>
  <c r="J12" i="25"/>
  <c r="V12" i="25"/>
  <c r="B12" i="25"/>
  <c r="T12" i="25"/>
  <c r="L12" i="25"/>
  <c r="Y20" i="28"/>
  <c r="U20" i="28"/>
  <c r="Q20" i="28"/>
  <c r="M20" i="28"/>
  <c r="I20" i="28"/>
  <c r="E20" i="28"/>
  <c r="X20" i="28"/>
  <c r="S20" i="28"/>
  <c r="N20" i="28"/>
  <c r="H20" i="28"/>
  <c r="C20" i="28"/>
  <c r="W20" i="28"/>
  <c r="R20" i="28"/>
  <c r="L20" i="28"/>
  <c r="G20" i="28"/>
  <c r="B20" i="28"/>
  <c r="P20" i="28"/>
  <c r="F20" i="28"/>
  <c r="O20" i="28"/>
  <c r="D20" i="28"/>
  <c r="V20" i="28"/>
  <c r="K20" i="28"/>
  <c r="T20" i="28"/>
  <c r="J20" i="28"/>
  <c r="V12" i="21"/>
  <c r="R12" i="21"/>
  <c r="N12" i="21"/>
  <c r="J12" i="21"/>
  <c r="F12" i="21"/>
  <c r="B12" i="21"/>
  <c r="Y12" i="21"/>
  <c r="T12" i="21"/>
  <c r="O12" i="21"/>
  <c r="I12" i="21"/>
  <c r="D12" i="21"/>
  <c r="X12" i="21"/>
  <c r="S12" i="21"/>
  <c r="M12" i="21"/>
  <c r="H12" i="21"/>
  <c r="C12" i="21"/>
  <c r="P12" i="21"/>
  <c r="E12" i="21"/>
  <c r="W12" i="21"/>
  <c r="L12" i="21"/>
  <c r="U12" i="21"/>
  <c r="K12" i="21"/>
  <c r="G12" i="21"/>
  <c r="Q12" i="21"/>
  <c r="A21" i="28"/>
  <c r="A49" i="28"/>
  <c r="A84" i="28"/>
  <c r="A12" i="19"/>
  <c r="F16" i="1"/>
  <c r="F23" i="1" s="1"/>
  <c r="F17" i="1" s="1"/>
  <c r="F14" i="1"/>
  <c r="F13" i="1"/>
  <c r="Y49" i="28" l="1"/>
  <c r="U49" i="28"/>
  <c r="Q49" i="28"/>
  <c r="M49" i="28"/>
  <c r="I49" i="28"/>
  <c r="E49" i="28"/>
  <c r="X49" i="28"/>
  <c r="S49" i="28"/>
  <c r="N49" i="28"/>
  <c r="H49" i="28"/>
  <c r="C49" i="28"/>
  <c r="W49" i="28"/>
  <c r="R49" i="28"/>
  <c r="L49" i="28"/>
  <c r="G49" i="28"/>
  <c r="B49" i="28"/>
  <c r="P49" i="28"/>
  <c r="F49" i="28"/>
  <c r="O49" i="28"/>
  <c r="D49" i="28"/>
  <c r="V49" i="28"/>
  <c r="K49" i="28"/>
  <c r="T49" i="28"/>
  <c r="J49" i="28"/>
  <c r="Y21" i="28"/>
  <c r="U21" i="28"/>
  <c r="Q21" i="28"/>
  <c r="M21" i="28"/>
  <c r="I21" i="28"/>
  <c r="E21" i="28"/>
  <c r="V21" i="28"/>
  <c r="P21" i="28"/>
  <c r="K21" i="28"/>
  <c r="F21" i="28"/>
  <c r="T21" i="28"/>
  <c r="O21" i="28"/>
  <c r="J21" i="28"/>
  <c r="D21" i="28"/>
  <c r="X21" i="28"/>
  <c r="N21" i="28"/>
  <c r="C21" i="28"/>
  <c r="W21" i="28"/>
  <c r="L21" i="28"/>
  <c r="B21" i="28"/>
  <c r="S21" i="28"/>
  <c r="H21" i="28"/>
  <c r="R21" i="28"/>
  <c r="G21" i="28"/>
  <c r="W12" i="19"/>
  <c r="S12" i="19"/>
  <c r="O12" i="19"/>
  <c r="K12" i="19"/>
  <c r="G12" i="19"/>
  <c r="C12" i="19"/>
  <c r="V12" i="19"/>
  <c r="Q12" i="19"/>
  <c r="L12" i="19"/>
  <c r="F12" i="19"/>
  <c r="X12" i="19"/>
  <c r="P12" i="19"/>
  <c r="I12" i="19"/>
  <c r="B12" i="19"/>
  <c r="Y12" i="19"/>
  <c r="N12" i="19"/>
  <c r="E12" i="19"/>
  <c r="R12" i="19"/>
  <c r="D12" i="19"/>
  <c r="M12" i="19"/>
  <c r="T12" i="19"/>
  <c r="J12" i="19"/>
  <c r="H12" i="19"/>
  <c r="U12" i="19"/>
  <c r="Y84" i="28"/>
  <c r="U84" i="28"/>
  <c r="Q84" i="28"/>
  <c r="M84" i="28"/>
  <c r="I84" i="28"/>
  <c r="E84" i="28"/>
  <c r="X84" i="28"/>
  <c r="S84" i="28"/>
  <c r="N84" i="28"/>
  <c r="H84" i="28"/>
  <c r="C84" i="28"/>
  <c r="W84" i="28"/>
  <c r="R84" i="28"/>
  <c r="L84" i="28"/>
  <c r="G84" i="28"/>
  <c r="B84" i="28"/>
  <c r="V84" i="28"/>
  <c r="K84" i="28"/>
  <c r="T84" i="28"/>
  <c r="J84" i="28"/>
  <c r="P84" i="28"/>
  <c r="F84" i="28"/>
  <c r="O84" i="28"/>
  <c r="D84" i="28"/>
  <c r="A22" i="28"/>
  <c r="F12" i="1"/>
  <c r="A120" i="28"/>
  <c r="A85" i="28"/>
  <c r="A50" i="28"/>
  <c r="A48" i="19"/>
  <c r="T159" i="25"/>
  <c r="R159" i="25"/>
  <c r="P159" i="25"/>
  <c r="N159" i="25"/>
  <c r="A1" i="21"/>
  <c r="A48" i="25"/>
  <c r="A1" i="25"/>
  <c r="A1" i="19"/>
  <c r="A1" i="8"/>
  <c r="A13" i="21"/>
  <c r="A13" i="19"/>
  <c r="Y120" i="28" l="1"/>
  <c r="U120" i="28"/>
  <c r="Q120" i="28"/>
  <c r="M120" i="28"/>
  <c r="I120" i="28"/>
  <c r="E120" i="28"/>
  <c r="V120" i="28"/>
  <c r="P120" i="28"/>
  <c r="K120" i="28"/>
  <c r="F120" i="28"/>
  <c r="T120" i="28"/>
  <c r="O120" i="28"/>
  <c r="J120" i="28"/>
  <c r="D120" i="28"/>
  <c r="X120" i="28"/>
  <c r="N120" i="28"/>
  <c r="C120" i="28"/>
  <c r="W120" i="28"/>
  <c r="L120" i="28"/>
  <c r="B120" i="28"/>
  <c r="S120" i="28"/>
  <c r="H120" i="28"/>
  <c r="R120" i="28"/>
  <c r="G120" i="28"/>
  <c r="W13" i="19"/>
  <c r="S13" i="19"/>
  <c r="O13" i="19"/>
  <c r="K13" i="19"/>
  <c r="G13" i="19"/>
  <c r="C13" i="19"/>
  <c r="Y13" i="19"/>
  <c r="T13" i="19"/>
  <c r="N13" i="19"/>
  <c r="I13" i="19"/>
  <c r="D13" i="19"/>
  <c r="U13" i="19"/>
  <c r="M13" i="19"/>
  <c r="F13" i="19"/>
  <c r="R13" i="19"/>
  <c r="J13" i="19"/>
  <c r="Q13" i="19"/>
  <c r="E13" i="19"/>
  <c r="P13" i="19"/>
  <c r="B13" i="19"/>
  <c r="V13" i="19"/>
  <c r="L13" i="19"/>
  <c r="H13" i="19"/>
  <c r="X13" i="19"/>
  <c r="Y50" i="28"/>
  <c r="U50" i="28"/>
  <c r="Q50" i="28"/>
  <c r="M50" i="28"/>
  <c r="I50" i="28"/>
  <c r="E50" i="28"/>
  <c r="V50" i="28"/>
  <c r="P50" i="28"/>
  <c r="K50" i="28"/>
  <c r="F50" i="28"/>
  <c r="T50" i="28"/>
  <c r="O50" i="28"/>
  <c r="J50" i="28"/>
  <c r="D50" i="28"/>
  <c r="X50" i="28"/>
  <c r="N50" i="28"/>
  <c r="C50" i="28"/>
  <c r="W50" i="28"/>
  <c r="L50" i="28"/>
  <c r="B50" i="28"/>
  <c r="S50" i="28"/>
  <c r="H50" i="28"/>
  <c r="R50" i="28"/>
  <c r="G50" i="28"/>
  <c r="Y22" i="28"/>
  <c r="U22" i="28"/>
  <c r="Q22" i="28"/>
  <c r="M22" i="28"/>
  <c r="I22" i="28"/>
  <c r="E22" i="28"/>
  <c r="X22" i="28"/>
  <c r="S22" i="28"/>
  <c r="N22" i="28"/>
  <c r="H22" i="28"/>
  <c r="C22" i="28"/>
  <c r="W22" i="28"/>
  <c r="R22" i="28"/>
  <c r="L22" i="28"/>
  <c r="G22" i="28"/>
  <c r="B22" i="28"/>
  <c r="V22" i="28"/>
  <c r="K22" i="28"/>
  <c r="T22" i="28"/>
  <c r="J22" i="28"/>
  <c r="P22" i="28"/>
  <c r="F22" i="28"/>
  <c r="O22" i="28"/>
  <c r="D22" i="28"/>
  <c r="V13" i="21"/>
  <c r="R13" i="21"/>
  <c r="N13" i="21"/>
  <c r="J13" i="21"/>
  <c r="F13" i="21"/>
  <c r="B13" i="21"/>
  <c r="W13" i="21"/>
  <c r="Q13" i="21"/>
  <c r="L13" i="21"/>
  <c r="G13" i="21"/>
  <c r="U13" i="21"/>
  <c r="P13" i="21"/>
  <c r="K13" i="21"/>
  <c r="E13" i="21"/>
  <c r="X13" i="21"/>
  <c r="M13" i="21"/>
  <c r="C13" i="21"/>
  <c r="T13" i="21"/>
  <c r="I13" i="21"/>
  <c r="S13" i="21"/>
  <c r="H13" i="21"/>
  <c r="Y13" i="21"/>
  <c r="O13" i="21"/>
  <c r="D13" i="21"/>
  <c r="Y48" i="25"/>
  <c r="U48" i="25"/>
  <c r="Q48" i="25"/>
  <c r="M48" i="25"/>
  <c r="I48" i="25"/>
  <c r="E48" i="25"/>
  <c r="V48" i="25"/>
  <c r="P48" i="25"/>
  <c r="K48" i="25"/>
  <c r="F48" i="25"/>
  <c r="T48" i="25"/>
  <c r="N48" i="25"/>
  <c r="G48" i="25"/>
  <c r="W48" i="25"/>
  <c r="L48" i="25"/>
  <c r="C48" i="25"/>
  <c r="S48" i="25"/>
  <c r="J48" i="25"/>
  <c r="B48" i="25"/>
  <c r="X48" i="25"/>
  <c r="D48" i="25"/>
  <c r="R48" i="25"/>
  <c r="O48" i="25"/>
  <c r="H48" i="25"/>
  <c r="Y85" i="28"/>
  <c r="U85" i="28"/>
  <c r="Q85" i="28"/>
  <c r="M85" i="28"/>
  <c r="I85" i="28"/>
  <c r="E85" i="28"/>
  <c r="V85" i="28"/>
  <c r="P85" i="28"/>
  <c r="K85" i="28"/>
  <c r="F85" i="28"/>
  <c r="T85" i="28"/>
  <c r="O85" i="28"/>
  <c r="J85" i="28"/>
  <c r="D85" i="28"/>
  <c r="S85" i="28"/>
  <c r="H85" i="28"/>
  <c r="R85" i="28"/>
  <c r="G85" i="28"/>
  <c r="X85" i="28"/>
  <c r="N85" i="28"/>
  <c r="C85" i="28"/>
  <c r="W85" i="28"/>
  <c r="L85" i="28"/>
  <c r="B85" i="28"/>
  <c r="W48" i="19"/>
  <c r="S48" i="19"/>
  <c r="O48" i="19"/>
  <c r="K48" i="19"/>
  <c r="G48" i="19"/>
  <c r="C48" i="19"/>
  <c r="Y48" i="19"/>
  <c r="T48" i="19"/>
  <c r="N48" i="19"/>
  <c r="I48" i="19"/>
  <c r="D48" i="19"/>
  <c r="R48" i="19"/>
  <c r="L48" i="19"/>
  <c r="E48" i="19"/>
  <c r="U48" i="19"/>
  <c r="J48" i="19"/>
  <c r="Q48" i="19"/>
  <c r="F48" i="19"/>
  <c r="P48" i="19"/>
  <c r="B48" i="19"/>
  <c r="H48" i="19"/>
  <c r="X48" i="19"/>
  <c r="V48" i="19"/>
  <c r="M48" i="19"/>
  <c r="A23" i="28"/>
  <c r="E7" i="1"/>
  <c r="D7" i="1"/>
  <c r="F7" i="1"/>
  <c r="C7" i="1"/>
  <c r="A14" i="21"/>
  <c r="A15" i="21" s="1"/>
  <c r="A84" i="25"/>
  <c r="A84" i="19"/>
  <c r="A49" i="19"/>
  <c r="A156" i="28"/>
  <c r="A121" i="28"/>
  <c r="A51" i="28"/>
  <c r="A86" i="28"/>
  <c r="A48" i="21"/>
  <c r="A14" i="19"/>
  <c r="A49" i="25"/>
  <c r="A13" i="25"/>
  <c r="V15" i="21" l="1"/>
  <c r="R15" i="21"/>
  <c r="N15" i="21"/>
  <c r="J15" i="21"/>
  <c r="F15" i="21"/>
  <c r="B15" i="21"/>
  <c r="W15" i="21"/>
  <c r="Q15" i="21"/>
  <c r="L15" i="21"/>
  <c r="G15" i="21"/>
  <c r="U15" i="21"/>
  <c r="P15" i="21"/>
  <c r="K15" i="21"/>
  <c r="E15" i="21"/>
  <c r="S15" i="21"/>
  <c r="H15" i="21"/>
  <c r="Y15" i="21"/>
  <c r="O15" i="21"/>
  <c r="D15" i="21"/>
  <c r="X15" i="21"/>
  <c r="M15" i="21"/>
  <c r="C15" i="21"/>
  <c r="T15" i="21"/>
  <c r="I15" i="21"/>
  <c r="A85" i="25"/>
  <c r="W84" i="25"/>
  <c r="S84" i="25"/>
  <c r="O84" i="25"/>
  <c r="K84" i="25"/>
  <c r="G84" i="25"/>
  <c r="C84" i="25"/>
  <c r="V84" i="25"/>
  <c r="Q84" i="25"/>
  <c r="L84" i="25"/>
  <c r="F84" i="25"/>
  <c r="Y84" i="25"/>
  <c r="R84" i="25"/>
  <c r="J84" i="25"/>
  <c r="D84" i="25"/>
  <c r="X84" i="25"/>
  <c r="N84" i="25"/>
  <c r="E84" i="25"/>
  <c r="M84" i="25"/>
  <c r="U84" i="25"/>
  <c r="I84" i="25"/>
  <c r="P84" i="25"/>
  <c r="H84" i="25"/>
  <c r="B84" i="25"/>
  <c r="T84" i="25"/>
  <c r="Y156" i="28"/>
  <c r="U156" i="28"/>
  <c r="Q156" i="28"/>
  <c r="M156" i="28"/>
  <c r="I156" i="28"/>
  <c r="E156" i="28"/>
  <c r="X156" i="28"/>
  <c r="S156" i="28"/>
  <c r="N156" i="28"/>
  <c r="H156" i="28"/>
  <c r="C156" i="28"/>
  <c r="W156" i="28"/>
  <c r="R156" i="28"/>
  <c r="L156" i="28"/>
  <c r="G156" i="28"/>
  <c r="B156" i="28"/>
  <c r="P156" i="28"/>
  <c r="F156" i="28"/>
  <c r="O156" i="28"/>
  <c r="D156" i="28"/>
  <c r="V156" i="28"/>
  <c r="K156" i="28"/>
  <c r="T156" i="28"/>
  <c r="J156" i="28"/>
  <c r="Y51" i="28"/>
  <c r="U51" i="28"/>
  <c r="Q51" i="28"/>
  <c r="M51" i="28"/>
  <c r="I51" i="28"/>
  <c r="E51" i="28"/>
  <c r="X51" i="28"/>
  <c r="S51" i="28"/>
  <c r="N51" i="28"/>
  <c r="H51" i="28"/>
  <c r="C51" i="28"/>
  <c r="W51" i="28"/>
  <c r="R51" i="28"/>
  <c r="L51" i="28"/>
  <c r="G51" i="28"/>
  <c r="B51" i="28"/>
  <c r="V51" i="28"/>
  <c r="K51" i="28"/>
  <c r="T51" i="28"/>
  <c r="J51" i="28"/>
  <c r="P51" i="28"/>
  <c r="F51" i="28"/>
  <c r="O51" i="28"/>
  <c r="D51" i="28"/>
  <c r="A85" i="19"/>
  <c r="A86" i="19" s="1"/>
  <c r="X84" i="19"/>
  <c r="T84" i="19"/>
  <c r="P84" i="19"/>
  <c r="L84" i="19"/>
  <c r="H84" i="19"/>
  <c r="D84" i="19"/>
  <c r="W84" i="19"/>
  <c r="R84" i="19"/>
  <c r="M84" i="19"/>
  <c r="G84" i="19"/>
  <c r="B84" i="19"/>
  <c r="S84" i="19"/>
  <c r="K84" i="19"/>
  <c r="E84" i="19"/>
  <c r="Q84" i="19"/>
  <c r="I84" i="19"/>
  <c r="O84" i="19"/>
  <c r="C84" i="19"/>
  <c r="V84" i="19"/>
  <c r="F84" i="19"/>
  <c r="U84" i="19"/>
  <c r="J84" i="19"/>
  <c r="Y84" i="19"/>
  <c r="N84" i="19"/>
  <c r="W14" i="19"/>
  <c r="S14" i="19"/>
  <c r="O14" i="19"/>
  <c r="K14" i="19"/>
  <c r="G14" i="19"/>
  <c r="C14" i="19"/>
  <c r="V14" i="19"/>
  <c r="Q14" i="19"/>
  <c r="L14" i="19"/>
  <c r="F14" i="19"/>
  <c r="Y14" i="19"/>
  <c r="R14" i="19"/>
  <c r="J14" i="19"/>
  <c r="D14" i="19"/>
  <c r="X14" i="19"/>
  <c r="N14" i="19"/>
  <c r="E14" i="19"/>
  <c r="T14" i="19"/>
  <c r="H14" i="19"/>
  <c r="P14" i="19"/>
  <c r="B14" i="19"/>
  <c r="U14" i="19"/>
  <c r="M14" i="19"/>
  <c r="I14" i="19"/>
  <c r="Y121" i="28"/>
  <c r="U121" i="28"/>
  <c r="Q121" i="28"/>
  <c r="M121" i="28"/>
  <c r="I121" i="28"/>
  <c r="E121" i="28"/>
  <c r="X121" i="28"/>
  <c r="S121" i="28"/>
  <c r="N121" i="28"/>
  <c r="H121" i="28"/>
  <c r="C121" i="28"/>
  <c r="W121" i="28"/>
  <c r="R121" i="28"/>
  <c r="L121" i="28"/>
  <c r="G121" i="28"/>
  <c r="B121" i="28"/>
  <c r="V121" i="28"/>
  <c r="K121" i="28"/>
  <c r="T121" i="28"/>
  <c r="J121" i="28"/>
  <c r="P121" i="28"/>
  <c r="F121" i="28"/>
  <c r="O121" i="28"/>
  <c r="D121" i="28"/>
  <c r="Y13" i="25"/>
  <c r="U13" i="25"/>
  <c r="Q13" i="25"/>
  <c r="M13" i="25"/>
  <c r="I13" i="25"/>
  <c r="E13" i="25"/>
  <c r="V13" i="25"/>
  <c r="P13" i="25"/>
  <c r="K13" i="25"/>
  <c r="F13" i="25"/>
  <c r="W13" i="25"/>
  <c r="O13" i="25"/>
  <c r="H13" i="25"/>
  <c r="B13" i="25"/>
  <c r="T13" i="25"/>
  <c r="L13" i="25"/>
  <c r="C13" i="25"/>
  <c r="S13" i="25"/>
  <c r="J13" i="25"/>
  <c r="X13" i="25"/>
  <c r="D13" i="25"/>
  <c r="R13" i="25"/>
  <c r="N13" i="25"/>
  <c r="G13" i="25"/>
  <c r="Y48" i="21"/>
  <c r="U48" i="21"/>
  <c r="Q48" i="21"/>
  <c r="M48" i="21"/>
  <c r="I48" i="21"/>
  <c r="E48" i="21"/>
  <c r="T48" i="21"/>
  <c r="O48" i="21"/>
  <c r="J48" i="21"/>
  <c r="D48" i="21"/>
  <c r="X48" i="21"/>
  <c r="R48" i="21"/>
  <c r="K48" i="21"/>
  <c r="C48" i="21"/>
  <c r="W48" i="21"/>
  <c r="P48" i="21"/>
  <c r="H48" i="21"/>
  <c r="B48" i="21"/>
  <c r="S48" i="21"/>
  <c r="F48" i="21"/>
  <c r="N48" i="21"/>
  <c r="L48" i="21"/>
  <c r="G48" i="21"/>
  <c r="V48" i="21"/>
  <c r="V14" i="21"/>
  <c r="R14" i="21"/>
  <c r="N14" i="21"/>
  <c r="J14" i="21"/>
  <c r="F14" i="21"/>
  <c r="B14" i="21"/>
  <c r="Y14" i="21"/>
  <c r="T14" i="21"/>
  <c r="O14" i="21"/>
  <c r="I14" i="21"/>
  <c r="D14" i="21"/>
  <c r="X14" i="21"/>
  <c r="S14" i="21"/>
  <c r="M14" i="21"/>
  <c r="H14" i="21"/>
  <c r="C14" i="21"/>
  <c r="U14" i="21"/>
  <c r="K14" i="21"/>
  <c r="Q14" i="21"/>
  <c r="G14" i="21"/>
  <c r="P14" i="21"/>
  <c r="E14" i="21"/>
  <c r="W14" i="21"/>
  <c r="L14" i="21"/>
  <c r="Y49" i="25"/>
  <c r="U49" i="25"/>
  <c r="Q49" i="25"/>
  <c r="M49" i="25"/>
  <c r="I49" i="25"/>
  <c r="E49" i="25"/>
  <c r="X49" i="25"/>
  <c r="S49" i="25"/>
  <c r="N49" i="25"/>
  <c r="H49" i="25"/>
  <c r="C49" i="25"/>
  <c r="R49" i="25"/>
  <c r="K49" i="25"/>
  <c r="D49" i="25"/>
  <c r="P49" i="25"/>
  <c r="G49" i="25"/>
  <c r="W49" i="25"/>
  <c r="O49" i="25"/>
  <c r="F49" i="25"/>
  <c r="T49" i="25"/>
  <c r="L49" i="25"/>
  <c r="J49" i="25"/>
  <c r="V49" i="25"/>
  <c r="B49" i="25"/>
  <c r="Y86" i="28"/>
  <c r="U86" i="28"/>
  <c r="Q86" i="28"/>
  <c r="M86" i="28"/>
  <c r="I86" i="28"/>
  <c r="E86" i="28"/>
  <c r="X86" i="28"/>
  <c r="S86" i="28"/>
  <c r="N86" i="28"/>
  <c r="H86" i="28"/>
  <c r="C86" i="28"/>
  <c r="W86" i="28"/>
  <c r="R86" i="28"/>
  <c r="L86" i="28"/>
  <c r="G86" i="28"/>
  <c r="B86" i="28"/>
  <c r="P86" i="28"/>
  <c r="F86" i="28"/>
  <c r="O86" i="28"/>
  <c r="D86" i="28"/>
  <c r="V86" i="28"/>
  <c r="K86" i="28"/>
  <c r="T86" i="28"/>
  <c r="J86" i="28"/>
  <c r="A50" i="19"/>
  <c r="A51" i="19" s="1"/>
  <c r="W49" i="19"/>
  <c r="S49" i="19"/>
  <c r="O49" i="19"/>
  <c r="K49" i="19"/>
  <c r="G49" i="19"/>
  <c r="C49" i="19"/>
  <c r="V49" i="19"/>
  <c r="Q49" i="19"/>
  <c r="L49" i="19"/>
  <c r="F49" i="19"/>
  <c r="X49" i="19"/>
  <c r="P49" i="19"/>
  <c r="I49" i="19"/>
  <c r="B49" i="19"/>
  <c r="Y49" i="19"/>
  <c r="N49" i="19"/>
  <c r="E49" i="19"/>
  <c r="T49" i="19"/>
  <c r="H49" i="19"/>
  <c r="R49" i="19"/>
  <c r="D49" i="19"/>
  <c r="J49" i="19"/>
  <c r="U49" i="19"/>
  <c r="M49" i="19"/>
  <c r="Y23" i="28"/>
  <c r="U23" i="28"/>
  <c r="Q23" i="28"/>
  <c r="M23" i="28"/>
  <c r="I23" i="28"/>
  <c r="E23" i="28"/>
  <c r="V23" i="28"/>
  <c r="P23" i="28"/>
  <c r="K23" i="28"/>
  <c r="F23" i="28"/>
  <c r="T23" i="28"/>
  <c r="O23" i="28"/>
  <c r="J23" i="28"/>
  <c r="D23" i="28"/>
  <c r="S23" i="28"/>
  <c r="H23" i="28"/>
  <c r="R23" i="28"/>
  <c r="G23" i="28"/>
  <c r="X23" i="28"/>
  <c r="N23" i="28"/>
  <c r="C23" i="28"/>
  <c r="W23" i="28"/>
  <c r="L23" i="28"/>
  <c r="B23" i="28"/>
  <c r="A24" i="28"/>
  <c r="A120" i="25"/>
  <c r="A120" i="19"/>
  <c r="A122" i="28"/>
  <c r="A87" i="28"/>
  <c r="A52" i="28"/>
  <c r="A192" i="28"/>
  <c r="A157" i="28"/>
  <c r="A15" i="19"/>
  <c r="A84" i="21"/>
  <c r="A49" i="21"/>
  <c r="A14" i="25"/>
  <c r="A50" i="25"/>
  <c r="A16" i="21"/>
  <c r="A86" i="25"/>
  <c r="V16" i="21" l="1"/>
  <c r="R16" i="21"/>
  <c r="N16" i="21"/>
  <c r="J16" i="21"/>
  <c r="F16" i="21"/>
  <c r="B16" i="21"/>
  <c r="Y16" i="21"/>
  <c r="T16" i="21"/>
  <c r="O16" i="21"/>
  <c r="I16" i="21"/>
  <c r="D16" i="21"/>
  <c r="X16" i="21"/>
  <c r="S16" i="21"/>
  <c r="M16" i="21"/>
  <c r="H16" i="21"/>
  <c r="C16" i="21"/>
  <c r="P16" i="21"/>
  <c r="E16" i="21"/>
  <c r="W16" i="21"/>
  <c r="L16" i="21"/>
  <c r="U16" i="21"/>
  <c r="K16" i="21"/>
  <c r="Q16" i="21"/>
  <c r="G16" i="21"/>
  <c r="Y84" i="21"/>
  <c r="U84" i="21"/>
  <c r="Q84" i="21"/>
  <c r="M84" i="21"/>
  <c r="I84" i="21"/>
  <c r="E84" i="21"/>
  <c r="W84" i="21"/>
  <c r="R84" i="21"/>
  <c r="L84" i="21"/>
  <c r="G84" i="21"/>
  <c r="B84" i="21"/>
  <c r="T84" i="21"/>
  <c r="N84" i="21"/>
  <c r="F84" i="21"/>
  <c r="S84" i="21"/>
  <c r="K84" i="21"/>
  <c r="D84" i="21"/>
  <c r="O84" i="21"/>
  <c r="X84" i="21"/>
  <c r="J84" i="21"/>
  <c r="V84" i="21"/>
  <c r="H84" i="21"/>
  <c r="C84" i="21"/>
  <c r="P84" i="21"/>
  <c r="Y157" i="28"/>
  <c r="U157" i="28"/>
  <c r="Q157" i="28"/>
  <c r="M157" i="28"/>
  <c r="I157" i="28"/>
  <c r="E157" i="28"/>
  <c r="V157" i="28"/>
  <c r="P157" i="28"/>
  <c r="K157" i="28"/>
  <c r="F157" i="28"/>
  <c r="T157" i="28"/>
  <c r="O157" i="28"/>
  <c r="J157" i="28"/>
  <c r="D157" i="28"/>
  <c r="X157" i="28"/>
  <c r="N157" i="28"/>
  <c r="C157" i="28"/>
  <c r="W157" i="28"/>
  <c r="L157" i="28"/>
  <c r="B157" i="28"/>
  <c r="S157" i="28"/>
  <c r="H157" i="28"/>
  <c r="R157" i="28"/>
  <c r="G157" i="28"/>
  <c r="Y122" i="28"/>
  <c r="U122" i="28"/>
  <c r="Q122" i="28"/>
  <c r="M122" i="28"/>
  <c r="I122" i="28"/>
  <c r="E122" i="28"/>
  <c r="V122" i="28"/>
  <c r="P122" i="28"/>
  <c r="K122" i="28"/>
  <c r="F122" i="28"/>
  <c r="T122" i="28"/>
  <c r="O122" i="28"/>
  <c r="J122" i="28"/>
  <c r="D122" i="28"/>
  <c r="S122" i="28"/>
  <c r="H122" i="28"/>
  <c r="R122" i="28"/>
  <c r="G122" i="28"/>
  <c r="X122" i="28"/>
  <c r="N122" i="28"/>
  <c r="C122" i="28"/>
  <c r="W122" i="28"/>
  <c r="L122" i="28"/>
  <c r="B122" i="28"/>
  <c r="Y24" i="28"/>
  <c r="U24" i="28"/>
  <c r="Q24" i="28"/>
  <c r="M24" i="28"/>
  <c r="I24" i="28"/>
  <c r="E24" i="28"/>
  <c r="X24" i="28"/>
  <c r="S24" i="28"/>
  <c r="N24" i="28"/>
  <c r="H24" i="28"/>
  <c r="C24" i="28"/>
  <c r="W24" i="28"/>
  <c r="R24" i="28"/>
  <c r="L24" i="28"/>
  <c r="G24" i="28"/>
  <c r="B24" i="28"/>
  <c r="P24" i="28"/>
  <c r="F24" i="28"/>
  <c r="O24" i="28"/>
  <c r="D24" i="28"/>
  <c r="V24" i="28"/>
  <c r="K24" i="28"/>
  <c r="T24" i="28"/>
  <c r="J24" i="28"/>
  <c r="W86" i="25"/>
  <c r="S86" i="25"/>
  <c r="O86" i="25"/>
  <c r="K86" i="25"/>
  <c r="G86" i="25"/>
  <c r="C86" i="25"/>
  <c r="V86" i="25"/>
  <c r="Q86" i="25"/>
  <c r="L86" i="25"/>
  <c r="F86" i="25"/>
  <c r="T86" i="25"/>
  <c r="M86" i="25"/>
  <c r="E86" i="25"/>
  <c r="X86" i="25"/>
  <c r="N86" i="25"/>
  <c r="D86" i="25"/>
  <c r="P86" i="25"/>
  <c r="B86" i="25"/>
  <c r="Y86" i="25"/>
  <c r="J86" i="25"/>
  <c r="R86" i="25"/>
  <c r="I86" i="25"/>
  <c r="H86" i="25"/>
  <c r="U86" i="25"/>
  <c r="Y49" i="21"/>
  <c r="U49" i="21"/>
  <c r="Q49" i="21"/>
  <c r="M49" i="21"/>
  <c r="I49" i="21"/>
  <c r="E49" i="21"/>
  <c r="W49" i="21"/>
  <c r="R49" i="21"/>
  <c r="L49" i="21"/>
  <c r="G49" i="21"/>
  <c r="B49" i="21"/>
  <c r="V49" i="21"/>
  <c r="O49" i="21"/>
  <c r="H49" i="21"/>
  <c r="T49" i="21"/>
  <c r="N49" i="21"/>
  <c r="F49" i="21"/>
  <c r="X49" i="21"/>
  <c r="J49" i="21"/>
  <c r="S49" i="21"/>
  <c r="D49" i="21"/>
  <c r="P49" i="21"/>
  <c r="C49" i="21"/>
  <c r="K49" i="21"/>
  <c r="X86" i="19"/>
  <c r="T86" i="19"/>
  <c r="P86" i="19"/>
  <c r="L86" i="19"/>
  <c r="H86" i="19"/>
  <c r="D86" i="19"/>
  <c r="W86" i="19"/>
  <c r="R86" i="19"/>
  <c r="M86" i="19"/>
  <c r="G86" i="19"/>
  <c r="B86" i="19"/>
  <c r="U86" i="19"/>
  <c r="N86" i="19"/>
  <c r="F86" i="19"/>
  <c r="Q86" i="19"/>
  <c r="I86" i="19"/>
  <c r="S86" i="19"/>
  <c r="E86" i="19"/>
  <c r="Y86" i="19"/>
  <c r="J86" i="19"/>
  <c r="V86" i="19"/>
  <c r="C86" i="19"/>
  <c r="O86" i="19"/>
  <c r="K86" i="19"/>
  <c r="Y87" i="28"/>
  <c r="U87" i="28"/>
  <c r="Q87" i="28"/>
  <c r="M87" i="28"/>
  <c r="I87" i="28"/>
  <c r="E87" i="28"/>
  <c r="V87" i="28"/>
  <c r="P87" i="28"/>
  <c r="K87" i="28"/>
  <c r="F87" i="28"/>
  <c r="T87" i="28"/>
  <c r="O87" i="28"/>
  <c r="J87" i="28"/>
  <c r="D87" i="28"/>
  <c r="X87" i="28"/>
  <c r="N87" i="28"/>
  <c r="C87" i="28"/>
  <c r="W87" i="28"/>
  <c r="L87" i="28"/>
  <c r="B87" i="28"/>
  <c r="S87" i="28"/>
  <c r="H87" i="28"/>
  <c r="R87" i="28"/>
  <c r="G87" i="28"/>
  <c r="W120" i="25"/>
  <c r="S120" i="25"/>
  <c r="O120" i="25"/>
  <c r="K120" i="25"/>
  <c r="G120" i="25"/>
  <c r="C120" i="25"/>
  <c r="Y120" i="25"/>
  <c r="T120" i="25"/>
  <c r="N120" i="25"/>
  <c r="I120" i="25"/>
  <c r="D120" i="25"/>
  <c r="U120" i="25"/>
  <c r="M120" i="25"/>
  <c r="F120" i="25"/>
  <c r="R120" i="25"/>
  <c r="J120" i="25"/>
  <c r="P120" i="25"/>
  <c r="B120" i="25"/>
  <c r="X120" i="25"/>
  <c r="L120" i="25"/>
  <c r="E120" i="25"/>
  <c r="V120" i="25"/>
  <c r="Q120" i="25"/>
  <c r="H120" i="25"/>
  <c r="W85" i="25"/>
  <c r="S85" i="25"/>
  <c r="O85" i="25"/>
  <c r="K85" i="25"/>
  <c r="G85" i="25"/>
  <c r="C85" i="25"/>
  <c r="Y85" i="25"/>
  <c r="T85" i="25"/>
  <c r="N85" i="25"/>
  <c r="I85" i="25"/>
  <c r="D85" i="25"/>
  <c r="V85" i="25"/>
  <c r="P85" i="25"/>
  <c r="H85" i="25"/>
  <c r="R85" i="25"/>
  <c r="J85" i="25"/>
  <c r="M85" i="25"/>
  <c r="B85" i="25"/>
  <c r="X85" i="25"/>
  <c r="L85" i="25"/>
  <c r="Q85" i="25"/>
  <c r="F85" i="25"/>
  <c r="E85" i="25"/>
  <c r="U85" i="25"/>
  <c r="Y50" i="25"/>
  <c r="U50" i="25"/>
  <c r="Q50" i="25"/>
  <c r="M50" i="25"/>
  <c r="I50" i="25"/>
  <c r="E50" i="25"/>
  <c r="V50" i="25"/>
  <c r="P50" i="25"/>
  <c r="K50" i="25"/>
  <c r="F50" i="25"/>
  <c r="W50" i="25"/>
  <c r="O50" i="25"/>
  <c r="H50" i="25"/>
  <c r="B50" i="25"/>
  <c r="T50" i="25"/>
  <c r="L50" i="25"/>
  <c r="C50" i="25"/>
  <c r="S50" i="25"/>
  <c r="J50" i="25"/>
  <c r="N50" i="25"/>
  <c r="G50" i="25"/>
  <c r="X50" i="25"/>
  <c r="D50" i="25"/>
  <c r="R50" i="25"/>
  <c r="W15" i="19"/>
  <c r="S15" i="19"/>
  <c r="O15" i="19"/>
  <c r="K15" i="19"/>
  <c r="G15" i="19"/>
  <c r="C15" i="19"/>
  <c r="Y15" i="19"/>
  <c r="T15" i="19"/>
  <c r="N15" i="19"/>
  <c r="I15" i="19"/>
  <c r="D15" i="19"/>
  <c r="V15" i="19"/>
  <c r="P15" i="19"/>
  <c r="H15" i="19"/>
  <c r="R15" i="19"/>
  <c r="J15" i="19"/>
  <c r="U15" i="19"/>
  <c r="F15" i="19"/>
  <c r="Q15" i="19"/>
  <c r="E15" i="19"/>
  <c r="X15" i="19"/>
  <c r="M15" i="19"/>
  <c r="L15" i="19"/>
  <c r="B15" i="19"/>
  <c r="Y192" i="28"/>
  <c r="U192" i="28"/>
  <c r="Q192" i="28"/>
  <c r="M192" i="28"/>
  <c r="I192" i="28"/>
  <c r="E192" i="28"/>
  <c r="V192" i="28"/>
  <c r="P192" i="28"/>
  <c r="K192" i="28"/>
  <c r="F192" i="28"/>
  <c r="X192" i="28"/>
  <c r="R192" i="28"/>
  <c r="J192" i="28"/>
  <c r="C192" i="28"/>
  <c r="S192" i="28"/>
  <c r="H192" i="28"/>
  <c r="N192" i="28"/>
  <c r="B192" i="28"/>
  <c r="W192" i="28"/>
  <c r="G192" i="28"/>
  <c r="D192" i="28"/>
  <c r="O192" i="28"/>
  <c r="L192" i="28"/>
  <c r="T192" i="28"/>
  <c r="A121" i="25"/>
  <c r="W50" i="19"/>
  <c r="S50" i="19"/>
  <c r="O50" i="19"/>
  <c r="K50" i="19"/>
  <c r="G50" i="19"/>
  <c r="C50" i="19"/>
  <c r="Y50" i="19"/>
  <c r="T50" i="19"/>
  <c r="N50" i="19"/>
  <c r="I50" i="19"/>
  <c r="D50" i="19"/>
  <c r="U50" i="19"/>
  <c r="M50" i="19"/>
  <c r="F50" i="19"/>
  <c r="R50" i="19"/>
  <c r="J50" i="19"/>
  <c r="V50" i="19"/>
  <c r="H50" i="19"/>
  <c r="Q50" i="19"/>
  <c r="E50" i="19"/>
  <c r="L50" i="19"/>
  <c r="B50" i="19"/>
  <c r="X50" i="19"/>
  <c r="P50" i="19"/>
  <c r="Y14" i="25"/>
  <c r="U14" i="25"/>
  <c r="Q14" i="25"/>
  <c r="M14" i="25"/>
  <c r="I14" i="25"/>
  <c r="E14" i="25"/>
  <c r="X14" i="25"/>
  <c r="S14" i="25"/>
  <c r="N14" i="25"/>
  <c r="H14" i="25"/>
  <c r="C14" i="25"/>
  <c r="T14" i="25"/>
  <c r="L14" i="25"/>
  <c r="F14" i="25"/>
  <c r="P14" i="25"/>
  <c r="G14" i="25"/>
  <c r="W14" i="25"/>
  <c r="O14" i="25"/>
  <c r="D14" i="25"/>
  <c r="R14" i="25"/>
  <c r="K14" i="25"/>
  <c r="J14" i="25"/>
  <c r="V14" i="25"/>
  <c r="B14" i="25"/>
  <c r="W51" i="19"/>
  <c r="S51" i="19"/>
  <c r="O51" i="19"/>
  <c r="K51" i="19"/>
  <c r="G51" i="19"/>
  <c r="C51" i="19"/>
  <c r="V51" i="19"/>
  <c r="Q51" i="19"/>
  <c r="L51" i="19"/>
  <c r="F51" i="19"/>
  <c r="Y51" i="19"/>
  <c r="R51" i="19"/>
  <c r="J51" i="19"/>
  <c r="D51" i="19"/>
  <c r="X51" i="19"/>
  <c r="N51" i="19"/>
  <c r="E51" i="19"/>
  <c r="U51" i="19"/>
  <c r="I51" i="19"/>
  <c r="T51" i="19"/>
  <c r="H51" i="19"/>
  <c r="M51" i="19"/>
  <c r="B51" i="19"/>
  <c r="P51" i="19"/>
  <c r="Y52" i="28"/>
  <c r="U52" i="28"/>
  <c r="Q52" i="28"/>
  <c r="M52" i="28"/>
  <c r="I52" i="28"/>
  <c r="E52" i="28"/>
  <c r="V52" i="28"/>
  <c r="P52" i="28"/>
  <c r="K52" i="28"/>
  <c r="F52" i="28"/>
  <c r="T52" i="28"/>
  <c r="O52" i="28"/>
  <c r="J52" i="28"/>
  <c r="D52" i="28"/>
  <c r="S52" i="28"/>
  <c r="H52" i="28"/>
  <c r="R52" i="28"/>
  <c r="G52" i="28"/>
  <c r="X52" i="28"/>
  <c r="N52" i="28"/>
  <c r="C52" i="28"/>
  <c r="W52" i="28"/>
  <c r="L52" i="28"/>
  <c r="B52" i="28"/>
  <c r="W120" i="19"/>
  <c r="S120" i="19"/>
  <c r="O120" i="19"/>
  <c r="K120" i="19"/>
  <c r="G120" i="19"/>
  <c r="C120" i="19"/>
  <c r="X120" i="19"/>
  <c r="R120" i="19"/>
  <c r="M120" i="19"/>
  <c r="H120" i="19"/>
  <c r="B120" i="19"/>
  <c r="V120" i="19"/>
  <c r="P120" i="19"/>
  <c r="I120" i="19"/>
  <c r="T120" i="19"/>
  <c r="J120" i="19"/>
  <c r="U120" i="19"/>
  <c r="F120" i="19"/>
  <c r="Y120" i="19"/>
  <c r="E120" i="19"/>
  <c r="D120" i="19"/>
  <c r="Q120" i="19"/>
  <c r="N120" i="19"/>
  <c r="L120" i="19"/>
  <c r="X85" i="19"/>
  <c r="T85" i="19"/>
  <c r="P85" i="19"/>
  <c r="L85" i="19"/>
  <c r="H85" i="19"/>
  <c r="D85" i="19"/>
  <c r="U85" i="19"/>
  <c r="O85" i="19"/>
  <c r="J85" i="19"/>
  <c r="E85" i="19"/>
  <c r="W85" i="19"/>
  <c r="Q85" i="19"/>
  <c r="I85" i="19"/>
  <c r="B85" i="19"/>
  <c r="V85" i="19"/>
  <c r="M85" i="19"/>
  <c r="C85" i="19"/>
  <c r="R85" i="19"/>
  <c r="F85" i="19"/>
  <c r="N85" i="19"/>
  <c r="K85" i="19"/>
  <c r="S85" i="19"/>
  <c r="G85" i="19"/>
  <c r="Y85" i="19"/>
  <c r="A25" i="28"/>
  <c r="A121" i="19"/>
  <c r="A227" i="28"/>
  <c r="A193" i="28"/>
  <c r="A88" i="28"/>
  <c r="A123" i="28"/>
  <c r="A158" i="28"/>
  <c r="A53" i="28"/>
  <c r="A87" i="19"/>
  <c r="A52" i="19"/>
  <c r="A51" i="25"/>
  <c r="A50" i="21"/>
  <c r="A17" i="21"/>
  <c r="A15" i="25"/>
  <c r="A120" i="21"/>
  <c r="A85" i="21"/>
  <c r="A87" i="25"/>
  <c r="A16" i="19"/>
  <c r="Y85" i="21" l="1"/>
  <c r="U85" i="21"/>
  <c r="Q85" i="21"/>
  <c r="M85" i="21"/>
  <c r="I85" i="21"/>
  <c r="E85" i="21"/>
  <c r="T85" i="21"/>
  <c r="O85" i="21"/>
  <c r="J85" i="21"/>
  <c r="D85" i="21"/>
  <c r="X85" i="21"/>
  <c r="R85" i="21"/>
  <c r="K85" i="21"/>
  <c r="C85" i="21"/>
  <c r="W85" i="21"/>
  <c r="P85" i="21"/>
  <c r="H85" i="21"/>
  <c r="B85" i="21"/>
  <c r="S85" i="21"/>
  <c r="F85" i="21"/>
  <c r="N85" i="21"/>
  <c r="L85" i="21"/>
  <c r="V85" i="21"/>
  <c r="G85" i="21"/>
  <c r="Y50" i="21"/>
  <c r="U50" i="21"/>
  <c r="Q50" i="21"/>
  <c r="M50" i="21"/>
  <c r="I50" i="21"/>
  <c r="E50" i="21"/>
  <c r="T50" i="21"/>
  <c r="O50" i="21"/>
  <c r="J50" i="21"/>
  <c r="D50" i="21"/>
  <c r="S50" i="21"/>
  <c r="L50" i="21"/>
  <c r="F50" i="21"/>
  <c r="X50" i="21"/>
  <c r="R50" i="21"/>
  <c r="K50" i="21"/>
  <c r="C50" i="21"/>
  <c r="N50" i="21"/>
  <c r="W50" i="21"/>
  <c r="H50" i="21"/>
  <c r="V50" i="21"/>
  <c r="G50" i="21"/>
  <c r="P50" i="21"/>
  <c r="B50" i="21"/>
  <c r="Y53" i="28"/>
  <c r="U53" i="28"/>
  <c r="Q53" i="28"/>
  <c r="M53" i="28"/>
  <c r="I53" i="28"/>
  <c r="E53" i="28"/>
  <c r="X53" i="28"/>
  <c r="S53" i="28"/>
  <c r="N53" i="28"/>
  <c r="H53" i="28"/>
  <c r="C53" i="28"/>
  <c r="W53" i="28"/>
  <c r="R53" i="28"/>
  <c r="L53" i="28"/>
  <c r="G53" i="28"/>
  <c r="B53" i="28"/>
  <c r="P53" i="28"/>
  <c r="F53" i="28"/>
  <c r="O53" i="28"/>
  <c r="D53" i="28"/>
  <c r="V53" i="28"/>
  <c r="K53" i="28"/>
  <c r="T53" i="28"/>
  <c r="J53" i="28"/>
  <c r="Y193" i="28"/>
  <c r="U193" i="28"/>
  <c r="Q193" i="28"/>
  <c r="M193" i="28"/>
  <c r="I193" i="28"/>
  <c r="E193" i="28"/>
  <c r="X193" i="28"/>
  <c r="S193" i="28"/>
  <c r="N193" i="28"/>
  <c r="H193" i="28"/>
  <c r="C193" i="28"/>
  <c r="V193" i="28"/>
  <c r="O193" i="28"/>
  <c r="G193" i="28"/>
  <c r="W193" i="28"/>
  <c r="L193" i="28"/>
  <c r="D193" i="28"/>
  <c r="P193" i="28"/>
  <c r="B193" i="28"/>
  <c r="R193" i="28"/>
  <c r="F193" i="28"/>
  <c r="T193" i="28"/>
  <c r="K193" i="28"/>
  <c r="J193" i="28"/>
  <c r="Y25" i="28"/>
  <c r="U25" i="28"/>
  <c r="Q25" i="28"/>
  <c r="M25" i="28"/>
  <c r="I25" i="28"/>
  <c r="E25" i="28"/>
  <c r="V25" i="28"/>
  <c r="P25" i="28"/>
  <c r="K25" i="28"/>
  <c r="F25" i="28"/>
  <c r="T25" i="28"/>
  <c r="O25" i="28"/>
  <c r="J25" i="28"/>
  <c r="D25" i="28"/>
  <c r="X25" i="28"/>
  <c r="N25" i="28"/>
  <c r="C25" i="28"/>
  <c r="W25" i="28"/>
  <c r="L25" i="28"/>
  <c r="B25" i="28"/>
  <c r="S25" i="28"/>
  <c r="H25" i="28"/>
  <c r="R25" i="28"/>
  <c r="G25" i="28"/>
  <c r="W121" i="25"/>
  <c r="S121" i="25"/>
  <c r="O121" i="25"/>
  <c r="K121" i="25"/>
  <c r="G121" i="25"/>
  <c r="C121" i="25"/>
  <c r="V121" i="25"/>
  <c r="Q121" i="25"/>
  <c r="L121" i="25"/>
  <c r="F121" i="25"/>
  <c r="Y121" i="25"/>
  <c r="R121" i="25"/>
  <c r="J121" i="25"/>
  <c r="D121" i="25"/>
  <c r="X121" i="25"/>
  <c r="N121" i="25"/>
  <c r="E121" i="25"/>
  <c r="P121" i="25"/>
  <c r="B121" i="25"/>
  <c r="M121" i="25"/>
  <c r="H121" i="25"/>
  <c r="U121" i="25"/>
  <c r="T121" i="25"/>
  <c r="I121" i="25"/>
  <c r="W16" i="19"/>
  <c r="S16" i="19"/>
  <c r="O16" i="19"/>
  <c r="K16" i="19"/>
  <c r="G16" i="19"/>
  <c r="C16" i="19"/>
  <c r="V16" i="19"/>
  <c r="Q16" i="19"/>
  <c r="L16" i="19"/>
  <c r="F16" i="19"/>
  <c r="T16" i="19"/>
  <c r="M16" i="19"/>
  <c r="E16" i="19"/>
  <c r="X16" i="19"/>
  <c r="N16" i="19"/>
  <c r="D16" i="19"/>
  <c r="U16" i="19"/>
  <c r="I16" i="19"/>
  <c r="R16" i="19"/>
  <c r="H16" i="19"/>
  <c r="Y16" i="19"/>
  <c r="P16" i="19"/>
  <c r="J16" i="19"/>
  <c r="B16" i="19"/>
  <c r="Y15" i="25"/>
  <c r="U15" i="25"/>
  <c r="Q15" i="25"/>
  <c r="M15" i="25"/>
  <c r="I15" i="25"/>
  <c r="E15" i="25"/>
  <c r="V15" i="25"/>
  <c r="P15" i="25"/>
  <c r="K15" i="25"/>
  <c r="F15" i="25"/>
  <c r="X15" i="25"/>
  <c r="R15" i="25"/>
  <c r="J15" i="25"/>
  <c r="C15" i="25"/>
  <c r="T15" i="25"/>
  <c r="L15" i="25"/>
  <c r="B15" i="25"/>
  <c r="S15" i="25"/>
  <c r="H15" i="25"/>
  <c r="N15" i="25"/>
  <c r="G15" i="25"/>
  <c r="W15" i="25"/>
  <c r="D15" i="25"/>
  <c r="O15" i="25"/>
  <c r="W52" i="19"/>
  <c r="S52" i="19"/>
  <c r="O52" i="19"/>
  <c r="K52" i="19"/>
  <c r="G52" i="19"/>
  <c r="C52" i="19"/>
  <c r="Y52" i="19"/>
  <c r="T52" i="19"/>
  <c r="N52" i="19"/>
  <c r="I52" i="19"/>
  <c r="D52" i="19"/>
  <c r="V52" i="19"/>
  <c r="P52" i="19"/>
  <c r="H52" i="19"/>
  <c r="R52" i="19"/>
  <c r="J52" i="19"/>
  <c r="X52" i="19"/>
  <c r="L52" i="19"/>
  <c r="U52" i="19"/>
  <c r="F52" i="19"/>
  <c r="M52" i="19"/>
  <c r="E52" i="19"/>
  <c r="B52" i="19"/>
  <c r="Q52" i="19"/>
  <c r="Y123" i="28"/>
  <c r="U123" i="28"/>
  <c r="Q123" i="28"/>
  <c r="M123" i="28"/>
  <c r="I123" i="28"/>
  <c r="E123" i="28"/>
  <c r="X123" i="28"/>
  <c r="S123" i="28"/>
  <c r="N123" i="28"/>
  <c r="H123" i="28"/>
  <c r="C123" i="28"/>
  <c r="W123" i="28"/>
  <c r="R123" i="28"/>
  <c r="L123" i="28"/>
  <c r="G123" i="28"/>
  <c r="B123" i="28"/>
  <c r="P123" i="28"/>
  <c r="F123" i="28"/>
  <c r="O123" i="28"/>
  <c r="D123" i="28"/>
  <c r="V123" i="28"/>
  <c r="K123" i="28"/>
  <c r="T123" i="28"/>
  <c r="J123" i="28"/>
  <c r="A122" i="25"/>
  <c r="W87" i="25"/>
  <c r="S87" i="25"/>
  <c r="O87" i="25"/>
  <c r="K87" i="25"/>
  <c r="G87" i="25"/>
  <c r="C87" i="25"/>
  <c r="Y87" i="25"/>
  <c r="T87" i="25"/>
  <c r="N87" i="25"/>
  <c r="I87" i="25"/>
  <c r="D87" i="25"/>
  <c r="X87" i="25"/>
  <c r="Q87" i="25"/>
  <c r="J87" i="25"/>
  <c r="B87" i="25"/>
  <c r="R87" i="25"/>
  <c r="H87" i="25"/>
  <c r="P87" i="25"/>
  <c r="E87" i="25"/>
  <c r="M87" i="25"/>
  <c r="U87" i="25"/>
  <c r="L87" i="25"/>
  <c r="F87" i="25"/>
  <c r="V87" i="25"/>
  <c r="V17" i="21"/>
  <c r="R17" i="21"/>
  <c r="N17" i="21"/>
  <c r="J17" i="21"/>
  <c r="F17" i="21"/>
  <c r="B17" i="21"/>
  <c r="W17" i="21"/>
  <c r="Q17" i="21"/>
  <c r="L17" i="21"/>
  <c r="G17" i="21"/>
  <c r="U17" i="21"/>
  <c r="P17" i="21"/>
  <c r="K17" i="21"/>
  <c r="E17" i="21"/>
  <c r="X17" i="21"/>
  <c r="M17" i="21"/>
  <c r="C17" i="21"/>
  <c r="T17" i="21"/>
  <c r="I17" i="21"/>
  <c r="S17" i="21"/>
  <c r="H17" i="21"/>
  <c r="O17" i="21"/>
  <c r="D17" i="21"/>
  <c r="Y17" i="21"/>
  <c r="X87" i="19"/>
  <c r="T87" i="19"/>
  <c r="P87" i="19"/>
  <c r="L87" i="19"/>
  <c r="H87" i="19"/>
  <c r="D87" i="19"/>
  <c r="U87" i="19"/>
  <c r="O87" i="19"/>
  <c r="J87" i="19"/>
  <c r="E87" i="19"/>
  <c r="Y87" i="19"/>
  <c r="R87" i="19"/>
  <c r="K87" i="19"/>
  <c r="C87" i="19"/>
  <c r="V87" i="19"/>
  <c r="M87" i="19"/>
  <c r="B87" i="19"/>
  <c r="S87" i="19"/>
  <c r="G87" i="19"/>
  <c r="Q87" i="19"/>
  <c r="N87" i="19"/>
  <c r="F87" i="19"/>
  <c r="W87" i="19"/>
  <c r="I87" i="19"/>
  <c r="Y88" i="28"/>
  <c r="U88" i="28"/>
  <c r="Q88" i="28"/>
  <c r="M88" i="28"/>
  <c r="I88" i="28"/>
  <c r="E88" i="28"/>
  <c r="X88" i="28"/>
  <c r="S88" i="28"/>
  <c r="N88" i="28"/>
  <c r="H88" i="28"/>
  <c r="C88" i="28"/>
  <c r="W88" i="28"/>
  <c r="R88" i="28"/>
  <c r="L88" i="28"/>
  <c r="G88" i="28"/>
  <c r="B88" i="28"/>
  <c r="V88" i="28"/>
  <c r="K88" i="28"/>
  <c r="T88" i="28"/>
  <c r="J88" i="28"/>
  <c r="P88" i="28"/>
  <c r="F88" i="28"/>
  <c r="O88" i="28"/>
  <c r="D88" i="28"/>
  <c r="W121" i="19"/>
  <c r="S121" i="19"/>
  <c r="O121" i="19"/>
  <c r="K121" i="19"/>
  <c r="G121" i="19"/>
  <c r="C121" i="19"/>
  <c r="U121" i="19"/>
  <c r="P121" i="19"/>
  <c r="J121" i="19"/>
  <c r="E121" i="19"/>
  <c r="T121" i="19"/>
  <c r="M121" i="19"/>
  <c r="F121" i="19"/>
  <c r="X121" i="19"/>
  <c r="N121" i="19"/>
  <c r="D121" i="19"/>
  <c r="V121" i="19"/>
  <c r="I121" i="19"/>
  <c r="Q121" i="19"/>
  <c r="Y121" i="19"/>
  <c r="B121" i="19"/>
  <c r="R121" i="19"/>
  <c r="H121" i="19"/>
  <c r="L121" i="19"/>
  <c r="Y120" i="21"/>
  <c r="U120" i="21"/>
  <c r="Q120" i="21"/>
  <c r="M120" i="21"/>
  <c r="I120" i="21"/>
  <c r="E120" i="21"/>
  <c r="T120" i="21"/>
  <c r="O120" i="21"/>
  <c r="J120" i="21"/>
  <c r="D120" i="21"/>
  <c r="W120" i="21"/>
  <c r="P120" i="21"/>
  <c r="H120" i="21"/>
  <c r="B120" i="21"/>
  <c r="V120" i="21"/>
  <c r="N120" i="21"/>
  <c r="G120" i="21"/>
  <c r="X120" i="21"/>
  <c r="K120" i="21"/>
  <c r="S120" i="21"/>
  <c r="F120" i="21"/>
  <c r="R120" i="21"/>
  <c r="C120" i="21"/>
  <c r="L120" i="21"/>
  <c r="Y51" i="25"/>
  <c r="U51" i="25"/>
  <c r="Q51" i="25"/>
  <c r="M51" i="25"/>
  <c r="I51" i="25"/>
  <c r="E51" i="25"/>
  <c r="X51" i="25"/>
  <c r="S51" i="25"/>
  <c r="N51" i="25"/>
  <c r="H51" i="25"/>
  <c r="C51" i="25"/>
  <c r="T51" i="25"/>
  <c r="L51" i="25"/>
  <c r="F51" i="25"/>
  <c r="P51" i="25"/>
  <c r="G51" i="25"/>
  <c r="W51" i="25"/>
  <c r="O51" i="25"/>
  <c r="D51" i="25"/>
  <c r="J51" i="25"/>
  <c r="V51" i="25"/>
  <c r="B51" i="25"/>
  <c r="R51" i="25"/>
  <c r="K51" i="25"/>
  <c r="Y158" i="28"/>
  <c r="U158" i="28"/>
  <c r="Q158" i="28"/>
  <c r="M158" i="28"/>
  <c r="I158" i="28"/>
  <c r="E158" i="28"/>
  <c r="X158" i="28"/>
  <c r="S158" i="28"/>
  <c r="N158" i="28"/>
  <c r="H158" i="28"/>
  <c r="C158" i="28"/>
  <c r="W158" i="28"/>
  <c r="R158" i="28"/>
  <c r="L158" i="28"/>
  <c r="G158" i="28"/>
  <c r="B158" i="28"/>
  <c r="V158" i="28"/>
  <c r="K158" i="28"/>
  <c r="T158" i="28"/>
  <c r="J158" i="28"/>
  <c r="P158" i="28"/>
  <c r="F158" i="28"/>
  <c r="O158" i="28"/>
  <c r="D158" i="28"/>
  <c r="W227" i="28"/>
  <c r="S227" i="28"/>
  <c r="O227" i="28"/>
  <c r="K227" i="28"/>
  <c r="G227" i="28"/>
  <c r="C227" i="28"/>
  <c r="U227" i="28"/>
  <c r="P227" i="28"/>
  <c r="J227" i="28"/>
  <c r="E227" i="28"/>
  <c r="Y227" i="28"/>
  <c r="R227" i="28"/>
  <c r="L227" i="28"/>
  <c r="D227" i="28"/>
  <c r="X227" i="28"/>
  <c r="N227" i="28"/>
  <c r="F227" i="28"/>
  <c r="V227" i="28"/>
  <c r="I227" i="28"/>
  <c r="T227" i="28"/>
  <c r="B227" i="28"/>
  <c r="Q227" i="28"/>
  <c r="H227" i="28"/>
  <c r="M227" i="28"/>
  <c r="A26" i="28"/>
  <c r="A122" i="19"/>
  <c r="A124" i="28"/>
  <c r="A194" i="28"/>
  <c r="A159" i="28"/>
  <c r="A262" i="28"/>
  <c r="A228" i="28"/>
  <c r="A54" i="28"/>
  <c r="A89" i="28"/>
  <c r="A88" i="19"/>
  <c r="A53" i="19"/>
  <c r="A88" i="25"/>
  <c r="A18" i="21"/>
  <c r="A51" i="21"/>
  <c r="A86" i="21"/>
  <c r="A16" i="25"/>
  <c r="A52" i="25"/>
  <c r="A123" i="19"/>
  <c r="A121" i="21"/>
  <c r="A156" i="21"/>
  <c r="A17" i="19"/>
  <c r="Y121" i="21" l="1"/>
  <c r="U121" i="21"/>
  <c r="Q121" i="21"/>
  <c r="M121" i="21"/>
  <c r="I121" i="21"/>
  <c r="E121" i="21"/>
  <c r="W121" i="21"/>
  <c r="R121" i="21"/>
  <c r="L121" i="21"/>
  <c r="G121" i="21"/>
  <c r="B121" i="21"/>
  <c r="T121" i="21"/>
  <c r="N121" i="21"/>
  <c r="F121" i="21"/>
  <c r="S121" i="21"/>
  <c r="K121" i="21"/>
  <c r="D121" i="21"/>
  <c r="O121" i="21"/>
  <c r="X121" i="21"/>
  <c r="J121" i="21"/>
  <c r="V121" i="21"/>
  <c r="H121" i="21"/>
  <c r="P121" i="21"/>
  <c r="C121" i="21"/>
  <c r="Y86" i="21"/>
  <c r="U86" i="21"/>
  <c r="Q86" i="21"/>
  <c r="M86" i="21"/>
  <c r="I86" i="21"/>
  <c r="E86" i="21"/>
  <c r="W86" i="21"/>
  <c r="R86" i="21"/>
  <c r="L86" i="21"/>
  <c r="G86" i="21"/>
  <c r="B86" i="21"/>
  <c r="V86" i="21"/>
  <c r="O86" i="21"/>
  <c r="H86" i="21"/>
  <c r="T86" i="21"/>
  <c r="N86" i="21"/>
  <c r="F86" i="21"/>
  <c r="X86" i="21"/>
  <c r="J86" i="21"/>
  <c r="S86" i="21"/>
  <c r="D86" i="21"/>
  <c r="P86" i="21"/>
  <c r="C86" i="21"/>
  <c r="K86" i="21"/>
  <c r="W53" i="19"/>
  <c r="S53" i="19"/>
  <c r="O53" i="19"/>
  <c r="K53" i="19"/>
  <c r="G53" i="19"/>
  <c r="C53" i="19"/>
  <c r="V53" i="19"/>
  <c r="Q53" i="19"/>
  <c r="L53" i="19"/>
  <c r="F53" i="19"/>
  <c r="T53" i="19"/>
  <c r="M53" i="19"/>
  <c r="E53" i="19"/>
  <c r="X53" i="19"/>
  <c r="N53" i="19"/>
  <c r="D53" i="19"/>
  <c r="Y53" i="19"/>
  <c r="J53" i="19"/>
  <c r="U53" i="19"/>
  <c r="I53" i="19"/>
  <c r="P53" i="19"/>
  <c r="H53" i="19"/>
  <c r="B53" i="19"/>
  <c r="R53" i="19"/>
  <c r="W228" i="28"/>
  <c r="S228" i="28"/>
  <c r="O228" i="28"/>
  <c r="K228" i="28"/>
  <c r="G228" i="28"/>
  <c r="C228" i="28"/>
  <c r="X228" i="28"/>
  <c r="R228" i="28"/>
  <c r="M228" i="28"/>
  <c r="H228" i="28"/>
  <c r="B228" i="28"/>
  <c r="V228" i="28"/>
  <c r="P228" i="28"/>
  <c r="I228" i="28"/>
  <c r="T228" i="28"/>
  <c r="J228" i="28"/>
  <c r="Y228" i="28"/>
  <c r="L228" i="28"/>
  <c r="N228" i="28"/>
  <c r="U228" i="28"/>
  <c r="D228" i="28"/>
  <c r="Q228" i="28"/>
  <c r="F228" i="28"/>
  <c r="E228" i="28"/>
  <c r="Y124" i="28"/>
  <c r="U124" i="28"/>
  <c r="Q124" i="28"/>
  <c r="M124" i="28"/>
  <c r="I124" i="28"/>
  <c r="E124" i="28"/>
  <c r="V124" i="28"/>
  <c r="P124" i="28"/>
  <c r="K124" i="28"/>
  <c r="F124" i="28"/>
  <c r="T124" i="28"/>
  <c r="O124" i="28"/>
  <c r="J124" i="28"/>
  <c r="D124" i="28"/>
  <c r="X124" i="28"/>
  <c r="N124" i="28"/>
  <c r="C124" i="28"/>
  <c r="W124" i="28"/>
  <c r="L124" i="28"/>
  <c r="B124" i="28"/>
  <c r="S124" i="28"/>
  <c r="H124" i="28"/>
  <c r="R124" i="28"/>
  <c r="G124" i="28"/>
  <c r="W122" i="25"/>
  <c r="S122" i="25"/>
  <c r="O122" i="25"/>
  <c r="K122" i="25"/>
  <c r="G122" i="25"/>
  <c r="C122" i="25"/>
  <c r="Y122" i="25"/>
  <c r="T122" i="25"/>
  <c r="N122" i="25"/>
  <c r="I122" i="25"/>
  <c r="D122" i="25"/>
  <c r="V122" i="25"/>
  <c r="P122" i="25"/>
  <c r="H122" i="25"/>
  <c r="R122" i="25"/>
  <c r="J122" i="25"/>
  <c r="Q122" i="25"/>
  <c r="E122" i="25"/>
  <c r="M122" i="25"/>
  <c r="B122" i="25"/>
  <c r="F122" i="25"/>
  <c r="X122" i="25"/>
  <c r="U122" i="25"/>
  <c r="L122" i="25"/>
  <c r="W123" i="19"/>
  <c r="S123" i="19"/>
  <c r="O123" i="19"/>
  <c r="K123" i="19"/>
  <c r="G123" i="19"/>
  <c r="C123" i="19"/>
  <c r="U123" i="19"/>
  <c r="P123" i="19"/>
  <c r="J123" i="19"/>
  <c r="E123" i="19"/>
  <c r="V123" i="19"/>
  <c r="N123" i="19"/>
  <c r="H123" i="19"/>
  <c r="X123" i="19"/>
  <c r="M123" i="19"/>
  <c r="D123" i="19"/>
  <c r="Y123" i="19"/>
  <c r="L123" i="19"/>
  <c r="R123" i="19"/>
  <c r="B123" i="19"/>
  <c r="T123" i="19"/>
  <c r="Q123" i="19"/>
  <c r="F123" i="19"/>
  <c r="I123" i="19"/>
  <c r="Y51" i="21"/>
  <c r="U51" i="21"/>
  <c r="Q51" i="21"/>
  <c r="M51" i="21"/>
  <c r="I51" i="21"/>
  <c r="E51" i="21"/>
  <c r="W51" i="21"/>
  <c r="R51" i="21"/>
  <c r="L51" i="21"/>
  <c r="G51" i="21"/>
  <c r="B51" i="21"/>
  <c r="X51" i="21"/>
  <c r="P51" i="21"/>
  <c r="J51" i="21"/>
  <c r="C51" i="21"/>
  <c r="V51" i="21"/>
  <c r="O51" i="21"/>
  <c r="H51" i="21"/>
  <c r="S51" i="21"/>
  <c r="D51" i="21"/>
  <c r="N51" i="21"/>
  <c r="K51" i="21"/>
  <c r="T51" i="21"/>
  <c r="F51" i="21"/>
  <c r="X88" i="19"/>
  <c r="T88" i="19"/>
  <c r="P88" i="19"/>
  <c r="L88" i="19"/>
  <c r="H88" i="19"/>
  <c r="D88" i="19"/>
  <c r="W88" i="19"/>
  <c r="R88" i="19"/>
  <c r="M88" i="19"/>
  <c r="G88" i="19"/>
  <c r="B88" i="19"/>
  <c r="V88" i="19"/>
  <c r="O88" i="19"/>
  <c r="I88" i="19"/>
  <c r="Q88" i="19"/>
  <c r="F88" i="19"/>
  <c r="U88" i="19"/>
  <c r="J88" i="19"/>
  <c r="K88" i="19"/>
  <c r="Y88" i="19"/>
  <c r="E88" i="19"/>
  <c r="N88" i="19"/>
  <c r="C88" i="19"/>
  <c r="S88" i="19"/>
  <c r="Y262" i="28"/>
  <c r="U262" i="28"/>
  <c r="Q262" i="28"/>
  <c r="M262" i="28"/>
  <c r="I262" i="28"/>
  <c r="E262" i="28"/>
  <c r="V262" i="28"/>
  <c r="P262" i="28"/>
  <c r="K262" i="28"/>
  <c r="F262" i="28"/>
  <c r="T262" i="28"/>
  <c r="O262" i="28"/>
  <c r="J262" i="28"/>
  <c r="D262" i="28"/>
  <c r="S262" i="28"/>
  <c r="H262" i="28"/>
  <c r="R262" i="28"/>
  <c r="G262" i="28"/>
  <c r="X262" i="28"/>
  <c r="N262" i="28"/>
  <c r="C262" i="28"/>
  <c r="W262" i="28"/>
  <c r="L262" i="28"/>
  <c r="B262" i="28"/>
  <c r="A123" i="25"/>
  <c r="W17" i="19"/>
  <c r="S17" i="19"/>
  <c r="O17" i="19"/>
  <c r="K17" i="19"/>
  <c r="G17" i="19"/>
  <c r="C17" i="19"/>
  <c r="Y17" i="19"/>
  <c r="T17" i="19"/>
  <c r="N17" i="19"/>
  <c r="I17" i="19"/>
  <c r="D17" i="19"/>
  <c r="X17" i="19"/>
  <c r="Q17" i="19"/>
  <c r="J17" i="19"/>
  <c r="B17" i="19"/>
  <c r="R17" i="19"/>
  <c r="H17" i="19"/>
  <c r="V17" i="19"/>
  <c r="L17" i="19"/>
  <c r="U17" i="19"/>
  <c r="F17" i="19"/>
  <c r="P17" i="19"/>
  <c r="M17" i="19"/>
  <c r="E17" i="19"/>
  <c r="Y52" i="25"/>
  <c r="U52" i="25"/>
  <c r="Q52" i="25"/>
  <c r="M52" i="25"/>
  <c r="I52" i="25"/>
  <c r="E52" i="25"/>
  <c r="V52" i="25"/>
  <c r="P52" i="25"/>
  <c r="K52" i="25"/>
  <c r="F52" i="25"/>
  <c r="X52" i="25"/>
  <c r="R52" i="25"/>
  <c r="J52" i="25"/>
  <c r="C52" i="25"/>
  <c r="T52" i="25"/>
  <c r="L52" i="25"/>
  <c r="B52" i="25"/>
  <c r="S52" i="25"/>
  <c r="H52" i="25"/>
  <c r="W52" i="25"/>
  <c r="D52" i="25"/>
  <c r="O52" i="25"/>
  <c r="N52" i="25"/>
  <c r="G52" i="25"/>
  <c r="Y18" i="21"/>
  <c r="U18" i="21"/>
  <c r="W18" i="21"/>
  <c r="R18" i="21"/>
  <c r="N18" i="21"/>
  <c r="J18" i="21"/>
  <c r="F18" i="21"/>
  <c r="B18" i="21"/>
  <c r="T18" i="21"/>
  <c r="O18" i="21"/>
  <c r="I18" i="21"/>
  <c r="D18" i="21"/>
  <c r="S18" i="21"/>
  <c r="M18" i="21"/>
  <c r="H18" i="21"/>
  <c r="C18" i="21"/>
  <c r="V18" i="21"/>
  <c r="K18" i="21"/>
  <c r="Q18" i="21"/>
  <c r="G18" i="21"/>
  <c r="P18" i="21"/>
  <c r="E18" i="21"/>
  <c r="X18" i="21"/>
  <c r="L18" i="21"/>
  <c r="Y89" i="28"/>
  <c r="U89" i="28"/>
  <c r="Q89" i="28"/>
  <c r="M89" i="28"/>
  <c r="I89" i="28"/>
  <c r="E89" i="28"/>
  <c r="V89" i="28"/>
  <c r="P89" i="28"/>
  <c r="K89" i="28"/>
  <c r="F89" i="28"/>
  <c r="T89" i="28"/>
  <c r="O89" i="28"/>
  <c r="J89" i="28"/>
  <c r="D89" i="28"/>
  <c r="S89" i="28"/>
  <c r="H89" i="28"/>
  <c r="R89" i="28"/>
  <c r="G89" i="28"/>
  <c r="X89" i="28"/>
  <c r="N89" i="28"/>
  <c r="C89" i="28"/>
  <c r="W89" i="28"/>
  <c r="L89" i="28"/>
  <c r="B89" i="28"/>
  <c r="Y159" i="28"/>
  <c r="U159" i="28"/>
  <c r="Q159" i="28"/>
  <c r="M159" i="28"/>
  <c r="I159" i="28"/>
  <c r="E159" i="28"/>
  <c r="V159" i="28"/>
  <c r="P159" i="28"/>
  <c r="K159" i="28"/>
  <c r="F159" i="28"/>
  <c r="T159" i="28"/>
  <c r="O159" i="28"/>
  <c r="J159" i="28"/>
  <c r="D159" i="28"/>
  <c r="S159" i="28"/>
  <c r="H159" i="28"/>
  <c r="R159" i="28"/>
  <c r="G159" i="28"/>
  <c r="X159" i="28"/>
  <c r="N159" i="28"/>
  <c r="C159" i="28"/>
  <c r="W159" i="28"/>
  <c r="L159" i="28"/>
  <c r="B159" i="28"/>
  <c r="W122" i="19"/>
  <c r="S122" i="19"/>
  <c r="O122" i="19"/>
  <c r="K122" i="19"/>
  <c r="G122" i="19"/>
  <c r="C122" i="19"/>
  <c r="X122" i="19"/>
  <c r="R122" i="19"/>
  <c r="M122" i="19"/>
  <c r="H122" i="19"/>
  <c r="B122" i="19"/>
  <c r="Y122" i="19"/>
  <c r="Q122" i="19"/>
  <c r="J122" i="19"/>
  <c r="D122" i="19"/>
  <c r="T122" i="19"/>
  <c r="I122" i="19"/>
  <c r="V122" i="19"/>
  <c r="L122" i="19"/>
  <c r="F122" i="19"/>
  <c r="U122" i="19"/>
  <c r="P122" i="19"/>
  <c r="N122" i="19"/>
  <c r="E122" i="19"/>
  <c r="Y156" i="21"/>
  <c r="U156" i="21"/>
  <c r="Q156" i="21"/>
  <c r="M156" i="21"/>
  <c r="I156" i="21"/>
  <c r="E156" i="21"/>
  <c r="T156" i="21"/>
  <c r="O156" i="21"/>
  <c r="J156" i="21"/>
  <c r="D156" i="21"/>
  <c r="W156" i="21"/>
  <c r="P156" i="21"/>
  <c r="H156" i="21"/>
  <c r="B156" i="21"/>
  <c r="X156" i="21"/>
  <c r="N156" i="21"/>
  <c r="F156" i="21"/>
  <c r="L156" i="21"/>
  <c r="V156" i="21"/>
  <c r="G156" i="21"/>
  <c r="C156" i="21"/>
  <c r="K156" i="21"/>
  <c r="S156" i="21"/>
  <c r="R156" i="21"/>
  <c r="Y16" i="25"/>
  <c r="U16" i="25"/>
  <c r="Q16" i="25"/>
  <c r="M16" i="25"/>
  <c r="I16" i="25"/>
  <c r="E16" i="25"/>
  <c r="X16" i="25"/>
  <c r="S16" i="25"/>
  <c r="N16" i="25"/>
  <c r="H16" i="25"/>
  <c r="C16" i="25"/>
  <c r="V16" i="25"/>
  <c r="O16" i="25"/>
  <c r="G16" i="25"/>
  <c r="P16" i="25"/>
  <c r="F16" i="25"/>
  <c r="W16" i="25"/>
  <c r="L16" i="25"/>
  <c r="D16" i="25"/>
  <c r="J16" i="25"/>
  <c r="T16" i="25"/>
  <c r="B16" i="25"/>
  <c r="R16" i="25"/>
  <c r="K16" i="25"/>
  <c r="W88" i="25"/>
  <c r="S88" i="25"/>
  <c r="O88" i="25"/>
  <c r="K88" i="25"/>
  <c r="G88" i="25"/>
  <c r="C88" i="25"/>
  <c r="V88" i="25"/>
  <c r="Q88" i="25"/>
  <c r="L88" i="25"/>
  <c r="F88" i="25"/>
  <c r="U88" i="25"/>
  <c r="N88" i="25"/>
  <c r="H88" i="25"/>
  <c r="X88" i="25"/>
  <c r="M88" i="25"/>
  <c r="D88" i="25"/>
  <c r="R88" i="25"/>
  <c r="E88" i="25"/>
  <c r="P88" i="25"/>
  <c r="B88" i="25"/>
  <c r="T88" i="25"/>
  <c r="J88" i="25"/>
  <c r="I88" i="25"/>
  <c r="Y88" i="25"/>
  <c r="Y54" i="28"/>
  <c r="U54" i="28"/>
  <c r="Q54" i="28"/>
  <c r="M54" i="28"/>
  <c r="I54" i="28"/>
  <c r="E54" i="28"/>
  <c r="V54" i="28"/>
  <c r="P54" i="28"/>
  <c r="K54" i="28"/>
  <c r="F54" i="28"/>
  <c r="T54" i="28"/>
  <c r="O54" i="28"/>
  <c r="J54" i="28"/>
  <c r="D54" i="28"/>
  <c r="X54" i="28"/>
  <c r="N54" i="28"/>
  <c r="C54" i="28"/>
  <c r="W54" i="28"/>
  <c r="L54" i="28"/>
  <c r="B54" i="28"/>
  <c r="S54" i="28"/>
  <c r="H54" i="28"/>
  <c r="R54" i="28"/>
  <c r="G54" i="28"/>
  <c r="Y194" i="28"/>
  <c r="U194" i="28"/>
  <c r="Q194" i="28"/>
  <c r="M194" i="28"/>
  <c r="I194" i="28"/>
  <c r="E194" i="28"/>
  <c r="V194" i="28"/>
  <c r="P194" i="28"/>
  <c r="K194" i="28"/>
  <c r="F194" i="28"/>
  <c r="S194" i="28"/>
  <c r="L194" i="28"/>
  <c r="D194" i="28"/>
  <c r="R194" i="28"/>
  <c r="H194" i="28"/>
  <c r="O194" i="28"/>
  <c r="C194" i="28"/>
  <c r="X194" i="28"/>
  <c r="J194" i="28"/>
  <c r="W194" i="28"/>
  <c r="B194" i="28"/>
  <c r="N194" i="28"/>
  <c r="G194" i="28"/>
  <c r="T194" i="28"/>
  <c r="Y26" i="28"/>
  <c r="U26" i="28"/>
  <c r="Q26" i="28"/>
  <c r="M26" i="28"/>
  <c r="I26" i="28"/>
  <c r="E26" i="28"/>
  <c r="X26" i="28"/>
  <c r="S26" i="28"/>
  <c r="N26" i="28"/>
  <c r="H26" i="28"/>
  <c r="C26" i="28"/>
  <c r="W26" i="28"/>
  <c r="R26" i="28"/>
  <c r="L26" i="28"/>
  <c r="G26" i="28"/>
  <c r="B26" i="28"/>
  <c r="V26" i="28"/>
  <c r="K26" i="28"/>
  <c r="T26" i="28"/>
  <c r="J26" i="28"/>
  <c r="P26" i="28"/>
  <c r="F26" i="28"/>
  <c r="O26" i="28"/>
  <c r="D26" i="28"/>
  <c r="A27" i="28"/>
  <c r="A191" i="21"/>
  <c r="A226" i="21" s="1"/>
  <c r="A124" i="25"/>
  <c r="A297" i="28"/>
  <c r="A263" i="28"/>
  <c r="A160" i="28"/>
  <c r="A90" i="28"/>
  <c r="A55" i="28"/>
  <c r="A229" i="28"/>
  <c r="A125" i="28"/>
  <c r="A195" i="28"/>
  <c r="A89" i="19"/>
  <c r="A54" i="19"/>
  <c r="A52" i="21"/>
  <c r="A124" i="19"/>
  <c r="A17" i="25"/>
  <c r="A87" i="21"/>
  <c r="A19" i="21"/>
  <c r="A157" i="21"/>
  <c r="A18" i="19"/>
  <c r="A122" i="21"/>
  <c r="A53" i="25"/>
  <c r="A89" i="25"/>
  <c r="W18" i="19" l="1"/>
  <c r="S18" i="19"/>
  <c r="O18" i="19"/>
  <c r="K18" i="19"/>
  <c r="G18" i="19"/>
  <c r="C18" i="19"/>
  <c r="V18" i="19"/>
  <c r="Q18" i="19"/>
  <c r="L18" i="19"/>
  <c r="F18" i="19"/>
  <c r="U18" i="19"/>
  <c r="N18" i="19"/>
  <c r="H18" i="19"/>
  <c r="X18" i="19"/>
  <c r="M18" i="19"/>
  <c r="D18" i="19"/>
  <c r="Y18" i="19"/>
  <c r="J18" i="19"/>
  <c r="T18" i="19"/>
  <c r="I18" i="19"/>
  <c r="B18" i="19"/>
  <c r="R18" i="19"/>
  <c r="P18" i="19"/>
  <c r="E18" i="19"/>
  <c r="Y17" i="25"/>
  <c r="U17" i="25"/>
  <c r="Q17" i="25"/>
  <c r="M17" i="25"/>
  <c r="I17" i="25"/>
  <c r="E17" i="25"/>
  <c r="V17" i="25"/>
  <c r="P17" i="25"/>
  <c r="K17" i="25"/>
  <c r="F17" i="25"/>
  <c r="S17" i="25"/>
  <c r="L17" i="25"/>
  <c r="D17" i="25"/>
  <c r="T17" i="25"/>
  <c r="J17" i="25"/>
  <c r="B17" i="25"/>
  <c r="R17" i="25"/>
  <c r="H17" i="25"/>
  <c r="W17" i="25"/>
  <c r="C17" i="25"/>
  <c r="O17" i="25"/>
  <c r="N17" i="25"/>
  <c r="X17" i="25"/>
  <c r="G17" i="25"/>
  <c r="X89" i="19"/>
  <c r="T89" i="19"/>
  <c r="P89" i="19"/>
  <c r="L89" i="19"/>
  <c r="H89" i="19"/>
  <c r="D89" i="19"/>
  <c r="U89" i="19"/>
  <c r="O89" i="19"/>
  <c r="J89" i="19"/>
  <c r="E89" i="19"/>
  <c r="S89" i="19"/>
  <c r="M89" i="19"/>
  <c r="F89" i="19"/>
  <c r="V89" i="19"/>
  <c r="K89" i="19"/>
  <c r="B89" i="19"/>
  <c r="W89" i="19"/>
  <c r="I89" i="19"/>
  <c r="R89" i="19"/>
  <c r="C89" i="19"/>
  <c r="Q89" i="19"/>
  <c r="Y89" i="19"/>
  <c r="N89" i="19"/>
  <c r="G89" i="19"/>
  <c r="Y55" i="28"/>
  <c r="U55" i="28"/>
  <c r="Q55" i="28"/>
  <c r="M55" i="28"/>
  <c r="I55" i="28"/>
  <c r="E55" i="28"/>
  <c r="X55" i="28"/>
  <c r="S55" i="28"/>
  <c r="N55" i="28"/>
  <c r="H55" i="28"/>
  <c r="C55" i="28"/>
  <c r="W55" i="28"/>
  <c r="R55" i="28"/>
  <c r="L55" i="28"/>
  <c r="G55" i="28"/>
  <c r="B55" i="28"/>
  <c r="V55" i="28"/>
  <c r="K55" i="28"/>
  <c r="T55" i="28"/>
  <c r="J55" i="28"/>
  <c r="P55" i="28"/>
  <c r="F55" i="28"/>
  <c r="O55" i="28"/>
  <c r="D55" i="28"/>
  <c r="Y297" i="28"/>
  <c r="U297" i="28"/>
  <c r="Q297" i="28"/>
  <c r="M297" i="28"/>
  <c r="I297" i="28"/>
  <c r="E297" i="28"/>
  <c r="X297" i="28"/>
  <c r="S297" i="28"/>
  <c r="N297" i="28"/>
  <c r="H297" i="28"/>
  <c r="C297" i="28"/>
  <c r="W297" i="28"/>
  <c r="R297" i="28"/>
  <c r="L297" i="28"/>
  <c r="G297" i="28"/>
  <c r="B297" i="28"/>
  <c r="V297" i="28"/>
  <c r="P297" i="28"/>
  <c r="K297" i="28"/>
  <c r="F297" i="28"/>
  <c r="O297" i="28"/>
  <c r="J297" i="28"/>
  <c r="D297" i="28"/>
  <c r="T297" i="28"/>
  <c r="Y27" i="28"/>
  <c r="U27" i="28"/>
  <c r="Q27" i="28"/>
  <c r="M27" i="28"/>
  <c r="I27" i="28"/>
  <c r="E27" i="28"/>
  <c r="V27" i="28"/>
  <c r="P27" i="28"/>
  <c r="K27" i="28"/>
  <c r="F27" i="28"/>
  <c r="T27" i="28"/>
  <c r="O27" i="28"/>
  <c r="J27" i="28"/>
  <c r="D27" i="28"/>
  <c r="S27" i="28"/>
  <c r="H27" i="28"/>
  <c r="R27" i="28"/>
  <c r="G27" i="28"/>
  <c r="X27" i="28"/>
  <c r="N27" i="28"/>
  <c r="C27" i="28"/>
  <c r="W27" i="28"/>
  <c r="L27" i="28"/>
  <c r="B27" i="28"/>
  <c r="W89" i="25"/>
  <c r="S89" i="25"/>
  <c r="O89" i="25"/>
  <c r="K89" i="25"/>
  <c r="G89" i="25"/>
  <c r="C89" i="25"/>
  <c r="Y89" i="25"/>
  <c r="T89" i="25"/>
  <c r="N89" i="25"/>
  <c r="I89" i="25"/>
  <c r="D89" i="25"/>
  <c r="R89" i="25"/>
  <c r="L89" i="25"/>
  <c r="E89" i="25"/>
  <c r="Q89" i="25"/>
  <c r="H89" i="25"/>
  <c r="U89" i="25"/>
  <c r="F89" i="25"/>
  <c r="P89" i="25"/>
  <c r="B89" i="25"/>
  <c r="V89" i="25"/>
  <c r="M89" i="25"/>
  <c r="J89" i="25"/>
  <c r="X89" i="25"/>
  <c r="Y157" i="21"/>
  <c r="U157" i="21"/>
  <c r="Q157" i="21"/>
  <c r="M157" i="21"/>
  <c r="I157" i="21"/>
  <c r="E157" i="21"/>
  <c r="W157" i="21"/>
  <c r="R157" i="21"/>
  <c r="L157" i="21"/>
  <c r="G157" i="21"/>
  <c r="B157" i="21"/>
  <c r="T157" i="21"/>
  <c r="N157" i="21"/>
  <c r="F157" i="21"/>
  <c r="S157" i="21"/>
  <c r="J157" i="21"/>
  <c r="O157" i="21"/>
  <c r="C157" i="21"/>
  <c r="P157" i="21"/>
  <c r="X157" i="21"/>
  <c r="D157" i="21"/>
  <c r="H157" i="21"/>
  <c r="V157" i="21"/>
  <c r="K157" i="21"/>
  <c r="W124" i="19"/>
  <c r="S124" i="19"/>
  <c r="O124" i="19"/>
  <c r="K124" i="19"/>
  <c r="G124" i="19"/>
  <c r="C124" i="19"/>
  <c r="X124" i="19"/>
  <c r="R124" i="19"/>
  <c r="M124" i="19"/>
  <c r="H124" i="19"/>
  <c r="B124" i="19"/>
  <c r="T124" i="19"/>
  <c r="L124" i="19"/>
  <c r="E124" i="19"/>
  <c r="Q124" i="19"/>
  <c r="I124" i="19"/>
  <c r="Y124" i="19"/>
  <c r="N124" i="19"/>
  <c r="J124" i="19"/>
  <c r="U124" i="19"/>
  <c r="P124" i="19"/>
  <c r="V124" i="19"/>
  <c r="F124" i="19"/>
  <c r="D124" i="19"/>
  <c r="Y195" i="28"/>
  <c r="U195" i="28"/>
  <c r="Q195" i="28"/>
  <c r="M195" i="28"/>
  <c r="I195" i="28"/>
  <c r="E195" i="28"/>
  <c r="X195" i="28"/>
  <c r="S195" i="28"/>
  <c r="N195" i="28"/>
  <c r="H195" i="28"/>
  <c r="C195" i="28"/>
  <c r="W195" i="28"/>
  <c r="P195" i="28"/>
  <c r="J195" i="28"/>
  <c r="B195" i="28"/>
  <c r="V195" i="28"/>
  <c r="L195" i="28"/>
  <c r="D195" i="28"/>
  <c r="R195" i="28"/>
  <c r="F195" i="28"/>
  <c r="T195" i="28"/>
  <c r="G195" i="28"/>
  <c r="K195" i="28"/>
  <c r="O195" i="28"/>
  <c r="Y90" i="28"/>
  <c r="U90" i="28"/>
  <c r="Q90" i="28"/>
  <c r="M90" i="28"/>
  <c r="I90" i="28"/>
  <c r="E90" i="28"/>
  <c r="X90" i="28"/>
  <c r="S90" i="28"/>
  <c r="N90" i="28"/>
  <c r="H90" i="28"/>
  <c r="C90" i="28"/>
  <c r="W90" i="28"/>
  <c r="R90" i="28"/>
  <c r="L90" i="28"/>
  <c r="G90" i="28"/>
  <c r="B90" i="28"/>
  <c r="P90" i="28"/>
  <c r="F90" i="28"/>
  <c r="O90" i="28"/>
  <c r="D90" i="28"/>
  <c r="V90" i="28"/>
  <c r="K90" i="28"/>
  <c r="T90" i="28"/>
  <c r="J90" i="28"/>
  <c r="W124" i="25"/>
  <c r="S124" i="25"/>
  <c r="O124" i="25"/>
  <c r="K124" i="25"/>
  <c r="G124" i="25"/>
  <c r="C124" i="25"/>
  <c r="Y124" i="25"/>
  <c r="T124" i="25"/>
  <c r="N124" i="25"/>
  <c r="I124" i="25"/>
  <c r="D124" i="25"/>
  <c r="X124" i="25"/>
  <c r="Q124" i="25"/>
  <c r="J124" i="25"/>
  <c r="B124" i="25"/>
  <c r="R124" i="25"/>
  <c r="H124" i="25"/>
  <c r="U124" i="25"/>
  <c r="F124" i="25"/>
  <c r="P124" i="25"/>
  <c r="E124" i="25"/>
  <c r="L124" i="25"/>
  <c r="V124" i="25"/>
  <c r="M124" i="25"/>
  <c r="Y53" i="25"/>
  <c r="U53" i="25"/>
  <c r="Q53" i="25"/>
  <c r="M53" i="25"/>
  <c r="I53" i="25"/>
  <c r="E53" i="25"/>
  <c r="X53" i="25"/>
  <c r="S53" i="25"/>
  <c r="N53" i="25"/>
  <c r="H53" i="25"/>
  <c r="C53" i="25"/>
  <c r="V53" i="25"/>
  <c r="O53" i="25"/>
  <c r="G53" i="25"/>
  <c r="P53" i="25"/>
  <c r="F53" i="25"/>
  <c r="W53" i="25"/>
  <c r="L53" i="25"/>
  <c r="D53" i="25"/>
  <c r="R53" i="25"/>
  <c r="K53" i="25"/>
  <c r="J53" i="25"/>
  <c r="B53" i="25"/>
  <c r="T53" i="25"/>
  <c r="Y19" i="21"/>
  <c r="U19" i="21"/>
  <c r="Q19" i="21"/>
  <c r="M19" i="21"/>
  <c r="I19" i="21"/>
  <c r="E19" i="21"/>
  <c r="T19" i="21"/>
  <c r="O19" i="21"/>
  <c r="J19" i="21"/>
  <c r="D19" i="21"/>
  <c r="X19" i="21"/>
  <c r="R19" i="21"/>
  <c r="K19" i="21"/>
  <c r="C19" i="21"/>
  <c r="W19" i="21"/>
  <c r="P19" i="21"/>
  <c r="H19" i="21"/>
  <c r="B19" i="21"/>
  <c r="L19" i="21"/>
  <c r="V19" i="21"/>
  <c r="G19" i="21"/>
  <c r="S19" i="21"/>
  <c r="F19" i="21"/>
  <c r="N19" i="21"/>
  <c r="Y52" i="21"/>
  <c r="U52" i="21"/>
  <c r="Q52" i="21"/>
  <c r="M52" i="21"/>
  <c r="I52" i="21"/>
  <c r="E52" i="21"/>
  <c r="T52" i="21"/>
  <c r="O52" i="21"/>
  <c r="J52" i="21"/>
  <c r="D52" i="21"/>
  <c r="V52" i="21"/>
  <c r="N52" i="21"/>
  <c r="G52" i="21"/>
  <c r="S52" i="21"/>
  <c r="L52" i="21"/>
  <c r="F52" i="21"/>
  <c r="W52" i="21"/>
  <c r="H52" i="21"/>
  <c r="R52" i="21"/>
  <c r="C52" i="21"/>
  <c r="P52" i="21"/>
  <c r="B52" i="21"/>
  <c r="X52" i="21"/>
  <c r="K52" i="21"/>
  <c r="Y125" i="28"/>
  <c r="U125" i="28"/>
  <c r="Q125" i="28"/>
  <c r="M125" i="28"/>
  <c r="I125" i="28"/>
  <c r="E125" i="28"/>
  <c r="X125" i="28"/>
  <c r="S125" i="28"/>
  <c r="N125" i="28"/>
  <c r="H125" i="28"/>
  <c r="C125" i="28"/>
  <c r="W125" i="28"/>
  <c r="R125" i="28"/>
  <c r="L125" i="28"/>
  <c r="G125" i="28"/>
  <c r="B125" i="28"/>
  <c r="V125" i="28"/>
  <c r="K125" i="28"/>
  <c r="T125" i="28"/>
  <c r="J125" i="28"/>
  <c r="P125" i="28"/>
  <c r="F125" i="28"/>
  <c r="O125" i="28"/>
  <c r="D125" i="28"/>
  <c r="Y160" i="28"/>
  <c r="U160" i="28"/>
  <c r="Q160" i="28"/>
  <c r="M160" i="28"/>
  <c r="I160" i="28"/>
  <c r="E160" i="28"/>
  <c r="X160" i="28"/>
  <c r="S160" i="28"/>
  <c r="N160" i="28"/>
  <c r="H160" i="28"/>
  <c r="C160" i="28"/>
  <c r="W160" i="28"/>
  <c r="R160" i="28"/>
  <c r="L160" i="28"/>
  <c r="G160" i="28"/>
  <c r="B160" i="28"/>
  <c r="P160" i="28"/>
  <c r="F160" i="28"/>
  <c r="O160" i="28"/>
  <c r="D160" i="28"/>
  <c r="V160" i="28"/>
  <c r="K160" i="28"/>
  <c r="T160" i="28"/>
  <c r="J160" i="28"/>
  <c r="Y226" i="21"/>
  <c r="U226" i="21"/>
  <c r="Q226" i="21"/>
  <c r="M226" i="21"/>
  <c r="I226" i="21"/>
  <c r="E226" i="21"/>
  <c r="W226" i="21"/>
  <c r="R226" i="21"/>
  <c r="L226" i="21"/>
  <c r="G226" i="21"/>
  <c r="B226" i="21"/>
  <c r="S226" i="21"/>
  <c r="K226" i="21"/>
  <c r="D226" i="21"/>
  <c r="X226" i="21"/>
  <c r="P226" i="21"/>
  <c r="J226" i="21"/>
  <c r="C226" i="21"/>
  <c r="T226" i="21"/>
  <c r="F226" i="21"/>
  <c r="O226" i="21"/>
  <c r="N226" i="21"/>
  <c r="V226" i="21"/>
  <c r="H226" i="21"/>
  <c r="Y122" i="21"/>
  <c r="U122" i="21"/>
  <c r="Q122" i="21"/>
  <c r="M122" i="21"/>
  <c r="I122" i="21"/>
  <c r="E122" i="21"/>
  <c r="T122" i="21"/>
  <c r="O122" i="21"/>
  <c r="J122" i="21"/>
  <c r="D122" i="21"/>
  <c r="X122" i="21"/>
  <c r="R122" i="21"/>
  <c r="K122" i="21"/>
  <c r="C122" i="21"/>
  <c r="W122" i="21"/>
  <c r="P122" i="21"/>
  <c r="H122" i="21"/>
  <c r="B122" i="21"/>
  <c r="S122" i="21"/>
  <c r="F122" i="21"/>
  <c r="N122" i="21"/>
  <c r="L122" i="21"/>
  <c r="G122" i="21"/>
  <c r="V122" i="21"/>
  <c r="Y87" i="21"/>
  <c r="U87" i="21"/>
  <c r="Q87" i="21"/>
  <c r="M87" i="21"/>
  <c r="I87" i="21"/>
  <c r="E87" i="21"/>
  <c r="T87" i="21"/>
  <c r="O87" i="21"/>
  <c r="J87" i="21"/>
  <c r="D87" i="21"/>
  <c r="S87" i="21"/>
  <c r="L87" i="21"/>
  <c r="F87" i="21"/>
  <c r="X87" i="21"/>
  <c r="R87" i="21"/>
  <c r="K87" i="21"/>
  <c r="C87" i="21"/>
  <c r="N87" i="21"/>
  <c r="W87" i="21"/>
  <c r="H87" i="21"/>
  <c r="V87" i="21"/>
  <c r="G87" i="21"/>
  <c r="P87" i="21"/>
  <c r="B87" i="21"/>
  <c r="W54" i="19"/>
  <c r="S54" i="19"/>
  <c r="O54" i="19"/>
  <c r="K54" i="19"/>
  <c r="G54" i="19"/>
  <c r="C54" i="19"/>
  <c r="Y54" i="19"/>
  <c r="T54" i="19"/>
  <c r="N54" i="19"/>
  <c r="I54" i="19"/>
  <c r="D54" i="19"/>
  <c r="X54" i="19"/>
  <c r="Q54" i="19"/>
  <c r="J54" i="19"/>
  <c r="B54" i="19"/>
  <c r="R54" i="19"/>
  <c r="H54" i="19"/>
  <c r="M54" i="19"/>
  <c r="V54" i="19"/>
  <c r="L54" i="19"/>
  <c r="P54" i="19"/>
  <c r="F54" i="19"/>
  <c r="E54" i="19"/>
  <c r="U54" i="19"/>
  <c r="W229" i="28"/>
  <c r="S229" i="28"/>
  <c r="O229" i="28"/>
  <c r="K229" i="28"/>
  <c r="G229" i="28"/>
  <c r="C229" i="28"/>
  <c r="U229" i="28"/>
  <c r="P229" i="28"/>
  <c r="J229" i="28"/>
  <c r="E229" i="28"/>
  <c r="T229" i="28"/>
  <c r="M229" i="28"/>
  <c r="F229" i="28"/>
  <c r="X229" i="28"/>
  <c r="N229" i="28"/>
  <c r="D229" i="28"/>
  <c r="Y229" i="28"/>
  <c r="L229" i="28"/>
  <c r="V229" i="28"/>
  <c r="H229" i="28"/>
  <c r="R229" i="28"/>
  <c r="Q229" i="28"/>
  <c r="B229" i="28"/>
  <c r="I229" i="28"/>
  <c r="Y263" i="28"/>
  <c r="U263" i="28"/>
  <c r="Q263" i="28"/>
  <c r="M263" i="28"/>
  <c r="I263" i="28"/>
  <c r="E263" i="28"/>
  <c r="X263" i="28"/>
  <c r="S263" i="28"/>
  <c r="N263" i="28"/>
  <c r="H263" i="28"/>
  <c r="C263" i="28"/>
  <c r="W263" i="28"/>
  <c r="R263" i="28"/>
  <c r="L263" i="28"/>
  <c r="G263" i="28"/>
  <c r="B263" i="28"/>
  <c r="P263" i="28"/>
  <c r="F263" i="28"/>
  <c r="O263" i="28"/>
  <c r="D263" i="28"/>
  <c r="V263" i="28"/>
  <c r="K263" i="28"/>
  <c r="T263" i="28"/>
  <c r="J263" i="28"/>
  <c r="W191" i="21"/>
  <c r="S191" i="21"/>
  <c r="Y191" i="21"/>
  <c r="T191" i="21"/>
  <c r="O191" i="21"/>
  <c r="K191" i="21"/>
  <c r="G191" i="21"/>
  <c r="C191" i="21"/>
  <c r="R191" i="21"/>
  <c r="M191" i="21"/>
  <c r="H191" i="21"/>
  <c r="B191" i="21"/>
  <c r="V191" i="21"/>
  <c r="N191" i="21"/>
  <c r="F191" i="21"/>
  <c r="U191" i="21"/>
  <c r="J191" i="21"/>
  <c r="L191" i="21"/>
  <c r="Q191" i="21"/>
  <c r="D191" i="21"/>
  <c r="X191" i="21"/>
  <c r="P191" i="21"/>
  <c r="I191" i="21"/>
  <c r="E191" i="21"/>
  <c r="W123" i="25"/>
  <c r="S123" i="25"/>
  <c r="O123" i="25"/>
  <c r="K123" i="25"/>
  <c r="G123" i="25"/>
  <c r="C123" i="25"/>
  <c r="V123" i="25"/>
  <c r="Q123" i="25"/>
  <c r="L123" i="25"/>
  <c r="F123" i="25"/>
  <c r="T123" i="25"/>
  <c r="M123" i="25"/>
  <c r="E123" i="25"/>
  <c r="X123" i="25"/>
  <c r="N123" i="25"/>
  <c r="D123" i="25"/>
  <c r="R123" i="25"/>
  <c r="H123" i="25"/>
  <c r="P123" i="25"/>
  <c r="B123" i="25"/>
  <c r="I123" i="25"/>
  <c r="Y123" i="25"/>
  <c r="U123" i="25"/>
  <c r="J123" i="25"/>
  <c r="A28" i="28"/>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W90" i="25" l="1"/>
  <c r="S90" i="25"/>
  <c r="O90" i="25"/>
  <c r="K90" i="25"/>
  <c r="G90" i="25"/>
  <c r="C90" i="25"/>
  <c r="V90" i="25"/>
  <c r="Q90" i="25"/>
  <c r="L90" i="25"/>
  <c r="F90" i="25"/>
  <c r="X90" i="25"/>
  <c r="P90" i="25"/>
  <c r="I90" i="25"/>
  <c r="B90" i="25"/>
  <c r="U90" i="25"/>
  <c r="M90" i="25"/>
  <c r="D90" i="25"/>
  <c r="T90" i="25"/>
  <c r="H90" i="25"/>
  <c r="R90" i="25"/>
  <c r="E90" i="25"/>
  <c r="Y90" i="25"/>
  <c r="N90" i="25"/>
  <c r="J90" i="25"/>
  <c r="Y18" i="25"/>
  <c r="U18" i="25"/>
  <c r="Q18" i="25"/>
  <c r="M18" i="25"/>
  <c r="I18" i="25"/>
  <c r="E18" i="25"/>
  <c r="X18" i="25"/>
  <c r="S18" i="25"/>
  <c r="N18" i="25"/>
  <c r="H18" i="25"/>
  <c r="C18" i="25"/>
  <c r="W18" i="25"/>
  <c r="P18" i="25"/>
  <c r="J18" i="25"/>
  <c r="B18" i="25"/>
  <c r="O18" i="25"/>
  <c r="F18" i="25"/>
  <c r="V18" i="25"/>
  <c r="L18" i="25"/>
  <c r="D18" i="25"/>
  <c r="R18" i="25"/>
  <c r="K18" i="25"/>
  <c r="G18" i="25"/>
  <c r="T18" i="25"/>
  <c r="X90" i="19"/>
  <c r="T90" i="19"/>
  <c r="P90" i="19"/>
  <c r="L90" i="19"/>
  <c r="H90" i="19"/>
  <c r="D90" i="19"/>
  <c r="W90" i="19"/>
  <c r="R90" i="19"/>
  <c r="M90" i="19"/>
  <c r="G90" i="19"/>
  <c r="B90" i="19"/>
  <c r="Y90" i="19"/>
  <c r="Q90" i="19"/>
  <c r="J90" i="19"/>
  <c r="C90" i="19"/>
  <c r="O90" i="19"/>
  <c r="F90" i="19"/>
  <c r="V90" i="19"/>
  <c r="K90" i="19"/>
  <c r="N90" i="19"/>
  <c r="I90" i="19"/>
  <c r="U90" i="19"/>
  <c r="S90" i="19"/>
  <c r="E90" i="19"/>
  <c r="Y264" i="28"/>
  <c r="U264" i="28"/>
  <c r="Q264" i="28"/>
  <c r="M264" i="28"/>
  <c r="I264" i="28"/>
  <c r="E264" i="28"/>
  <c r="V264" i="28"/>
  <c r="P264" i="28"/>
  <c r="K264" i="28"/>
  <c r="F264" i="28"/>
  <c r="T264" i="28"/>
  <c r="O264" i="28"/>
  <c r="J264" i="28"/>
  <c r="D264" i="28"/>
  <c r="X264" i="28"/>
  <c r="N264" i="28"/>
  <c r="C264" i="28"/>
  <c r="W264" i="28"/>
  <c r="L264" i="28"/>
  <c r="B264" i="28"/>
  <c r="S264" i="28"/>
  <c r="H264" i="28"/>
  <c r="R264" i="28"/>
  <c r="G264" i="28"/>
  <c r="Y333" i="28"/>
  <c r="U333" i="28"/>
  <c r="Q333" i="28"/>
  <c r="M333" i="28"/>
  <c r="I333" i="28"/>
  <c r="E333" i="28"/>
  <c r="V333" i="28"/>
  <c r="P333" i="28"/>
  <c r="K333" i="28"/>
  <c r="F333" i="28"/>
  <c r="T333" i="28"/>
  <c r="O333" i="28"/>
  <c r="J333" i="28"/>
  <c r="D333" i="28"/>
  <c r="X333" i="28"/>
  <c r="S333" i="28"/>
  <c r="N333" i="28"/>
  <c r="H333" i="28"/>
  <c r="C333" i="28"/>
  <c r="R333" i="28"/>
  <c r="L333" i="28"/>
  <c r="G333" i="28"/>
  <c r="W333" i="28"/>
  <c r="B333" i="28"/>
  <c r="W230" i="28"/>
  <c r="S230" i="28"/>
  <c r="O230" i="28"/>
  <c r="K230" i="28"/>
  <c r="G230" i="28"/>
  <c r="C230" i="28"/>
  <c r="X230" i="28"/>
  <c r="R230" i="28"/>
  <c r="M230" i="28"/>
  <c r="H230" i="28"/>
  <c r="B230" i="28"/>
  <c r="Y230" i="28"/>
  <c r="Q230" i="28"/>
  <c r="J230" i="28"/>
  <c r="D230" i="28"/>
  <c r="T230" i="28"/>
  <c r="I230" i="28"/>
  <c r="N230" i="28"/>
  <c r="P230" i="28"/>
  <c r="U230" i="28"/>
  <c r="L230" i="28"/>
  <c r="V230" i="28"/>
  <c r="F230" i="28"/>
  <c r="E230" i="28"/>
  <c r="Y261" i="21"/>
  <c r="U261" i="21"/>
  <c r="Q261" i="21"/>
  <c r="M261" i="21"/>
  <c r="I261" i="21"/>
  <c r="E261" i="21"/>
  <c r="T261" i="21"/>
  <c r="O261" i="21"/>
  <c r="J261" i="21"/>
  <c r="D261" i="21"/>
  <c r="V261" i="21"/>
  <c r="N261" i="21"/>
  <c r="G261" i="21"/>
  <c r="S261" i="21"/>
  <c r="L261" i="21"/>
  <c r="F261" i="21"/>
  <c r="P261" i="21"/>
  <c r="B261" i="21"/>
  <c r="X261" i="21"/>
  <c r="K261" i="21"/>
  <c r="W261" i="21"/>
  <c r="H261" i="21"/>
  <c r="R261" i="21"/>
  <c r="C261" i="21"/>
  <c r="Y298" i="28"/>
  <c r="U298" i="28"/>
  <c r="Q298" i="28"/>
  <c r="M298" i="28"/>
  <c r="I298" i="28"/>
  <c r="E298" i="28"/>
  <c r="V298" i="28"/>
  <c r="P298" i="28"/>
  <c r="K298" i="28"/>
  <c r="F298" i="28"/>
  <c r="T298" i="28"/>
  <c r="O298" i="28"/>
  <c r="J298" i="28"/>
  <c r="D298" i="28"/>
  <c r="X298" i="28"/>
  <c r="S298" i="28"/>
  <c r="N298" i="28"/>
  <c r="H298" i="28"/>
  <c r="C298" i="28"/>
  <c r="L298" i="28"/>
  <c r="G298" i="28"/>
  <c r="W298" i="28"/>
  <c r="B298" i="28"/>
  <c r="R298" i="28"/>
  <c r="Y158" i="21"/>
  <c r="U158" i="21"/>
  <c r="Q158" i="21"/>
  <c r="M158" i="21"/>
  <c r="I158" i="21"/>
  <c r="E158" i="21"/>
  <c r="T158" i="21"/>
  <c r="O158" i="21"/>
  <c r="J158" i="21"/>
  <c r="D158" i="21"/>
  <c r="X158" i="21"/>
  <c r="R158" i="21"/>
  <c r="K158" i="21"/>
  <c r="C158" i="21"/>
  <c r="W158" i="21"/>
  <c r="N158" i="21"/>
  <c r="F158" i="21"/>
  <c r="P158" i="21"/>
  <c r="B158" i="21"/>
  <c r="H158" i="21"/>
  <c r="V158" i="21"/>
  <c r="L158" i="21"/>
  <c r="G158" i="21"/>
  <c r="S158" i="21"/>
  <c r="Y53" i="21"/>
  <c r="U53" i="21"/>
  <c r="Q53" i="21"/>
  <c r="M53" i="21"/>
  <c r="I53" i="21"/>
  <c r="E53" i="21"/>
  <c r="W53" i="21"/>
  <c r="R53" i="21"/>
  <c r="L53" i="21"/>
  <c r="G53" i="21"/>
  <c r="B53" i="21"/>
  <c r="S53" i="21"/>
  <c r="K53" i="21"/>
  <c r="D53" i="21"/>
  <c r="X53" i="21"/>
  <c r="P53" i="21"/>
  <c r="J53" i="21"/>
  <c r="C53" i="21"/>
  <c r="N53" i="21"/>
  <c r="V53" i="21"/>
  <c r="H53" i="21"/>
  <c r="T53" i="21"/>
  <c r="F53" i="21"/>
  <c r="O53" i="21"/>
  <c r="Y54" i="25"/>
  <c r="U54" i="25"/>
  <c r="Q54" i="25"/>
  <c r="M54" i="25"/>
  <c r="I54" i="25"/>
  <c r="E54" i="25"/>
  <c r="V54" i="25"/>
  <c r="P54" i="25"/>
  <c r="K54" i="25"/>
  <c r="F54" i="25"/>
  <c r="S54" i="25"/>
  <c r="L54" i="25"/>
  <c r="D54" i="25"/>
  <c r="T54" i="25"/>
  <c r="J54" i="25"/>
  <c r="B54" i="25"/>
  <c r="R54" i="25"/>
  <c r="H54" i="25"/>
  <c r="N54" i="25"/>
  <c r="X54" i="25"/>
  <c r="G54" i="25"/>
  <c r="W54" i="25"/>
  <c r="C54" i="25"/>
  <c r="O54" i="25"/>
  <c r="W192" i="21"/>
  <c r="S192" i="21"/>
  <c r="O192" i="21"/>
  <c r="K192" i="21"/>
  <c r="G192" i="21"/>
  <c r="C192" i="21"/>
  <c r="V192" i="21"/>
  <c r="Q192" i="21"/>
  <c r="L192" i="21"/>
  <c r="F192" i="21"/>
  <c r="X192" i="21"/>
  <c r="P192" i="21"/>
  <c r="I192" i="21"/>
  <c r="B192" i="21"/>
  <c r="R192" i="21"/>
  <c r="H192" i="21"/>
  <c r="U192" i="21"/>
  <c r="J192" i="21"/>
  <c r="T192" i="21"/>
  <c r="D192" i="21"/>
  <c r="N192" i="21"/>
  <c r="Y192" i="21"/>
  <c r="E192" i="21"/>
  <c r="M192" i="21"/>
  <c r="Y126" i="28"/>
  <c r="U126" i="28"/>
  <c r="Q126" i="28"/>
  <c r="M126" i="28"/>
  <c r="I126" i="28"/>
  <c r="E126" i="28"/>
  <c r="V126" i="28"/>
  <c r="P126" i="28"/>
  <c r="K126" i="28"/>
  <c r="F126" i="28"/>
  <c r="T126" i="28"/>
  <c r="O126" i="28"/>
  <c r="J126" i="28"/>
  <c r="D126" i="28"/>
  <c r="S126" i="28"/>
  <c r="H126" i="28"/>
  <c r="R126" i="28"/>
  <c r="G126" i="28"/>
  <c r="X126" i="28"/>
  <c r="N126" i="28"/>
  <c r="C126" i="28"/>
  <c r="W126" i="28"/>
  <c r="L126" i="28"/>
  <c r="B126" i="28"/>
  <c r="Y161" i="28"/>
  <c r="U161" i="28"/>
  <c r="Q161" i="28"/>
  <c r="M161" i="28"/>
  <c r="I161" i="28"/>
  <c r="E161" i="28"/>
  <c r="V161" i="28"/>
  <c r="P161" i="28"/>
  <c r="K161" i="28"/>
  <c r="F161" i="28"/>
  <c r="T161" i="28"/>
  <c r="O161" i="28"/>
  <c r="J161" i="28"/>
  <c r="D161" i="28"/>
  <c r="X161" i="28"/>
  <c r="N161" i="28"/>
  <c r="C161" i="28"/>
  <c r="W161" i="28"/>
  <c r="L161" i="28"/>
  <c r="B161" i="28"/>
  <c r="S161" i="28"/>
  <c r="H161" i="28"/>
  <c r="R161" i="28"/>
  <c r="G161" i="28"/>
  <c r="W125" i="25"/>
  <c r="S125" i="25"/>
  <c r="O125" i="25"/>
  <c r="K125" i="25"/>
  <c r="G125" i="25"/>
  <c r="C125" i="25"/>
  <c r="V125" i="25"/>
  <c r="Q125" i="25"/>
  <c r="L125" i="25"/>
  <c r="F125" i="25"/>
  <c r="U125" i="25"/>
  <c r="N125" i="25"/>
  <c r="H125" i="25"/>
  <c r="X125" i="25"/>
  <c r="M125" i="25"/>
  <c r="D125" i="25"/>
  <c r="T125" i="25"/>
  <c r="I125" i="25"/>
  <c r="R125" i="25"/>
  <c r="E125" i="25"/>
  <c r="J125" i="25"/>
  <c r="B125" i="25"/>
  <c r="Y125" i="25"/>
  <c r="P125" i="25"/>
  <c r="W19" i="19"/>
  <c r="S19" i="19"/>
  <c r="O19" i="19"/>
  <c r="K19" i="19"/>
  <c r="G19" i="19"/>
  <c r="C19" i="19"/>
  <c r="Y19" i="19"/>
  <c r="T19" i="19"/>
  <c r="N19" i="19"/>
  <c r="I19" i="19"/>
  <c r="D19" i="19"/>
  <c r="R19" i="19"/>
  <c r="L19" i="19"/>
  <c r="E19" i="19"/>
  <c r="Q19" i="19"/>
  <c r="H19" i="19"/>
  <c r="X19" i="19"/>
  <c r="M19" i="19"/>
  <c r="V19" i="19"/>
  <c r="J19" i="19"/>
  <c r="B19" i="19"/>
  <c r="U19" i="19"/>
  <c r="P19" i="19"/>
  <c r="F19" i="19"/>
  <c r="W125" i="19"/>
  <c r="S125" i="19"/>
  <c r="O125" i="19"/>
  <c r="K125" i="19"/>
  <c r="G125" i="19"/>
  <c r="C125" i="19"/>
  <c r="U125" i="19"/>
  <c r="P125" i="19"/>
  <c r="J125" i="19"/>
  <c r="E125" i="19"/>
  <c r="X125" i="19"/>
  <c r="Q125" i="19"/>
  <c r="I125" i="19"/>
  <c r="B125" i="19"/>
  <c r="V125" i="19"/>
  <c r="M125" i="19"/>
  <c r="D125" i="19"/>
  <c r="N125" i="19"/>
  <c r="T125" i="19"/>
  <c r="F125" i="19"/>
  <c r="R125" i="19"/>
  <c r="L125" i="19"/>
  <c r="Y125" i="19"/>
  <c r="H125" i="19"/>
  <c r="W55" i="19"/>
  <c r="S55" i="19"/>
  <c r="O55" i="19"/>
  <c r="K55" i="19"/>
  <c r="G55" i="19"/>
  <c r="C55" i="19"/>
  <c r="V55" i="19"/>
  <c r="Q55" i="19"/>
  <c r="L55" i="19"/>
  <c r="F55" i="19"/>
  <c r="U55" i="19"/>
  <c r="N55" i="19"/>
  <c r="H55" i="19"/>
  <c r="X55" i="19"/>
  <c r="M55" i="19"/>
  <c r="D55" i="19"/>
  <c r="P55" i="19"/>
  <c r="B55" i="19"/>
  <c r="Y55" i="19"/>
  <c r="J55" i="19"/>
  <c r="R55" i="19"/>
  <c r="I55" i="19"/>
  <c r="E55" i="19"/>
  <c r="T55" i="19"/>
  <c r="Y56" i="28"/>
  <c r="U56" i="28"/>
  <c r="Q56" i="28"/>
  <c r="M56" i="28"/>
  <c r="I56" i="28"/>
  <c r="E56" i="28"/>
  <c r="V56" i="28"/>
  <c r="P56" i="28"/>
  <c r="K56" i="28"/>
  <c r="F56" i="28"/>
  <c r="T56" i="28"/>
  <c r="O56" i="28"/>
  <c r="J56" i="28"/>
  <c r="D56" i="28"/>
  <c r="S56" i="28"/>
  <c r="H56" i="28"/>
  <c r="R56" i="28"/>
  <c r="G56" i="28"/>
  <c r="X56" i="28"/>
  <c r="N56" i="28"/>
  <c r="C56" i="28"/>
  <c r="W56" i="28"/>
  <c r="L56" i="28"/>
  <c r="B56" i="28"/>
  <c r="Y20" i="21"/>
  <c r="U20" i="21"/>
  <c r="Q20" i="21"/>
  <c r="M20" i="21"/>
  <c r="I20" i="21"/>
  <c r="E20" i="21"/>
  <c r="W20" i="21"/>
  <c r="R20" i="21"/>
  <c r="L20" i="21"/>
  <c r="G20" i="21"/>
  <c r="B20" i="21"/>
  <c r="V20" i="21"/>
  <c r="O20" i="21"/>
  <c r="H20" i="21"/>
  <c r="T20" i="21"/>
  <c r="N20" i="21"/>
  <c r="F20" i="21"/>
  <c r="P20" i="21"/>
  <c r="C20" i="21"/>
  <c r="K20" i="21"/>
  <c r="X20" i="21"/>
  <c r="J20" i="21"/>
  <c r="S20" i="21"/>
  <c r="D20" i="21"/>
  <c r="Y123" i="21"/>
  <c r="U123" i="21"/>
  <c r="Q123" i="21"/>
  <c r="M123" i="21"/>
  <c r="I123" i="21"/>
  <c r="E123" i="21"/>
  <c r="W123" i="21"/>
  <c r="R123" i="21"/>
  <c r="L123" i="21"/>
  <c r="G123" i="21"/>
  <c r="B123" i="21"/>
  <c r="V123" i="21"/>
  <c r="O123" i="21"/>
  <c r="H123" i="21"/>
  <c r="T123" i="21"/>
  <c r="N123" i="21"/>
  <c r="F123" i="21"/>
  <c r="X123" i="21"/>
  <c r="J123" i="21"/>
  <c r="S123" i="21"/>
  <c r="D123" i="21"/>
  <c r="P123" i="21"/>
  <c r="C123" i="21"/>
  <c r="K123" i="21"/>
  <c r="Y88" i="21"/>
  <c r="U88" i="21"/>
  <c r="Q88" i="21"/>
  <c r="M88" i="21"/>
  <c r="I88" i="21"/>
  <c r="E88" i="21"/>
  <c r="W88" i="21"/>
  <c r="R88" i="21"/>
  <c r="L88" i="21"/>
  <c r="G88" i="21"/>
  <c r="B88" i="21"/>
  <c r="X88" i="21"/>
  <c r="P88" i="21"/>
  <c r="J88" i="21"/>
  <c r="C88" i="21"/>
  <c r="V88" i="21"/>
  <c r="O88" i="21"/>
  <c r="H88" i="21"/>
  <c r="S88" i="21"/>
  <c r="D88" i="21"/>
  <c r="N88" i="21"/>
  <c r="K88" i="21"/>
  <c r="T88" i="21"/>
  <c r="F88" i="21"/>
  <c r="Y227" i="21"/>
  <c r="U227" i="21"/>
  <c r="Q227" i="21"/>
  <c r="M227" i="21"/>
  <c r="I227" i="21"/>
  <c r="E227" i="21"/>
  <c r="T227" i="21"/>
  <c r="O227" i="21"/>
  <c r="J227" i="21"/>
  <c r="D227" i="21"/>
  <c r="W227" i="21"/>
  <c r="P227" i="21"/>
  <c r="H227" i="21"/>
  <c r="B227" i="21"/>
  <c r="V227" i="21"/>
  <c r="N227" i="21"/>
  <c r="G227" i="21"/>
  <c r="X227" i="21"/>
  <c r="K227" i="21"/>
  <c r="S227" i="21"/>
  <c r="F227" i="21"/>
  <c r="R227" i="21"/>
  <c r="C227" i="21"/>
  <c r="L227" i="21"/>
  <c r="Y196" i="28"/>
  <c r="U196" i="28"/>
  <c r="Q196" i="28"/>
  <c r="M196" i="28"/>
  <c r="I196" i="28"/>
  <c r="E196" i="28"/>
  <c r="V196" i="28"/>
  <c r="P196" i="28"/>
  <c r="K196" i="28"/>
  <c r="F196" i="28"/>
  <c r="T196" i="28"/>
  <c r="N196" i="28"/>
  <c r="G196" i="28"/>
  <c r="R196" i="28"/>
  <c r="H196" i="28"/>
  <c r="S196" i="28"/>
  <c r="D196" i="28"/>
  <c r="L196" i="28"/>
  <c r="W196" i="28"/>
  <c r="B196" i="28"/>
  <c r="J196" i="28"/>
  <c r="X196" i="28"/>
  <c r="O196" i="28"/>
  <c r="C196" i="28"/>
  <c r="Y91" i="28"/>
  <c r="U91" i="28"/>
  <c r="Q91" i="28"/>
  <c r="M91" i="28"/>
  <c r="I91" i="28"/>
  <c r="E91" i="28"/>
  <c r="V91" i="28"/>
  <c r="P91" i="28"/>
  <c r="K91" i="28"/>
  <c r="F91" i="28"/>
  <c r="T91" i="28"/>
  <c r="O91" i="28"/>
  <c r="J91" i="28"/>
  <c r="D91" i="28"/>
  <c r="X91" i="28"/>
  <c r="N91" i="28"/>
  <c r="C91" i="28"/>
  <c r="W91" i="28"/>
  <c r="L91" i="28"/>
  <c r="B91" i="28"/>
  <c r="S91" i="28"/>
  <c r="H91" i="28"/>
  <c r="R91" i="28"/>
  <c r="G91" i="28"/>
  <c r="Y28" i="28"/>
  <c r="U28" i="28"/>
  <c r="Q28" i="28"/>
  <c r="M28" i="28"/>
  <c r="I28" i="28"/>
  <c r="E28" i="28"/>
  <c r="X28" i="28"/>
  <c r="S28" i="28"/>
  <c r="N28" i="28"/>
  <c r="H28" i="28"/>
  <c r="C28" i="28"/>
  <c r="W28" i="28"/>
  <c r="R28" i="28"/>
  <c r="L28" i="28"/>
  <c r="G28" i="28"/>
  <c r="B28" i="28"/>
  <c r="P28" i="28"/>
  <c r="F28" i="28"/>
  <c r="O28" i="28"/>
  <c r="D28" i="28"/>
  <c r="V28" i="28"/>
  <c r="K28" i="28"/>
  <c r="T28" i="28"/>
  <c r="J28" i="28"/>
  <c r="A29"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Y89" i="21" l="1"/>
  <c r="U89" i="21"/>
  <c r="Q89" i="21"/>
  <c r="M89" i="21"/>
  <c r="I89" i="21"/>
  <c r="E89" i="21"/>
  <c r="T89" i="21"/>
  <c r="O89" i="21"/>
  <c r="J89" i="21"/>
  <c r="D89" i="21"/>
  <c r="V89" i="21"/>
  <c r="N89" i="21"/>
  <c r="G89" i="21"/>
  <c r="S89" i="21"/>
  <c r="L89" i="21"/>
  <c r="F89" i="21"/>
  <c r="W89" i="21"/>
  <c r="H89" i="21"/>
  <c r="R89" i="21"/>
  <c r="C89" i="21"/>
  <c r="P89" i="21"/>
  <c r="B89" i="21"/>
  <c r="X89" i="21"/>
  <c r="K89" i="21"/>
  <c r="W91" i="25"/>
  <c r="S91" i="25"/>
  <c r="O91" i="25"/>
  <c r="K91" i="25"/>
  <c r="G91" i="25"/>
  <c r="C91" i="25"/>
  <c r="Y91" i="25"/>
  <c r="T91" i="25"/>
  <c r="N91" i="25"/>
  <c r="I91" i="25"/>
  <c r="D91" i="25"/>
  <c r="U91" i="25"/>
  <c r="M91" i="25"/>
  <c r="F91" i="25"/>
  <c r="Q91" i="25"/>
  <c r="H91" i="25"/>
  <c r="V91" i="25"/>
  <c r="J91" i="25"/>
  <c r="R91" i="25"/>
  <c r="E91" i="25"/>
  <c r="X91" i="25"/>
  <c r="P91" i="25"/>
  <c r="L91" i="25"/>
  <c r="B91" i="25"/>
  <c r="X91" i="19"/>
  <c r="T91" i="19"/>
  <c r="P91" i="19"/>
  <c r="L91" i="19"/>
  <c r="H91" i="19"/>
  <c r="D91" i="19"/>
  <c r="U91" i="19"/>
  <c r="O91" i="19"/>
  <c r="J91" i="19"/>
  <c r="E91" i="19"/>
  <c r="V91" i="19"/>
  <c r="N91" i="19"/>
  <c r="G91" i="19"/>
  <c r="S91" i="19"/>
  <c r="K91" i="19"/>
  <c r="B91" i="19"/>
  <c r="Y91" i="19"/>
  <c r="M91" i="19"/>
  <c r="W91" i="19"/>
  <c r="F91" i="19"/>
  <c r="R91" i="19"/>
  <c r="C91" i="19"/>
  <c r="I91" i="19"/>
  <c r="Q91" i="19"/>
  <c r="W231" i="28"/>
  <c r="S231" i="28"/>
  <c r="O231" i="28"/>
  <c r="K231" i="28"/>
  <c r="G231" i="28"/>
  <c r="C231" i="28"/>
  <c r="U231" i="28"/>
  <c r="P231" i="28"/>
  <c r="J231" i="28"/>
  <c r="E231" i="28"/>
  <c r="V231" i="28"/>
  <c r="N231" i="28"/>
  <c r="H231" i="28"/>
  <c r="X231" i="28"/>
  <c r="M231" i="28"/>
  <c r="D231" i="28"/>
  <c r="Q231" i="28"/>
  <c r="B231" i="28"/>
  <c r="Y231" i="28"/>
  <c r="I231" i="28"/>
  <c r="R231" i="28"/>
  <c r="L231" i="28"/>
  <c r="T231" i="28"/>
  <c r="F231" i="28"/>
  <c r="Y197" i="28"/>
  <c r="U197" i="28"/>
  <c r="Q197" i="28"/>
  <c r="M197" i="28"/>
  <c r="I197" i="28"/>
  <c r="E197" i="28"/>
  <c r="X197" i="28"/>
  <c r="S197" i="28"/>
  <c r="N197" i="28"/>
  <c r="H197" i="28"/>
  <c r="C197" i="28"/>
  <c r="R197" i="28"/>
  <c r="K197" i="28"/>
  <c r="D197" i="28"/>
  <c r="V197" i="28"/>
  <c r="L197" i="28"/>
  <c r="B197" i="28"/>
  <c r="T197" i="28"/>
  <c r="G197" i="28"/>
  <c r="W197" i="28"/>
  <c r="F197" i="28"/>
  <c r="P197" i="28"/>
  <c r="O197" i="28"/>
  <c r="J197" i="28"/>
  <c r="Y127" i="28"/>
  <c r="U127" i="28"/>
  <c r="Q127" i="28"/>
  <c r="M127" i="28"/>
  <c r="I127" i="28"/>
  <c r="E127" i="28"/>
  <c r="X127" i="28"/>
  <c r="S127" i="28"/>
  <c r="N127" i="28"/>
  <c r="H127" i="28"/>
  <c r="C127" i="28"/>
  <c r="W127" i="28"/>
  <c r="R127" i="28"/>
  <c r="L127" i="28"/>
  <c r="G127" i="28"/>
  <c r="B127" i="28"/>
  <c r="P127" i="28"/>
  <c r="F127" i="28"/>
  <c r="O127" i="28"/>
  <c r="D127" i="28"/>
  <c r="V127" i="28"/>
  <c r="K127" i="28"/>
  <c r="T127" i="28"/>
  <c r="J127" i="28"/>
  <c r="Y29" i="28"/>
  <c r="U29" i="28"/>
  <c r="Q29" i="28"/>
  <c r="M29" i="28"/>
  <c r="I29" i="28"/>
  <c r="E29" i="28"/>
  <c r="V29" i="28"/>
  <c r="P29" i="28"/>
  <c r="K29" i="28"/>
  <c r="F29" i="28"/>
  <c r="T29" i="28"/>
  <c r="O29" i="28"/>
  <c r="J29" i="28"/>
  <c r="D29" i="28"/>
  <c r="X29" i="28"/>
  <c r="N29" i="28"/>
  <c r="C29" i="28"/>
  <c r="W29" i="28"/>
  <c r="L29" i="28"/>
  <c r="B29" i="28"/>
  <c r="S29" i="28"/>
  <c r="H29" i="28"/>
  <c r="R29" i="28"/>
  <c r="G29" i="28"/>
  <c r="Y21" i="21"/>
  <c r="U21" i="21"/>
  <c r="Q21" i="21"/>
  <c r="M21" i="21"/>
  <c r="I21" i="21"/>
  <c r="E21" i="21"/>
  <c r="T21" i="21"/>
  <c r="O21" i="21"/>
  <c r="J21" i="21"/>
  <c r="D21" i="21"/>
  <c r="S21" i="21"/>
  <c r="L21" i="21"/>
  <c r="F21" i="21"/>
  <c r="X21" i="21"/>
  <c r="R21" i="21"/>
  <c r="K21" i="21"/>
  <c r="C21" i="21"/>
  <c r="V21" i="21"/>
  <c r="G21" i="21"/>
  <c r="P21" i="21"/>
  <c r="B21" i="21"/>
  <c r="N21" i="21"/>
  <c r="W21" i="21"/>
  <c r="H21" i="21"/>
  <c r="Y19" i="25"/>
  <c r="U19" i="25"/>
  <c r="Q19" i="25"/>
  <c r="M19" i="25"/>
  <c r="I19" i="25"/>
  <c r="E19" i="25"/>
  <c r="V19" i="25"/>
  <c r="P19" i="25"/>
  <c r="K19" i="25"/>
  <c r="F19" i="25"/>
  <c r="T19" i="25"/>
  <c r="N19" i="25"/>
  <c r="G19" i="25"/>
  <c r="S19" i="25"/>
  <c r="J19" i="25"/>
  <c r="B19" i="25"/>
  <c r="R19" i="25"/>
  <c r="H19" i="25"/>
  <c r="L19" i="25"/>
  <c r="X19" i="25"/>
  <c r="D19" i="25"/>
  <c r="W19" i="25"/>
  <c r="C19" i="25"/>
  <c r="O19" i="25"/>
  <c r="W20" i="19"/>
  <c r="S20" i="19"/>
  <c r="O20" i="19"/>
  <c r="K20" i="19"/>
  <c r="G20" i="19"/>
  <c r="C20" i="19"/>
  <c r="V20" i="19"/>
  <c r="Q20" i="19"/>
  <c r="L20" i="19"/>
  <c r="F20" i="19"/>
  <c r="X20" i="19"/>
  <c r="P20" i="19"/>
  <c r="I20" i="19"/>
  <c r="B20" i="19"/>
  <c r="U20" i="19"/>
  <c r="M20" i="19"/>
  <c r="D20" i="19"/>
  <c r="N20" i="19"/>
  <c r="Y20" i="19"/>
  <c r="J20" i="19"/>
  <c r="E20" i="19"/>
  <c r="T20" i="19"/>
  <c r="R20" i="19"/>
  <c r="H20" i="19"/>
  <c r="W193" i="21"/>
  <c r="S193" i="21"/>
  <c r="O193" i="21"/>
  <c r="K193" i="21"/>
  <c r="G193" i="21"/>
  <c r="C193" i="21"/>
  <c r="Y193" i="21"/>
  <c r="T193" i="21"/>
  <c r="N193" i="21"/>
  <c r="I193" i="21"/>
  <c r="D193" i="21"/>
  <c r="U193" i="21"/>
  <c r="M193" i="21"/>
  <c r="F193" i="21"/>
  <c r="V193" i="21"/>
  <c r="L193" i="21"/>
  <c r="B193" i="21"/>
  <c r="X193" i="21"/>
  <c r="J193" i="21"/>
  <c r="P193" i="21"/>
  <c r="Q193" i="21"/>
  <c r="E193" i="21"/>
  <c r="R193" i="21"/>
  <c r="H193" i="21"/>
  <c r="Y57" i="28"/>
  <c r="U57" i="28"/>
  <c r="Q57" i="28"/>
  <c r="M57" i="28"/>
  <c r="I57" i="28"/>
  <c r="E57" i="28"/>
  <c r="X57" i="28"/>
  <c r="S57" i="28"/>
  <c r="N57" i="28"/>
  <c r="H57" i="28"/>
  <c r="C57" i="28"/>
  <c r="W57" i="28"/>
  <c r="R57" i="28"/>
  <c r="L57" i="28"/>
  <c r="G57" i="28"/>
  <c r="B57" i="28"/>
  <c r="P57" i="28"/>
  <c r="F57" i="28"/>
  <c r="O57" i="28"/>
  <c r="D57" i="28"/>
  <c r="V57" i="28"/>
  <c r="K57" i="28"/>
  <c r="T57" i="28"/>
  <c r="J57" i="28"/>
  <c r="Y92" i="28"/>
  <c r="U92" i="28"/>
  <c r="Q92" i="28"/>
  <c r="M92" i="28"/>
  <c r="I92" i="28"/>
  <c r="E92" i="28"/>
  <c r="X92" i="28"/>
  <c r="S92" i="28"/>
  <c r="N92" i="28"/>
  <c r="H92" i="28"/>
  <c r="C92" i="28"/>
  <c r="W92" i="28"/>
  <c r="R92" i="28"/>
  <c r="L92" i="28"/>
  <c r="G92" i="28"/>
  <c r="B92" i="28"/>
  <c r="V92" i="28"/>
  <c r="K92" i="28"/>
  <c r="T92" i="28"/>
  <c r="J92" i="28"/>
  <c r="P92" i="28"/>
  <c r="F92" i="28"/>
  <c r="O92" i="28"/>
  <c r="D92" i="28"/>
  <c r="Y265" i="28"/>
  <c r="U265" i="28"/>
  <c r="Q265" i="28"/>
  <c r="M265" i="28"/>
  <c r="I265" i="28"/>
  <c r="E265" i="28"/>
  <c r="X265" i="28"/>
  <c r="S265" i="28"/>
  <c r="N265" i="28"/>
  <c r="H265" i="28"/>
  <c r="C265" i="28"/>
  <c r="W265" i="28"/>
  <c r="R265" i="28"/>
  <c r="L265" i="28"/>
  <c r="G265" i="28"/>
  <c r="B265" i="28"/>
  <c r="V265" i="28"/>
  <c r="K265" i="28"/>
  <c r="T265" i="28"/>
  <c r="J265" i="28"/>
  <c r="P265" i="28"/>
  <c r="F265" i="28"/>
  <c r="O265" i="28"/>
  <c r="D265" i="28"/>
  <c r="W55" i="25"/>
  <c r="S55" i="25"/>
  <c r="O55" i="25"/>
  <c r="K55" i="25"/>
  <c r="G55" i="25"/>
  <c r="C55" i="25"/>
  <c r="V55" i="25"/>
  <c r="Q55" i="25"/>
  <c r="L55" i="25"/>
  <c r="F55" i="25"/>
  <c r="Y55" i="25"/>
  <c r="R55" i="25"/>
  <c r="J55" i="25"/>
  <c r="D55" i="25"/>
  <c r="U55" i="25"/>
  <c r="M55" i="25"/>
  <c r="B55" i="25"/>
  <c r="T55" i="25"/>
  <c r="H55" i="25"/>
  <c r="P55" i="25"/>
  <c r="E55" i="25"/>
  <c r="I55" i="25"/>
  <c r="X55" i="25"/>
  <c r="N55" i="25"/>
  <c r="Y54" i="21"/>
  <c r="U54" i="21"/>
  <c r="Q54" i="21"/>
  <c r="M54" i="21"/>
  <c r="I54" i="21"/>
  <c r="E54" i="21"/>
  <c r="T54" i="21"/>
  <c r="O54" i="21"/>
  <c r="J54" i="21"/>
  <c r="D54" i="21"/>
  <c r="W54" i="21"/>
  <c r="P54" i="21"/>
  <c r="H54" i="21"/>
  <c r="B54" i="21"/>
  <c r="V54" i="21"/>
  <c r="N54" i="21"/>
  <c r="G54" i="21"/>
  <c r="R54" i="21"/>
  <c r="C54" i="21"/>
  <c r="L54" i="21"/>
  <c r="X54" i="21"/>
  <c r="K54" i="21"/>
  <c r="S54" i="21"/>
  <c r="F54" i="21"/>
  <c r="Y159" i="21"/>
  <c r="U159" i="21"/>
  <c r="Q159" i="21"/>
  <c r="M159" i="21"/>
  <c r="I159" i="21"/>
  <c r="E159" i="21"/>
  <c r="W159" i="21"/>
  <c r="R159" i="21"/>
  <c r="L159" i="21"/>
  <c r="G159" i="21"/>
  <c r="B159" i="21"/>
  <c r="V159" i="21"/>
  <c r="O159" i="21"/>
  <c r="H159" i="21"/>
  <c r="S159" i="21"/>
  <c r="J159" i="21"/>
  <c r="P159" i="21"/>
  <c r="D159" i="21"/>
  <c r="T159" i="21"/>
  <c r="C159" i="21"/>
  <c r="X159" i="21"/>
  <c r="N159" i="21"/>
  <c r="K159" i="21"/>
  <c r="F159" i="21"/>
  <c r="Y262" i="21"/>
  <c r="U262" i="21"/>
  <c r="Q262" i="21"/>
  <c r="M262" i="21"/>
  <c r="I262" i="21"/>
  <c r="E262" i="21"/>
  <c r="W262" i="21"/>
  <c r="R262" i="21"/>
  <c r="L262" i="21"/>
  <c r="G262" i="21"/>
  <c r="B262" i="21"/>
  <c r="S262" i="21"/>
  <c r="K262" i="21"/>
  <c r="D262" i="21"/>
  <c r="X262" i="21"/>
  <c r="P262" i="21"/>
  <c r="J262" i="21"/>
  <c r="C262" i="21"/>
  <c r="T262" i="21"/>
  <c r="F262" i="21"/>
  <c r="O262" i="21"/>
  <c r="N262" i="21"/>
  <c r="V262" i="21"/>
  <c r="H262" i="21"/>
  <c r="V368" i="28"/>
  <c r="R368" i="28"/>
  <c r="N368" i="28"/>
  <c r="J368" i="28"/>
  <c r="F368" i="28"/>
  <c r="B368" i="28"/>
  <c r="W368" i="28"/>
  <c r="Q368" i="28"/>
  <c r="L368" i="28"/>
  <c r="G368" i="28"/>
  <c r="U368" i="28"/>
  <c r="P368" i="28"/>
  <c r="K368" i="28"/>
  <c r="E368" i="28"/>
  <c r="S368" i="28"/>
  <c r="H368" i="28"/>
  <c r="Y368" i="28"/>
  <c r="O368" i="28"/>
  <c r="D368" i="28"/>
  <c r="X368" i="28"/>
  <c r="M368" i="28"/>
  <c r="C368" i="28"/>
  <c r="T368" i="28"/>
  <c r="I368" i="28"/>
  <c r="Y162" i="28"/>
  <c r="U162" i="28"/>
  <c r="Q162" i="28"/>
  <c r="M162" i="28"/>
  <c r="I162" i="28"/>
  <c r="E162" i="28"/>
  <c r="X162" i="28"/>
  <c r="S162" i="28"/>
  <c r="N162" i="28"/>
  <c r="H162" i="28"/>
  <c r="C162" i="28"/>
  <c r="W162" i="28"/>
  <c r="R162" i="28"/>
  <c r="L162" i="28"/>
  <c r="G162" i="28"/>
  <c r="B162" i="28"/>
  <c r="V162" i="28"/>
  <c r="K162" i="28"/>
  <c r="T162" i="28"/>
  <c r="J162" i="28"/>
  <c r="P162" i="28"/>
  <c r="F162" i="28"/>
  <c r="O162" i="28"/>
  <c r="D162" i="28"/>
  <c r="W126" i="25"/>
  <c r="S126" i="25"/>
  <c r="O126" i="25"/>
  <c r="K126" i="25"/>
  <c r="G126" i="25"/>
  <c r="C126" i="25"/>
  <c r="Y126" i="25"/>
  <c r="T126" i="25"/>
  <c r="N126" i="25"/>
  <c r="I126" i="25"/>
  <c r="D126" i="25"/>
  <c r="R126" i="25"/>
  <c r="L126" i="25"/>
  <c r="E126" i="25"/>
  <c r="Q126" i="25"/>
  <c r="H126" i="25"/>
  <c r="V126" i="25"/>
  <c r="J126" i="25"/>
  <c r="U126" i="25"/>
  <c r="F126" i="25"/>
  <c r="M126" i="25"/>
  <c r="B126" i="25"/>
  <c r="X126" i="25"/>
  <c r="P126" i="25"/>
  <c r="Y124" i="21"/>
  <c r="U124" i="21"/>
  <c r="Q124" i="21"/>
  <c r="M124" i="21"/>
  <c r="I124" i="21"/>
  <c r="E124" i="21"/>
  <c r="T124" i="21"/>
  <c r="O124" i="21"/>
  <c r="J124" i="21"/>
  <c r="D124" i="21"/>
  <c r="S124" i="21"/>
  <c r="L124" i="21"/>
  <c r="F124" i="21"/>
  <c r="X124" i="21"/>
  <c r="R124" i="21"/>
  <c r="K124" i="21"/>
  <c r="C124" i="21"/>
  <c r="N124" i="21"/>
  <c r="W124" i="21"/>
  <c r="H124" i="21"/>
  <c r="V124" i="21"/>
  <c r="G124" i="21"/>
  <c r="P124" i="21"/>
  <c r="B124" i="21"/>
  <c r="W126" i="19"/>
  <c r="S126" i="19"/>
  <c r="O126" i="19"/>
  <c r="K126" i="19"/>
  <c r="G126" i="19"/>
  <c r="C126" i="19"/>
  <c r="X126" i="19"/>
  <c r="R126" i="19"/>
  <c r="M126" i="19"/>
  <c r="H126" i="19"/>
  <c r="B126" i="19"/>
  <c r="U126" i="19"/>
  <c r="N126" i="19"/>
  <c r="F126" i="19"/>
  <c r="Q126" i="19"/>
  <c r="I126" i="19"/>
  <c r="P126" i="19"/>
  <c r="D126" i="19"/>
  <c r="L126" i="19"/>
  <c r="T126" i="19"/>
  <c r="J126" i="19"/>
  <c r="V126" i="19"/>
  <c r="E126" i="19"/>
  <c r="Y126" i="19"/>
  <c r="W56" i="19"/>
  <c r="S56" i="19"/>
  <c r="O56" i="19"/>
  <c r="K56" i="19"/>
  <c r="G56" i="19"/>
  <c r="C56" i="19"/>
  <c r="Y56" i="19"/>
  <c r="T56" i="19"/>
  <c r="N56" i="19"/>
  <c r="I56" i="19"/>
  <c r="D56" i="19"/>
  <c r="R56" i="19"/>
  <c r="L56" i="19"/>
  <c r="E56" i="19"/>
  <c r="Q56" i="19"/>
  <c r="H56" i="19"/>
  <c r="P56" i="19"/>
  <c r="B56" i="19"/>
  <c r="X56" i="19"/>
  <c r="M56" i="19"/>
  <c r="U56" i="19"/>
  <c r="J56" i="19"/>
  <c r="F56" i="19"/>
  <c r="V56" i="19"/>
  <c r="Y228" i="21"/>
  <c r="U228" i="21"/>
  <c r="Q228" i="21"/>
  <c r="M228" i="21"/>
  <c r="I228" i="21"/>
  <c r="E228" i="21"/>
  <c r="W228" i="21"/>
  <c r="R228" i="21"/>
  <c r="L228" i="21"/>
  <c r="G228" i="21"/>
  <c r="B228" i="21"/>
  <c r="T228" i="21"/>
  <c r="N228" i="21"/>
  <c r="F228" i="21"/>
  <c r="S228" i="21"/>
  <c r="K228" i="21"/>
  <c r="D228" i="21"/>
  <c r="O228" i="21"/>
  <c r="X228" i="21"/>
  <c r="J228" i="21"/>
  <c r="V228" i="21"/>
  <c r="H228" i="21"/>
  <c r="C228" i="21"/>
  <c r="P228" i="21"/>
  <c r="Y334" i="28"/>
  <c r="U334" i="28"/>
  <c r="Q334" i="28"/>
  <c r="M334" i="28"/>
  <c r="I334" i="28"/>
  <c r="E334" i="28"/>
  <c r="X334" i="28"/>
  <c r="S334" i="28"/>
  <c r="N334" i="28"/>
  <c r="H334" i="28"/>
  <c r="C334" i="28"/>
  <c r="W334" i="28"/>
  <c r="R334" i="28"/>
  <c r="L334" i="28"/>
  <c r="G334" i="28"/>
  <c r="B334" i="28"/>
  <c r="V334" i="28"/>
  <c r="P334" i="28"/>
  <c r="K334" i="28"/>
  <c r="F334" i="28"/>
  <c r="O334" i="28"/>
  <c r="J334" i="28"/>
  <c r="D334" i="28"/>
  <c r="T334" i="28"/>
  <c r="Y299" i="28"/>
  <c r="U299" i="28"/>
  <c r="Q299" i="28"/>
  <c r="M299" i="28"/>
  <c r="I299" i="28"/>
  <c r="E299" i="28"/>
  <c r="X299" i="28"/>
  <c r="S299" i="28"/>
  <c r="N299" i="28"/>
  <c r="H299" i="28"/>
  <c r="C299" i="28"/>
  <c r="W299" i="28"/>
  <c r="R299" i="28"/>
  <c r="L299" i="28"/>
  <c r="G299" i="28"/>
  <c r="B299" i="28"/>
  <c r="V299" i="28"/>
  <c r="P299" i="28"/>
  <c r="K299" i="28"/>
  <c r="F299" i="28"/>
  <c r="J299" i="28"/>
  <c r="D299" i="28"/>
  <c r="T299" i="28"/>
  <c r="O299" i="28"/>
  <c r="Y297" i="21"/>
  <c r="U297" i="21"/>
  <c r="Q297" i="21"/>
  <c r="M297" i="21"/>
  <c r="I297" i="21"/>
  <c r="E297" i="21"/>
  <c r="W297" i="21"/>
  <c r="R297" i="21"/>
  <c r="L297" i="21"/>
  <c r="G297" i="21"/>
  <c r="B297" i="21"/>
  <c r="X297" i="21"/>
  <c r="P297" i="21"/>
  <c r="J297" i="21"/>
  <c r="C297" i="21"/>
  <c r="V297" i="21"/>
  <c r="O297" i="21"/>
  <c r="H297" i="21"/>
  <c r="K297" i="21"/>
  <c r="T297" i="21"/>
  <c r="F297" i="21"/>
  <c r="S297" i="21"/>
  <c r="D297" i="21"/>
  <c r="N297" i="21"/>
  <c r="A30" i="28"/>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W194" i="21" l="1"/>
  <c r="S194" i="21"/>
  <c r="O194" i="21"/>
  <c r="K194" i="21"/>
  <c r="G194" i="21"/>
  <c r="C194" i="21"/>
  <c r="V194" i="21"/>
  <c r="Q194" i="21"/>
  <c r="L194" i="21"/>
  <c r="F194" i="21"/>
  <c r="Y194" i="21"/>
  <c r="R194" i="21"/>
  <c r="J194" i="21"/>
  <c r="D194" i="21"/>
  <c r="P194" i="21"/>
  <c r="H194" i="21"/>
  <c r="X194" i="21"/>
  <c r="M194" i="21"/>
  <c r="U194" i="21"/>
  <c r="E194" i="21"/>
  <c r="N194" i="21"/>
  <c r="I194" i="21"/>
  <c r="B194" i="21"/>
  <c r="T194" i="21"/>
  <c r="Y300" i="28"/>
  <c r="U300" i="28"/>
  <c r="Q300" i="28"/>
  <c r="M300" i="28"/>
  <c r="I300" i="28"/>
  <c r="E300" i="28"/>
  <c r="V300" i="28"/>
  <c r="P300" i="28"/>
  <c r="K300" i="28"/>
  <c r="F300" i="28"/>
  <c r="T300" i="28"/>
  <c r="O300" i="28"/>
  <c r="J300" i="28"/>
  <c r="D300" i="28"/>
  <c r="X300" i="28"/>
  <c r="S300" i="28"/>
  <c r="N300" i="28"/>
  <c r="H300" i="28"/>
  <c r="C300" i="28"/>
  <c r="G300" i="28"/>
  <c r="W300" i="28"/>
  <c r="B300" i="28"/>
  <c r="R300" i="28"/>
  <c r="L300" i="28"/>
  <c r="W127" i="19"/>
  <c r="S127" i="19"/>
  <c r="O127" i="19"/>
  <c r="K127" i="19"/>
  <c r="G127" i="19"/>
  <c r="C127" i="19"/>
  <c r="U127" i="19"/>
  <c r="P127" i="19"/>
  <c r="J127" i="19"/>
  <c r="E127" i="19"/>
  <c r="Y127" i="19"/>
  <c r="R127" i="19"/>
  <c r="L127" i="19"/>
  <c r="D127" i="19"/>
  <c r="V127" i="19"/>
  <c r="M127" i="19"/>
  <c r="B127" i="19"/>
  <c r="Q127" i="19"/>
  <c r="F127" i="19"/>
  <c r="X127" i="19"/>
  <c r="H127" i="19"/>
  <c r="N127" i="19"/>
  <c r="I127" i="19"/>
  <c r="T127" i="19"/>
  <c r="Y20" i="25"/>
  <c r="U20" i="25"/>
  <c r="Q20" i="25"/>
  <c r="M20" i="25"/>
  <c r="I20" i="25"/>
  <c r="E20" i="25"/>
  <c r="X20" i="25"/>
  <c r="S20" i="25"/>
  <c r="N20" i="25"/>
  <c r="H20" i="25"/>
  <c r="C20" i="25"/>
  <c r="R20" i="25"/>
  <c r="K20" i="25"/>
  <c r="D20" i="25"/>
  <c r="W20" i="25"/>
  <c r="O20" i="25"/>
  <c r="F20" i="25"/>
  <c r="V20" i="25"/>
  <c r="L20" i="25"/>
  <c r="B20" i="25"/>
  <c r="G20" i="25"/>
  <c r="T20" i="25"/>
  <c r="P20" i="25"/>
  <c r="J20" i="25"/>
  <c r="W57" i="19"/>
  <c r="S57" i="19"/>
  <c r="O57" i="19"/>
  <c r="K57" i="19"/>
  <c r="G57" i="19"/>
  <c r="C57" i="19"/>
  <c r="V57" i="19"/>
  <c r="Q57" i="19"/>
  <c r="L57" i="19"/>
  <c r="F57" i="19"/>
  <c r="X57" i="19"/>
  <c r="P57" i="19"/>
  <c r="I57" i="19"/>
  <c r="B57" i="19"/>
  <c r="U57" i="19"/>
  <c r="M57" i="19"/>
  <c r="D57" i="19"/>
  <c r="R57" i="19"/>
  <c r="E57" i="19"/>
  <c r="N57" i="19"/>
  <c r="T57" i="19"/>
  <c r="J57" i="19"/>
  <c r="H57" i="19"/>
  <c r="Y57" i="19"/>
  <c r="Y263" i="21"/>
  <c r="U263" i="21"/>
  <c r="Q263" i="21"/>
  <c r="M263" i="21"/>
  <c r="I263" i="21"/>
  <c r="E263" i="21"/>
  <c r="T263" i="21"/>
  <c r="O263" i="21"/>
  <c r="J263" i="21"/>
  <c r="D263" i="21"/>
  <c r="W263" i="21"/>
  <c r="P263" i="21"/>
  <c r="H263" i="21"/>
  <c r="B263" i="21"/>
  <c r="V263" i="21"/>
  <c r="N263" i="21"/>
  <c r="G263" i="21"/>
  <c r="X263" i="21"/>
  <c r="K263" i="21"/>
  <c r="S263" i="21"/>
  <c r="F263" i="21"/>
  <c r="R263" i="21"/>
  <c r="C263" i="21"/>
  <c r="L263" i="21"/>
  <c r="Y58" i="28"/>
  <c r="U58" i="28"/>
  <c r="Q58" i="28"/>
  <c r="M58" i="28"/>
  <c r="I58" i="28"/>
  <c r="E58" i="28"/>
  <c r="V58" i="28"/>
  <c r="P58" i="28"/>
  <c r="K58" i="28"/>
  <c r="F58" i="28"/>
  <c r="T58" i="28"/>
  <c r="O58" i="28"/>
  <c r="J58" i="28"/>
  <c r="D58" i="28"/>
  <c r="X58" i="28"/>
  <c r="N58" i="28"/>
  <c r="C58" i="28"/>
  <c r="W58" i="28"/>
  <c r="L58" i="28"/>
  <c r="B58" i="28"/>
  <c r="S58" i="28"/>
  <c r="H58" i="28"/>
  <c r="R58" i="28"/>
  <c r="G58" i="28"/>
  <c r="Y160" i="21"/>
  <c r="U160" i="21"/>
  <c r="Q160" i="21"/>
  <c r="M160" i="21"/>
  <c r="I160" i="21"/>
  <c r="E160" i="21"/>
  <c r="T160" i="21"/>
  <c r="O160" i="21"/>
  <c r="J160" i="21"/>
  <c r="D160" i="21"/>
  <c r="S160" i="21"/>
  <c r="L160" i="21"/>
  <c r="F160" i="21"/>
  <c r="W160" i="21"/>
  <c r="N160" i="21"/>
  <c r="C160" i="21"/>
  <c r="R160" i="21"/>
  <c r="G160" i="21"/>
  <c r="K160" i="21"/>
  <c r="V160" i="21"/>
  <c r="X160" i="21"/>
  <c r="P160" i="21"/>
  <c r="H160" i="21"/>
  <c r="B160" i="21"/>
  <c r="W92" i="25"/>
  <c r="S92" i="25"/>
  <c r="O92" i="25"/>
  <c r="K92" i="25"/>
  <c r="G92" i="25"/>
  <c r="C92" i="25"/>
  <c r="V92" i="25"/>
  <c r="Q92" i="25"/>
  <c r="L92" i="25"/>
  <c r="F92" i="25"/>
  <c r="Y92" i="25"/>
  <c r="R92" i="25"/>
  <c r="J92" i="25"/>
  <c r="D92" i="25"/>
  <c r="U92" i="25"/>
  <c r="M92" i="25"/>
  <c r="B92" i="25"/>
  <c r="X92" i="25"/>
  <c r="I92" i="25"/>
  <c r="T92" i="25"/>
  <c r="H92" i="25"/>
  <c r="P92" i="25"/>
  <c r="N92" i="25"/>
  <c r="E92" i="25"/>
  <c r="Y198" i="28"/>
  <c r="U198" i="28"/>
  <c r="Q198" i="28"/>
  <c r="M198" i="28"/>
  <c r="I198" i="28"/>
  <c r="E198" i="28"/>
  <c r="V198" i="28"/>
  <c r="P198" i="28"/>
  <c r="K198" i="28"/>
  <c r="F198" i="28"/>
  <c r="W198" i="28"/>
  <c r="O198" i="28"/>
  <c r="H198" i="28"/>
  <c r="B198" i="28"/>
  <c r="R198" i="28"/>
  <c r="G198" i="28"/>
  <c r="T198" i="28"/>
  <c r="J198" i="28"/>
  <c r="N198" i="28"/>
  <c r="S198" i="28"/>
  <c r="X198" i="28"/>
  <c r="L198" i="28"/>
  <c r="D198" i="28"/>
  <c r="C198" i="28"/>
  <c r="Y266" i="28"/>
  <c r="U266" i="28"/>
  <c r="Q266" i="28"/>
  <c r="M266" i="28"/>
  <c r="I266" i="28"/>
  <c r="E266" i="28"/>
  <c r="V266" i="28"/>
  <c r="P266" i="28"/>
  <c r="K266" i="28"/>
  <c r="F266" i="28"/>
  <c r="T266" i="28"/>
  <c r="O266" i="28"/>
  <c r="J266" i="28"/>
  <c r="D266" i="28"/>
  <c r="S266" i="28"/>
  <c r="H266" i="28"/>
  <c r="R266" i="28"/>
  <c r="G266" i="28"/>
  <c r="X266" i="28"/>
  <c r="N266" i="28"/>
  <c r="C266" i="28"/>
  <c r="W266" i="28"/>
  <c r="L266" i="28"/>
  <c r="B266" i="28"/>
  <c r="Y332" i="21"/>
  <c r="U332" i="21"/>
  <c r="Q332" i="21"/>
  <c r="M332" i="21"/>
  <c r="I332" i="21"/>
  <c r="E332" i="21"/>
  <c r="T332" i="21"/>
  <c r="O332" i="21"/>
  <c r="J332" i="21"/>
  <c r="D332" i="21"/>
  <c r="S332" i="21"/>
  <c r="L332" i="21"/>
  <c r="F332" i="21"/>
  <c r="X332" i="21"/>
  <c r="R332" i="21"/>
  <c r="K332" i="21"/>
  <c r="C332" i="21"/>
  <c r="V332" i="21"/>
  <c r="G332" i="21"/>
  <c r="P332" i="21"/>
  <c r="B332" i="21"/>
  <c r="N332" i="21"/>
  <c r="W332" i="21"/>
  <c r="H332" i="21"/>
  <c r="Y22" i="21"/>
  <c r="U22" i="21"/>
  <c r="Q22" i="21"/>
  <c r="M22" i="21"/>
  <c r="I22" i="21"/>
  <c r="E22" i="21"/>
  <c r="W22" i="21"/>
  <c r="R22" i="21"/>
  <c r="L22" i="21"/>
  <c r="G22" i="21"/>
  <c r="B22" i="21"/>
  <c r="X22" i="21"/>
  <c r="P22" i="21"/>
  <c r="J22" i="21"/>
  <c r="C22" i="21"/>
  <c r="V22" i="21"/>
  <c r="O22" i="21"/>
  <c r="H22" i="21"/>
  <c r="K22" i="21"/>
  <c r="T22" i="21"/>
  <c r="F22" i="21"/>
  <c r="S22" i="21"/>
  <c r="D22" i="21"/>
  <c r="N22" i="21"/>
  <c r="Y55" i="21"/>
  <c r="U55" i="21"/>
  <c r="Q55" i="21"/>
  <c r="M55" i="21"/>
  <c r="I55" i="21"/>
  <c r="E55" i="21"/>
  <c r="W55" i="21"/>
  <c r="R55" i="21"/>
  <c r="L55" i="21"/>
  <c r="G55" i="21"/>
  <c r="B55" i="21"/>
  <c r="T55" i="21"/>
  <c r="N55" i="21"/>
  <c r="F55" i="21"/>
  <c r="S55" i="21"/>
  <c r="K55" i="21"/>
  <c r="D55" i="21"/>
  <c r="V55" i="21"/>
  <c r="H55" i="21"/>
  <c r="P55" i="21"/>
  <c r="C55" i="21"/>
  <c r="O55" i="21"/>
  <c r="J55" i="21"/>
  <c r="X55" i="21"/>
  <c r="Y229" i="21"/>
  <c r="U229" i="21"/>
  <c r="Q229" i="21"/>
  <c r="M229" i="21"/>
  <c r="I229" i="21"/>
  <c r="E229" i="21"/>
  <c r="T229" i="21"/>
  <c r="O229" i="21"/>
  <c r="J229" i="21"/>
  <c r="D229" i="21"/>
  <c r="X229" i="21"/>
  <c r="R229" i="21"/>
  <c r="K229" i="21"/>
  <c r="C229" i="21"/>
  <c r="W229" i="21"/>
  <c r="P229" i="21"/>
  <c r="H229" i="21"/>
  <c r="B229" i="21"/>
  <c r="S229" i="21"/>
  <c r="F229" i="21"/>
  <c r="N229" i="21"/>
  <c r="L229" i="21"/>
  <c r="V229" i="21"/>
  <c r="G229" i="21"/>
  <c r="Y335" i="28"/>
  <c r="U335" i="28"/>
  <c r="Q335" i="28"/>
  <c r="M335" i="28"/>
  <c r="I335" i="28"/>
  <c r="E335" i="28"/>
  <c r="V335" i="28"/>
  <c r="P335" i="28"/>
  <c r="K335" i="28"/>
  <c r="F335" i="28"/>
  <c r="T335" i="28"/>
  <c r="O335" i="28"/>
  <c r="J335" i="28"/>
  <c r="D335" i="28"/>
  <c r="X335" i="28"/>
  <c r="S335" i="28"/>
  <c r="N335" i="28"/>
  <c r="H335" i="28"/>
  <c r="C335" i="28"/>
  <c r="L335" i="28"/>
  <c r="G335" i="28"/>
  <c r="W335" i="28"/>
  <c r="B335" i="28"/>
  <c r="R335" i="28"/>
  <c r="V369" i="28"/>
  <c r="R369" i="28"/>
  <c r="N369" i="28"/>
  <c r="J369" i="28"/>
  <c r="F369" i="28"/>
  <c r="B369" i="28"/>
  <c r="Y369" i="28"/>
  <c r="T369" i="28"/>
  <c r="O369" i="28"/>
  <c r="I369" i="28"/>
  <c r="D369" i="28"/>
  <c r="X369" i="28"/>
  <c r="S369" i="28"/>
  <c r="M369" i="28"/>
  <c r="H369" i="28"/>
  <c r="C369" i="28"/>
  <c r="P369" i="28"/>
  <c r="E369" i="28"/>
  <c r="W369" i="28"/>
  <c r="L369" i="28"/>
  <c r="U369" i="28"/>
  <c r="K369" i="28"/>
  <c r="Q369" i="28"/>
  <c r="G369" i="28"/>
  <c r="W232" i="28"/>
  <c r="S232" i="28"/>
  <c r="O232" i="28"/>
  <c r="K232" i="28"/>
  <c r="G232" i="28"/>
  <c r="C232" i="28"/>
  <c r="X232" i="28"/>
  <c r="R232" i="28"/>
  <c r="M232" i="28"/>
  <c r="H232" i="28"/>
  <c r="B232" i="28"/>
  <c r="T232" i="28"/>
  <c r="L232" i="28"/>
  <c r="E232" i="28"/>
  <c r="Q232" i="28"/>
  <c r="I232" i="28"/>
  <c r="P232" i="28"/>
  <c r="D232" i="28"/>
  <c r="U232" i="28"/>
  <c r="N232" i="28"/>
  <c r="J232" i="28"/>
  <c r="V232" i="28"/>
  <c r="F232" i="28"/>
  <c r="Y232" i="28"/>
  <c r="Y30" i="28"/>
  <c r="U30" i="28"/>
  <c r="Q30" i="28"/>
  <c r="M30" i="28"/>
  <c r="I30" i="28"/>
  <c r="E30" i="28"/>
  <c r="X30" i="28"/>
  <c r="S30" i="28"/>
  <c r="N30" i="28"/>
  <c r="H30" i="28"/>
  <c r="C30" i="28"/>
  <c r="W30" i="28"/>
  <c r="R30" i="28"/>
  <c r="L30" i="28"/>
  <c r="G30" i="28"/>
  <c r="B30" i="28"/>
  <c r="V30" i="28"/>
  <c r="K30" i="28"/>
  <c r="T30" i="28"/>
  <c r="J30" i="28"/>
  <c r="P30" i="28"/>
  <c r="F30" i="28"/>
  <c r="O30" i="28"/>
  <c r="D30" i="28"/>
  <c r="W21" i="19"/>
  <c r="S21" i="19"/>
  <c r="O21" i="19"/>
  <c r="K21" i="19"/>
  <c r="G21" i="19"/>
  <c r="C21" i="19"/>
  <c r="Y21" i="19"/>
  <c r="T21" i="19"/>
  <c r="N21" i="19"/>
  <c r="I21" i="19"/>
  <c r="D21" i="19"/>
  <c r="U21" i="19"/>
  <c r="M21" i="19"/>
  <c r="F21" i="19"/>
  <c r="Q21" i="19"/>
  <c r="H21" i="19"/>
  <c r="P21" i="19"/>
  <c r="B21" i="19"/>
  <c r="X21" i="19"/>
  <c r="L21" i="19"/>
  <c r="E21" i="19"/>
  <c r="V21" i="19"/>
  <c r="R21" i="19"/>
  <c r="J21" i="19"/>
  <c r="V403" i="28"/>
  <c r="R403" i="28"/>
  <c r="N403" i="28"/>
  <c r="J403" i="28"/>
  <c r="F403" i="28"/>
  <c r="B403" i="28"/>
  <c r="Y403" i="28"/>
  <c r="T403" i="28"/>
  <c r="O403" i="28"/>
  <c r="I403" i="28"/>
  <c r="D403" i="28"/>
  <c r="X403" i="28"/>
  <c r="S403" i="28"/>
  <c r="M403" i="28"/>
  <c r="H403" i="28"/>
  <c r="C403" i="28"/>
  <c r="U403" i="28"/>
  <c r="K403" i="28"/>
  <c r="Q403" i="28"/>
  <c r="G403" i="28"/>
  <c r="P403" i="28"/>
  <c r="E403" i="28"/>
  <c r="W403" i="28"/>
  <c r="L403" i="28"/>
  <c r="W127" i="25"/>
  <c r="S127" i="25"/>
  <c r="O127" i="25"/>
  <c r="K127" i="25"/>
  <c r="G127" i="25"/>
  <c r="C127" i="25"/>
  <c r="V127" i="25"/>
  <c r="Q127" i="25"/>
  <c r="L127" i="25"/>
  <c r="F127" i="25"/>
  <c r="X127" i="25"/>
  <c r="P127" i="25"/>
  <c r="I127" i="25"/>
  <c r="B127" i="25"/>
  <c r="U127" i="25"/>
  <c r="M127" i="25"/>
  <c r="D127" i="25"/>
  <c r="Y127" i="25"/>
  <c r="J127" i="25"/>
  <c r="T127" i="25"/>
  <c r="H127" i="25"/>
  <c r="N127" i="25"/>
  <c r="E127" i="25"/>
  <c r="R127" i="25"/>
  <c r="Y90" i="21"/>
  <c r="U90" i="21"/>
  <c r="Q90" i="21"/>
  <c r="M90" i="21"/>
  <c r="I90" i="21"/>
  <c r="E90" i="21"/>
  <c r="W90" i="21"/>
  <c r="R90" i="21"/>
  <c r="L90" i="21"/>
  <c r="G90" i="21"/>
  <c r="B90" i="21"/>
  <c r="S90" i="21"/>
  <c r="K90" i="21"/>
  <c r="D90" i="21"/>
  <c r="X90" i="21"/>
  <c r="P90" i="21"/>
  <c r="J90" i="21"/>
  <c r="C90" i="21"/>
  <c r="N90" i="21"/>
  <c r="V90" i="21"/>
  <c r="H90" i="21"/>
  <c r="T90" i="21"/>
  <c r="F90" i="21"/>
  <c r="O90" i="21"/>
  <c r="W56" i="25"/>
  <c r="S56" i="25"/>
  <c r="O56" i="25"/>
  <c r="K56" i="25"/>
  <c r="G56" i="25"/>
  <c r="C56" i="25"/>
  <c r="Y56" i="25"/>
  <c r="T56" i="25"/>
  <c r="N56" i="25"/>
  <c r="I56" i="25"/>
  <c r="D56" i="25"/>
  <c r="V56" i="25"/>
  <c r="P56" i="25"/>
  <c r="H56" i="25"/>
  <c r="Q56" i="25"/>
  <c r="F56" i="25"/>
  <c r="U56" i="25"/>
  <c r="J56" i="25"/>
  <c r="R56" i="25"/>
  <c r="E56" i="25"/>
  <c r="L56" i="25"/>
  <c r="B56" i="25"/>
  <c r="X56" i="25"/>
  <c r="M56" i="25"/>
  <c r="X92" i="19"/>
  <c r="T92" i="19"/>
  <c r="P92" i="19"/>
  <c r="L92" i="19"/>
  <c r="H92" i="19"/>
  <c r="D92" i="19"/>
  <c r="W92" i="19"/>
  <c r="R92" i="19"/>
  <c r="M92" i="19"/>
  <c r="G92" i="19"/>
  <c r="B92" i="19"/>
  <c r="S92" i="19"/>
  <c r="K92" i="19"/>
  <c r="E92" i="19"/>
  <c r="Y92" i="19"/>
  <c r="O92" i="19"/>
  <c r="F92" i="19"/>
  <c r="N92" i="19"/>
  <c r="Q92" i="19"/>
  <c r="J92" i="19"/>
  <c r="U92" i="19"/>
  <c r="I92" i="19"/>
  <c r="C92" i="19"/>
  <c r="V92" i="19"/>
  <c r="Y163" i="28"/>
  <c r="U163" i="28"/>
  <c r="Q163" i="28"/>
  <c r="M163" i="28"/>
  <c r="I163" i="28"/>
  <c r="E163" i="28"/>
  <c r="V163" i="28"/>
  <c r="P163" i="28"/>
  <c r="K163" i="28"/>
  <c r="F163" i="28"/>
  <c r="T163" i="28"/>
  <c r="O163" i="28"/>
  <c r="J163" i="28"/>
  <c r="D163" i="28"/>
  <c r="S163" i="28"/>
  <c r="H163" i="28"/>
  <c r="R163" i="28"/>
  <c r="G163" i="28"/>
  <c r="X163" i="28"/>
  <c r="N163" i="28"/>
  <c r="C163" i="28"/>
  <c r="W163" i="28"/>
  <c r="L163" i="28"/>
  <c r="B163" i="28"/>
  <c r="Y128" i="28"/>
  <c r="U128" i="28"/>
  <c r="Q128" i="28"/>
  <c r="M128" i="28"/>
  <c r="I128" i="28"/>
  <c r="E128" i="28"/>
  <c r="V128" i="28"/>
  <c r="P128" i="28"/>
  <c r="K128" i="28"/>
  <c r="F128" i="28"/>
  <c r="T128" i="28"/>
  <c r="O128" i="28"/>
  <c r="J128" i="28"/>
  <c r="D128" i="28"/>
  <c r="X128" i="28"/>
  <c r="N128" i="28"/>
  <c r="C128" i="28"/>
  <c r="W128" i="28"/>
  <c r="L128" i="28"/>
  <c r="B128" i="28"/>
  <c r="S128" i="28"/>
  <c r="H128" i="28"/>
  <c r="R128" i="28"/>
  <c r="G128" i="28"/>
  <c r="Y93" i="28"/>
  <c r="U93" i="28"/>
  <c r="Q93" i="28"/>
  <c r="M93" i="28"/>
  <c r="I93" i="28"/>
  <c r="E93" i="28"/>
  <c r="V93" i="28"/>
  <c r="P93" i="28"/>
  <c r="K93" i="28"/>
  <c r="F93" i="28"/>
  <c r="T93" i="28"/>
  <c r="O93" i="28"/>
  <c r="J93" i="28"/>
  <c r="D93" i="28"/>
  <c r="S93" i="28"/>
  <c r="H93" i="28"/>
  <c r="R93" i="28"/>
  <c r="G93" i="28"/>
  <c r="X93" i="28"/>
  <c r="N93" i="28"/>
  <c r="C93" i="28"/>
  <c r="W93" i="28"/>
  <c r="L93" i="28"/>
  <c r="B93" i="28"/>
  <c r="Y298" i="21"/>
  <c r="U298" i="21"/>
  <c r="Q298" i="21"/>
  <c r="M298" i="21"/>
  <c r="I298" i="21"/>
  <c r="E298" i="21"/>
  <c r="T298" i="21"/>
  <c r="O298" i="21"/>
  <c r="J298" i="21"/>
  <c r="D298" i="21"/>
  <c r="V298" i="21"/>
  <c r="N298" i="21"/>
  <c r="G298" i="21"/>
  <c r="S298" i="21"/>
  <c r="L298" i="21"/>
  <c r="F298" i="21"/>
  <c r="P298" i="21"/>
  <c r="B298" i="21"/>
  <c r="X298" i="21"/>
  <c r="K298" i="21"/>
  <c r="W298" i="21"/>
  <c r="H298" i="21"/>
  <c r="R298" i="21"/>
  <c r="C298" i="21"/>
  <c r="Y125" i="21"/>
  <c r="U125" i="21"/>
  <c r="Q125" i="21"/>
  <c r="M125" i="21"/>
  <c r="I125" i="21"/>
  <c r="E125" i="21"/>
  <c r="W125" i="21"/>
  <c r="R125" i="21"/>
  <c r="L125" i="21"/>
  <c r="G125" i="21"/>
  <c r="B125" i="21"/>
  <c r="X125" i="21"/>
  <c r="P125" i="21"/>
  <c r="J125" i="21"/>
  <c r="C125" i="21"/>
  <c r="V125" i="21"/>
  <c r="O125" i="21"/>
  <c r="H125" i="21"/>
  <c r="S125" i="21"/>
  <c r="D125" i="21"/>
  <c r="N125" i="21"/>
  <c r="K125" i="21"/>
  <c r="T125" i="21"/>
  <c r="F125" i="21"/>
  <c r="A31" i="28"/>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Y23" i="21" l="1"/>
  <c r="U23" i="21"/>
  <c r="Q23" i="21"/>
  <c r="M23" i="21"/>
  <c r="I23" i="21"/>
  <c r="E23" i="21"/>
  <c r="T23" i="21"/>
  <c r="O23" i="21"/>
  <c r="J23" i="21"/>
  <c r="D23" i="21"/>
  <c r="V23" i="21"/>
  <c r="N23" i="21"/>
  <c r="G23" i="21"/>
  <c r="S23" i="21"/>
  <c r="L23" i="21"/>
  <c r="F23" i="21"/>
  <c r="P23" i="21"/>
  <c r="B23" i="21"/>
  <c r="X23" i="21"/>
  <c r="K23" i="21"/>
  <c r="W23" i="21"/>
  <c r="H23" i="21"/>
  <c r="R23" i="21"/>
  <c r="C23" i="21"/>
  <c r="Y126" i="21"/>
  <c r="U126" i="21"/>
  <c r="Q126" i="21"/>
  <c r="M126" i="21"/>
  <c r="I126" i="21"/>
  <c r="E126" i="21"/>
  <c r="T126" i="21"/>
  <c r="O126" i="21"/>
  <c r="J126" i="21"/>
  <c r="D126" i="21"/>
  <c r="V126" i="21"/>
  <c r="N126" i="21"/>
  <c r="G126" i="21"/>
  <c r="S126" i="21"/>
  <c r="L126" i="21"/>
  <c r="F126" i="21"/>
  <c r="W126" i="21"/>
  <c r="H126" i="21"/>
  <c r="R126" i="21"/>
  <c r="C126" i="21"/>
  <c r="P126" i="21"/>
  <c r="B126" i="21"/>
  <c r="X126" i="21"/>
  <c r="K126" i="21"/>
  <c r="W58" i="19"/>
  <c r="S58" i="19"/>
  <c r="O58" i="19"/>
  <c r="K58" i="19"/>
  <c r="G58" i="19"/>
  <c r="C58" i="19"/>
  <c r="Y58" i="19"/>
  <c r="T58" i="19"/>
  <c r="N58" i="19"/>
  <c r="I58" i="19"/>
  <c r="D58" i="19"/>
  <c r="U58" i="19"/>
  <c r="M58" i="19"/>
  <c r="F58" i="19"/>
  <c r="Q58" i="19"/>
  <c r="H58" i="19"/>
  <c r="R58" i="19"/>
  <c r="E58" i="19"/>
  <c r="P58" i="19"/>
  <c r="B58" i="19"/>
  <c r="V58" i="19"/>
  <c r="L58" i="19"/>
  <c r="J58" i="19"/>
  <c r="X58" i="19"/>
  <c r="Y264" i="21"/>
  <c r="U264" i="21"/>
  <c r="Q264" i="21"/>
  <c r="M264" i="21"/>
  <c r="I264" i="21"/>
  <c r="E264" i="21"/>
  <c r="W264" i="21"/>
  <c r="R264" i="21"/>
  <c r="L264" i="21"/>
  <c r="G264" i="21"/>
  <c r="B264" i="21"/>
  <c r="T264" i="21"/>
  <c r="N264" i="21"/>
  <c r="F264" i="21"/>
  <c r="S264" i="21"/>
  <c r="K264" i="21"/>
  <c r="D264" i="21"/>
  <c r="O264" i="21"/>
  <c r="X264" i="21"/>
  <c r="J264" i="21"/>
  <c r="V264" i="21"/>
  <c r="H264" i="21"/>
  <c r="P264" i="21"/>
  <c r="C264" i="21"/>
  <c r="Y129" i="28"/>
  <c r="U129" i="28"/>
  <c r="Q129" i="28"/>
  <c r="M129" i="28"/>
  <c r="I129" i="28"/>
  <c r="E129" i="28"/>
  <c r="X129" i="28"/>
  <c r="S129" i="28"/>
  <c r="N129" i="28"/>
  <c r="H129" i="28"/>
  <c r="C129" i="28"/>
  <c r="W129" i="28"/>
  <c r="R129" i="28"/>
  <c r="L129" i="28"/>
  <c r="G129" i="28"/>
  <c r="B129" i="28"/>
  <c r="V129" i="28"/>
  <c r="K129" i="28"/>
  <c r="T129" i="28"/>
  <c r="J129" i="28"/>
  <c r="P129" i="28"/>
  <c r="F129" i="28"/>
  <c r="O129" i="28"/>
  <c r="D129" i="28"/>
  <c r="Y164" i="28"/>
  <c r="U164" i="28"/>
  <c r="Q164" i="28"/>
  <c r="M164" i="28"/>
  <c r="I164" i="28"/>
  <c r="E164" i="28"/>
  <c r="X164" i="28"/>
  <c r="S164" i="28"/>
  <c r="N164" i="28"/>
  <c r="H164" i="28"/>
  <c r="C164" i="28"/>
  <c r="W164" i="28"/>
  <c r="R164" i="28"/>
  <c r="L164" i="28"/>
  <c r="G164" i="28"/>
  <c r="B164" i="28"/>
  <c r="P164" i="28"/>
  <c r="F164" i="28"/>
  <c r="O164" i="28"/>
  <c r="D164" i="28"/>
  <c r="V164" i="28"/>
  <c r="K164" i="28"/>
  <c r="T164" i="28"/>
  <c r="J164" i="28"/>
  <c r="Y59" i="28"/>
  <c r="U59" i="28"/>
  <c r="Q59" i="28"/>
  <c r="M59" i="28"/>
  <c r="I59" i="28"/>
  <c r="E59" i="28"/>
  <c r="X59" i="28"/>
  <c r="S59" i="28"/>
  <c r="N59" i="28"/>
  <c r="H59" i="28"/>
  <c r="C59" i="28"/>
  <c r="W59" i="28"/>
  <c r="R59" i="28"/>
  <c r="L59" i="28"/>
  <c r="G59" i="28"/>
  <c r="B59" i="28"/>
  <c r="V59" i="28"/>
  <c r="K59" i="28"/>
  <c r="T59" i="28"/>
  <c r="J59" i="28"/>
  <c r="P59" i="28"/>
  <c r="F59" i="28"/>
  <c r="O59" i="28"/>
  <c r="D59" i="28"/>
  <c r="Y299" i="21"/>
  <c r="U299" i="21"/>
  <c r="Q299" i="21"/>
  <c r="M299" i="21"/>
  <c r="I299" i="21"/>
  <c r="E299" i="21"/>
  <c r="W299" i="21"/>
  <c r="R299" i="21"/>
  <c r="L299" i="21"/>
  <c r="G299" i="21"/>
  <c r="B299" i="21"/>
  <c r="S299" i="21"/>
  <c r="K299" i="21"/>
  <c r="D299" i="21"/>
  <c r="X299" i="21"/>
  <c r="P299" i="21"/>
  <c r="J299" i="21"/>
  <c r="C299" i="21"/>
  <c r="T299" i="21"/>
  <c r="F299" i="21"/>
  <c r="O299" i="21"/>
  <c r="N299" i="21"/>
  <c r="V299" i="21"/>
  <c r="H299" i="21"/>
  <c r="Y21" i="25"/>
  <c r="U21" i="25"/>
  <c r="Q21" i="25"/>
  <c r="M21" i="25"/>
  <c r="I21" i="25"/>
  <c r="E21" i="25"/>
  <c r="V21" i="25"/>
  <c r="P21" i="25"/>
  <c r="K21" i="25"/>
  <c r="F21" i="25"/>
  <c r="W21" i="25"/>
  <c r="O21" i="25"/>
  <c r="H21" i="25"/>
  <c r="B21" i="25"/>
  <c r="S21" i="25"/>
  <c r="J21" i="25"/>
  <c r="R21" i="25"/>
  <c r="G21" i="25"/>
  <c r="T21" i="25"/>
  <c r="C21" i="25"/>
  <c r="N21" i="25"/>
  <c r="L21" i="25"/>
  <c r="X21" i="25"/>
  <c r="D21" i="25"/>
  <c r="W93" i="25"/>
  <c r="S93" i="25"/>
  <c r="O93" i="25"/>
  <c r="K93" i="25"/>
  <c r="G93" i="25"/>
  <c r="C93" i="25"/>
  <c r="Y93" i="25"/>
  <c r="T93" i="25"/>
  <c r="N93" i="25"/>
  <c r="I93" i="25"/>
  <c r="D93" i="25"/>
  <c r="V93" i="25"/>
  <c r="P93" i="25"/>
  <c r="H93" i="25"/>
  <c r="Q93" i="25"/>
  <c r="F93" i="25"/>
  <c r="X93" i="25"/>
  <c r="L93" i="25"/>
  <c r="U93" i="25"/>
  <c r="J93" i="25"/>
  <c r="B93" i="25"/>
  <c r="R93" i="25"/>
  <c r="M93" i="25"/>
  <c r="E93" i="25"/>
  <c r="W128" i="19"/>
  <c r="S128" i="19"/>
  <c r="O128" i="19"/>
  <c r="K128" i="19"/>
  <c r="G128" i="19"/>
  <c r="C128" i="19"/>
  <c r="X128" i="19"/>
  <c r="R128" i="19"/>
  <c r="M128" i="19"/>
  <c r="H128" i="19"/>
  <c r="B128" i="19"/>
  <c r="V128" i="19"/>
  <c r="P128" i="19"/>
  <c r="I128" i="19"/>
  <c r="Q128" i="19"/>
  <c r="F128" i="19"/>
  <c r="T128" i="19"/>
  <c r="E128" i="19"/>
  <c r="N128" i="19"/>
  <c r="L128" i="19"/>
  <c r="J128" i="19"/>
  <c r="U128" i="19"/>
  <c r="D128" i="19"/>
  <c r="Y128" i="19"/>
  <c r="Y91" i="21"/>
  <c r="U91" i="21"/>
  <c r="Q91" i="21"/>
  <c r="M91" i="21"/>
  <c r="I91" i="21"/>
  <c r="E91" i="21"/>
  <c r="T91" i="21"/>
  <c r="O91" i="21"/>
  <c r="J91" i="21"/>
  <c r="D91" i="21"/>
  <c r="W91" i="21"/>
  <c r="P91" i="21"/>
  <c r="H91" i="21"/>
  <c r="B91" i="21"/>
  <c r="V91" i="21"/>
  <c r="N91" i="21"/>
  <c r="G91" i="21"/>
  <c r="R91" i="21"/>
  <c r="C91" i="21"/>
  <c r="L91" i="21"/>
  <c r="X91" i="21"/>
  <c r="K91" i="21"/>
  <c r="F91" i="21"/>
  <c r="S91" i="21"/>
  <c r="W195" i="21"/>
  <c r="S195" i="21"/>
  <c r="O195" i="21"/>
  <c r="K195" i="21"/>
  <c r="G195" i="21"/>
  <c r="C195" i="21"/>
  <c r="Y195" i="21"/>
  <c r="T195" i="21"/>
  <c r="N195" i="21"/>
  <c r="I195" i="21"/>
  <c r="D195" i="21"/>
  <c r="V195" i="21"/>
  <c r="P195" i="21"/>
  <c r="H195" i="21"/>
  <c r="U195" i="21"/>
  <c r="L195" i="21"/>
  <c r="B195" i="21"/>
  <c r="M195" i="21"/>
  <c r="Q195" i="21"/>
  <c r="J195" i="21"/>
  <c r="R195" i="21"/>
  <c r="F195" i="21"/>
  <c r="X195" i="21"/>
  <c r="E195" i="21"/>
  <c r="V370" i="28"/>
  <c r="R370" i="28"/>
  <c r="N370" i="28"/>
  <c r="J370" i="28"/>
  <c r="F370" i="28"/>
  <c r="B370" i="28"/>
  <c r="W370" i="28"/>
  <c r="Q370" i="28"/>
  <c r="L370" i="28"/>
  <c r="G370" i="28"/>
  <c r="U370" i="28"/>
  <c r="P370" i="28"/>
  <c r="K370" i="28"/>
  <c r="E370" i="28"/>
  <c r="X370" i="28"/>
  <c r="M370" i="28"/>
  <c r="C370" i="28"/>
  <c r="T370" i="28"/>
  <c r="I370" i="28"/>
  <c r="S370" i="28"/>
  <c r="H370" i="28"/>
  <c r="O370" i="28"/>
  <c r="D370" i="28"/>
  <c r="Y370" i="28"/>
  <c r="W233" i="28"/>
  <c r="S233" i="28"/>
  <c r="O233" i="28"/>
  <c r="K233" i="28"/>
  <c r="G233" i="28"/>
  <c r="C233" i="28"/>
  <c r="U233" i="28"/>
  <c r="P233" i="28"/>
  <c r="J233" i="28"/>
  <c r="E233" i="28"/>
  <c r="X233" i="28"/>
  <c r="Q233" i="28"/>
  <c r="I233" i="28"/>
  <c r="B233" i="28"/>
  <c r="V233" i="28"/>
  <c r="M233" i="28"/>
  <c r="D233" i="28"/>
  <c r="R233" i="28"/>
  <c r="F233" i="28"/>
  <c r="L233" i="28"/>
  <c r="N233" i="28"/>
  <c r="H233" i="28"/>
  <c r="Y233" i="28"/>
  <c r="T233" i="28"/>
  <c r="V438" i="28"/>
  <c r="R438" i="28"/>
  <c r="N438" i="28"/>
  <c r="J438" i="28"/>
  <c r="F438" i="28"/>
  <c r="B438" i="28"/>
  <c r="W438" i="28"/>
  <c r="Q438" i="28"/>
  <c r="L438" i="28"/>
  <c r="G438" i="28"/>
  <c r="U438" i="28"/>
  <c r="P438" i="28"/>
  <c r="K438" i="28"/>
  <c r="E438" i="28"/>
  <c r="X438" i="28"/>
  <c r="M438" i="28"/>
  <c r="C438" i="28"/>
  <c r="T438" i="28"/>
  <c r="I438" i="28"/>
  <c r="S438" i="28"/>
  <c r="H438" i="28"/>
  <c r="Y438" i="28"/>
  <c r="O438" i="28"/>
  <c r="D438" i="28"/>
  <c r="Y333" i="21"/>
  <c r="U333" i="21"/>
  <c r="Q333" i="21"/>
  <c r="M333" i="21"/>
  <c r="I333" i="21"/>
  <c r="E333" i="21"/>
  <c r="W333" i="21"/>
  <c r="R333" i="21"/>
  <c r="L333" i="21"/>
  <c r="G333" i="21"/>
  <c r="B333" i="21"/>
  <c r="X333" i="21"/>
  <c r="P333" i="21"/>
  <c r="J333" i="21"/>
  <c r="C333" i="21"/>
  <c r="V333" i="21"/>
  <c r="O333" i="21"/>
  <c r="H333" i="21"/>
  <c r="K333" i="21"/>
  <c r="T333" i="21"/>
  <c r="F333" i="21"/>
  <c r="S333" i="21"/>
  <c r="D333" i="21"/>
  <c r="N333" i="21"/>
  <c r="W57" i="25"/>
  <c r="S57" i="25"/>
  <c r="O57" i="25"/>
  <c r="K57" i="25"/>
  <c r="G57" i="25"/>
  <c r="C57" i="25"/>
  <c r="V57" i="25"/>
  <c r="Q57" i="25"/>
  <c r="L57" i="25"/>
  <c r="F57" i="25"/>
  <c r="T57" i="25"/>
  <c r="M57" i="25"/>
  <c r="E57" i="25"/>
  <c r="U57" i="25"/>
  <c r="J57" i="25"/>
  <c r="B57" i="25"/>
  <c r="X57" i="25"/>
  <c r="I57" i="25"/>
  <c r="R57" i="25"/>
  <c r="H57" i="25"/>
  <c r="N57" i="25"/>
  <c r="D57" i="25"/>
  <c r="Y57" i="25"/>
  <c r="P57" i="25"/>
  <c r="Y161" i="21"/>
  <c r="U161" i="21"/>
  <c r="Q161" i="21"/>
  <c r="M161" i="21"/>
  <c r="I161" i="21"/>
  <c r="E161" i="21"/>
  <c r="W161" i="21"/>
  <c r="R161" i="21"/>
  <c r="L161" i="21"/>
  <c r="G161" i="21"/>
  <c r="B161" i="21"/>
  <c r="X161" i="21"/>
  <c r="P161" i="21"/>
  <c r="J161" i="21"/>
  <c r="C161" i="21"/>
  <c r="S161" i="21"/>
  <c r="H161" i="21"/>
  <c r="T161" i="21"/>
  <c r="F161" i="21"/>
  <c r="V161" i="21"/>
  <c r="D161" i="21"/>
  <c r="O161" i="21"/>
  <c r="K161" i="21"/>
  <c r="N161" i="21"/>
  <c r="W22" i="19"/>
  <c r="S22" i="19"/>
  <c r="O22" i="19"/>
  <c r="K22" i="19"/>
  <c r="G22" i="19"/>
  <c r="C22" i="19"/>
  <c r="V22" i="19"/>
  <c r="Q22" i="19"/>
  <c r="L22" i="19"/>
  <c r="F22" i="19"/>
  <c r="Y22" i="19"/>
  <c r="R22" i="19"/>
  <c r="J22" i="19"/>
  <c r="D22" i="19"/>
  <c r="U22" i="19"/>
  <c r="M22" i="19"/>
  <c r="B22" i="19"/>
  <c r="P22" i="19"/>
  <c r="E22" i="19"/>
  <c r="N22" i="19"/>
  <c r="H22" i="19"/>
  <c r="X22" i="19"/>
  <c r="T22" i="19"/>
  <c r="I22" i="19"/>
  <c r="Y230" i="21"/>
  <c r="U230" i="21"/>
  <c r="Q230" i="21"/>
  <c r="M230" i="21"/>
  <c r="I230" i="21"/>
  <c r="E230" i="21"/>
  <c r="W230" i="21"/>
  <c r="R230" i="21"/>
  <c r="L230" i="21"/>
  <c r="G230" i="21"/>
  <c r="B230" i="21"/>
  <c r="V230" i="21"/>
  <c r="O230" i="21"/>
  <c r="H230" i="21"/>
  <c r="T230" i="21"/>
  <c r="N230" i="21"/>
  <c r="F230" i="21"/>
  <c r="X230" i="21"/>
  <c r="J230" i="21"/>
  <c r="S230" i="21"/>
  <c r="D230" i="21"/>
  <c r="P230" i="21"/>
  <c r="C230" i="21"/>
  <c r="K230" i="21"/>
  <c r="Y267" i="28"/>
  <c r="U267" i="28"/>
  <c r="Q267" i="28"/>
  <c r="M267" i="28"/>
  <c r="I267" i="28"/>
  <c r="E267" i="28"/>
  <c r="X267" i="28"/>
  <c r="S267" i="28"/>
  <c r="N267" i="28"/>
  <c r="H267" i="28"/>
  <c r="C267" i="28"/>
  <c r="W267" i="28"/>
  <c r="R267" i="28"/>
  <c r="L267" i="28"/>
  <c r="G267" i="28"/>
  <c r="B267" i="28"/>
  <c r="P267" i="28"/>
  <c r="F267" i="28"/>
  <c r="O267" i="28"/>
  <c r="D267" i="28"/>
  <c r="V267" i="28"/>
  <c r="K267" i="28"/>
  <c r="T267" i="28"/>
  <c r="J267" i="28"/>
  <c r="Y336" i="28"/>
  <c r="U336" i="28"/>
  <c r="Q336" i="28"/>
  <c r="M336" i="28"/>
  <c r="I336" i="28"/>
  <c r="E336" i="28"/>
  <c r="X336" i="28"/>
  <c r="S336" i="28"/>
  <c r="N336" i="28"/>
  <c r="H336" i="28"/>
  <c r="C336" i="28"/>
  <c r="W336" i="28"/>
  <c r="R336" i="28"/>
  <c r="L336" i="28"/>
  <c r="G336" i="28"/>
  <c r="B336" i="28"/>
  <c r="V336" i="28"/>
  <c r="P336" i="28"/>
  <c r="K336" i="28"/>
  <c r="F336" i="28"/>
  <c r="J336" i="28"/>
  <c r="D336" i="28"/>
  <c r="T336" i="28"/>
  <c r="O336" i="28"/>
  <c r="Y301" i="28"/>
  <c r="U301" i="28"/>
  <c r="Q301" i="28"/>
  <c r="M301" i="28"/>
  <c r="I301" i="28"/>
  <c r="E301" i="28"/>
  <c r="X301" i="28"/>
  <c r="S301" i="28"/>
  <c r="N301" i="28"/>
  <c r="H301" i="28"/>
  <c r="C301" i="28"/>
  <c r="W301" i="28"/>
  <c r="R301" i="28"/>
  <c r="L301" i="28"/>
  <c r="G301" i="28"/>
  <c r="B301" i="28"/>
  <c r="V301" i="28"/>
  <c r="P301" i="28"/>
  <c r="K301" i="28"/>
  <c r="F301" i="28"/>
  <c r="D301" i="28"/>
  <c r="T301" i="28"/>
  <c r="O301" i="28"/>
  <c r="J301" i="28"/>
  <c r="Y367" i="21"/>
  <c r="U367" i="21"/>
  <c r="Q367" i="21"/>
  <c r="M367" i="21"/>
  <c r="I367" i="21"/>
  <c r="E367" i="21"/>
  <c r="W367" i="21"/>
  <c r="R367" i="21"/>
  <c r="L367" i="21"/>
  <c r="G367" i="21"/>
  <c r="B367" i="21"/>
  <c r="V367" i="21"/>
  <c r="O367" i="21"/>
  <c r="H367" i="21"/>
  <c r="T367" i="21"/>
  <c r="N367" i="21"/>
  <c r="F367" i="21"/>
  <c r="P367" i="21"/>
  <c r="C367" i="21"/>
  <c r="K367" i="21"/>
  <c r="X367" i="21"/>
  <c r="J367" i="21"/>
  <c r="S367" i="21"/>
  <c r="D367" i="21"/>
  <c r="Y56" i="21"/>
  <c r="U56" i="21"/>
  <c r="Q56" i="21"/>
  <c r="M56" i="21"/>
  <c r="I56" i="21"/>
  <c r="E56" i="21"/>
  <c r="T56" i="21"/>
  <c r="O56" i="21"/>
  <c r="J56" i="21"/>
  <c r="D56" i="21"/>
  <c r="X56" i="21"/>
  <c r="R56" i="21"/>
  <c r="K56" i="21"/>
  <c r="C56" i="21"/>
  <c r="W56" i="21"/>
  <c r="P56" i="21"/>
  <c r="H56" i="21"/>
  <c r="B56" i="21"/>
  <c r="L56" i="21"/>
  <c r="V56" i="21"/>
  <c r="G56" i="21"/>
  <c r="S56" i="21"/>
  <c r="F56" i="21"/>
  <c r="N56" i="21"/>
  <c r="X93" i="19"/>
  <c r="T93" i="19"/>
  <c r="P93" i="19"/>
  <c r="L93" i="19"/>
  <c r="H93" i="19"/>
  <c r="D93" i="19"/>
  <c r="U93" i="19"/>
  <c r="O93" i="19"/>
  <c r="J93" i="19"/>
  <c r="E93" i="19"/>
  <c r="W93" i="19"/>
  <c r="Q93" i="19"/>
  <c r="I93" i="19"/>
  <c r="B93" i="19"/>
  <c r="S93" i="19"/>
  <c r="K93" i="19"/>
  <c r="N93" i="19"/>
  <c r="C93" i="19"/>
  <c r="Y93" i="19"/>
  <c r="G93" i="19"/>
  <c r="V93" i="19"/>
  <c r="F93" i="19"/>
  <c r="R93" i="19"/>
  <c r="M93" i="19"/>
  <c r="Y94" i="28"/>
  <c r="U94" i="28"/>
  <c r="Q94" i="28"/>
  <c r="M94" i="28"/>
  <c r="I94" i="28"/>
  <c r="E94" i="28"/>
  <c r="X94" i="28"/>
  <c r="S94" i="28"/>
  <c r="N94" i="28"/>
  <c r="H94" i="28"/>
  <c r="C94" i="28"/>
  <c r="W94" i="28"/>
  <c r="R94" i="28"/>
  <c r="L94" i="28"/>
  <c r="G94" i="28"/>
  <c r="B94" i="28"/>
  <c r="P94" i="28"/>
  <c r="F94" i="28"/>
  <c r="O94" i="28"/>
  <c r="D94" i="28"/>
  <c r="V94" i="28"/>
  <c r="K94" i="28"/>
  <c r="T94" i="28"/>
  <c r="J94" i="28"/>
  <c r="Y199" i="28"/>
  <c r="U199" i="28"/>
  <c r="Q199" i="28"/>
  <c r="M199" i="28"/>
  <c r="I199" i="28"/>
  <c r="E199" i="28"/>
  <c r="X199" i="28"/>
  <c r="S199" i="28"/>
  <c r="N199" i="28"/>
  <c r="H199" i="28"/>
  <c r="C199" i="28"/>
  <c r="T199" i="28"/>
  <c r="L199" i="28"/>
  <c r="F199" i="28"/>
  <c r="V199" i="28"/>
  <c r="K199" i="28"/>
  <c r="B199" i="28"/>
  <c r="W199" i="28"/>
  <c r="J199" i="28"/>
  <c r="G199" i="28"/>
  <c r="P199" i="28"/>
  <c r="D199" i="28"/>
  <c r="R199" i="28"/>
  <c r="O199" i="28"/>
  <c r="V404" i="28"/>
  <c r="R404" i="28"/>
  <c r="N404" i="28"/>
  <c r="J404" i="28"/>
  <c r="F404" i="28"/>
  <c r="B404" i="28"/>
  <c r="W404" i="28"/>
  <c r="Q404" i="28"/>
  <c r="L404" i="28"/>
  <c r="G404" i="28"/>
  <c r="U404" i="28"/>
  <c r="P404" i="28"/>
  <c r="K404" i="28"/>
  <c r="E404" i="28"/>
  <c r="S404" i="28"/>
  <c r="H404" i="28"/>
  <c r="Y404" i="28"/>
  <c r="O404" i="28"/>
  <c r="D404" i="28"/>
  <c r="X404" i="28"/>
  <c r="M404" i="28"/>
  <c r="C404" i="28"/>
  <c r="T404" i="28"/>
  <c r="I404" i="28"/>
  <c r="W128" i="25"/>
  <c r="S128" i="25"/>
  <c r="O128" i="25"/>
  <c r="K128" i="25"/>
  <c r="G128" i="25"/>
  <c r="C128" i="25"/>
  <c r="Y128" i="25"/>
  <c r="T128" i="25"/>
  <c r="N128" i="25"/>
  <c r="I128" i="25"/>
  <c r="D128" i="25"/>
  <c r="U128" i="25"/>
  <c r="M128" i="25"/>
  <c r="F128" i="25"/>
  <c r="Q128" i="25"/>
  <c r="H128" i="25"/>
  <c r="X128" i="25"/>
  <c r="L128" i="25"/>
  <c r="V128" i="25"/>
  <c r="J128" i="25"/>
  <c r="P128" i="25"/>
  <c r="E128" i="25"/>
  <c r="B128" i="25"/>
  <c r="R128" i="25"/>
  <c r="Y31" i="28"/>
  <c r="U31" i="28"/>
  <c r="Q31" i="28"/>
  <c r="M31" i="28"/>
  <c r="I31" i="28"/>
  <c r="E31" i="28"/>
  <c r="V31" i="28"/>
  <c r="P31" i="28"/>
  <c r="K31" i="28"/>
  <c r="F31" i="28"/>
  <c r="T31" i="28"/>
  <c r="O31" i="28"/>
  <c r="J31" i="28"/>
  <c r="D31" i="28"/>
  <c r="S31" i="28"/>
  <c r="H31" i="28"/>
  <c r="R31" i="28"/>
  <c r="G31" i="28"/>
  <c r="X31" i="28"/>
  <c r="N31" i="28"/>
  <c r="C31" i="28"/>
  <c r="W31" i="28"/>
  <c r="L31" i="28"/>
  <c r="B31" i="28"/>
  <c r="A32" i="28"/>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W129" i="19" l="1"/>
  <c r="S129" i="19"/>
  <c r="O129" i="19"/>
  <c r="K129" i="19"/>
  <c r="G129" i="19"/>
  <c r="C129" i="19"/>
  <c r="U129" i="19"/>
  <c r="P129" i="19"/>
  <c r="J129" i="19"/>
  <c r="E129" i="19"/>
  <c r="T129" i="19"/>
  <c r="M129" i="19"/>
  <c r="F129" i="19"/>
  <c r="V129" i="19"/>
  <c r="L129" i="19"/>
  <c r="B129" i="19"/>
  <c r="R129" i="19"/>
  <c r="H129" i="19"/>
  <c r="Y129" i="19"/>
  <c r="I129" i="19"/>
  <c r="N129" i="19"/>
  <c r="D129" i="19"/>
  <c r="X129" i="19"/>
  <c r="Q129" i="19"/>
  <c r="W23" i="19"/>
  <c r="S23" i="19"/>
  <c r="O23" i="19"/>
  <c r="K23" i="19"/>
  <c r="G23" i="19"/>
  <c r="C23" i="19"/>
  <c r="Y23" i="19"/>
  <c r="T23" i="19"/>
  <c r="N23" i="19"/>
  <c r="I23" i="19"/>
  <c r="D23" i="19"/>
  <c r="V23" i="19"/>
  <c r="P23" i="19"/>
  <c r="H23" i="19"/>
  <c r="Q23" i="19"/>
  <c r="F23" i="19"/>
  <c r="R23" i="19"/>
  <c r="E23" i="19"/>
  <c r="M23" i="19"/>
  <c r="B23" i="19"/>
  <c r="J23" i="19"/>
  <c r="X23" i="19"/>
  <c r="U23" i="19"/>
  <c r="L23" i="19"/>
  <c r="Y22" i="25"/>
  <c r="U22" i="25"/>
  <c r="Q22" i="25"/>
  <c r="M22" i="25"/>
  <c r="I22" i="25"/>
  <c r="E22" i="25"/>
  <c r="X22" i="25"/>
  <c r="S22" i="25"/>
  <c r="N22" i="25"/>
  <c r="H22" i="25"/>
  <c r="C22" i="25"/>
  <c r="T22" i="25"/>
  <c r="L22" i="25"/>
  <c r="F22" i="25"/>
  <c r="W22" i="25"/>
  <c r="O22" i="25"/>
  <c r="D22" i="25"/>
  <c r="V22" i="25"/>
  <c r="K22" i="25"/>
  <c r="B22" i="25"/>
  <c r="P22" i="25"/>
  <c r="J22" i="25"/>
  <c r="G22" i="25"/>
  <c r="R22" i="25"/>
  <c r="Y265" i="21"/>
  <c r="U265" i="21"/>
  <c r="Q265" i="21"/>
  <c r="M265" i="21"/>
  <c r="I265" i="21"/>
  <c r="E265" i="21"/>
  <c r="T265" i="21"/>
  <c r="O265" i="21"/>
  <c r="J265" i="21"/>
  <c r="D265" i="21"/>
  <c r="X265" i="21"/>
  <c r="R265" i="21"/>
  <c r="K265" i="21"/>
  <c r="C265" i="21"/>
  <c r="W265" i="21"/>
  <c r="P265" i="21"/>
  <c r="H265" i="21"/>
  <c r="B265" i="21"/>
  <c r="S265" i="21"/>
  <c r="F265" i="21"/>
  <c r="N265" i="21"/>
  <c r="L265" i="21"/>
  <c r="G265" i="21"/>
  <c r="V265" i="21"/>
  <c r="W234" i="28"/>
  <c r="S234" i="28"/>
  <c r="O234" i="28"/>
  <c r="K234" i="28"/>
  <c r="G234" i="28"/>
  <c r="C234" i="28"/>
  <c r="X234" i="28"/>
  <c r="R234" i="28"/>
  <c r="M234" i="28"/>
  <c r="H234" i="28"/>
  <c r="B234" i="28"/>
  <c r="U234" i="28"/>
  <c r="N234" i="28"/>
  <c r="F234" i="28"/>
  <c r="Q234" i="28"/>
  <c r="I234" i="28"/>
  <c r="T234" i="28"/>
  <c r="E234" i="28"/>
  <c r="V234" i="28"/>
  <c r="D234" i="28"/>
  <c r="L234" i="28"/>
  <c r="J234" i="28"/>
  <c r="P234" i="28"/>
  <c r="Y234" i="28"/>
  <c r="Y60" i="28"/>
  <c r="U60" i="28"/>
  <c r="Q60" i="28"/>
  <c r="M60" i="28"/>
  <c r="I60" i="28"/>
  <c r="E60" i="28"/>
  <c r="V60" i="28"/>
  <c r="P60" i="28"/>
  <c r="K60" i="28"/>
  <c r="F60" i="28"/>
  <c r="T60" i="28"/>
  <c r="O60" i="28"/>
  <c r="J60" i="28"/>
  <c r="D60" i="28"/>
  <c r="S60" i="28"/>
  <c r="H60" i="28"/>
  <c r="R60" i="28"/>
  <c r="G60" i="28"/>
  <c r="X60" i="28"/>
  <c r="N60" i="28"/>
  <c r="C60" i="28"/>
  <c r="W60" i="28"/>
  <c r="L60" i="28"/>
  <c r="B60" i="28"/>
  <c r="Y268" i="28"/>
  <c r="U268" i="28"/>
  <c r="Q268" i="28"/>
  <c r="M268" i="28"/>
  <c r="I268" i="28"/>
  <c r="E268" i="28"/>
  <c r="V268" i="28"/>
  <c r="P268" i="28"/>
  <c r="K268" i="28"/>
  <c r="F268" i="28"/>
  <c r="T268" i="28"/>
  <c r="O268" i="28"/>
  <c r="J268" i="28"/>
  <c r="D268" i="28"/>
  <c r="X268" i="28"/>
  <c r="N268" i="28"/>
  <c r="C268" i="28"/>
  <c r="W268" i="28"/>
  <c r="L268" i="28"/>
  <c r="B268" i="28"/>
  <c r="S268" i="28"/>
  <c r="H268" i="28"/>
  <c r="R268" i="28"/>
  <c r="G268" i="28"/>
  <c r="Y402" i="21"/>
  <c r="U402" i="21"/>
  <c r="Q402" i="21"/>
  <c r="M402" i="21"/>
  <c r="I402" i="21"/>
  <c r="E402" i="21"/>
  <c r="T402" i="21"/>
  <c r="O402" i="21"/>
  <c r="J402" i="21"/>
  <c r="D402" i="21"/>
  <c r="X402" i="21"/>
  <c r="R402" i="21"/>
  <c r="K402" i="21"/>
  <c r="C402" i="21"/>
  <c r="W402" i="21"/>
  <c r="P402" i="21"/>
  <c r="H402" i="21"/>
  <c r="B402" i="21"/>
  <c r="L402" i="21"/>
  <c r="V402" i="21"/>
  <c r="G402" i="21"/>
  <c r="S402" i="21"/>
  <c r="F402" i="21"/>
  <c r="N402" i="21"/>
  <c r="W58" i="25"/>
  <c r="S58" i="25"/>
  <c r="O58" i="25"/>
  <c r="K58" i="25"/>
  <c r="G58" i="25"/>
  <c r="C58" i="25"/>
  <c r="Y58" i="25"/>
  <c r="T58" i="25"/>
  <c r="N58" i="25"/>
  <c r="I58" i="25"/>
  <c r="D58" i="25"/>
  <c r="X58" i="25"/>
  <c r="Q58" i="25"/>
  <c r="J58" i="25"/>
  <c r="B58" i="25"/>
  <c r="P58" i="25"/>
  <c r="F58" i="25"/>
  <c r="V58" i="25"/>
  <c r="L58" i="25"/>
  <c r="U58" i="25"/>
  <c r="H58" i="25"/>
  <c r="M58" i="25"/>
  <c r="E58" i="25"/>
  <c r="R58" i="25"/>
  <c r="Y92" i="21"/>
  <c r="U92" i="21"/>
  <c r="Q92" i="21"/>
  <c r="M92" i="21"/>
  <c r="I92" i="21"/>
  <c r="E92" i="21"/>
  <c r="W92" i="21"/>
  <c r="R92" i="21"/>
  <c r="L92" i="21"/>
  <c r="G92" i="21"/>
  <c r="B92" i="21"/>
  <c r="T92" i="21"/>
  <c r="N92" i="21"/>
  <c r="F92" i="21"/>
  <c r="S92" i="21"/>
  <c r="K92" i="21"/>
  <c r="D92" i="21"/>
  <c r="V92" i="21"/>
  <c r="H92" i="21"/>
  <c r="P92" i="21"/>
  <c r="C92" i="21"/>
  <c r="O92" i="21"/>
  <c r="X92" i="21"/>
  <c r="J92" i="21"/>
  <c r="W59" i="19"/>
  <c r="S59" i="19"/>
  <c r="O59" i="19"/>
  <c r="K59" i="19"/>
  <c r="G59" i="19"/>
  <c r="C59" i="19"/>
  <c r="V59" i="19"/>
  <c r="Q59" i="19"/>
  <c r="L59" i="19"/>
  <c r="F59" i="19"/>
  <c r="Y59" i="19"/>
  <c r="R59" i="19"/>
  <c r="J59" i="19"/>
  <c r="D59" i="19"/>
  <c r="U59" i="19"/>
  <c r="M59" i="19"/>
  <c r="B59" i="19"/>
  <c r="T59" i="19"/>
  <c r="H59" i="19"/>
  <c r="P59" i="19"/>
  <c r="E59" i="19"/>
  <c r="X59" i="19"/>
  <c r="N59" i="19"/>
  <c r="I59" i="19"/>
  <c r="Y231" i="21"/>
  <c r="U231" i="21"/>
  <c r="Q231" i="21"/>
  <c r="M231" i="21"/>
  <c r="I231" i="21"/>
  <c r="E231" i="21"/>
  <c r="T231" i="21"/>
  <c r="O231" i="21"/>
  <c r="J231" i="21"/>
  <c r="D231" i="21"/>
  <c r="S231" i="21"/>
  <c r="L231" i="21"/>
  <c r="F231" i="21"/>
  <c r="X231" i="21"/>
  <c r="R231" i="21"/>
  <c r="K231" i="21"/>
  <c r="C231" i="21"/>
  <c r="N231" i="21"/>
  <c r="W231" i="21"/>
  <c r="H231" i="21"/>
  <c r="V231" i="21"/>
  <c r="G231" i="21"/>
  <c r="P231" i="21"/>
  <c r="B231" i="21"/>
  <c r="Y130" i="28"/>
  <c r="U130" i="28"/>
  <c r="Q130" i="28"/>
  <c r="M130" i="28"/>
  <c r="I130" i="28"/>
  <c r="E130" i="28"/>
  <c r="V130" i="28"/>
  <c r="P130" i="28"/>
  <c r="K130" i="28"/>
  <c r="F130" i="28"/>
  <c r="T130" i="28"/>
  <c r="O130" i="28"/>
  <c r="J130" i="28"/>
  <c r="D130" i="28"/>
  <c r="S130" i="28"/>
  <c r="H130" i="28"/>
  <c r="R130" i="28"/>
  <c r="G130" i="28"/>
  <c r="X130" i="28"/>
  <c r="N130" i="28"/>
  <c r="C130" i="28"/>
  <c r="W130" i="28"/>
  <c r="L130" i="28"/>
  <c r="B130" i="28"/>
  <c r="Y302" i="28"/>
  <c r="U302" i="28"/>
  <c r="Q302" i="28"/>
  <c r="M302" i="28"/>
  <c r="I302" i="28"/>
  <c r="E302" i="28"/>
  <c r="V302" i="28"/>
  <c r="P302" i="28"/>
  <c r="K302" i="28"/>
  <c r="F302" i="28"/>
  <c r="T302" i="28"/>
  <c r="O302" i="28"/>
  <c r="J302" i="28"/>
  <c r="D302" i="28"/>
  <c r="X302" i="28"/>
  <c r="S302" i="28"/>
  <c r="N302" i="28"/>
  <c r="H302" i="28"/>
  <c r="C302" i="28"/>
  <c r="W302" i="28"/>
  <c r="B302" i="28"/>
  <c r="R302" i="28"/>
  <c r="L302" i="28"/>
  <c r="G302" i="28"/>
  <c r="Y95" i="28"/>
  <c r="U95" i="28"/>
  <c r="Q95" i="28"/>
  <c r="M95" i="28"/>
  <c r="I95" i="28"/>
  <c r="E95" i="28"/>
  <c r="V95" i="28"/>
  <c r="P95" i="28"/>
  <c r="K95" i="28"/>
  <c r="F95" i="28"/>
  <c r="T95" i="28"/>
  <c r="O95" i="28"/>
  <c r="J95" i="28"/>
  <c r="D95" i="28"/>
  <c r="X95" i="28"/>
  <c r="N95" i="28"/>
  <c r="C95" i="28"/>
  <c r="W95" i="28"/>
  <c r="L95" i="28"/>
  <c r="B95" i="28"/>
  <c r="S95" i="28"/>
  <c r="H95" i="28"/>
  <c r="R95" i="28"/>
  <c r="G95" i="28"/>
  <c r="Y300" i="21"/>
  <c r="U300" i="21"/>
  <c r="Q300" i="21"/>
  <c r="M300" i="21"/>
  <c r="I300" i="21"/>
  <c r="E300" i="21"/>
  <c r="T300" i="21"/>
  <c r="O300" i="21"/>
  <c r="J300" i="21"/>
  <c r="D300" i="21"/>
  <c r="W300" i="21"/>
  <c r="P300" i="21"/>
  <c r="H300" i="21"/>
  <c r="B300" i="21"/>
  <c r="V300" i="21"/>
  <c r="N300" i="21"/>
  <c r="G300" i="21"/>
  <c r="X300" i="21"/>
  <c r="K300" i="21"/>
  <c r="S300" i="21"/>
  <c r="F300" i="21"/>
  <c r="R300" i="21"/>
  <c r="C300" i="21"/>
  <c r="L300" i="21"/>
  <c r="Y127" i="21"/>
  <c r="U127" i="21"/>
  <c r="Q127" i="21"/>
  <c r="M127" i="21"/>
  <c r="I127" i="21"/>
  <c r="E127" i="21"/>
  <c r="W127" i="21"/>
  <c r="R127" i="21"/>
  <c r="L127" i="21"/>
  <c r="G127" i="21"/>
  <c r="B127" i="21"/>
  <c r="S127" i="21"/>
  <c r="K127" i="21"/>
  <c r="D127" i="21"/>
  <c r="X127" i="21"/>
  <c r="P127" i="21"/>
  <c r="J127" i="21"/>
  <c r="C127" i="21"/>
  <c r="N127" i="21"/>
  <c r="V127" i="21"/>
  <c r="H127" i="21"/>
  <c r="T127" i="21"/>
  <c r="F127" i="21"/>
  <c r="O127" i="21"/>
  <c r="Y162" i="21"/>
  <c r="U162" i="21"/>
  <c r="Q162" i="21"/>
  <c r="M162" i="21"/>
  <c r="I162" i="21"/>
  <c r="E162" i="21"/>
  <c r="T162" i="21"/>
  <c r="O162" i="21"/>
  <c r="J162" i="21"/>
  <c r="D162" i="21"/>
  <c r="V162" i="21"/>
  <c r="N162" i="21"/>
  <c r="G162" i="21"/>
  <c r="W162" i="21"/>
  <c r="L162" i="21"/>
  <c r="C162" i="21"/>
  <c r="S162" i="21"/>
  <c r="H162" i="21"/>
  <c r="P162" i="21"/>
  <c r="R162" i="21"/>
  <c r="F162" i="21"/>
  <c r="X162" i="21"/>
  <c r="K162" i="21"/>
  <c r="B162" i="21"/>
  <c r="W94" i="25"/>
  <c r="S94" i="25"/>
  <c r="O94" i="25"/>
  <c r="K94" i="25"/>
  <c r="G94" i="25"/>
  <c r="C94" i="25"/>
  <c r="V94" i="25"/>
  <c r="Q94" i="25"/>
  <c r="L94" i="25"/>
  <c r="F94" i="25"/>
  <c r="T94" i="25"/>
  <c r="M94" i="25"/>
  <c r="E94" i="25"/>
  <c r="U94" i="25"/>
  <c r="J94" i="25"/>
  <c r="B94" i="25"/>
  <c r="Y94" i="25"/>
  <c r="N94" i="25"/>
  <c r="X94" i="25"/>
  <c r="I94" i="25"/>
  <c r="D94" i="25"/>
  <c r="R94" i="25"/>
  <c r="P94" i="25"/>
  <c r="H94" i="25"/>
  <c r="W196" i="21"/>
  <c r="S196" i="21"/>
  <c r="O196" i="21"/>
  <c r="K196" i="21"/>
  <c r="G196" i="21"/>
  <c r="C196" i="21"/>
  <c r="V196" i="21"/>
  <c r="Q196" i="21"/>
  <c r="L196" i="21"/>
  <c r="F196" i="21"/>
  <c r="T196" i="21"/>
  <c r="M196" i="21"/>
  <c r="E196" i="21"/>
  <c r="Y196" i="21"/>
  <c r="P196" i="21"/>
  <c r="H196" i="21"/>
  <c r="N196" i="21"/>
  <c r="B196" i="21"/>
  <c r="X196" i="21"/>
  <c r="I196" i="21"/>
  <c r="J196" i="21"/>
  <c r="U196" i="21"/>
  <c r="R196" i="21"/>
  <c r="D196" i="21"/>
  <c r="Y337" i="28"/>
  <c r="U337" i="28"/>
  <c r="Q337" i="28"/>
  <c r="M337" i="28"/>
  <c r="I337" i="28"/>
  <c r="E337" i="28"/>
  <c r="V337" i="28"/>
  <c r="P337" i="28"/>
  <c r="K337" i="28"/>
  <c r="F337" i="28"/>
  <c r="T337" i="28"/>
  <c r="O337" i="28"/>
  <c r="J337" i="28"/>
  <c r="D337" i="28"/>
  <c r="X337" i="28"/>
  <c r="S337" i="28"/>
  <c r="N337" i="28"/>
  <c r="H337" i="28"/>
  <c r="C337" i="28"/>
  <c r="G337" i="28"/>
  <c r="W337" i="28"/>
  <c r="B337" i="28"/>
  <c r="R337" i="28"/>
  <c r="L337" i="28"/>
  <c r="V439" i="28"/>
  <c r="R439" i="28"/>
  <c r="N439" i="28"/>
  <c r="J439" i="28"/>
  <c r="F439" i="28"/>
  <c r="B439" i="28"/>
  <c r="Y439" i="28"/>
  <c r="T439" i="28"/>
  <c r="O439" i="28"/>
  <c r="I439" i="28"/>
  <c r="D439" i="28"/>
  <c r="X439" i="28"/>
  <c r="S439" i="28"/>
  <c r="M439" i="28"/>
  <c r="H439" i="28"/>
  <c r="C439" i="28"/>
  <c r="U439" i="28"/>
  <c r="K439" i="28"/>
  <c r="Q439" i="28"/>
  <c r="G439" i="28"/>
  <c r="P439" i="28"/>
  <c r="E439" i="28"/>
  <c r="W439" i="28"/>
  <c r="L439" i="28"/>
  <c r="Y200" i="28"/>
  <c r="U200" i="28"/>
  <c r="Q200" i="28"/>
  <c r="M200" i="28"/>
  <c r="I200" i="28"/>
  <c r="E200" i="28"/>
  <c r="V200" i="28"/>
  <c r="P200" i="28"/>
  <c r="K200" i="28"/>
  <c r="F200" i="28"/>
  <c r="X200" i="28"/>
  <c r="R200" i="28"/>
  <c r="J200" i="28"/>
  <c r="C200" i="28"/>
  <c r="O200" i="28"/>
  <c r="G200" i="28"/>
  <c r="W200" i="28"/>
  <c r="L200" i="28"/>
  <c r="S200" i="28"/>
  <c r="B200" i="28"/>
  <c r="N200" i="28"/>
  <c r="D200" i="28"/>
  <c r="H200" i="28"/>
  <c r="T200" i="28"/>
  <c r="Y368" i="21"/>
  <c r="U368" i="21"/>
  <c r="Q368" i="21"/>
  <c r="M368" i="21"/>
  <c r="I368" i="21"/>
  <c r="E368" i="21"/>
  <c r="T368" i="21"/>
  <c r="O368" i="21"/>
  <c r="J368" i="21"/>
  <c r="D368" i="21"/>
  <c r="S368" i="21"/>
  <c r="L368" i="21"/>
  <c r="F368" i="21"/>
  <c r="X368" i="21"/>
  <c r="R368" i="21"/>
  <c r="K368" i="21"/>
  <c r="C368" i="21"/>
  <c r="V368" i="21"/>
  <c r="G368" i="21"/>
  <c r="P368" i="21"/>
  <c r="B368" i="21"/>
  <c r="N368" i="21"/>
  <c r="H368" i="21"/>
  <c r="W368" i="21"/>
  <c r="Y32" i="28"/>
  <c r="U32" i="28"/>
  <c r="Q32" i="28"/>
  <c r="M32" i="28"/>
  <c r="I32" i="28"/>
  <c r="E32" i="28"/>
  <c r="X32" i="28"/>
  <c r="S32" i="28"/>
  <c r="N32" i="28"/>
  <c r="H32" i="28"/>
  <c r="C32" i="28"/>
  <c r="W32" i="28"/>
  <c r="R32" i="28"/>
  <c r="L32" i="28"/>
  <c r="G32" i="28"/>
  <c r="B32" i="28"/>
  <c r="P32" i="28"/>
  <c r="F32" i="28"/>
  <c r="O32" i="28"/>
  <c r="D32" i="28"/>
  <c r="V32" i="28"/>
  <c r="K32" i="28"/>
  <c r="T32" i="28"/>
  <c r="J32" i="28"/>
  <c r="Y57" i="21"/>
  <c r="U57" i="21"/>
  <c r="Q57" i="21"/>
  <c r="M57" i="21"/>
  <c r="I57" i="21"/>
  <c r="E57" i="21"/>
  <c r="W57" i="21"/>
  <c r="R57" i="21"/>
  <c r="L57" i="21"/>
  <c r="G57" i="21"/>
  <c r="B57" i="21"/>
  <c r="V57" i="21"/>
  <c r="O57" i="21"/>
  <c r="H57" i="21"/>
  <c r="T57" i="21"/>
  <c r="N57" i="21"/>
  <c r="F57" i="21"/>
  <c r="P57" i="21"/>
  <c r="C57" i="21"/>
  <c r="K57" i="21"/>
  <c r="X57" i="21"/>
  <c r="J57" i="21"/>
  <c r="S57" i="21"/>
  <c r="D57" i="21"/>
  <c r="Y24" i="21"/>
  <c r="U24" i="21"/>
  <c r="Q24" i="21"/>
  <c r="M24" i="21"/>
  <c r="I24" i="21"/>
  <c r="E24" i="21"/>
  <c r="W24" i="21"/>
  <c r="R24" i="21"/>
  <c r="L24" i="21"/>
  <c r="G24" i="21"/>
  <c r="B24" i="21"/>
  <c r="S24" i="21"/>
  <c r="K24" i="21"/>
  <c r="D24" i="21"/>
  <c r="X24" i="21"/>
  <c r="P24" i="21"/>
  <c r="J24" i="21"/>
  <c r="C24" i="21"/>
  <c r="T24" i="21"/>
  <c r="F24" i="21"/>
  <c r="O24" i="21"/>
  <c r="N24" i="21"/>
  <c r="H24" i="21"/>
  <c r="V24" i="21"/>
  <c r="X94" i="19"/>
  <c r="T94" i="19"/>
  <c r="P94" i="19"/>
  <c r="L94" i="19"/>
  <c r="H94" i="19"/>
  <c r="D94" i="19"/>
  <c r="W94" i="19"/>
  <c r="R94" i="19"/>
  <c r="M94" i="19"/>
  <c r="G94" i="19"/>
  <c r="B94" i="19"/>
  <c r="U94" i="19"/>
  <c r="N94" i="19"/>
  <c r="F94" i="19"/>
  <c r="Y94" i="19"/>
  <c r="O94" i="19"/>
  <c r="E94" i="19"/>
  <c r="Q94" i="19"/>
  <c r="C94" i="19"/>
  <c r="S94" i="19"/>
  <c r="K94" i="19"/>
  <c r="I94" i="19"/>
  <c r="V94" i="19"/>
  <c r="J94" i="19"/>
  <c r="Y165" i="28"/>
  <c r="U165" i="28"/>
  <c r="Q165" i="28"/>
  <c r="M165" i="28"/>
  <c r="I165" i="28"/>
  <c r="E165" i="28"/>
  <c r="V165" i="28"/>
  <c r="P165" i="28"/>
  <c r="K165" i="28"/>
  <c r="F165" i="28"/>
  <c r="T165" i="28"/>
  <c r="O165" i="28"/>
  <c r="J165" i="28"/>
  <c r="D165" i="28"/>
  <c r="X165" i="28"/>
  <c r="N165" i="28"/>
  <c r="C165" i="28"/>
  <c r="W165" i="28"/>
  <c r="L165" i="28"/>
  <c r="B165" i="28"/>
  <c r="S165" i="28"/>
  <c r="H165" i="28"/>
  <c r="R165" i="28"/>
  <c r="G165" i="28"/>
  <c r="V371" i="28"/>
  <c r="R371" i="28"/>
  <c r="N371" i="28"/>
  <c r="J371" i="28"/>
  <c r="F371" i="28"/>
  <c r="B371" i="28"/>
  <c r="Y371" i="28"/>
  <c r="T371" i="28"/>
  <c r="O371" i="28"/>
  <c r="I371" i="28"/>
  <c r="D371" i="28"/>
  <c r="X371" i="28"/>
  <c r="S371" i="28"/>
  <c r="M371" i="28"/>
  <c r="H371" i="28"/>
  <c r="C371" i="28"/>
  <c r="U371" i="28"/>
  <c r="K371" i="28"/>
  <c r="Q371" i="28"/>
  <c r="G371" i="28"/>
  <c r="P371" i="28"/>
  <c r="E371" i="28"/>
  <c r="W371" i="28"/>
  <c r="L371" i="28"/>
  <c r="V405" i="28"/>
  <c r="R405" i="28"/>
  <c r="N405" i="28"/>
  <c r="J405" i="28"/>
  <c r="F405" i="28"/>
  <c r="B405" i="28"/>
  <c r="Y405" i="28"/>
  <c r="T405" i="28"/>
  <c r="O405" i="28"/>
  <c r="I405" i="28"/>
  <c r="D405" i="28"/>
  <c r="X405" i="28"/>
  <c r="S405" i="28"/>
  <c r="M405" i="28"/>
  <c r="H405" i="28"/>
  <c r="C405" i="28"/>
  <c r="P405" i="28"/>
  <c r="E405" i="28"/>
  <c r="W405" i="28"/>
  <c r="L405" i="28"/>
  <c r="U405" i="28"/>
  <c r="K405" i="28"/>
  <c r="Q405" i="28"/>
  <c r="G405" i="28"/>
  <c r="A130" i="25"/>
  <c r="W129" i="25"/>
  <c r="S129" i="25"/>
  <c r="O129" i="25"/>
  <c r="K129" i="25"/>
  <c r="G129" i="25"/>
  <c r="C129" i="25"/>
  <c r="V129" i="25"/>
  <c r="Q129" i="25"/>
  <c r="L129" i="25"/>
  <c r="F129" i="25"/>
  <c r="Y129" i="25"/>
  <c r="R129" i="25"/>
  <c r="J129" i="25"/>
  <c r="D129" i="25"/>
  <c r="U129" i="25"/>
  <c r="M129" i="25"/>
  <c r="B129" i="25"/>
  <c r="N129" i="25"/>
  <c r="X129" i="25"/>
  <c r="I129" i="25"/>
  <c r="P129" i="25"/>
  <c r="H129" i="25"/>
  <c r="E129" i="25"/>
  <c r="T129" i="25"/>
  <c r="Y334" i="21"/>
  <c r="U334" i="21"/>
  <c r="Q334" i="21"/>
  <c r="M334" i="21"/>
  <c r="I334" i="21"/>
  <c r="E334" i="21"/>
  <c r="T334" i="21"/>
  <c r="O334" i="21"/>
  <c r="J334" i="21"/>
  <c r="D334" i="21"/>
  <c r="V334" i="21"/>
  <c r="N334" i="21"/>
  <c r="G334" i="21"/>
  <c r="S334" i="21"/>
  <c r="L334" i="21"/>
  <c r="F334" i="21"/>
  <c r="P334" i="21"/>
  <c r="B334" i="21"/>
  <c r="X334" i="21"/>
  <c r="K334" i="21"/>
  <c r="W334" i="21"/>
  <c r="H334" i="21"/>
  <c r="R334" i="21"/>
  <c r="C334" i="21"/>
  <c r="A33" i="28"/>
  <c r="A369" i="21"/>
  <c r="A403" i="21"/>
  <c r="A301" i="21"/>
  <c r="A335" i="21"/>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W130" i="19" l="1"/>
  <c r="S130" i="19"/>
  <c r="O130" i="19"/>
  <c r="K130" i="19"/>
  <c r="G130" i="19"/>
  <c r="C130" i="19"/>
  <c r="X130" i="19"/>
  <c r="R130" i="19"/>
  <c r="M130" i="19"/>
  <c r="H130" i="19"/>
  <c r="B130" i="19"/>
  <c r="Y130" i="19"/>
  <c r="Q130" i="19"/>
  <c r="J130" i="19"/>
  <c r="D130" i="19"/>
  <c r="P130" i="19"/>
  <c r="F130" i="19"/>
  <c r="U130" i="19"/>
  <c r="I130" i="19"/>
  <c r="T130" i="19"/>
  <c r="L130" i="19"/>
  <c r="E130" i="19"/>
  <c r="N130" i="19"/>
  <c r="V130" i="19"/>
  <c r="Y232" i="21"/>
  <c r="U232" i="21"/>
  <c r="Q232" i="21"/>
  <c r="M232" i="21"/>
  <c r="I232" i="21"/>
  <c r="E232" i="21"/>
  <c r="W232" i="21"/>
  <c r="R232" i="21"/>
  <c r="L232" i="21"/>
  <c r="G232" i="21"/>
  <c r="B232" i="21"/>
  <c r="X232" i="21"/>
  <c r="P232" i="21"/>
  <c r="J232" i="21"/>
  <c r="C232" i="21"/>
  <c r="V232" i="21"/>
  <c r="O232" i="21"/>
  <c r="H232" i="21"/>
  <c r="S232" i="21"/>
  <c r="D232" i="21"/>
  <c r="N232" i="21"/>
  <c r="K232" i="21"/>
  <c r="T232" i="21"/>
  <c r="F232" i="21"/>
  <c r="V372" i="28"/>
  <c r="R372" i="28"/>
  <c r="N372" i="28"/>
  <c r="J372" i="28"/>
  <c r="F372" i="28"/>
  <c r="B372" i="28"/>
  <c r="W372" i="28"/>
  <c r="Q372" i="28"/>
  <c r="L372" i="28"/>
  <c r="G372" i="28"/>
  <c r="U372" i="28"/>
  <c r="P372" i="28"/>
  <c r="K372" i="28"/>
  <c r="E372" i="28"/>
  <c r="S372" i="28"/>
  <c r="H372" i="28"/>
  <c r="Y372" i="28"/>
  <c r="O372" i="28"/>
  <c r="D372" i="28"/>
  <c r="X372" i="28"/>
  <c r="M372" i="28"/>
  <c r="C372" i="28"/>
  <c r="I372" i="28"/>
  <c r="T372" i="28"/>
  <c r="Y338" i="28"/>
  <c r="U338" i="28"/>
  <c r="Q338" i="28"/>
  <c r="M338" i="28"/>
  <c r="I338" i="28"/>
  <c r="E338" i="28"/>
  <c r="X338" i="28"/>
  <c r="S338" i="28"/>
  <c r="N338" i="28"/>
  <c r="H338" i="28"/>
  <c r="C338" i="28"/>
  <c r="W338" i="28"/>
  <c r="R338" i="28"/>
  <c r="L338" i="28"/>
  <c r="G338" i="28"/>
  <c r="B338" i="28"/>
  <c r="V338" i="28"/>
  <c r="P338" i="28"/>
  <c r="K338" i="28"/>
  <c r="F338" i="28"/>
  <c r="D338" i="28"/>
  <c r="T338" i="28"/>
  <c r="O338" i="28"/>
  <c r="J338" i="28"/>
  <c r="Y301" i="21"/>
  <c r="U301" i="21"/>
  <c r="Q301" i="21"/>
  <c r="M301" i="21"/>
  <c r="I301" i="21"/>
  <c r="E301" i="21"/>
  <c r="W301" i="21"/>
  <c r="R301" i="21"/>
  <c r="L301" i="21"/>
  <c r="G301" i="21"/>
  <c r="B301" i="21"/>
  <c r="T301" i="21"/>
  <c r="N301" i="21"/>
  <c r="F301" i="21"/>
  <c r="S301" i="21"/>
  <c r="K301" i="21"/>
  <c r="D301" i="21"/>
  <c r="O301" i="21"/>
  <c r="X301" i="21"/>
  <c r="J301" i="21"/>
  <c r="V301" i="21"/>
  <c r="H301" i="21"/>
  <c r="C301" i="21"/>
  <c r="P301" i="21"/>
  <c r="W24" i="19"/>
  <c r="S24" i="19"/>
  <c r="O24" i="19"/>
  <c r="K24" i="19"/>
  <c r="G24" i="19"/>
  <c r="C24" i="19"/>
  <c r="V24" i="19"/>
  <c r="Q24" i="19"/>
  <c r="L24" i="19"/>
  <c r="F24" i="19"/>
  <c r="T24" i="19"/>
  <c r="M24" i="19"/>
  <c r="E24" i="19"/>
  <c r="U24" i="19"/>
  <c r="J24" i="19"/>
  <c r="B24" i="19"/>
  <c r="R24" i="19"/>
  <c r="H24" i="19"/>
  <c r="P24" i="19"/>
  <c r="D24" i="19"/>
  <c r="I24" i="19"/>
  <c r="Y24" i="19"/>
  <c r="X24" i="19"/>
  <c r="N24" i="19"/>
  <c r="Y93" i="21"/>
  <c r="U93" i="21"/>
  <c r="Q93" i="21"/>
  <c r="M93" i="21"/>
  <c r="I93" i="21"/>
  <c r="E93" i="21"/>
  <c r="T93" i="21"/>
  <c r="O93" i="21"/>
  <c r="J93" i="21"/>
  <c r="D93" i="21"/>
  <c r="X93" i="21"/>
  <c r="R93" i="21"/>
  <c r="K93" i="21"/>
  <c r="C93" i="21"/>
  <c r="W93" i="21"/>
  <c r="P93" i="21"/>
  <c r="H93" i="21"/>
  <c r="B93" i="21"/>
  <c r="L93" i="21"/>
  <c r="V93" i="21"/>
  <c r="G93" i="21"/>
  <c r="S93" i="21"/>
  <c r="F93" i="21"/>
  <c r="N93" i="21"/>
  <c r="W59" i="25"/>
  <c r="S59" i="25"/>
  <c r="O59" i="25"/>
  <c r="K59" i="25"/>
  <c r="G59" i="25"/>
  <c r="C59" i="25"/>
  <c r="V59" i="25"/>
  <c r="Q59" i="25"/>
  <c r="L59" i="25"/>
  <c r="F59" i="25"/>
  <c r="U59" i="25"/>
  <c r="N59" i="25"/>
  <c r="H59" i="25"/>
  <c r="T59" i="25"/>
  <c r="J59" i="25"/>
  <c r="B59" i="25"/>
  <c r="Y59" i="25"/>
  <c r="M59" i="25"/>
  <c r="X59" i="25"/>
  <c r="I59" i="25"/>
  <c r="P59" i="25"/>
  <c r="E59" i="25"/>
  <c r="D59" i="25"/>
  <c r="R59" i="25"/>
  <c r="V406" i="28"/>
  <c r="R406" i="28"/>
  <c r="N406" i="28"/>
  <c r="J406" i="28"/>
  <c r="F406" i="28"/>
  <c r="B406" i="28"/>
  <c r="W406" i="28"/>
  <c r="Q406" i="28"/>
  <c r="L406" i="28"/>
  <c r="G406" i="28"/>
  <c r="U406" i="28"/>
  <c r="P406" i="28"/>
  <c r="K406" i="28"/>
  <c r="E406" i="28"/>
  <c r="X406" i="28"/>
  <c r="M406" i="28"/>
  <c r="C406" i="28"/>
  <c r="T406" i="28"/>
  <c r="I406" i="28"/>
  <c r="S406" i="28"/>
  <c r="H406" i="28"/>
  <c r="O406" i="28"/>
  <c r="D406" i="28"/>
  <c r="Y406" i="28"/>
  <c r="Y201" i="28"/>
  <c r="U201" i="28"/>
  <c r="Q201" i="28"/>
  <c r="M201" i="28"/>
  <c r="I201" i="28"/>
  <c r="E201" i="28"/>
  <c r="X201" i="28"/>
  <c r="S201" i="28"/>
  <c r="N201" i="28"/>
  <c r="H201" i="28"/>
  <c r="C201" i="28"/>
  <c r="V201" i="28"/>
  <c r="O201" i="28"/>
  <c r="G201" i="28"/>
  <c r="T201" i="28"/>
  <c r="K201" i="28"/>
  <c r="B201" i="28"/>
  <c r="L201" i="28"/>
  <c r="J201" i="28"/>
  <c r="P201" i="28"/>
  <c r="F201" i="28"/>
  <c r="W201" i="28"/>
  <c r="D201" i="28"/>
  <c r="R201" i="28"/>
  <c r="Y131" i="28"/>
  <c r="U131" i="28"/>
  <c r="Q131" i="28"/>
  <c r="M131" i="28"/>
  <c r="I131" i="28"/>
  <c r="E131" i="28"/>
  <c r="X131" i="28"/>
  <c r="S131" i="28"/>
  <c r="N131" i="28"/>
  <c r="H131" i="28"/>
  <c r="C131" i="28"/>
  <c r="W131" i="28"/>
  <c r="R131" i="28"/>
  <c r="L131" i="28"/>
  <c r="G131" i="28"/>
  <c r="B131" i="28"/>
  <c r="P131" i="28"/>
  <c r="F131" i="28"/>
  <c r="O131" i="28"/>
  <c r="D131" i="28"/>
  <c r="V131" i="28"/>
  <c r="K131" i="28"/>
  <c r="T131" i="28"/>
  <c r="J131" i="28"/>
  <c r="Y335" i="21"/>
  <c r="U335" i="21"/>
  <c r="Q335" i="21"/>
  <c r="M335" i="21"/>
  <c r="I335" i="21"/>
  <c r="E335" i="21"/>
  <c r="W335" i="21"/>
  <c r="R335" i="21"/>
  <c r="L335" i="21"/>
  <c r="G335" i="21"/>
  <c r="B335" i="21"/>
  <c r="S335" i="21"/>
  <c r="K335" i="21"/>
  <c r="D335" i="21"/>
  <c r="X335" i="21"/>
  <c r="P335" i="21"/>
  <c r="J335" i="21"/>
  <c r="C335" i="21"/>
  <c r="T335" i="21"/>
  <c r="F335" i="21"/>
  <c r="O335" i="21"/>
  <c r="N335" i="21"/>
  <c r="V335" i="21"/>
  <c r="H335" i="21"/>
  <c r="Y33" i="28"/>
  <c r="U33" i="28"/>
  <c r="Q33" i="28"/>
  <c r="M33" i="28"/>
  <c r="I33" i="28"/>
  <c r="E33" i="28"/>
  <c r="V33" i="28"/>
  <c r="P33" i="28"/>
  <c r="K33" i="28"/>
  <c r="F33" i="28"/>
  <c r="T33" i="28"/>
  <c r="O33" i="28"/>
  <c r="J33" i="28"/>
  <c r="D33" i="28"/>
  <c r="X33" i="28"/>
  <c r="N33" i="28"/>
  <c r="C33" i="28"/>
  <c r="W33" i="28"/>
  <c r="L33" i="28"/>
  <c r="B33" i="28"/>
  <c r="S33" i="28"/>
  <c r="H33" i="28"/>
  <c r="R33" i="28"/>
  <c r="G33" i="28"/>
  <c r="Y163" i="21"/>
  <c r="U163" i="21"/>
  <c r="Q163" i="21"/>
  <c r="M163" i="21"/>
  <c r="I163" i="21"/>
  <c r="E163" i="21"/>
  <c r="W163" i="21"/>
  <c r="R163" i="21"/>
  <c r="L163" i="21"/>
  <c r="G163" i="21"/>
  <c r="B163" i="21"/>
  <c r="S163" i="21"/>
  <c r="K163" i="21"/>
  <c r="D163" i="21"/>
  <c r="P163" i="21"/>
  <c r="H163" i="21"/>
  <c r="V163" i="21"/>
  <c r="J163" i="21"/>
  <c r="X163" i="21"/>
  <c r="F163" i="21"/>
  <c r="O163" i="21"/>
  <c r="N163" i="21"/>
  <c r="T163" i="21"/>
  <c r="C163" i="21"/>
  <c r="Y128" i="21"/>
  <c r="U128" i="21"/>
  <c r="Q128" i="21"/>
  <c r="M128" i="21"/>
  <c r="I128" i="21"/>
  <c r="E128" i="21"/>
  <c r="T128" i="21"/>
  <c r="O128" i="21"/>
  <c r="J128" i="21"/>
  <c r="D128" i="21"/>
  <c r="W128" i="21"/>
  <c r="P128" i="21"/>
  <c r="H128" i="21"/>
  <c r="B128" i="21"/>
  <c r="V128" i="21"/>
  <c r="N128" i="21"/>
  <c r="G128" i="21"/>
  <c r="R128" i="21"/>
  <c r="C128" i="21"/>
  <c r="L128" i="21"/>
  <c r="X128" i="21"/>
  <c r="K128" i="21"/>
  <c r="S128" i="21"/>
  <c r="F128" i="21"/>
  <c r="Y303" i="28"/>
  <c r="U303" i="28"/>
  <c r="Q303" i="28"/>
  <c r="M303" i="28"/>
  <c r="I303" i="28"/>
  <c r="E303" i="28"/>
  <c r="X303" i="28"/>
  <c r="S303" i="28"/>
  <c r="N303" i="28"/>
  <c r="H303" i="28"/>
  <c r="C303" i="28"/>
  <c r="W303" i="28"/>
  <c r="R303" i="28"/>
  <c r="L303" i="28"/>
  <c r="G303" i="28"/>
  <c r="B303" i="28"/>
  <c r="V303" i="28"/>
  <c r="P303" i="28"/>
  <c r="K303" i="28"/>
  <c r="F303" i="28"/>
  <c r="T303" i="28"/>
  <c r="O303" i="28"/>
  <c r="J303" i="28"/>
  <c r="D303" i="28"/>
  <c r="W130" i="25"/>
  <c r="S130" i="25"/>
  <c r="O130" i="25"/>
  <c r="K130" i="25"/>
  <c r="G130" i="25"/>
  <c r="C130" i="25"/>
  <c r="Y130" i="25"/>
  <c r="T130" i="25"/>
  <c r="N130" i="25"/>
  <c r="I130" i="25"/>
  <c r="D130" i="25"/>
  <c r="V130" i="25"/>
  <c r="P130" i="25"/>
  <c r="H130" i="25"/>
  <c r="Q130" i="25"/>
  <c r="F130" i="25"/>
  <c r="M130" i="25"/>
  <c r="B130" i="25"/>
  <c r="X130" i="25"/>
  <c r="L130" i="25"/>
  <c r="R130" i="25"/>
  <c r="J130" i="25"/>
  <c r="E130" i="25"/>
  <c r="U130" i="25"/>
  <c r="Y23" i="25"/>
  <c r="U23" i="25"/>
  <c r="Q23" i="25"/>
  <c r="M23" i="25"/>
  <c r="I23" i="25"/>
  <c r="E23" i="25"/>
  <c r="V23" i="25"/>
  <c r="P23" i="25"/>
  <c r="K23" i="25"/>
  <c r="F23" i="25"/>
  <c r="X23" i="25"/>
  <c r="R23" i="25"/>
  <c r="J23" i="25"/>
  <c r="C23" i="25"/>
  <c r="S23" i="25"/>
  <c r="H23" i="25"/>
  <c r="O23" i="25"/>
  <c r="G23" i="25"/>
  <c r="L23" i="25"/>
  <c r="W23" i="25"/>
  <c r="D23" i="25"/>
  <c r="T23" i="25"/>
  <c r="B23" i="25"/>
  <c r="N23" i="25"/>
  <c r="W95" i="25"/>
  <c r="S95" i="25"/>
  <c r="O95" i="25"/>
  <c r="K95" i="25"/>
  <c r="G95" i="25"/>
  <c r="C95" i="25"/>
  <c r="Y95" i="25"/>
  <c r="T95" i="25"/>
  <c r="N95" i="25"/>
  <c r="I95" i="25"/>
  <c r="D95" i="25"/>
  <c r="X95" i="25"/>
  <c r="Q95" i="25"/>
  <c r="J95" i="25"/>
  <c r="B95" i="25"/>
  <c r="P95" i="25"/>
  <c r="F95" i="25"/>
  <c r="M95" i="25"/>
  <c r="V95" i="25"/>
  <c r="L95" i="25"/>
  <c r="E95" i="25"/>
  <c r="U95" i="25"/>
  <c r="R95" i="25"/>
  <c r="H95" i="25"/>
  <c r="W60" i="19"/>
  <c r="S60" i="19"/>
  <c r="O60" i="19"/>
  <c r="K60" i="19"/>
  <c r="G60" i="19"/>
  <c r="C60" i="19"/>
  <c r="Y60" i="19"/>
  <c r="T60" i="19"/>
  <c r="N60" i="19"/>
  <c r="I60" i="19"/>
  <c r="D60" i="19"/>
  <c r="V60" i="19"/>
  <c r="P60" i="19"/>
  <c r="H60" i="19"/>
  <c r="Q60" i="19"/>
  <c r="F60" i="19"/>
  <c r="U60" i="19"/>
  <c r="J60" i="19"/>
  <c r="R60" i="19"/>
  <c r="E60" i="19"/>
  <c r="X60" i="19"/>
  <c r="M60" i="19"/>
  <c r="L60" i="19"/>
  <c r="B60" i="19"/>
  <c r="Y266" i="21"/>
  <c r="U266" i="21"/>
  <c r="Q266" i="21"/>
  <c r="M266" i="21"/>
  <c r="I266" i="21"/>
  <c r="E266" i="21"/>
  <c r="W266" i="21"/>
  <c r="R266" i="21"/>
  <c r="L266" i="21"/>
  <c r="G266" i="21"/>
  <c r="B266" i="21"/>
  <c r="V266" i="21"/>
  <c r="O266" i="21"/>
  <c r="H266" i="21"/>
  <c r="T266" i="21"/>
  <c r="N266" i="21"/>
  <c r="F266" i="21"/>
  <c r="X266" i="21"/>
  <c r="J266" i="21"/>
  <c r="S266" i="21"/>
  <c r="D266" i="21"/>
  <c r="P266" i="21"/>
  <c r="C266" i="21"/>
  <c r="K266" i="21"/>
  <c r="V440" i="28"/>
  <c r="R440" i="28"/>
  <c r="N440" i="28"/>
  <c r="J440" i="28"/>
  <c r="F440" i="28"/>
  <c r="B440" i="28"/>
  <c r="W440" i="28"/>
  <c r="Q440" i="28"/>
  <c r="L440" i="28"/>
  <c r="G440" i="28"/>
  <c r="U440" i="28"/>
  <c r="P440" i="28"/>
  <c r="K440" i="28"/>
  <c r="E440" i="28"/>
  <c r="S440" i="28"/>
  <c r="H440" i="28"/>
  <c r="Y440" i="28"/>
  <c r="O440" i="28"/>
  <c r="D440" i="28"/>
  <c r="X440" i="28"/>
  <c r="M440" i="28"/>
  <c r="C440" i="28"/>
  <c r="T440" i="28"/>
  <c r="I440" i="28"/>
  <c r="W235" i="28"/>
  <c r="S235" i="28"/>
  <c r="O235" i="28"/>
  <c r="K235" i="28"/>
  <c r="G235" i="28"/>
  <c r="C235" i="28"/>
  <c r="U235" i="28"/>
  <c r="P235" i="28"/>
  <c r="J235" i="28"/>
  <c r="E235" i="28"/>
  <c r="Y235" i="28"/>
  <c r="R235" i="28"/>
  <c r="L235" i="28"/>
  <c r="D235" i="28"/>
  <c r="V235" i="28"/>
  <c r="M235" i="28"/>
  <c r="B235" i="28"/>
  <c r="T235" i="28"/>
  <c r="H235" i="28"/>
  <c r="N235" i="28"/>
  <c r="I235" i="28"/>
  <c r="F235" i="28"/>
  <c r="X235" i="28"/>
  <c r="Q235" i="28"/>
  <c r="Y61" i="28"/>
  <c r="U61" i="28"/>
  <c r="Q61" i="28"/>
  <c r="M61" i="28"/>
  <c r="I61" i="28"/>
  <c r="E61" i="28"/>
  <c r="X61" i="28"/>
  <c r="S61" i="28"/>
  <c r="N61" i="28"/>
  <c r="H61" i="28"/>
  <c r="C61" i="28"/>
  <c r="W61" i="28"/>
  <c r="R61" i="28"/>
  <c r="L61" i="28"/>
  <c r="G61" i="28"/>
  <c r="B61" i="28"/>
  <c r="P61" i="28"/>
  <c r="F61" i="28"/>
  <c r="O61" i="28"/>
  <c r="D61" i="28"/>
  <c r="V61" i="28"/>
  <c r="K61" i="28"/>
  <c r="T61" i="28"/>
  <c r="J61" i="28"/>
  <c r="Y403" i="21"/>
  <c r="U403" i="21"/>
  <c r="Q403" i="21"/>
  <c r="M403" i="21"/>
  <c r="I403" i="21"/>
  <c r="E403" i="21"/>
  <c r="W403" i="21"/>
  <c r="R403" i="21"/>
  <c r="L403" i="21"/>
  <c r="G403" i="21"/>
  <c r="B403" i="21"/>
  <c r="V403" i="21"/>
  <c r="O403" i="21"/>
  <c r="H403" i="21"/>
  <c r="T403" i="21"/>
  <c r="N403" i="21"/>
  <c r="F403" i="21"/>
  <c r="P403" i="21"/>
  <c r="C403" i="21"/>
  <c r="K403" i="21"/>
  <c r="X403" i="21"/>
  <c r="J403" i="21"/>
  <c r="D403" i="21"/>
  <c r="S403" i="21"/>
  <c r="Y25" i="21"/>
  <c r="U25" i="21"/>
  <c r="Q25" i="21"/>
  <c r="M25" i="21"/>
  <c r="I25" i="21"/>
  <c r="E25" i="21"/>
  <c r="T25" i="21"/>
  <c r="O25" i="21"/>
  <c r="J25" i="21"/>
  <c r="D25" i="21"/>
  <c r="W25" i="21"/>
  <c r="P25" i="21"/>
  <c r="H25" i="21"/>
  <c r="B25" i="21"/>
  <c r="V25" i="21"/>
  <c r="N25" i="21"/>
  <c r="G25" i="21"/>
  <c r="X25" i="21"/>
  <c r="K25" i="21"/>
  <c r="S25" i="21"/>
  <c r="F25" i="21"/>
  <c r="R25" i="21"/>
  <c r="C25" i="21"/>
  <c r="L25" i="21"/>
  <c r="Y58" i="21"/>
  <c r="U58" i="21"/>
  <c r="Q58" i="21"/>
  <c r="M58" i="21"/>
  <c r="I58" i="21"/>
  <c r="E58" i="21"/>
  <c r="T58" i="21"/>
  <c r="O58" i="21"/>
  <c r="J58" i="21"/>
  <c r="D58" i="21"/>
  <c r="S58" i="21"/>
  <c r="L58" i="21"/>
  <c r="F58" i="21"/>
  <c r="X58" i="21"/>
  <c r="R58" i="21"/>
  <c r="K58" i="21"/>
  <c r="C58" i="21"/>
  <c r="V58" i="21"/>
  <c r="G58" i="21"/>
  <c r="P58" i="21"/>
  <c r="B58" i="21"/>
  <c r="N58" i="21"/>
  <c r="W58" i="21"/>
  <c r="H58" i="21"/>
  <c r="X95" i="19"/>
  <c r="T95" i="19"/>
  <c r="P95" i="19"/>
  <c r="L95" i="19"/>
  <c r="H95" i="19"/>
  <c r="D95" i="19"/>
  <c r="U95" i="19"/>
  <c r="O95" i="19"/>
  <c r="J95" i="19"/>
  <c r="E95" i="19"/>
  <c r="Y95" i="19"/>
  <c r="R95" i="19"/>
  <c r="K95" i="19"/>
  <c r="C95" i="19"/>
  <c r="S95" i="19"/>
  <c r="I95" i="19"/>
  <c r="Q95" i="19"/>
  <c r="F95" i="19"/>
  <c r="M95" i="19"/>
  <c r="W95" i="19"/>
  <c r="G95" i="19"/>
  <c r="N95" i="19"/>
  <c r="B95" i="19"/>
  <c r="V95" i="19"/>
  <c r="Y96" i="28"/>
  <c r="U96" i="28"/>
  <c r="Q96" i="28"/>
  <c r="M96" i="28"/>
  <c r="I96" i="28"/>
  <c r="E96" i="28"/>
  <c r="X96" i="28"/>
  <c r="S96" i="28"/>
  <c r="N96" i="28"/>
  <c r="H96" i="28"/>
  <c r="C96" i="28"/>
  <c r="W96" i="28"/>
  <c r="R96" i="28"/>
  <c r="L96" i="28"/>
  <c r="G96" i="28"/>
  <c r="B96" i="28"/>
  <c r="V96" i="28"/>
  <c r="K96" i="28"/>
  <c r="T96" i="28"/>
  <c r="J96" i="28"/>
  <c r="P96" i="28"/>
  <c r="F96" i="28"/>
  <c r="O96" i="28"/>
  <c r="D96" i="28"/>
  <c r="Y166" i="28"/>
  <c r="U166" i="28"/>
  <c r="Q166" i="28"/>
  <c r="M166" i="28"/>
  <c r="I166" i="28"/>
  <c r="E166" i="28"/>
  <c r="X166" i="28"/>
  <c r="S166" i="28"/>
  <c r="N166" i="28"/>
  <c r="H166" i="28"/>
  <c r="C166" i="28"/>
  <c r="W166" i="28"/>
  <c r="R166" i="28"/>
  <c r="L166" i="28"/>
  <c r="G166" i="28"/>
  <c r="B166" i="28"/>
  <c r="V166" i="28"/>
  <c r="K166" i="28"/>
  <c r="T166" i="28"/>
  <c r="J166" i="28"/>
  <c r="P166" i="28"/>
  <c r="F166" i="28"/>
  <c r="O166" i="28"/>
  <c r="D166" i="28"/>
  <c r="Y269" i="28"/>
  <c r="U269" i="28"/>
  <c r="Q269" i="28"/>
  <c r="M269" i="28"/>
  <c r="I269" i="28"/>
  <c r="E269" i="28"/>
  <c r="X269" i="28"/>
  <c r="S269" i="28"/>
  <c r="N269" i="28"/>
  <c r="H269" i="28"/>
  <c r="C269" i="28"/>
  <c r="W269" i="28"/>
  <c r="R269" i="28"/>
  <c r="L269" i="28"/>
  <c r="G269" i="28"/>
  <c r="B269" i="28"/>
  <c r="V269" i="28"/>
  <c r="K269" i="28"/>
  <c r="T269" i="28"/>
  <c r="J269" i="28"/>
  <c r="P269" i="28"/>
  <c r="F269" i="28"/>
  <c r="O269" i="28"/>
  <c r="D269" i="28"/>
  <c r="A131" i="25"/>
  <c r="Y369" i="21"/>
  <c r="U369" i="21"/>
  <c r="Q369" i="21"/>
  <c r="M369" i="21"/>
  <c r="I369" i="21"/>
  <c r="E369" i="21"/>
  <c r="W369" i="21"/>
  <c r="R369" i="21"/>
  <c r="L369" i="21"/>
  <c r="G369" i="21"/>
  <c r="B369" i="21"/>
  <c r="X369" i="21"/>
  <c r="P369" i="21"/>
  <c r="J369" i="21"/>
  <c r="C369" i="21"/>
  <c r="V369" i="21"/>
  <c r="O369" i="21"/>
  <c r="H369" i="21"/>
  <c r="K369" i="21"/>
  <c r="T369" i="21"/>
  <c r="F369" i="21"/>
  <c r="S369" i="21"/>
  <c r="D369" i="21"/>
  <c r="N369" i="21"/>
  <c r="W197" i="21"/>
  <c r="S197" i="21"/>
  <c r="O197" i="21"/>
  <c r="K197" i="21"/>
  <c r="G197" i="21"/>
  <c r="C197" i="21"/>
  <c r="Y197" i="21"/>
  <c r="T197" i="21"/>
  <c r="N197" i="21"/>
  <c r="I197" i="21"/>
  <c r="D197" i="21"/>
  <c r="X197" i="21"/>
  <c r="Q197" i="21"/>
  <c r="J197" i="21"/>
  <c r="B197" i="21"/>
  <c r="U197" i="21"/>
  <c r="L197" i="21"/>
  <c r="P197" i="21"/>
  <c r="E197" i="21"/>
  <c r="R197" i="21"/>
  <c r="H197" i="21"/>
  <c r="V197" i="21"/>
  <c r="F197" i="21"/>
  <c r="M197" i="21"/>
  <c r="A34" i="28"/>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W60" i="25" l="1"/>
  <c r="S60" i="25"/>
  <c r="O60" i="25"/>
  <c r="K60" i="25"/>
  <c r="G60" i="25"/>
  <c r="C60" i="25"/>
  <c r="Y60" i="25"/>
  <c r="T60" i="25"/>
  <c r="N60" i="25"/>
  <c r="I60" i="25"/>
  <c r="D60" i="25"/>
  <c r="R60" i="25"/>
  <c r="L60" i="25"/>
  <c r="E60" i="25"/>
  <c r="X60" i="25"/>
  <c r="P60" i="25"/>
  <c r="F60" i="25"/>
  <c r="M60" i="25"/>
  <c r="V60" i="25"/>
  <c r="J60" i="25"/>
  <c r="Q60" i="25"/>
  <c r="H60" i="25"/>
  <c r="B60" i="25"/>
  <c r="U60" i="25"/>
  <c r="W198" i="21"/>
  <c r="S198" i="21"/>
  <c r="O198" i="21"/>
  <c r="K198" i="21"/>
  <c r="G198" i="21"/>
  <c r="C198" i="21"/>
  <c r="V198" i="21"/>
  <c r="Q198" i="21"/>
  <c r="L198" i="21"/>
  <c r="F198" i="21"/>
  <c r="U198" i="21"/>
  <c r="N198" i="21"/>
  <c r="H198" i="21"/>
  <c r="Y198" i="21"/>
  <c r="P198" i="21"/>
  <c r="E198" i="21"/>
  <c r="R198" i="21"/>
  <c r="D198" i="21"/>
  <c r="J198" i="21"/>
  <c r="I198" i="21"/>
  <c r="B198" i="21"/>
  <c r="X198" i="21"/>
  <c r="T198" i="21"/>
  <c r="M198" i="21"/>
  <c r="Y97" i="28"/>
  <c r="U97" i="28"/>
  <c r="Q97" i="28"/>
  <c r="M97" i="28"/>
  <c r="I97" i="28"/>
  <c r="E97" i="28"/>
  <c r="V97" i="28"/>
  <c r="P97" i="28"/>
  <c r="K97" i="28"/>
  <c r="F97" i="28"/>
  <c r="T97" i="28"/>
  <c r="O97" i="28"/>
  <c r="J97" i="28"/>
  <c r="D97" i="28"/>
  <c r="S97" i="28"/>
  <c r="H97" i="28"/>
  <c r="R97" i="28"/>
  <c r="G97" i="28"/>
  <c r="X97" i="28"/>
  <c r="N97" i="28"/>
  <c r="C97" i="28"/>
  <c r="W97" i="28"/>
  <c r="L97" i="28"/>
  <c r="B97" i="28"/>
  <c r="Y404" i="21"/>
  <c r="U404" i="21"/>
  <c r="Q404" i="21"/>
  <c r="M404" i="21"/>
  <c r="I404" i="21"/>
  <c r="E404" i="21"/>
  <c r="T404" i="21"/>
  <c r="O404" i="21"/>
  <c r="J404" i="21"/>
  <c r="D404" i="21"/>
  <c r="S404" i="21"/>
  <c r="L404" i="21"/>
  <c r="F404" i="21"/>
  <c r="X404" i="21"/>
  <c r="R404" i="21"/>
  <c r="K404" i="21"/>
  <c r="C404" i="21"/>
  <c r="V404" i="21"/>
  <c r="G404" i="21"/>
  <c r="P404" i="21"/>
  <c r="B404" i="21"/>
  <c r="N404" i="21"/>
  <c r="W404" i="21"/>
  <c r="H404" i="21"/>
  <c r="W131" i="25"/>
  <c r="S131" i="25"/>
  <c r="O131" i="25"/>
  <c r="K131" i="25"/>
  <c r="G131" i="25"/>
  <c r="C131" i="25"/>
  <c r="V131" i="25"/>
  <c r="Q131" i="25"/>
  <c r="L131" i="25"/>
  <c r="F131" i="25"/>
  <c r="T131" i="25"/>
  <c r="M131" i="25"/>
  <c r="E131" i="25"/>
  <c r="U131" i="25"/>
  <c r="J131" i="25"/>
  <c r="B131" i="25"/>
  <c r="P131" i="25"/>
  <c r="D131" i="25"/>
  <c r="Y131" i="25"/>
  <c r="N131" i="25"/>
  <c r="R131" i="25"/>
  <c r="I131" i="25"/>
  <c r="H131" i="25"/>
  <c r="X131" i="25"/>
  <c r="Y164" i="21"/>
  <c r="U164" i="21"/>
  <c r="Q164" i="21"/>
  <c r="M164" i="21"/>
  <c r="I164" i="21"/>
  <c r="E164" i="21"/>
  <c r="T164" i="21"/>
  <c r="O164" i="21"/>
  <c r="J164" i="21"/>
  <c r="D164" i="21"/>
  <c r="W164" i="21"/>
  <c r="P164" i="21"/>
  <c r="H164" i="21"/>
  <c r="B164" i="21"/>
  <c r="V164" i="21"/>
  <c r="L164" i="21"/>
  <c r="C164" i="21"/>
  <c r="X164" i="21"/>
  <c r="K164" i="21"/>
  <c r="R164" i="21"/>
  <c r="N164" i="21"/>
  <c r="S164" i="21"/>
  <c r="G164" i="21"/>
  <c r="F164" i="21"/>
  <c r="Y26" i="21"/>
  <c r="U26" i="21"/>
  <c r="Q26" i="21"/>
  <c r="M26" i="21"/>
  <c r="I26" i="21"/>
  <c r="E26" i="21"/>
  <c r="W26" i="21"/>
  <c r="R26" i="21"/>
  <c r="L26" i="21"/>
  <c r="G26" i="21"/>
  <c r="B26" i="21"/>
  <c r="T26" i="21"/>
  <c r="N26" i="21"/>
  <c r="F26" i="21"/>
  <c r="S26" i="21"/>
  <c r="K26" i="21"/>
  <c r="D26" i="21"/>
  <c r="O26" i="21"/>
  <c r="X26" i="21"/>
  <c r="J26" i="21"/>
  <c r="V26" i="21"/>
  <c r="H26" i="21"/>
  <c r="P26" i="21"/>
  <c r="C26" i="21"/>
  <c r="W61" i="19"/>
  <c r="S61" i="19"/>
  <c r="O61" i="19"/>
  <c r="K61" i="19"/>
  <c r="G61" i="19"/>
  <c r="C61" i="19"/>
  <c r="V61" i="19"/>
  <c r="Q61" i="19"/>
  <c r="L61" i="19"/>
  <c r="F61" i="19"/>
  <c r="T61" i="19"/>
  <c r="M61" i="19"/>
  <c r="E61" i="19"/>
  <c r="U61" i="19"/>
  <c r="J61" i="19"/>
  <c r="B61" i="19"/>
  <c r="X61" i="19"/>
  <c r="I61" i="19"/>
  <c r="R61" i="19"/>
  <c r="H61" i="19"/>
  <c r="Y61" i="19"/>
  <c r="P61" i="19"/>
  <c r="N61" i="19"/>
  <c r="D61" i="19"/>
  <c r="Y233" i="21"/>
  <c r="U233" i="21"/>
  <c r="Q233" i="21"/>
  <c r="M233" i="21"/>
  <c r="I233" i="21"/>
  <c r="E233" i="21"/>
  <c r="T233" i="21"/>
  <c r="O233" i="21"/>
  <c r="J233" i="21"/>
  <c r="D233" i="21"/>
  <c r="V233" i="21"/>
  <c r="N233" i="21"/>
  <c r="G233" i="21"/>
  <c r="S233" i="21"/>
  <c r="L233" i="21"/>
  <c r="F233" i="21"/>
  <c r="W233" i="21"/>
  <c r="H233" i="21"/>
  <c r="R233" i="21"/>
  <c r="C233" i="21"/>
  <c r="P233" i="21"/>
  <c r="B233" i="21"/>
  <c r="X233" i="21"/>
  <c r="K233" i="21"/>
  <c r="W236" i="28"/>
  <c r="S236" i="28"/>
  <c r="O236" i="28"/>
  <c r="K236" i="28"/>
  <c r="G236" i="28"/>
  <c r="C236" i="28"/>
  <c r="X236" i="28"/>
  <c r="R236" i="28"/>
  <c r="M236" i="28"/>
  <c r="H236" i="28"/>
  <c r="B236" i="28"/>
  <c r="V236" i="28"/>
  <c r="P236" i="28"/>
  <c r="I236" i="28"/>
  <c r="Q236" i="28"/>
  <c r="F236" i="28"/>
  <c r="U236" i="28"/>
  <c r="J236" i="28"/>
  <c r="Y236" i="28"/>
  <c r="E236" i="28"/>
  <c r="L236" i="28"/>
  <c r="D236" i="28"/>
  <c r="N236" i="28"/>
  <c r="T236" i="28"/>
  <c r="Y132" i="28"/>
  <c r="U132" i="28"/>
  <c r="Q132" i="28"/>
  <c r="M132" i="28"/>
  <c r="I132" i="28"/>
  <c r="E132" i="28"/>
  <c r="V132" i="28"/>
  <c r="P132" i="28"/>
  <c r="K132" i="28"/>
  <c r="F132" i="28"/>
  <c r="T132" i="28"/>
  <c r="O132" i="28"/>
  <c r="J132" i="28"/>
  <c r="D132" i="28"/>
  <c r="X132" i="28"/>
  <c r="N132" i="28"/>
  <c r="C132" i="28"/>
  <c r="W132" i="28"/>
  <c r="L132" i="28"/>
  <c r="B132" i="28"/>
  <c r="S132" i="28"/>
  <c r="H132" i="28"/>
  <c r="R132" i="28"/>
  <c r="G132" i="28"/>
  <c r="Y304" i="28"/>
  <c r="U304" i="28"/>
  <c r="Q304" i="28"/>
  <c r="M304" i="28"/>
  <c r="I304" i="28"/>
  <c r="E304" i="28"/>
  <c r="V304" i="28"/>
  <c r="P304" i="28"/>
  <c r="K304" i="28"/>
  <c r="F304" i="28"/>
  <c r="T304" i="28"/>
  <c r="O304" i="28"/>
  <c r="J304" i="28"/>
  <c r="D304" i="28"/>
  <c r="X304" i="28"/>
  <c r="S304" i="28"/>
  <c r="N304" i="28"/>
  <c r="H304" i="28"/>
  <c r="C304" i="28"/>
  <c r="R304" i="28"/>
  <c r="L304" i="28"/>
  <c r="G304" i="28"/>
  <c r="W304" i="28"/>
  <c r="B304" i="28"/>
  <c r="Y336" i="21"/>
  <c r="U336" i="21"/>
  <c r="Q336" i="21"/>
  <c r="M336" i="21"/>
  <c r="I336" i="21"/>
  <c r="E336" i="21"/>
  <c r="T336" i="21"/>
  <c r="O336" i="21"/>
  <c r="J336" i="21"/>
  <c r="D336" i="21"/>
  <c r="W336" i="21"/>
  <c r="P336" i="21"/>
  <c r="H336" i="21"/>
  <c r="B336" i="21"/>
  <c r="V336" i="21"/>
  <c r="N336" i="21"/>
  <c r="G336" i="21"/>
  <c r="X336" i="21"/>
  <c r="K336" i="21"/>
  <c r="S336" i="21"/>
  <c r="F336" i="21"/>
  <c r="R336" i="21"/>
  <c r="C336" i="21"/>
  <c r="L336" i="21"/>
  <c r="Y24" i="25"/>
  <c r="U24" i="25"/>
  <c r="Q24" i="25"/>
  <c r="M24" i="25"/>
  <c r="I24" i="25"/>
  <c r="E24" i="25"/>
  <c r="X24" i="25"/>
  <c r="S24" i="25"/>
  <c r="N24" i="25"/>
  <c r="H24" i="25"/>
  <c r="C24" i="25"/>
  <c r="V24" i="25"/>
  <c r="O24" i="25"/>
  <c r="G24" i="25"/>
  <c r="W24" i="25"/>
  <c r="L24" i="25"/>
  <c r="D24" i="25"/>
  <c r="T24" i="25"/>
  <c r="K24" i="25"/>
  <c r="B24" i="25"/>
  <c r="F24" i="25"/>
  <c r="R24" i="25"/>
  <c r="P24" i="25"/>
  <c r="J24" i="25"/>
  <c r="W25" i="19"/>
  <c r="S25" i="19"/>
  <c r="O25" i="19"/>
  <c r="K25" i="19"/>
  <c r="G25" i="19"/>
  <c r="C25" i="19"/>
  <c r="Y25" i="19"/>
  <c r="T25" i="19"/>
  <c r="N25" i="19"/>
  <c r="I25" i="19"/>
  <c r="D25" i="19"/>
  <c r="X25" i="19"/>
  <c r="Q25" i="19"/>
  <c r="J25" i="19"/>
  <c r="B25" i="19"/>
  <c r="P25" i="19"/>
  <c r="F25" i="19"/>
  <c r="U25" i="19"/>
  <c r="H25" i="19"/>
  <c r="R25" i="19"/>
  <c r="E25" i="19"/>
  <c r="L25" i="19"/>
  <c r="V25" i="19"/>
  <c r="M25" i="19"/>
  <c r="X96" i="19"/>
  <c r="T96" i="19"/>
  <c r="P96" i="19"/>
  <c r="L96" i="19"/>
  <c r="H96" i="19"/>
  <c r="D96" i="19"/>
  <c r="W96" i="19"/>
  <c r="R96" i="19"/>
  <c r="M96" i="19"/>
  <c r="G96" i="19"/>
  <c r="B96" i="19"/>
  <c r="V96" i="19"/>
  <c r="O96" i="19"/>
  <c r="I96" i="19"/>
  <c r="Y96" i="19"/>
  <c r="N96" i="19"/>
  <c r="E96" i="19"/>
  <c r="S96" i="19"/>
  <c r="F96" i="19"/>
  <c r="U96" i="19"/>
  <c r="C96" i="19"/>
  <c r="Q96" i="19"/>
  <c r="K96" i="19"/>
  <c r="J96" i="19"/>
  <c r="Y62" i="28"/>
  <c r="U62" i="28"/>
  <c r="Q62" i="28"/>
  <c r="M62" i="28"/>
  <c r="I62" i="28"/>
  <c r="E62" i="28"/>
  <c r="V62" i="28"/>
  <c r="P62" i="28"/>
  <c r="K62" i="28"/>
  <c r="F62" i="28"/>
  <c r="T62" i="28"/>
  <c r="O62" i="28"/>
  <c r="J62" i="28"/>
  <c r="D62" i="28"/>
  <c r="X62" i="28"/>
  <c r="N62" i="28"/>
  <c r="C62" i="28"/>
  <c r="W62" i="28"/>
  <c r="L62" i="28"/>
  <c r="B62" i="28"/>
  <c r="S62" i="28"/>
  <c r="H62" i="28"/>
  <c r="R62" i="28"/>
  <c r="G62" i="28"/>
  <c r="V373" i="28"/>
  <c r="R373" i="28"/>
  <c r="N373" i="28"/>
  <c r="J373" i="28"/>
  <c r="F373" i="28"/>
  <c r="B373" i="28"/>
  <c r="Y373" i="28"/>
  <c r="T373" i="28"/>
  <c r="O373" i="28"/>
  <c r="I373" i="28"/>
  <c r="D373" i="28"/>
  <c r="X373" i="28"/>
  <c r="S373" i="28"/>
  <c r="M373" i="28"/>
  <c r="H373" i="28"/>
  <c r="C373" i="28"/>
  <c r="P373" i="28"/>
  <c r="E373" i="28"/>
  <c r="W373" i="28"/>
  <c r="L373" i="28"/>
  <c r="U373" i="28"/>
  <c r="K373" i="28"/>
  <c r="Q373" i="28"/>
  <c r="G373" i="28"/>
  <c r="Y270" i="28"/>
  <c r="U270" i="28"/>
  <c r="Q270" i="28"/>
  <c r="M270" i="28"/>
  <c r="I270" i="28"/>
  <c r="E270" i="28"/>
  <c r="V270" i="28"/>
  <c r="P270" i="28"/>
  <c r="K270" i="28"/>
  <c r="F270" i="28"/>
  <c r="T270" i="28"/>
  <c r="O270" i="28"/>
  <c r="J270" i="28"/>
  <c r="D270" i="28"/>
  <c r="S270" i="28"/>
  <c r="H270" i="28"/>
  <c r="R270" i="28"/>
  <c r="G270" i="28"/>
  <c r="X270" i="28"/>
  <c r="N270" i="28"/>
  <c r="C270" i="28"/>
  <c r="W270" i="28"/>
  <c r="L270" i="28"/>
  <c r="B270" i="28"/>
  <c r="Y370" i="21"/>
  <c r="U370" i="21"/>
  <c r="Q370" i="21"/>
  <c r="M370" i="21"/>
  <c r="I370" i="21"/>
  <c r="E370" i="21"/>
  <c r="T370" i="21"/>
  <c r="O370" i="21"/>
  <c r="J370" i="21"/>
  <c r="D370" i="21"/>
  <c r="V370" i="21"/>
  <c r="N370" i="21"/>
  <c r="G370" i="21"/>
  <c r="S370" i="21"/>
  <c r="L370" i="21"/>
  <c r="F370" i="21"/>
  <c r="P370" i="21"/>
  <c r="B370" i="21"/>
  <c r="X370" i="21"/>
  <c r="K370" i="21"/>
  <c r="W370" i="21"/>
  <c r="H370" i="21"/>
  <c r="R370" i="21"/>
  <c r="C370" i="21"/>
  <c r="A132" i="25"/>
  <c r="A133" i="25" s="1"/>
  <c r="W96" i="25"/>
  <c r="S96" i="25"/>
  <c r="O96" i="25"/>
  <c r="K96" i="25"/>
  <c r="G96" i="25"/>
  <c r="C96" i="25"/>
  <c r="V96" i="25"/>
  <c r="Q96" i="25"/>
  <c r="L96" i="25"/>
  <c r="F96" i="25"/>
  <c r="U96" i="25"/>
  <c r="N96" i="25"/>
  <c r="H96" i="25"/>
  <c r="T96" i="25"/>
  <c r="J96" i="25"/>
  <c r="B96" i="25"/>
  <c r="P96" i="25"/>
  <c r="D96" i="25"/>
  <c r="Y96" i="25"/>
  <c r="M96" i="25"/>
  <c r="E96" i="25"/>
  <c r="X96" i="25"/>
  <c r="R96" i="25"/>
  <c r="I96" i="25"/>
  <c r="Y129" i="21"/>
  <c r="U129" i="21"/>
  <c r="Q129" i="21"/>
  <c r="M129" i="21"/>
  <c r="I129" i="21"/>
  <c r="E129" i="21"/>
  <c r="W129" i="21"/>
  <c r="R129" i="21"/>
  <c r="L129" i="21"/>
  <c r="G129" i="21"/>
  <c r="B129" i="21"/>
  <c r="T129" i="21"/>
  <c r="N129" i="21"/>
  <c r="F129" i="21"/>
  <c r="S129" i="21"/>
  <c r="K129" i="21"/>
  <c r="D129" i="21"/>
  <c r="V129" i="21"/>
  <c r="H129" i="21"/>
  <c r="P129" i="21"/>
  <c r="C129" i="21"/>
  <c r="O129" i="21"/>
  <c r="J129" i="21"/>
  <c r="X129" i="21"/>
  <c r="Y202" i="28"/>
  <c r="U202" i="28"/>
  <c r="Q202" i="28"/>
  <c r="M202" i="28"/>
  <c r="I202" i="28"/>
  <c r="E202" i="28"/>
  <c r="V202" i="28"/>
  <c r="P202" i="28"/>
  <c r="K202" i="28"/>
  <c r="F202" i="28"/>
  <c r="S202" i="28"/>
  <c r="L202" i="28"/>
  <c r="D202" i="28"/>
  <c r="X202" i="28"/>
  <c r="O202" i="28"/>
  <c r="G202" i="28"/>
  <c r="N202" i="28"/>
  <c r="B202" i="28"/>
  <c r="T202" i="28"/>
  <c r="C202" i="28"/>
  <c r="J202" i="28"/>
  <c r="R202" i="28"/>
  <c r="W202" i="28"/>
  <c r="H202" i="28"/>
  <c r="Y167" i="28"/>
  <c r="U167" i="28"/>
  <c r="Q167" i="28"/>
  <c r="M167" i="28"/>
  <c r="I167" i="28"/>
  <c r="E167" i="28"/>
  <c r="V167" i="28"/>
  <c r="P167" i="28"/>
  <c r="K167" i="28"/>
  <c r="F167" i="28"/>
  <c r="T167" i="28"/>
  <c r="O167" i="28"/>
  <c r="J167" i="28"/>
  <c r="D167" i="28"/>
  <c r="S167" i="28"/>
  <c r="H167" i="28"/>
  <c r="R167" i="28"/>
  <c r="G167" i="28"/>
  <c r="X167" i="28"/>
  <c r="N167" i="28"/>
  <c r="C167" i="28"/>
  <c r="W167" i="28"/>
  <c r="L167" i="28"/>
  <c r="B167" i="28"/>
  <c r="Y34" i="28"/>
  <c r="U34" i="28"/>
  <c r="Q34" i="28"/>
  <c r="M34" i="28"/>
  <c r="I34" i="28"/>
  <c r="E34" i="28"/>
  <c r="X34" i="28"/>
  <c r="S34" i="28"/>
  <c r="N34" i="28"/>
  <c r="H34" i="28"/>
  <c r="C34" i="28"/>
  <c r="W34" i="28"/>
  <c r="R34" i="28"/>
  <c r="L34" i="28"/>
  <c r="G34" i="28"/>
  <c r="B34" i="28"/>
  <c r="V34" i="28"/>
  <c r="K34" i="28"/>
  <c r="T34" i="28"/>
  <c r="J34" i="28"/>
  <c r="P34" i="28"/>
  <c r="F34" i="28"/>
  <c r="O34" i="28"/>
  <c r="D34" i="28"/>
  <c r="Y94" i="21"/>
  <c r="U94" i="21"/>
  <c r="Q94" i="21"/>
  <c r="M94" i="21"/>
  <c r="I94" i="21"/>
  <c r="E94" i="21"/>
  <c r="W94" i="21"/>
  <c r="R94" i="21"/>
  <c r="L94" i="21"/>
  <c r="G94" i="21"/>
  <c r="B94" i="21"/>
  <c r="V94" i="21"/>
  <c r="O94" i="21"/>
  <c r="H94" i="21"/>
  <c r="T94" i="21"/>
  <c r="N94" i="21"/>
  <c r="F94" i="21"/>
  <c r="P94" i="21"/>
  <c r="C94" i="21"/>
  <c r="K94" i="21"/>
  <c r="X94" i="21"/>
  <c r="J94" i="21"/>
  <c r="S94" i="21"/>
  <c r="D94" i="21"/>
  <c r="W131" i="19"/>
  <c r="S131" i="19"/>
  <c r="O131" i="19"/>
  <c r="K131" i="19"/>
  <c r="G131" i="19"/>
  <c r="C131" i="19"/>
  <c r="U131" i="19"/>
  <c r="P131" i="19"/>
  <c r="J131" i="19"/>
  <c r="E131" i="19"/>
  <c r="V131" i="19"/>
  <c r="N131" i="19"/>
  <c r="H131" i="19"/>
  <c r="T131" i="19"/>
  <c r="L131" i="19"/>
  <c r="B131" i="19"/>
  <c r="X131" i="19"/>
  <c r="I131" i="19"/>
  <c r="M131" i="19"/>
  <c r="F131" i="19"/>
  <c r="Y131" i="19"/>
  <c r="D131" i="19"/>
  <c r="R131" i="19"/>
  <c r="Q131" i="19"/>
  <c r="Y59" i="21"/>
  <c r="U59" i="21"/>
  <c r="Q59" i="21"/>
  <c r="M59" i="21"/>
  <c r="I59" i="21"/>
  <c r="E59" i="21"/>
  <c r="W59" i="21"/>
  <c r="R59" i="21"/>
  <c r="L59" i="21"/>
  <c r="G59" i="21"/>
  <c r="B59" i="21"/>
  <c r="X59" i="21"/>
  <c r="P59" i="21"/>
  <c r="J59" i="21"/>
  <c r="C59" i="21"/>
  <c r="V59" i="21"/>
  <c r="O59" i="21"/>
  <c r="H59" i="21"/>
  <c r="K59" i="21"/>
  <c r="T59" i="21"/>
  <c r="F59" i="21"/>
  <c r="S59" i="21"/>
  <c r="D59" i="21"/>
  <c r="N59" i="21"/>
  <c r="Y267" i="21"/>
  <c r="U267" i="21"/>
  <c r="Q267" i="21"/>
  <c r="M267" i="21"/>
  <c r="I267" i="21"/>
  <c r="E267" i="21"/>
  <c r="T267" i="21"/>
  <c r="O267" i="21"/>
  <c r="J267" i="21"/>
  <c r="D267" i="21"/>
  <c r="S267" i="21"/>
  <c r="L267" i="21"/>
  <c r="F267" i="21"/>
  <c r="X267" i="21"/>
  <c r="R267" i="21"/>
  <c r="K267" i="21"/>
  <c r="C267" i="21"/>
  <c r="N267" i="21"/>
  <c r="W267" i="21"/>
  <c r="H267" i="21"/>
  <c r="V267" i="21"/>
  <c r="G267" i="21"/>
  <c r="P267" i="21"/>
  <c r="B267" i="21"/>
  <c r="V441" i="28"/>
  <c r="R441" i="28"/>
  <c r="N441" i="28"/>
  <c r="J441" i="28"/>
  <c r="F441" i="28"/>
  <c r="B441" i="28"/>
  <c r="Y441" i="28"/>
  <c r="T441" i="28"/>
  <c r="O441" i="28"/>
  <c r="I441" i="28"/>
  <c r="D441" i="28"/>
  <c r="X441" i="28"/>
  <c r="S441" i="28"/>
  <c r="M441" i="28"/>
  <c r="H441" i="28"/>
  <c r="C441" i="28"/>
  <c r="P441" i="28"/>
  <c r="E441" i="28"/>
  <c r="W441" i="28"/>
  <c r="L441" i="28"/>
  <c r="U441" i="28"/>
  <c r="K441" i="28"/>
  <c r="Q441" i="28"/>
  <c r="G441" i="28"/>
  <c r="Y339" i="28"/>
  <c r="U339" i="28"/>
  <c r="Q339" i="28"/>
  <c r="M339" i="28"/>
  <c r="I339" i="28"/>
  <c r="E339" i="28"/>
  <c r="V339" i="28"/>
  <c r="P339" i="28"/>
  <c r="K339" i="28"/>
  <c r="F339" i="28"/>
  <c r="T339" i="28"/>
  <c r="O339" i="28"/>
  <c r="J339" i="28"/>
  <c r="D339" i="28"/>
  <c r="X339" i="28"/>
  <c r="S339" i="28"/>
  <c r="N339" i="28"/>
  <c r="H339" i="28"/>
  <c r="C339" i="28"/>
  <c r="W339" i="28"/>
  <c r="B339" i="28"/>
  <c r="R339" i="28"/>
  <c r="L339" i="28"/>
  <c r="G339" i="28"/>
  <c r="V407" i="28"/>
  <c r="R407" i="28"/>
  <c r="N407" i="28"/>
  <c r="J407" i="28"/>
  <c r="F407" i="28"/>
  <c r="B407" i="28"/>
  <c r="Y407" i="28"/>
  <c r="T407" i="28"/>
  <c r="O407" i="28"/>
  <c r="I407" i="28"/>
  <c r="D407" i="28"/>
  <c r="X407" i="28"/>
  <c r="S407" i="28"/>
  <c r="M407" i="28"/>
  <c r="H407" i="28"/>
  <c r="C407" i="28"/>
  <c r="U407" i="28"/>
  <c r="K407" i="28"/>
  <c r="Q407" i="28"/>
  <c r="G407" i="28"/>
  <c r="P407" i="28"/>
  <c r="E407" i="28"/>
  <c r="W407" i="28"/>
  <c r="L407" i="28"/>
  <c r="Y302" i="21"/>
  <c r="U302" i="21"/>
  <c r="Q302" i="21"/>
  <c r="M302" i="21"/>
  <c r="I302" i="21"/>
  <c r="E302" i="21"/>
  <c r="T302" i="21"/>
  <c r="O302" i="21"/>
  <c r="J302" i="21"/>
  <c r="D302" i="21"/>
  <c r="X302" i="21"/>
  <c r="R302" i="21"/>
  <c r="K302" i="21"/>
  <c r="C302" i="21"/>
  <c r="W302" i="21"/>
  <c r="P302" i="21"/>
  <c r="H302" i="21"/>
  <c r="B302" i="21"/>
  <c r="S302" i="21"/>
  <c r="F302" i="21"/>
  <c r="N302" i="21"/>
  <c r="L302" i="21"/>
  <c r="V302" i="21"/>
  <c r="G302" i="21"/>
  <c r="A35" i="28"/>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W133" i="25" l="1"/>
  <c r="S133" i="25"/>
  <c r="O133" i="25"/>
  <c r="K133" i="25"/>
  <c r="G133" i="25"/>
  <c r="C133" i="25"/>
  <c r="V133" i="25"/>
  <c r="Q133" i="25"/>
  <c r="L133" i="25"/>
  <c r="F133" i="25"/>
  <c r="U133" i="25"/>
  <c r="N133" i="25"/>
  <c r="H133" i="25"/>
  <c r="T133" i="25"/>
  <c r="J133" i="25"/>
  <c r="B133" i="25"/>
  <c r="R133" i="25"/>
  <c r="E133" i="25"/>
  <c r="P133" i="25"/>
  <c r="D133" i="25"/>
  <c r="X133" i="25"/>
  <c r="M133" i="25"/>
  <c r="I133" i="25"/>
  <c r="Y133" i="25"/>
  <c r="W61" i="25"/>
  <c r="S61" i="25"/>
  <c r="O61" i="25"/>
  <c r="K61" i="25"/>
  <c r="G61" i="25"/>
  <c r="C61" i="25"/>
  <c r="V61" i="25"/>
  <c r="Q61" i="25"/>
  <c r="L61" i="25"/>
  <c r="F61" i="25"/>
  <c r="X61" i="25"/>
  <c r="P61" i="25"/>
  <c r="I61" i="25"/>
  <c r="B61" i="25"/>
  <c r="T61" i="25"/>
  <c r="J61" i="25"/>
  <c r="N61" i="25"/>
  <c r="D61" i="25"/>
  <c r="Y61" i="25"/>
  <c r="M61" i="25"/>
  <c r="R61" i="25"/>
  <c r="H61" i="25"/>
  <c r="E61" i="25"/>
  <c r="U61" i="25"/>
  <c r="W199" i="21"/>
  <c r="S199" i="21"/>
  <c r="O199" i="21"/>
  <c r="K199" i="21"/>
  <c r="G199" i="21"/>
  <c r="C199" i="21"/>
  <c r="Y199" i="21"/>
  <c r="T199" i="21"/>
  <c r="N199" i="21"/>
  <c r="I199" i="21"/>
  <c r="D199" i="21"/>
  <c r="R199" i="21"/>
  <c r="L199" i="21"/>
  <c r="E199" i="21"/>
  <c r="U199" i="21"/>
  <c r="J199" i="21"/>
  <c r="Q199" i="21"/>
  <c r="F199" i="21"/>
  <c r="V199" i="21"/>
  <c r="B199" i="21"/>
  <c r="H199" i="21"/>
  <c r="M199" i="21"/>
  <c r="P199" i="21"/>
  <c r="X199" i="21"/>
  <c r="Y340" i="28"/>
  <c r="U340" i="28"/>
  <c r="Q340" i="28"/>
  <c r="M340" i="28"/>
  <c r="I340" i="28"/>
  <c r="E340" i="28"/>
  <c r="X340" i="28"/>
  <c r="S340" i="28"/>
  <c r="N340" i="28"/>
  <c r="H340" i="28"/>
  <c r="C340" i="28"/>
  <c r="W340" i="28"/>
  <c r="R340" i="28"/>
  <c r="L340" i="28"/>
  <c r="G340" i="28"/>
  <c r="B340" i="28"/>
  <c r="V340" i="28"/>
  <c r="P340" i="28"/>
  <c r="K340" i="28"/>
  <c r="F340" i="28"/>
  <c r="T340" i="28"/>
  <c r="O340" i="28"/>
  <c r="J340" i="28"/>
  <c r="D340" i="28"/>
  <c r="Y168" i="28"/>
  <c r="U168" i="28"/>
  <c r="Q168" i="28"/>
  <c r="M168" i="28"/>
  <c r="I168" i="28"/>
  <c r="E168" i="28"/>
  <c r="X168" i="28"/>
  <c r="S168" i="28"/>
  <c r="N168" i="28"/>
  <c r="H168" i="28"/>
  <c r="C168" i="28"/>
  <c r="W168" i="28"/>
  <c r="R168" i="28"/>
  <c r="L168" i="28"/>
  <c r="G168" i="28"/>
  <c r="B168" i="28"/>
  <c r="P168" i="28"/>
  <c r="F168" i="28"/>
  <c r="O168" i="28"/>
  <c r="D168" i="28"/>
  <c r="V168" i="28"/>
  <c r="K168" i="28"/>
  <c r="T168" i="28"/>
  <c r="J168" i="28"/>
  <c r="Y271" i="28"/>
  <c r="U271" i="28"/>
  <c r="Q271" i="28"/>
  <c r="M271" i="28"/>
  <c r="I271" i="28"/>
  <c r="E271" i="28"/>
  <c r="X271" i="28"/>
  <c r="S271" i="28"/>
  <c r="N271" i="28"/>
  <c r="H271" i="28"/>
  <c r="C271" i="28"/>
  <c r="W271" i="28"/>
  <c r="R271" i="28"/>
  <c r="L271" i="28"/>
  <c r="G271" i="28"/>
  <c r="B271" i="28"/>
  <c r="P271" i="28"/>
  <c r="F271" i="28"/>
  <c r="O271" i="28"/>
  <c r="D271" i="28"/>
  <c r="V271" i="28"/>
  <c r="K271" i="28"/>
  <c r="T271" i="28"/>
  <c r="J271" i="28"/>
  <c r="Y303" i="21"/>
  <c r="U303" i="21"/>
  <c r="Q303" i="21"/>
  <c r="M303" i="21"/>
  <c r="I303" i="21"/>
  <c r="E303" i="21"/>
  <c r="W303" i="21"/>
  <c r="R303" i="21"/>
  <c r="L303" i="21"/>
  <c r="G303" i="21"/>
  <c r="B303" i="21"/>
  <c r="V303" i="21"/>
  <c r="O303" i="21"/>
  <c r="H303" i="21"/>
  <c r="T303" i="21"/>
  <c r="N303" i="21"/>
  <c r="F303" i="21"/>
  <c r="X303" i="21"/>
  <c r="J303" i="21"/>
  <c r="S303" i="21"/>
  <c r="D303" i="21"/>
  <c r="P303" i="21"/>
  <c r="C303" i="21"/>
  <c r="K303" i="21"/>
  <c r="Y35" i="28"/>
  <c r="U35" i="28"/>
  <c r="Q35" i="28"/>
  <c r="M35" i="28"/>
  <c r="I35" i="28"/>
  <c r="E35" i="28"/>
  <c r="V35" i="28"/>
  <c r="P35" i="28"/>
  <c r="K35" i="28"/>
  <c r="F35" i="28"/>
  <c r="T35" i="28"/>
  <c r="O35" i="28"/>
  <c r="J35" i="28"/>
  <c r="D35" i="28"/>
  <c r="S35" i="28"/>
  <c r="H35" i="28"/>
  <c r="R35" i="28"/>
  <c r="G35" i="28"/>
  <c r="X35" i="28"/>
  <c r="N35" i="28"/>
  <c r="C35" i="28"/>
  <c r="W35" i="28"/>
  <c r="L35" i="28"/>
  <c r="B35" i="28"/>
  <c r="Y60" i="21"/>
  <c r="U60" i="21"/>
  <c r="Q60" i="21"/>
  <c r="M60" i="21"/>
  <c r="I60" i="21"/>
  <c r="E60" i="21"/>
  <c r="T60" i="21"/>
  <c r="O60" i="21"/>
  <c r="J60" i="21"/>
  <c r="D60" i="21"/>
  <c r="V60" i="21"/>
  <c r="N60" i="21"/>
  <c r="G60" i="21"/>
  <c r="S60" i="21"/>
  <c r="L60" i="21"/>
  <c r="F60" i="21"/>
  <c r="P60" i="21"/>
  <c r="B60" i="21"/>
  <c r="X60" i="21"/>
  <c r="K60" i="21"/>
  <c r="W60" i="21"/>
  <c r="H60" i="21"/>
  <c r="C60" i="21"/>
  <c r="R60" i="21"/>
  <c r="Y25" i="25"/>
  <c r="U25" i="25"/>
  <c r="Q25" i="25"/>
  <c r="M25" i="25"/>
  <c r="I25" i="25"/>
  <c r="E25" i="25"/>
  <c r="V25" i="25"/>
  <c r="P25" i="25"/>
  <c r="K25" i="25"/>
  <c r="F25" i="25"/>
  <c r="S25" i="25"/>
  <c r="L25" i="25"/>
  <c r="D25" i="25"/>
  <c r="R25" i="25"/>
  <c r="H25" i="25"/>
  <c r="X25" i="25"/>
  <c r="O25" i="25"/>
  <c r="G25" i="25"/>
  <c r="T25" i="25"/>
  <c r="B25" i="25"/>
  <c r="N25" i="25"/>
  <c r="J25" i="25"/>
  <c r="W25" i="25"/>
  <c r="C25" i="25"/>
  <c r="Y234" i="21"/>
  <c r="U234" i="21"/>
  <c r="Q234" i="21"/>
  <c r="M234" i="21"/>
  <c r="I234" i="21"/>
  <c r="E234" i="21"/>
  <c r="W234" i="21"/>
  <c r="R234" i="21"/>
  <c r="L234" i="21"/>
  <c r="G234" i="21"/>
  <c r="B234" i="21"/>
  <c r="S234" i="21"/>
  <c r="K234" i="21"/>
  <c r="D234" i="21"/>
  <c r="X234" i="21"/>
  <c r="P234" i="21"/>
  <c r="J234" i="21"/>
  <c r="C234" i="21"/>
  <c r="N234" i="21"/>
  <c r="V234" i="21"/>
  <c r="H234" i="21"/>
  <c r="T234" i="21"/>
  <c r="F234" i="21"/>
  <c r="O234" i="21"/>
  <c r="Y98" i="28"/>
  <c r="U98" i="28"/>
  <c r="Q98" i="28"/>
  <c r="M98" i="28"/>
  <c r="I98" i="28"/>
  <c r="E98" i="28"/>
  <c r="X98" i="28"/>
  <c r="S98" i="28"/>
  <c r="N98" i="28"/>
  <c r="H98" i="28"/>
  <c r="C98" i="28"/>
  <c r="W98" i="28"/>
  <c r="R98" i="28"/>
  <c r="L98" i="28"/>
  <c r="G98" i="28"/>
  <c r="B98" i="28"/>
  <c r="P98" i="28"/>
  <c r="F98" i="28"/>
  <c r="O98" i="28"/>
  <c r="D98" i="28"/>
  <c r="V98" i="28"/>
  <c r="K98" i="28"/>
  <c r="T98" i="28"/>
  <c r="J98" i="28"/>
  <c r="Y133" i="28"/>
  <c r="U133" i="28"/>
  <c r="Q133" i="28"/>
  <c r="M133" i="28"/>
  <c r="I133" i="28"/>
  <c r="E133" i="28"/>
  <c r="X133" i="28"/>
  <c r="S133" i="28"/>
  <c r="N133" i="28"/>
  <c r="H133" i="28"/>
  <c r="C133" i="28"/>
  <c r="W133" i="28"/>
  <c r="R133" i="28"/>
  <c r="L133" i="28"/>
  <c r="G133" i="28"/>
  <c r="B133" i="28"/>
  <c r="V133" i="28"/>
  <c r="K133" i="28"/>
  <c r="T133" i="28"/>
  <c r="J133" i="28"/>
  <c r="P133" i="28"/>
  <c r="F133" i="28"/>
  <c r="O133" i="28"/>
  <c r="D133" i="28"/>
  <c r="V374" i="28"/>
  <c r="R374" i="28"/>
  <c r="N374" i="28"/>
  <c r="J374" i="28"/>
  <c r="F374" i="28"/>
  <c r="B374" i="28"/>
  <c r="W374" i="28"/>
  <c r="Q374" i="28"/>
  <c r="L374" i="28"/>
  <c r="G374" i="28"/>
  <c r="U374" i="28"/>
  <c r="P374" i="28"/>
  <c r="K374" i="28"/>
  <c r="E374" i="28"/>
  <c r="X374" i="28"/>
  <c r="M374" i="28"/>
  <c r="C374" i="28"/>
  <c r="T374" i="28"/>
  <c r="I374" i="28"/>
  <c r="S374" i="28"/>
  <c r="H374" i="28"/>
  <c r="D374" i="28"/>
  <c r="Y374" i="28"/>
  <c r="O374" i="28"/>
  <c r="Y405" i="21"/>
  <c r="U405" i="21"/>
  <c r="Q405" i="21"/>
  <c r="M405" i="21"/>
  <c r="I405" i="21"/>
  <c r="E405" i="21"/>
  <c r="W405" i="21"/>
  <c r="R405" i="21"/>
  <c r="L405" i="21"/>
  <c r="G405" i="21"/>
  <c r="B405" i="21"/>
  <c r="X405" i="21"/>
  <c r="P405" i="21"/>
  <c r="J405" i="21"/>
  <c r="C405" i="21"/>
  <c r="V405" i="21"/>
  <c r="O405" i="21"/>
  <c r="H405" i="21"/>
  <c r="K405" i="21"/>
  <c r="T405" i="21"/>
  <c r="F405" i="21"/>
  <c r="S405" i="21"/>
  <c r="D405" i="21"/>
  <c r="N405" i="21"/>
  <c r="Y165" i="21"/>
  <c r="U165" i="21"/>
  <c r="Q165" i="21"/>
  <c r="M165" i="21"/>
  <c r="I165" i="21"/>
  <c r="E165" i="21"/>
  <c r="W165" i="21"/>
  <c r="R165" i="21"/>
  <c r="L165" i="21"/>
  <c r="G165" i="21"/>
  <c r="B165" i="21"/>
  <c r="T165" i="21"/>
  <c r="N165" i="21"/>
  <c r="F165" i="21"/>
  <c r="P165" i="21"/>
  <c r="H165" i="21"/>
  <c r="X165" i="21"/>
  <c r="K165" i="21"/>
  <c r="J165" i="21"/>
  <c r="O165" i="21"/>
  <c r="V165" i="21"/>
  <c r="S165" i="21"/>
  <c r="C165" i="21"/>
  <c r="D165" i="21"/>
  <c r="Y130" i="21"/>
  <c r="U130" i="21"/>
  <c r="Q130" i="21"/>
  <c r="M130" i="21"/>
  <c r="I130" i="21"/>
  <c r="E130" i="21"/>
  <c r="T130" i="21"/>
  <c r="O130" i="21"/>
  <c r="J130" i="21"/>
  <c r="D130" i="21"/>
  <c r="X130" i="21"/>
  <c r="R130" i="21"/>
  <c r="K130" i="21"/>
  <c r="C130" i="21"/>
  <c r="W130" i="21"/>
  <c r="P130" i="21"/>
  <c r="H130" i="21"/>
  <c r="B130" i="21"/>
  <c r="L130" i="21"/>
  <c r="V130" i="21"/>
  <c r="G130" i="21"/>
  <c r="S130" i="21"/>
  <c r="F130" i="21"/>
  <c r="N130" i="21"/>
  <c r="W62" i="19"/>
  <c r="S62" i="19"/>
  <c r="O62" i="19"/>
  <c r="K62" i="19"/>
  <c r="G62" i="19"/>
  <c r="C62" i="19"/>
  <c r="Y62" i="19"/>
  <c r="T62" i="19"/>
  <c r="N62" i="19"/>
  <c r="I62" i="19"/>
  <c r="D62" i="19"/>
  <c r="X62" i="19"/>
  <c r="Q62" i="19"/>
  <c r="J62" i="19"/>
  <c r="B62" i="19"/>
  <c r="P62" i="19"/>
  <c r="F62" i="19"/>
  <c r="V62" i="19"/>
  <c r="L62" i="19"/>
  <c r="U62" i="19"/>
  <c r="H62" i="19"/>
  <c r="R62" i="19"/>
  <c r="M62" i="19"/>
  <c r="E62" i="19"/>
  <c r="Y268" i="21"/>
  <c r="U268" i="21"/>
  <c r="Q268" i="21"/>
  <c r="M268" i="21"/>
  <c r="I268" i="21"/>
  <c r="E268" i="21"/>
  <c r="W268" i="21"/>
  <c r="R268" i="21"/>
  <c r="L268" i="21"/>
  <c r="G268" i="21"/>
  <c r="B268" i="21"/>
  <c r="X268" i="21"/>
  <c r="P268" i="21"/>
  <c r="J268" i="21"/>
  <c r="C268" i="21"/>
  <c r="V268" i="21"/>
  <c r="O268" i="21"/>
  <c r="H268" i="21"/>
  <c r="S268" i="21"/>
  <c r="D268" i="21"/>
  <c r="N268" i="21"/>
  <c r="K268" i="21"/>
  <c r="T268" i="21"/>
  <c r="F268" i="21"/>
  <c r="V442" i="28"/>
  <c r="R442" i="28"/>
  <c r="N442" i="28"/>
  <c r="J442" i="28"/>
  <c r="F442" i="28"/>
  <c r="B442" i="28"/>
  <c r="W442" i="28"/>
  <c r="Q442" i="28"/>
  <c r="L442" i="28"/>
  <c r="G442" i="28"/>
  <c r="U442" i="28"/>
  <c r="P442" i="28"/>
  <c r="K442" i="28"/>
  <c r="E442" i="28"/>
  <c r="X442" i="28"/>
  <c r="M442" i="28"/>
  <c r="C442" i="28"/>
  <c r="T442" i="28"/>
  <c r="I442" i="28"/>
  <c r="S442" i="28"/>
  <c r="H442" i="28"/>
  <c r="O442" i="28"/>
  <c r="D442" i="28"/>
  <c r="Y442" i="28"/>
  <c r="Y63" i="28"/>
  <c r="U63" i="28"/>
  <c r="Q63" i="28"/>
  <c r="M63" i="28"/>
  <c r="I63" i="28"/>
  <c r="E63" i="28"/>
  <c r="X63" i="28"/>
  <c r="S63" i="28"/>
  <c r="N63" i="28"/>
  <c r="H63" i="28"/>
  <c r="C63" i="28"/>
  <c r="W63" i="28"/>
  <c r="R63" i="28"/>
  <c r="L63" i="28"/>
  <c r="G63" i="28"/>
  <c r="B63" i="28"/>
  <c r="V63" i="28"/>
  <c r="K63" i="28"/>
  <c r="T63" i="28"/>
  <c r="J63" i="28"/>
  <c r="P63" i="28"/>
  <c r="F63" i="28"/>
  <c r="O63" i="28"/>
  <c r="D63" i="28"/>
  <c r="W237" i="28"/>
  <c r="S237" i="28"/>
  <c r="O237" i="28"/>
  <c r="K237" i="28"/>
  <c r="G237" i="28"/>
  <c r="C237" i="28"/>
  <c r="U237" i="28"/>
  <c r="P237" i="28"/>
  <c r="J237" i="28"/>
  <c r="E237" i="28"/>
  <c r="T237" i="28"/>
  <c r="M237" i="28"/>
  <c r="F237" i="28"/>
  <c r="V237" i="28"/>
  <c r="L237" i="28"/>
  <c r="B237" i="28"/>
  <c r="X237" i="28"/>
  <c r="I237" i="28"/>
  <c r="Q237" i="28"/>
  <c r="H237" i="28"/>
  <c r="Y237" i="28"/>
  <c r="D237" i="28"/>
  <c r="R237" i="28"/>
  <c r="N237" i="28"/>
  <c r="Y371" i="21"/>
  <c r="U371" i="21"/>
  <c r="Q371" i="21"/>
  <c r="M371" i="21"/>
  <c r="I371" i="21"/>
  <c r="E371" i="21"/>
  <c r="W371" i="21"/>
  <c r="R371" i="21"/>
  <c r="L371" i="21"/>
  <c r="G371" i="21"/>
  <c r="B371" i="21"/>
  <c r="S371" i="21"/>
  <c r="K371" i="21"/>
  <c r="D371" i="21"/>
  <c r="X371" i="21"/>
  <c r="P371" i="21"/>
  <c r="J371" i="21"/>
  <c r="C371" i="21"/>
  <c r="T371" i="21"/>
  <c r="F371" i="21"/>
  <c r="O371" i="21"/>
  <c r="N371" i="21"/>
  <c r="V371" i="21"/>
  <c r="H371" i="21"/>
  <c r="Y95" i="21"/>
  <c r="U95" i="21"/>
  <c r="Q95" i="21"/>
  <c r="M95" i="21"/>
  <c r="I95" i="21"/>
  <c r="E95" i="21"/>
  <c r="T95" i="21"/>
  <c r="O95" i="21"/>
  <c r="J95" i="21"/>
  <c r="D95" i="21"/>
  <c r="S95" i="21"/>
  <c r="L95" i="21"/>
  <c r="F95" i="21"/>
  <c r="X95" i="21"/>
  <c r="R95" i="21"/>
  <c r="K95" i="21"/>
  <c r="C95" i="21"/>
  <c r="V95" i="21"/>
  <c r="G95" i="21"/>
  <c r="P95" i="21"/>
  <c r="B95" i="21"/>
  <c r="N95" i="21"/>
  <c r="W95" i="21"/>
  <c r="H95" i="21"/>
  <c r="W132" i="19"/>
  <c r="S132" i="19"/>
  <c r="O132" i="19"/>
  <c r="K132" i="19"/>
  <c r="G132" i="19"/>
  <c r="C132" i="19"/>
  <c r="X132" i="19"/>
  <c r="R132" i="19"/>
  <c r="M132" i="19"/>
  <c r="H132" i="19"/>
  <c r="B132" i="19"/>
  <c r="T132" i="19"/>
  <c r="L132" i="19"/>
  <c r="E132" i="19"/>
  <c r="Y132" i="19"/>
  <c r="P132" i="19"/>
  <c r="F132" i="19"/>
  <c r="V132" i="19"/>
  <c r="J132" i="19"/>
  <c r="U132" i="19"/>
  <c r="D132" i="19"/>
  <c r="I132" i="19"/>
  <c r="N132" i="19"/>
  <c r="Q132" i="19"/>
  <c r="X97" i="19"/>
  <c r="T97" i="19"/>
  <c r="P97" i="19"/>
  <c r="L97" i="19"/>
  <c r="H97" i="19"/>
  <c r="D97" i="19"/>
  <c r="U97" i="19"/>
  <c r="O97" i="19"/>
  <c r="J97" i="19"/>
  <c r="E97" i="19"/>
  <c r="S97" i="19"/>
  <c r="M97" i="19"/>
  <c r="F97" i="19"/>
  <c r="R97" i="19"/>
  <c r="I97" i="19"/>
  <c r="V97" i="19"/>
  <c r="G97" i="19"/>
  <c r="N97" i="19"/>
  <c r="Y97" i="19"/>
  <c r="K97" i="19"/>
  <c r="B97" i="19"/>
  <c r="W97" i="19"/>
  <c r="Q97" i="19"/>
  <c r="C97" i="19"/>
  <c r="Y305" i="28"/>
  <c r="U305" i="28"/>
  <c r="Q305" i="28"/>
  <c r="M305" i="28"/>
  <c r="I305" i="28"/>
  <c r="E305" i="28"/>
  <c r="X305" i="28"/>
  <c r="S305" i="28"/>
  <c r="N305" i="28"/>
  <c r="H305" i="28"/>
  <c r="C305" i="28"/>
  <c r="W305" i="28"/>
  <c r="R305" i="28"/>
  <c r="L305" i="28"/>
  <c r="G305" i="28"/>
  <c r="B305" i="28"/>
  <c r="V305" i="28"/>
  <c r="P305" i="28"/>
  <c r="K305" i="28"/>
  <c r="F305" i="28"/>
  <c r="O305" i="28"/>
  <c r="J305" i="28"/>
  <c r="D305" i="28"/>
  <c r="T305" i="28"/>
  <c r="V408" i="28"/>
  <c r="R408" i="28"/>
  <c r="N408" i="28"/>
  <c r="J408" i="28"/>
  <c r="F408" i="28"/>
  <c r="B408" i="28"/>
  <c r="W408" i="28"/>
  <c r="Q408" i="28"/>
  <c r="L408" i="28"/>
  <c r="G408" i="28"/>
  <c r="U408" i="28"/>
  <c r="P408" i="28"/>
  <c r="K408" i="28"/>
  <c r="E408" i="28"/>
  <c r="S408" i="28"/>
  <c r="H408" i="28"/>
  <c r="Y408" i="28"/>
  <c r="O408" i="28"/>
  <c r="D408" i="28"/>
  <c r="X408" i="28"/>
  <c r="M408" i="28"/>
  <c r="C408" i="28"/>
  <c r="I408" i="28"/>
  <c r="T408" i="28"/>
  <c r="Y203" i="28"/>
  <c r="U203" i="28"/>
  <c r="Q203" i="28"/>
  <c r="M203" i="28"/>
  <c r="I203" i="28"/>
  <c r="E203" i="28"/>
  <c r="X203" i="28"/>
  <c r="S203" i="28"/>
  <c r="N203" i="28"/>
  <c r="H203" i="28"/>
  <c r="C203" i="28"/>
  <c r="W203" i="28"/>
  <c r="P203" i="28"/>
  <c r="J203" i="28"/>
  <c r="B203" i="28"/>
  <c r="T203" i="28"/>
  <c r="K203" i="28"/>
  <c r="O203" i="28"/>
  <c r="D203" i="28"/>
  <c r="L203" i="28"/>
  <c r="G203" i="28"/>
  <c r="V203" i="28"/>
  <c r="R203" i="28"/>
  <c r="F203" i="28"/>
  <c r="Y337" i="21"/>
  <c r="U337" i="21"/>
  <c r="Q337" i="21"/>
  <c r="M337" i="21"/>
  <c r="I337" i="21"/>
  <c r="E337" i="21"/>
  <c r="W337" i="21"/>
  <c r="R337" i="21"/>
  <c r="L337" i="21"/>
  <c r="G337" i="21"/>
  <c r="B337" i="21"/>
  <c r="T337" i="21"/>
  <c r="N337" i="21"/>
  <c r="F337" i="21"/>
  <c r="S337" i="21"/>
  <c r="K337" i="21"/>
  <c r="D337" i="21"/>
  <c r="O337" i="21"/>
  <c r="X337" i="21"/>
  <c r="J337" i="21"/>
  <c r="V337" i="21"/>
  <c r="H337" i="21"/>
  <c r="P337" i="21"/>
  <c r="C337" i="21"/>
  <c r="W26" i="19"/>
  <c r="S26" i="19"/>
  <c r="O26" i="19"/>
  <c r="K26" i="19"/>
  <c r="G26" i="19"/>
  <c r="C26" i="19"/>
  <c r="V26" i="19"/>
  <c r="Q26" i="19"/>
  <c r="L26" i="19"/>
  <c r="F26" i="19"/>
  <c r="U26" i="19"/>
  <c r="N26" i="19"/>
  <c r="H26" i="19"/>
  <c r="T26" i="19"/>
  <c r="J26" i="19"/>
  <c r="B26" i="19"/>
  <c r="X26" i="19"/>
  <c r="I26" i="19"/>
  <c r="R26" i="19"/>
  <c r="E26" i="19"/>
  <c r="M26" i="19"/>
  <c r="D26" i="19"/>
  <c r="Y26" i="19"/>
  <c r="P26" i="19"/>
  <c r="W97" i="25"/>
  <c r="S97" i="25"/>
  <c r="O97" i="25"/>
  <c r="K97" i="25"/>
  <c r="G97" i="25"/>
  <c r="C97" i="25"/>
  <c r="Y97" i="25"/>
  <c r="T97" i="25"/>
  <c r="N97" i="25"/>
  <c r="I97" i="25"/>
  <c r="D97" i="25"/>
  <c r="R97" i="25"/>
  <c r="L97" i="25"/>
  <c r="E97" i="25"/>
  <c r="X97" i="25"/>
  <c r="P97" i="25"/>
  <c r="F97" i="25"/>
  <c r="Q97" i="25"/>
  <c r="B97" i="25"/>
  <c r="M97" i="25"/>
  <c r="H97" i="25"/>
  <c r="V97" i="25"/>
  <c r="U97" i="25"/>
  <c r="J97" i="25"/>
  <c r="Y27" i="21"/>
  <c r="U27" i="21"/>
  <c r="Q27" i="21"/>
  <c r="M27" i="21"/>
  <c r="I27" i="21"/>
  <c r="E27" i="21"/>
  <c r="T27" i="21"/>
  <c r="O27" i="21"/>
  <c r="J27" i="21"/>
  <c r="D27" i="21"/>
  <c r="X27" i="21"/>
  <c r="R27" i="21"/>
  <c r="K27" i="21"/>
  <c r="C27" i="21"/>
  <c r="W27" i="21"/>
  <c r="P27" i="21"/>
  <c r="H27" i="21"/>
  <c r="B27" i="21"/>
  <c r="S27" i="21"/>
  <c r="F27" i="21"/>
  <c r="N27" i="21"/>
  <c r="L27" i="21"/>
  <c r="V27" i="21"/>
  <c r="G27" i="21"/>
  <c r="W132" i="25"/>
  <c r="S132" i="25"/>
  <c r="O132" i="25"/>
  <c r="K132" i="25"/>
  <c r="G132" i="25"/>
  <c r="C132" i="25"/>
  <c r="Y132" i="25"/>
  <c r="T132" i="25"/>
  <c r="N132" i="25"/>
  <c r="I132" i="25"/>
  <c r="D132" i="25"/>
  <c r="X132" i="25"/>
  <c r="Q132" i="25"/>
  <c r="J132" i="25"/>
  <c r="B132" i="25"/>
  <c r="P132" i="25"/>
  <c r="F132" i="25"/>
  <c r="R132" i="25"/>
  <c r="E132" i="25"/>
  <c r="M132" i="25"/>
  <c r="U132" i="25"/>
  <c r="L132" i="25"/>
  <c r="H132" i="25"/>
  <c r="V132" i="25"/>
  <c r="A36" i="28"/>
  <c r="A134" i="25"/>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Y26" i="25" l="1"/>
  <c r="U26" i="25"/>
  <c r="Q26" i="25"/>
  <c r="M26" i="25"/>
  <c r="I26" i="25"/>
  <c r="E26" i="25"/>
  <c r="X26" i="25"/>
  <c r="S26" i="25"/>
  <c r="N26" i="25"/>
  <c r="H26" i="25"/>
  <c r="C26" i="25"/>
  <c r="W26" i="25"/>
  <c r="P26" i="25"/>
  <c r="J26" i="25"/>
  <c r="B26" i="25"/>
  <c r="V26" i="25"/>
  <c r="L26" i="25"/>
  <c r="D26" i="25"/>
  <c r="T26" i="25"/>
  <c r="K26" i="25"/>
  <c r="O26" i="25"/>
  <c r="G26" i="25"/>
  <c r="F26" i="25"/>
  <c r="R26" i="25"/>
  <c r="W133" i="19"/>
  <c r="S133" i="19"/>
  <c r="O133" i="19"/>
  <c r="K133" i="19"/>
  <c r="G133" i="19"/>
  <c r="C133" i="19"/>
  <c r="U133" i="19"/>
  <c r="P133" i="19"/>
  <c r="J133" i="19"/>
  <c r="E133" i="19"/>
  <c r="X133" i="19"/>
  <c r="Q133" i="19"/>
  <c r="I133" i="19"/>
  <c r="B133" i="19"/>
  <c r="T133" i="19"/>
  <c r="L133" i="19"/>
  <c r="Y133" i="19"/>
  <c r="M133" i="19"/>
  <c r="N133" i="19"/>
  <c r="F133" i="19"/>
  <c r="V133" i="19"/>
  <c r="D133" i="19"/>
  <c r="R133" i="19"/>
  <c r="H133" i="19"/>
  <c r="W62" i="25"/>
  <c r="S62" i="25"/>
  <c r="O62" i="25"/>
  <c r="K62" i="25"/>
  <c r="G62" i="25"/>
  <c r="C62" i="25"/>
  <c r="Y62" i="25"/>
  <c r="T62" i="25"/>
  <c r="N62" i="25"/>
  <c r="I62" i="25"/>
  <c r="D62" i="25"/>
  <c r="U62" i="25"/>
  <c r="M62" i="25"/>
  <c r="F62" i="25"/>
  <c r="X62" i="25"/>
  <c r="P62" i="25"/>
  <c r="E62" i="25"/>
  <c r="Q62" i="25"/>
  <c r="B62" i="25"/>
  <c r="L62" i="25"/>
  <c r="R62" i="25"/>
  <c r="J62" i="25"/>
  <c r="H62" i="25"/>
  <c r="V62" i="25"/>
  <c r="X98" i="19"/>
  <c r="T98" i="19"/>
  <c r="P98" i="19"/>
  <c r="L98" i="19"/>
  <c r="H98" i="19"/>
  <c r="D98" i="19"/>
  <c r="W98" i="19"/>
  <c r="R98" i="19"/>
  <c r="M98" i="19"/>
  <c r="G98" i="19"/>
  <c r="B98" i="19"/>
  <c r="Y98" i="19"/>
  <c r="Q98" i="19"/>
  <c r="J98" i="19"/>
  <c r="C98" i="19"/>
  <c r="V98" i="19"/>
  <c r="N98" i="19"/>
  <c r="E98" i="19"/>
  <c r="U98" i="19"/>
  <c r="I98" i="19"/>
  <c r="F98" i="19"/>
  <c r="S98" i="19"/>
  <c r="K98" i="19"/>
  <c r="O98" i="19"/>
  <c r="Y169" i="28"/>
  <c r="U169" i="28"/>
  <c r="Q169" i="28"/>
  <c r="M169" i="28"/>
  <c r="I169" i="28"/>
  <c r="E169" i="28"/>
  <c r="V169" i="28"/>
  <c r="P169" i="28"/>
  <c r="K169" i="28"/>
  <c r="F169" i="28"/>
  <c r="T169" i="28"/>
  <c r="O169" i="28"/>
  <c r="J169" i="28"/>
  <c r="D169" i="28"/>
  <c r="X169" i="28"/>
  <c r="N169" i="28"/>
  <c r="C169" i="28"/>
  <c r="W169" i="28"/>
  <c r="L169" i="28"/>
  <c r="B169" i="28"/>
  <c r="S169" i="28"/>
  <c r="H169" i="28"/>
  <c r="R169" i="28"/>
  <c r="G169" i="28"/>
  <c r="W238" i="28"/>
  <c r="S238" i="28"/>
  <c r="O238" i="28"/>
  <c r="K238" i="28"/>
  <c r="G238" i="28"/>
  <c r="C238" i="28"/>
  <c r="X238" i="28"/>
  <c r="R238" i="28"/>
  <c r="M238" i="28"/>
  <c r="H238" i="28"/>
  <c r="B238" i="28"/>
  <c r="Y238" i="28"/>
  <c r="Q238" i="28"/>
  <c r="J238" i="28"/>
  <c r="D238" i="28"/>
  <c r="P238" i="28"/>
  <c r="F238" i="28"/>
  <c r="V238" i="28"/>
  <c r="L238" i="28"/>
  <c r="I238" i="28"/>
  <c r="E238" i="28"/>
  <c r="U238" i="28"/>
  <c r="N238" i="28"/>
  <c r="T238" i="28"/>
  <c r="V409" i="28"/>
  <c r="R409" i="28"/>
  <c r="N409" i="28"/>
  <c r="J409" i="28"/>
  <c r="F409" i="28"/>
  <c r="B409" i="28"/>
  <c r="Y409" i="28"/>
  <c r="T409" i="28"/>
  <c r="O409" i="28"/>
  <c r="I409" i="28"/>
  <c r="D409" i="28"/>
  <c r="X409" i="28"/>
  <c r="S409" i="28"/>
  <c r="M409" i="28"/>
  <c r="H409" i="28"/>
  <c r="C409" i="28"/>
  <c r="P409" i="28"/>
  <c r="E409" i="28"/>
  <c r="W409" i="28"/>
  <c r="L409" i="28"/>
  <c r="U409" i="28"/>
  <c r="K409" i="28"/>
  <c r="Q409" i="28"/>
  <c r="G409" i="28"/>
  <c r="Y372" i="21"/>
  <c r="U372" i="21"/>
  <c r="Q372" i="21"/>
  <c r="M372" i="21"/>
  <c r="I372" i="21"/>
  <c r="E372" i="21"/>
  <c r="T372" i="21"/>
  <c r="O372" i="21"/>
  <c r="J372" i="21"/>
  <c r="D372" i="21"/>
  <c r="W372" i="21"/>
  <c r="P372" i="21"/>
  <c r="H372" i="21"/>
  <c r="B372" i="21"/>
  <c r="V372" i="21"/>
  <c r="N372" i="21"/>
  <c r="G372" i="21"/>
  <c r="X372" i="21"/>
  <c r="K372" i="21"/>
  <c r="S372" i="21"/>
  <c r="F372" i="21"/>
  <c r="R372" i="21"/>
  <c r="C372" i="21"/>
  <c r="L372" i="21"/>
  <c r="W134" i="25"/>
  <c r="S134" i="25"/>
  <c r="O134" i="25"/>
  <c r="K134" i="25"/>
  <c r="G134" i="25"/>
  <c r="C134" i="25"/>
  <c r="Y134" i="25"/>
  <c r="T134" i="25"/>
  <c r="N134" i="25"/>
  <c r="I134" i="25"/>
  <c r="D134" i="25"/>
  <c r="R134" i="25"/>
  <c r="L134" i="25"/>
  <c r="E134" i="25"/>
  <c r="X134" i="25"/>
  <c r="P134" i="25"/>
  <c r="F134" i="25"/>
  <c r="U134" i="25"/>
  <c r="H134" i="25"/>
  <c r="Q134" i="25"/>
  <c r="B134" i="25"/>
  <c r="V134" i="25"/>
  <c r="M134" i="25"/>
  <c r="J134" i="25"/>
  <c r="Y61" i="21"/>
  <c r="U61" i="21"/>
  <c r="Q61" i="21"/>
  <c r="M61" i="21"/>
  <c r="I61" i="21"/>
  <c r="E61" i="21"/>
  <c r="W61" i="21"/>
  <c r="R61" i="21"/>
  <c r="L61" i="21"/>
  <c r="G61" i="21"/>
  <c r="B61" i="21"/>
  <c r="S61" i="21"/>
  <c r="K61" i="21"/>
  <c r="D61" i="21"/>
  <c r="X61" i="21"/>
  <c r="P61" i="21"/>
  <c r="J61" i="21"/>
  <c r="C61" i="21"/>
  <c r="T61" i="21"/>
  <c r="F61" i="21"/>
  <c r="O61" i="21"/>
  <c r="N61" i="21"/>
  <c r="V61" i="21"/>
  <c r="H61" i="21"/>
  <c r="W98" i="25"/>
  <c r="S98" i="25"/>
  <c r="O98" i="25"/>
  <c r="K98" i="25"/>
  <c r="G98" i="25"/>
  <c r="C98" i="25"/>
  <c r="V98" i="25"/>
  <c r="Q98" i="25"/>
  <c r="L98" i="25"/>
  <c r="F98" i="25"/>
  <c r="X98" i="25"/>
  <c r="P98" i="25"/>
  <c r="I98" i="25"/>
  <c r="B98" i="25"/>
  <c r="T98" i="25"/>
  <c r="J98" i="25"/>
  <c r="R98" i="25"/>
  <c r="E98" i="25"/>
  <c r="N98" i="25"/>
  <c r="D98" i="25"/>
  <c r="H98" i="25"/>
  <c r="Y98" i="25"/>
  <c r="U98" i="25"/>
  <c r="M98" i="25"/>
  <c r="Y272" i="28"/>
  <c r="U272" i="28"/>
  <c r="Q272" i="28"/>
  <c r="M272" i="28"/>
  <c r="I272" i="28"/>
  <c r="E272" i="28"/>
  <c r="V272" i="28"/>
  <c r="P272" i="28"/>
  <c r="K272" i="28"/>
  <c r="F272" i="28"/>
  <c r="T272" i="28"/>
  <c r="O272" i="28"/>
  <c r="J272" i="28"/>
  <c r="D272" i="28"/>
  <c r="X272" i="28"/>
  <c r="N272" i="28"/>
  <c r="C272" i="28"/>
  <c r="W272" i="28"/>
  <c r="L272" i="28"/>
  <c r="B272" i="28"/>
  <c r="S272" i="28"/>
  <c r="H272" i="28"/>
  <c r="R272" i="28"/>
  <c r="G272" i="28"/>
  <c r="V375" i="28"/>
  <c r="R375" i="28"/>
  <c r="N375" i="28"/>
  <c r="J375" i="28"/>
  <c r="F375" i="28"/>
  <c r="B375" i="28"/>
  <c r="Y375" i="28"/>
  <c r="T375" i="28"/>
  <c r="O375" i="28"/>
  <c r="I375" i="28"/>
  <c r="D375" i="28"/>
  <c r="X375" i="28"/>
  <c r="S375" i="28"/>
  <c r="M375" i="28"/>
  <c r="H375" i="28"/>
  <c r="C375" i="28"/>
  <c r="U375" i="28"/>
  <c r="K375" i="28"/>
  <c r="Q375" i="28"/>
  <c r="G375" i="28"/>
  <c r="P375" i="28"/>
  <c r="E375" i="28"/>
  <c r="W375" i="28"/>
  <c r="L375" i="28"/>
  <c r="Y134" i="28"/>
  <c r="U134" i="28"/>
  <c r="Q134" i="28"/>
  <c r="M134" i="28"/>
  <c r="I134" i="28"/>
  <c r="E134" i="28"/>
  <c r="V134" i="28"/>
  <c r="P134" i="28"/>
  <c r="K134" i="28"/>
  <c r="F134" i="28"/>
  <c r="T134" i="28"/>
  <c r="O134" i="28"/>
  <c r="J134" i="28"/>
  <c r="D134" i="28"/>
  <c r="S134" i="28"/>
  <c r="H134" i="28"/>
  <c r="R134" i="28"/>
  <c r="G134" i="28"/>
  <c r="X134" i="28"/>
  <c r="N134" i="28"/>
  <c r="C134" i="28"/>
  <c r="W134" i="28"/>
  <c r="L134" i="28"/>
  <c r="B134" i="28"/>
  <c r="Y304" i="21"/>
  <c r="U304" i="21"/>
  <c r="Q304" i="21"/>
  <c r="M304" i="21"/>
  <c r="I304" i="21"/>
  <c r="E304" i="21"/>
  <c r="T304" i="21"/>
  <c r="O304" i="21"/>
  <c r="J304" i="21"/>
  <c r="D304" i="21"/>
  <c r="S304" i="21"/>
  <c r="L304" i="21"/>
  <c r="F304" i="21"/>
  <c r="X304" i="21"/>
  <c r="R304" i="21"/>
  <c r="K304" i="21"/>
  <c r="C304" i="21"/>
  <c r="N304" i="21"/>
  <c r="W304" i="21"/>
  <c r="H304" i="21"/>
  <c r="V304" i="21"/>
  <c r="G304" i="21"/>
  <c r="P304" i="21"/>
  <c r="B304" i="21"/>
  <c r="Y36" i="28"/>
  <c r="U36" i="28"/>
  <c r="Q36" i="28"/>
  <c r="M36" i="28"/>
  <c r="I36" i="28"/>
  <c r="E36" i="28"/>
  <c r="X36" i="28"/>
  <c r="S36" i="28"/>
  <c r="N36" i="28"/>
  <c r="H36" i="28"/>
  <c r="C36" i="28"/>
  <c r="W36" i="28"/>
  <c r="R36" i="28"/>
  <c r="L36" i="28"/>
  <c r="G36" i="28"/>
  <c r="B36" i="28"/>
  <c r="P36" i="28"/>
  <c r="F36" i="28"/>
  <c r="O36" i="28"/>
  <c r="D36" i="28"/>
  <c r="V36" i="28"/>
  <c r="K36" i="28"/>
  <c r="T36" i="28"/>
  <c r="J36" i="28"/>
  <c r="A135" i="25"/>
  <c r="A136" i="25" s="1"/>
  <c r="Y96" i="21"/>
  <c r="U96" i="21"/>
  <c r="Q96" i="21"/>
  <c r="M96" i="21"/>
  <c r="I96" i="21"/>
  <c r="E96" i="21"/>
  <c r="W96" i="21"/>
  <c r="R96" i="21"/>
  <c r="L96" i="21"/>
  <c r="G96" i="21"/>
  <c r="B96" i="21"/>
  <c r="X96" i="21"/>
  <c r="P96" i="21"/>
  <c r="J96" i="21"/>
  <c r="C96" i="21"/>
  <c r="V96" i="21"/>
  <c r="O96" i="21"/>
  <c r="H96" i="21"/>
  <c r="K96" i="21"/>
  <c r="T96" i="21"/>
  <c r="F96" i="21"/>
  <c r="S96" i="21"/>
  <c r="D96" i="21"/>
  <c r="N96" i="21"/>
  <c r="Y28" i="21"/>
  <c r="U28" i="21"/>
  <c r="Q28" i="21"/>
  <c r="M28" i="21"/>
  <c r="I28" i="21"/>
  <c r="E28" i="21"/>
  <c r="W28" i="21"/>
  <c r="R28" i="21"/>
  <c r="L28" i="21"/>
  <c r="G28" i="21"/>
  <c r="B28" i="21"/>
  <c r="V28" i="21"/>
  <c r="O28" i="21"/>
  <c r="H28" i="21"/>
  <c r="T28" i="21"/>
  <c r="N28" i="21"/>
  <c r="F28" i="21"/>
  <c r="X28" i="21"/>
  <c r="J28" i="21"/>
  <c r="S28" i="21"/>
  <c r="D28" i="21"/>
  <c r="P28" i="21"/>
  <c r="C28" i="21"/>
  <c r="K28" i="21"/>
  <c r="Y269" i="21"/>
  <c r="U269" i="21"/>
  <c r="Q269" i="21"/>
  <c r="M269" i="21"/>
  <c r="I269" i="21"/>
  <c r="E269" i="21"/>
  <c r="T269" i="21"/>
  <c r="O269" i="21"/>
  <c r="J269" i="21"/>
  <c r="D269" i="21"/>
  <c r="V269" i="21"/>
  <c r="N269" i="21"/>
  <c r="G269" i="21"/>
  <c r="S269" i="21"/>
  <c r="L269" i="21"/>
  <c r="F269" i="21"/>
  <c r="W269" i="21"/>
  <c r="H269" i="21"/>
  <c r="R269" i="21"/>
  <c r="C269" i="21"/>
  <c r="P269" i="21"/>
  <c r="B269" i="21"/>
  <c r="X269" i="21"/>
  <c r="K269" i="21"/>
  <c r="Y99" i="28"/>
  <c r="U99" i="28"/>
  <c r="Q99" i="28"/>
  <c r="M99" i="28"/>
  <c r="I99" i="28"/>
  <c r="E99" i="28"/>
  <c r="V99" i="28"/>
  <c r="P99" i="28"/>
  <c r="K99" i="28"/>
  <c r="F99" i="28"/>
  <c r="T99" i="28"/>
  <c r="O99" i="28"/>
  <c r="J99" i="28"/>
  <c r="D99" i="28"/>
  <c r="X99" i="28"/>
  <c r="N99" i="28"/>
  <c r="C99" i="28"/>
  <c r="W99" i="28"/>
  <c r="L99" i="28"/>
  <c r="B99" i="28"/>
  <c r="S99" i="28"/>
  <c r="H99" i="28"/>
  <c r="R99" i="28"/>
  <c r="G99" i="28"/>
  <c r="Y204" i="28"/>
  <c r="U204" i="28"/>
  <c r="Q204" i="28"/>
  <c r="M204" i="28"/>
  <c r="I204" i="28"/>
  <c r="E204" i="28"/>
  <c r="V204" i="28"/>
  <c r="P204" i="28"/>
  <c r="K204" i="28"/>
  <c r="F204" i="28"/>
  <c r="T204" i="28"/>
  <c r="N204" i="28"/>
  <c r="G204" i="28"/>
  <c r="X204" i="28"/>
  <c r="O204" i="28"/>
  <c r="D204" i="28"/>
  <c r="R204" i="28"/>
  <c r="C204" i="28"/>
  <c r="W204" i="28"/>
  <c r="H204" i="28"/>
  <c r="J204" i="28"/>
  <c r="S204" i="28"/>
  <c r="L204" i="28"/>
  <c r="B204" i="28"/>
  <c r="V443" i="28"/>
  <c r="R443" i="28"/>
  <c r="N443" i="28"/>
  <c r="J443" i="28"/>
  <c r="F443" i="28"/>
  <c r="B443" i="28"/>
  <c r="Y443" i="28"/>
  <c r="T443" i="28"/>
  <c r="O443" i="28"/>
  <c r="I443" i="28"/>
  <c r="D443" i="28"/>
  <c r="X443" i="28"/>
  <c r="S443" i="28"/>
  <c r="M443" i="28"/>
  <c r="H443" i="28"/>
  <c r="C443" i="28"/>
  <c r="U443" i="28"/>
  <c r="K443" i="28"/>
  <c r="Q443" i="28"/>
  <c r="G443" i="28"/>
  <c r="P443" i="28"/>
  <c r="E443" i="28"/>
  <c r="W443" i="28"/>
  <c r="L443" i="28"/>
  <c r="Y406" i="21"/>
  <c r="U406" i="21"/>
  <c r="Q406" i="21"/>
  <c r="M406" i="21"/>
  <c r="I406" i="21"/>
  <c r="E406" i="21"/>
  <c r="T406" i="21"/>
  <c r="O406" i="21"/>
  <c r="J406" i="21"/>
  <c r="D406" i="21"/>
  <c r="V406" i="21"/>
  <c r="N406" i="21"/>
  <c r="G406" i="21"/>
  <c r="S406" i="21"/>
  <c r="L406" i="21"/>
  <c r="F406" i="21"/>
  <c r="P406" i="21"/>
  <c r="B406" i="21"/>
  <c r="X406" i="21"/>
  <c r="K406" i="21"/>
  <c r="W406" i="21"/>
  <c r="H406" i="21"/>
  <c r="R406" i="21"/>
  <c r="C406" i="21"/>
  <c r="Y131" i="21"/>
  <c r="U131" i="21"/>
  <c r="Q131" i="21"/>
  <c r="M131" i="21"/>
  <c r="I131" i="21"/>
  <c r="E131" i="21"/>
  <c r="W131" i="21"/>
  <c r="R131" i="21"/>
  <c r="L131" i="21"/>
  <c r="G131" i="21"/>
  <c r="B131" i="21"/>
  <c r="V131" i="21"/>
  <c r="O131" i="21"/>
  <c r="H131" i="21"/>
  <c r="T131" i="21"/>
  <c r="N131" i="21"/>
  <c r="F131" i="21"/>
  <c r="P131" i="21"/>
  <c r="C131" i="21"/>
  <c r="K131" i="21"/>
  <c r="X131" i="21"/>
  <c r="J131" i="21"/>
  <c r="S131" i="21"/>
  <c r="D131" i="21"/>
  <c r="W200" i="21"/>
  <c r="S200" i="21"/>
  <c r="O200" i="21"/>
  <c r="K200" i="21"/>
  <c r="G200" i="21"/>
  <c r="C200" i="21"/>
  <c r="V200" i="21"/>
  <c r="Q200" i="21"/>
  <c r="L200" i="21"/>
  <c r="F200" i="21"/>
  <c r="X200" i="21"/>
  <c r="P200" i="21"/>
  <c r="I200" i="21"/>
  <c r="B200" i="21"/>
  <c r="Y200" i="21"/>
  <c r="N200" i="21"/>
  <c r="E200" i="21"/>
  <c r="T200" i="21"/>
  <c r="H200" i="21"/>
  <c r="M200" i="21"/>
  <c r="D200" i="21"/>
  <c r="R200" i="21"/>
  <c r="J200" i="21"/>
  <c r="U200" i="21"/>
  <c r="W27" i="19"/>
  <c r="S27" i="19"/>
  <c r="O27" i="19"/>
  <c r="K27" i="19"/>
  <c r="G27" i="19"/>
  <c r="C27" i="19"/>
  <c r="Y27" i="19"/>
  <c r="T27" i="19"/>
  <c r="N27" i="19"/>
  <c r="I27" i="19"/>
  <c r="D27" i="19"/>
  <c r="R27" i="19"/>
  <c r="L27" i="19"/>
  <c r="E27" i="19"/>
  <c r="X27" i="19"/>
  <c r="P27" i="19"/>
  <c r="F27" i="19"/>
  <c r="V27" i="19"/>
  <c r="J27" i="19"/>
  <c r="U27" i="19"/>
  <c r="H27" i="19"/>
  <c r="M27" i="19"/>
  <c r="B27" i="19"/>
  <c r="Q27" i="19"/>
  <c r="Y166" i="21"/>
  <c r="U166" i="21"/>
  <c r="Q166" i="21"/>
  <c r="M166" i="21"/>
  <c r="I166" i="21"/>
  <c r="E166" i="21"/>
  <c r="T166" i="21"/>
  <c r="O166" i="21"/>
  <c r="J166" i="21"/>
  <c r="D166" i="21"/>
  <c r="X166" i="21"/>
  <c r="R166" i="21"/>
  <c r="K166" i="21"/>
  <c r="C166" i="21"/>
  <c r="V166" i="21"/>
  <c r="L166" i="21"/>
  <c r="B166" i="21"/>
  <c r="N166" i="21"/>
  <c r="S166" i="21"/>
  <c r="F166" i="21"/>
  <c r="H166" i="21"/>
  <c r="G166" i="21"/>
  <c r="W166" i="21"/>
  <c r="P166" i="21"/>
  <c r="W63" i="19"/>
  <c r="S63" i="19"/>
  <c r="O63" i="19"/>
  <c r="K63" i="19"/>
  <c r="G63" i="19"/>
  <c r="C63" i="19"/>
  <c r="V63" i="19"/>
  <c r="Q63" i="19"/>
  <c r="L63" i="19"/>
  <c r="F63" i="19"/>
  <c r="U63" i="19"/>
  <c r="N63" i="19"/>
  <c r="H63" i="19"/>
  <c r="T63" i="19"/>
  <c r="J63" i="19"/>
  <c r="B63" i="19"/>
  <c r="Y63" i="19"/>
  <c r="M63" i="19"/>
  <c r="X63" i="19"/>
  <c r="I63" i="19"/>
  <c r="D63" i="19"/>
  <c r="R63" i="19"/>
  <c r="P63" i="19"/>
  <c r="E63" i="19"/>
  <c r="Y235" i="21"/>
  <c r="U235" i="21"/>
  <c r="Q235" i="21"/>
  <c r="M235" i="21"/>
  <c r="I235" i="21"/>
  <c r="E235" i="21"/>
  <c r="T235" i="21"/>
  <c r="O235" i="21"/>
  <c r="J235" i="21"/>
  <c r="D235" i="21"/>
  <c r="W235" i="21"/>
  <c r="P235" i="21"/>
  <c r="H235" i="21"/>
  <c r="B235" i="21"/>
  <c r="V235" i="21"/>
  <c r="N235" i="21"/>
  <c r="G235" i="21"/>
  <c r="R235" i="21"/>
  <c r="C235" i="21"/>
  <c r="L235" i="21"/>
  <c r="X235" i="21"/>
  <c r="K235" i="21"/>
  <c r="F235" i="21"/>
  <c r="S235" i="21"/>
  <c r="Y306" i="28"/>
  <c r="U306" i="28"/>
  <c r="Q306" i="28"/>
  <c r="M306" i="28"/>
  <c r="I306" i="28"/>
  <c r="E306" i="28"/>
  <c r="V306" i="28"/>
  <c r="P306" i="28"/>
  <c r="K306" i="28"/>
  <c r="F306" i="28"/>
  <c r="T306" i="28"/>
  <c r="O306" i="28"/>
  <c r="J306" i="28"/>
  <c r="D306" i="28"/>
  <c r="X306" i="28"/>
  <c r="S306" i="28"/>
  <c r="N306" i="28"/>
  <c r="H306" i="28"/>
  <c r="C306" i="28"/>
  <c r="L306" i="28"/>
  <c r="G306" i="28"/>
  <c r="W306" i="28"/>
  <c r="B306" i="28"/>
  <c r="R306" i="28"/>
  <c r="Y64" i="28"/>
  <c r="U64" i="28"/>
  <c r="Q64" i="28"/>
  <c r="M64" i="28"/>
  <c r="I64" i="28"/>
  <c r="E64" i="28"/>
  <c r="V64" i="28"/>
  <c r="P64" i="28"/>
  <c r="K64" i="28"/>
  <c r="F64" i="28"/>
  <c r="T64" i="28"/>
  <c r="O64" i="28"/>
  <c r="J64" i="28"/>
  <c r="D64" i="28"/>
  <c r="S64" i="28"/>
  <c r="H64" i="28"/>
  <c r="R64" i="28"/>
  <c r="G64" i="28"/>
  <c r="X64" i="28"/>
  <c r="N64" i="28"/>
  <c r="C64" i="28"/>
  <c r="W64" i="28"/>
  <c r="L64" i="28"/>
  <c r="B64" i="28"/>
  <c r="Y341" i="28"/>
  <c r="U341" i="28"/>
  <c r="Q341" i="28"/>
  <c r="M341" i="28"/>
  <c r="I341" i="28"/>
  <c r="E341" i="28"/>
  <c r="V341" i="28"/>
  <c r="P341" i="28"/>
  <c r="K341" i="28"/>
  <c r="F341" i="28"/>
  <c r="T341" i="28"/>
  <c r="O341" i="28"/>
  <c r="J341" i="28"/>
  <c r="D341" i="28"/>
  <c r="X341" i="28"/>
  <c r="S341" i="28"/>
  <c r="N341" i="28"/>
  <c r="H341" i="28"/>
  <c r="C341" i="28"/>
  <c r="R341" i="28"/>
  <c r="L341" i="28"/>
  <c r="G341" i="28"/>
  <c r="W341" i="28"/>
  <c r="B341" i="28"/>
  <c r="Y338" i="21"/>
  <c r="U338" i="21"/>
  <c r="Q338" i="21"/>
  <c r="M338" i="21"/>
  <c r="I338" i="21"/>
  <c r="E338" i="21"/>
  <c r="T338" i="21"/>
  <c r="O338" i="21"/>
  <c r="J338" i="21"/>
  <c r="D338" i="21"/>
  <c r="X338" i="21"/>
  <c r="R338" i="21"/>
  <c r="K338" i="21"/>
  <c r="C338" i="21"/>
  <c r="W338" i="21"/>
  <c r="P338" i="21"/>
  <c r="H338" i="21"/>
  <c r="B338" i="21"/>
  <c r="S338" i="21"/>
  <c r="F338" i="21"/>
  <c r="N338" i="21"/>
  <c r="L338" i="21"/>
  <c r="G338" i="21"/>
  <c r="V338" i="21"/>
  <c r="A37" i="28"/>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2" i="21"/>
  <c r="A97" i="21"/>
  <c r="A99" i="25"/>
  <c r="A29" i="21"/>
  <c r="A28" i="19"/>
  <c r="A134" i="19"/>
  <c r="Y97" i="21" l="1"/>
  <c r="U97" i="21"/>
  <c r="Q97" i="21"/>
  <c r="M97" i="21"/>
  <c r="I97" i="21"/>
  <c r="E97" i="21"/>
  <c r="T97" i="21"/>
  <c r="O97" i="21"/>
  <c r="J97" i="21"/>
  <c r="D97" i="21"/>
  <c r="V97" i="21"/>
  <c r="N97" i="21"/>
  <c r="G97" i="21"/>
  <c r="S97" i="21"/>
  <c r="L97" i="21"/>
  <c r="F97" i="21"/>
  <c r="P97" i="21"/>
  <c r="B97" i="21"/>
  <c r="X97" i="21"/>
  <c r="K97" i="21"/>
  <c r="W97" i="21"/>
  <c r="H97" i="21"/>
  <c r="R97" i="21"/>
  <c r="C97" i="21"/>
  <c r="Y273" i="28"/>
  <c r="U273" i="28"/>
  <c r="Q273" i="28"/>
  <c r="M273" i="28"/>
  <c r="I273" i="28"/>
  <c r="E273" i="28"/>
  <c r="X273" i="28"/>
  <c r="S273" i="28"/>
  <c r="N273" i="28"/>
  <c r="H273" i="28"/>
  <c r="C273" i="28"/>
  <c r="W273" i="28"/>
  <c r="R273" i="28"/>
  <c r="L273" i="28"/>
  <c r="G273" i="28"/>
  <c r="B273" i="28"/>
  <c r="V273" i="28"/>
  <c r="K273" i="28"/>
  <c r="T273" i="28"/>
  <c r="J273" i="28"/>
  <c r="P273" i="28"/>
  <c r="F273" i="28"/>
  <c r="O273" i="28"/>
  <c r="D273" i="28"/>
  <c r="Y29" i="21"/>
  <c r="U29" i="21"/>
  <c r="Q29" i="21"/>
  <c r="M29" i="21"/>
  <c r="I29" i="21"/>
  <c r="E29" i="21"/>
  <c r="T29" i="21"/>
  <c r="O29" i="21"/>
  <c r="J29" i="21"/>
  <c r="D29" i="21"/>
  <c r="S29" i="21"/>
  <c r="L29" i="21"/>
  <c r="F29" i="21"/>
  <c r="X29" i="21"/>
  <c r="R29" i="21"/>
  <c r="K29" i="21"/>
  <c r="C29" i="21"/>
  <c r="N29" i="21"/>
  <c r="W29" i="21"/>
  <c r="H29" i="21"/>
  <c r="V29" i="21"/>
  <c r="G29" i="21"/>
  <c r="B29" i="21"/>
  <c r="P29" i="21"/>
  <c r="Y65" i="28"/>
  <c r="U65" i="28"/>
  <c r="Q65" i="28"/>
  <c r="M65" i="28"/>
  <c r="I65" i="28"/>
  <c r="E65" i="28"/>
  <c r="X65" i="28"/>
  <c r="S65" i="28"/>
  <c r="N65" i="28"/>
  <c r="H65" i="28"/>
  <c r="C65" i="28"/>
  <c r="W65" i="28"/>
  <c r="R65" i="28"/>
  <c r="L65" i="28"/>
  <c r="G65" i="28"/>
  <c r="B65" i="28"/>
  <c r="P65" i="28"/>
  <c r="F65" i="28"/>
  <c r="O65" i="28"/>
  <c r="D65" i="28"/>
  <c r="V65" i="28"/>
  <c r="K65" i="28"/>
  <c r="T65" i="28"/>
  <c r="J65" i="28"/>
  <c r="W134" i="19"/>
  <c r="S134" i="19"/>
  <c r="O134" i="19"/>
  <c r="K134" i="19"/>
  <c r="G134" i="19"/>
  <c r="C134" i="19"/>
  <c r="X134" i="19"/>
  <c r="R134" i="19"/>
  <c r="M134" i="19"/>
  <c r="H134" i="19"/>
  <c r="B134" i="19"/>
  <c r="U134" i="19"/>
  <c r="N134" i="19"/>
  <c r="F134" i="19"/>
  <c r="Y134" i="19"/>
  <c r="P134" i="19"/>
  <c r="E134" i="19"/>
  <c r="L134" i="19"/>
  <c r="V134" i="19"/>
  <c r="I134" i="19"/>
  <c r="D134" i="19"/>
  <c r="T134" i="19"/>
  <c r="J134" i="19"/>
  <c r="Q134" i="19"/>
  <c r="W63" i="25"/>
  <c r="S63" i="25"/>
  <c r="O63" i="25"/>
  <c r="K63" i="25"/>
  <c r="G63" i="25"/>
  <c r="C63" i="25"/>
  <c r="V63" i="25"/>
  <c r="Q63" i="25"/>
  <c r="L63" i="25"/>
  <c r="F63" i="25"/>
  <c r="Y63" i="25"/>
  <c r="R63" i="25"/>
  <c r="J63" i="25"/>
  <c r="D63" i="25"/>
  <c r="T63" i="25"/>
  <c r="I63" i="25"/>
  <c r="P63" i="25"/>
  <c r="E63" i="25"/>
  <c r="N63" i="25"/>
  <c r="B63" i="25"/>
  <c r="U63" i="25"/>
  <c r="M63" i="25"/>
  <c r="H63" i="25"/>
  <c r="X63" i="25"/>
  <c r="X99" i="19"/>
  <c r="T99" i="19"/>
  <c r="P99" i="19"/>
  <c r="L99" i="19"/>
  <c r="H99" i="19"/>
  <c r="D99" i="19"/>
  <c r="U99" i="19"/>
  <c r="O99" i="19"/>
  <c r="J99" i="19"/>
  <c r="E99" i="19"/>
  <c r="V99" i="19"/>
  <c r="N99" i="19"/>
  <c r="G99" i="19"/>
  <c r="R99" i="19"/>
  <c r="I99" i="19"/>
  <c r="W99" i="19"/>
  <c r="K99" i="19"/>
  <c r="Q99" i="19"/>
  <c r="B99" i="19"/>
  <c r="M99" i="19"/>
  <c r="S99" i="19"/>
  <c r="F99" i="19"/>
  <c r="C99" i="19"/>
  <c r="Y99" i="19"/>
  <c r="Y342" i="28"/>
  <c r="U342" i="28"/>
  <c r="Q342" i="28"/>
  <c r="M342" i="28"/>
  <c r="I342" i="28"/>
  <c r="E342" i="28"/>
  <c r="X342" i="28"/>
  <c r="S342" i="28"/>
  <c r="N342" i="28"/>
  <c r="H342" i="28"/>
  <c r="C342" i="28"/>
  <c r="W342" i="28"/>
  <c r="R342" i="28"/>
  <c r="L342" i="28"/>
  <c r="G342" i="28"/>
  <c r="B342" i="28"/>
  <c r="V342" i="28"/>
  <c r="P342" i="28"/>
  <c r="K342" i="28"/>
  <c r="F342" i="28"/>
  <c r="O342" i="28"/>
  <c r="J342" i="28"/>
  <c r="D342" i="28"/>
  <c r="T342" i="28"/>
  <c r="V444" i="28"/>
  <c r="R444" i="28"/>
  <c r="N444" i="28"/>
  <c r="J444" i="28"/>
  <c r="F444" i="28"/>
  <c r="B444" i="28"/>
  <c r="W444" i="28"/>
  <c r="Q444" i="28"/>
  <c r="L444" i="28"/>
  <c r="G444" i="28"/>
  <c r="U444" i="28"/>
  <c r="P444" i="28"/>
  <c r="K444" i="28"/>
  <c r="E444" i="28"/>
  <c r="S444" i="28"/>
  <c r="H444" i="28"/>
  <c r="Y444" i="28"/>
  <c r="O444" i="28"/>
  <c r="D444" i="28"/>
  <c r="X444" i="28"/>
  <c r="M444" i="28"/>
  <c r="C444" i="28"/>
  <c r="I444" i="28"/>
  <c r="T444" i="28"/>
  <c r="Y339" i="21"/>
  <c r="U339" i="21"/>
  <c r="Q339" i="21"/>
  <c r="M339" i="21"/>
  <c r="I339" i="21"/>
  <c r="E339" i="21"/>
  <c r="W339" i="21"/>
  <c r="R339" i="21"/>
  <c r="L339" i="21"/>
  <c r="G339" i="21"/>
  <c r="B339" i="21"/>
  <c r="V339" i="21"/>
  <c r="O339" i="21"/>
  <c r="H339" i="21"/>
  <c r="T339" i="21"/>
  <c r="N339" i="21"/>
  <c r="F339" i="21"/>
  <c r="X339" i="21"/>
  <c r="J339" i="21"/>
  <c r="S339" i="21"/>
  <c r="D339" i="21"/>
  <c r="P339" i="21"/>
  <c r="C339" i="21"/>
  <c r="K339" i="21"/>
  <c r="Y37" i="28"/>
  <c r="U37" i="28"/>
  <c r="Q37" i="28"/>
  <c r="M37" i="28"/>
  <c r="I37" i="28"/>
  <c r="E37" i="28"/>
  <c r="V37" i="28"/>
  <c r="P37" i="28"/>
  <c r="K37" i="28"/>
  <c r="F37" i="28"/>
  <c r="T37" i="28"/>
  <c r="O37" i="28"/>
  <c r="J37" i="28"/>
  <c r="D37" i="28"/>
  <c r="X37" i="28"/>
  <c r="N37" i="28"/>
  <c r="C37" i="28"/>
  <c r="W37" i="28"/>
  <c r="L37" i="28"/>
  <c r="B37" i="28"/>
  <c r="S37" i="28"/>
  <c r="H37" i="28"/>
  <c r="R37" i="28"/>
  <c r="G37" i="28"/>
  <c r="W28" i="19"/>
  <c r="S28" i="19"/>
  <c r="O28" i="19"/>
  <c r="K28" i="19"/>
  <c r="G28" i="19"/>
  <c r="C28" i="19"/>
  <c r="V28" i="19"/>
  <c r="Q28" i="19"/>
  <c r="L28" i="19"/>
  <c r="F28" i="19"/>
  <c r="X28" i="19"/>
  <c r="P28" i="19"/>
  <c r="I28" i="19"/>
  <c r="B28" i="19"/>
  <c r="T28" i="19"/>
  <c r="J28" i="19"/>
  <c r="Y28" i="19"/>
  <c r="M28" i="19"/>
  <c r="U28" i="19"/>
  <c r="H28" i="19"/>
  <c r="N28" i="19"/>
  <c r="E28" i="19"/>
  <c r="D28" i="19"/>
  <c r="R28" i="19"/>
  <c r="Y132" i="21"/>
  <c r="U132" i="21"/>
  <c r="Q132" i="21"/>
  <c r="M132" i="21"/>
  <c r="I132" i="21"/>
  <c r="E132" i="21"/>
  <c r="T132" i="21"/>
  <c r="O132" i="21"/>
  <c r="J132" i="21"/>
  <c r="D132" i="21"/>
  <c r="S132" i="21"/>
  <c r="L132" i="21"/>
  <c r="F132" i="21"/>
  <c r="X132" i="21"/>
  <c r="R132" i="21"/>
  <c r="K132" i="21"/>
  <c r="C132" i="21"/>
  <c r="V132" i="21"/>
  <c r="G132" i="21"/>
  <c r="P132" i="21"/>
  <c r="B132" i="21"/>
  <c r="N132" i="21"/>
  <c r="W132" i="21"/>
  <c r="H132" i="21"/>
  <c r="Y167" i="21"/>
  <c r="U167" i="21"/>
  <c r="Q167" i="21"/>
  <c r="M167" i="21"/>
  <c r="I167" i="21"/>
  <c r="E167" i="21"/>
  <c r="W167" i="21"/>
  <c r="R167" i="21"/>
  <c r="L167" i="21"/>
  <c r="G167" i="21"/>
  <c r="B167" i="21"/>
  <c r="V167" i="21"/>
  <c r="O167" i="21"/>
  <c r="H167" i="21"/>
  <c r="P167" i="21"/>
  <c r="F167" i="21"/>
  <c r="N167" i="21"/>
  <c r="C167" i="21"/>
  <c r="K167" i="21"/>
  <c r="J167" i="21"/>
  <c r="D167" i="21"/>
  <c r="T167" i="21"/>
  <c r="S167" i="21"/>
  <c r="X167" i="21"/>
  <c r="W201" i="21"/>
  <c r="S201" i="21"/>
  <c r="O201" i="21"/>
  <c r="K201" i="21"/>
  <c r="G201" i="21"/>
  <c r="C201" i="21"/>
  <c r="Y201" i="21"/>
  <c r="T201" i="21"/>
  <c r="N201" i="21"/>
  <c r="I201" i="21"/>
  <c r="D201" i="21"/>
  <c r="U201" i="21"/>
  <c r="M201" i="21"/>
  <c r="F201" i="21"/>
  <c r="R201" i="21"/>
  <c r="J201" i="21"/>
  <c r="V201" i="21"/>
  <c r="H201" i="21"/>
  <c r="X201" i="21"/>
  <c r="E201" i="21"/>
  <c r="B201" i="21"/>
  <c r="Q201" i="21"/>
  <c r="P201" i="21"/>
  <c r="L201" i="21"/>
  <c r="Y135" i="28"/>
  <c r="U135" i="28"/>
  <c r="Q135" i="28"/>
  <c r="M135" i="28"/>
  <c r="I135" i="28"/>
  <c r="E135" i="28"/>
  <c r="X135" i="28"/>
  <c r="S135" i="28"/>
  <c r="N135" i="28"/>
  <c r="H135" i="28"/>
  <c r="C135" i="28"/>
  <c r="W135" i="28"/>
  <c r="R135" i="28"/>
  <c r="L135" i="28"/>
  <c r="G135" i="28"/>
  <c r="B135" i="28"/>
  <c r="P135" i="28"/>
  <c r="F135" i="28"/>
  <c r="O135" i="28"/>
  <c r="D135" i="28"/>
  <c r="V135" i="28"/>
  <c r="K135" i="28"/>
  <c r="T135" i="28"/>
  <c r="J135" i="28"/>
  <c r="V410" i="28"/>
  <c r="R410" i="28"/>
  <c r="N410" i="28"/>
  <c r="J410" i="28"/>
  <c r="F410" i="28"/>
  <c r="B410" i="28"/>
  <c r="W410" i="28"/>
  <c r="Q410" i="28"/>
  <c r="L410" i="28"/>
  <c r="G410" i="28"/>
  <c r="U410" i="28"/>
  <c r="P410" i="28"/>
  <c r="K410" i="28"/>
  <c r="E410" i="28"/>
  <c r="X410" i="28"/>
  <c r="M410" i="28"/>
  <c r="C410" i="28"/>
  <c r="T410" i="28"/>
  <c r="I410" i="28"/>
  <c r="S410" i="28"/>
  <c r="H410" i="28"/>
  <c r="D410" i="28"/>
  <c r="Y410" i="28"/>
  <c r="O410" i="28"/>
  <c r="W239" i="28"/>
  <c r="S239" i="28"/>
  <c r="O239" i="28"/>
  <c r="K239" i="28"/>
  <c r="G239" i="28"/>
  <c r="C239" i="28"/>
  <c r="U239" i="28"/>
  <c r="P239" i="28"/>
  <c r="J239" i="28"/>
  <c r="E239" i="28"/>
  <c r="V239" i="28"/>
  <c r="N239" i="28"/>
  <c r="H239" i="28"/>
  <c r="T239" i="28"/>
  <c r="L239" i="28"/>
  <c r="B239" i="28"/>
  <c r="Y239" i="28"/>
  <c r="M239" i="28"/>
  <c r="R239" i="28"/>
  <c r="D239" i="28"/>
  <c r="F239" i="28"/>
  <c r="X239" i="28"/>
  <c r="Q239" i="28"/>
  <c r="I239" i="28"/>
  <c r="Y407" i="21"/>
  <c r="U407" i="21"/>
  <c r="Q407" i="21"/>
  <c r="M407" i="21"/>
  <c r="I407" i="21"/>
  <c r="E407" i="21"/>
  <c r="W407" i="21"/>
  <c r="R407" i="21"/>
  <c r="L407" i="21"/>
  <c r="G407" i="21"/>
  <c r="B407" i="21"/>
  <c r="S407" i="21"/>
  <c r="K407" i="21"/>
  <c r="D407" i="21"/>
  <c r="X407" i="21"/>
  <c r="P407" i="21"/>
  <c r="J407" i="21"/>
  <c r="C407" i="21"/>
  <c r="T407" i="21"/>
  <c r="F407" i="21"/>
  <c r="O407" i="21"/>
  <c r="N407" i="21"/>
  <c r="V407" i="21"/>
  <c r="H407" i="21"/>
  <c r="W136" i="25"/>
  <c r="S136" i="25"/>
  <c r="O136" i="25"/>
  <c r="K136" i="25"/>
  <c r="G136" i="25"/>
  <c r="C136" i="25"/>
  <c r="Y136" i="25"/>
  <c r="T136" i="25"/>
  <c r="N136" i="25"/>
  <c r="I136" i="25"/>
  <c r="D136" i="25"/>
  <c r="U136" i="25"/>
  <c r="M136" i="25"/>
  <c r="F136" i="25"/>
  <c r="X136" i="25"/>
  <c r="P136" i="25"/>
  <c r="E136" i="25"/>
  <c r="V136" i="25"/>
  <c r="J136" i="25"/>
  <c r="R136" i="25"/>
  <c r="H136" i="25"/>
  <c r="Q136" i="25"/>
  <c r="L136" i="25"/>
  <c r="B136" i="25"/>
  <c r="Y62" i="21"/>
  <c r="U62" i="21"/>
  <c r="Q62" i="21"/>
  <c r="M62" i="21"/>
  <c r="I62" i="21"/>
  <c r="E62" i="21"/>
  <c r="T62" i="21"/>
  <c r="O62" i="21"/>
  <c r="J62" i="21"/>
  <c r="D62" i="21"/>
  <c r="W62" i="21"/>
  <c r="P62" i="21"/>
  <c r="H62" i="21"/>
  <c r="B62" i="21"/>
  <c r="V62" i="21"/>
  <c r="N62" i="21"/>
  <c r="G62" i="21"/>
  <c r="X62" i="21"/>
  <c r="K62" i="21"/>
  <c r="S62" i="21"/>
  <c r="F62" i="21"/>
  <c r="R62" i="21"/>
  <c r="C62" i="21"/>
  <c r="L62" i="21"/>
  <c r="Y236" i="21"/>
  <c r="U236" i="21"/>
  <c r="Q236" i="21"/>
  <c r="M236" i="21"/>
  <c r="I236" i="21"/>
  <c r="E236" i="21"/>
  <c r="W236" i="21"/>
  <c r="R236" i="21"/>
  <c r="L236" i="21"/>
  <c r="G236" i="21"/>
  <c r="B236" i="21"/>
  <c r="T236" i="21"/>
  <c r="N236" i="21"/>
  <c r="F236" i="21"/>
  <c r="S236" i="21"/>
  <c r="K236" i="21"/>
  <c r="D236" i="21"/>
  <c r="V236" i="21"/>
  <c r="H236" i="21"/>
  <c r="P236" i="21"/>
  <c r="C236" i="21"/>
  <c r="O236" i="21"/>
  <c r="X236" i="21"/>
  <c r="J236" i="21"/>
  <c r="Y205" i="28"/>
  <c r="U205" i="28"/>
  <c r="Q205" i="28"/>
  <c r="M205" i="28"/>
  <c r="I205" i="28"/>
  <c r="T205" i="28"/>
  <c r="O205" i="28"/>
  <c r="J205" i="28"/>
  <c r="E205" i="28"/>
  <c r="W205" i="28"/>
  <c r="P205" i="28"/>
  <c r="H205" i="28"/>
  <c r="C205" i="28"/>
  <c r="V205" i="28"/>
  <c r="L205" i="28"/>
  <c r="D205" i="28"/>
  <c r="X205" i="28"/>
  <c r="K205" i="28"/>
  <c r="S205" i="28"/>
  <c r="F205" i="28"/>
  <c r="R205" i="28"/>
  <c r="G205" i="28"/>
  <c r="B205" i="28"/>
  <c r="N205" i="28"/>
  <c r="Y100" i="28"/>
  <c r="U100" i="28"/>
  <c r="Q100" i="28"/>
  <c r="M100" i="28"/>
  <c r="I100" i="28"/>
  <c r="E100" i="28"/>
  <c r="X100" i="28"/>
  <c r="S100" i="28"/>
  <c r="N100" i="28"/>
  <c r="H100" i="28"/>
  <c r="C100" i="28"/>
  <c r="W100" i="28"/>
  <c r="R100" i="28"/>
  <c r="L100" i="28"/>
  <c r="G100" i="28"/>
  <c r="B100" i="28"/>
  <c r="V100" i="28"/>
  <c r="K100" i="28"/>
  <c r="T100" i="28"/>
  <c r="J100" i="28"/>
  <c r="P100" i="28"/>
  <c r="F100" i="28"/>
  <c r="O100" i="28"/>
  <c r="D100" i="28"/>
  <c r="Y305" i="21"/>
  <c r="U305" i="21"/>
  <c r="Q305" i="21"/>
  <c r="M305" i="21"/>
  <c r="I305" i="21"/>
  <c r="E305" i="21"/>
  <c r="W305" i="21"/>
  <c r="R305" i="21"/>
  <c r="L305" i="21"/>
  <c r="G305" i="21"/>
  <c r="B305" i="21"/>
  <c r="X305" i="21"/>
  <c r="P305" i="21"/>
  <c r="J305" i="21"/>
  <c r="C305" i="21"/>
  <c r="V305" i="21"/>
  <c r="O305" i="21"/>
  <c r="H305" i="21"/>
  <c r="S305" i="21"/>
  <c r="D305" i="21"/>
  <c r="N305" i="21"/>
  <c r="K305" i="21"/>
  <c r="T305" i="21"/>
  <c r="F305" i="21"/>
  <c r="W99" i="25"/>
  <c r="S99" i="25"/>
  <c r="O99" i="25"/>
  <c r="K99" i="25"/>
  <c r="G99" i="25"/>
  <c r="C99" i="25"/>
  <c r="Y99" i="25"/>
  <c r="T99" i="25"/>
  <c r="N99" i="25"/>
  <c r="I99" i="25"/>
  <c r="D99" i="25"/>
  <c r="U99" i="25"/>
  <c r="M99" i="25"/>
  <c r="F99" i="25"/>
  <c r="X99" i="25"/>
  <c r="P99" i="25"/>
  <c r="E99" i="25"/>
  <c r="R99" i="25"/>
  <c r="H99" i="25"/>
  <c r="Q99" i="25"/>
  <c r="B99" i="25"/>
  <c r="J99" i="25"/>
  <c r="V99" i="25"/>
  <c r="L99" i="25"/>
  <c r="Y27" i="25"/>
  <c r="U27" i="25"/>
  <c r="Q27" i="25"/>
  <c r="M27" i="25"/>
  <c r="I27" i="25"/>
  <c r="E27" i="25"/>
  <c r="V27" i="25"/>
  <c r="P27" i="25"/>
  <c r="K27" i="25"/>
  <c r="F27" i="25"/>
  <c r="T27" i="25"/>
  <c r="N27" i="25"/>
  <c r="G27" i="25"/>
  <c r="R27" i="25"/>
  <c r="H27" i="25"/>
  <c r="X27" i="25"/>
  <c r="O27" i="25"/>
  <c r="D27" i="25"/>
  <c r="J27" i="25"/>
  <c r="W27" i="25"/>
  <c r="C27" i="25"/>
  <c r="S27" i="25"/>
  <c r="B27" i="25"/>
  <c r="L27" i="25"/>
  <c r="W64" i="19"/>
  <c r="S64" i="19"/>
  <c r="O64" i="19"/>
  <c r="K64" i="19"/>
  <c r="G64" i="19"/>
  <c r="C64" i="19"/>
  <c r="Y64" i="19"/>
  <c r="T64" i="19"/>
  <c r="N64" i="19"/>
  <c r="I64" i="19"/>
  <c r="D64" i="19"/>
  <c r="R64" i="19"/>
  <c r="L64" i="19"/>
  <c r="E64" i="19"/>
  <c r="X64" i="19"/>
  <c r="P64" i="19"/>
  <c r="F64" i="19"/>
  <c r="M64" i="19"/>
  <c r="V64" i="19"/>
  <c r="J64" i="19"/>
  <c r="B64" i="19"/>
  <c r="U64" i="19"/>
  <c r="Q64" i="19"/>
  <c r="H64" i="19"/>
  <c r="Y270" i="21"/>
  <c r="U270" i="21"/>
  <c r="Q270" i="21"/>
  <c r="M270" i="21"/>
  <c r="I270" i="21"/>
  <c r="E270" i="21"/>
  <c r="W270" i="21"/>
  <c r="R270" i="21"/>
  <c r="L270" i="21"/>
  <c r="G270" i="21"/>
  <c r="B270" i="21"/>
  <c r="S270" i="21"/>
  <c r="K270" i="21"/>
  <c r="D270" i="21"/>
  <c r="X270" i="21"/>
  <c r="P270" i="21"/>
  <c r="J270" i="21"/>
  <c r="C270" i="21"/>
  <c r="N270" i="21"/>
  <c r="V270" i="21"/>
  <c r="H270" i="21"/>
  <c r="T270" i="21"/>
  <c r="F270" i="21"/>
  <c r="O270" i="21"/>
  <c r="Y307" i="28"/>
  <c r="U307" i="28"/>
  <c r="Q307" i="28"/>
  <c r="M307" i="28"/>
  <c r="I307" i="28"/>
  <c r="E307" i="28"/>
  <c r="X307" i="28"/>
  <c r="S307" i="28"/>
  <c r="N307" i="28"/>
  <c r="H307" i="28"/>
  <c r="C307" i="28"/>
  <c r="W307" i="28"/>
  <c r="R307" i="28"/>
  <c r="L307" i="28"/>
  <c r="G307" i="28"/>
  <c r="B307" i="28"/>
  <c r="V307" i="28"/>
  <c r="P307" i="28"/>
  <c r="K307" i="28"/>
  <c r="F307" i="28"/>
  <c r="J307" i="28"/>
  <c r="D307" i="28"/>
  <c r="T307" i="28"/>
  <c r="O307" i="28"/>
  <c r="V376" i="28"/>
  <c r="R376" i="28"/>
  <c r="N376" i="28"/>
  <c r="J376" i="28"/>
  <c r="F376" i="28"/>
  <c r="B376" i="28"/>
  <c r="W376" i="28"/>
  <c r="Q376" i="28"/>
  <c r="L376" i="28"/>
  <c r="G376" i="28"/>
  <c r="U376" i="28"/>
  <c r="P376" i="28"/>
  <c r="K376" i="28"/>
  <c r="E376" i="28"/>
  <c r="S376" i="28"/>
  <c r="H376" i="28"/>
  <c r="Y376" i="28"/>
  <c r="O376" i="28"/>
  <c r="D376" i="28"/>
  <c r="X376" i="28"/>
  <c r="M376" i="28"/>
  <c r="C376" i="28"/>
  <c r="T376" i="28"/>
  <c r="I376" i="28"/>
  <c r="Y170" i="28"/>
  <c r="U170" i="28"/>
  <c r="Q170" i="28"/>
  <c r="M170" i="28"/>
  <c r="I170" i="28"/>
  <c r="E170" i="28"/>
  <c r="X170" i="28"/>
  <c r="S170" i="28"/>
  <c r="N170" i="28"/>
  <c r="H170" i="28"/>
  <c r="C170" i="28"/>
  <c r="W170" i="28"/>
  <c r="R170" i="28"/>
  <c r="L170" i="28"/>
  <c r="G170" i="28"/>
  <c r="B170" i="28"/>
  <c r="V170" i="28"/>
  <c r="K170" i="28"/>
  <c r="T170" i="28"/>
  <c r="J170" i="28"/>
  <c r="P170" i="28"/>
  <c r="F170" i="28"/>
  <c r="O170" i="28"/>
  <c r="D170" i="28"/>
  <c r="Y373" i="21"/>
  <c r="U373" i="21"/>
  <c r="Q373" i="21"/>
  <c r="M373" i="21"/>
  <c r="I373" i="21"/>
  <c r="E373" i="21"/>
  <c r="W373" i="21"/>
  <c r="R373" i="21"/>
  <c r="L373" i="21"/>
  <c r="G373" i="21"/>
  <c r="B373" i="21"/>
  <c r="T373" i="21"/>
  <c r="N373" i="21"/>
  <c r="F373" i="21"/>
  <c r="S373" i="21"/>
  <c r="K373" i="21"/>
  <c r="D373" i="21"/>
  <c r="O373" i="21"/>
  <c r="X373" i="21"/>
  <c r="J373" i="21"/>
  <c r="V373" i="21"/>
  <c r="H373" i="21"/>
  <c r="C373" i="21"/>
  <c r="P373" i="21"/>
  <c r="W135" i="25"/>
  <c r="S135" i="25"/>
  <c r="O135" i="25"/>
  <c r="K135" i="25"/>
  <c r="G135" i="25"/>
  <c r="C135" i="25"/>
  <c r="V135" i="25"/>
  <c r="Q135" i="25"/>
  <c r="L135" i="25"/>
  <c r="F135" i="25"/>
  <c r="X135" i="25"/>
  <c r="P135" i="25"/>
  <c r="I135" i="25"/>
  <c r="B135" i="25"/>
  <c r="T135" i="25"/>
  <c r="J135" i="25"/>
  <c r="U135" i="25"/>
  <c r="H135" i="25"/>
  <c r="R135" i="25"/>
  <c r="E135" i="25"/>
  <c r="Y135" i="25"/>
  <c r="N135" i="25"/>
  <c r="M135" i="25"/>
  <c r="D135" i="25"/>
  <c r="A38" i="28"/>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Y133" i="21" l="1"/>
  <c r="U133" i="21"/>
  <c r="Q133" i="21"/>
  <c r="M133" i="21"/>
  <c r="I133" i="21"/>
  <c r="E133" i="21"/>
  <c r="W133" i="21"/>
  <c r="R133" i="21"/>
  <c r="L133" i="21"/>
  <c r="G133" i="21"/>
  <c r="B133" i="21"/>
  <c r="X133" i="21"/>
  <c r="P133" i="21"/>
  <c r="J133" i="21"/>
  <c r="C133" i="21"/>
  <c r="V133" i="21"/>
  <c r="O133" i="21"/>
  <c r="H133" i="21"/>
  <c r="K133" i="21"/>
  <c r="T133" i="21"/>
  <c r="F133" i="21"/>
  <c r="S133" i="21"/>
  <c r="D133" i="21"/>
  <c r="N133" i="21"/>
  <c r="W137" i="25"/>
  <c r="S137" i="25"/>
  <c r="O137" i="25"/>
  <c r="K137" i="25"/>
  <c r="G137" i="25"/>
  <c r="C137" i="25"/>
  <c r="V137" i="25"/>
  <c r="Q137" i="25"/>
  <c r="L137" i="25"/>
  <c r="F137" i="25"/>
  <c r="Y137" i="25"/>
  <c r="R137" i="25"/>
  <c r="J137" i="25"/>
  <c r="D137" i="25"/>
  <c r="T137" i="25"/>
  <c r="I137" i="25"/>
  <c r="X137" i="25"/>
  <c r="M137" i="25"/>
  <c r="U137" i="25"/>
  <c r="H137" i="25"/>
  <c r="B137" i="25"/>
  <c r="P137" i="25"/>
  <c r="N137" i="25"/>
  <c r="E137" i="25"/>
  <c r="W202" i="21"/>
  <c r="S202" i="21"/>
  <c r="O202" i="21"/>
  <c r="K202" i="21"/>
  <c r="G202" i="21"/>
  <c r="C202" i="21"/>
  <c r="V202" i="21"/>
  <c r="Q202" i="21"/>
  <c r="L202" i="21"/>
  <c r="F202" i="21"/>
  <c r="Y202" i="21"/>
  <c r="R202" i="21"/>
  <c r="J202" i="21"/>
  <c r="D202" i="21"/>
  <c r="X202" i="21"/>
  <c r="N202" i="21"/>
  <c r="E202" i="21"/>
  <c r="U202" i="21"/>
  <c r="I202" i="21"/>
  <c r="P202" i="21"/>
  <c r="B202" i="21"/>
  <c r="T202" i="21"/>
  <c r="H202" i="21"/>
  <c r="M202" i="21"/>
  <c r="V377" i="28"/>
  <c r="R377" i="28"/>
  <c r="N377" i="28"/>
  <c r="J377" i="28"/>
  <c r="F377" i="28"/>
  <c r="B377" i="28"/>
  <c r="Y377" i="28"/>
  <c r="T377" i="28"/>
  <c r="O377" i="28"/>
  <c r="I377" i="28"/>
  <c r="D377" i="28"/>
  <c r="X377" i="28"/>
  <c r="S377" i="28"/>
  <c r="M377" i="28"/>
  <c r="H377" i="28"/>
  <c r="C377" i="28"/>
  <c r="P377" i="28"/>
  <c r="E377" i="28"/>
  <c r="W377" i="28"/>
  <c r="L377" i="28"/>
  <c r="U377" i="28"/>
  <c r="K377" i="28"/>
  <c r="Q377" i="28"/>
  <c r="G377" i="28"/>
  <c r="Y308" i="28"/>
  <c r="U308" i="28"/>
  <c r="Q308" i="28"/>
  <c r="M308" i="28"/>
  <c r="I308" i="28"/>
  <c r="E308" i="28"/>
  <c r="V308" i="28"/>
  <c r="P308" i="28"/>
  <c r="K308" i="28"/>
  <c r="F308" i="28"/>
  <c r="T308" i="28"/>
  <c r="O308" i="28"/>
  <c r="J308" i="28"/>
  <c r="D308" i="28"/>
  <c r="X308" i="28"/>
  <c r="S308" i="28"/>
  <c r="N308" i="28"/>
  <c r="H308" i="28"/>
  <c r="C308" i="28"/>
  <c r="G308" i="28"/>
  <c r="W308" i="28"/>
  <c r="B308" i="28"/>
  <c r="R308" i="28"/>
  <c r="L308" i="28"/>
  <c r="Y101" i="28"/>
  <c r="U101" i="28"/>
  <c r="Q101" i="28"/>
  <c r="M101" i="28"/>
  <c r="I101" i="28"/>
  <c r="E101" i="28"/>
  <c r="V101" i="28"/>
  <c r="P101" i="28"/>
  <c r="K101" i="28"/>
  <c r="F101" i="28"/>
  <c r="T101" i="28"/>
  <c r="O101" i="28"/>
  <c r="J101" i="28"/>
  <c r="D101" i="28"/>
  <c r="S101" i="28"/>
  <c r="H101" i="28"/>
  <c r="R101" i="28"/>
  <c r="G101" i="28"/>
  <c r="X101" i="28"/>
  <c r="N101" i="28"/>
  <c r="C101" i="28"/>
  <c r="W101" i="28"/>
  <c r="L101" i="28"/>
  <c r="B101" i="28"/>
  <c r="Y306" i="21"/>
  <c r="U306" i="21"/>
  <c r="Q306" i="21"/>
  <c r="M306" i="21"/>
  <c r="I306" i="21"/>
  <c r="E306" i="21"/>
  <c r="T306" i="21"/>
  <c r="O306" i="21"/>
  <c r="J306" i="21"/>
  <c r="D306" i="21"/>
  <c r="V306" i="21"/>
  <c r="N306" i="21"/>
  <c r="G306" i="21"/>
  <c r="S306" i="21"/>
  <c r="L306" i="21"/>
  <c r="F306" i="21"/>
  <c r="W306" i="21"/>
  <c r="H306" i="21"/>
  <c r="R306" i="21"/>
  <c r="C306" i="21"/>
  <c r="P306" i="21"/>
  <c r="B306" i="21"/>
  <c r="X306" i="21"/>
  <c r="K306" i="21"/>
  <c r="Y168" i="21"/>
  <c r="U168" i="21"/>
  <c r="Q168" i="21"/>
  <c r="M168" i="21"/>
  <c r="I168" i="21"/>
  <c r="E168" i="21"/>
  <c r="T168" i="21"/>
  <c r="O168" i="21"/>
  <c r="J168" i="21"/>
  <c r="D168" i="21"/>
  <c r="S168" i="21"/>
  <c r="L168" i="21"/>
  <c r="F168" i="21"/>
  <c r="V168" i="21"/>
  <c r="K168" i="21"/>
  <c r="B168" i="21"/>
  <c r="P168" i="21"/>
  <c r="C168" i="21"/>
  <c r="W168" i="21"/>
  <c r="G168" i="21"/>
  <c r="H168" i="21"/>
  <c r="N168" i="21"/>
  <c r="X168" i="21"/>
  <c r="R168" i="21"/>
  <c r="W100" i="25"/>
  <c r="S100" i="25"/>
  <c r="O100" i="25"/>
  <c r="K100" i="25"/>
  <c r="G100" i="25"/>
  <c r="C100" i="25"/>
  <c r="V100" i="25"/>
  <c r="Q100" i="25"/>
  <c r="L100" i="25"/>
  <c r="F100" i="25"/>
  <c r="Y100" i="25"/>
  <c r="R100" i="25"/>
  <c r="J100" i="25"/>
  <c r="D100" i="25"/>
  <c r="T100" i="25"/>
  <c r="I100" i="25"/>
  <c r="U100" i="25"/>
  <c r="H100" i="25"/>
  <c r="P100" i="25"/>
  <c r="E100" i="25"/>
  <c r="M100" i="25"/>
  <c r="B100" i="25"/>
  <c r="X100" i="25"/>
  <c r="N100" i="25"/>
  <c r="Y30" i="21"/>
  <c r="U30" i="21"/>
  <c r="Q30" i="21"/>
  <c r="M30" i="21"/>
  <c r="I30" i="21"/>
  <c r="E30" i="21"/>
  <c r="W30" i="21"/>
  <c r="R30" i="21"/>
  <c r="L30" i="21"/>
  <c r="G30" i="21"/>
  <c r="B30" i="21"/>
  <c r="X30" i="21"/>
  <c r="P30" i="21"/>
  <c r="J30" i="21"/>
  <c r="C30" i="21"/>
  <c r="V30" i="21"/>
  <c r="O30" i="21"/>
  <c r="H30" i="21"/>
  <c r="S30" i="21"/>
  <c r="D30" i="21"/>
  <c r="N30" i="21"/>
  <c r="K30" i="21"/>
  <c r="T30" i="21"/>
  <c r="F30" i="21"/>
  <c r="W29" i="19"/>
  <c r="S29" i="19"/>
  <c r="O29" i="19"/>
  <c r="K29" i="19"/>
  <c r="G29" i="19"/>
  <c r="C29" i="19"/>
  <c r="Y29" i="19"/>
  <c r="T29" i="19"/>
  <c r="N29" i="19"/>
  <c r="I29" i="19"/>
  <c r="D29" i="19"/>
  <c r="U29" i="19"/>
  <c r="M29" i="19"/>
  <c r="F29" i="19"/>
  <c r="X29" i="19"/>
  <c r="P29" i="19"/>
  <c r="E29" i="19"/>
  <c r="L29" i="19"/>
  <c r="V29" i="19"/>
  <c r="J29" i="19"/>
  <c r="Q29" i="19"/>
  <c r="H29" i="19"/>
  <c r="B29" i="19"/>
  <c r="R29" i="19"/>
  <c r="Y271" i="21"/>
  <c r="U271" i="21"/>
  <c r="Q271" i="21"/>
  <c r="M271" i="21"/>
  <c r="I271" i="21"/>
  <c r="E271" i="21"/>
  <c r="T271" i="21"/>
  <c r="O271" i="21"/>
  <c r="J271" i="21"/>
  <c r="D271" i="21"/>
  <c r="W271" i="21"/>
  <c r="P271" i="21"/>
  <c r="H271" i="21"/>
  <c r="B271" i="21"/>
  <c r="V271" i="21"/>
  <c r="N271" i="21"/>
  <c r="G271" i="21"/>
  <c r="R271" i="21"/>
  <c r="C271" i="21"/>
  <c r="L271" i="21"/>
  <c r="X271" i="21"/>
  <c r="K271" i="21"/>
  <c r="S271" i="21"/>
  <c r="F271" i="21"/>
  <c r="Y66" i="28"/>
  <c r="U66" i="28"/>
  <c r="Q66" i="28"/>
  <c r="M66" i="28"/>
  <c r="I66" i="28"/>
  <c r="E66" i="28"/>
  <c r="V66" i="28"/>
  <c r="P66" i="28"/>
  <c r="K66" i="28"/>
  <c r="F66" i="28"/>
  <c r="T66" i="28"/>
  <c r="O66" i="28"/>
  <c r="J66" i="28"/>
  <c r="D66" i="28"/>
  <c r="X66" i="28"/>
  <c r="N66" i="28"/>
  <c r="C66" i="28"/>
  <c r="W66" i="28"/>
  <c r="L66" i="28"/>
  <c r="B66" i="28"/>
  <c r="S66" i="28"/>
  <c r="H66" i="28"/>
  <c r="R66" i="28"/>
  <c r="G66" i="28"/>
  <c r="Y136" i="28"/>
  <c r="U136" i="28"/>
  <c r="Q136" i="28"/>
  <c r="M136" i="28"/>
  <c r="I136" i="28"/>
  <c r="E136" i="28"/>
  <c r="V136" i="28"/>
  <c r="P136" i="28"/>
  <c r="K136" i="28"/>
  <c r="F136" i="28"/>
  <c r="T136" i="28"/>
  <c r="O136" i="28"/>
  <c r="J136" i="28"/>
  <c r="D136" i="28"/>
  <c r="X136" i="28"/>
  <c r="N136" i="28"/>
  <c r="C136" i="28"/>
  <c r="W136" i="28"/>
  <c r="L136" i="28"/>
  <c r="B136" i="28"/>
  <c r="S136" i="28"/>
  <c r="H136" i="28"/>
  <c r="R136" i="28"/>
  <c r="G136" i="28"/>
  <c r="V445" i="28"/>
  <c r="R445" i="28"/>
  <c r="N445" i="28"/>
  <c r="J445" i="28"/>
  <c r="F445" i="28"/>
  <c r="B445" i="28"/>
  <c r="Y445" i="28"/>
  <c r="T445" i="28"/>
  <c r="O445" i="28"/>
  <c r="I445" i="28"/>
  <c r="D445" i="28"/>
  <c r="X445" i="28"/>
  <c r="S445" i="28"/>
  <c r="M445" i="28"/>
  <c r="H445" i="28"/>
  <c r="C445" i="28"/>
  <c r="P445" i="28"/>
  <c r="E445" i="28"/>
  <c r="W445" i="28"/>
  <c r="L445" i="28"/>
  <c r="U445" i="28"/>
  <c r="K445" i="28"/>
  <c r="Q445" i="28"/>
  <c r="G445" i="28"/>
  <c r="Y408" i="21"/>
  <c r="U408" i="21"/>
  <c r="Q408" i="21"/>
  <c r="M408" i="21"/>
  <c r="I408" i="21"/>
  <c r="E408" i="21"/>
  <c r="T408" i="21"/>
  <c r="O408" i="21"/>
  <c r="J408" i="21"/>
  <c r="D408" i="21"/>
  <c r="W408" i="21"/>
  <c r="P408" i="21"/>
  <c r="H408" i="21"/>
  <c r="B408" i="21"/>
  <c r="V408" i="21"/>
  <c r="N408" i="21"/>
  <c r="G408" i="21"/>
  <c r="X408" i="21"/>
  <c r="K408" i="21"/>
  <c r="S408" i="21"/>
  <c r="F408" i="21"/>
  <c r="R408" i="21"/>
  <c r="C408" i="21"/>
  <c r="L408" i="21"/>
  <c r="W135" i="19"/>
  <c r="S135" i="19"/>
  <c r="O135" i="19"/>
  <c r="K135" i="19"/>
  <c r="G135" i="19"/>
  <c r="C135" i="19"/>
  <c r="U135" i="19"/>
  <c r="P135" i="19"/>
  <c r="J135" i="19"/>
  <c r="E135" i="19"/>
  <c r="Y135" i="19"/>
  <c r="R135" i="19"/>
  <c r="L135" i="19"/>
  <c r="D135" i="19"/>
  <c r="T135" i="19"/>
  <c r="I135" i="19"/>
  <c r="N135" i="19"/>
  <c r="B135" i="19"/>
  <c r="Q135" i="19"/>
  <c r="X135" i="19"/>
  <c r="F135" i="19"/>
  <c r="V135" i="19"/>
  <c r="M135" i="19"/>
  <c r="H135" i="19"/>
  <c r="Y98" i="21"/>
  <c r="U98" i="21"/>
  <c r="Q98" i="21"/>
  <c r="M98" i="21"/>
  <c r="I98" i="21"/>
  <c r="E98" i="21"/>
  <c r="W98" i="21"/>
  <c r="R98" i="21"/>
  <c r="L98" i="21"/>
  <c r="G98" i="21"/>
  <c r="B98" i="21"/>
  <c r="S98" i="21"/>
  <c r="K98" i="21"/>
  <c r="D98" i="21"/>
  <c r="X98" i="21"/>
  <c r="P98" i="21"/>
  <c r="J98" i="21"/>
  <c r="C98" i="21"/>
  <c r="T98" i="21"/>
  <c r="F98" i="21"/>
  <c r="O98" i="21"/>
  <c r="N98" i="21"/>
  <c r="H98" i="21"/>
  <c r="V98" i="21"/>
  <c r="W65" i="19"/>
  <c r="S65" i="19"/>
  <c r="O65" i="19"/>
  <c r="K65" i="19"/>
  <c r="G65" i="19"/>
  <c r="C65" i="19"/>
  <c r="V65" i="19"/>
  <c r="Q65" i="19"/>
  <c r="L65" i="19"/>
  <c r="F65" i="19"/>
  <c r="X65" i="19"/>
  <c r="P65" i="19"/>
  <c r="I65" i="19"/>
  <c r="B65" i="19"/>
  <c r="T65" i="19"/>
  <c r="J65" i="19"/>
  <c r="N65" i="19"/>
  <c r="D65" i="19"/>
  <c r="Y65" i="19"/>
  <c r="M65" i="19"/>
  <c r="E65" i="19"/>
  <c r="U65" i="19"/>
  <c r="R65" i="19"/>
  <c r="H65" i="19"/>
  <c r="Y237" i="21"/>
  <c r="U237" i="21"/>
  <c r="Q237" i="21"/>
  <c r="M237" i="21"/>
  <c r="I237" i="21"/>
  <c r="E237" i="21"/>
  <c r="T237" i="21"/>
  <c r="O237" i="21"/>
  <c r="J237" i="21"/>
  <c r="D237" i="21"/>
  <c r="X237" i="21"/>
  <c r="R237" i="21"/>
  <c r="K237" i="21"/>
  <c r="C237" i="21"/>
  <c r="W237" i="21"/>
  <c r="P237" i="21"/>
  <c r="H237" i="21"/>
  <c r="B237" i="21"/>
  <c r="L237" i="21"/>
  <c r="V237" i="21"/>
  <c r="G237" i="21"/>
  <c r="S237" i="21"/>
  <c r="F237" i="21"/>
  <c r="N237" i="21"/>
  <c r="V411" i="28"/>
  <c r="R411" i="28"/>
  <c r="N411" i="28"/>
  <c r="J411" i="28"/>
  <c r="F411" i="28"/>
  <c r="B411" i="28"/>
  <c r="Y411" i="28"/>
  <c r="T411" i="28"/>
  <c r="O411" i="28"/>
  <c r="I411" i="28"/>
  <c r="D411" i="28"/>
  <c r="X411" i="28"/>
  <c r="S411" i="28"/>
  <c r="M411" i="28"/>
  <c r="H411" i="28"/>
  <c r="C411" i="28"/>
  <c r="U411" i="28"/>
  <c r="K411" i="28"/>
  <c r="Q411" i="28"/>
  <c r="G411" i="28"/>
  <c r="P411" i="28"/>
  <c r="E411" i="28"/>
  <c r="W411" i="28"/>
  <c r="L411" i="28"/>
  <c r="Y343" i="28"/>
  <c r="U343" i="28"/>
  <c r="Q343" i="28"/>
  <c r="M343" i="28"/>
  <c r="I343" i="28"/>
  <c r="E343" i="28"/>
  <c r="V343" i="28"/>
  <c r="P343" i="28"/>
  <c r="K343" i="28"/>
  <c r="F343" i="28"/>
  <c r="T343" i="28"/>
  <c r="O343" i="28"/>
  <c r="J343" i="28"/>
  <c r="D343" i="28"/>
  <c r="X343" i="28"/>
  <c r="S343" i="28"/>
  <c r="N343" i="28"/>
  <c r="H343" i="28"/>
  <c r="C343" i="28"/>
  <c r="L343" i="28"/>
  <c r="G343" i="28"/>
  <c r="W343" i="28"/>
  <c r="B343" i="28"/>
  <c r="R343" i="28"/>
  <c r="Y206" i="28"/>
  <c r="U206" i="28"/>
  <c r="Q206" i="28"/>
  <c r="M206" i="28"/>
  <c r="I206" i="28"/>
  <c r="E206" i="28"/>
  <c r="W206" i="28"/>
  <c r="R206" i="28"/>
  <c r="L206" i="28"/>
  <c r="G206" i="28"/>
  <c r="B206" i="28"/>
  <c r="T206" i="28"/>
  <c r="N206" i="28"/>
  <c r="F206" i="28"/>
  <c r="P206" i="28"/>
  <c r="H206" i="28"/>
  <c r="X206" i="28"/>
  <c r="K206" i="28"/>
  <c r="O206" i="28"/>
  <c r="S206" i="28"/>
  <c r="J206" i="28"/>
  <c r="V206" i="28"/>
  <c r="C206" i="28"/>
  <c r="D206" i="28"/>
  <c r="Y340" i="21"/>
  <c r="U340" i="21"/>
  <c r="Q340" i="21"/>
  <c r="M340" i="21"/>
  <c r="I340" i="21"/>
  <c r="E340" i="21"/>
  <c r="T340" i="21"/>
  <c r="O340" i="21"/>
  <c r="J340" i="21"/>
  <c r="D340" i="21"/>
  <c r="S340" i="21"/>
  <c r="L340" i="21"/>
  <c r="F340" i="21"/>
  <c r="X340" i="21"/>
  <c r="R340" i="21"/>
  <c r="K340" i="21"/>
  <c r="C340" i="21"/>
  <c r="N340" i="21"/>
  <c r="W340" i="21"/>
  <c r="H340" i="21"/>
  <c r="V340" i="21"/>
  <c r="G340" i="21"/>
  <c r="P340" i="21"/>
  <c r="B340" i="21"/>
  <c r="Y63" i="21"/>
  <c r="U63" i="21"/>
  <c r="Q63" i="21"/>
  <c r="M63" i="21"/>
  <c r="I63" i="21"/>
  <c r="E63" i="21"/>
  <c r="W63" i="21"/>
  <c r="R63" i="21"/>
  <c r="L63" i="21"/>
  <c r="G63" i="21"/>
  <c r="B63" i="21"/>
  <c r="T63" i="21"/>
  <c r="N63" i="21"/>
  <c r="F63" i="21"/>
  <c r="S63" i="21"/>
  <c r="K63" i="21"/>
  <c r="D63" i="21"/>
  <c r="O63" i="21"/>
  <c r="X63" i="21"/>
  <c r="J63" i="21"/>
  <c r="V63" i="21"/>
  <c r="H63" i="21"/>
  <c r="P63" i="21"/>
  <c r="C63" i="21"/>
  <c r="W64" i="25"/>
  <c r="S64" i="25"/>
  <c r="O64" i="25"/>
  <c r="K64" i="25"/>
  <c r="G64" i="25"/>
  <c r="C64" i="25"/>
  <c r="Y64" i="25"/>
  <c r="T64" i="25"/>
  <c r="N64" i="25"/>
  <c r="I64" i="25"/>
  <c r="D64" i="25"/>
  <c r="V64" i="25"/>
  <c r="P64" i="25"/>
  <c r="H64" i="25"/>
  <c r="X64" i="25"/>
  <c r="M64" i="25"/>
  <c r="E64" i="25"/>
  <c r="R64" i="25"/>
  <c r="F64" i="25"/>
  <c r="Q64" i="25"/>
  <c r="B64" i="25"/>
  <c r="U64" i="25"/>
  <c r="L64" i="25"/>
  <c r="J64" i="25"/>
  <c r="Y28" i="25"/>
  <c r="U28" i="25"/>
  <c r="Q28" i="25"/>
  <c r="M28" i="25"/>
  <c r="I28" i="25"/>
  <c r="E28" i="25"/>
  <c r="X28" i="25"/>
  <c r="S28" i="25"/>
  <c r="N28" i="25"/>
  <c r="H28" i="25"/>
  <c r="C28" i="25"/>
  <c r="R28" i="25"/>
  <c r="K28" i="25"/>
  <c r="D28" i="25"/>
  <c r="V28" i="25"/>
  <c r="L28" i="25"/>
  <c r="B28" i="25"/>
  <c r="T28" i="25"/>
  <c r="J28" i="25"/>
  <c r="W28" i="25"/>
  <c r="F28" i="25"/>
  <c r="P28" i="25"/>
  <c r="O28" i="25"/>
  <c r="G28" i="25"/>
  <c r="X100" i="19"/>
  <c r="T100" i="19"/>
  <c r="P100" i="19"/>
  <c r="L100" i="19"/>
  <c r="H100" i="19"/>
  <c r="D100" i="19"/>
  <c r="W100" i="19"/>
  <c r="R100" i="19"/>
  <c r="M100" i="19"/>
  <c r="G100" i="19"/>
  <c r="B100" i="19"/>
  <c r="S100" i="19"/>
  <c r="K100" i="19"/>
  <c r="E100" i="19"/>
  <c r="V100" i="19"/>
  <c r="N100" i="19"/>
  <c r="C100" i="19"/>
  <c r="Y100" i="19"/>
  <c r="J100" i="19"/>
  <c r="I100" i="19"/>
  <c r="U100" i="19"/>
  <c r="F100" i="19"/>
  <c r="Q100" i="19"/>
  <c r="O100" i="19"/>
  <c r="W240" i="28"/>
  <c r="S240" i="28"/>
  <c r="O240" i="28"/>
  <c r="K240" i="28"/>
  <c r="G240" i="28"/>
  <c r="C240" i="28"/>
  <c r="X240" i="28"/>
  <c r="R240" i="28"/>
  <c r="M240" i="28"/>
  <c r="H240" i="28"/>
  <c r="B240" i="28"/>
  <c r="T240" i="28"/>
  <c r="L240" i="28"/>
  <c r="E240" i="28"/>
  <c r="Y240" i="28"/>
  <c r="P240" i="28"/>
  <c r="F240" i="28"/>
  <c r="N240" i="28"/>
  <c r="J240" i="28"/>
  <c r="V240" i="28"/>
  <c r="D240" i="28"/>
  <c r="U240" i="28"/>
  <c r="I240" i="28"/>
  <c r="Q240" i="28"/>
  <c r="Y274" i="28"/>
  <c r="U274" i="28"/>
  <c r="Q274" i="28"/>
  <c r="M274" i="28"/>
  <c r="I274" i="28"/>
  <c r="E274" i="28"/>
  <c r="V274" i="28"/>
  <c r="P274" i="28"/>
  <c r="K274" i="28"/>
  <c r="F274" i="28"/>
  <c r="T274" i="28"/>
  <c r="O274" i="28"/>
  <c r="J274" i="28"/>
  <c r="D274" i="28"/>
  <c r="S274" i="28"/>
  <c r="H274" i="28"/>
  <c r="R274" i="28"/>
  <c r="G274" i="28"/>
  <c r="X274" i="28"/>
  <c r="N274" i="28"/>
  <c r="C274" i="28"/>
  <c r="W274" i="28"/>
  <c r="L274" i="28"/>
  <c r="B274" i="28"/>
  <c r="Y171" i="28"/>
  <c r="U171" i="28"/>
  <c r="Q171" i="28"/>
  <c r="M171" i="28"/>
  <c r="I171" i="28"/>
  <c r="E171" i="28"/>
  <c r="V171" i="28"/>
  <c r="P171" i="28"/>
  <c r="K171" i="28"/>
  <c r="F171" i="28"/>
  <c r="T171" i="28"/>
  <c r="O171" i="28"/>
  <c r="J171" i="28"/>
  <c r="D171" i="28"/>
  <c r="S171" i="28"/>
  <c r="H171" i="28"/>
  <c r="R171" i="28"/>
  <c r="G171" i="28"/>
  <c r="X171" i="28"/>
  <c r="N171" i="28"/>
  <c r="C171" i="28"/>
  <c r="W171" i="28"/>
  <c r="L171" i="28"/>
  <c r="B171" i="28"/>
  <c r="Y374" i="21"/>
  <c r="U374" i="21"/>
  <c r="Q374" i="21"/>
  <c r="M374" i="21"/>
  <c r="I374" i="21"/>
  <c r="E374" i="21"/>
  <c r="T374" i="21"/>
  <c r="O374" i="21"/>
  <c r="J374" i="21"/>
  <c r="D374" i="21"/>
  <c r="X374" i="21"/>
  <c r="R374" i="21"/>
  <c r="K374" i="21"/>
  <c r="C374" i="21"/>
  <c r="W374" i="21"/>
  <c r="P374" i="21"/>
  <c r="H374" i="21"/>
  <c r="B374" i="21"/>
  <c r="S374" i="21"/>
  <c r="F374" i="21"/>
  <c r="N374" i="21"/>
  <c r="L374" i="21"/>
  <c r="V374" i="21"/>
  <c r="G374" i="21"/>
  <c r="Y38" i="28"/>
  <c r="U38" i="28"/>
  <c r="Q38" i="28"/>
  <c r="M38" i="28"/>
  <c r="I38" i="28"/>
  <c r="E38" i="28"/>
  <c r="X38" i="28"/>
  <c r="S38" i="28"/>
  <c r="N38" i="28"/>
  <c r="H38" i="28"/>
  <c r="C38" i="28"/>
  <c r="W38" i="28"/>
  <c r="R38" i="28"/>
  <c r="L38" i="28"/>
  <c r="G38" i="28"/>
  <c r="B38" i="28"/>
  <c r="V38" i="28"/>
  <c r="K38" i="28"/>
  <c r="T38" i="28"/>
  <c r="J38" i="28"/>
  <c r="P38" i="28"/>
  <c r="F38" i="28"/>
  <c r="O38" i="28"/>
  <c r="D38" i="28"/>
  <c r="A39" i="28"/>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Y29" i="25" l="1"/>
  <c r="U29" i="25"/>
  <c r="Q29" i="25"/>
  <c r="M29" i="25"/>
  <c r="I29" i="25"/>
  <c r="E29" i="25"/>
  <c r="V29" i="25"/>
  <c r="P29" i="25"/>
  <c r="K29" i="25"/>
  <c r="F29" i="25"/>
  <c r="W29" i="25"/>
  <c r="O29" i="25"/>
  <c r="H29" i="25"/>
  <c r="B29" i="25"/>
  <c r="R29" i="25"/>
  <c r="G29" i="25"/>
  <c r="X29" i="25"/>
  <c r="N29" i="25"/>
  <c r="D29" i="25"/>
  <c r="S29" i="25"/>
  <c r="L29" i="25"/>
  <c r="J29" i="25"/>
  <c r="C29" i="25"/>
  <c r="T29" i="25"/>
  <c r="Y99" i="21"/>
  <c r="U99" i="21"/>
  <c r="Q99" i="21"/>
  <c r="M99" i="21"/>
  <c r="I99" i="21"/>
  <c r="E99" i="21"/>
  <c r="T99" i="21"/>
  <c r="O99" i="21"/>
  <c r="J99" i="21"/>
  <c r="D99" i="21"/>
  <c r="W99" i="21"/>
  <c r="P99" i="21"/>
  <c r="H99" i="21"/>
  <c r="B99" i="21"/>
  <c r="V99" i="21"/>
  <c r="N99" i="21"/>
  <c r="G99" i="21"/>
  <c r="X99" i="21"/>
  <c r="K99" i="21"/>
  <c r="S99" i="21"/>
  <c r="F99" i="21"/>
  <c r="R99" i="21"/>
  <c r="C99" i="21"/>
  <c r="L99" i="21"/>
  <c r="Y169" i="21"/>
  <c r="U169" i="21"/>
  <c r="Q169" i="21"/>
  <c r="M169" i="21"/>
  <c r="I169" i="21"/>
  <c r="E169" i="21"/>
  <c r="W169" i="21"/>
  <c r="R169" i="21"/>
  <c r="L169" i="21"/>
  <c r="G169" i="21"/>
  <c r="B169" i="21"/>
  <c r="X169" i="21"/>
  <c r="P169" i="21"/>
  <c r="J169" i="21"/>
  <c r="C169" i="21"/>
  <c r="O169" i="21"/>
  <c r="F169" i="21"/>
  <c r="S169" i="21"/>
  <c r="D169" i="21"/>
  <c r="N169" i="21"/>
  <c r="H169" i="21"/>
  <c r="T169" i="21"/>
  <c r="K169" i="21"/>
  <c r="V169" i="21"/>
  <c r="W203" i="21"/>
  <c r="S203" i="21"/>
  <c r="O203" i="21"/>
  <c r="K203" i="21"/>
  <c r="G203" i="21"/>
  <c r="C203" i="21"/>
  <c r="Y203" i="21"/>
  <c r="T203" i="21"/>
  <c r="N203" i="21"/>
  <c r="I203" i="21"/>
  <c r="D203" i="21"/>
  <c r="V203" i="21"/>
  <c r="P203" i="21"/>
  <c r="H203" i="21"/>
  <c r="R203" i="21"/>
  <c r="J203" i="21"/>
  <c r="X203" i="21"/>
  <c r="L203" i="21"/>
  <c r="F203" i="21"/>
  <c r="U203" i="21"/>
  <c r="B203" i="21"/>
  <c r="E203" i="21"/>
  <c r="Q203" i="21"/>
  <c r="M203" i="21"/>
  <c r="V446" i="28"/>
  <c r="R446" i="28"/>
  <c r="N446" i="28"/>
  <c r="J446" i="28"/>
  <c r="F446" i="28"/>
  <c r="B446" i="28"/>
  <c r="W446" i="28"/>
  <c r="Q446" i="28"/>
  <c r="L446" i="28"/>
  <c r="G446" i="28"/>
  <c r="U446" i="28"/>
  <c r="P446" i="28"/>
  <c r="K446" i="28"/>
  <c r="E446" i="28"/>
  <c r="X446" i="28"/>
  <c r="M446" i="28"/>
  <c r="C446" i="28"/>
  <c r="T446" i="28"/>
  <c r="I446" i="28"/>
  <c r="S446" i="28"/>
  <c r="H446" i="28"/>
  <c r="D446" i="28"/>
  <c r="Y446" i="28"/>
  <c r="O446" i="28"/>
  <c r="Y102" i="28"/>
  <c r="U102" i="28"/>
  <c r="Q102" i="28"/>
  <c r="M102" i="28"/>
  <c r="I102" i="28"/>
  <c r="E102" i="28"/>
  <c r="X102" i="28"/>
  <c r="S102" i="28"/>
  <c r="N102" i="28"/>
  <c r="H102" i="28"/>
  <c r="C102" i="28"/>
  <c r="W102" i="28"/>
  <c r="R102" i="28"/>
  <c r="L102" i="28"/>
  <c r="G102" i="28"/>
  <c r="B102" i="28"/>
  <c r="P102" i="28"/>
  <c r="F102" i="28"/>
  <c r="O102" i="28"/>
  <c r="D102" i="28"/>
  <c r="V102" i="28"/>
  <c r="K102" i="28"/>
  <c r="T102" i="28"/>
  <c r="J102" i="28"/>
  <c r="V412" i="28"/>
  <c r="R412" i="28"/>
  <c r="N412" i="28"/>
  <c r="J412" i="28"/>
  <c r="F412" i="28"/>
  <c r="B412" i="28"/>
  <c r="W412" i="28"/>
  <c r="Q412" i="28"/>
  <c r="L412" i="28"/>
  <c r="G412" i="28"/>
  <c r="U412" i="28"/>
  <c r="P412" i="28"/>
  <c r="K412" i="28"/>
  <c r="E412" i="28"/>
  <c r="S412" i="28"/>
  <c r="H412" i="28"/>
  <c r="Y412" i="28"/>
  <c r="O412" i="28"/>
  <c r="D412" i="28"/>
  <c r="X412" i="28"/>
  <c r="M412" i="28"/>
  <c r="C412" i="28"/>
  <c r="T412" i="28"/>
  <c r="I412" i="28"/>
  <c r="Y307" i="21"/>
  <c r="U307" i="21"/>
  <c r="Q307" i="21"/>
  <c r="M307" i="21"/>
  <c r="I307" i="21"/>
  <c r="E307" i="21"/>
  <c r="W307" i="21"/>
  <c r="R307" i="21"/>
  <c r="L307" i="21"/>
  <c r="G307" i="21"/>
  <c r="B307" i="21"/>
  <c r="S307" i="21"/>
  <c r="K307" i="21"/>
  <c r="D307" i="21"/>
  <c r="X307" i="21"/>
  <c r="P307" i="21"/>
  <c r="J307" i="21"/>
  <c r="C307" i="21"/>
  <c r="N307" i="21"/>
  <c r="V307" i="21"/>
  <c r="H307" i="21"/>
  <c r="T307" i="21"/>
  <c r="F307" i="21"/>
  <c r="O307" i="21"/>
  <c r="Y31" i="21"/>
  <c r="U31" i="21"/>
  <c r="Q31" i="21"/>
  <c r="M31" i="21"/>
  <c r="I31" i="21"/>
  <c r="E31" i="21"/>
  <c r="T31" i="21"/>
  <c r="O31" i="21"/>
  <c r="J31" i="21"/>
  <c r="D31" i="21"/>
  <c r="V31" i="21"/>
  <c r="N31" i="21"/>
  <c r="G31" i="21"/>
  <c r="S31" i="21"/>
  <c r="L31" i="21"/>
  <c r="F31" i="21"/>
  <c r="W31" i="21"/>
  <c r="H31" i="21"/>
  <c r="R31" i="21"/>
  <c r="C31" i="21"/>
  <c r="P31" i="21"/>
  <c r="B31" i="21"/>
  <c r="K31" i="21"/>
  <c r="X31" i="21"/>
  <c r="W30" i="19"/>
  <c r="S30" i="19"/>
  <c r="O30" i="19"/>
  <c r="K30" i="19"/>
  <c r="G30" i="19"/>
  <c r="C30" i="19"/>
  <c r="V30" i="19"/>
  <c r="Q30" i="19"/>
  <c r="L30" i="19"/>
  <c r="F30" i="19"/>
  <c r="Y30" i="19"/>
  <c r="R30" i="19"/>
  <c r="J30" i="19"/>
  <c r="D30" i="19"/>
  <c r="T30" i="19"/>
  <c r="I30" i="19"/>
  <c r="N30" i="19"/>
  <c r="B30" i="19"/>
  <c r="X30" i="19"/>
  <c r="M30" i="19"/>
  <c r="P30" i="19"/>
  <c r="H30" i="19"/>
  <c r="E30" i="19"/>
  <c r="U30" i="19"/>
  <c r="Y64" i="21"/>
  <c r="U64" i="21"/>
  <c r="Q64" i="21"/>
  <c r="M64" i="21"/>
  <c r="I64" i="21"/>
  <c r="E64" i="21"/>
  <c r="T64" i="21"/>
  <c r="O64" i="21"/>
  <c r="J64" i="21"/>
  <c r="D64" i="21"/>
  <c r="X64" i="21"/>
  <c r="R64" i="21"/>
  <c r="K64" i="21"/>
  <c r="C64" i="21"/>
  <c r="W64" i="21"/>
  <c r="P64" i="21"/>
  <c r="H64" i="21"/>
  <c r="B64" i="21"/>
  <c r="S64" i="21"/>
  <c r="F64" i="21"/>
  <c r="N64" i="21"/>
  <c r="L64" i="21"/>
  <c r="V64" i="21"/>
  <c r="G64" i="21"/>
  <c r="Y238" i="21"/>
  <c r="U238" i="21"/>
  <c r="Q238" i="21"/>
  <c r="M238" i="21"/>
  <c r="I238" i="21"/>
  <c r="E238" i="21"/>
  <c r="W238" i="21"/>
  <c r="R238" i="21"/>
  <c r="L238" i="21"/>
  <c r="G238" i="21"/>
  <c r="B238" i="21"/>
  <c r="V238" i="21"/>
  <c r="O238" i="21"/>
  <c r="H238" i="21"/>
  <c r="T238" i="21"/>
  <c r="N238" i="21"/>
  <c r="F238" i="21"/>
  <c r="P238" i="21"/>
  <c r="C238" i="21"/>
  <c r="K238" i="21"/>
  <c r="X238" i="21"/>
  <c r="J238" i="21"/>
  <c r="S238" i="21"/>
  <c r="D238" i="21"/>
  <c r="Y344" i="28"/>
  <c r="U344" i="28"/>
  <c r="Q344" i="28"/>
  <c r="M344" i="28"/>
  <c r="I344" i="28"/>
  <c r="E344" i="28"/>
  <c r="X344" i="28"/>
  <c r="S344" i="28"/>
  <c r="N344" i="28"/>
  <c r="H344" i="28"/>
  <c r="C344" i="28"/>
  <c r="W344" i="28"/>
  <c r="R344" i="28"/>
  <c r="L344" i="28"/>
  <c r="G344" i="28"/>
  <c r="B344" i="28"/>
  <c r="V344" i="28"/>
  <c r="P344" i="28"/>
  <c r="K344" i="28"/>
  <c r="F344" i="28"/>
  <c r="J344" i="28"/>
  <c r="D344" i="28"/>
  <c r="T344" i="28"/>
  <c r="O344" i="28"/>
  <c r="Y137" i="28"/>
  <c r="U137" i="28"/>
  <c r="Q137" i="28"/>
  <c r="M137" i="28"/>
  <c r="I137" i="28"/>
  <c r="E137" i="28"/>
  <c r="X137" i="28"/>
  <c r="S137" i="28"/>
  <c r="N137" i="28"/>
  <c r="H137" i="28"/>
  <c r="C137" i="28"/>
  <c r="W137" i="28"/>
  <c r="R137" i="28"/>
  <c r="L137" i="28"/>
  <c r="G137" i="28"/>
  <c r="B137" i="28"/>
  <c r="V137" i="28"/>
  <c r="K137" i="28"/>
  <c r="T137" i="28"/>
  <c r="J137" i="28"/>
  <c r="P137" i="28"/>
  <c r="F137" i="28"/>
  <c r="O137" i="28"/>
  <c r="D137" i="28"/>
  <c r="Y67" i="28"/>
  <c r="U67" i="28"/>
  <c r="Q67" i="28"/>
  <c r="M67" i="28"/>
  <c r="I67" i="28"/>
  <c r="E67" i="28"/>
  <c r="X67" i="28"/>
  <c r="S67" i="28"/>
  <c r="N67" i="28"/>
  <c r="H67" i="28"/>
  <c r="C67" i="28"/>
  <c r="W67" i="28"/>
  <c r="R67" i="28"/>
  <c r="L67" i="28"/>
  <c r="G67" i="28"/>
  <c r="B67" i="28"/>
  <c r="V67" i="28"/>
  <c r="K67" i="28"/>
  <c r="T67" i="28"/>
  <c r="J67" i="28"/>
  <c r="P67" i="28"/>
  <c r="F67" i="28"/>
  <c r="O67" i="28"/>
  <c r="D67" i="28"/>
  <c r="Y409" i="21"/>
  <c r="U409" i="21"/>
  <c r="Q409" i="21"/>
  <c r="M409" i="21"/>
  <c r="I409" i="21"/>
  <c r="E409" i="21"/>
  <c r="W409" i="21"/>
  <c r="R409" i="21"/>
  <c r="L409" i="21"/>
  <c r="G409" i="21"/>
  <c r="B409" i="21"/>
  <c r="T409" i="21"/>
  <c r="N409" i="21"/>
  <c r="F409" i="21"/>
  <c r="S409" i="21"/>
  <c r="K409" i="21"/>
  <c r="D409" i="21"/>
  <c r="O409" i="21"/>
  <c r="X409" i="21"/>
  <c r="J409" i="21"/>
  <c r="V409" i="21"/>
  <c r="H409" i="21"/>
  <c r="P409" i="21"/>
  <c r="C409" i="21"/>
  <c r="Y134" i="21"/>
  <c r="U134" i="21"/>
  <c r="Q134" i="21"/>
  <c r="M134" i="21"/>
  <c r="I134" i="21"/>
  <c r="E134" i="21"/>
  <c r="T134" i="21"/>
  <c r="O134" i="21"/>
  <c r="J134" i="21"/>
  <c r="D134" i="21"/>
  <c r="V134" i="21"/>
  <c r="N134" i="21"/>
  <c r="G134" i="21"/>
  <c r="S134" i="21"/>
  <c r="L134" i="21"/>
  <c r="F134" i="21"/>
  <c r="P134" i="21"/>
  <c r="B134" i="21"/>
  <c r="X134" i="21"/>
  <c r="K134" i="21"/>
  <c r="W134" i="21"/>
  <c r="H134" i="21"/>
  <c r="C134" i="21"/>
  <c r="R134" i="21"/>
  <c r="W65" i="25"/>
  <c r="S65" i="25"/>
  <c r="O65" i="25"/>
  <c r="K65" i="25"/>
  <c r="G65" i="25"/>
  <c r="C65" i="25"/>
  <c r="V65" i="25"/>
  <c r="Q65" i="25"/>
  <c r="L65" i="25"/>
  <c r="F65" i="25"/>
  <c r="T65" i="25"/>
  <c r="M65" i="25"/>
  <c r="E65" i="25"/>
  <c r="R65" i="25"/>
  <c r="I65" i="25"/>
  <c r="U65" i="25"/>
  <c r="H65" i="25"/>
  <c r="P65" i="25"/>
  <c r="D65" i="25"/>
  <c r="X65" i="25"/>
  <c r="N65" i="25"/>
  <c r="J65" i="25"/>
  <c r="B65" i="25"/>
  <c r="Y65" i="25"/>
  <c r="W66" i="19"/>
  <c r="S66" i="19"/>
  <c r="O66" i="19"/>
  <c r="K66" i="19"/>
  <c r="G66" i="19"/>
  <c r="C66" i="19"/>
  <c r="Y66" i="19"/>
  <c r="T66" i="19"/>
  <c r="N66" i="19"/>
  <c r="I66" i="19"/>
  <c r="D66" i="19"/>
  <c r="U66" i="19"/>
  <c r="M66" i="19"/>
  <c r="F66" i="19"/>
  <c r="X66" i="19"/>
  <c r="P66" i="19"/>
  <c r="E66" i="19"/>
  <c r="Q66" i="19"/>
  <c r="B66" i="19"/>
  <c r="L66" i="19"/>
  <c r="H66" i="19"/>
  <c r="V66" i="19"/>
  <c r="R66" i="19"/>
  <c r="J66" i="19"/>
  <c r="Y272" i="21"/>
  <c r="U272" i="21"/>
  <c r="Q272" i="21"/>
  <c r="M272" i="21"/>
  <c r="I272" i="21"/>
  <c r="E272" i="21"/>
  <c r="W272" i="21"/>
  <c r="R272" i="21"/>
  <c r="L272" i="21"/>
  <c r="G272" i="21"/>
  <c r="B272" i="21"/>
  <c r="T272" i="21"/>
  <c r="N272" i="21"/>
  <c r="F272" i="21"/>
  <c r="S272" i="21"/>
  <c r="K272" i="21"/>
  <c r="D272" i="21"/>
  <c r="V272" i="21"/>
  <c r="H272" i="21"/>
  <c r="P272" i="21"/>
  <c r="C272" i="21"/>
  <c r="O272" i="21"/>
  <c r="J272" i="21"/>
  <c r="X272" i="21"/>
  <c r="Y172" i="28"/>
  <c r="U172" i="28"/>
  <c r="Q172" i="28"/>
  <c r="M172" i="28"/>
  <c r="I172" i="28"/>
  <c r="E172" i="28"/>
  <c r="X172" i="28"/>
  <c r="S172" i="28"/>
  <c r="N172" i="28"/>
  <c r="H172" i="28"/>
  <c r="C172" i="28"/>
  <c r="W172" i="28"/>
  <c r="R172" i="28"/>
  <c r="L172" i="28"/>
  <c r="G172" i="28"/>
  <c r="B172" i="28"/>
  <c r="P172" i="28"/>
  <c r="F172" i="28"/>
  <c r="O172" i="28"/>
  <c r="D172" i="28"/>
  <c r="V172" i="28"/>
  <c r="K172" i="28"/>
  <c r="T172" i="28"/>
  <c r="J172" i="28"/>
  <c r="Y309" i="28"/>
  <c r="U309" i="28"/>
  <c r="Q309" i="28"/>
  <c r="M309" i="28"/>
  <c r="I309" i="28"/>
  <c r="E309" i="28"/>
  <c r="X309" i="28"/>
  <c r="S309" i="28"/>
  <c r="N309" i="28"/>
  <c r="H309" i="28"/>
  <c r="C309" i="28"/>
  <c r="W309" i="28"/>
  <c r="R309" i="28"/>
  <c r="L309" i="28"/>
  <c r="G309" i="28"/>
  <c r="B309" i="28"/>
  <c r="V309" i="28"/>
  <c r="P309" i="28"/>
  <c r="K309" i="28"/>
  <c r="F309" i="28"/>
  <c r="D309" i="28"/>
  <c r="T309" i="28"/>
  <c r="O309" i="28"/>
  <c r="J309" i="28"/>
  <c r="W241" i="28"/>
  <c r="S241" i="28"/>
  <c r="O241" i="28"/>
  <c r="K241" i="28"/>
  <c r="G241" i="28"/>
  <c r="C241" i="28"/>
  <c r="U241" i="28"/>
  <c r="P241" i="28"/>
  <c r="J241" i="28"/>
  <c r="E241" i="28"/>
  <c r="X241" i="28"/>
  <c r="Q241" i="28"/>
  <c r="I241" i="28"/>
  <c r="B241" i="28"/>
  <c r="T241" i="28"/>
  <c r="L241" i="28"/>
  <c r="N241" i="28"/>
  <c r="D241" i="28"/>
  <c r="V241" i="28"/>
  <c r="F241" i="28"/>
  <c r="Y241" i="28"/>
  <c r="R241" i="28"/>
  <c r="M241" i="28"/>
  <c r="H241" i="28"/>
  <c r="Y375" i="21"/>
  <c r="U375" i="21"/>
  <c r="Q375" i="21"/>
  <c r="M375" i="21"/>
  <c r="I375" i="21"/>
  <c r="E375" i="21"/>
  <c r="W375" i="21"/>
  <c r="R375" i="21"/>
  <c r="L375" i="21"/>
  <c r="G375" i="21"/>
  <c r="B375" i="21"/>
  <c r="V375" i="21"/>
  <c r="O375" i="21"/>
  <c r="H375" i="21"/>
  <c r="T375" i="21"/>
  <c r="N375" i="21"/>
  <c r="F375" i="21"/>
  <c r="X375" i="21"/>
  <c r="J375" i="21"/>
  <c r="S375" i="21"/>
  <c r="D375" i="21"/>
  <c r="P375" i="21"/>
  <c r="C375" i="21"/>
  <c r="K375" i="21"/>
  <c r="W138" i="25"/>
  <c r="S138" i="25"/>
  <c r="O138" i="25"/>
  <c r="K138" i="25"/>
  <c r="G138" i="25"/>
  <c r="C138" i="25"/>
  <c r="Y138" i="25"/>
  <c r="T138" i="25"/>
  <c r="N138" i="25"/>
  <c r="I138" i="25"/>
  <c r="D138" i="25"/>
  <c r="V138" i="25"/>
  <c r="P138" i="25"/>
  <c r="H138" i="25"/>
  <c r="X138" i="25"/>
  <c r="M138" i="25"/>
  <c r="E138" i="25"/>
  <c r="L138" i="25"/>
  <c r="U138" i="25"/>
  <c r="J138" i="25"/>
  <c r="B138" i="25"/>
  <c r="R138" i="25"/>
  <c r="Q138" i="25"/>
  <c r="F138" i="25"/>
  <c r="W101" i="25"/>
  <c r="S101" i="25"/>
  <c r="O101" i="25"/>
  <c r="K101" i="25"/>
  <c r="G101" i="25"/>
  <c r="C101" i="25"/>
  <c r="Y101" i="25"/>
  <c r="T101" i="25"/>
  <c r="N101" i="25"/>
  <c r="I101" i="25"/>
  <c r="D101" i="25"/>
  <c r="V101" i="25"/>
  <c r="P101" i="25"/>
  <c r="H101" i="25"/>
  <c r="X101" i="25"/>
  <c r="M101" i="25"/>
  <c r="E101" i="25"/>
  <c r="U101" i="25"/>
  <c r="J101" i="25"/>
  <c r="R101" i="25"/>
  <c r="F101" i="25"/>
  <c r="L101" i="25"/>
  <c r="B101" i="25"/>
  <c r="Q101" i="25"/>
  <c r="W136" i="19"/>
  <c r="S136" i="19"/>
  <c r="O136" i="19"/>
  <c r="K136" i="19"/>
  <c r="G136" i="19"/>
  <c r="C136" i="19"/>
  <c r="X136" i="19"/>
  <c r="R136" i="19"/>
  <c r="M136" i="19"/>
  <c r="H136" i="19"/>
  <c r="B136" i="19"/>
  <c r="V136" i="19"/>
  <c r="P136" i="19"/>
  <c r="I136" i="19"/>
  <c r="Y136" i="19"/>
  <c r="N136" i="19"/>
  <c r="E136" i="19"/>
  <c r="Q136" i="19"/>
  <c r="D136" i="19"/>
  <c r="J136" i="19"/>
  <c r="U136" i="19"/>
  <c r="T136" i="19"/>
  <c r="F136" i="19"/>
  <c r="L136" i="19"/>
  <c r="X101" i="19"/>
  <c r="T101" i="19"/>
  <c r="P101" i="19"/>
  <c r="L101" i="19"/>
  <c r="H101" i="19"/>
  <c r="D101" i="19"/>
  <c r="U101" i="19"/>
  <c r="O101" i="19"/>
  <c r="J101" i="19"/>
  <c r="E101" i="19"/>
  <c r="W101" i="19"/>
  <c r="Q101" i="19"/>
  <c r="I101" i="19"/>
  <c r="B101" i="19"/>
  <c r="R101" i="19"/>
  <c r="G101" i="19"/>
  <c r="Y101" i="19"/>
  <c r="M101" i="19"/>
  <c r="S101" i="19"/>
  <c r="C101" i="19"/>
  <c r="N101" i="19"/>
  <c r="F101" i="19"/>
  <c r="V101" i="19"/>
  <c r="K101" i="19"/>
  <c r="Y207" i="28"/>
  <c r="U207" i="28"/>
  <c r="Q207" i="28"/>
  <c r="M207" i="28"/>
  <c r="I207" i="28"/>
  <c r="E207" i="28"/>
  <c r="T207" i="28"/>
  <c r="O207" i="28"/>
  <c r="J207" i="28"/>
  <c r="D207" i="28"/>
  <c r="X207" i="28"/>
  <c r="R207" i="28"/>
  <c r="K207" i="28"/>
  <c r="C207" i="28"/>
  <c r="V207" i="28"/>
  <c r="L207" i="28"/>
  <c r="B207" i="28"/>
  <c r="N207" i="28"/>
  <c r="W207" i="28"/>
  <c r="G207" i="28"/>
  <c r="P207" i="28"/>
  <c r="S207" i="28"/>
  <c r="H207" i="28"/>
  <c r="F207" i="28"/>
  <c r="V378" i="28"/>
  <c r="R378" i="28"/>
  <c r="N378" i="28"/>
  <c r="J378" i="28"/>
  <c r="F378" i="28"/>
  <c r="B378" i="28"/>
  <c r="W378" i="28"/>
  <c r="Q378" i="28"/>
  <c r="L378" i="28"/>
  <c r="G378" i="28"/>
  <c r="U378" i="28"/>
  <c r="P378" i="28"/>
  <c r="K378" i="28"/>
  <c r="E378" i="28"/>
  <c r="X378" i="28"/>
  <c r="M378" i="28"/>
  <c r="C378" i="28"/>
  <c r="T378" i="28"/>
  <c r="I378" i="28"/>
  <c r="S378" i="28"/>
  <c r="H378" i="28"/>
  <c r="Y378" i="28"/>
  <c r="O378" i="28"/>
  <c r="D378" i="28"/>
  <c r="Y275" i="28"/>
  <c r="U275" i="28"/>
  <c r="Q275" i="28"/>
  <c r="M275" i="28"/>
  <c r="I275" i="28"/>
  <c r="E275" i="28"/>
  <c r="X275" i="28"/>
  <c r="S275" i="28"/>
  <c r="N275" i="28"/>
  <c r="H275" i="28"/>
  <c r="C275" i="28"/>
  <c r="W275" i="28"/>
  <c r="R275" i="28"/>
  <c r="L275" i="28"/>
  <c r="G275" i="28"/>
  <c r="B275" i="28"/>
  <c r="P275" i="28"/>
  <c r="F275" i="28"/>
  <c r="O275" i="28"/>
  <c r="D275" i="28"/>
  <c r="V275" i="28"/>
  <c r="K275" i="28"/>
  <c r="T275" i="28"/>
  <c r="J275" i="28"/>
  <c r="Y341" i="21"/>
  <c r="U341" i="21"/>
  <c r="Q341" i="21"/>
  <c r="M341" i="21"/>
  <c r="I341" i="21"/>
  <c r="E341" i="21"/>
  <c r="W341" i="21"/>
  <c r="R341" i="21"/>
  <c r="L341" i="21"/>
  <c r="G341" i="21"/>
  <c r="B341" i="21"/>
  <c r="X341" i="21"/>
  <c r="P341" i="21"/>
  <c r="J341" i="21"/>
  <c r="C341" i="21"/>
  <c r="V341" i="21"/>
  <c r="O341" i="21"/>
  <c r="H341" i="21"/>
  <c r="S341" i="21"/>
  <c r="D341" i="21"/>
  <c r="N341" i="21"/>
  <c r="K341" i="21"/>
  <c r="T341" i="21"/>
  <c r="F341" i="21"/>
  <c r="Y39" i="28"/>
  <c r="U39" i="28"/>
  <c r="Q39" i="28"/>
  <c r="M39" i="28"/>
  <c r="I39" i="28"/>
  <c r="E39" i="28"/>
  <c r="V39" i="28"/>
  <c r="P39" i="28"/>
  <c r="K39" i="28"/>
  <c r="F39" i="28"/>
  <c r="T39" i="28"/>
  <c r="O39" i="28"/>
  <c r="J39" i="28"/>
  <c r="D39" i="28"/>
  <c r="S39" i="28"/>
  <c r="H39" i="28"/>
  <c r="R39" i="28"/>
  <c r="G39" i="28"/>
  <c r="X39" i="28"/>
  <c r="N39" i="28"/>
  <c r="C39" i="28"/>
  <c r="W39" i="28"/>
  <c r="L39" i="28"/>
  <c r="B39" i="28"/>
  <c r="A40" i="28"/>
  <c r="A342" i="21"/>
  <c r="A308" i="21"/>
  <c r="A410" i="21"/>
  <c r="A376" i="21"/>
  <c r="A102" i="19"/>
  <c r="A208" i="28"/>
  <c r="A345" i="28"/>
  <c r="A379" i="28"/>
  <c r="A138" i="28"/>
  <c r="A310" i="28"/>
  <c r="A276" i="28"/>
  <c r="A68" i="28"/>
  <c r="A103" i="28"/>
  <c r="A242" i="28"/>
  <c r="A173" i="28"/>
  <c r="A413" i="28"/>
  <c r="A447" i="28"/>
  <c r="A239" i="21"/>
  <c r="A273" i="21"/>
  <c r="A204" i="21"/>
  <c r="A103" i="19"/>
  <c r="A67" i="19"/>
  <c r="A32" i="21"/>
  <c r="A100" i="21"/>
  <c r="A137" i="19"/>
  <c r="A170" i="21"/>
  <c r="A65" i="21"/>
  <c r="A139" i="25"/>
  <c r="A30" i="25"/>
  <c r="A135" i="21"/>
  <c r="A102" i="25"/>
  <c r="A31" i="19"/>
  <c r="A66" i="25"/>
  <c r="W102" i="25" l="1"/>
  <c r="S102" i="25"/>
  <c r="O102" i="25"/>
  <c r="K102" i="25"/>
  <c r="G102" i="25"/>
  <c r="C102" i="25"/>
  <c r="V102" i="25"/>
  <c r="Q102" i="25"/>
  <c r="L102" i="25"/>
  <c r="F102" i="25"/>
  <c r="T102" i="25"/>
  <c r="M102" i="25"/>
  <c r="E102" i="25"/>
  <c r="R102" i="25"/>
  <c r="I102" i="25"/>
  <c r="X102" i="25"/>
  <c r="J102" i="25"/>
  <c r="U102" i="25"/>
  <c r="H102" i="25"/>
  <c r="N102" i="25"/>
  <c r="D102" i="25"/>
  <c r="Y102" i="25"/>
  <c r="B102" i="25"/>
  <c r="P102" i="25"/>
  <c r="Y65" i="21"/>
  <c r="U65" i="21"/>
  <c r="Q65" i="21"/>
  <c r="M65" i="21"/>
  <c r="I65" i="21"/>
  <c r="E65" i="21"/>
  <c r="W65" i="21"/>
  <c r="R65" i="21"/>
  <c r="L65" i="21"/>
  <c r="G65" i="21"/>
  <c r="B65" i="21"/>
  <c r="V65" i="21"/>
  <c r="O65" i="21"/>
  <c r="H65" i="21"/>
  <c r="T65" i="21"/>
  <c r="N65" i="21"/>
  <c r="F65" i="21"/>
  <c r="X65" i="21"/>
  <c r="J65" i="21"/>
  <c r="S65" i="21"/>
  <c r="D65" i="21"/>
  <c r="P65" i="21"/>
  <c r="C65" i="21"/>
  <c r="K65" i="21"/>
  <c r="Y32" i="21"/>
  <c r="U32" i="21"/>
  <c r="Q32" i="21"/>
  <c r="M32" i="21"/>
  <c r="I32" i="21"/>
  <c r="E32" i="21"/>
  <c r="W32" i="21"/>
  <c r="R32" i="21"/>
  <c r="L32" i="21"/>
  <c r="G32" i="21"/>
  <c r="B32" i="21"/>
  <c r="S32" i="21"/>
  <c r="K32" i="21"/>
  <c r="D32" i="21"/>
  <c r="X32" i="21"/>
  <c r="P32" i="21"/>
  <c r="J32" i="21"/>
  <c r="C32" i="21"/>
  <c r="N32" i="21"/>
  <c r="V32" i="21"/>
  <c r="H32" i="21"/>
  <c r="T32" i="21"/>
  <c r="F32" i="21"/>
  <c r="O32" i="21"/>
  <c r="Y273" i="21"/>
  <c r="U273" i="21"/>
  <c r="Q273" i="21"/>
  <c r="M273" i="21"/>
  <c r="I273" i="21"/>
  <c r="E273" i="21"/>
  <c r="T273" i="21"/>
  <c r="O273" i="21"/>
  <c r="J273" i="21"/>
  <c r="D273" i="21"/>
  <c r="X273" i="21"/>
  <c r="R273" i="21"/>
  <c r="K273" i="21"/>
  <c r="C273" i="21"/>
  <c r="W273" i="21"/>
  <c r="P273" i="21"/>
  <c r="H273" i="21"/>
  <c r="B273" i="21"/>
  <c r="L273" i="21"/>
  <c r="V273" i="21"/>
  <c r="G273" i="21"/>
  <c r="S273" i="21"/>
  <c r="F273" i="21"/>
  <c r="N273" i="21"/>
  <c r="Y173" i="28"/>
  <c r="U173" i="28"/>
  <c r="Q173" i="28"/>
  <c r="M173" i="28"/>
  <c r="I173" i="28"/>
  <c r="E173" i="28"/>
  <c r="V173" i="28"/>
  <c r="P173" i="28"/>
  <c r="K173" i="28"/>
  <c r="F173" i="28"/>
  <c r="T173" i="28"/>
  <c r="O173" i="28"/>
  <c r="J173" i="28"/>
  <c r="D173" i="28"/>
  <c r="X173" i="28"/>
  <c r="N173" i="28"/>
  <c r="C173" i="28"/>
  <c r="W173" i="28"/>
  <c r="L173" i="28"/>
  <c r="B173" i="28"/>
  <c r="S173" i="28"/>
  <c r="H173" i="28"/>
  <c r="R173" i="28"/>
  <c r="G173" i="28"/>
  <c r="Y276" i="28"/>
  <c r="U276" i="28"/>
  <c r="Q276" i="28"/>
  <c r="M276" i="28"/>
  <c r="I276" i="28"/>
  <c r="E276" i="28"/>
  <c r="V276" i="28"/>
  <c r="P276" i="28"/>
  <c r="K276" i="28"/>
  <c r="F276" i="28"/>
  <c r="T276" i="28"/>
  <c r="O276" i="28"/>
  <c r="J276" i="28"/>
  <c r="D276" i="28"/>
  <c r="X276" i="28"/>
  <c r="N276" i="28"/>
  <c r="C276" i="28"/>
  <c r="W276" i="28"/>
  <c r="L276" i="28"/>
  <c r="B276" i="28"/>
  <c r="S276" i="28"/>
  <c r="H276" i="28"/>
  <c r="R276" i="28"/>
  <c r="G276" i="28"/>
  <c r="Y345" i="28"/>
  <c r="U345" i="28"/>
  <c r="Q345" i="28"/>
  <c r="M345" i="28"/>
  <c r="I345" i="28"/>
  <c r="E345" i="28"/>
  <c r="V345" i="28"/>
  <c r="P345" i="28"/>
  <c r="K345" i="28"/>
  <c r="F345" i="28"/>
  <c r="T345" i="28"/>
  <c r="O345" i="28"/>
  <c r="J345" i="28"/>
  <c r="D345" i="28"/>
  <c r="X345" i="28"/>
  <c r="S345" i="28"/>
  <c r="N345" i="28"/>
  <c r="H345" i="28"/>
  <c r="C345" i="28"/>
  <c r="G345" i="28"/>
  <c r="W345" i="28"/>
  <c r="B345" i="28"/>
  <c r="R345" i="28"/>
  <c r="L345" i="28"/>
  <c r="Y410" i="21"/>
  <c r="U410" i="21"/>
  <c r="Q410" i="21"/>
  <c r="M410" i="21"/>
  <c r="I410" i="21"/>
  <c r="E410" i="21"/>
  <c r="T410" i="21"/>
  <c r="O410" i="21"/>
  <c r="J410" i="21"/>
  <c r="D410" i="21"/>
  <c r="X410" i="21"/>
  <c r="R410" i="21"/>
  <c r="K410" i="21"/>
  <c r="C410" i="21"/>
  <c r="W410" i="21"/>
  <c r="P410" i="21"/>
  <c r="H410" i="21"/>
  <c r="B410" i="21"/>
  <c r="S410" i="21"/>
  <c r="F410" i="21"/>
  <c r="N410" i="21"/>
  <c r="L410" i="21"/>
  <c r="G410" i="21"/>
  <c r="V410" i="21"/>
  <c r="Y135" i="21"/>
  <c r="U135" i="21"/>
  <c r="Q135" i="21"/>
  <c r="M135" i="21"/>
  <c r="I135" i="21"/>
  <c r="E135" i="21"/>
  <c r="W135" i="21"/>
  <c r="R135" i="21"/>
  <c r="L135" i="21"/>
  <c r="G135" i="21"/>
  <c r="B135" i="21"/>
  <c r="S135" i="21"/>
  <c r="K135" i="21"/>
  <c r="D135" i="21"/>
  <c r="X135" i="21"/>
  <c r="P135" i="21"/>
  <c r="J135" i="21"/>
  <c r="C135" i="21"/>
  <c r="T135" i="21"/>
  <c r="F135" i="21"/>
  <c r="O135" i="21"/>
  <c r="N135" i="21"/>
  <c r="V135" i="21"/>
  <c r="H135" i="21"/>
  <c r="Y170" i="21"/>
  <c r="U170" i="21"/>
  <c r="Q170" i="21"/>
  <c r="M170" i="21"/>
  <c r="I170" i="21"/>
  <c r="E170" i="21"/>
  <c r="T170" i="21"/>
  <c r="O170" i="21"/>
  <c r="J170" i="21"/>
  <c r="D170" i="21"/>
  <c r="V170" i="21"/>
  <c r="N170" i="21"/>
  <c r="G170" i="21"/>
  <c r="S170" i="21"/>
  <c r="K170" i="21"/>
  <c r="B170" i="21"/>
  <c r="R170" i="21"/>
  <c r="F170" i="21"/>
  <c r="X170" i="21"/>
  <c r="H170" i="21"/>
  <c r="C170" i="21"/>
  <c r="W170" i="21"/>
  <c r="P170" i="21"/>
  <c r="L170" i="21"/>
  <c r="W67" i="19"/>
  <c r="S67" i="19"/>
  <c r="O67" i="19"/>
  <c r="K67" i="19"/>
  <c r="G67" i="19"/>
  <c r="C67" i="19"/>
  <c r="V67" i="19"/>
  <c r="Q67" i="19"/>
  <c r="L67" i="19"/>
  <c r="F67" i="19"/>
  <c r="Y67" i="19"/>
  <c r="R67" i="19"/>
  <c r="J67" i="19"/>
  <c r="D67" i="19"/>
  <c r="T67" i="19"/>
  <c r="I67" i="19"/>
  <c r="P67" i="19"/>
  <c r="E67" i="19"/>
  <c r="N67" i="19"/>
  <c r="B67" i="19"/>
  <c r="H67" i="19"/>
  <c r="X67" i="19"/>
  <c r="U67" i="19"/>
  <c r="M67" i="19"/>
  <c r="Y239" i="21"/>
  <c r="U239" i="21"/>
  <c r="Q239" i="21"/>
  <c r="M239" i="21"/>
  <c r="I239" i="21"/>
  <c r="E239" i="21"/>
  <c r="T239" i="21"/>
  <c r="O239" i="21"/>
  <c r="J239" i="21"/>
  <c r="D239" i="21"/>
  <c r="S239" i="21"/>
  <c r="L239" i="21"/>
  <c r="F239" i="21"/>
  <c r="X239" i="21"/>
  <c r="R239" i="21"/>
  <c r="K239" i="21"/>
  <c r="C239" i="21"/>
  <c r="V239" i="21"/>
  <c r="G239" i="21"/>
  <c r="P239" i="21"/>
  <c r="B239" i="21"/>
  <c r="N239" i="21"/>
  <c r="W239" i="21"/>
  <c r="H239" i="21"/>
  <c r="W242" i="28"/>
  <c r="S242" i="28"/>
  <c r="O242" i="28"/>
  <c r="K242" i="28"/>
  <c r="G242" i="28"/>
  <c r="C242" i="28"/>
  <c r="X242" i="28"/>
  <c r="R242" i="28"/>
  <c r="M242" i="28"/>
  <c r="H242" i="28"/>
  <c r="B242" i="28"/>
  <c r="U242" i="28"/>
  <c r="N242" i="28"/>
  <c r="F242" i="28"/>
  <c r="Y242" i="28"/>
  <c r="P242" i="28"/>
  <c r="E242" i="28"/>
  <c r="Q242" i="28"/>
  <c r="D242" i="28"/>
  <c r="L242" i="28"/>
  <c r="V242" i="28"/>
  <c r="T242" i="28"/>
  <c r="I242" i="28"/>
  <c r="J242" i="28"/>
  <c r="Y310" i="28"/>
  <c r="U310" i="28"/>
  <c r="Q310" i="28"/>
  <c r="M310" i="28"/>
  <c r="I310" i="28"/>
  <c r="E310" i="28"/>
  <c r="V310" i="28"/>
  <c r="P310" i="28"/>
  <c r="K310" i="28"/>
  <c r="F310" i="28"/>
  <c r="T310" i="28"/>
  <c r="O310" i="28"/>
  <c r="J310" i="28"/>
  <c r="D310" i="28"/>
  <c r="X310" i="28"/>
  <c r="S310" i="28"/>
  <c r="N310" i="28"/>
  <c r="H310" i="28"/>
  <c r="C310" i="28"/>
  <c r="W310" i="28"/>
  <c r="B310" i="28"/>
  <c r="R310" i="28"/>
  <c r="L310" i="28"/>
  <c r="G310" i="28"/>
  <c r="W208" i="28"/>
  <c r="U208" i="28"/>
  <c r="Q208" i="28"/>
  <c r="M208" i="28"/>
  <c r="I208" i="28"/>
  <c r="E208" i="28"/>
  <c r="X208" i="28"/>
  <c r="R208" i="28"/>
  <c r="L208" i="28"/>
  <c r="G208" i="28"/>
  <c r="B208" i="28"/>
  <c r="V208" i="28"/>
  <c r="O208" i="28"/>
  <c r="H208" i="28"/>
  <c r="P208" i="28"/>
  <c r="F208" i="28"/>
  <c r="N208" i="28"/>
  <c r="C208" i="28"/>
  <c r="S208" i="28"/>
  <c r="K208" i="28"/>
  <c r="Y208" i="28"/>
  <c r="J208" i="28"/>
  <c r="T208" i="28"/>
  <c r="D208" i="28"/>
  <c r="Y308" i="21"/>
  <c r="U308" i="21"/>
  <c r="Q308" i="21"/>
  <c r="M308" i="21"/>
  <c r="I308" i="21"/>
  <c r="E308" i="21"/>
  <c r="T308" i="21"/>
  <c r="O308" i="21"/>
  <c r="J308" i="21"/>
  <c r="D308" i="21"/>
  <c r="W308" i="21"/>
  <c r="P308" i="21"/>
  <c r="H308" i="21"/>
  <c r="B308" i="21"/>
  <c r="V308" i="21"/>
  <c r="N308" i="21"/>
  <c r="G308" i="21"/>
  <c r="R308" i="21"/>
  <c r="C308" i="21"/>
  <c r="L308" i="21"/>
  <c r="X308" i="21"/>
  <c r="K308" i="21"/>
  <c r="F308" i="21"/>
  <c r="S308" i="21"/>
  <c r="W66" i="25"/>
  <c r="S66" i="25"/>
  <c r="O66" i="25"/>
  <c r="K66" i="25"/>
  <c r="G66" i="25"/>
  <c r="C66" i="25"/>
  <c r="Y66" i="25"/>
  <c r="T66" i="25"/>
  <c r="N66" i="25"/>
  <c r="I66" i="25"/>
  <c r="D66" i="25"/>
  <c r="X66" i="25"/>
  <c r="Q66" i="25"/>
  <c r="J66" i="25"/>
  <c r="B66" i="25"/>
  <c r="V66" i="25"/>
  <c r="M66" i="25"/>
  <c r="E66" i="25"/>
  <c r="U66" i="25"/>
  <c r="H66" i="25"/>
  <c r="R66" i="25"/>
  <c r="F66" i="25"/>
  <c r="P66" i="25"/>
  <c r="L66" i="25"/>
  <c r="Y30" i="25"/>
  <c r="U30" i="25"/>
  <c r="Q30" i="25"/>
  <c r="M30" i="25"/>
  <c r="I30" i="25"/>
  <c r="E30" i="25"/>
  <c r="X30" i="25"/>
  <c r="S30" i="25"/>
  <c r="N30" i="25"/>
  <c r="H30" i="25"/>
  <c r="C30" i="25"/>
  <c r="T30" i="25"/>
  <c r="L30" i="25"/>
  <c r="F30" i="25"/>
  <c r="V30" i="25"/>
  <c r="K30" i="25"/>
  <c r="B30" i="25"/>
  <c r="R30" i="25"/>
  <c r="J30" i="25"/>
  <c r="O30" i="25"/>
  <c r="G30" i="25"/>
  <c r="W30" i="25"/>
  <c r="D30" i="25"/>
  <c r="P30" i="25"/>
  <c r="W137" i="19"/>
  <c r="S137" i="19"/>
  <c r="O137" i="19"/>
  <c r="K137" i="19"/>
  <c r="G137" i="19"/>
  <c r="C137" i="19"/>
  <c r="U137" i="19"/>
  <c r="P137" i="19"/>
  <c r="J137" i="19"/>
  <c r="E137" i="19"/>
  <c r="T137" i="19"/>
  <c r="M137" i="19"/>
  <c r="F137" i="19"/>
  <c r="R137" i="19"/>
  <c r="I137" i="19"/>
  <c r="Q137" i="19"/>
  <c r="D137" i="19"/>
  <c r="V137" i="19"/>
  <c r="B137" i="19"/>
  <c r="X137" i="19"/>
  <c r="N137" i="19"/>
  <c r="Y137" i="19"/>
  <c r="L137" i="19"/>
  <c r="H137" i="19"/>
  <c r="X103" i="19"/>
  <c r="T103" i="19"/>
  <c r="P103" i="19"/>
  <c r="L103" i="19"/>
  <c r="H103" i="19"/>
  <c r="D103" i="19"/>
  <c r="U103" i="19"/>
  <c r="O103" i="19"/>
  <c r="J103" i="19"/>
  <c r="E103" i="19"/>
  <c r="Y103" i="19"/>
  <c r="R103" i="19"/>
  <c r="K103" i="19"/>
  <c r="C103" i="19"/>
  <c r="Q103" i="19"/>
  <c r="G103" i="19"/>
  <c r="N103" i="19"/>
  <c r="B103" i="19"/>
  <c r="V103" i="19"/>
  <c r="F103" i="19"/>
  <c r="S103" i="19"/>
  <c r="W103" i="19"/>
  <c r="M103" i="19"/>
  <c r="I103" i="19"/>
  <c r="V447" i="28"/>
  <c r="R447" i="28"/>
  <c r="N447" i="28"/>
  <c r="J447" i="28"/>
  <c r="F447" i="28"/>
  <c r="B447" i="28"/>
  <c r="Y447" i="28"/>
  <c r="T447" i="28"/>
  <c r="O447" i="28"/>
  <c r="I447" i="28"/>
  <c r="D447" i="28"/>
  <c r="X447" i="28"/>
  <c r="S447" i="28"/>
  <c r="M447" i="28"/>
  <c r="H447" i="28"/>
  <c r="C447" i="28"/>
  <c r="U447" i="28"/>
  <c r="K447" i="28"/>
  <c r="Q447" i="28"/>
  <c r="G447" i="28"/>
  <c r="P447" i="28"/>
  <c r="E447" i="28"/>
  <c r="W447" i="28"/>
  <c r="L447" i="28"/>
  <c r="Y103" i="28"/>
  <c r="U103" i="28"/>
  <c r="Q103" i="28"/>
  <c r="M103" i="28"/>
  <c r="I103" i="28"/>
  <c r="E103" i="28"/>
  <c r="V103" i="28"/>
  <c r="P103" i="28"/>
  <c r="K103" i="28"/>
  <c r="F103" i="28"/>
  <c r="T103" i="28"/>
  <c r="O103" i="28"/>
  <c r="J103" i="28"/>
  <c r="D103" i="28"/>
  <c r="X103" i="28"/>
  <c r="N103" i="28"/>
  <c r="C103" i="28"/>
  <c r="W103" i="28"/>
  <c r="L103" i="28"/>
  <c r="B103" i="28"/>
  <c r="S103" i="28"/>
  <c r="H103" i="28"/>
  <c r="R103" i="28"/>
  <c r="G103" i="28"/>
  <c r="Y138" i="28"/>
  <c r="U138" i="28"/>
  <c r="Q138" i="28"/>
  <c r="M138" i="28"/>
  <c r="I138" i="28"/>
  <c r="E138" i="28"/>
  <c r="V138" i="28"/>
  <c r="P138" i="28"/>
  <c r="K138" i="28"/>
  <c r="F138" i="28"/>
  <c r="T138" i="28"/>
  <c r="O138" i="28"/>
  <c r="J138" i="28"/>
  <c r="D138" i="28"/>
  <c r="S138" i="28"/>
  <c r="H138" i="28"/>
  <c r="R138" i="28"/>
  <c r="G138" i="28"/>
  <c r="X138" i="28"/>
  <c r="N138" i="28"/>
  <c r="C138" i="28"/>
  <c r="W138" i="28"/>
  <c r="L138" i="28"/>
  <c r="B138" i="28"/>
  <c r="X102" i="19"/>
  <c r="T102" i="19"/>
  <c r="P102" i="19"/>
  <c r="L102" i="19"/>
  <c r="H102" i="19"/>
  <c r="D102" i="19"/>
  <c r="W102" i="19"/>
  <c r="R102" i="19"/>
  <c r="M102" i="19"/>
  <c r="G102" i="19"/>
  <c r="B102" i="19"/>
  <c r="U102" i="19"/>
  <c r="N102" i="19"/>
  <c r="F102" i="19"/>
  <c r="V102" i="19"/>
  <c r="K102" i="19"/>
  <c r="C102" i="19"/>
  <c r="O102" i="19"/>
  <c r="J102" i="19"/>
  <c r="Y102" i="19"/>
  <c r="I102" i="19"/>
  <c r="Q102" i="19"/>
  <c r="E102" i="19"/>
  <c r="S102" i="19"/>
  <c r="Y342" i="21"/>
  <c r="U342" i="21"/>
  <c r="Q342" i="21"/>
  <c r="M342" i="21"/>
  <c r="I342" i="21"/>
  <c r="E342" i="21"/>
  <c r="T342" i="21"/>
  <c r="O342" i="21"/>
  <c r="J342" i="21"/>
  <c r="D342" i="21"/>
  <c r="V342" i="21"/>
  <c r="N342" i="21"/>
  <c r="G342" i="21"/>
  <c r="S342" i="21"/>
  <c r="L342" i="21"/>
  <c r="F342" i="21"/>
  <c r="W342" i="21"/>
  <c r="H342" i="21"/>
  <c r="R342" i="21"/>
  <c r="C342" i="21"/>
  <c r="P342" i="21"/>
  <c r="B342" i="21"/>
  <c r="X342" i="21"/>
  <c r="K342" i="21"/>
  <c r="W31" i="19"/>
  <c r="S31" i="19"/>
  <c r="O31" i="19"/>
  <c r="K31" i="19"/>
  <c r="G31" i="19"/>
  <c r="C31" i="19"/>
  <c r="Y31" i="19"/>
  <c r="T31" i="19"/>
  <c r="N31" i="19"/>
  <c r="I31" i="19"/>
  <c r="D31" i="19"/>
  <c r="V31" i="19"/>
  <c r="P31" i="19"/>
  <c r="H31" i="19"/>
  <c r="X31" i="19"/>
  <c r="M31" i="19"/>
  <c r="E31" i="19"/>
  <c r="Q31" i="19"/>
  <c r="B31" i="19"/>
  <c r="L31" i="19"/>
  <c r="R31" i="19"/>
  <c r="J31" i="19"/>
  <c r="F31" i="19"/>
  <c r="U31" i="19"/>
  <c r="W139" i="25"/>
  <c r="S139" i="25"/>
  <c r="O139" i="25"/>
  <c r="K139" i="25"/>
  <c r="G139" i="25"/>
  <c r="C139" i="25"/>
  <c r="V139" i="25"/>
  <c r="Q139" i="25"/>
  <c r="L139" i="25"/>
  <c r="F139" i="25"/>
  <c r="T139" i="25"/>
  <c r="M139" i="25"/>
  <c r="E139" i="25"/>
  <c r="R139" i="25"/>
  <c r="I139" i="25"/>
  <c r="Y139" i="25"/>
  <c r="N139" i="25"/>
  <c r="B139" i="25"/>
  <c r="X139" i="25"/>
  <c r="J139" i="25"/>
  <c r="D139" i="25"/>
  <c r="U139" i="25"/>
  <c r="P139" i="25"/>
  <c r="H139" i="25"/>
  <c r="Y100" i="21"/>
  <c r="U100" i="21"/>
  <c r="Q100" i="21"/>
  <c r="M100" i="21"/>
  <c r="I100" i="21"/>
  <c r="E100" i="21"/>
  <c r="W100" i="21"/>
  <c r="R100" i="21"/>
  <c r="L100" i="21"/>
  <c r="G100" i="21"/>
  <c r="B100" i="21"/>
  <c r="T100" i="21"/>
  <c r="N100" i="21"/>
  <c r="F100" i="21"/>
  <c r="S100" i="21"/>
  <c r="K100" i="21"/>
  <c r="D100" i="21"/>
  <c r="O100" i="21"/>
  <c r="X100" i="21"/>
  <c r="J100" i="21"/>
  <c r="V100" i="21"/>
  <c r="H100" i="21"/>
  <c r="P100" i="21"/>
  <c r="C100" i="21"/>
  <c r="W204" i="21"/>
  <c r="S204" i="21"/>
  <c r="O204" i="21"/>
  <c r="K204" i="21"/>
  <c r="G204" i="21"/>
  <c r="C204" i="21"/>
  <c r="V204" i="21"/>
  <c r="Q204" i="21"/>
  <c r="L204" i="21"/>
  <c r="F204" i="21"/>
  <c r="T204" i="21"/>
  <c r="M204" i="21"/>
  <c r="E204" i="21"/>
  <c r="X204" i="21"/>
  <c r="N204" i="21"/>
  <c r="D204" i="21"/>
  <c r="Y204" i="21"/>
  <c r="J204" i="21"/>
  <c r="R204" i="21"/>
  <c r="B204" i="21"/>
  <c r="U204" i="21"/>
  <c r="I204" i="21"/>
  <c r="H204" i="21"/>
  <c r="P204" i="21"/>
  <c r="V413" i="28"/>
  <c r="R413" i="28"/>
  <c r="N413" i="28"/>
  <c r="J413" i="28"/>
  <c r="F413" i="28"/>
  <c r="B413" i="28"/>
  <c r="Y413" i="28"/>
  <c r="T413" i="28"/>
  <c r="O413" i="28"/>
  <c r="I413" i="28"/>
  <c r="D413" i="28"/>
  <c r="X413" i="28"/>
  <c r="S413" i="28"/>
  <c r="M413" i="28"/>
  <c r="H413" i="28"/>
  <c r="C413" i="28"/>
  <c r="P413" i="28"/>
  <c r="E413" i="28"/>
  <c r="W413" i="28"/>
  <c r="L413" i="28"/>
  <c r="U413" i="28"/>
  <c r="K413" i="28"/>
  <c r="Q413" i="28"/>
  <c r="G413" i="28"/>
  <c r="Y68" i="28"/>
  <c r="U68" i="28"/>
  <c r="Q68" i="28"/>
  <c r="M68" i="28"/>
  <c r="I68" i="28"/>
  <c r="E68" i="28"/>
  <c r="V68" i="28"/>
  <c r="P68" i="28"/>
  <c r="K68" i="28"/>
  <c r="F68" i="28"/>
  <c r="T68" i="28"/>
  <c r="O68" i="28"/>
  <c r="J68" i="28"/>
  <c r="D68" i="28"/>
  <c r="S68" i="28"/>
  <c r="H68" i="28"/>
  <c r="R68" i="28"/>
  <c r="G68" i="28"/>
  <c r="X68" i="28"/>
  <c r="N68" i="28"/>
  <c r="C68" i="28"/>
  <c r="W68" i="28"/>
  <c r="L68" i="28"/>
  <c r="B68" i="28"/>
  <c r="V379" i="28"/>
  <c r="R379" i="28"/>
  <c r="N379" i="28"/>
  <c r="J379" i="28"/>
  <c r="F379" i="28"/>
  <c r="B379" i="28"/>
  <c r="Y379" i="28"/>
  <c r="T379" i="28"/>
  <c r="O379" i="28"/>
  <c r="I379" i="28"/>
  <c r="D379" i="28"/>
  <c r="X379" i="28"/>
  <c r="S379" i="28"/>
  <c r="M379" i="28"/>
  <c r="H379" i="28"/>
  <c r="C379" i="28"/>
  <c r="U379" i="28"/>
  <c r="K379" i="28"/>
  <c r="Q379" i="28"/>
  <c r="G379" i="28"/>
  <c r="P379" i="28"/>
  <c r="E379" i="28"/>
  <c r="L379" i="28"/>
  <c r="W379" i="28"/>
  <c r="Y376" i="21"/>
  <c r="U376" i="21"/>
  <c r="Q376" i="21"/>
  <c r="M376" i="21"/>
  <c r="I376" i="21"/>
  <c r="E376" i="21"/>
  <c r="T376" i="21"/>
  <c r="O376" i="21"/>
  <c r="J376" i="21"/>
  <c r="D376" i="21"/>
  <c r="S376" i="21"/>
  <c r="L376" i="21"/>
  <c r="F376" i="21"/>
  <c r="X376" i="21"/>
  <c r="R376" i="21"/>
  <c r="K376" i="21"/>
  <c r="C376" i="21"/>
  <c r="N376" i="21"/>
  <c r="W376" i="21"/>
  <c r="H376" i="21"/>
  <c r="V376" i="21"/>
  <c r="G376" i="21"/>
  <c r="P376" i="21"/>
  <c r="B376" i="21"/>
  <c r="Y40" i="28"/>
  <c r="U40" i="28"/>
  <c r="Q40" i="28"/>
  <c r="M40" i="28"/>
  <c r="I40" i="28"/>
  <c r="E40" i="28"/>
  <c r="X40" i="28"/>
  <c r="S40" i="28"/>
  <c r="N40" i="28"/>
  <c r="H40" i="28"/>
  <c r="C40" i="28"/>
  <c r="W40" i="28"/>
  <c r="R40" i="28"/>
  <c r="L40" i="28"/>
  <c r="G40" i="28"/>
  <c r="B40" i="28"/>
  <c r="P40" i="28"/>
  <c r="F40" i="28"/>
  <c r="O40" i="28"/>
  <c r="D40" i="28"/>
  <c r="V40" i="28"/>
  <c r="K40" i="28"/>
  <c r="T40" i="28"/>
  <c r="J40" i="28"/>
  <c r="A41" i="28"/>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Y31" i="25" l="1"/>
  <c r="U31" i="25"/>
  <c r="Q31" i="25"/>
  <c r="M31" i="25"/>
  <c r="I31" i="25"/>
  <c r="E31" i="25"/>
  <c r="V31" i="25"/>
  <c r="P31" i="25"/>
  <c r="K31" i="25"/>
  <c r="F31" i="25"/>
  <c r="X31" i="25"/>
  <c r="R31" i="25"/>
  <c r="J31" i="25"/>
  <c r="C31" i="25"/>
  <c r="O31" i="25"/>
  <c r="G31" i="25"/>
  <c r="W31" i="25"/>
  <c r="N31" i="25"/>
  <c r="D31" i="25"/>
  <c r="H31" i="25"/>
  <c r="T31" i="25"/>
  <c r="B31" i="25"/>
  <c r="S31" i="25"/>
  <c r="L31" i="25"/>
  <c r="Y101" i="21"/>
  <c r="U101" i="21"/>
  <c r="Q101" i="21"/>
  <c r="M101" i="21"/>
  <c r="I101" i="21"/>
  <c r="E101" i="21"/>
  <c r="T101" i="21"/>
  <c r="O101" i="21"/>
  <c r="J101" i="21"/>
  <c r="D101" i="21"/>
  <c r="X101" i="21"/>
  <c r="R101" i="21"/>
  <c r="K101" i="21"/>
  <c r="C101" i="21"/>
  <c r="W101" i="21"/>
  <c r="P101" i="21"/>
  <c r="H101" i="21"/>
  <c r="B101" i="21"/>
  <c r="S101" i="21"/>
  <c r="F101" i="21"/>
  <c r="N101" i="21"/>
  <c r="L101" i="21"/>
  <c r="V101" i="21"/>
  <c r="G101" i="21"/>
  <c r="W68" i="19"/>
  <c r="S68" i="19"/>
  <c r="O68" i="19"/>
  <c r="K68" i="19"/>
  <c r="G68" i="19"/>
  <c r="C68" i="19"/>
  <c r="Y68" i="19"/>
  <c r="T68" i="19"/>
  <c r="N68" i="19"/>
  <c r="I68" i="19"/>
  <c r="D68" i="19"/>
  <c r="V68" i="19"/>
  <c r="P68" i="19"/>
  <c r="H68" i="19"/>
  <c r="X68" i="19"/>
  <c r="M68" i="19"/>
  <c r="E68" i="19"/>
  <c r="R68" i="19"/>
  <c r="F68" i="19"/>
  <c r="Q68" i="19"/>
  <c r="B68" i="19"/>
  <c r="J68" i="19"/>
  <c r="U68" i="19"/>
  <c r="L68" i="19"/>
  <c r="Y274" i="21"/>
  <c r="U274" i="21"/>
  <c r="Q274" i="21"/>
  <c r="M274" i="21"/>
  <c r="I274" i="21"/>
  <c r="E274" i="21"/>
  <c r="W274" i="21"/>
  <c r="R274" i="21"/>
  <c r="L274" i="21"/>
  <c r="G274" i="21"/>
  <c r="B274" i="21"/>
  <c r="V274" i="21"/>
  <c r="O274" i="21"/>
  <c r="H274" i="21"/>
  <c r="T274" i="21"/>
  <c r="N274" i="21"/>
  <c r="F274" i="21"/>
  <c r="P274" i="21"/>
  <c r="C274" i="21"/>
  <c r="K274" i="21"/>
  <c r="X274" i="21"/>
  <c r="J274" i="21"/>
  <c r="S274" i="21"/>
  <c r="D274" i="21"/>
  <c r="Y346" i="28"/>
  <c r="U346" i="28"/>
  <c r="Q346" i="28"/>
  <c r="M346" i="28"/>
  <c r="I346" i="28"/>
  <c r="E346" i="28"/>
  <c r="X346" i="28"/>
  <c r="S346" i="28"/>
  <c r="N346" i="28"/>
  <c r="H346" i="28"/>
  <c r="C346" i="28"/>
  <c r="W346" i="28"/>
  <c r="R346" i="28"/>
  <c r="L346" i="28"/>
  <c r="G346" i="28"/>
  <c r="B346" i="28"/>
  <c r="V346" i="28"/>
  <c r="P346" i="28"/>
  <c r="K346" i="28"/>
  <c r="F346" i="28"/>
  <c r="D346" i="28"/>
  <c r="T346" i="28"/>
  <c r="O346" i="28"/>
  <c r="J346" i="28"/>
  <c r="V448" i="28"/>
  <c r="R448" i="28"/>
  <c r="N448" i="28"/>
  <c r="J448" i="28"/>
  <c r="F448" i="28"/>
  <c r="B448" i="28"/>
  <c r="W448" i="28"/>
  <c r="Q448" i="28"/>
  <c r="L448" i="28"/>
  <c r="G448" i="28"/>
  <c r="U448" i="28"/>
  <c r="P448" i="28"/>
  <c r="K448" i="28"/>
  <c r="E448" i="28"/>
  <c r="S448" i="28"/>
  <c r="H448" i="28"/>
  <c r="Y448" i="28"/>
  <c r="O448" i="28"/>
  <c r="D448" i="28"/>
  <c r="X448" i="28"/>
  <c r="M448" i="28"/>
  <c r="C448" i="28"/>
  <c r="T448" i="28"/>
  <c r="I448" i="28"/>
  <c r="Y69" i="28"/>
  <c r="U69" i="28"/>
  <c r="Q69" i="28"/>
  <c r="M69" i="28"/>
  <c r="I69" i="28"/>
  <c r="E69" i="28"/>
  <c r="X69" i="28"/>
  <c r="S69" i="28"/>
  <c r="N69" i="28"/>
  <c r="H69" i="28"/>
  <c r="C69" i="28"/>
  <c r="W69" i="28"/>
  <c r="R69" i="28"/>
  <c r="L69" i="28"/>
  <c r="G69" i="28"/>
  <c r="B69" i="28"/>
  <c r="P69" i="28"/>
  <c r="F69" i="28"/>
  <c r="O69" i="28"/>
  <c r="D69" i="28"/>
  <c r="V69" i="28"/>
  <c r="K69" i="28"/>
  <c r="T69" i="28"/>
  <c r="J69" i="28"/>
  <c r="Y377" i="21"/>
  <c r="U377" i="21"/>
  <c r="Q377" i="21"/>
  <c r="M377" i="21"/>
  <c r="I377" i="21"/>
  <c r="E377" i="21"/>
  <c r="W377" i="21"/>
  <c r="R377" i="21"/>
  <c r="L377" i="21"/>
  <c r="G377" i="21"/>
  <c r="B377" i="21"/>
  <c r="X377" i="21"/>
  <c r="P377" i="21"/>
  <c r="J377" i="21"/>
  <c r="C377" i="21"/>
  <c r="V377" i="21"/>
  <c r="O377" i="21"/>
  <c r="H377" i="21"/>
  <c r="S377" i="21"/>
  <c r="D377" i="21"/>
  <c r="N377" i="21"/>
  <c r="K377" i="21"/>
  <c r="T377" i="21"/>
  <c r="F377" i="21"/>
  <c r="W140" i="25"/>
  <c r="S140" i="25"/>
  <c r="O140" i="25"/>
  <c r="K140" i="25"/>
  <c r="G140" i="25"/>
  <c r="C140" i="25"/>
  <c r="Y140" i="25"/>
  <c r="T140" i="25"/>
  <c r="N140" i="25"/>
  <c r="I140" i="25"/>
  <c r="D140" i="25"/>
  <c r="X140" i="25"/>
  <c r="Q140" i="25"/>
  <c r="J140" i="25"/>
  <c r="B140" i="25"/>
  <c r="V140" i="25"/>
  <c r="M140" i="25"/>
  <c r="E140" i="25"/>
  <c r="P140" i="25"/>
  <c r="L140" i="25"/>
  <c r="F140" i="25"/>
  <c r="U140" i="25"/>
  <c r="R140" i="25"/>
  <c r="H140" i="25"/>
  <c r="W103" i="25"/>
  <c r="S103" i="25"/>
  <c r="O103" i="25"/>
  <c r="K103" i="25"/>
  <c r="G103" i="25"/>
  <c r="C103" i="25"/>
  <c r="Y103" i="25"/>
  <c r="T103" i="25"/>
  <c r="N103" i="25"/>
  <c r="I103" i="25"/>
  <c r="D103" i="25"/>
  <c r="X103" i="25"/>
  <c r="Q103" i="25"/>
  <c r="J103" i="25"/>
  <c r="B103" i="25"/>
  <c r="V103" i="25"/>
  <c r="M103" i="25"/>
  <c r="E103" i="25"/>
  <c r="L103" i="25"/>
  <c r="U103" i="25"/>
  <c r="H103" i="25"/>
  <c r="P103" i="25"/>
  <c r="F103" i="25"/>
  <c r="R103" i="25"/>
  <c r="W243" i="28"/>
  <c r="S243" i="28"/>
  <c r="O243" i="28"/>
  <c r="K243" i="28"/>
  <c r="G243" i="28"/>
  <c r="C243" i="28"/>
  <c r="U243" i="28"/>
  <c r="P243" i="28"/>
  <c r="J243" i="28"/>
  <c r="E243" i="28"/>
  <c r="Y243" i="28"/>
  <c r="R243" i="28"/>
  <c r="L243" i="28"/>
  <c r="D243" i="28"/>
  <c r="T243" i="28"/>
  <c r="I243" i="28"/>
  <c r="Q243" i="28"/>
  <c r="F243" i="28"/>
  <c r="X243" i="28"/>
  <c r="H243" i="28"/>
  <c r="V243" i="28"/>
  <c r="N243" i="28"/>
  <c r="M243" i="28"/>
  <c r="B243" i="28"/>
  <c r="Y139" i="28"/>
  <c r="U139" i="28"/>
  <c r="Q139" i="28"/>
  <c r="M139" i="28"/>
  <c r="I139" i="28"/>
  <c r="E139" i="28"/>
  <c r="X139" i="28"/>
  <c r="S139" i="28"/>
  <c r="N139" i="28"/>
  <c r="H139" i="28"/>
  <c r="C139" i="28"/>
  <c r="W139" i="28"/>
  <c r="R139" i="28"/>
  <c r="L139" i="28"/>
  <c r="G139" i="28"/>
  <c r="B139" i="28"/>
  <c r="P139" i="28"/>
  <c r="F139" i="28"/>
  <c r="O139" i="28"/>
  <c r="D139" i="28"/>
  <c r="V139" i="28"/>
  <c r="K139" i="28"/>
  <c r="T139" i="28"/>
  <c r="J139" i="28"/>
  <c r="W138" i="19"/>
  <c r="S138" i="19"/>
  <c r="O138" i="19"/>
  <c r="K138" i="19"/>
  <c r="G138" i="19"/>
  <c r="C138" i="19"/>
  <c r="X138" i="19"/>
  <c r="R138" i="19"/>
  <c r="M138" i="19"/>
  <c r="H138" i="19"/>
  <c r="B138" i="19"/>
  <c r="Y138" i="19"/>
  <c r="Q138" i="19"/>
  <c r="J138" i="19"/>
  <c r="D138" i="19"/>
  <c r="V138" i="19"/>
  <c r="N138" i="19"/>
  <c r="E138" i="19"/>
  <c r="T138" i="19"/>
  <c r="F138" i="19"/>
  <c r="L138" i="19"/>
  <c r="U138" i="19"/>
  <c r="P138" i="19"/>
  <c r="I138" i="19"/>
  <c r="Y136" i="21"/>
  <c r="U136" i="21"/>
  <c r="Q136" i="21"/>
  <c r="M136" i="21"/>
  <c r="I136" i="21"/>
  <c r="E136" i="21"/>
  <c r="T136" i="21"/>
  <c r="O136" i="21"/>
  <c r="J136" i="21"/>
  <c r="D136" i="21"/>
  <c r="W136" i="21"/>
  <c r="P136" i="21"/>
  <c r="H136" i="21"/>
  <c r="B136" i="21"/>
  <c r="V136" i="21"/>
  <c r="N136" i="21"/>
  <c r="G136" i="21"/>
  <c r="X136" i="21"/>
  <c r="K136" i="21"/>
  <c r="S136" i="21"/>
  <c r="F136" i="21"/>
  <c r="R136" i="21"/>
  <c r="C136" i="21"/>
  <c r="L136" i="21"/>
  <c r="Y171" i="21"/>
  <c r="U171" i="21"/>
  <c r="Q171" i="21"/>
  <c r="M171" i="21"/>
  <c r="I171" i="21"/>
  <c r="E171" i="21"/>
  <c r="W171" i="21"/>
  <c r="R171" i="21"/>
  <c r="L171" i="21"/>
  <c r="G171" i="21"/>
  <c r="B171" i="21"/>
  <c r="S171" i="21"/>
  <c r="K171" i="21"/>
  <c r="D171" i="21"/>
  <c r="X171" i="21"/>
  <c r="O171" i="21"/>
  <c r="F171" i="21"/>
  <c r="T171" i="21"/>
  <c r="H171" i="21"/>
  <c r="P171" i="21"/>
  <c r="C171" i="21"/>
  <c r="J171" i="21"/>
  <c r="N171" i="21"/>
  <c r="V171" i="21"/>
  <c r="X104" i="19"/>
  <c r="T104" i="19"/>
  <c r="P104" i="19"/>
  <c r="L104" i="19"/>
  <c r="H104" i="19"/>
  <c r="D104" i="19"/>
  <c r="W104" i="19"/>
  <c r="R104" i="19"/>
  <c r="M104" i="19"/>
  <c r="G104" i="19"/>
  <c r="B104" i="19"/>
  <c r="V104" i="19"/>
  <c r="O104" i="19"/>
  <c r="I104" i="19"/>
  <c r="U104" i="19"/>
  <c r="K104" i="19"/>
  <c r="C104" i="19"/>
  <c r="Q104" i="19"/>
  <c r="E104" i="19"/>
  <c r="N104" i="19"/>
  <c r="J104" i="19"/>
  <c r="Y104" i="19"/>
  <c r="S104" i="19"/>
  <c r="F104" i="19"/>
  <c r="Y311" i="28"/>
  <c r="U311" i="28"/>
  <c r="Q311" i="28"/>
  <c r="M311" i="28"/>
  <c r="I311" i="28"/>
  <c r="E311" i="28"/>
  <c r="X311" i="28"/>
  <c r="S311" i="28"/>
  <c r="N311" i="28"/>
  <c r="H311" i="28"/>
  <c r="C311" i="28"/>
  <c r="W311" i="28"/>
  <c r="R311" i="28"/>
  <c r="L311" i="28"/>
  <c r="G311" i="28"/>
  <c r="B311" i="28"/>
  <c r="V311" i="28"/>
  <c r="P311" i="28"/>
  <c r="K311" i="28"/>
  <c r="F311" i="28"/>
  <c r="T311" i="28"/>
  <c r="O311" i="28"/>
  <c r="J311" i="28"/>
  <c r="D311" i="28"/>
  <c r="V380" i="28"/>
  <c r="R380" i="28"/>
  <c r="N380" i="28"/>
  <c r="J380" i="28"/>
  <c r="F380" i="28"/>
  <c r="B380" i="28"/>
  <c r="W380" i="28"/>
  <c r="Q380" i="28"/>
  <c r="L380" i="28"/>
  <c r="G380" i="28"/>
  <c r="U380" i="28"/>
  <c r="P380" i="28"/>
  <c r="K380" i="28"/>
  <c r="E380" i="28"/>
  <c r="S380" i="28"/>
  <c r="H380" i="28"/>
  <c r="Y380" i="28"/>
  <c r="O380" i="28"/>
  <c r="D380" i="28"/>
  <c r="X380" i="28"/>
  <c r="M380" i="28"/>
  <c r="C380" i="28"/>
  <c r="T380" i="28"/>
  <c r="I380" i="28"/>
  <c r="W209" i="28"/>
  <c r="S209" i="28"/>
  <c r="O209" i="28"/>
  <c r="K209" i="28"/>
  <c r="G209" i="28"/>
  <c r="C209" i="28"/>
  <c r="X209" i="28"/>
  <c r="R209" i="28"/>
  <c r="M209" i="28"/>
  <c r="H209" i="28"/>
  <c r="B209" i="28"/>
  <c r="U209" i="28"/>
  <c r="N209" i="28"/>
  <c r="F209" i="28"/>
  <c r="Q209" i="28"/>
  <c r="I209" i="28"/>
  <c r="P209" i="28"/>
  <c r="D209" i="28"/>
  <c r="V209" i="28"/>
  <c r="E209" i="28"/>
  <c r="L209" i="28"/>
  <c r="T209" i="28"/>
  <c r="Y209" i="28"/>
  <c r="J209" i="28"/>
  <c r="Y343" i="21"/>
  <c r="U343" i="21"/>
  <c r="Q343" i="21"/>
  <c r="M343" i="21"/>
  <c r="I343" i="21"/>
  <c r="E343" i="21"/>
  <c r="W343" i="21"/>
  <c r="R343" i="21"/>
  <c r="L343" i="21"/>
  <c r="G343" i="21"/>
  <c r="B343" i="21"/>
  <c r="S343" i="21"/>
  <c r="K343" i="21"/>
  <c r="D343" i="21"/>
  <c r="X343" i="21"/>
  <c r="P343" i="21"/>
  <c r="J343" i="21"/>
  <c r="C343" i="21"/>
  <c r="N343" i="21"/>
  <c r="V343" i="21"/>
  <c r="H343" i="21"/>
  <c r="T343" i="21"/>
  <c r="F343" i="21"/>
  <c r="O343" i="21"/>
  <c r="Y41" i="28"/>
  <c r="U41" i="28"/>
  <c r="Q41" i="28"/>
  <c r="M41" i="28"/>
  <c r="I41" i="28"/>
  <c r="E41" i="28"/>
  <c r="V41" i="28"/>
  <c r="P41" i="28"/>
  <c r="K41" i="28"/>
  <c r="F41" i="28"/>
  <c r="T41" i="28"/>
  <c r="O41" i="28"/>
  <c r="J41" i="28"/>
  <c r="D41" i="28"/>
  <c r="X41" i="28"/>
  <c r="N41" i="28"/>
  <c r="C41" i="28"/>
  <c r="W41" i="28"/>
  <c r="L41" i="28"/>
  <c r="B41" i="28"/>
  <c r="S41" i="28"/>
  <c r="H41" i="28"/>
  <c r="R41" i="28"/>
  <c r="G41" i="28"/>
  <c r="Y33" i="21"/>
  <c r="U33" i="21"/>
  <c r="Q33" i="21"/>
  <c r="M33" i="21"/>
  <c r="I33" i="21"/>
  <c r="E33" i="21"/>
  <c r="T33" i="21"/>
  <c r="O33" i="21"/>
  <c r="J33" i="21"/>
  <c r="D33" i="21"/>
  <c r="W33" i="21"/>
  <c r="P33" i="21"/>
  <c r="H33" i="21"/>
  <c r="B33" i="21"/>
  <c r="V33" i="21"/>
  <c r="N33" i="21"/>
  <c r="G33" i="21"/>
  <c r="R33" i="21"/>
  <c r="C33" i="21"/>
  <c r="L33" i="21"/>
  <c r="X33" i="21"/>
  <c r="K33" i="21"/>
  <c r="S33" i="21"/>
  <c r="F33" i="21"/>
  <c r="Y205" i="21"/>
  <c r="W205" i="21"/>
  <c r="S205" i="21"/>
  <c r="O205" i="21"/>
  <c r="K205" i="21"/>
  <c r="G205" i="21"/>
  <c r="C205" i="21"/>
  <c r="T205" i="21"/>
  <c r="N205" i="21"/>
  <c r="I205" i="21"/>
  <c r="D205" i="21"/>
  <c r="X205" i="21"/>
  <c r="Q205" i="21"/>
  <c r="J205" i="21"/>
  <c r="B205" i="21"/>
  <c r="R205" i="21"/>
  <c r="H205" i="21"/>
  <c r="M205" i="21"/>
  <c r="L205" i="21"/>
  <c r="U205" i="21"/>
  <c r="P205" i="21"/>
  <c r="F205" i="21"/>
  <c r="V205" i="21"/>
  <c r="E205" i="21"/>
  <c r="Y104" i="28"/>
  <c r="U104" i="28"/>
  <c r="Q104" i="28"/>
  <c r="M104" i="28"/>
  <c r="I104" i="28"/>
  <c r="E104" i="28"/>
  <c r="X104" i="28"/>
  <c r="S104" i="28"/>
  <c r="N104" i="28"/>
  <c r="H104" i="28"/>
  <c r="C104" i="28"/>
  <c r="W104" i="28"/>
  <c r="R104" i="28"/>
  <c r="L104" i="28"/>
  <c r="G104" i="28"/>
  <c r="B104" i="28"/>
  <c r="V104" i="28"/>
  <c r="K104" i="28"/>
  <c r="T104" i="28"/>
  <c r="J104" i="28"/>
  <c r="P104" i="28"/>
  <c r="F104" i="28"/>
  <c r="O104" i="28"/>
  <c r="D104" i="28"/>
  <c r="Y309" i="21"/>
  <c r="U309" i="21"/>
  <c r="Q309" i="21"/>
  <c r="M309" i="21"/>
  <c r="I309" i="21"/>
  <c r="E309" i="21"/>
  <c r="W309" i="21"/>
  <c r="R309" i="21"/>
  <c r="L309" i="21"/>
  <c r="G309" i="21"/>
  <c r="B309" i="21"/>
  <c r="T309" i="21"/>
  <c r="N309" i="21"/>
  <c r="F309" i="21"/>
  <c r="S309" i="21"/>
  <c r="K309" i="21"/>
  <c r="D309" i="21"/>
  <c r="V309" i="21"/>
  <c r="H309" i="21"/>
  <c r="P309" i="21"/>
  <c r="C309" i="21"/>
  <c r="O309" i="21"/>
  <c r="X309" i="21"/>
  <c r="J309" i="21"/>
  <c r="W32" i="19"/>
  <c r="S32" i="19"/>
  <c r="O32" i="19"/>
  <c r="K32" i="19"/>
  <c r="G32" i="19"/>
  <c r="C32" i="19"/>
  <c r="V32" i="19"/>
  <c r="Q32" i="19"/>
  <c r="L32" i="19"/>
  <c r="F32" i="19"/>
  <c r="T32" i="19"/>
  <c r="M32" i="19"/>
  <c r="E32" i="19"/>
  <c r="R32" i="19"/>
  <c r="I32" i="19"/>
  <c r="P32" i="19"/>
  <c r="D32" i="19"/>
  <c r="Y32" i="19"/>
  <c r="N32" i="19"/>
  <c r="B32" i="19"/>
  <c r="U32" i="19"/>
  <c r="J32" i="19"/>
  <c r="H32" i="19"/>
  <c r="X32" i="19"/>
  <c r="Y66" i="21"/>
  <c r="U66" i="21"/>
  <c r="Q66" i="21"/>
  <c r="M66" i="21"/>
  <c r="I66" i="21"/>
  <c r="E66" i="21"/>
  <c r="T66" i="21"/>
  <c r="O66" i="21"/>
  <c r="J66" i="21"/>
  <c r="D66" i="21"/>
  <c r="S66" i="21"/>
  <c r="L66" i="21"/>
  <c r="F66" i="21"/>
  <c r="X66" i="21"/>
  <c r="R66" i="21"/>
  <c r="K66" i="21"/>
  <c r="C66" i="21"/>
  <c r="N66" i="21"/>
  <c r="W66" i="21"/>
  <c r="H66" i="21"/>
  <c r="V66" i="21"/>
  <c r="G66" i="21"/>
  <c r="P66" i="21"/>
  <c r="B66" i="21"/>
  <c r="W67" i="25"/>
  <c r="S67" i="25"/>
  <c r="O67" i="25"/>
  <c r="K67" i="25"/>
  <c r="G67" i="25"/>
  <c r="C67" i="25"/>
  <c r="V67" i="25"/>
  <c r="Q67" i="25"/>
  <c r="L67" i="25"/>
  <c r="F67" i="25"/>
  <c r="U67" i="25"/>
  <c r="N67" i="25"/>
  <c r="H67" i="25"/>
  <c r="R67" i="25"/>
  <c r="I67" i="25"/>
  <c r="X67" i="25"/>
  <c r="J67" i="25"/>
  <c r="T67" i="25"/>
  <c r="E67" i="25"/>
  <c r="Y67" i="25"/>
  <c r="B67" i="25"/>
  <c r="P67" i="25"/>
  <c r="M67" i="25"/>
  <c r="D67" i="25"/>
  <c r="Y240" i="21"/>
  <c r="U240" i="21"/>
  <c r="Q240" i="21"/>
  <c r="M240" i="21"/>
  <c r="I240" i="21"/>
  <c r="E240" i="21"/>
  <c r="W240" i="21"/>
  <c r="R240" i="21"/>
  <c r="L240" i="21"/>
  <c r="G240" i="21"/>
  <c r="B240" i="21"/>
  <c r="X240" i="21"/>
  <c r="P240" i="21"/>
  <c r="J240" i="21"/>
  <c r="C240" i="21"/>
  <c r="V240" i="21"/>
  <c r="O240" i="21"/>
  <c r="H240" i="21"/>
  <c r="K240" i="21"/>
  <c r="T240" i="21"/>
  <c r="F240" i="21"/>
  <c r="S240" i="21"/>
  <c r="D240" i="21"/>
  <c r="N240" i="21"/>
  <c r="V414" i="28"/>
  <c r="R414" i="28"/>
  <c r="N414" i="28"/>
  <c r="J414" i="28"/>
  <c r="F414" i="28"/>
  <c r="B414" i="28"/>
  <c r="W414" i="28"/>
  <c r="Q414" i="28"/>
  <c r="L414" i="28"/>
  <c r="G414" i="28"/>
  <c r="U414" i="28"/>
  <c r="P414" i="28"/>
  <c r="K414" i="28"/>
  <c r="E414" i="28"/>
  <c r="X414" i="28"/>
  <c r="M414" i="28"/>
  <c r="C414" i="28"/>
  <c r="T414" i="28"/>
  <c r="I414" i="28"/>
  <c r="S414" i="28"/>
  <c r="H414" i="28"/>
  <c r="Y414" i="28"/>
  <c r="O414" i="28"/>
  <c r="D414" i="28"/>
  <c r="Y174" i="28"/>
  <c r="U174" i="28"/>
  <c r="Q174" i="28"/>
  <c r="M174" i="28"/>
  <c r="I174" i="28"/>
  <c r="E174" i="28"/>
  <c r="X174" i="28"/>
  <c r="S174" i="28"/>
  <c r="N174" i="28"/>
  <c r="H174" i="28"/>
  <c r="C174" i="28"/>
  <c r="W174" i="28"/>
  <c r="R174" i="28"/>
  <c r="L174" i="28"/>
  <c r="G174" i="28"/>
  <c r="B174" i="28"/>
  <c r="V174" i="28"/>
  <c r="K174" i="28"/>
  <c r="T174" i="28"/>
  <c r="J174" i="28"/>
  <c r="P174" i="28"/>
  <c r="F174" i="28"/>
  <c r="O174" i="28"/>
  <c r="D174" i="28"/>
  <c r="Y277" i="28"/>
  <c r="U277" i="28"/>
  <c r="Q277" i="28"/>
  <c r="M277" i="28"/>
  <c r="I277" i="28"/>
  <c r="E277" i="28"/>
  <c r="X277" i="28"/>
  <c r="S277" i="28"/>
  <c r="N277" i="28"/>
  <c r="H277" i="28"/>
  <c r="C277" i="28"/>
  <c r="W277" i="28"/>
  <c r="R277" i="28"/>
  <c r="L277" i="28"/>
  <c r="G277" i="28"/>
  <c r="B277" i="28"/>
  <c r="V277" i="28"/>
  <c r="K277" i="28"/>
  <c r="T277" i="28"/>
  <c r="J277" i="28"/>
  <c r="P277" i="28"/>
  <c r="F277" i="28"/>
  <c r="O277" i="28"/>
  <c r="D277" i="28"/>
  <c r="Y411" i="21"/>
  <c r="U411" i="21"/>
  <c r="Q411" i="21"/>
  <c r="M411" i="21"/>
  <c r="I411" i="21"/>
  <c r="E411" i="21"/>
  <c r="W411" i="21"/>
  <c r="R411" i="21"/>
  <c r="L411" i="21"/>
  <c r="G411" i="21"/>
  <c r="B411" i="21"/>
  <c r="V411" i="21"/>
  <c r="O411" i="21"/>
  <c r="H411" i="21"/>
  <c r="T411" i="21"/>
  <c r="N411" i="21"/>
  <c r="F411" i="21"/>
  <c r="X411" i="21"/>
  <c r="J411" i="21"/>
  <c r="S411" i="21"/>
  <c r="D411" i="21"/>
  <c r="P411" i="21"/>
  <c r="C411" i="21"/>
  <c r="K411" i="21"/>
  <c r="A42" i="28"/>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W33" i="19" l="1"/>
  <c r="S33" i="19"/>
  <c r="O33" i="19"/>
  <c r="K33" i="19"/>
  <c r="G33" i="19"/>
  <c r="C33" i="19"/>
  <c r="Y33" i="19"/>
  <c r="T33" i="19"/>
  <c r="N33" i="19"/>
  <c r="I33" i="19"/>
  <c r="D33" i="19"/>
  <c r="X33" i="19"/>
  <c r="Q33" i="19"/>
  <c r="J33" i="19"/>
  <c r="B33" i="19"/>
  <c r="V33" i="19"/>
  <c r="M33" i="19"/>
  <c r="E33" i="19"/>
  <c r="R33" i="19"/>
  <c r="F33" i="19"/>
  <c r="P33" i="19"/>
  <c r="U33" i="19"/>
  <c r="L33" i="19"/>
  <c r="H33" i="19"/>
  <c r="Y102" i="21"/>
  <c r="U102" i="21"/>
  <c r="Q102" i="21"/>
  <c r="M102" i="21"/>
  <c r="I102" i="21"/>
  <c r="E102" i="21"/>
  <c r="W102" i="21"/>
  <c r="R102" i="21"/>
  <c r="L102" i="21"/>
  <c r="G102" i="21"/>
  <c r="B102" i="21"/>
  <c r="V102" i="21"/>
  <c r="O102" i="21"/>
  <c r="H102" i="21"/>
  <c r="T102" i="21"/>
  <c r="N102" i="21"/>
  <c r="F102" i="21"/>
  <c r="X102" i="21"/>
  <c r="J102" i="21"/>
  <c r="S102" i="21"/>
  <c r="D102" i="21"/>
  <c r="P102" i="21"/>
  <c r="C102" i="21"/>
  <c r="K102" i="21"/>
  <c r="V449" i="28"/>
  <c r="R449" i="28"/>
  <c r="N449" i="28"/>
  <c r="J449" i="28"/>
  <c r="F449" i="28"/>
  <c r="B449" i="28"/>
  <c r="Y449" i="28"/>
  <c r="T449" i="28"/>
  <c r="O449" i="28"/>
  <c r="I449" i="28"/>
  <c r="D449" i="28"/>
  <c r="X449" i="28"/>
  <c r="S449" i="28"/>
  <c r="M449" i="28"/>
  <c r="H449" i="28"/>
  <c r="C449" i="28"/>
  <c r="P449" i="28"/>
  <c r="E449" i="28"/>
  <c r="W449" i="28"/>
  <c r="L449" i="28"/>
  <c r="U449" i="28"/>
  <c r="K449" i="28"/>
  <c r="Q449" i="28"/>
  <c r="G449" i="28"/>
  <c r="W139" i="19"/>
  <c r="S139" i="19"/>
  <c r="O139" i="19"/>
  <c r="K139" i="19"/>
  <c r="G139" i="19"/>
  <c r="C139" i="19"/>
  <c r="U139" i="19"/>
  <c r="P139" i="19"/>
  <c r="J139" i="19"/>
  <c r="E139" i="19"/>
  <c r="V139" i="19"/>
  <c r="N139" i="19"/>
  <c r="H139" i="19"/>
  <c r="R139" i="19"/>
  <c r="I139" i="19"/>
  <c r="T139" i="19"/>
  <c r="F139" i="19"/>
  <c r="X139" i="19"/>
  <c r="D139" i="19"/>
  <c r="Q139" i="19"/>
  <c r="M139" i="19"/>
  <c r="Y139" i="19"/>
  <c r="L139" i="19"/>
  <c r="B139" i="19"/>
  <c r="Y137" i="21"/>
  <c r="U137" i="21"/>
  <c r="Q137" i="21"/>
  <c r="M137" i="21"/>
  <c r="I137" i="21"/>
  <c r="E137" i="21"/>
  <c r="W137" i="21"/>
  <c r="R137" i="21"/>
  <c r="L137" i="21"/>
  <c r="G137" i="21"/>
  <c r="B137" i="21"/>
  <c r="T137" i="21"/>
  <c r="N137" i="21"/>
  <c r="F137" i="21"/>
  <c r="S137" i="21"/>
  <c r="K137" i="21"/>
  <c r="D137" i="21"/>
  <c r="O137" i="21"/>
  <c r="X137" i="21"/>
  <c r="J137" i="21"/>
  <c r="V137" i="21"/>
  <c r="H137" i="21"/>
  <c r="P137" i="21"/>
  <c r="C137" i="21"/>
  <c r="V415" i="28"/>
  <c r="R415" i="28"/>
  <c r="N415" i="28"/>
  <c r="J415" i="28"/>
  <c r="F415" i="28"/>
  <c r="B415" i="28"/>
  <c r="Y415" i="28"/>
  <c r="T415" i="28"/>
  <c r="O415" i="28"/>
  <c r="I415" i="28"/>
  <c r="D415" i="28"/>
  <c r="X415" i="28"/>
  <c r="S415" i="28"/>
  <c r="M415" i="28"/>
  <c r="H415" i="28"/>
  <c r="C415" i="28"/>
  <c r="U415" i="28"/>
  <c r="K415" i="28"/>
  <c r="Q415" i="28"/>
  <c r="G415" i="28"/>
  <c r="P415" i="28"/>
  <c r="E415" i="28"/>
  <c r="L415" i="28"/>
  <c r="W415" i="28"/>
  <c r="Y32" i="25"/>
  <c r="U32" i="25"/>
  <c r="Q32" i="25"/>
  <c r="M32" i="25"/>
  <c r="I32" i="25"/>
  <c r="E32" i="25"/>
  <c r="X32" i="25"/>
  <c r="S32" i="25"/>
  <c r="N32" i="25"/>
  <c r="H32" i="25"/>
  <c r="C32" i="25"/>
  <c r="V32" i="25"/>
  <c r="O32" i="25"/>
  <c r="G32" i="25"/>
  <c r="T32" i="25"/>
  <c r="K32" i="25"/>
  <c r="B32" i="25"/>
  <c r="R32" i="25"/>
  <c r="J32" i="25"/>
  <c r="W32" i="25"/>
  <c r="D32" i="25"/>
  <c r="P32" i="25"/>
  <c r="L32" i="25"/>
  <c r="F32" i="25"/>
  <c r="Y206" i="21"/>
  <c r="U206" i="21"/>
  <c r="Q206" i="21"/>
  <c r="M206" i="21"/>
  <c r="I206" i="21"/>
  <c r="E206" i="21"/>
  <c r="T206" i="21"/>
  <c r="O206" i="21"/>
  <c r="J206" i="21"/>
  <c r="D206" i="21"/>
  <c r="W206" i="21"/>
  <c r="P206" i="21"/>
  <c r="H206" i="21"/>
  <c r="B206" i="21"/>
  <c r="S206" i="21"/>
  <c r="K206" i="21"/>
  <c r="R206" i="21"/>
  <c r="F206" i="21"/>
  <c r="V206" i="21"/>
  <c r="C206" i="21"/>
  <c r="G206" i="21"/>
  <c r="X206" i="21"/>
  <c r="N206" i="21"/>
  <c r="L206" i="21"/>
  <c r="Y347" i="28"/>
  <c r="U347" i="28"/>
  <c r="Q347" i="28"/>
  <c r="M347" i="28"/>
  <c r="I347" i="28"/>
  <c r="E347" i="28"/>
  <c r="V347" i="28"/>
  <c r="P347" i="28"/>
  <c r="K347" i="28"/>
  <c r="F347" i="28"/>
  <c r="T347" i="28"/>
  <c r="O347" i="28"/>
  <c r="J347" i="28"/>
  <c r="D347" i="28"/>
  <c r="X347" i="28"/>
  <c r="S347" i="28"/>
  <c r="N347" i="28"/>
  <c r="H347" i="28"/>
  <c r="C347" i="28"/>
  <c r="W347" i="28"/>
  <c r="B347" i="28"/>
  <c r="R347" i="28"/>
  <c r="L347" i="28"/>
  <c r="G347" i="28"/>
  <c r="Y312" i="28"/>
  <c r="U312" i="28"/>
  <c r="Q312" i="28"/>
  <c r="M312" i="28"/>
  <c r="I312" i="28"/>
  <c r="E312" i="28"/>
  <c r="V312" i="28"/>
  <c r="P312" i="28"/>
  <c r="K312" i="28"/>
  <c r="F312" i="28"/>
  <c r="T312" i="28"/>
  <c r="O312" i="28"/>
  <c r="J312" i="28"/>
  <c r="D312" i="28"/>
  <c r="X312" i="28"/>
  <c r="S312" i="28"/>
  <c r="N312" i="28"/>
  <c r="H312" i="28"/>
  <c r="C312" i="28"/>
  <c r="R312" i="28"/>
  <c r="L312" i="28"/>
  <c r="G312" i="28"/>
  <c r="W312" i="28"/>
  <c r="B312" i="28"/>
  <c r="Y310" i="21"/>
  <c r="U310" i="21"/>
  <c r="Q310" i="21"/>
  <c r="M310" i="21"/>
  <c r="I310" i="21"/>
  <c r="E310" i="21"/>
  <c r="T310" i="21"/>
  <c r="O310" i="21"/>
  <c r="J310" i="21"/>
  <c r="D310" i="21"/>
  <c r="X310" i="21"/>
  <c r="R310" i="21"/>
  <c r="K310" i="21"/>
  <c r="C310" i="21"/>
  <c r="W310" i="21"/>
  <c r="P310" i="21"/>
  <c r="H310" i="21"/>
  <c r="B310" i="21"/>
  <c r="L310" i="21"/>
  <c r="V310" i="21"/>
  <c r="G310" i="21"/>
  <c r="S310" i="21"/>
  <c r="F310" i="21"/>
  <c r="N310" i="21"/>
  <c r="W141" i="25"/>
  <c r="S141" i="25"/>
  <c r="O141" i="25"/>
  <c r="K141" i="25"/>
  <c r="G141" i="25"/>
  <c r="C141" i="25"/>
  <c r="V141" i="25"/>
  <c r="Q141" i="25"/>
  <c r="L141" i="25"/>
  <c r="F141" i="25"/>
  <c r="U141" i="25"/>
  <c r="N141" i="25"/>
  <c r="H141" i="25"/>
  <c r="R141" i="25"/>
  <c r="I141" i="25"/>
  <c r="P141" i="25"/>
  <c r="D141" i="25"/>
  <c r="Y141" i="25"/>
  <c r="M141" i="25"/>
  <c r="B141" i="25"/>
  <c r="E141" i="25"/>
  <c r="X141" i="25"/>
  <c r="T141" i="25"/>
  <c r="J141" i="25"/>
  <c r="Y275" i="21"/>
  <c r="U275" i="21"/>
  <c r="Q275" i="21"/>
  <c r="M275" i="21"/>
  <c r="I275" i="21"/>
  <c r="E275" i="21"/>
  <c r="T275" i="21"/>
  <c r="O275" i="21"/>
  <c r="J275" i="21"/>
  <c r="D275" i="21"/>
  <c r="S275" i="21"/>
  <c r="L275" i="21"/>
  <c r="F275" i="21"/>
  <c r="X275" i="21"/>
  <c r="R275" i="21"/>
  <c r="K275" i="21"/>
  <c r="C275" i="21"/>
  <c r="V275" i="21"/>
  <c r="G275" i="21"/>
  <c r="P275" i="21"/>
  <c r="B275" i="21"/>
  <c r="N275" i="21"/>
  <c r="W275" i="21"/>
  <c r="H275" i="21"/>
  <c r="W244" i="28"/>
  <c r="S244" i="28"/>
  <c r="O244" i="28"/>
  <c r="K244" i="28"/>
  <c r="G244" i="28"/>
  <c r="C244" i="28"/>
  <c r="X244" i="28"/>
  <c r="R244" i="28"/>
  <c r="M244" i="28"/>
  <c r="H244" i="28"/>
  <c r="B244" i="28"/>
  <c r="V244" i="28"/>
  <c r="P244" i="28"/>
  <c r="I244" i="28"/>
  <c r="Y244" i="28"/>
  <c r="N244" i="28"/>
  <c r="E244" i="28"/>
  <c r="T244" i="28"/>
  <c r="F244" i="28"/>
  <c r="Q244" i="28"/>
  <c r="U244" i="28"/>
  <c r="L244" i="28"/>
  <c r="D244" i="28"/>
  <c r="J244" i="28"/>
  <c r="Y278" i="28"/>
  <c r="U278" i="28"/>
  <c r="Q278" i="28"/>
  <c r="M278" i="28"/>
  <c r="I278" i="28"/>
  <c r="E278" i="28"/>
  <c r="V278" i="28"/>
  <c r="P278" i="28"/>
  <c r="K278" i="28"/>
  <c r="F278" i="28"/>
  <c r="T278" i="28"/>
  <c r="O278" i="28"/>
  <c r="J278" i="28"/>
  <c r="D278" i="28"/>
  <c r="S278" i="28"/>
  <c r="H278" i="28"/>
  <c r="R278" i="28"/>
  <c r="G278" i="28"/>
  <c r="X278" i="28"/>
  <c r="N278" i="28"/>
  <c r="C278" i="28"/>
  <c r="W278" i="28"/>
  <c r="L278" i="28"/>
  <c r="B278" i="28"/>
  <c r="Y412" i="21"/>
  <c r="U412" i="21"/>
  <c r="Q412" i="21"/>
  <c r="M412" i="21"/>
  <c r="I412" i="21"/>
  <c r="E412" i="21"/>
  <c r="T412" i="21"/>
  <c r="O412" i="21"/>
  <c r="J412" i="21"/>
  <c r="D412" i="21"/>
  <c r="S412" i="21"/>
  <c r="L412" i="21"/>
  <c r="F412" i="21"/>
  <c r="X412" i="21"/>
  <c r="R412" i="21"/>
  <c r="K412" i="21"/>
  <c r="C412" i="21"/>
  <c r="N412" i="21"/>
  <c r="W412" i="21"/>
  <c r="H412" i="21"/>
  <c r="V412" i="21"/>
  <c r="G412" i="21"/>
  <c r="P412" i="21"/>
  <c r="B412" i="21"/>
  <c r="W68" i="25"/>
  <c r="S68" i="25"/>
  <c r="O68" i="25"/>
  <c r="K68" i="25"/>
  <c r="G68" i="25"/>
  <c r="C68" i="25"/>
  <c r="Y68" i="25"/>
  <c r="T68" i="25"/>
  <c r="N68" i="25"/>
  <c r="I68" i="25"/>
  <c r="D68" i="25"/>
  <c r="R68" i="25"/>
  <c r="L68" i="25"/>
  <c r="E68" i="25"/>
  <c r="V68" i="25"/>
  <c r="M68" i="25"/>
  <c r="B68" i="25"/>
  <c r="X68" i="25"/>
  <c r="J68" i="25"/>
  <c r="U68" i="25"/>
  <c r="H68" i="25"/>
  <c r="Q68" i="25"/>
  <c r="P68" i="25"/>
  <c r="F68" i="25"/>
  <c r="W104" i="25"/>
  <c r="S104" i="25"/>
  <c r="O104" i="25"/>
  <c r="K104" i="25"/>
  <c r="G104" i="25"/>
  <c r="C104" i="25"/>
  <c r="V104" i="25"/>
  <c r="Q104" i="25"/>
  <c r="L104" i="25"/>
  <c r="F104" i="25"/>
  <c r="U104" i="25"/>
  <c r="N104" i="25"/>
  <c r="H104" i="25"/>
  <c r="R104" i="25"/>
  <c r="I104" i="25"/>
  <c r="Y104" i="25"/>
  <c r="M104" i="25"/>
  <c r="B104" i="25"/>
  <c r="X104" i="25"/>
  <c r="J104" i="25"/>
  <c r="P104" i="25"/>
  <c r="E104" i="25"/>
  <c r="D104" i="25"/>
  <c r="T104" i="25"/>
  <c r="W69" i="19"/>
  <c r="S69" i="19"/>
  <c r="O69" i="19"/>
  <c r="K69" i="19"/>
  <c r="G69" i="19"/>
  <c r="C69" i="19"/>
  <c r="V69" i="19"/>
  <c r="Q69" i="19"/>
  <c r="L69" i="19"/>
  <c r="F69" i="19"/>
  <c r="T69" i="19"/>
  <c r="M69" i="19"/>
  <c r="E69" i="19"/>
  <c r="R69" i="19"/>
  <c r="I69" i="19"/>
  <c r="U69" i="19"/>
  <c r="H69" i="19"/>
  <c r="P69" i="19"/>
  <c r="D69" i="19"/>
  <c r="J69" i="19"/>
  <c r="Y69" i="19"/>
  <c r="B69" i="19"/>
  <c r="X69" i="19"/>
  <c r="N69" i="19"/>
  <c r="Y241" i="21"/>
  <c r="U241" i="21"/>
  <c r="Q241" i="21"/>
  <c r="M241" i="21"/>
  <c r="I241" i="21"/>
  <c r="E241" i="21"/>
  <c r="T241" i="21"/>
  <c r="O241" i="21"/>
  <c r="J241" i="21"/>
  <c r="D241" i="21"/>
  <c r="V241" i="21"/>
  <c r="N241" i="21"/>
  <c r="G241" i="21"/>
  <c r="S241" i="21"/>
  <c r="L241" i="21"/>
  <c r="F241" i="21"/>
  <c r="P241" i="21"/>
  <c r="B241" i="21"/>
  <c r="X241" i="21"/>
  <c r="K241" i="21"/>
  <c r="W241" i="21"/>
  <c r="H241" i="21"/>
  <c r="R241" i="21"/>
  <c r="C241" i="21"/>
  <c r="Y105" i="28"/>
  <c r="U105" i="28"/>
  <c r="Q105" i="28"/>
  <c r="M105" i="28"/>
  <c r="I105" i="28"/>
  <c r="E105" i="28"/>
  <c r="V105" i="28"/>
  <c r="P105" i="28"/>
  <c r="K105" i="28"/>
  <c r="F105" i="28"/>
  <c r="T105" i="28"/>
  <c r="O105" i="28"/>
  <c r="J105" i="28"/>
  <c r="D105" i="28"/>
  <c r="S105" i="28"/>
  <c r="H105" i="28"/>
  <c r="R105" i="28"/>
  <c r="G105" i="28"/>
  <c r="X105" i="28"/>
  <c r="N105" i="28"/>
  <c r="C105" i="28"/>
  <c r="W105" i="28"/>
  <c r="L105" i="28"/>
  <c r="B105" i="28"/>
  <c r="Y140" i="28"/>
  <c r="U140" i="28"/>
  <c r="Q140" i="28"/>
  <c r="M140" i="28"/>
  <c r="I140" i="28"/>
  <c r="E140" i="28"/>
  <c r="V140" i="28"/>
  <c r="P140" i="28"/>
  <c r="K140" i="28"/>
  <c r="F140" i="28"/>
  <c r="T140" i="28"/>
  <c r="O140" i="28"/>
  <c r="J140" i="28"/>
  <c r="D140" i="28"/>
  <c r="X140" i="28"/>
  <c r="N140" i="28"/>
  <c r="C140" i="28"/>
  <c r="W140" i="28"/>
  <c r="L140" i="28"/>
  <c r="B140" i="28"/>
  <c r="S140" i="28"/>
  <c r="H140" i="28"/>
  <c r="R140" i="28"/>
  <c r="G140" i="28"/>
  <c r="Y175" i="28"/>
  <c r="U175" i="28"/>
  <c r="Q175" i="28"/>
  <c r="M175" i="28"/>
  <c r="I175" i="28"/>
  <c r="E175" i="28"/>
  <c r="V175" i="28"/>
  <c r="P175" i="28"/>
  <c r="K175" i="28"/>
  <c r="F175" i="28"/>
  <c r="T175" i="28"/>
  <c r="O175" i="28"/>
  <c r="J175" i="28"/>
  <c r="D175" i="28"/>
  <c r="S175" i="28"/>
  <c r="H175" i="28"/>
  <c r="R175" i="28"/>
  <c r="G175" i="28"/>
  <c r="X175" i="28"/>
  <c r="N175" i="28"/>
  <c r="C175" i="28"/>
  <c r="W175" i="28"/>
  <c r="L175" i="28"/>
  <c r="B175" i="28"/>
  <c r="Y344" i="21"/>
  <c r="U344" i="21"/>
  <c r="Q344" i="21"/>
  <c r="M344" i="21"/>
  <c r="I344" i="21"/>
  <c r="E344" i="21"/>
  <c r="T344" i="21"/>
  <c r="O344" i="21"/>
  <c r="J344" i="21"/>
  <c r="D344" i="21"/>
  <c r="W344" i="21"/>
  <c r="P344" i="21"/>
  <c r="H344" i="21"/>
  <c r="B344" i="21"/>
  <c r="V344" i="21"/>
  <c r="N344" i="21"/>
  <c r="G344" i="21"/>
  <c r="R344" i="21"/>
  <c r="C344" i="21"/>
  <c r="L344" i="21"/>
  <c r="X344" i="21"/>
  <c r="K344" i="21"/>
  <c r="S344" i="21"/>
  <c r="F344" i="21"/>
  <c r="Y34" i="21"/>
  <c r="U34" i="21"/>
  <c r="Q34" i="21"/>
  <c r="M34" i="21"/>
  <c r="I34" i="21"/>
  <c r="E34" i="21"/>
  <c r="W34" i="21"/>
  <c r="R34" i="21"/>
  <c r="L34" i="21"/>
  <c r="G34" i="21"/>
  <c r="B34" i="21"/>
  <c r="T34" i="21"/>
  <c r="N34" i="21"/>
  <c r="F34" i="21"/>
  <c r="S34" i="21"/>
  <c r="K34" i="21"/>
  <c r="D34" i="21"/>
  <c r="V34" i="21"/>
  <c r="H34" i="21"/>
  <c r="P34" i="21"/>
  <c r="C34" i="21"/>
  <c r="O34" i="21"/>
  <c r="X34" i="21"/>
  <c r="J34" i="21"/>
  <c r="Y172" i="21"/>
  <c r="U172" i="21"/>
  <c r="Q172" i="21"/>
  <c r="M172" i="21"/>
  <c r="I172" i="21"/>
  <c r="E172" i="21"/>
  <c r="T172" i="21"/>
  <c r="O172" i="21"/>
  <c r="J172" i="21"/>
  <c r="D172" i="21"/>
  <c r="W172" i="21"/>
  <c r="P172" i="21"/>
  <c r="H172" i="21"/>
  <c r="B172" i="21"/>
  <c r="S172" i="21"/>
  <c r="K172" i="21"/>
  <c r="V172" i="21"/>
  <c r="G172" i="21"/>
  <c r="L172" i="21"/>
  <c r="X172" i="21"/>
  <c r="C172" i="21"/>
  <c r="F172" i="21"/>
  <c r="R172" i="21"/>
  <c r="N172" i="21"/>
  <c r="Y67" i="21"/>
  <c r="U67" i="21"/>
  <c r="Q67" i="21"/>
  <c r="M67" i="21"/>
  <c r="I67" i="21"/>
  <c r="E67" i="21"/>
  <c r="W67" i="21"/>
  <c r="R67" i="21"/>
  <c r="L67" i="21"/>
  <c r="G67" i="21"/>
  <c r="B67" i="21"/>
  <c r="X67" i="21"/>
  <c r="P67" i="21"/>
  <c r="J67" i="21"/>
  <c r="C67" i="21"/>
  <c r="V67" i="21"/>
  <c r="O67" i="21"/>
  <c r="H67" i="21"/>
  <c r="S67" i="21"/>
  <c r="D67" i="21"/>
  <c r="N67" i="21"/>
  <c r="K67" i="21"/>
  <c r="F67" i="21"/>
  <c r="T67" i="21"/>
  <c r="X105" i="19"/>
  <c r="T105" i="19"/>
  <c r="P105" i="19"/>
  <c r="L105" i="19"/>
  <c r="H105" i="19"/>
  <c r="D105" i="19"/>
  <c r="U105" i="19"/>
  <c r="O105" i="19"/>
  <c r="J105" i="19"/>
  <c r="E105" i="19"/>
  <c r="S105" i="19"/>
  <c r="M105" i="19"/>
  <c r="F105" i="19"/>
  <c r="Y105" i="19"/>
  <c r="Q105" i="19"/>
  <c r="G105" i="19"/>
  <c r="R105" i="19"/>
  <c r="C105" i="19"/>
  <c r="W105" i="19"/>
  <c r="I105" i="19"/>
  <c r="V105" i="19"/>
  <c r="B105" i="19"/>
  <c r="K105" i="19"/>
  <c r="N105" i="19"/>
  <c r="Y70" i="28"/>
  <c r="U70" i="28"/>
  <c r="Q70" i="28"/>
  <c r="M70" i="28"/>
  <c r="I70" i="28"/>
  <c r="E70" i="28"/>
  <c r="V70" i="28"/>
  <c r="P70" i="28"/>
  <c r="K70" i="28"/>
  <c r="F70" i="28"/>
  <c r="T70" i="28"/>
  <c r="O70" i="28"/>
  <c r="J70" i="28"/>
  <c r="D70" i="28"/>
  <c r="X70" i="28"/>
  <c r="N70" i="28"/>
  <c r="C70" i="28"/>
  <c r="W70" i="28"/>
  <c r="L70" i="28"/>
  <c r="B70" i="28"/>
  <c r="S70" i="28"/>
  <c r="H70" i="28"/>
  <c r="R70" i="28"/>
  <c r="G70" i="28"/>
  <c r="V381" i="28"/>
  <c r="R381" i="28"/>
  <c r="N381" i="28"/>
  <c r="J381" i="28"/>
  <c r="F381" i="28"/>
  <c r="B381" i="28"/>
  <c r="Y381" i="28"/>
  <c r="T381" i="28"/>
  <c r="O381" i="28"/>
  <c r="I381" i="28"/>
  <c r="D381" i="28"/>
  <c r="X381" i="28"/>
  <c r="S381" i="28"/>
  <c r="M381" i="28"/>
  <c r="H381" i="28"/>
  <c r="C381" i="28"/>
  <c r="P381" i="28"/>
  <c r="E381" i="28"/>
  <c r="W381" i="28"/>
  <c r="L381" i="28"/>
  <c r="U381" i="28"/>
  <c r="K381" i="28"/>
  <c r="G381" i="28"/>
  <c r="Q381" i="28"/>
  <c r="W210" i="28"/>
  <c r="S210" i="28"/>
  <c r="O210" i="28"/>
  <c r="K210" i="28"/>
  <c r="G210" i="28"/>
  <c r="C210" i="28"/>
  <c r="U210" i="28"/>
  <c r="P210" i="28"/>
  <c r="J210" i="28"/>
  <c r="E210" i="28"/>
  <c r="Y210" i="28"/>
  <c r="R210" i="28"/>
  <c r="L210" i="28"/>
  <c r="D210" i="28"/>
  <c r="V210" i="28"/>
  <c r="M210" i="28"/>
  <c r="B210" i="28"/>
  <c r="Q210" i="28"/>
  <c r="F210" i="28"/>
  <c r="N210" i="28"/>
  <c r="I210" i="28"/>
  <c r="X210" i="28"/>
  <c r="T210" i="28"/>
  <c r="H210" i="28"/>
  <c r="Y378" i="21"/>
  <c r="U378" i="21"/>
  <c r="Q378" i="21"/>
  <c r="M378" i="21"/>
  <c r="I378" i="21"/>
  <c r="E378" i="21"/>
  <c r="T378" i="21"/>
  <c r="O378" i="21"/>
  <c r="J378" i="21"/>
  <c r="D378" i="21"/>
  <c r="V378" i="21"/>
  <c r="N378" i="21"/>
  <c r="G378" i="21"/>
  <c r="S378" i="21"/>
  <c r="L378" i="21"/>
  <c r="F378" i="21"/>
  <c r="W378" i="21"/>
  <c r="H378" i="21"/>
  <c r="R378" i="21"/>
  <c r="C378" i="21"/>
  <c r="P378" i="21"/>
  <c r="B378" i="21"/>
  <c r="X378" i="21"/>
  <c r="K378" i="21"/>
  <c r="Y42" i="28"/>
  <c r="U42" i="28"/>
  <c r="Q42" i="28"/>
  <c r="M42" i="28"/>
  <c r="I42" i="28"/>
  <c r="E42" i="28"/>
  <c r="X42" i="28"/>
  <c r="S42" i="28"/>
  <c r="N42" i="28"/>
  <c r="H42" i="28"/>
  <c r="C42" i="28"/>
  <c r="W42" i="28"/>
  <c r="R42" i="28"/>
  <c r="L42" i="28"/>
  <c r="G42" i="28"/>
  <c r="B42" i="28"/>
  <c r="V42" i="28"/>
  <c r="K42" i="28"/>
  <c r="T42" i="28"/>
  <c r="J42" i="28"/>
  <c r="P42" i="28"/>
  <c r="F42" i="28"/>
  <c r="O42" i="28"/>
  <c r="D42" i="28"/>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Y138" i="21" l="1"/>
  <c r="U138" i="21"/>
  <c r="Q138" i="21"/>
  <c r="M138" i="21"/>
  <c r="I138" i="21"/>
  <c r="E138" i="21"/>
  <c r="T138" i="21"/>
  <c r="O138" i="21"/>
  <c r="J138" i="21"/>
  <c r="D138" i="21"/>
  <c r="X138" i="21"/>
  <c r="R138" i="21"/>
  <c r="K138" i="21"/>
  <c r="C138" i="21"/>
  <c r="W138" i="21"/>
  <c r="P138" i="21"/>
  <c r="H138" i="21"/>
  <c r="B138" i="21"/>
  <c r="S138" i="21"/>
  <c r="F138" i="21"/>
  <c r="N138" i="21"/>
  <c r="L138" i="21"/>
  <c r="V138" i="21"/>
  <c r="G138" i="21"/>
  <c r="W142" i="25"/>
  <c r="S142" i="25"/>
  <c r="O142" i="25"/>
  <c r="K142" i="25"/>
  <c r="G142" i="25"/>
  <c r="C142" i="25"/>
  <c r="Y142" i="25"/>
  <c r="T142" i="25"/>
  <c r="N142" i="25"/>
  <c r="I142" i="25"/>
  <c r="D142" i="25"/>
  <c r="R142" i="25"/>
  <c r="L142" i="25"/>
  <c r="E142" i="25"/>
  <c r="V142" i="25"/>
  <c r="M142" i="25"/>
  <c r="B142" i="25"/>
  <c r="Q142" i="25"/>
  <c r="F142" i="25"/>
  <c r="P142" i="25"/>
  <c r="H142" i="25"/>
  <c r="X142" i="25"/>
  <c r="U142" i="25"/>
  <c r="J142" i="25"/>
  <c r="Y33" i="25"/>
  <c r="U33" i="25"/>
  <c r="Q33" i="25"/>
  <c r="M33" i="25"/>
  <c r="I33" i="25"/>
  <c r="E33" i="25"/>
  <c r="V33" i="25"/>
  <c r="P33" i="25"/>
  <c r="K33" i="25"/>
  <c r="F33" i="25"/>
  <c r="S33" i="25"/>
  <c r="L33" i="25"/>
  <c r="D33" i="25"/>
  <c r="X33" i="25"/>
  <c r="O33" i="25"/>
  <c r="G33" i="25"/>
  <c r="W33" i="25"/>
  <c r="N33" i="25"/>
  <c r="C33" i="25"/>
  <c r="R33" i="25"/>
  <c r="J33" i="25"/>
  <c r="H33" i="25"/>
  <c r="T33" i="25"/>
  <c r="B33" i="25"/>
  <c r="W106" i="19"/>
  <c r="S106" i="19"/>
  <c r="U106" i="19"/>
  <c r="P106" i="19"/>
  <c r="L106" i="19"/>
  <c r="H106" i="19"/>
  <c r="D106" i="19"/>
  <c r="Y106" i="19"/>
  <c r="R106" i="19"/>
  <c r="M106" i="19"/>
  <c r="G106" i="19"/>
  <c r="B106" i="19"/>
  <c r="Q106" i="19"/>
  <c r="J106" i="19"/>
  <c r="C106" i="19"/>
  <c r="V106" i="19"/>
  <c r="K106" i="19"/>
  <c r="T106" i="19"/>
  <c r="F106" i="19"/>
  <c r="O106" i="19"/>
  <c r="N106" i="19"/>
  <c r="X106" i="19"/>
  <c r="I106" i="19"/>
  <c r="E106" i="19"/>
  <c r="Y348" i="28"/>
  <c r="U348" i="28"/>
  <c r="Q348" i="28"/>
  <c r="M348" i="28"/>
  <c r="I348" i="28"/>
  <c r="E348" i="28"/>
  <c r="X348" i="28"/>
  <c r="S348" i="28"/>
  <c r="N348" i="28"/>
  <c r="H348" i="28"/>
  <c r="C348" i="28"/>
  <c r="W348" i="28"/>
  <c r="R348" i="28"/>
  <c r="L348" i="28"/>
  <c r="G348" i="28"/>
  <c r="B348" i="28"/>
  <c r="V348" i="28"/>
  <c r="P348" i="28"/>
  <c r="K348" i="28"/>
  <c r="F348" i="28"/>
  <c r="T348" i="28"/>
  <c r="O348" i="28"/>
  <c r="J348" i="28"/>
  <c r="D348" i="28"/>
  <c r="Y141" i="28"/>
  <c r="U141" i="28"/>
  <c r="Q141" i="28"/>
  <c r="M141" i="28"/>
  <c r="I141" i="28"/>
  <c r="E141" i="28"/>
  <c r="X141" i="28"/>
  <c r="S141" i="28"/>
  <c r="N141" i="28"/>
  <c r="H141" i="28"/>
  <c r="C141" i="28"/>
  <c r="W141" i="28"/>
  <c r="R141" i="28"/>
  <c r="L141" i="28"/>
  <c r="G141" i="28"/>
  <c r="B141" i="28"/>
  <c r="V141" i="28"/>
  <c r="K141" i="28"/>
  <c r="T141" i="28"/>
  <c r="J141" i="28"/>
  <c r="P141" i="28"/>
  <c r="F141" i="28"/>
  <c r="O141" i="28"/>
  <c r="D141" i="28"/>
  <c r="V416" i="28"/>
  <c r="R416" i="28"/>
  <c r="N416" i="28"/>
  <c r="J416" i="28"/>
  <c r="F416" i="28"/>
  <c r="B416" i="28"/>
  <c r="W416" i="28"/>
  <c r="Q416" i="28"/>
  <c r="L416" i="28"/>
  <c r="G416" i="28"/>
  <c r="U416" i="28"/>
  <c r="P416" i="28"/>
  <c r="K416" i="28"/>
  <c r="E416" i="28"/>
  <c r="S416" i="28"/>
  <c r="H416" i="28"/>
  <c r="Y416" i="28"/>
  <c r="O416" i="28"/>
  <c r="D416" i="28"/>
  <c r="X416" i="28"/>
  <c r="M416" i="28"/>
  <c r="C416" i="28"/>
  <c r="T416" i="28"/>
  <c r="I416" i="28"/>
  <c r="Y345" i="21"/>
  <c r="U345" i="21"/>
  <c r="Q345" i="21"/>
  <c r="M345" i="21"/>
  <c r="I345" i="21"/>
  <c r="E345" i="21"/>
  <c r="W345" i="21"/>
  <c r="R345" i="21"/>
  <c r="L345" i="21"/>
  <c r="G345" i="21"/>
  <c r="B345" i="21"/>
  <c r="T345" i="21"/>
  <c r="N345" i="21"/>
  <c r="F345" i="21"/>
  <c r="S345" i="21"/>
  <c r="K345" i="21"/>
  <c r="D345" i="21"/>
  <c r="V345" i="21"/>
  <c r="H345" i="21"/>
  <c r="P345" i="21"/>
  <c r="C345" i="21"/>
  <c r="O345" i="21"/>
  <c r="J345" i="21"/>
  <c r="X345" i="21"/>
  <c r="Y173" i="21"/>
  <c r="U173" i="21"/>
  <c r="Q173" i="21"/>
  <c r="M173" i="21"/>
  <c r="I173" i="21"/>
  <c r="E173" i="21"/>
  <c r="W173" i="21"/>
  <c r="R173" i="21"/>
  <c r="L173" i="21"/>
  <c r="G173" i="21"/>
  <c r="B173" i="21"/>
  <c r="T173" i="21"/>
  <c r="N173" i="21"/>
  <c r="F173" i="21"/>
  <c r="X173" i="21"/>
  <c r="O173" i="21"/>
  <c r="D173" i="21"/>
  <c r="V173" i="21"/>
  <c r="J173" i="21"/>
  <c r="S173" i="21"/>
  <c r="C173" i="21"/>
  <c r="K173" i="21"/>
  <c r="P173" i="21"/>
  <c r="H173" i="21"/>
  <c r="Y35" i="21"/>
  <c r="U35" i="21"/>
  <c r="Q35" i="21"/>
  <c r="M35" i="21"/>
  <c r="I35" i="21"/>
  <c r="E35" i="21"/>
  <c r="T35" i="21"/>
  <c r="O35" i="21"/>
  <c r="J35" i="21"/>
  <c r="D35" i="21"/>
  <c r="X35" i="21"/>
  <c r="R35" i="21"/>
  <c r="K35" i="21"/>
  <c r="C35" i="21"/>
  <c r="W35" i="21"/>
  <c r="P35" i="21"/>
  <c r="H35" i="21"/>
  <c r="B35" i="21"/>
  <c r="L35" i="21"/>
  <c r="V35" i="21"/>
  <c r="G35" i="21"/>
  <c r="S35" i="21"/>
  <c r="F35" i="21"/>
  <c r="N35" i="21"/>
  <c r="Y68" i="21"/>
  <c r="U68" i="21"/>
  <c r="Q68" i="21"/>
  <c r="M68" i="21"/>
  <c r="I68" i="21"/>
  <c r="E68" i="21"/>
  <c r="T68" i="21"/>
  <c r="O68" i="21"/>
  <c r="J68" i="21"/>
  <c r="D68" i="21"/>
  <c r="V68" i="21"/>
  <c r="N68" i="21"/>
  <c r="G68" i="21"/>
  <c r="S68" i="21"/>
  <c r="L68" i="21"/>
  <c r="F68" i="21"/>
  <c r="W68" i="21"/>
  <c r="H68" i="21"/>
  <c r="R68" i="21"/>
  <c r="C68" i="21"/>
  <c r="P68" i="21"/>
  <c r="B68" i="21"/>
  <c r="X68" i="21"/>
  <c r="K68" i="21"/>
  <c r="Y207" i="21"/>
  <c r="U207" i="21"/>
  <c r="Q207" i="21"/>
  <c r="M207" i="21"/>
  <c r="I207" i="21"/>
  <c r="E207" i="21"/>
  <c r="W207" i="21"/>
  <c r="R207" i="21"/>
  <c r="L207" i="21"/>
  <c r="G207" i="21"/>
  <c r="B207" i="21"/>
  <c r="T207" i="21"/>
  <c r="N207" i="21"/>
  <c r="F207" i="21"/>
  <c r="X207" i="21"/>
  <c r="O207" i="21"/>
  <c r="D207" i="21"/>
  <c r="S207" i="21"/>
  <c r="H207" i="21"/>
  <c r="K207" i="21"/>
  <c r="C207" i="21"/>
  <c r="J207" i="21"/>
  <c r="P207" i="21"/>
  <c r="V207" i="21"/>
  <c r="V450" i="28"/>
  <c r="R450" i="28"/>
  <c r="N450" i="28"/>
  <c r="J450" i="28"/>
  <c r="F450" i="28"/>
  <c r="B450" i="28"/>
  <c r="W450" i="28"/>
  <c r="Q450" i="28"/>
  <c r="L450" i="28"/>
  <c r="G450" i="28"/>
  <c r="U450" i="28"/>
  <c r="P450" i="28"/>
  <c r="K450" i="28"/>
  <c r="E450" i="28"/>
  <c r="X450" i="28"/>
  <c r="M450" i="28"/>
  <c r="C450" i="28"/>
  <c r="T450" i="28"/>
  <c r="I450" i="28"/>
  <c r="S450" i="28"/>
  <c r="H450" i="28"/>
  <c r="Y450" i="28"/>
  <c r="O450" i="28"/>
  <c r="D450" i="28"/>
  <c r="Y106" i="28"/>
  <c r="U106" i="28"/>
  <c r="Q106" i="28"/>
  <c r="M106" i="28"/>
  <c r="I106" i="28"/>
  <c r="E106" i="28"/>
  <c r="X106" i="28"/>
  <c r="S106" i="28"/>
  <c r="N106" i="28"/>
  <c r="H106" i="28"/>
  <c r="C106" i="28"/>
  <c r="W106" i="28"/>
  <c r="R106" i="28"/>
  <c r="L106" i="28"/>
  <c r="G106" i="28"/>
  <c r="B106" i="28"/>
  <c r="P106" i="28"/>
  <c r="F106" i="28"/>
  <c r="O106" i="28"/>
  <c r="D106" i="28"/>
  <c r="V106" i="28"/>
  <c r="K106" i="28"/>
  <c r="T106" i="28"/>
  <c r="J106" i="28"/>
  <c r="V382" i="28"/>
  <c r="R382" i="28"/>
  <c r="N382" i="28"/>
  <c r="J382" i="28"/>
  <c r="F382" i="28"/>
  <c r="B382" i="28"/>
  <c r="W382" i="28"/>
  <c r="Q382" i="28"/>
  <c r="L382" i="28"/>
  <c r="G382" i="28"/>
  <c r="U382" i="28"/>
  <c r="P382" i="28"/>
  <c r="K382" i="28"/>
  <c r="E382" i="28"/>
  <c r="X382" i="28"/>
  <c r="M382" i="28"/>
  <c r="C382" i="28"/>
  <c r="T382" i="28"/>
  <c r="I382" i="28"/>
  <c r="S382" i="28"/>
  <c r="H382" i="28"/>
  <c r="Y382" i="28"/>
  <c r="O382" i="28"/>
  <c r="D382" i="28"/>
  <c r="Y413" i="21"/>
  <c r="U413" i="21"/>
  <c r="Q413" i="21"/>
  <c r="M413" i="21"/>
  <c r="I413" i="21"/>
  <c r="E413" i="21"/>
  <c r="W413" i="21"/>
  <c r="R413" i="21"/>
  <c r="L413" i="21"/>
  <c r="G413" i="21"/>
  <c r="B413" i="21"/>
  <c r="X413" i="21"/>
  <c r="P413" i="21"/>
  <c r="J413" i="21"/>
  <c r="C413" i="21"/>
  <c r="V413" i="21"/>
  <c r="O413" i="21"/>
  <c r="H413" i="21"/>
  <c r="S413" i="21"/>
  <c r="D413" i="21"/>
  <c r="N413" i="21"/>
  <c r="K413" i="21"/>
  <c r="T413" i="21"/>
  <c r="F413" i="21"/>
  <c r="W34" i="19"/>
  <c r="S34" i="19"/>
  <c r="O34" i="19"/>
  <c r="K34" i="19"/>
  <c r="G34" i="19"/>
  <c r="C34" i="19"/>
  <c r="V34" i="19"/>
  <c r="Q34" i="19"/>
  <c r="L34" i="19"/>
  <c r="F34" i="19"/>
  <c r="U34" i="19"/>
  <c r="N34" i="19"/>
  <c r="H34" i="19"/>
  <c r="R34" i="19"/>
  <c r="I34" i="19"/>
  <c r="T34" i="19"/>
  <c r="E34" i="19"/>
  <c r="P34" i="19"/>
  <c r="D34" i="19"/>
  <c r="X34" i="19"/>
  <c r="M34" i="19"/>
  <c r="J34" i="19"/>
  <c r="Y34" i="19"/>
  <c r="B34" i="19"/>
  <c r="W105" i="25"/>
  <c r="S105" i="25"/>
  <c r="O105" i="25"/>
  <c r="K105" i="25"/>
  <c r="G105" i="25"/>
  <c r="C105" i="25"/>
  <c r="Y105" i="25"/>
  <c r="T105" i="25"/>
  <c r="N105" i="25"/>
  <c r="I105" i="25"/>
  <c r="D105" i="25"/>
  <c r="R105" i="25"/>
  <c r="L105" i="25"/>
  <c r="E105" i="25"/>
  <c r="V105" i="25"/>
  <c r="M105" i="25"/>
  <c r="B105" i="25"/>
  <c r="P105" i="25"/>
  <c r="X105" i="25"/>
  <c r="J105" i="25"/>
  <c r="Q105" i="25"/>
  <c r="H105" i="25"/>
  <c r="F105" i="25"/>
  <c r="U105" i="25"/>
  <c r="Y103" i="21"/>
  <c r="U103" i="21"/>
  <c r="Q103" i="21"/>
  <c r="M103" i="21"/>
  <c r="I103" i="21"/>
  <c r="E103" i="21"/>
  <c r="T103" i="21"/>
  <c r="O103" i="21"/>
  <c r="J103" i="21"/>
  <c r="D103" i="21"/>
  <c r="S103" i="21"/>
  <c r="L103" i="21"/>
  <c r="F103" i="21"/>
  <c r="X103" i="21"/>
  <c r="R103" i="21"/>
  <c r="K103" i="21"/>
  <c r="C103" i="21"/>
  <c r="N103" i="21"/>
  <c r="W103" i="21"/>
  <c r="H103" i="21"/>
  <c r="V103" i="21"/>
  <c r="G103" i="21"/>
  <c r="B103" i="21"/>
  <c r="P103" i="21"/>
  <c r="Y242" i="21"/>
  <c r="U242" i="21"/>
  <c r="Q242" i="21"/>
  <c r="M242" i="21"/>
  <c r="I242" i="21"/>
  <c r="E242" i="21"/>
  <c r="W242" i="21"/>
  <c r="R242" i="21"/>
  <c r="L242" i="21"/>
  <c r="G242" i="21"/>
  <c r="B242" i="21"/>
  <c r="S242" i="21"/>
  <c r="K242" i="21"/>
  <c r="D242" i="21"/>
  <c r="X242" i="21"/>
  <c r="P242" i="21"/>
  <c r="J242" i="21"/>
  <c r="C242" i="21"/>
  <c r="T242" i="21"/>
  <c r="F242" i="21"/>
  <c r="O242" i="21"/>
  <c r="N242" i="21"/>
  <c r="H242" i="21"/>
  <c r="V242" i="21"/>
  <c r="Y279" i="28"/>
  <c r="U279" i="28"/>
  <c r="Q279" i="28"/>
  <c r="M279" i="28"/>
  <c r="I279" i="28"/>
  <c r="E279" i="28"/>
  <c r="X279" i="28"/>
  <c r="S279" i="28"/>
  <c r="N279" i="28"/>
  <c r="H279" i="28"/>
  <c r="C279" i="28"/>
  <c r="W279" i="28"/>
  <c r="R279" i="28"/>
  <c r="L279" i="28"/>
  <c r="G279" i="28"/>
  <c r="B279" i="28"/>
  <c r="P279" i="28"/>
  <c r="F279" i="28"/>
  <c r="O279" i="28"/>
  <c r="D279" i="28"/>
  <c r="V279" i="28"/>
  <c r="K279" i="28"/>
  <c r="T279" i="28"/>
  <c r="J279" i="28"/>
  <c r="Y176" i="28"/>
  <c r="U176" i="28"/>
  <c r="Q176" i="28"/>
  <c r="M176" i="28"/>
  <c r="I176" i="28"/>
  <c r="E176" i="28"/>
  <c r="X176" i="28"/>
  <c r="S176" i="28"/>
  <c r="N176" i="28"/>
  <c r="H176" i="28"/>
  <c r="C176" i="28"/>
  <c r="W176" i="28"/>
  <c r="R176" i="28"/>
  <c r="L176" i="28"/>
  <c r="G176" i="28"/>
  <c r="B176" i="28"/>
  <c r="P176" i="28"/>
  <c r="F176" i="28"/>
  <c r="O176" i="28"/>
  <c r="D176" i="28"/>
  <c r="V176" i="28"/>
  <c r="K176" i="28"/>
  <c r="T176" i="28"/>
  <c r="J176" i="28"/>
  <c r="W245" i="28"/>
  <c r="S245" i="28"/>
  <c r="O245" i="28"/>
  <c r="K245" i="28"/>
  <c r="G245" i="28"/>
  <c r="C245" i="28"/>
  <c r="U245" i="28"/>
  <c r="P245" i="28"/>
  <c r="J245" i="28"/>
  <c r="E245" i="28"/>
  <c r="T245" i="28"/>
  <c r="M245" i="28"/>
  <c r="F245" i="28"/>
  <c r="R245" i="28"/>
  <c r="I245" i="28"/>
  <c r="V245" i="28"/>
  <c r="H245" i="28"/>
  <c r="Y245" i="28"/>
  <c r="L245" i="28"/>
  <c r="Q245" i="28"/>
  <c r="N245" i="28"/>
  <c r="X245" i="28"/>
  <c r="D245" i="28"/>
  <c r="B245" i="28"/>
  <c r="Y311" i="21"/>
  <c r="U311" i="21"/>
  <c r="Q311" i="21"/>
  <c r="M311" i="21"/>
  <c r="I311" i="21"/>
  <c r="E311" i="21"/>
  <c r="W311" i="21"/>
  <c r="R311" i="21"/>
  <c r="L311" i="21"/>
  <c r="G311" i="21"/>
  <c r="B311" i="21"/>
  <c r="V311" i="21"/>
  <c r="O311" i="21"/>
  <c r="H311" i="21"/>
  <c r="T311" i="21"/>
  <c r="N311" i="21"/>
  <c r="F311" i="21"/>
  <c r="P311" i="21"/>
  <c r="C311" i="21"/>
  <c r="K311" i="21"/>
  <c r="X311" i="21"/>
  <c r="J311" i="21"/>
  <c r="S311" i="21"/>
  <c r="D311" i="21"/>
  <c r="W140" i="19"/>
  <c r="S140" i="19"/>
  <c r="O140" i="19"/>
  <c r="K140" i="19"/>
  <c r="G140" i="19"/>
  <c r="C140" i="19"/>
  <c r="X140" i="19"/>
  <c r="R140" i="19"/>
  <c r="M140" i="19"/>
  <c r="H140" i="19"/>
  <c r="B140" i="19"/>
  <c r="T140" i="19"/>
  <c r="L140" i="19"/>
  <c r="E140" i="19"/>
  <c r="V140" i="19"/>
  <c r="N140" i="19"/>
  <c r="D140" i="19"/>
  <c r="U140" i="19"/>
  <c r="I140" i="19"/>
  <c r="P140" i="19"/>
  <c r="Q140" i="19"/>
  <c r="J140" i="19"/>
  <c r="Y140" i="19"/>
  <c r="F140" i="19"/>
  <c r="W69" i="25"/>
  <c r="S69" i="25"/>
  <c r="O69" i="25"/>
  <c r="K69" i="25"/>
  <c r="G69" i="25"/>
  <c r="C69" i="25"/>
  <c r="V69" i="25"/>
  <c r="Q69" i="25"/>
  <c r="L69" i="25"/>
  <c r="F69" i="25"/>
  <c r="X69" i="25"/>
  <c r="P69" i="25"/>
  <c r="I69" i="25"/>
  <c r="B69" i="25"/>
  <c r="R69" i="25"/>
  <c r="H69" i="25"/>
  <c r="Y69" i="25"/>
  <c r="M69" i="25"/>
  <c r="U69" i="25"/>
  <c r="J69" i="25"/>
  <c r="D69" i="25"/>
  <c r="T69" i="25"/>
  <c r="N69" i="25"/>
  <c r="E69" i="25"/>
  <c r="W70" i="19"/>
  <c r="S70" i="19"/>
  <c r="O70" i="19"/>
  <c r="K70" i="19"/>
  <c r="G70" i="19"/>
  <c r="C70" i="19"/>
  <c r="Y70" i="19"/>
  <c r="T70" i="19"/>
  <c r="N70" i="19"/>
  <c r="I70" i="19"/>
  <c r="D70" i="19"/>
  <c r="X70" i="19"/>
  <c r="Q70" i="19"/>
  <c r="J70" i="19"/>
  <c r="B70" i="19"/>
  <c r="V70" i="19"/>
  <c r="M70" i="19"/>
  <c r="E70" i="19"/>
  <c r="U70" i="19"/>
  <c r="H70" i="19"/>
  <c r="R70" i="19"/>
  <c r="F70" i="19"/>
  <c r="L70" i="19"/>
  <c r="P70" i="19"/>
  <c r="Y276" i="21"/>
  <c r="U276" i="21"/>
  <c r="Q276" i="21"/>
  <c r="M276" i="21"/>
  <c r="I276" i="21"/>
  <c r="E276" i="21"/>
  <c r="W276" i="21"/>
  <c r="R276" i="21"/>
  <c r="L276" i="21"/>
  <c r="G276" i="21"/>
  <c r="B276" i="21"/>
  <c r="X276" i="21"/>
  <c r="P276" i="21"/>
  <c r="J276" i="21"/>
  <c r="C276" i="21"/>
  <c r="V276" i="21"/>
  <c r="O276" i="21"/>
  <c r="H276" i="21"/>
  <c r="K276" i="21"/>
  <c r="T276" i="21"/>
  <c r="F276" i="21"/>
  <c r="S276" i="21"/>
  <c r="D276" i="21"/>
  <c r="N276" i="21"/>
  <c r="Y313" i="28"/>
  <c r="U313" i="28"/>
  <c r="Q313" i="28"/>
  <c r="M313" i="28"/>
  <c r="I313" i="28"/>
  <c r="E313" i="28"/>
  <c r="X313" i="28"/>
  <c r="S313" i="28"/>
  <c r="N313" i="28"/>
  <c r="H313" i="28"/>
  <c r="C313" i="28"/>
  <c r="W313" i="28"/>
  <c r="R313" i="28"/>
  <c r="L313" i="28"/>
  <c r="G313" i="28"/>
  <c r="B313" i="28"/>
  <c r="V313" i="28"/>
  <c r="P313" i="28"/>
  <c r="K313" i="28"/>
  <c r="F313" i="28"/>
  <c r="O313" i="28"/>
  <c r="J313" i="28"/>
  <c r="D313" i="28"/>
  <c r="T313" i="28"/>
  <c r="W211" i="28"/>
  <c r="S211" i="28"/>
  <c r="O211" i="28"/>
  <c r="K211" i="28"/>
  <c r="G211" i="28"/>
  <c r="C211" i="28"/>
  <c r="X211" i="28"/>
  <c r="R211" i="28"/>
  <c r="M211" i="28"/>
  <c r="H211" i="28"/>
  <c r="B211" i="28"/>
  <c r="V211" i="28"/>
  <c r="P211" i="28"/>
  <c r="I211" i="28"/>
  <c r="Q211" i="28"/>
  <c r="F211" i="28"/>
  <c r="T211" i="28"/>
  <c r="E211" i="28"/>
  <c r="Y211" i="28"/>
  <c r="J211" i="28"/>
  <c r="L211" i="28"/>
  <c r="U211" i="28"/>
  <c r="D211" i="28"/>
  <c r="N211" i="28"/>
  <c r="Y71" i="28"/>
  <c r="U71" i="28"/>
  <c r="Q71" i="28"/>
  <c r="M71" i="28"/>
  <c r="I71" i="28"/>
  <c r="E71" i="28"/>
  <c r="X71" i="28"/>
  <c r="S71" i="28"/>
  <c r="N71" i="28"/>
  <c r="H71" i="28"/>
  <c r="C71" i="28"/>
  <c r="W71" i="28"/>
  <c r="R71" i="28"/>
  <c r="L71" i="28"/>
  <c r="G71" i="28"/>
  <c r="B71" i="28"/>
  <c r="V71" i="28"/>
  <c r="K71" i="28"/>
  <c r="T71" i="28"/>
  <c r="J71" i="28"/>
  <c r="P71" i="28"/>
  <c r="F71" i="28"/>
  <c r="O71" i="28"/>
  <c r="D71" i="28"/>
  <c r="Y379" i="21"/>
  <c r="U379" i="21"/>
  <c r="Q379" i="21"/>
  <c r="M379" i="21"/>
  <c r="I379" i="21"/>
  <c r="E379" i="21"/>
  <c r="W379" i="21"/>
  <c r="R379" i="21"/>
  <c r="L379" i="21"/>
  <c r="G379" i="21"/>
  <c r="B379" i="21"/>
  <c r="S379" i="21"/>
  <c r="K379" i="21"/>
  <c r="D379" i="21"/>
  <c r="X379" i="21"/>
  <c r="P379" i="21"/>
  <c r="J379" i="21"/>
  <c r="C379" i="21"/>
  <c r="N379" i="21"/>
  <c r="V379" i="21"/>
  <c r="H379" i="21"/>
  <c r="T379" i="21"/>
  <c r="F379" i="21"/>
  <c r="O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Y104" i="21" l="1"/>
  <c r="U104" i="21"/>
  <c r="Q104" i="21"/>
  <c r="M104" i="21"/>
  <c r="I104" i="21"/>
  <c r="E104" i="21"/>
  <c r="W104" i="21"/>
  <c r="R104" i="21"/>
  <c r="L104" i="21"/>
  <c r="G104" i="21"/>
  <c r="B104" i="21"/>
  <c r="X104" i="21"/>
  <c r="P104" i="21"/>
  <c r="J104" i="21"/>
  <c r="C104" i="21"/>
  <c r="V104" i="21"/>
  <c r="O104" i="21"/>
  <c r="H104" i="21"/>
  <c r="S104" i="21"/>
  <c r="D104" i="21"/>
  <c r="N104" i="21"/>
  <c r="K104" i="21"/>
  <c r="T104" i="21"/>
  <c r="F104" i="21"/>
  <c r="Y349" i="28"/>
  <c r="U349" i="28"/>
  <c r="Q349" i="28"/>
  <c r="M349" i="28"/>
  <c r="I349" i="28"/>
  <c r="E349" i="28"/>
  <c r="V349" i="28"/>
  <c r="P349" i="28"/>
  <c r="K349" i="28"/>
  <c r="F349" i="28"/>
  <c r="T349" i="28"/>
  <c r="O349" i="28"/>
  <c r="J349" i="28"/>
  <c r="D349" i="28"/>
  <c r="X349" i="28"/>
  <c r="S349" i="28"/>
  <c r="N349" i="28"/>
  <c r="H349" i="28"/>
  <c r="C349" i="28"/>
  <c r="R349" i="28"/>
  <c r="L349" i="28"/>
  <c r="G349" i="28"/>
  <c r="W349" i="28"/>
  <c r="B349" i="28"/>
  <c r="W106" i="25"/>
  <c r="S106" i="25"/>
  <c r="O106" i="25"/>
  <c r="K106" i="25"/>
  <c r="G106" i="25"/>
  <c r="C106" i="25"/>
  <c r="V106" i="25"/>
  <c r="Q106" i="25"/>
  <c r="L106" i="25"/>
  <c r="F106" i="25"/>
  <c r="X106" i="25"/>
  <c r="P106" i="25"/>
  <c r="I106" i="25"/>
  <c r="B106" i="25"/>
  <c r="R106" i="25"/>
  <c r="H106" i="25"/>
  <c r="N106" i="25"/>
  <c r="D106" i="25"/>
  <c r="Y106" i="25"/>
  <c r="M106" i="25"/>
  <c r="T106" i="25"/>
  <c r="J106" i="25"/>
  <c r="E106" i="25"/>
  <c r="U106" i="25"/>
  <c r="Y208" i="21"/>
  <c r="U208" i="21"/>
  <c r="Q208" i="21"/>
  <c r="M208" i="21"/>
  <c r="I208" i="21"/>
  <c r="E208" i="21"/>
  <c r="T208" i="21"/>
  <c r="O208" i="21"/>
  <c r="J208" i="21"/>
  <c r="D208" i="21"/>
  <c r="X208" i="21"/>
  <c r="R208" i="21"/>
  <c r="K208" i="21"/>
  <c r="C208" i="21"/>
  <c r="S208" i="21"/>
  <c r="H208" i="21"/>
  <c r="V208" i="21"/>
  <c r="G208" i="21"/>
  <c r="W208" i="21"/>
  <c r="F208" i="21"/>
  <c r="B208" i="21"/>
  <c r="L208" i="21"/>
  <c r="P208" i="21"/>
  <c r="N208" i="21"/>
  <c r="V417" i="28"/>
  <c r="R417" i="28"/>
  <c r="N417" i="28"/>
  <c r="J417" i="28"/>
  <c r="F417" i="28"/>
  <c r="B417" i="28"/>
  <c r="Y417" i="28"/>
  <c r="T417" i="28"/>
  <c r="O417" i="28"/>
  <c r="I417" i="28"/>
  <c r="D417" i="28"/>
  <c r="X417" i="28"/>
  <c r="S417" i="28"/>
  <c r="M417" i="28"/>
  <c r="H417" i="28"/>
  <c r="C417" i="28"/>
  <c r="P417" i="28"/>
  <c r="E417" i="28"/>
  <c r="W417" i="28"/>
  <c r="L417" i="28"/>
  <c r="U417" i="28"/>
  <c r="K417" i="28"/>
  <c r="G417" i="28"/>
  <c r="Q417" i="28"/>
  <c r="Y314" i="28"/>
  <c r="U314" i="28"/>
  <c r="Q314" i="28"/>
  <c r="M314" i="28"/>
  <c r="I314" i="28"/>
  <c r="E314" i="28"/>
  <c r="V314" i="28"/>
  <c r="P314" i="28"/>
  <c r="K314" i="28"/>
  <c r="F314" i="28"/>
  <c r="T314" i="28"/>
  <c r="O314" i="28"/>
  <c r="J314" i="28"/>
  <c r="D314" i="28"/>
  <c r="X314" i="28"/>
  <c r="S314" i="28"/>
  <c r="N314" i="28"/>
  <c r="H314" i="28"/>
  <c r="C314" i="28"/>
  <c r="L314" i="28"/>
  <c r="G314" i="28"/>
  <c r="W314" i="28"/>
  <c r="B314" i="28"/>
  <c r="R314" i="28"/>
  <c r="Y312" i="21"/>
  <c r="U312" i="21"/>
  <c r="Q312" i="21"/>
  <c r="M312" i="21"/>
  <c r="I312" i="21"/>
  <c r="E312" i="21"/>
  <c r="T312" i="21"/>
  <c r="O312" i="21"/>
  <c r="J312" i="21"/>
  <c r="D312" i="21"/>
  <c r="S312" i="21"/>
  <c r="L312" i="21"/>
  <c r="F312" i="21"/>
  <c r="X312" i="21"/>
  <c r="R312" i="21"/>
  <c r="K312" i="21"/>
  <c r="C312" i="21"/>
  <c r="V312" i="21"/>
  <c r="G312" i="21"/>
  <c r="P312" i="21"/>
  <c r="B312" i="21"/>
  <c r="N312" i="21"/>
  <c r="W312" i="21"/>
  <c r="H312" i="21"/>
  <c r="Y174" i="21"/>
  <c r="U174" i="21"/>
  <c r="Q174" i="21"/>
  <c r="M174" i="21"/>
  <c r="I174" i="21"/>
  <c r="E174" i="21"/>
  <c r="T174" i="21"/>
  <c r="O174" i="21"/>
  <c r="J174" i="21"/>
  <c r="D174" i="21"/>
  <c r="X174" i="21"/>
  <c r="R174" i="21"/>
  <c r="K174" i="21"/>
  <c r="C174" i="21"/>
  <c r="S174" i="21"/>
  <c r="H174" i="21"/>
  <c r="W174" i="21"/>
  <c r="L174" i="21"/>
  <c r="N174" i="21"/>
  <c r="V174" i="21"/>
  <c r="B174" i="21"/>
  <c r="P174" i="21"/>
  <c r="G174" i="21"/>
  <c r="F174" i="21"/>
  <c r="W70" i="25"/>
  <c r="S70" i="25"/>
  <c r="O70" i="25"/>
  <c r="K70" i="25"/>
  <c r="G70" i="25"/>
  <c r="C70" i="25"/>
  <c r="Y70" i="25"/>
  <c r="T70" i="25"/>
  <c r="N70" i="25"/>
  <c r="I70" i="25"/>
  <c r="D70" i="25"/>
  <c r="U70" i="25"/>
  <c r="M70" i="25"/>
  <c r="F70" i="25"/>
  <c r="V70" i="25"/>
  <c r="L70" i="25"/>
  <c r="B70" i="25"/>
  <c r="P70" i="25"/>
  <c r="X70" i="25"/>
  <c r="J70" i="25"/>
  <c r="E70" i="25"/>
  <c r="R70" i="25"/>
  <c r="Q70" i="25"/>
  <c r="H70" i="25"/>
  <c r="Y69" i="21"/>
  <c r="U69" i="21"/>
  <c r="Q69" i="21"/>
  <c r="M69" i="21"/>
  <c r="I69" i="21"/>
  <c r="E69" i="21"/>
  <c r="W69" i="21"/>
  <c r="R69" i="21"/>
  <c r="L69" i="21"/>
  <c r="G69" i="21"/>
  <c r="B69" i="21"/>
  <c r="S69" i="21"/>
  <c r="K69" i="21"/>
  <c r="D69" i="21"/>
  <c r="X69" i="21"/>
  <c r="P69" i="21"/>
  <c r="J69" i="21"/>
  <c r="C69" i="21"/>
  <c r="N69" i="21"/>
  <c r="V69" i="21"/>
  <c r="H69" i="21"/>
  <c r="T69" i="21"/>
  <c r="F69" i="21"/>
  <c r="O69" i="21"/>
  <c r="V383" i="28"/>
  <c r="R383" i="28"/>
  <c r="N383" i="28"/>
  <c r="J383" i="28"/>
  <c r="F383" i="28"/>
  <c r="B383" i="28"/>
  <c r="Y383" i="28"/>
  <c r="T383" i="28"/>
  <c r="O383" i="28"/>
  <c r="I383" i="28"/>
  <c r="D383" i="28"/>
  <c r="X383" i="28"/>
  <c r="S383" i="28"/>
  <c r="M383" i="28"/>
  <c r="H383" i="28"/>
  <c r="C383" i="28"/>
  <c r="U383" i="28"/>
  <c r="K383" i="28"/>
  <c r="Q383" i="28"/>
  <c r="G383" i="28"/>
  <c r="P383" i="28"/>
  <c r="E383" i="28"/>
  <c r="W383" i="28"/>
  <c r="L383" i="28"/>
  <c r="W143" i="25"/>
  <c r="S143" i="25"/>
  <c r="O143" i="25"/>
  <c r="K143" i="25"/>
  <c r="G143" i="25"/>
  <c r="C143" i="25"/>
  <c r="V143" i="25"/>
  <c r="Q143" i="25"/>
  <c r="L143" i="25"/>
  <c r="F143" i="25"/>
  <c r="X143" i="25"/>
  <c r="P143" i="25"/>
  <c r="I143" i="25"/>
  <c r="B143" i="25"/>
  <c r="R143" i="25"/>
  <c r="H143" i="25"/>
  <c r="T143" i="25"/>
  <c r="E143" i="25"/>
  <c r="N143" i="25"/>
  <c r="D143" i="25"/>
  <c r="J143" i="25"/>
  <c r="Y143" i="25"/>
  <c r="U143" i="25"/>
  <c r="M143" i="25"/>
  <c r="Y36" i="21"/>
  <c r="U36" i="21"/>
  <c r="Q36" i="21"/>
  <c r="M36" i="21"/>
  <c r="I36" i="21"/>
  <c r="E36" i="21"/>
  <c r="W36" i="21"/>
  <c r="R36" i="21"/>
  <c r="L36" i="21"/>
  <c r="G36" i="21"/>
  <c r="B36" i="21"/>
  <c r="V36" i="21"/>
  <c r="O36" i="21"/>
  <c r="H36" i="21"/>
  <c r="T36" i="21"/>
  <c r="N36" i="21"/>
  <c r="F36" i="21"/>
  <c r="P36" i="21"/>
  <c r="C36" i="21"/>
  <c r="K36" i="21"/>
  <c r="X36" i="21"/>
  <c r="J36" i="21"/>
  <c r="D36" i="21"/>
  <c r="S36" i="21"/>
  <c r="W141" i="19"/>
  <c r="S141" i="19"/>
  <c r="O141" i="19"/>
  <c r="K141" i="19"/>
  <c r="G141" i="19"/>
  <c r="C141" i="19"/>
  <c r="U141" i="19"/>
  <c r="P141" i="19"/>
  <c r="J141" i="19"/>
  <c r="E141" i="19"/>
  <c r="X141" i="19"/>
  <c r="Q141" i="19"/>
  <c r="I141" i="19"/>
  <c r="B141" i="19"/>
  <c r="R141" i="19"/>
  <c r="H141" i="19"/>
  <c r="V141" i="19"/>
  <c r="L141" i="19"/>
  <c r="Y141" i="19"/>
  <c r="F141" i="19"/>
  <c r="N141" i="19"/>
  <c r="M141" i="19"/>
  <c r="T141" i="19"/>
  <c r="D141" i="19"/>
  <c r="Y277" i="21"/>
  <c r="U277" i="21"/>
  <c r="Q277" i="21"/>
  <c r="M277" i="21"/>
  <c r="I277" i="21"/>
  <c r="E277" i="21"/>
  <c r="T277" i="21"/>
  <c r="O277" i="21"/>
  <c r="J277" i="21"/>
  <c r="D277" i="21"/>
  <c r="V277" i="21"/>
  <c r="N277" i="21"/>
  <c r="G277" i="21"/>
  <c r="S277" i="21"/>
  <c r="L277" i="21"/>
  <c r="F277" i="21"/>
  <c r="P277" i="21"/>
  <c r="B277" i="21"/>
  <c r="X277" i="21"/>
  <c r="K277" i="21"/>
  <c r="W277" i="21"/>
  <c r="H277" i="21"/>
  <c r="C277" i="21"/>
  <c r="R277" i="21"/>
  <c r="Y280" i="28"/>
  <c r="U280" i="28"/>
  <c r="Q280" i="28"/>
  <c r="M280" i="28"/>
  <c r="I280" i="28"/>
  <c r="E280" i="28"/>
  <c r="V280" i="28"/>
  <c r="P280" i="28"/>
  <c r="K280" i="28"/>
  <c r="F280" i="28"/>
  <c r="T280" i="28"/>
  <c r="O280" i="28"/>
  <c r="J280" i="28"/>
  <c r="D280" i="28"/>
  <c r="X280" i="28"/>
  <c r="N280" i="28"/>
  <c r="C280" i="28"/>
  <c r="W280" i="28"/>
  <c r="L280" i="28"/>
  <c r="B280" i="28"/>
  <c r="S280" i="28"/>
  <c r="H280" i="28"/>
  <c r="R280" i="28"/>
  <c r="G280" i="28"/>
  <c r="W212" i="28"/>
  <c r="S212" i="28"/>
  <c r="O212" i="28"/>
  <c r="K212" i="28"/>
  <c r="G212" i="28"/>
  <c r="C212" i="28"/>
  <c r="U212" i="28"/>
  <c r="P212" i="28"/>
  <c r="J212" i="28"/>
  <c r="E212" i="28"/>
  <c r="T212" i="28"/>
  <c r="M212" i="28"/>
  <c r="F212" i="28"/>
  <c r="V212" i="28"/>
  <c r="L212" i="28"/>
  <c r="B212" i="28"/>
  <c r="R212" i="28"/>
  <c r="H212" i="28"/>
  <c r="Q212" i="28"/>
  <c r="I212" i="28"/>
  <c r="D212" i="28"/>
  <c r="N212" i="28"/>
  <c r="X212" i="28"/>
  <c r="Y212" i="28"/>
  <c r="W246" i="28"/>
  <c r="S246" i="28"/>
  <c r="O246" i="28"/>
  <c r="K246" i="28"/>
  <c r="G246" i="28"/>
  <c r="C246" i="28"/>
  <c r="X246" i="28"/>
  <c r="R246" i="28"/>
  <c r="M246" i="28"/>
  <c r="H246" i="28"/>
  <c r="B246" i="28"/>
  <c r="Y246" i="28"/>
  <c r="Q246" i="28"/>
  <c r="J246" i="28"/>
  <c r="D246" i="28"/>
  <c r="V246" i="28"/>
  <c r="N246" i="28"/>
  <c r="E246" i="28"/>
  <c r="U246" i="28"/>
  <c r="I246" i="28"/>
  <c r="T246" i="28"/>
  <c r="P246" i="28"/>
  <c r="L246" i="28"/>
  <c r="F246" i="28"/>
  <c r="Y414" i="21"/>
  <c r="U414" i="21"/>
  <c r="Q414" i="21"/>
  <c r="M414" i="21"/>
  <c r="I414" i="21"/>
  <c r="E414" i="21"/>
  <c r="V414" i="21"/>
  <c r="P414" i="21"/>
  <c r="K414" i="21"/>
  <c r="F414" i="21"/>
  <c r="S414" i="21"/>
  <c r="L414" i="21"/>
  <c r="D414" i="21"/>
  <c r="R414" i="21"/>
  <c r="H414" i="21"/>
  <c r="X414" i="21"/>
  <c r="O414" i="21"/>
  <c r="G414" i="21"/>
  <c r="J414" i="21"/>
  <c r="W414" i="21"/>
  <c r="C414" i="21"/>
  <c r="T414" i="21"/>
  <c r="B414" i="21"/>
  <c r="N414" i="21"/>
  <c r="Y34" i="25"/>
  <c r="U34" i="25"/>
  <c r="Q34" i="25"/>
  <c r="M34" i="25"/>
  <c r="I34" i="25"/>
  <c r="E34" i="25"/>
  <c r="X34" i="25"/>
  <c r="S34" i="25"/>
  <c r="N34" i="25"/>
  <c r="H34" i="25"/>
  <c r="C34" i="25"/>
  <c r="W34" i="25"/>
  <c r="P34" i="25"/>
  <c r="J34" i="25"/>
  <c r="B34" i="25"/>
  <c r="T34" i="25"/>
  <c r="K34" i="25"/>
  <c r="R34" i="25"/>
  <c r="G34" i="25"/>
  <c r="L34" i="25"/>
  <c r="F34" i="25"/>
  <c r="V34" i="25"/>
  <c r="D34" i="25"/>
  <c r="O34" i="25"/>
  <c r="W107" i="19"/>
  <c r="S107" i="19"/>
  <c r="O107" i="19"/>
  <c r="K107" i="19"/>
  <c r="G107" i="19"/>
  <c r="C107" i="19"/>
  <c r="X107" i="19"/>
  <c r="R107" i="19"/>
  <c r="M107" i="19"/>
  <c r="H107" i="19"/>
  <c r="B107" i="19"/>
  <c r="V107" i="19"/>
  <c r="P107" i="19"/>
  <c r="I107" i="19"/>
  <c r="U107" i="19"/>
  <c r="L107" i="19"/>
  <c r="D107" i="19"/>
  <c r="Y107" i="19"/>
  <c r="J107" i="19"/>
  <c r="N107" i="19"/>
  <c r="Q107" i="19"/>
  <c r="F107" i="19"/>
  <c r="T107" i="19"/>
  <c r="E107" i="19"/>
  <c r="Y72" i="28"/>
  <c r="U72" i="28"/>
  <c r="Q72" i="28"/>
  <c r="M72" i="28"/>
  <c r="I72" i="28"/>
  <c r="E72" i="28"/>
  <c r="V72" i="28"/>
  <c r="P72" i="28"/>
  <c r="K72" i="28"/>
  <c r="F72" i="28"/>
  <c r="T72" i="28"/>
  <c r="O72" i="28"/>
  <c r="J72" i="28"/>
  <c r="D72" i="28"/>
  <c r="S72" i="28"/>
  <c r="H72" i="28"/>
  <c r="R72" i="28"/>
  <c r="G72" i="28"/>
  <c r="X72" i="28"/>
  <c r="N72" i="28"/>
  <c r="C72" i="28"/>
  <c r="W72" i="28"/>
  <c r="L72" i="28"/>
  <c r="B72" i="28"/>
  <c r="Y142" i="28"/>
  <c r="U142" i="28"/>
  <c r="Q142" i="28"/>
  <c r="M142" i="28"/>
  <c r="I142" i="28"/>
  <c r="E142" i="28"/>
  <c r="V142" i="28"/>
  <c r="P142" i="28"/>
  <c r="K142" i="28"/>
  <c r="F142" i="28"/>
  <c r="T142" i="28"/>
  <c r="O142" i="28"/>
  <c r="J142" i="28"/>
  <c r="D142" i="28"/>
  <c r="S142" i="28"/>
  <c r="H142" i="28"/>
  <c r="R142" i="28"/>
  <c r="G142" i="28"/>
  <c r="X142" i="28"/>
  <c r="N142" i="28"/>
  <c r="C142" i="28"/>
  <c r="W142" i="28"/>
  <c r="L142" i="28"/>
  <c r="B142" i="28"/>
  <c r="Y380" i="21"/>
  <c r="U380" i="21"/>
  <c r="Q380" i="21"/>
  <c r="M380" i="21"/>
  <c r="I380" i="21"/>
  <c r="E380" i="21"/>
  <c r="T380" i="21"/>
  <c r="O380" i="21"/>
  <c r="J380" i="21"/>
  <c r="D380" i="21"/>
  <c r="W380" i="21"/>
  <c r="P380" i="21"/>
  <c r="H380" i="21"/>
  <c r="B380" i="21"/>
  <c r="V380" i="21"/>
  <c r="N380" i="21"/>
  <c r="G380" i="21"/>
  <c r="R380" i="21"/>
  <c r="C380" i="21"/>
  <c r="L380" i="21"/>
  <c r="X380" i="21"/>
  <c r="K380" i="21"/>
  <c r="F380" i="21"/>
  <c r="S380" i="21"/>
  <c r="Y139" i="21"/>
  <c r="U139" i="21"/>
  <c r="Q139" i="21"/>
  <c r="M139" i="21"/>
  <c r="I139" i="21"/>
  <c r="E139" i="21"/>
  <c r="W139" i="21"/>
  <c r="R139" i="21"/>
  <c r="L139" i="21"/>
  <c r="G139" i="21"/>
  <c r="B139" i="21"/>
  <c r="V139" i="21"/>
  <c r="O139" i="21"/>
  <c r="H139" i="21"/>
  <c r="T139" i="21"/>
  <c r="N139" i="21"/>
  <c r="F139" i="21"/>
  <c r="X139" i="21"/>
  <c r="J139" i="21"/>
  <c r="S139" i="21"/>
  <c r="D139" i="21"/>
  <c r="P139" i="21"/>
  <c r="C139" i="21"/>
  <c r="K139" i="21"/>
  <c r="W35" i="19"/>
  <c r="S35" i="19"/>
  <c r="O35" i="19"/>
  <c r="K35" i="19"/>
  <c r="G35" i="19"/>
  <c r="C35" i="19"/>
  <c r="Y35" i="19"/>
  <c r="T35" i="19"/>
  <c r="N35" i="19"/>
  <c r="I35" i="19"/>
  <c r="D35" i="19"/>
  <c r="R35" i="19"/>
  <c r="L35" i="19"/>
  <c r="E35" i="19"/>
  <c r="V35" i="19"/>
  <c r="M35" i="19"/>
  <c r="B35" i="19"/>
  <c r="U35" i="19"/>
  <c r="H35" i="19"/>
  <c r="Q35" i="19"/>
  <c r="F35" i="19"/>
  <c r="X35" i="19"/>
  <c r="P35" i="19"/>
  <c r="J35" i="19"/>
  <c r="W71" i="19"/>
  <c r="S71" i="19"/>
  <c r="O71" i="19"/>
  <c r="K71" i="19"/>
  <c r="G71" i="19"/>
  <c r="C71" i="19"/>
  <c r="V71" i="19"/>
  <c r="Q71" i="19"/>
  <c r="L71" i="19"/>
  <c r="F71" i="19"/>
  <c r="U71" i="19"/>
  <c r="N71" i="19"/>
  <c r="H71" i="19"/>
  <c r="R71" i="19"/>
  <c r="I71" i="19"/>
  <c r="X71" i="19"/>
  <c r="J71" i="19"/>
  <c r="T71" i="19"/>
  <c r="E71" i="19"/>
  <c r="M71" i="19"/>
  <c r="D71" i="19"/>
  <c r="Y71" i="19"/>
  <c r="B71" i="19"/>
  <c r="P71" i="19"/>
  <c r="Y243" i="21"/>
  <c r="U243" i="21"/>
  <c r="Q243" i="21"/>
  <c r="M243" i="21"/>
  <c r="I243" i="21"/>
  <c r="E243" i="21"/>
  <c r="T243" i="21"/>
  <c r="O243" i="21"/>
  <c r="J243" i="21"/>
  <c r="D243" i="21"/>
  <c r="W243" i="21"/>
  <c r="P243" i="21"/>
  <c r="H243" i="21"/>
  <c r="B243" i="21"/>
  <c r="V243" i="21"/>
  <c r="N243" i="21"/>
  <c r="G243" i="21"/>
  <c r="X243" i="21"/>
  <c r="K243" i="21"/>
  <c r="S243" i="21"/>
  <c r="F243" i="21"/>
  <c r="R243" i="21"/>
  <c r="C243" i="21"/>
  <c r="L243" i="21"/>
  <c r="V451" i="28"/>
  <c r="R451" i="28"/>
  <c r="N451" i="28"/>
  <c r="J451" i="28"/>
  <c r="F451" i="28"/>
  <c r="B451" i="28"/>
  <c r="Y451" i="28"/>
  <c r="T451" i="28"/>
  <c r="O451" i="28"/>
  <c r="I451" i="28"/>
  <c r="D451" i="28"/>
  <c r="X451" i="28"/>
  <c r="S451" i="28"/>
  <c r="M451" i="28"/>
  <c r="H451" i="28"/>
  <c r="C451" i="28"/>
  <c r="U451" i="28"/>
  <c r="K451" i="28"/>
  <c r="Q451" i="28"/>
  <c r="G451" i="28"/>
  <c r="P451" i="28"/>
  <c r="E451" i="28"/>
  <c r="L451" i="28"/>
  <c r="W451" i="28"/>
  <c r="Y107" i="28"/>
  <c r="U107" i="28"/>
  <c r="Q107" i="28"/>
  <c r="M107" i="28"/>
  <c r="I107" i="28"/>
  <c r="E107" i="28"/>
  <c r="V107" i="28"/>
  <c r="P107" i="28"/>
  <c r="K107" i="28"/>
  <c r="F107" i="28"/>
  <c r="T107" i="28"/>
  <c r="O107" i="28"/>
  <c r="J107" i="28"/>
  <c r="D107" i="28"/>
  <c r="X107" i="28"/>
  <c r="N107" i="28"/>
  <c r="C107" i="28"/>
  <c r="W107" i="28"/>
  <c r="L107" i="28"/>
  <c r="B107" i="28"/>
  <c r="S107" i="28"/>
  <c r="H107" i="28"/>
  <c r="R107" i="28"/>
  <c r="G107" i="28"/>
  <c r="Y177" i="28"/>
  <c r="U177" i="28"/>
  <c r="Q177" i="28"/>
  <c r="M177" i="28"/>
  <c r="I177" i="28"/>
  <c r="E177" i="28"/>
  <c r="V177" i="28"/>
  <c r="P177" i="28"/>
  <c r="K177" i="28"/>
  <c r="F177" i="28"/>
  <c r="T177" i="28"/>
  <c r="O177" i="28"/>
  <c r="J177" i="28"/>
  <c r="D177" i="28"/>
  <c r="X177" i="28"/>
  <c r="N177" i="28"/>
  <c r="C177" i="28"/>
  <c r="W177" i="28"/>
  <c r="L177" i="28"/>
  <c r="B177" i="28"/>
  <c r="S177" i="28"/>
  <c r="H177" i="28"/>
  <c r="R177" i="28"/>
  <c r="G177" i="28"/>
  <c r="Y346" i="21"/>
  <c r="U346" i="21"/>
  <c r="Q346" i="21"/>
  <c r="M346" i="21"/>
  <c r="I346" i="21"/>
  <c r="E346" i="21"/>
  <c r="T346" i="21"/>
  <c r="O346" i="21"/>
  <c r="J346" i="21"/>
  <c r="D346" i="21"/>
  <c r="X346" i="21"/>
  <c r="R346" i="21"/>
  <c r="K346" i="21"/>
  <c r="C346" i="21"/>
  <c r="W346" i="21"/>
  <c r="P346" i="21"/>
  <c r="H346" i="21"/>
  <c r="B346" i="21"/>
  <c r="L346" i="21"/>
  <c r="V346" i="21"/>
  <c r="G346" i="21"/>
  <c r="S346" i="21"/>
  <c r="F346" i="21"/>
  <c r="N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Y105" i="21" l="1"/>
  <c r="U105" i="21"/>
  <c r="Q105" i="21"/>
  <c r="M105" i="21"/>
  <c r="I105" i="21"/>
  <c r="E105" i="21"/>
  <c r="T105" i="21"/>
  <c r="O105" i="21"/>
  <c r="J105" i="21"/>
  <c r="D105" i="21"/>
  <c r="V105" i="21"/>
  <c r="N105" i="21"/>
  <c r="G105" i="21"/>
  <c r="S105" i="21"/>
  <c r="L105" i="21"/>
  <c r="F105" i="21"/>
  <c r="W105" i="21"/>
  <c r="H105" i="21"/>
  <c r="R105" i="21"/>
  <c r="C105" i="21"/>
  <c r="P105" i="21"/>
  <c r="B105" i="21"/>
  <c r="K105" i="21"/>
  <c r="X105" i="21"/>
  <c r="Y315" i="28"/>
  <c r="U315" i="28"/>
  <c r="Q315" i="28"/>
  <c r="M315" i="28"/>
  <c r="I315" i="28"/>
  <c r="E315" i="28"/>
  <c r="X315" i="28"/>
  <c r="S315" i="28"/>
  <c r="N315" i="28"/>
  <c r="H315" i="28"/>
  <c r="C315" i="28"/>
  <c r="W315" i="28"/>
  <c r="R315" i="28"/>
  <c r="L315" i="28"/>
  <c r="G315" i="28"/>
  <c r="B315" i="28"/>
  <c r="V315" i="28"/>
  <c r="P315" i="28"/>
  <c r="K315" i="28"/>
  <c r="F315" i="28"/>
  <c r="J315" i="28"/>
  <c r="D315" i="28"/>
  <c r="T315" i="28"/>
  <c r="O315" i="28"/>
  <c r="V350" i="28"/>
  <c r="R350" i="28"/>
  <c r="N350" i="28"/>
  <c r="J350" i="28"/>
  <c r="F350" i="28"/>
  <c r="B350" i="28"/>
  <c r="W350" i="28"/>
  <c r="Q350" i="28"/>
  <c r="L350" i="28"/>
  <c r="G350" i="28"/>
  <c r="Y350" i="28"/>
  <c r="S350" i="28"/>
  <c r="K350" i="28"/>
  <c r="D350" i="28"/>
  <c r="X350" i="28"/>
  <c r="P350" i="28"/>
  <c r="I350" i="28"/>
  <c r="C350" i="28"/>
  <c r="U350" i="28"/>
  <c r="O350" i="28"/>
  <c r="H350" i="28"/>
  <c r="T350" i="28"/>
  <c r="M350" i="28"/>
  <c r="E350" i="28"/>
  <c r="Y70" i="21"/>
  <c r="U70" i="21"/>
  <c r="Q70" i="21"/>
  <c r="M70" i="21"/>
  <c r="I70" i="21"/>
  <c r="E70" i="21"/>
  <c r="T70" i="21"/>
  <c r="O70" i="21"/>
  <c r="J70" i="21"/>
  <c r="D70" i="21"/>
  <c r="W70" i="21"/>
  <c r="P70" i="21"/>
  <c r="H70" i="21"/>
  <c r="B70" i="21"/>
  <c r="V70" i="21"/>
  <c r="N70" i="21"/>
  <c r="G70" i="21"/>
  <c r="R70" i="21"/>
  <c r="C70" i="21"/>
  <c r="L70" i="21"/>
  <c r="X70" i="21"/>
  <c r="K70" i="21"/>
  <c r="S70" i="21"/>
  <c r="F70" i="21"/>
  <c r="W72" i="19"/>
  <c r="S72" i="19"/>
  <c r="O72" i="19"/>
  <c r="K72" i="19"/>
  <c r="G72" i="19"/>
  <c r="C72" i="19"/>
  <c r="Y72" i="19"/>
  <c r="T72" i="19"/>
  <c r="N72" i="19"/>
  <c r="I72" i="19"/>
  <c r="D72" i="19"/>
  <c r="R72" i="19"/>
  <c r="L72" i="19"/>
  <c r="E72" i="19"/>
  <c r="V72" i="19"/>
  <c r="M72" i="19"/>
  <c r="B72" i="19"/>
  <c r="X72" i="19"/>
  <c r="J72" i="19"/>
  <c r="U72" i="19"/>
  <c r="H72" i="19"/>
  <c r="P72" i="19"/>
  <c r="F72" i="19"/>
  <c r="Q72" i="19"/>
  <c r="W142" i="19"/>
  <c r="S142" i="19"/>
  <c r="O142" i="19"/>
  <c r="K142" i="19"/>
  <c r="G142" i="19"/>
  <c r="C142" i="19"/>
  <c r="X142" i="19"/>
  <c r="R142" i="19"/>
  <c r="M142" i="19"/>
  <c r="H142" i="19"/>
  <c r="B142" i="19"/>
  <c r="U142" i="19"/>
  <c r="N142" i="19"/>
  <c r="F142" i="19"/>
  <c r="V142" i="19"/>
  <c r="L142" i="19"/>
  <c r="D142" i="19"/>
  <c r="Y142" i="19"/>
  <c r="J142" i="19"/>
  <c r="Q142" i="19"/>
  <c r="P142" i="19"/>
  <c r="I142" i="19"/>
  <c r="T142" i="19"/>
  <c r="E142" i="19"/>
  <c r="V175" i="21"/>
  <c r="R175" i="21"/>
  <c r="N175" i="21"/>
  <c r="X175" i="21"/>
  <c r="S175" i="21"/>
  <c r="M175" i="21"/>
  <c r="I175" i="21"/>
  <c r="E175" i="21"/>
  <c r="T175" i="21"/>
  <c r="L175" i="21"/>
  <c r="G175" i="21"/>
  <c r="B175" i="21"/>
  <c r="Y175" i="21"/>
  <c r="P175" i="21"/>
  <c r="H175" i="21"/>
  <c r="O175" i="21"/>
  <c r="D175" i="21"/>
  <c r="K175" i="21"/>
  <c r="W175" i="21"/>
  <c r="F175" i="21"/>
  <c r="U175" i="21"/>
  <c r="Q175" i="21"/>
  <c r="C175" i="21"/>
  <c r="J175" i="21"/>
  <c r="W71" i="25"/>
  <c r="S71" i="25"/>
  <c r="O71" i="25"/>
  <c r="K71" i="25"/>
  <c r="G71" i="25"/>
  <c r="C71" i="25"/>
  <c r="V71" i="25"/>
  <c r="Q71" i="25"/>
  <c r="L71" i="25"/>
  <c r="F71" i="25"/>
  <c r="Y71" i="25"/>
  <c r="R71" i="25"/>
  <c r="J71" i="25"/>
  <c r="D71" i="25"/>
  <c r="P71" i="25"/>
  <c r="H71" i="25"/>
  <c r="N71" i="25"/>
  <c r="B71" i="25"/>
  <c r="X71" i="25"/>
  <c r="M71" i="25"/>
  <c r="E71" i="25"/>
  <c r="U71" i="25"/>
  <c r="T71" i="25"/>
  <c r="I71" i="25"/>
  <c r="W108" i="19"/>
  <c r="S108" i="19"/>
  <c r="O108" i="19"/>
  <c r="K108" i="19"/>
  <c r="G108" i="19"/>
  <c r="C108" i="19"/>
  <c r="U108" i="19"/>
  <c r="P108" i="19"/>
  <c r="J108" i="19"/>
  <c r="E108" i="19"/>
  <c r="T108" i="19"/>
  <c r="M108" i="19"/>
  <c r="F108" i="19"/>
  <c r="Y108" i="19"/>
  <c r="Q108" i="19"/>
  <c r="H108" i="19"/>
  <c r="X108" i="19"/>
  <c r="L108" i="19"/>
  <c r="V108" i="19"/>
  <c r="D108" i="19"/>
  <c r="N108" i="19"/>
  <c r="I108" i="19"/>
  <c r="R108" i="19"/>
  <c r="B108" i="19"/>
  <c r="Y178" i="28"/>
  <c r="U178" i="28"/>
  <c r="Q178" i="28"/>
  <c r="M178" i="28"/>
  <c r="I178" i="28"/>
  <c r="E178" i="28"/>
  <c r="X178" i="28"/>
  <c r="S178" i="28"/>
  <c r="N178" i="28"/>
  <c r="H178" i="28"/>
  <c r="C178" i="28"/>
  <c r="W178" i="28"/>
  <c r="R178" i="28"/>
  <c r="L178" i="28"/>
  <c r="G178" i="28"/>
  <c r="B178" i="28"/>
  <c r="V178" i="28"/>
  <c r="K178" i="28"/>
  <c r="T178" i="28"/>
  <c r="J178" i="28"/>
  <c r="P178" i="28"/>
  <c r="F178" i="28"/>
  <c r="O178" i="28"/>
  <c r="D178" i="28"/>
  <c r="W247" i="28"/>
  <c r="S247" i="28"/>
  <c r="O247" i="28"/>
  <c r="K247" i="28"/>
  <c r="G247" i="28"/>
  <c r="C247" i="28"/>
  <c r="U247" i="28"/>
  <c r="P247" i="28"/>
  <c r="J247" i="28"/>
  <c r="E247" i="28"/>
  <c r="V247" i="28"/>
  <c r="N247" i="28"/>
  <c r="H247" i="28"/>
  <c r="R247" i="28"/>
  <c r="I247" i="28"/>
  <c r="X247" i="28"/>
  <c r="L247" i="28"/>
  <c r="M247" i="28"/>
  <c r="Q247" i="28"/>
  <c r="F247" i="28"/>
  <c r="T247" i="28"/>
  <c r="D247" i="28"/>
  <c r="B247" i="28"/>
  <c r="Y247" i="28"/>
  <c r="W213" i="28"/>
  <c r="S213" i="28"/>
  <c r="O213" i="28"/>
  <c r="K213" i="28"/>
  <c r="G213" i="28"/>
  <c r="C213" i="28"/>
  <c r="X213" i="28"/>
  <c r="R213" i="28"/>
  <c r="M213" i="28"/>
  <c r="H213" i="28"/>
  <c r="B213" i="28"/>
  <c r="Y213" i="28"/>
  <c r="Q213" i="28"/>
  <c r="J213" i="28"/>
  <c r="D213" i="28"/>
  <c r="P213" i="28"/>
  <c r="F213" i="28"/>
  <c r="U213" i="28"/>
  <c r="I213" i="28"/>
  <c r="L213" i="28"/>
  <c r="E213" i="28"/>
  <c r="N213" i="28"/>
  <c r="V213" i="28"/>
  <c r="T213" i="28"/>
  <c r="Y347" i="21"/>
  <c r="U347" i="21"/>
  <c r="Q347" i="21"/>
  <c r="M347" i="21"/>
  <c r="I347" i="21"/>
  <c r="E347" i="21"/>
  <c r="W347" i="21"/>
  <c r="R347" i="21"/>
  <c r="L347" i="21"/>
  <c r="G347" i="21"/>
  <c r="B347" i="21"/>
  <c r="V347" i="21"/>
  <c r="O347" i="21"/>
  <c r="H347" i="21"/>
  <c r="T347" i="21"/>
  <c r="N347" i="21"/>
  <c r="F347" i="21"/>
  <c r="P347" i="21"/>
  <c r="C347" i="21"/>
  <c r="K347" i="21"/>
  <c r="X347" i="21"/>
  <c r="J347" i="21"/>
  <c r="S347" i="21"/>
  <c r="D347" i="21"/>
  <c r="Y140" i="21"/>
  <c r="U140" i="21"/>
  <c r="Q140" i="21"/>
  <c r="M140" i="21"/>
  <c r="I140" i="21"/>
  <c r="E140" i="21"/>
  <c r="T140" i="21"/>
  <c r="O140" i="21"/>
  <c r="J140" i="21"/>
  <c r="D140" i="21"/>
  <c r="S140" i="21"/>
  <c r="L140" i="21"/>
  <c r="F140" i="21"/>
  <c r="X140" i="21"/>
  <c r="R140" i="21"/>
  <c r="K140" i="21"/>
  <c r="C140" i="21"/>
  <c r="N140" i="21"/>
  <c r="W140" i="21"/>
  <c r="H140" i="21"/>
  <c r="V140" i="21"/>
  <c r="G140" i="21"/>
  <c r="P140" i="21"/>
  <c r="B140" i="21"/>
  <c r="V418" i="28"/>
  <c r="R418" i="28"/>
  <c r="N418" i="28"/>
  <c r="J418" i="28"/>
  <c r="F418" i="28"/>
  <c r="B418" i="28"/>
  <c r="W418" i="28"/>
  <c r="Q418" i="28"/>
  <c r="L418" i="28"/>
  <c r="G418" i="28"/>
  <c r="U418" i="28"/>
  <c r="P418" i="28"/>
  <c r="K418" i="28"/>
  <c r="E418" i="28"/>
  <c r="X418" i="28"/>
  <c r="M418" i="28"/>
  <c r="C418" i="28"/>
  <c r="T418" i="28"/>
  <c r="I418" i="28"/>
  <c r="S418" i="28"/>
  <c r="H418" i="28"/>
  <c r="Y418" i="28"/>
  <c r="O418" i="28"/>
  <c r="D418" i="28"/>
  <c r="W144" i="25"/>
  <c r="S144" i="25"/>
  <c r="O144" i="25"/>
  <c r="K144" i="25"/>
  <c r="G144" i="25"/>
  <c r="C144" i="25"/>
  <c r="Y144" i="25"/>
  <c r="T144" i="25"/>
  <c r="N144" i="25"/>
  <c r="I144" i="25"/>
  <c r="D144" i="25"/>
  <c r="U144" i="25"/>
  <c r="M144" i="25"/>
  <c r="F144" i="25"/>
  <c r="V144" i="25"/>
  <c r="L144" i="25"/>
  <c r="B144" i="25"/>
  <c r="R144" i="25"/>
  <c r="H144" i="25"/>
  <c r="Q144" i="25"/>
  <c r="E144" i="25"/>
  <c r="J144" i="25"/>
  <c r="X144" i="25"/>
  <c r="P144" i="25"/>
  <c r="Y37" i="21"/>
  <c r="U37" i="21"/>
  <c r="Q37" i="21"/>
  <c r="M37" i="21"/>
  <c r="I37" i="21"/>
  <c r="E37" i="21"/>
  <c r="T37" i="21"/>
  <c r="O37" i="21"/>
  <c r="J37" i="21"/>
  <c r="D37" i="21"/>
  <c r="S37" i="21"/>
  <c r="L37" i="21"/>
  <c r="F37" i="21"/>
  <c r="X37" i="21"/>
  <c r="R37" i="21"/>
  <c r="K37" i="21"/>
  <c r="C37" i="21"/>
  <c r="V37" i="21"/>
  <c r="G37" i="21"/>
  <c r="P37" i="21"/>
  <c r="B37" i="21"/>
  <c r="N37" i="21"/>
  <c r="W37" i="21"/>
  <c r="H37" i="21"/>
  <c r="Y35" i="25"/>
  <c r="U35" i="25"/>
  <c r="Q35" i="25"/>
  <c r="M35" i="25"/>
  <c r="I35" i="25"/>
  <c r="E35" i="25"/>
  <c r="V35" i="25"/>
  <c r="P35" i="25"/>
  <c r="K35" i="25"/>
  <c r="F35" i="25"/>
  <c r="T35" i="25"/>
  <c r="N35" i="25"/>
  <c r="G35" i="25"/>
  <c r="X35" i="25"/>
  <c r="O35" i="25"/>
  <c r="D35" i="25"/>
  <c r="W35" i="25"/>
  <c r="L35" i="25"/>
  <c r="C35" i="25"/>
  <c r="H35" i="25"/>
  <c r="S35" i="25"/>
  <c r="B35" i="25"/>
  <c r="R35" i="25"/>
  <c r="J35" i="25"/>
  <c r="Y244" i="21"/>
  <c r="U244" i="21"/>
  <c r="Q244" i="21"/>
  <c r="M244" i="21"/>
  <c r="I244" i="21"/>
  <c r="E244" i="21"/>
  <c r="W244" i="21"/>
  <c r="R244" i="21"/>
  <c r="L244" i="21"/>
  <c r="G244" i="21"/>
  <c r="B244" i="21"/>
  <c r="T244" i="21"/>
  <c r="N244" i="21"/>
  <c r="F244" i="21"/>
  <c r="S244" i="21"/>
  <c r="K244" i="21"/>
  <c r="D244" i="21"/>
  <c r="O244" i="21"/>
  <c r="X244" i="21"/>
  <c r="J244" i="21"/>
  <c r="V244" i="21"/>
  <c r="H244" i="21"/>
  <c r="P244" i="21"/>
  <c r="C244" i="21"/>
  <c r="V384" i="28"/>
  <c r="R384" i="28"/>
  <c r="N384" i="28"/>
  <c r="J384" i="28"/>
  <c r="F384" i="28"/>
  <c r="B384" i="28"/>
  <c r="W384" i="28"/>
  <c r="Q384" i="28"/>
  <c r="L384" i="28"/>
  <c r="G384" i="28"/>
  <c r="U384" i="28"/>
  <c r="P384" i="28"/>
  <c r="K384" i="28"/>
  <c r="E384" i="28"/>
  <c r="S384" i="28"/>
  <c r="H384" i="28"/>
  <c r="Y384" i="28"/>
  <c r="O384" i="28"/>
  <c r="D384" i="28"/>
  <c r="X384" i="28"/>
  <c r="M384" i="28"/>
  <c r="C384" i="28"/>
  <c r="T384" i="28"/>
  <c r="I384" i="28"/>
  <c r="Y143" i="28"/>
  <c r="U143" i="28"/>
  <c r="Q143" i="28"/>
  <c r="M143" i="28"/>
  <c r="I143" i="28"/>
  <c r="E143" i="28"/>
  <c r="X143" i="28"/>
  <c r="S143" i="28"/>
  <c r="N143" i="28"/>
  <c r="H143" i="28"/>
  <c r="C143" i="28"/>
  <c r="W143" i="28"/>
  <c r="R143" i="28"/>
  <c r="L143" i="28"/>
  <c r="G143" i="28"/>
  <c r="B143" i="28"/>
  <c r="P143" i="28"/>
  <c r="F143" i="28"/>
  <c r="O143" i="28"/>
  <c r="D143" i="28"/>
  <c r="V143" i="28"/>
  <c r="K143" i="28"/>
  <c r="T143" i="28"/>
  <c r="J143" i="28"/>
  <c r="V452" i="28"/>
  <c r="R452" i="28"/>
  <c r="N452" i="28"/>
  <c r="J452" i="28"/>
  <c r="F452" i="28"/>
  <c r="B452" i="28"/>
  <c r="W452" i="28"/>
  <c r="Q452" i="28"/>
  <c r="L452" i="28"/>
  <c r="G452" i="28"/>
  <c r="U452" i="28"/>
  <c r="P452" i="28"/>
  <c r="K452" i="28"/>
  <c r="E452" i="28"/>
  <c r="S452" i="28"/>
  <c r="H452" i="28"/>
  <c r="Y452" i="28"/>
  <c r="O452" i="28"/>
  <c r="D452" i="28"/>
  <c r="X452" i="28"/>
  <c r="M452" i="28"/>
  <c r="C452" i="28"/>
  <c r="T452" i="28"/>
  <c r="I452" i="28"/>
  <c r="Y381" i="21"/>
  <c r="U381" i="21"/>
  <c r="Q381" i="21"/>
  <c r="M381" i="21"/>
  <c r="I381" i="21"/>
  <c r="E381" i="21"/>
  <c r="W381" i="21"/>
  <c r="R381" i="21"/>
  <c r="L381" i="21"/>
  <c r="G381" i="21"/>
  <c r="B381" i="21"/>
  <c r="T381" i="21"/>
  <c r="N381" i="21"/>
  <c r="F381" i="21"/>
  <c r="S381" i="21"/>
  <c r="K381" i="21"/>
  <c r="D381" i="21"/>
  <c r="V381" i="21"/>
  <c r="H381" i="21"/>
  <c r="P381" i="21"/>
  <c r="C381" i="21"/>
  <c r="O381" i="21"/>
  <c r="X381" i="21"/>
  <c r="J381" i="21"/>
  <c r="W36" i="19"/>
  <c r="S36" i="19"/>
  <c r="O36" i="19"/>
  <c r="K36" i="19"/>
  <c r="G36" i="19"/>
  <c r="C36" i="19"/>
  <c r="V36" i="19"/>
  <c r="Q36" i="19"/>
  <c r="L36" i="19"/>
  <c r="F36" i="19"/>
  <c r="X36" i="19"/>
  <c r="P36" i="19"/>
  <c r="I36" i="19"/>
  <c r="B36" i="19"/>
  <c r="R36" i="19"/>
  <c r="H36" i="19"/>
  <c r="U36" i="19"/>
  <c r="J36" i="19"/>
  <c r="T36" i="19"/>
  <c r="E36" i="19"/>
  <c r="Y36" i="19"/>
  <c r="N36" i="19"/>
  <c r="M36" i="19"/>
  <c r="D36" i="19"/>
  <c r="Y209" i="21"/>
  <c r="U209" i="21"/>
  <c r="Q209" i="21"/>
  <c r="M209" i="21"/>
  <c r="I209" i="21"/>
  <c r="E209" i="21"/>
  <c r="W209" i="21"/>
  <c r="R209" i="21"/>
  <c r="L209" i="21"/>
  <c r="G209" i="21"/>
  <c r="B209" i="21"/>
  <c r="V209" i="21"/>
  <c r="O209" i="21"/>
  <c r="H209" i="21"/>
  <c r="X209" i="21"/>
  <c r="N209" i="21"/>
  <c r="D209" i="21"/>
  <c r="T209" i="21"/>
  <c r="J209" i="21"/>
  <c r="P209" i="21"/>
  <c r="C209" i="21"/>
  <c r="K209" i="21"/>
  <c r="S209" i="21"/>
  <c r="F209" i="21"/>
  <c r="Y415" i="21"/>
  <c r="U415" i="21"/>
  <c r="Q415" i="21"/>
  <c r="M415" i="21"/>
  <c r="I415" i="21"/>
  <c r="E415" i="21"/>
  <c r="X415" i="21"/>
  <c r="S415" i="21"/>
  <c r="N415" i="21"/>
  <c r="H415" i="21"/>
  <c r="C415" i="21"/>
  <c r="W415" i="21"/>
  <c r="P415" i="21"/>
  <c r="J415" i="21"/>
  <c r="B415" i="21"/>
  <c r="V415" i="21"/>
  <c r="L415" i="21"/>
  <c r="D415" i="21"/>
  <c r="T415" i="21"/>
  <c r="K415" i="21"/>
  <c r="F415" i="21"/>
  <c r="R415" i="21"/>
  <c r="O415" i="21"/>
  <c r="G415" i="21"/>
  <c r="W107" i="25"/>
  <c r="S107" i="25"/>
  <c r="O107" i="25"/>
  <c r="K107" i="25"/>
  <c r="G107" i="25"/>
  <c r="C107" i="25"/>
  <c r="Y107" i="25"/>
  <c r="T107" i="25"/>
  <c r="N107" i="25"/>
  <c r="I107" i="25"/>
  <c r="D107" i="25"/>
  <c r="U107" i="25"/>
  <c r="M107" i="25"/>
  <c r="F107" i="25"/>
  <c r="V107" i="25"/>
  <c r="L107" i="25"/>
  <c r="B107" i="25"/>
  <c r="Q107" i="25"/>
  <c r="E107" i="25"/>
  <c r="P107" i="25"/>
  <c r="R107" i="25"/>
  <c r="J107" i="25"/>
  <c r="H107" i="25"/>
  <c r="X107" i="25"/>
  <c r="Y278" i="21"/>
  <c r="U278" i="21"/>
  <c r="Q278" i="21"/>
  <c r="M278" i="21"/>
  <c r="I278" i="21"/>
  <c r="E278" i="21"/>
  <c r="W278" i="21"/>
  <c r="R278" i="21"/>
  <c r="L278" i="21"/>
  <c r="G278" i="21"/>
  <c r="B278" i="21"/>
  <c r="S278" i="21"/>
  <c r="K278" i="21"/>
  <c r="D278" i="21"/>
  <c r="X278" i="21"/>
  <c r="P278" i="21"/>
  <c r="J278" i="21"/>
  <c r="C278" i="21"/>
  <c r="T278" i="21"/>
  <c r="F278" i="21"/>
  <c r="O278" i="21"/>
  <c r="N278" i="21"/>
  <c r="V278" i="21"/>
  <c r="H278" i="21"/>
  <c r="Y73" i="28"/>
  <c r="U73" i="28"/>
  <c r="Q73" i="28"/>
  <c r="M73" i="28"/>
  <c r="I73" i="28"/>
  <c r="E73" i="28"/>
  <c r="X73" i="28"/>
  <c r="S73" i="28"/>
  <c r="N73" i="28"/>
  <c r="H73" i="28"/>
  <c r="C73" i="28"/>
  <c r="W73" i="28"/>
  <c r="R73" i="28"/>
  <c r="L73" i="28"/>
  <c r="G73" i="28"/>
  <c r="B73" i="28"/>
  <c r="P73" i="28"/>
  <c r="F73" i="28"/>
  <c r="O73" i="28"/>
  <c r="D73" i="28"/>
  <c r="V73" i="28"/>
  <c r="K73" i="28"/>
  <c r="T73" i="28"/>
  <c r="J73" i="28"/>
  <c r="Y108" i="28"/>
  <c r="U108" i="28"/>
  <c r="Q108" i="28"/>
  <c r="M108" i="28"/>
  <c r="I108" i="28"/>
  <c r="E108" i="28"/>
  <c r="X108" i="28"/>
  <c r="S108" i="28"/>
  <c r="N108" i="28"/>
  <c r="H108" i="28"/>
  <c r="C108" i="28"/>
  <c r="W108" i="28"/>
  <c r="R108" i="28"/>
  <c r="L108" i="28"/>
  <c r="G108" i="28"/>
  <c r="B108" i="28"/>
  <c r="V108" i="28"/>
  <c r="K108" i="28"/>
  <c r="T108" i="28"/>
  <c r="J108" i="28"/>
  <c r="P108" i="28"/>
  <c r="F108" i="28"/>
  <c r="O108" i="28"/>
  <c r="D108" i="28"/>
  <c r="Y281" i="28"/>
  <c r="U281" i="28"/>
  <c r="Q281" i="28"/>
  <c r="M281" i="28"/>
  <c r="I281" i="28"/>
  <c r="E281" i="28"/>
  <c r="X281" i="28"/>
  <c r="S281" i="28"/>
  <c r="N281" i="28"/>
  <c r="H281" i="28"/>
  <c r="C281" i="28"/>
  <c r="W281" i="28"/>
  <c r="R281" i="28"/>
  <c r="L281" i="28"/>
  <c r="G281" i="28"/>
  <c r="B281" i="28"/>
  <c r="V281" i="28"/>
  <c r="K281" i="28"/>
  <c r="T281" i="28"/>
  <c r="J281" i="28"/>
  <c r="P281" i="28"/>
  <c r="F281" i="28"/>
  <c r="O281" i="28"/>
  <c r="D281" i="28"/>
  <c r="Y313" i="21"/>
  <c r="U313" i="21"/>
  <c r="Q313" i="21"/>
  <c r="M313" i="21"/>
  <c r="I313" i="21"/>
  <c r="E313" i="21"/>
  <c r="W313" i="21"/>
  <c r="R313" i="21"/>
  <c r="L313" i="21"/>
  <c r="G313" i="21"/>
  <c r="B313" i="21"/>
  <c r="X313" i="21"/>
  <c r="P313" i="21"/>
  <c r="J313" i="21"/>
  <c r="C313" i="21"/>
  <c r="V313" i="21"/>
  <c r="O313" i="21"/>
  <c r="H313" i="21"/>
  <c r="K313" i="21"/>
  <c r="T313" i="21"/>
  <c r="F313" i="21"/>
  <c r="S313" i="21"/>
  <c r="D313" i="21"/>
  <c r="N313" i="21"/>
  <c r="A348" i="21"/>
  <c r="A349" i="21" s="1"/>
  <c r="A416" i="21"/>
  <c r="A382"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X73" i="19" l="1"/>
  <c r="T73" i="19"/>
  <c r="P73" i="19"/>
  <c r="L73" i="19"/>
  <c r="H73" i="19"/>
  <c r="W73" i="19"/>
  <c r="R73" i="19"/>
  <c r="M73" i="19"/>
  <c r="G73" i="19"/>
  <c r="C73" i="19"/>
  <c r="U73" i="19"/>
  <c r="N73" i="19"/>
  <c r="F73" i="19"/>
  <c r="S73" i="19"/>
  <c r="J73" i="19"/>
  <c r="B73" i="19"/>
  <c r="V73" i="19"/>
  <c r="I73" i="19"/>
  <c r="O73" i="19"/>
  <c r="K73" i="19"/>
  <c r="Q73" i="19"/>
  <c r="E73" i="19"/>
  <c r="D73" i="19"/>
  <c r="Y73" i="19"/>
  <c r="Y179" i="28"/>
  <c r="U179" i="28"/>
  <c r="Q179" i="28"/>
  <c r="M179" i="28"/>
  <c r="I179" i="28"/>
  <c r="E179" i="28"/>
  <c r="V179" i="28"/>
  <c r="P179" i="28"/>
  <c r="K179" i="28"/>
  <c r="F179" i="28"/>
  <c r="T179" i="28"/>
  <c r="O179" i="28"/>
  <c r="J179" i="28"/>
  <c r="D179" i="28"/>
  <c r="S179" i="28"/>
  <c r="H179" i="28"/>
  <c r="R179" i="28"/>
  <c r="G179" i="28"/>
  <c r="X179" i="28"/>
  <c r="N179" i="28"/>
  <c r="C179" i="28"/>
  <c r="W179" i="28"/>
  <c r="L179" i="28"/>
  <c r="B179" i="28"/>
  <c r="V385" i="28"/>
  <c r="R385" i="28"/>
  <c r="N385" i="28"/>
  <c r="J385" i="28"/>
  <c r="F385" i="28"/>
  <c r="B385" i="28"/>
  <c r="Y385" i="28"/>
  <c r="T385" i="28"/>
  <c r="O385" i="28"/>
  <c r="I385" i="28"/>
  <c r="D385" i="28"/>
  <c r="X385" i="28"/>
  <c r="S385" i="28"/>
  <c r="M385" i="28"/>
  <c r="H385" i="28"/>
  <c r="C385" i="28"/>
  <c r="P385" i="28"/>
  <c r="E385" i="28"/>
  <c r="W385" i="28"/>
  <c r="L385" i="28"/>
  <c r="U385" i="28"/>
  <c r="K385" i="28"/>
  <c r="Q385" i="28"/>
  <c r="G385" i="28"/>
  <c r="Y349" i="21"/>
  <c r="U349" i="21"/>
  <c r="Q349" i="21"/>
  <c r="M349" i="21"/>
  <c r="I349" i="21"/>
  <c r="E349" i="21"/>
  <c r="W349" i="21"/>
  <c r="R349" i="21"/>
  <c r="L349" i="21"/>
  <c r="G349" i="21"/>
  <c r="B349" i="21"/>
  <c r="X349" i="21"/>
  <c r="P349" i="21"/>
  <c r="J349" i="21"/>
  <c r="C349" i="21"/>
  <c r="V349" i="21"/>
  <c r="O349" i="21"/>
  <c r="H349" i="21"/>
  <c r="K349" i="21"/>
  <c r="T349" i="21"/>
  <c r="F349" i="21"/>
  <c r="S349" i="21"/>
  <c r="D349" i="21"/>
  <c r="N349" i="21"/>
  <c r="V176" i="21"/>
  <c r="R176" i="21"/>
  <c r="N176" i="21"/>
  <c r="J176" i="21"/>
  <c r="F176" i="21"/>
  <c r="B176" i="21"/>
  <c r="U176" i="21"/>
  <c r="P176" i="21"/>
  <c r="K176" i="21"/>
  <c r="E176" i="21"/>
  <c r="X176" i="21"/>
  <c r="Q176" i="21"/>
  <c r="I176" i="21"/>
  <c r="C176" i="21"/>
  <c r="T176" i="21"/>
  <c r="L176" i="21"/>
  <c r="O176" i="21"/>
  <c r="D176" i="21"/>
  <c r="W176" i="21"/>
  <c r="G176" i="21"/>
  <c r="Y176" i="21"/>
  <c r="H176" i="21"/>
  <c r="M176" i="21"/>
  <c r="S176" i="21"/>
  <c r="W143" i="19"/>
  <c r="S143" i="19"/>
  <c r="O143" i="19"/>
  <c r="K143" i="19"/>
  <c r="G143" i="19"/>
  <c r="C143" i="19"/>
  <c r="U143" i="19"/>
  <c r="P143" i="19"/>
  <c r="J143" i="19"/>
  <c r="E143" i="19"/>
  <c r="Y143" i="19"/>
  <c r="R143" i="19"/>
  <c r="L143" i="19"/>
  <c r="D143" i="19"/>
  <c r="Q143" i="19"/>
  <c r="H143" i="19"/>
  <c r="X143" i="19"/>
  <c r="M143" i="19"/>
  <c r="I143" i="19"/>
  <c r="N143" i="19"/>
  <c r="F143" i="19"/>
  <c r="T143" i="19"/>
  <c r="B143" i="19"/>
  <c r="V143" i="19"/>
  <c r="Y282" i="28"/>
  <c r="U282" i="28"/>
  <c r="Q282" i="28"/>
  <c r="M282" i="28"/>
  <c r="I282" i="28"/>
  <c r="E282" i="28"/>
  <c r="V282" i="28"/>
  <c r="P282" i="28"/>
  <c r="K282" i="28"/>
  <c r="F282" i="28"/>
  <c r="T282" i="28"/>
  <c r="O282" i="28"/>
  <c r="J282" i="28"/>
  <c r="D282" i="28"/>
  <c r="S282" i="28"/>
  <c r="H282" i="28"/>
  <c r="R282" i="28"/>
  <c r="G282" i="28"/>
  <c r="X282" i="28"/>
  <c r="N282" i="28"/>
  <c r="C282" i="28"/>
  <c r="W282" i="28"/>
  <c r="L282" i="28"/>
  <c r="B282" i="28"/>
  <c r="Y382" i="21"/>
  <c r="U382" i="21"/>
  <c r="Q382" i="21"/>
  <c r="M382" i="21"/>
  <c r="I382" i="21"/>
  <c r="E382" i="21"/>
  <c r="T382" i="21"/>
  <c r="O382" i="21"/>
  <c r="J382" i="21"/>
  <c r="D382" i="21"/>
  <c r="X382" i="21"/>
  <c r="R382" i="21"/>
  <c r="K382" i="21"/>
  <c r="C382" i="21"/>
  <c r="W382" i="21"/>
  <c r="P382" i="21"/>
  <c r="H382" i="21"/>
  <c r="B382" i="21"/>
  <c r="L382" i="21"/>
  <c r="V382" i="21"/>
  <c r="G382" i="21"/>
  <c r="S382" i="21"/>
  <c r="F382" i="21"/>
  <c r="N382" i="21"/>
  <c r="Y106" i="21"/>
  <c r="U106" i="21"/>
  <c r="Q106" i="21"/>
  <c r="M106" i="21"/>
  <c r="I106" i="21"/>
  <c r="E106" i="21"/>
  <c r="W106" i="21"/>
  <c r="R106" i="21"/>
  <c r="L106" i="21"/>
  <c r="G106" i="21"/>
  <c r="B106" i="21"/>
  <c r="S106" i="21"/>
  <c r="K106" i="21"/>
  <c r="D106" i="21"/>
  <c r="X106" i="21"/>
  <c r="P106" i="21"/>
  <c r="J106" i="21"/>
  <c r="C106" i="21"/>
  <c r="N106" i="21"/>
  <c r="V106" i="21"/>
  <c r="H106" i="21"/>
  <c r="T106" i="21"/>
  <c r="F106" i="21"/>
  <c r="O106" i="21"/>
  <c r="Y316" i="28"/>
  <c r="U316" i="28"/>
  <c r="Q316" i="28"/>
  <c r="M316" i="28"/>
  <c r="I316" i="28"/>
  <c r="E316" i="28"/>
  <c r="V316" i="28"/>
  <c r="P316" i="28"/>
  <c r="K316" i="28"/>
  <c r="F316" i="28"/>
  <c r="T316" i="28"/>
  <c r="O316" i="28"/>
  <c r="J316" i="28"/>
  <c r="D316" i="28"/>
  <c r="X316" i="28"/>
  <c r="S316" i="28"/>
  <c r="N316" i="28"/>
  <c r="H316" i="28"/>
  <c r="C316" i="28"/>
  <c r="G316" i="28"/>
  <c r="W316" i="28"/>
  <c r="B316" i="28"/>
  <c r="R316" i="28"/>
  <c r="L316" i="28"/>
  <c r="Y141" i="21"/>
  <c r="U141" i="21"/>
  <c r="Q141" i="21"/>
  <c r="M141" i="21"/>
  <c r="I141" i="21"/>
  <c r="E141" i="21"/>
  <c r="W141" i="21"/>
  <c r="R141" i="21"/>
  <c r="L141" i="21"/>
  <c r="G141" i="21"/>
  <c r="B141" i="21"/>
  <c r="X141" i="21"/>
  <c r="P141" i="21"/>
  <c r="J141" i="21"/>
  <c r="C141" i="21"/>
  <c r="V141" i="21"/>
  <c r="O141" i="21"/>
  <c r="H141" i="21"/>
  <c r="S141" i="21"/>
  <c r="D141" i="21"/>
  <c r="N141" i="21"/>
  <c r="K141" i="21"/>
  <c r="F141" i="21"/>
  <c r="T141" i="21"/>
  <c r="W109" i="19"/>
  <c r="S109" i="19"/>
  <c r="O109" i="19"/>
  <c r="K109" i="19"/>
  <c r="G109" i="19"/>
  <c r="C109" i="19"/>
  <c r="X109" i="19"/>
  <c r="R109" i="19"/>
  <c r="M109" i="19"/>
  <c r="H109" i="19"/>
  <c r="B109" i="19"/>
  <c r="Y109" i="19"/>
  <c r="Q109" i="19"/>
  <c r="J109" i="19"/>
  <c r="D109" i="19"/>
  <c r="U109" i="19"/>
  <c r="L109" i="19"/>
  <c r="N109" i="19"/>
  <c r="P109" i="19"/>
  <c r="I109" i="19"/>
  <c r="F109" i="19"/>
  <c r="V109" i="19"/>
  <c r="T109" i="19"/>
  <c r="E109" i="19"/>
  <c r="W248" i="28"/>
  <c r="S248" i="28"/>
  <c r="O248" i="28"/>
  <c r="K248" i="28"/>
  <c r="G248" i="28"/>
  <c r="C248" i="28"/>
  <c r="X248" i="28"/>
  <c r="R248" i="28"/>
  <c r="M248" i="28"/>
  <c r="H248" i="28"/>
  <c r="B248" i="28"/>
  <c r="T248" i="28"/>
  <c r="L248" i="28"/>
  <c r="E248" i="28"/>
  <c r="V248" i="28"/>
  <c r="N248" i="28"/>
  <c r="D248" i="28"/>
  <c r="Y248" i="28"/>
  <c r="J248" i="28"/>
  <c r="U248" i="28"/>
  <c r="F248" i="28"/>
  <c r="P248" i="28"/>
  <c r="I248" i="28"/>
  <c r="Q248" i="28"/>
  <c r="Y314" i="21"/>
  <c r="U314" i="21"/>
  <c r="Q314" i="21"/>
  <c r="M314" i="21"/>
  <c r="I314" i="21"/>
  <c r="E314" i="21"/>
  <c r="T314" i="21"/>
  <c r="O314" i="21"/>
  <c r="J314" i="21"/>
  <c r="D314" i="21"/>
  <c r="V314" i="21"/>
  <c r="N314" i="21"/>
  <c r="G314" i="21"/>
  <c r="S314" i="21"/>
  <c r="L314" i="21"/>
  <c r="F314" i="21"/>
  <c r="P314" i="21"/>
  <c r="B314" i="21"/>
  <c r="X314" i="21"/>
  <c r="K314" i="21"/>
  <c r="W314" i="21"/>
  <c r="H314" i="21"/>
  <c r="R314" i="21"/>
  <c r="C314" i="21"/>
  <c r="Y36" i="25"/>
  <c r="U36" i="25"/>
  <c r="Q36" i="25"/>
  <c r="M36" i="25"/>
  <c r="I36" i="25"/>
  <c r="E36" i="25"/>
  <c r="X36" i="25"/>
  <c r="S36" i="25"/>
  <c r="N36" i="25"/>
  <c r="H36" i="25"/>
  <c r="C36" i="25"/>
  <c r="R36" i="25"/>
  <c r="K36" i="25"/>
  <c r="D36" i="25"/>
  <c r="T36" i="25"/>
  <c r="J36" i="25"/>
  <c r="P36" i="25"/>
  <c r="G36" i="25"/>
  <c r="V36" i="25"/>
  <c r="B36" i="25"/>
  <c r="O36" i="25"/>
  <c r="L36" i="25"/>
  <c r="W36" i="25"/>
  <c r="F36" i="25"/>
  <c r="V419" i="28"/>
  <c r="R419" i="28"/>
  <c r="N419" i="28"/>
  <c r="J419" i="28"/>
  <c r="F419" i="28"/>
  <c r="B419" i="28"/>
  <c r="Y419" i="28"/>
  <c r="T419" i="28"/>
  <c r="O419" i="28"/>
  <c r="I419" i="28"/>
  <c r="D419" i="28"/>
  <c r="X419" i="28"/>
  <c r="S419" i="28"/>
  <c r="M419" i="28"/>
  <c r="H419" i="28"/>
  <c r="C419" i="28"/>
  <c r="U419" i="28"/>
  <c r="K419" i="28"/>
  <c r="Q419" i="28"/>
  <c r="G419" i="28"/>
  <c r="P419" i="28"/>
  <c r="E419" i="28"/>
  <c r="W419" i="28"/>
  <c r="L419" i="28"/>
  <c r="W108" i="25"/>
  <c r="S108" i="25"/>
  <c r="O108" i="25"/>
  <c r="K108" i="25"/>
  <c r="G108" i="25"/>
  <c r="C108" i="25"/>
  <c r="V108" i="25"/>
  <c r="Q108" i="25"/>
  <c r="L108" i="25"/>
  <c r="F108" i="25"/>
  <c r="Y108" i="25"/>
  <c r="R108" i="25"/>
  <c r="J108" i="25"/>
  <c r="D108" i="25"/>
  <c r="P108" i="25"/>
  <c r="H108" i="25"/>
  <c r="T108" i="25"/>
  <c r="E108" i="25"/>
  <c r="N108" i="25"/>
  <c r="B108" i="25"/>
  <c r="U108" i="25"/>
  <c r="M108" i="25"/>
  <c r="I108" i="25"/>
  <c r="X108" i="25"/>
  <c r="Y245" i="21"/>
  <c r="U245" i="21"/>
  <c r="Q245" i="21"/>
  <c r="M245" i="21"/>
  <c r="I245" i="21"/>
  <c r="E245" i="21"/>
  <c r="T245" i="21"/>
  <c r="O245" i="21"/>
  <c r="J245" i="21"/>
  <c r="D245" i="21"/>
  <c r="X245" i="21"/>
  <c r="R245" i="21"/>
  <c r="K245" i="21"/>
  <c r="C245" i="21"/>
  <c r="W245" i="21"/>
  <c r="P245" i="21"/>
  <c r="H245" i="21"/>
  <c r="B245" i="21"/>
  <c r="S245" i="21"/>
  <c r="F245" i="21"/>
  <c r="N245" i="21"/>
  <c r="L245" i="21"/>
  <c r="V245" i="21"/>
  <c r="G245" i="21"/>
  <c r="V351" i="28"/>
  <c r="R351" i="28"/>
  <c r="N351" i="28"/>
  <c r="J351" i="28"/>
  <c r="F351" i="28"/>
  <c r="B351" i="28"/>
  <c r="Y351" i="28"/>
  <c r="T351" i="28"/>
  <c r="O351" i="28"/>
  <c r="I351" i="28"/>
  <c r="D351" i="28"/>
  <c r="W351" i="28"/>
  <c r="P351" i="28"/>
  <c r="H351" i="28"/>
  <c r="U351" i="28"/>
  <c r="M351" i="28"/>
  <c r="G351" i="28"/>
  <c r="S351" i="28"/>
  <c r="L351" i="28"/>
  <c r="E351" i="28"/>
  <c r="X351" i="28"/>
  <c r="Q351" i="28"/>
  <c r="K351" i="28"/>
  <c r="C351" i="28"/>
  <c r="Y71" i="21"/>
  <c r="U71" i="21"/>
  <c r="Q71" i="21"/>
  <c r="M71" i="21"/>
  <c r="I71" i="21"/>
  <c r="E71" i="21"/>
  <c r="W71" i="21"/>
  <c r="R71" i="21"/>
  <c r="L71" i="21"/>
  <c r="G71" i="21"/>
  <c r="B71" i="21"/>
  <c r="T71" i="21"/>
  <c r="N71" i="21"/>
  <c r="F71" i="21"/>
  <c r="S71" i="21"/>
  <c r="K71" i="21"/>
  <c r="D71" i="21"/>
  <c r="V71" i="21"/>
  <c r="H71" i="21"/>
  <c r="P71" i="21"/>
  <c r="C71" i="21"/>
  <c r="O71" i="21"/>
  <c r="X71" i="21"/>
  <c r="J71" i="21"/>
  <c r="Y38" i="21"/>
  <c r="U38" i="21"/>
  <c r="Q38" i="21"/>
  <c r="M38" i="21"/>
  <c r="I38" i="21"/>
  <c r="E38" i="21"/>
  <c r="W38" i="21"/>
  <c r="R38" i="21"/>
  <c r="L38" i="21"/>
  <c r="G38" i="21"/>
  <c r="B38" i="21"/>
  <c r="X38" i="21"/>
  <c r="P38" i="21"/>
  <c r="J38" i="21"/>
  <c r="C38" i="21"/>
  <c r="V38" i="21"/>
  <c r="O38" i="21"/>
  <c r="H38" i="21"/>
  <c r="K38" i="21"/>
  <c r="T38" i="21"/>
  <c r="F38" i="21"/>
  <c r="S38" i="21"/>
  <c r="D38" i="21"/>
  <c r="N38" i="21"/>
  <c r="Y210" i="21"/>
  <c r="U210" i="21"/>
  <c r="Q210" i="21"/>
  <c r="M210" i="21"/>
  <c r="I210" i="21"/>
  <c r="E210" i="21"/>
  <c r="T210" i="21"/>
  <c r="O210" i="21"/>
  <c r="J210" i="21"/>
  <c r="D210" i="21"/>
  <c r="S210" i="21"/>
  <c r="L210" i="21"/>
  <c r="F210" i="21"/>
  <c r="R210" i="21"/>
  <c r="H210" i="21"/>
  <c r="W210" i="21"/>
  <c r="K210" i="21"/>
  <c r="X210" i="21"/>
  <c r="G210" i="21"/>
  <c r="V210" i="21"/>
  <c r="B210" i="21"/>
  <c r="P210" i="21"/>
  <c r="N210" i="21"/>
  <c r="C210" i="21"/>
  <c r="Y109" i="28"/>
  <c r="U109" i="28"/>
  <c r="Q109" i="28"/>
  <c r="M109" i="28"/>
  <c r="I109" i="28"/>
  <c r="E109" i="28"/>
  <c r="V109" i="28"/>
  <c r="P109" i="28"/>
  <c r="K109" i="28"/>
  <c r="F109" i="28"/>
  <c r="T109" i="28"/>
  <c r="O109" i="28"/>
  <c r="J109" i="28"/>
  <c r="D109" i="28"/>
  <c r="S109" i="28"/>
  <c r="H109" i="28"/>
  <c r="R109" i="28"/>
  <c r="G109" i="28"/>
  <c r="X109" i="28"/>
  <c r="N109" i="28"/>
  <c r="C109" i="28"/>
  <c r="W109" i="28"/>
  <c r="L109" i="28"/>
  <c r="B109" i="28"/>
  <c r="V453" i="28"/>
  <c r="R453" i="28"/>
  <c r="N453" i="28"/>
  <c r="J453" i="28"/>
  <c r="F453" i="28"/>
  <c r="B453" i="28"/>
  <c r="Y453" i="28"/>
  <c r="T453" i="28"/>
  <c r="O453" i="28"/>
  <c r="I453" i="28"/>
  <c r="D453" i="28"/>
  <c r="X453" i="28"/>
  <c r="S453" i="28"/>
  <c r="M453" i="28"/>
  <c r="H453" i="28"/>
  <c r="C453" i="28"/>
  <c r="P453" i="28"/>
  <c r="E453" i="28"/>
  <c r="W453" i="28"/>
  <c r="L453" i="28"/>
  <c r="U453" i="28"/>
  <c r="K453" i="28"/>
  <c r="G453" i="28"/>
  <c r="Q453" i="28"/>
  <c r="A383" i="21"/>
  <c r="Y416" i="21"/>
  <c r="U416" i="21"/>
  <c r="Q416" i="21"/>
  <c r="M416" i="21"/>
  <c r="I416" i="21"/>
  <c r="E416" i="21"/>
  <c r="V416" i="21"/>
  <c r="P416" i="21"/>
  <c r="K416" i="21"/>
  <c r="F416" i="21"/>
  <c r="T416" i="21"/>
  <c r="N416" i="21"/>
  <c r="G416" i="21"/>
  <c r="R416" i="21"/>
  <c r="H416" i="21"/>
  <c r="X416" i="21"/>
  <c r="O416" i="21"/>
  <c r="D416" i="21"/>
  <c r="S416" i="21"/>
  <c r="B416" i="21"/>
  <c r="L416" i="21"/>
  <c r="J416" i="21"/>
  <c r="W416" i="21"/>
  <c r="C416" i="21"/>
  <c r="W145" i="25"/>
  <c r="S145" i="25"/>
  <c r="O145" i="25"/>
  <c r="K145" i="25"/>
  <c r="G145" i="25"/>
  <c r="C145" i="25"/>
  <c r="V145" i="25"/>
  <c r="Q145" i="25"/>
  <c r="L145" i="25"/>
  <c r="F145" i="25"/>
  <c r="Y145" i="25"/>
  <c r="R145" i="25"/>
  <c r="J145" i="25"/>
  <c r="D145" i="25"/>
  <c r="P145" i="25"/>
  <c r="H145" i="25"/>
  <c r="U145" i="25"/>
  <c r="I145" i="25"/>
  <c r="T145" i="25"/>
  <c r="E145" i="25"/>
  <c r="M145" i="25"/>
  <c r="B145" i="25"/>
  <c r="X145" i="25"/>
  <c r="N145" i="25"/>
  <c r="W72" i="25"/>
  <c r="S72" i="25"/>
  <c r="O72" i="25"/>
  <c r="K72" i="25"/>
  <c r="G72" i="25"/>
  <c r="C72" i="25"/>
  <c r="Y72" i="25"/>
  <c r="T72" i="25"/>
  <c r="N72" i="25"/>
  <c r="I72" i="25"/>
  <c r="D72" i="25"/>
  <c r="V72" i="25"/>
  <c r="P72" i="25"/>
  <c r="H72" i="25"/>
  <c r="U72" i="25"/>
  <c r="L72" i="25"/>
  <c r="B72" i="25"/>
  <c r="Q72" i="25"/>
  <c r="E72" i="25"/>
  <c r="M72" i="25"/>
  <c r="F72" i="25"/>
  <c r="X72" i="25"/>
  <c r="R72" i="25"/>
  <c r="J72" i="25"/>
  <c r="W37" i="19"/>
  <c r="S37" i="19"/>
  <c r="O37" i="19"/>
  <c r="K37" i="19"/>
  <c r="G37" i="19"/>
  <c r="C37" i="19"/>
  <c r="Y37" i="19"/>
  <c r="T37" i="19"/>
  <c r="N37" i="19"/>
  <c r="I37" i="19"/>
  <c r="D37" i="19"/>
  <c r="U37" i="19"/>
  <c r="M37" i="19"/>
  <c r="F37" i="19"/>
  <c r="V37" i="19"/>
  <c r="L37" i="19"/>
  <c r="B37" i="19"/>
  <c r="X37" i="19"/>
  <c r="J37" i="19"/>
  <c r="R37" i="19"/>
  <c r="H37" i="19"/>
  <c r="Q37" i="19"/>
  <c r="P37" i="19"/>
  <c r="E37" i="19"/>
  <c r="Y279" i="21"/>
  <c r="U279" i="21"/>
  <c r="Q279" i="21"/>
  <c r="M279" i="21"/>
  <c r="I279" i="21"/>
  <c r="E279" i="21"/>
  <c r="T279" i="21"/>
  <c r="O279" i="21"/>
  <c r="J279" i="21"/>
  <c r="D279" i="21"/>
  <c r="W279" i="21"/>
  <c r="P279" i="21"/>
  <c r="H279" i="21"/>
  <c r="B279" i="21"/>
  <c r="V279" i="21"/>
  <c r="N279" i="21"/>
  <c r="G279" i="21"/>
  <c r="X279" i="21"/>
  <c r="K279" i="21"/>
  <c r="S279" i="21"/>
  <c r="F279" i="21"/>
  <c r="R279" i="21"/>
  <c r="C279" i="21"/>
  <c r="L279" i="21"/>
  <c r="Y74" i="28"/>
  <c r="U74" i="28"/>
  <c r="Q74" i="28"/>
  <c r="M74" i="28"/>
  <c r="I74" i="28"/>
  <c r="E74" i="28"/>
  <c r="V74" i="28"/>
  <c r="P74" i="28"/>
  <c r="K74" i="28"/>
  <c r="F74" i="28"/>
  <c r="T74" i="28"/>
  <c r="O74" i="28"/>
  <c r="J74" i="28"/>
  <c r="D74" i="28"/>
  <c r="X74" i="28"/>
  <c r="N74" i="28"/>
  <c r="C74" i="28"/>
  <c r="W74" i="28"/>
  <c r="L74" i="28"/>
  <c r="B74" i="28"/>
  <c r="S74" i="28"/>
  <c r="H74" i="28"/>
  <c r="R74" i="28"/>
  <c r="G74" i="28"/>
  <c r="Y144" i="28"/>
  <c r="U144" i="28"/>
  <c r="Q144" i="28"/>
  <c r="M144" i="28"/>
  <c r="I144" i="28"/>
  <c r="E144" i="28"/>
  <c r="V144" i="28"/>
  <c r="P144" i="28"/>
  <c r="K144" i="28"/>
  <c r="F144" i="28"/>
  <c r="T144" i="28"/>
  <c r="O144" i="28"/>
  <c r="J144" i="28"/>
  <c r="D144" i="28"/>
  <c r="X144" i="28"/>
  <c r="N144" i="28"/>
  <c r="C144" i="28"/>
  <c r="W144" i="28"/>
  <c r="L144" i="28"/>
  <c r="B144" i="28"/>
  <c r="S144" i="28"/>
  <c r="H144" i="28"/>
  <c r="R144" i="28"/>
  <c r="G144" i="28"/>
  <c r="W214" i="28"/>
  <c r="S214" i="28"/>
  <c r="O214" i="28"/>
  <c r="K214" i="28"/>
  <c r="G214" i="28"/>
  <c r="C214" i="28"/>
  <c r="U214" i="28"/>
  <c r="P214" i="28"/>
  <c r="J214" i="28"/>
  <c r="E214" i="28"/>
  <c r="V214" i="28"/>
  <c r="N214" i="28"/>
  <c r="H214" i="28"/>
  <c r="T214" i="28"/>
  <c r="L214" i="28"/>
  <c r="B214" i="28"/>
  <c r="X214" i="28"/>
  <c r="I214" i="28"/>
  <c r="R214" i="28"/>
  <c r="D214" i="28"/>
  <c r="F214" i="28"/>
  <c r="Q214" i="28"/>
  <c r="Y214" i="28"/>
  <c r="M214" i="28"/>
  <c r="A417" i="21"/>
  <c r="A418" i="21" s="1"/>
  <c r="Y348" i="21"/>
  <c r="U348" i="21"/>
  <c r="Q348" i="21"/>
  <c r="M348" i="21"/>
  <c r="I348" i="21"/>
  <c r="E348" i="21"/>
  <c r="T348" i="21"/>
  <c r="O348" i="21"/>
  <c r="J348" i="21"/>
  <c r="D348" i="21"/>
  <c r="S348" i="21"/>
  <c r="L348" i="21"/>
  <c r="F348" i="21"/>
  <c r="X348" i="21"/>
  <c r="R348" i="21"/>
  <c r="K348" i="21"/>
  <c r="C348" i="21"/>
  <c r="V348" i="21"/>
  <c r="G348" i="21"/>
  <c r="P348" i="21"/>
  <c r="B348" i="21"/>
  <c r="N348" i="21"/>
  <c r="W348" i="21"/>
  <c r="H34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Y418" i="21" l="1"/>
  <c r="U418" i="21"/>
  <c r="Q418" i="21"/>
  <c r="M418" i="21"/>
  <c r="I418" i="21"/>
  <c r="E418" i="21"/>
  <c r="V418" i="21"/>
  <c r="P418" i="21"/>
  <c r="K418" i="21"/>
  <c r="F418" i="21"/>
  <c r="W418" i="21"/>
  <c r="O418" i="21"/>
  <c r="H418" i="21"/>
  <c r="B418" i="21"/>
  <c r="R418" i="21"/>
  <c r="G418" i="21"/>
  <c r="X418" i="21"/>
  <c r="N418" i="21"/>
  <c r="D418" i="21"/>
  <c r="J418" i="21"/>
  <c r="T418" i="21"/>
  <c r="C418" i="21"/>
  <c r="S418" i="21"/>
  <c r="L418" i="21"/>
  <c r="W73" i="25"/>
  <c r="S73" i="25"/>
  <c r="O73" i="25"/>
  <c r="K73" i="25"/>
  <c r="G73" i="25"/>
  <c r="C73" i="25"/>
  <c r="V73" i="25"/>
  <c r="Q73" i="25"/>
  <c r="L73" i="25"/>
  <c r="F73" i="25"/>
  <c r="T73" i="25"/>
  <c r="M73" i="25"/>
  <c r="E73" i="25"/>
  <c r="Y73" i="25"/>
  <c r="P73" i="25"/>
  <c r="H73" i="25"/>
  <c r="R73" i="25"/>
  <c r="D73" i="25"/>
  <c r="N73" i="25"/>
  <c r="B73" i="25"/>
  <c r="I73" i="25"/>
  <c r="X73" i="25"/>
  <c r="U73" i="25"/>
  <c r="J73" i="25"/>
  <c r="Y142" i="21"/>
  <c r="U142" i="21"/>
  <c r="Q142" i="21"/>
  <c r="M142" i="21"/>
  <c r="I142" i="21"/>
  <c r="E142" i="21"/>
  <c r="T142" i="21"/>
  <c r="O142" i="21"/>
  <c r="J142" i="21"/>
  <c r="D142" i="21"/>
  <c r="V142" i="21"/>
  <c r="N142" i="21"/>
  <c r="G142" i="21"/>
  <c r="S142" i="21"/>
  <c r="L142" i="21"/>
  <c r="F142" i="21"/>
  <c r="W142" i="21"/>
  <c r="H142" i="21"/>
  <c r="R142" i="21"/>
  <c r="C142" i="21"/>
  <c r="P142" i="21"/>
  <c r="B142" i="21"/>
  <c r="X142" i="21"/>
  <c r="K142" i="21"/>
  <c r="X74" i="19"/>
  <c r="T74" i="19"/>
  <c r="P74" i="19"/>
  <c r="L74" i="19"/>
  <c r="H74" i="19"/>
  <c r="D74" i="19"/>
  <c r="U74" i="19"/>
  <c r="O74" i="19"/>
  <c r="J74" i="19"/>
  <c r="E74" i="19"/>
  <c r="Y74" i="19"/>
  <c r="R74" i="19"/>
  <c r="K74" i="19"/>
  <c r="C74" i="19"/>
  <c r="W74" i="19"/>
  <c r="N74" i="19"/>
  <c r="F74" i="19"/>
  <c r="V74" i="19"/>
  <c r="I74" i="19"/>
  <c r="G74" i="19"/>
  <c r="S74" i="19"/>
  <c r="B74" i="19"/>
  <c r="Q74" i="19"/>
  <c r="M74" i="19"/>
  <c r="Y280" i="21"/>
  <c r="U280" i="21"/>
  <c r="Q280" i="21"/>
  <c r="M280" i="21"/>
  <c r="I280" i="21"/>
  <c r="E280" i="21"/>
  <c r="W280" i="21"/>
  <c r="R280" i="21"/>
  <c r="L280" i="21"/>
  <c r="G280" i="21"/>
  <c r="B280" i="21"/>
  <c r="T280" i="21"/>
  <c r="N280" i="21"/>
  <c r="F280" i="21"/>
  <c r="S280" i="21"/>
  <c r="K280" i="21"/>
  <c r="D280" i="21"/>
  <c r="O280" i="21"/>
  <c r="X280" i="21"/>
  <c r="J280" i="21"/>
  <c r="V280" i="21"/>
  <c r="H280" i="21"/>
  <c r="P280" i="21"/>
  <c r="C280" i="21"/>
  <c r="Y145" i="28"/>
  <c r="U145" i="28"/>
  <c r="Q145" i="28"/>
  <c r="M145" i="28"/>
  <c r="I145" i="28"/>
  <c r="E145" i="28"/>
  <c r="X145" i="28"/>
  <c r="S145" i="28"/>
  <c r="N145" i="28"/>
  <c r="H145" i="28"/>
  <c r="C145" i="28"/>
  <c r="W145" i="28"/>
  <c r="R145" i="28"/>
  <c r="L145" i="28"/>
  <c r="G145" i="28"/>
  <c r="B145" i="28"/>
  <c r="V145" i="28"/>
  <c r="K145" i="28"/>
  <c r="T145" i="28"/>
  <c r="J145" i="28"/>
  <c r="P145" i="28"/>
  <c r="F145" i="28"/>
  <c r="O145" i="28"/>
  <c r="D145" i="28"/>
  <c r="Y180" i="28"/>
  <c r="U180" i="28"/>
  <c r="Q180" i="28"/>
  <c r="M180" i="28"/>
  <c r="I180" i="28"/>
  <c r="E180" i="28"/>
  <c r="X180" i="28"/>
  <c r="S180" i="28"/>
  <c r="N180" i="28"/>
  <c r="H180" i="28"/>
  <c r="C180" i="28"/>
  <c r="W180" i="28"/>
  <c r="R180" i="28"/>
  <c r="L180" i="28"/>
  <c r="G180" i="28"/>
  <c r="B180" i="28"/>
  <c r="P180" i="28"/>
  <c r="F180" i="28"/>
  <c r="O180" i="28"/>
  <c r="D180" i="28"/>
  <c r="V180" i="28"/>
  <c r="K180" i="28"/>
  <c r="T180" i="28"/>
  <c r="J180" i="28"/>
  <c r="Y75" i="28"/>
  <c r="U75" i="28"/>
  <c r="Q75" i="28"/>
  <c r="M75" i="28"/>
  <c r="I75" i="28"/>
  <c r="E75" i="28"/>
  <c r="X75" i="28"/>
  <c r="S75" i="28"/>
  <c r="N75" i="28"/>
  <c r="H75" i="28"/>
  <c r="C75" i="28"/>
  <c r="W75" i="28"/>
  <c r="R75" i="28"/>
  <c r="L75" i="28"/>
  <c r="G75" i="28"/>
  <c r="B75" i="28"/>
  <c r="V75" i="28"/>
  <c r="K75" i="28"/>
  <c r="T75" i="28"/>
  <c r="J75" i="28"/>
  <c r="P75" i="28"/>
  <c r="F75" i="28"/>
  <c r="O75" i="28"/>
  <c r="D75" i="28"/>
  <c r="Y39" i="21"/>
  <c r="U39" i="21"/>
  <c r="Q39" i="21"/>
  <c r="M39" i="21"/>
  <c r="I39" i="21"/>
  <c r="E39" i="21"/>
  <c r="T39" i="21"/>
  <c r="O39" i="21"/>
  <c r="J39" i="21"/>
  <c r="D39" i="21"/>
  <c r="V39" i="21"/>
  <c r="N39" i="21"/>
  <c r="G39" i="21"/>
  <c r="S39" i="21"/>
  <c r="L39" i="21"/>
  <c r="F39" i="21"/>
  <c r="P39" i="21"/>
  <c r="B39" i="21"/>
  <c r="X39" i="21"/>
  <c r="K39" i="21"/>
  <c r="W39" i="21"/>
  <c r="H39" i="21"/>
  <c r="R39" i="21"/>
  <c r="C39" i="21"/>
  <c r="V177" i="21"/>
  <c r="R177" i="21"/>
  <c r="N177" i="21"/>
  <c r="J177" i="21"/>
  <c r="F177" i="21"/>
  <c r="B177" i="21"/>
  <c r="X177" i="21"/>
  <c r="S177" i="21"/>
  <c r="M177" i="21"/>
  <c r="H177" i="21"/>
  <c r="C177" i="21"/>
  <c r="U177" i="21"/>
  <c r="O177" i="21"/>
  <c r="G177" i="21"/>
  <c r="Y177" i="21"/>
  <c r="P177" i="21"/>
  <c r="E177" i="21"/>
  <c r="Q177" i="21"/>
  <c r="D177" i="21"/>
  <c r="L177" i="21"/>
  <c r="W177" i="21"/>
  <c r="I177" i="21"/>
  <c r="T177" i="21"/>
  <c r="K177" i="21"/>
  <c r="W249" i="28"/>
  <c r="S249" i="28"/>
  <c r="O249" i="28"/>
  <c r="K249" i="28"/>
  <c r="G249" i="28"/>
  <c r="C249" i="28"/>
  <c r="U249" i="28"/>
  <c r="P249" i="28"/>
  <c r="J249" i="28"/>
  <c r="E249" i="28"/>
  <c r="X249" i="28"/>
  <c r="Q249" i="28"/>
  <c r="I249" i="28"/>
  <c r="B249" i="28"/>
  <c r="R249" i="28"/>
  <c r="H249" i="28"/>
  <c r="Y249" i="28"/>
  <c r="M249" i="28"/>
  <c r="N249" i="28"/>
  <c r="L249" i="28"/>
  <c r="F249" i="28"/>
  <c r="T249" i="28"/>
  <c r="D249" i="28"/>
  <c r="V249" i="28"/>
  <c r="Y315" i="21"/>
  <c r="U315" i="21"/>
  <c r="Q315" i="21"/>
  <c r="M315" i="21"/>
  <c r="I315" i="21"/>
  <c r="E315" i="21"/>
  <c r="W315" i="21"/>
  <c r="R315" i="21"/>
  <c r="L315" i="21"/>
  <c r="G315" i="21"/>
  <c r="B315" i="21"/>
  <c r="S315" i="21"/>
  <c r="K315" i="21"/>
  <c r="D315" i="21"/>
  <c r="X315" i="21"/>
  <c r="P315" i="21"/>
  <c r="J315" i="21"/>
  <c r="C315" i="21"/>
  <c r="T315" i="21"/>
  <c r="F315" i="21"/>
  <c r="O315" i="21"/>
  <c r="N315" i="21"/>
  <c r="H315" i="21"/>
  <c r="V315" i="21"/>
  <c r="W109" i="25"/>
  <c r="S109" i="25"/>
  <c r="O109" i="25"/>
  <c r="K109" i="25"/>
  <c r="G109" i="25"/>
  <c r="C109" i="25"/>
  <c r="Y109" i="25"/>
  <c r="T109" i="25"/>
  <c r="N109" i="25"/>
  <c r="I109" i="25"/>
  <c r="D109" i="25"/>
  <c r="V109" i="25"/>
  <c r="P109" i="25"/>
  <c r="H109" i="25"/>
  <c r="U109" i="25"/>
  <c r="L109" i="25"/>
  <c r="B109" i="25"/>
  <c r="R109" i="25"/>
  <c r="F109" i="25"/>
  <c r="Q109" i="25"/>
  <c r="E109" i="25"/>
  <c r="X109" i="25"/>
  <c r="M109" i="25"/>
  <c r="J109" i="25"/>
  <c r="W110" i="19"/>
  <c r="S110" i="19"/>
  <c r="O110" i="19"/>
  <c r="K110" i="19"/>
  <c r="G110" i="19"/>
  <c r="C110" i="19"/>
  <c r="U110" i="19"/>
  <c r="P110" i="19"/>
  <c r="J110" i="19"/>
  <c r="E110" i="19"/>
  <c r="V110" i="19"/>
  <c r="N110" i="19"/>
  <c r="H110" i="19"/>
  <c r="Y110" i="19"/>
  <c r="Q110" i="19"/>
  <c r="F110" i="19"/>
  <c r="M110" i="19"/>
  <c r="B110" i="19"/>
  <c r="X110" i="19"/>
  <c r="I110" i="19"/>
  <c r="L110" i="19"/>
  <c r="D110" i="19"/>
  <c r="R110" i="19"/>
  <c r="T110" i="19"/>
  <c r="V352" i="28"/>
  <c r="R352" i="28"/>
  <c r="N352" i="28"/>
  <c r="J352" i="28"/>
  <c r="F352" i="28"/>
  <c r="B352" i="28"/>
  <c r="W352" i="28"/>
  <c r="Q352" i="28"/>
  <c r="L352" i="28"/>
  <c r="G352" i="28"/>
  <c r="T352" i="28"/>
  <c r="M352" i="28"/>
  <c r="E352" i="28"/>
  <c r="Y352" i="28"/>
  <c r="S352" i="28"/>
  <c r="K352" i="28"/>
  <c r="D352" i="28"/>
  <c r="X352" i="28"/>
  <c r="P352" i="28"/>
  <c r="I352" i="28"/>
  <c r="C352" i="28"/>
  <c r="U352" i="28"/>
  <c r="O352" i="28"/>
  <c r="H352" i="28"/>
  <c r="Y107" i="21"/>
  <c r="U107" i="21"/>
  <c r="Q107" i="21"/>
  <c r="M107" i="21"/>
  <c r="I107" i="21"/>
  <c r="E107" i="21"/>
  <c r="T107" i="21"/>
  <c r="O107" i="21"/>
  <c r="J107" i="21"/>
  <c r="D107" i="21"/>
  <c r="W107" i="21"/>
  <c r="P107" i="21"/>
  <c r="H107" i="21"/>
  <c r="B107" i="21"/>
  <c r="V107" i="21"/>
  <c r="N107" i="21"/>
  <c r="G107" i="21"/>
  <c r="R107" i="21"/>
  <c r="C107" i="21"/>
  <c r="L107" i="21"/>
  <c r="X107" i="21"/>
  <c r="K107" i="21"/>
  <c r="S107" i="21"/>
  <c r="F107" i="21"/>
  <c r="Y246" i="21"/>
  <c r="U246" i="21"/>
  <c r="Q246" i="21"/>
  <c r="M246" i="21"/>
  <c r="I246" i="21"/>
  <c r="E246" i="21"/>
  <c r="W246" i="21"/>
  <c r="R246" i="21"/>
  <c r="L246" i="21"/>
  <c r="G246" i="21"/>
  <c r="B246" i="21"/>
  <c r="V246" i="21"/>
  <c r="O246" i="21"/>
  <c r="H246" i="21"/>
  <c r="T246" i="21"/>
  <c r="N246" i="21"/>
  <c r="F246" i="21"/>
  <c r="X246" i="21"/>
  <c r="J246" i="21"/>
  <c r="S246" i="21"/>
  <c r="D246" i="21"/>
  <c r="P246" i="21"/>
  <c r="C246" i="21"/>
  <c r="K246" i="21"/>
  <c r="V454" i="28"/>
  <c r="R454" i="28"/>
  <c r="N454" i="28"/>
  <c r="J454" i="28"/>
  <c r="F454" i="28"/>
  <c r="B454" i="28"/>
  <c r="W454" i="28"/>
  <c r="Q454" i="28"/>
  <c r="L454" i="28"/>
  <c r="G454" i="28"/>
  <c r="U454" i="28"/>
  <c r="P454" i="28"/>
  <c r="K454" i="28"/>
  <c r="E454" i="28"/>
  <c r="X454" i="28"/>
  <c r="M454" i="28"/>
  <c r="C454" i="28"/>
  <c r="T454" i="28"/>
  <c r="I454" i="28"/>
  <c r="S454" i="28"/>
  <c r="H454" i="28"/>
  <c r="Y454" i="28"/>
  <c r="O454" i="28"/>
  <c r="D454" i="28"/>
  <c r="Y283" i="28"/>
  <c r="U283" i="28"/>
  <c r="Q283" i="28"/>
  <c r="M283" i="28"/>
  <c r="I283" i="28"/>
  <c r="E283" i="28"/>
  <c r="X283" i="28"/>
  <c r="S283" i="28"/>
  <c r="N283" i="28"/>
  <c r="H283" i="28"/>
  <c r="C283" i="28"/>
  <c r="W283" i="28"/>
  <c r="R283" i="28"/>
  <c r="L283" i="28"/>
  <c r="G283" i="28"/>
  <c r="B283" i="28"/>
  <c r="P283" i="28"/>
  <c r="F283" i="28"/>
  <c r="O283" i="28"/>
  <c r="D283" i="28"/>
  <c r="V283" i="28"/>
  <c r="K283" i="28"/>
  <c r="T283" i="28"/>
  <c r="J283" i="28"/>
  <c r="Y37" i="25"/>
  <c r="U37" i="25"/>
  <c r="Q37" i="25"/>
  <c r="M37" i="25"/>
  <c r="I37" i="25"/>
  <c r="E37" i="25"/>
  <c r="V37" i="25"/>
  <c r="P37" i="25"/>
  <c r="K37" i="25"/>
  <c r="F37" i="25"/>
  <c r="W37" i="25"/>
  <c r="O37" i="25"/>
  <c r="H37" i="25"/>
  <c r="B37" i="25"/>
  <c r="X37" i="25"/>
  <c r="N37" i="25"/>
  <c r="D37" i="25"/>
  <c r="T37" i="25"/>
  <c r="L37" i="25"/>
  <c r="C37" i="25"/>
  <c r="R37" i="25"/>
  <c r="J37" i="25"/>
  <c r="G37" i="25"/>
  <c r="S37" i="25"/>
  <c r="W144" i="19"/>
  <c r="S144" i="19"/>
  <c r="O144" i="19"/>
  <c r="K144" i="19"/>
  <c r="G144" i="19"/>
  <c r="C144" i="19"/>
  <c r="X144" i="19"/>
  <c r="R144" i="19"/>
  <c r="M144" i="19"/>
  <c r="H144" i="19"/>
  <c r="B144" i="19"/>
  <c r="V144" i="19"/>
  <c r="P144" i="19"/>
  <c r="I144" i="19"/>
  <c r="U144" i="19"/>
  <c r="L144" i="19"/>
  <c r="D144" i="19"/>
  <c r="N144" i="19"/>
  <c r="T144" i="19"/>
  <c r="E144" i="19"/>
  <c r="J144" i="19"/>
  <c r="F144" i="19"/>
  <c r="Y144" i="19"/>
  <c r="Q144" i="19"/>
  <c r="V386" i="28"/>
  <c r="R386" i="28"/>
  <c r="N386" i="28"/>
  <c r="J386" i="28"/>
  <c r="F386" i="28"/>
  <c r="B386" i="28"/>
  <c r="W386" i="28"/>
  <c r="Q386" i="28"/>
  <c r="L386" i="28"/>
  <c r="G386" i="28"/>
  <c r="U386" i="28"/>
  <c r="P386" i="28"/>
  <c r="K386" i="28"/>
  <c r="E386" i="28"/>
  <c r="X386" i="28"/>
  <c r="M386" i="28"/>
  <c r="C386" i="28"/>
  <c r="T386" i="28"/>
  <c r="I386" i="28"/>
  <c r="S386" i="28"/>
  <c r="H386" i="28"/>
  <c r="O386" i="28"/>
  <c r="D386" i="28"/>
  <c r="Y386" i="28"/>
  <c r="Y110" i="28"/>
  <c r="U110" i="28"/>
  <c r="Q110" i="28"/>
  <c r="M110" i="28"/>
  <c r="I110" i="28"/>
  <c r="E110" i="28"/>
  <c r="X110" i="28"/>
  <c r="S110" i="28"/>
  <c r="N110" i="28"/>
  <c r="H110" i="28"/>
  <c r="C110" i="28"/>
  <c r="W110" i="28"/>
  <c r="R110" i="28"/>
  <c r="L110" i="28"/>
  <c r="G110" i="28"/>
  <c r="B110" i="28"/>
  <c r="P110" i="28"/>
  <c r="F110" i="28"/>
  <c r="O110" i="28"/>
  <c r="D110" i="28"/>
  <c r="V110" i="28"/>
  <c r="K110" i="28"/>
  <c r="T110" i="28"/>
  <c r="J110" i="28"/>
  <c r="Y350" i="21"/>
  <c r="U350" i="21"/>
  <c r="Q350" i="21"/>
  <c r="M350" i="21"/>
  <c r="I350" i="21"/>
  <c r="E350" i="21"/>
  <c r="T350" i="21"/>
  <c r="O350" i="21"/>
  <c r="J350" i="21"/>
  <c r="D350" i="21"/>
  <c r="V350" i="21"/>
  <c r="N350" i="21"/>
  <c r="G350" i="21"/>
  <c r="S350" i="21"/>
  <c r="L350" i="21"/>
  <c r="F350" i="21"/>
  <c r="P350" i="21"/>
  <c r="B350" i="21"/>
  <c r="X350" i="21"/>
  <c r="K350" i="21"/>
  <c r="W350" i="21"/>
  <c r="H350" i="21"/>
  <c r="C350" i="21"/>
  <c r="R350" i="21"/>
  <c r="Y417" i="21"/>
  <c r="U417" i="21"/>
  <c r="Q417" i="21"/>
  <c r="M417" i="21"/>
  <c r="I417" i="21"/>
  <c r="E417" i="21"/>
  <c r="X417" i="21"/>
  <c r="S417" i="21"/>
  <c r="N417" i="21"/>
  <c r="H417" i="21"/>
  <c r="C417" i="21"/>
  <c r="R417" i="21"/>
  <c r="K417" i="21"/>
  <c r="D417" i="21"/>
  <c r="V417" i="21"/>
  <c r="L417" i="21"/>
  <c r="B417" i="21"/>
  <c r="T417" i="21"/>
  <c r="J417" i="21"/>
  <c r="O417" i="21"/>
  <c r="G417" i="21"/>
  <c r="W417" i="21"/>
  <c r="F417" i="21"/>
  <c r="P417" i="21"/>
  <c r="Y72" i="21"/>
  <c r="U72" i="21"/>
  <c r="Q72" i="21"/>
  <c r="M72" i="21"/>
  <c r="I72" i="21"/>
  <c r="E72" i="21"/>
  <c r="T72" i="21"/>
  <c r="O72" i="21"/>
  <c r="J72" i="21"/>
  <c r="D72" i="21"/>
  <c r="X72" i="21"/>
  <c r="R72" i="21"/>
  <c r="K72" i="21"/>
  <c r="C72" i="21"/>
  <c r="W72" i="21"/>
  <c r="P72" i="21"/>
  <c r="H72" i="21"/>
  <c r="B72" i="21"/>
  <c r="L72" i="21"/>
  <c r="V72" i="21"/>
  <c r="G72" i="21"/>
  <c r="S72" i="21"/>
  <c r="F72" i="21"/>
  <c r="N72" i="21"/>
  <c r="W38" i="19"/>
  <c r="S38" i="19"/>
  <c r="O38" i="19"/>
  <c r="K38" i="19"/>
  <c r="G38" i="19"/>
  <c r="C38" i="19"/>
  <c r="V38" i="19"/>
  <c r="Q38" i="19"/>
  <c r="L38" i="19"/>
  <c r="F38" i="19"/>
  <c r="Y38" i="19"/>
  <c r="R38" i="19"/>
  <c r="J38" i="19"/>
  <c r="D38" i="19"/>
  <c r="P38" i="19"/>
  <c r="H38" i="19"/>
  <c r="X38" i="19"/>
  <c r="M38" i="19"/>
  <c r="U38" i="19"/>
  <c r="I38" i="19"/>
  <c r="B38" i="19"/>
  <c r="T38" i="19"/>
  <c r="N38" i="19"/>
  <c r="E38" i="19"/>
  <c r="W146" i="25"/>
  <c r="S146" i="25"/>
  <c r="O146" i="25"/>
  <c r="K146" i="25"/>
  <c r="G146" i="25"/>
  <c r="C146" i="25"/>
  <c r="Y146" i="25"/>
  <c r="T146" i="25"/>
  <c r="N146" i="25"/>
  <c r="I146" i="25"/>
  <c r="D146" i="25"/>
  <c r="V146" i="25"/>
  <c r="P146" i="25"/>
  <c r="H146" i="25"/>
  <c r="U146" i="25"/>
  <c r="L146" i="25"/>
  <c r="B146" i="25"/>
  <c r="X146" i="25"/>
  <c r="J146" i="25"/>
  <c r="R146" i="25"/>
  <c r="F146" i="25"/>
  <c r="M146" i="25"/>
  <c r="E146" i="25"/>
  <c r="Q146" i="25"/>
  <c r="Y211" i="21"/>
  <c r="U211" i="21"/>
  <c r="Q211" i="21"/>
  <c r="M211" i="21"/>
  <c r="I211" i="21"/>
  <c r="E211" i="21"/>
  <c r="W211" i="21"/>
  <c r="R211" i="21"/>
  <c r="L211" i="21"/>
  <c r="G211" i="21"/>
  <c r="B211" i="21"/>
  <c r="X211" i="21"/>
  <c r="P211" i="21"/>
  <c r="J211" i="21"/>
  <c r="C211" i="21"/>
  <c r="V211" i="21"/>
  <c r="N211" i="21"/>
  <c r="D211" i="21"/>
  <c r="K211" i="21"/>
  <c r="S211" i="21"/>
  <c r="T211" i="21"/>
  <c r="O211" i="21"/>
  <c r="F211" i="21"/>
  <c r="H211" i="21"/>
  <c r="V420" i="28"/>
  <c r="R420" i="28"/>
  <c r="N420" i="28"/>
  <c r="J420" i="28"/>
  <c r="F420" i="28"/>
  <c r="B420" i="28"/>
  <c r="W420" i="28"/>
  <c r="Q420" i="28"/>
  <c r="L420" i="28"/>
  <c r="G420" i="28"/>
  <c r="U420" i="28"/>
  <c r="P420" i="28"/>
  <c r="K420" i="28"/>
  <c r="E420" i="28"/>
  <c r="S420" i="28"/>
  <c r="H420" i="28"/>
  <c r="Y420" i="28"/>
  <c r="O420" i="28"/>
  <c r="D420" i="28"/>
  <c r="X420" i="28"/>
  <c r="M420" i="28"/>
  <c r="C420" i="28"/>
  <c r="T420" i="28"/>
  <c r="I420" i="28"/>
  <c r="W215" i="28"/>
  <c r="S215" i="28"/>
  <c r="O215" i="28"/>
  <c r="K215" i="28"/>
  <c r="G215" i="28"/>
  <c r="C215" i="28"/>
  <c r="X215" i="28"/>
  <c r="R215" i="28"/>
  <c r="M215" i="28"/>
  <c r="H215" i="28"/>
  <c r="B215" i="28"/>
  <c r="T215" i="28"/>
  <c r="L215" i="28"/>
  <c r="E215" i="28"/>
  <c r="Y215" i="28"/>
  <c r="P215" i="28"/>
  <c r="F215" i="28"/>
  <c r="V215" i="28"/>
  <c r="J215" i="28"/>
  <c r="N215" i="28"/>
  <c r="D215" i="28"/>
  <c r="U215" i="28"/>
  <c r="Q215" i="28"/>
  <c r="I215" i="28"/>
  <c r="Y317" i="28"/>
  <c r="U317" i="28"/>
  <c r="Q317" i="28"/>
  <c r="M317" i="28"/>
  <c r="I317" i="28"/>
  <c r="E317" i="28"/>
  <c r="X317" i="28"/>
  <c r="S317" i="28"/>
  <c r="N317" i="28"/>
  <c r="H317" i="28"/>
  <c r="C317" i="28"/>
  <c r="W317" i="28"/>
  <c r="R317" i="28"/>
  <c r="L317" i="28"/>
  <c r="G317" i="28"/>
  <c r="B317" i="28"/>
  <c r="V317" i="28"/>
  <c r="P317" i="28"/>
  <c r="K317" i="28"/>
  <c r="F317" i="28"/>
  <c r="D317" i="28"/>
  <c r="T317" i="28"/>
  <c r="O317" i="28"/>
  <c r="J317" i="28"/>
  <c r="Y384" i="21"/>
  <c r="U384" i="21"/>
  <c r="Q384" i="21"/>
  <c r="M384" i="21"/>
  <c r="I384" i="21"/>
  <c r="E384" i="21"/>
  <c r="T384" i="21"/>
  <c r="O384" i="21"/>
  <c r="J384" i="21"/>
  <c r="D384" i="21"/>
  <c r="S384" i="21"/>
  <c r="L384" i="21"/>
  <c r="F384" i="21"/>
  <c r="X384" i="21"/>
  <c r="R384" i="21"/>
  <c r="K384" i="21"/>
  <c r="C384" i="21"/>
  <c r="V384" i="21"/>
  <c r="G384" i="21"/>
  <c r="P384" i="21"/>
  <c r="B384" i="21"/>
  <c r="N384" i="21"/>
  <c r="W384" i="21"/>
  <c r="H384" i="21"/>
  <c r="Y383" i="21"/>
  <c r="U383" i="21"/>
  <c r="Q383" i="21"/>
  <c r="M383" i="21"/>
  <c r="I383" i="21"/>
  <c r="E383" i="21"/>
  <c r="W383" i="21"/>
  <c r="R383" i="21"/>
  <c r="L383" i="21"/>
  <c r="G383" i="21"/>
  <c r="B383" i="21"/>
  <c r="V383" i="21"/>
  <c r="O383" i="21"/>
  <c r="H383" i="21"/>
  <c r="T383" i="21"/>
  <c r="N383" i="21"/>
  <c r="F383" i="21"/>
  <c r="P383" i="21"/>
  <c r="C383" i="21"/>
  <c r="K383" i="21"/>
  <c r="X383" i="21"/>
  <c r="J383" i="21"/>
  <c r="S383" i="21"/>
  <c r="D383"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Y143" i="21" l="1"/>
  <c r="U143" i="21"/>
  <c r="Q143" i="21"/>
  <c r="M143" i="21"/>
  <c r="I143" i="21"/>
  <c r="E143" i="21"/>
  <c r="W143" i="21"/>
  <c r="R143" i="21"/>
  <c r="L143" i="21"/>
  <c r="G143" i="21"/>
  <c r="B143" i="21"/>
  <c r="S143" i="21"/>
  <c r="K143" i="21"/>
  <c r="D143" i="21"/>
  <c r="X143" i="21"/>
  <c r="P143" i="21"/>
  <c r="J143" i="21"/>
  <c r="C143" i="21"/>
  <c r="N143" i="21"/>
  <c r="V143" i="21"/>
  <c r="H143" i="21"/>
  <c r="T143" i="21"/>
  <c r="F143" i="21"/>
  <c r="O143" i="21"/>
  <c r="Y40" i="21"/>
  <c r="U40" i="21"/>
  <c r="Q40" i="21"/>
  <c r="M40" i="21"/>
  <c r="I40" i="21"/>
  <c r="E40" i="21"/>
  <c r="W40" i="21"/>
  <c r="R40" i="21"/>
  <c r="L40" i="21"/>
  <c r="G40" i="21"/>
  <c r="B40" i="21"/>
  <c r="S40" i="21"/>
  <c r="K40" i="21"/>
  <c r="D40" i="21"/>
  <c r="X40" i="21"/>
  <c r="P40" i="21"/>
  <c r="J40" i="21"/>
  <c r="C40" i="21"/>
  <c r="T40" i="21"/>
  <c r="F40" i="21"/>
  <c r="O40" i="21"/>
  <c r="N40" i="21"/>
  <c r="V40" i="21"/>
  <c r="H40" i="21"/>
  <c r="W39" i="19"/>
  <c r="S39" i="19"/>
  <c r="O39" i="19"/>
  <c r="K39" i="19"/>
  <c r="G39" i="19"/>
  <c r="C39" i="19"/>
  <c r="Y39" i="19"/>
  <c r="T39" i="19"/>
  <c r="N39" i="19"/>
  <c r="I39" i="19"/>
  <c r="D39" i="19"/>
  <c r="V39" i="19"/>
  <c r="P39" i="19"/>
  <c r="H39" i="19"/>
  <c r="U39" i="19"/>
  <c r="L39" i="19"/>
  <c r="B39" i="19"/>
  <c r="M39" i="19"/>
  <c r="X39" i="19"/>
  <c r="J39" i="19"/>
  <c r="E39" i="19"/>
  <c r="R39" i="19"/>
  <c r="Q39" i="19"/>
  <c r="F39" i="19"/>
  <c r="W111" i="19"/>
  <c r="S111" i="19"/>
  <c r="O111" i="19"/>
  <c r="K111" i="19"/>
  <c r="G111" i="19"/>
  <c r="C111" i="19"/>
  <c r="X111" i="19"/>
  <c r="R111" i="19"/>
  <c r="M111" i="19"/>
  <c r="H111" i="19"/>
  <c r="B111" i="19"/>
  <c r="T111" i="19"/>
  <c r="L111" i="19"/>
  <c r="E111" i="19"/>
  <c r="U111" i="19"/>
  <c r="J111" i="19"/>
  <c r="P111" i="19"/>
  <c r="D111" i="19"/>
  <c r="Q111" i="19"/>
  <c r="I111" i="19"/>
  <c r="Y111" i="19"/>
  <c r="F111" i="19"/>
  <c r="V111" i="19"/>
  <c r="N111" i="19"/>
  <c r="Y318" i="28"/>
  <c r="U318" i="28"/>
  <c r="Q318" i="28"/>
  <c r="M318" i="28"/>
  <c r="I318" i="28"/>
  <c r="E318" i="28"/>
  <c r="V318" i="28"/>
  <c r="P318" i="28"/>
  <c r="K318" i="28"/>
  <c r="F318" i="28"/>
  <c r="T318" i="28"/>
  <c r="O318" i="28"/>
  <c r="J318" i="28"/>
  <c r="D318" i="28"/>
  <c r="X318" i="28"/>
  <c r="S318" i="28"/>
  <c r="N318" i="28"/>
  <c r="H318" i="28"/>
  <c r="C318" i="28"/>
  <c r="W318" i="28"/>
  <c r="B318" i="28"/>
  <c r="R318" i="28"/>
  <c r="L318" i="28"/>
  <c r="G318" i="28"/>
  <c r="V421" i="28"/>
  <c r="R421" i="28"/>
  <c r="N421" i="28"/>
  <c r="J421" i="28"/>
  <c r="F421" i="28"/>
  <c r="B421" i="28"/>
  <c r="Y421" i="28"/>
  <c r="T421" i="28"/>
  <c r="O421" i="28"/>
  <c r="I421" i="28"/>
  <c r="D421" i="28"/>
  <c r="X421" i="28"/>
  <c r="S421" i="28"/>
  <c r="M421" i="28"/>
  <c r="H421" i="28"/>
  <c r="C421" i="28"/>
  <c r="P421" i="28"/>
  <c r="E421" i="28"/>
  <c r="W421" i="28"/>
  <c r="L421" i="28"/>
  <c r="U421" i="28"/>
  <c r="K421" i="28"/>
  <c r="Q421" i="28"/>
  <c r="G421" i="28"/>
  <c r="Y181" i="28"/>
  <c r="U181" i="28"/>
  <c r="Q181" i="28"/>
  <c r="M181" i="28"/>
  <c r="I181" i="28"/>
  <c r="E181" i="28"/>
  <c r="V181" i="28"/>
  <c r="P181" i="28"/>
  <c r="K181" i="28"/>
  <c r="F181" i="28"/>
  <c r="T181" i="28"/>
  <c r="O181" i="28"/>
  <c r="J181" i="28"/>
  <c r="D181" i="28"/>
  <c r="X181" i="28"/>
  <c r="N181" i="28"/>
  <c r="C181" i="28"/>
  <c r="W181" i="28"/>
  <c r="L181" i="28"/>
  <c r="B181" i="28"/>
  <c r="S181" i="28"/>
  <c r="H181" i="28"/>
  <c r="R181" i="28"/>
  <c r="G181" i="28"/>
  <c r="Y316" i="21"/>
  <c r="U316" i="21"/>
  <c r="Q316" i="21"/>
  <c r="M316" i="21"/>
  <c r="I316" i="21"/>
  <c r="E316" i="21"/>
  <c r="T316" i="21"/>
  <c r="O316" i="21"/>
  <c r="J316" i="21"/>
  <c r="D316" i="21"/>
  <c r="W316" i="21"/>
  <c r="P316" i="21"/>
  <c r="H316" i="21"/>
  <c r="B316" i="21"/>
  <c r="V316" i="21"/>
  <c r="N316" i="21"/>
  <c r="G316" i="21"/>
  <c r="X316" i="21"/>
  <c r="K316" i="21"/>
  <c r="S316" i="21"/>
  <c r="F316" i="21"/>
  <c r="R316" i="21"/>
  <c r="C316" i="21"/>
  <c r="L316" i="21"/>
  <c r="Y73" i="21"/>
  <c r="U73" i="21"/>
  <c r="Q73" i="21"/>
  <c r="M73" i="21"/>
  <c r="I73" i="21"/>
  <c r="E73" i="21"/>
  <c r="W73" i="21"/>
  <c r="R73" i="21"/>
  <c r="L73" i="21"/>
  <c r="G73" i="21"/>
  <c r="B73" i="21"/>
  <c r="V73" i="21"/>
  <c r="O73" i="21"/>
  <c r="H73" i="21"/>
  <c r="T73" i="21"/>
  <c r="N73" i="21"/>
  <c r="F73" i="21"/>
  <c r="P73" i="21"/>
  <c r="C73" i="21"/>
  <c r="K73" i="21"/>
  <c r="X73" i="21"/>
  <c r="J73" i="21"/>
  <c r="S73" i="21"/>
  <c r="D73" i="21"/>
  <c r="W110" i="25"/>
  <c r="S110" i="25"/>
  <c r="O110" i="25"/>
  <c r="K110" i="25"/>
  <c r="G110" i="25"/>
  <c r="C110" i="25"/>
  <c r="V110" i="25"/>
  <c r="Q110" i="25"/>
  <c r="L110" i="25"/>
  <c r="F110" i="25"/>
  <c r="T110" i="25"/>
  <c r="M110" i="25"/>
  <c r="E110" i="25"/>
  <c r="Y110" i="25"/>
  <c r="P110" i="25"/>
  <c r="H110" i="25"/>
  <c r="U110" i="25"/>
  <c r="I110" i="25"/>
  <c r="R110" i="25"/>
  <c r="D110" i="25"/>
  <c r="X110" i="25"/>
  <c r="N110" i="25"/>
  <c r="J110" i="25"/>
  <c r="B110" i="25"/>
  <c r="V455" i="28"/>
  <c r="R455" i="28"/>
  <c r="N455" i="28"/>
  <c r="J455" i="28"/>
  <c r="F455" i="28"/>
  <c r="B455" i="28"/>
  <c r="Y455" i="28"/>
  <c r="T455" i="28"/>
  <c r="O455" i="28"/>
  <c r="I455" i="28"/>
  <c r="D455" i="28"/>
  <c r="X455" i="28"/>
  <c r="S455" i="28"/>
  <c r="M455" i="28"/>
  <c r="H455" i="28"/>
  <c r="C455" i="28"/>
  <c r="U455" i="28"/>
  <c r="K455" i="28"/>
  <c r="Q455" i="28"/>
  <c r="G455" i="28"/>
  <c r="P455" i="28"/>
  <c r="E455" i="28"/>
  <c r="W455" i="28"/>
  <c r="L455" i="28"/>
  <c r="Y284" i="28"/>
  <c r="U284" i="28"/>
  <c r="Q284" i="28"/>
  <c r="M284" i="28"/>
  <c r="I284" i="28"/>
  <c r="E284" i="28"/>
  <c r="V284" i="28"/>
  <c r="P284" i="28"/>
  <c r="K284" i="28"/>
  <c r="F284" i="28"/>
  <c r="T284" i="28"/>
  <c r="O284" i="28"/>
  <c r="J284" i="28"/>
  <c r="D284" i="28"/>
  <c r="X284" i="28"/>
  <c r="S284" i="28"/>
  <c r="N284" i="28"/>
  <c r="R284" i="28"/>
  <c r="C284" i="28"/>
  <c r="L284" i="28"/>
  <c r="B284" i="28"/>
  <c r="H284" i="28"/>
  <c r="W284" i="28"/>
  <c r="G284" i="28"/>
  <c r="W74" i="25"/>
  <c r="S74" i="25"/>
  <c r="O74" i="25"/>
  <c r="K74" i="25"/>
  <c r="G74" i="25"/>
  <c r="C74" i="25"/>
  <c r="Y74" i="25"/>
  <c r="T74" i="25"/>
  <c r="N74" i="25"/>
  <c r="I74" i="25"/>
  <c r="D74" i="25"/>
  <c r="X74" i="25"/>
  <c r="Q74" i="25"/>
  <c r="J74" i="25"/>
  <c r="B74" i="25"/>
  <c r="U74" i="25"/>
  <c r="L74" i="25"/>
  <c r="R74" i="25"/>
  <c r="F74" i="25"/>
  <c r="P74" i="25"/>
  <c r="E74" i="25"/>
  <c r="H74" i="25"/>
  <c r="V74" i="25"/>
  <c r="M74" i="25"/>
  <c r="Y281" i="21"/>
  <c r="U281" i="21"/>
  <c r="Q281" i="21"/>
  <c r="M281" i="21"/>
  <c r="I281" i="21"/>
  <c r="E281" i="21"/>
  <c r="T281" i="21"/>
  <c r="O281" i="21"/>
  <c r="J281" i="21"/>
  <c r="D281" i="21"/>
  <c r="X281" i="21"/>
  <c r="R281" i="21"/>
  <c r="K281" i="21"/>
  <c r="C281" i="21"/>
  <c r="W281" i="21"/>
  <c r="P281" i="21"/>
  <c r="H281" i="21"/>
  <c r="B281" i="21"/>
  <c r="S281" i="21"/>
  <c r="F281" i="21"/>
  <c r="N281" i="21"/>
  <c r="L281" i="21"/>
  <c r="V281" i="21"/>
  <c r="G281" i="21"/>
  <c r="Y76" i="28"/>
  <c r="U76" i="28"/>
  <c r="Q76" i="28"/>
  <c r="M76" i="28"/>
  <c r="I76" i="28"/>
  <c r="E76" i="28"/>
  <c r="V76" i="28"/>
  <c r="P76" i="28"/>
  <c r="K76" i="28"/>
  <c r="F76" i="28"/>
  <c r="T76" i="28"/>
  <c r="O76" i="28"/>
  <c r="J76" i="28"/>
  <c r="D76" i="28"/>
  <c r="S76" i="28"/>
  <c r="H76" i="28"/>
  <c r="R76" i="28"/>
  <c r="G76" i="28"/>
  <c r="X76" i="28"/>
  <c r="N76" i="28"/>
  <c r="C76" i="28"/>
  <c r="W76" i="28"/>
  <c r="L76" i="28"/>
  <c r="B76" i="28"/>
  <c r="W216" i="28"/>
  <c r="S216" i="28"/>
  <c r="O216" i="28"/>
  <c r="K216" i="28"/>
  <c r="G216" i="28"/>
  <c r="C216" i="28"/>
  <c r="U216" i="28"/>
  <c r="P216" i="28"/>
  <c r="J216" i="28"/>
  <c r="E216" i="28"/>
  <c r="X216" i="28"/>
  <c r="Q216" i="28"/>
  <c r="I216" i="28"/>
  <c r="B216" i="28"/>
  <c r="T216" i="28"/>
  <c r="L216" i="28"/>
  <c r="Y216" i="28"/>
  <c r="M216" i="28"/>
  <c r="V216" i="28"/>
  <c r="F216" i="28"/>
  <c r="D216" i="28"/>
  <c r="R216" i="28"/>
  <c r="H216" i="28"/>
  <c r="N216" i="28"/>
  <c r="W147" i="25"/>
  <c r="S147" i="25"/>
  <c r="O147" i="25"/>
  <c r="K147" i="25"/>
  <c r="G147" i="25"/>
  <c r="C147" i="25"/>
  <c r="V147" i="25"/>
  <c r="Q147" i="25"/>
  <c r="L147" i="25"/>
  <c r="F147" i="25"/>
  <c r="T147" i="25"/>
  <c r="M147" i="25"/>
  <c r="E147" i="25"/>
  <c r="Y147" i="25"/>
  <c r="P147" i="25"/>
  <c r="H147" i="25"/>
  <c r="X147" i="25"/>
  <c r="J147" i="25"/>
  <c r="U147" i="25"/>
  <c r="I147" i="25"/>
  <c r="N147" i="25"/>
  <c r="D147" i="25"/>
  <c r="B147" i="25"/>
  <c r="R147" i="25"/>
  <c r="Y212" i="21"/>
  <c r="U212" i="21"/>
  <c r="Q212" i="21"/>
  <c r="M212" i="21"/>
  <c r="I212" i="21"/>
  <c r="E212" i="21"/>
  <c r="T212" i="21"/>
  <c r="O212" i="21"/>
  <c r="J212" i="21"/>
  <c r="D212" i="21"/>
  <c r="V212" i="21"/>
  <c r="N212" i="21"/>
  <c r="G212" i="21"/>
  <c r="R212" i="21"/>
  <c r="H212" i="21"/>
  <c r="X212" i="21"/>
  <c r="L212" i="21"/>
  <c r="B212" i="21"/>
  <c r="K212" i="21"/>
  <c r="S212" i="21"/>
  <c r="C212" i="21"/>
  <c r="F212" i="21"/>
  <c r="W212" i="21"/>
  <c r="P212" i="21"/>
  <c r="V387" i="28"/>
  <c r="R387" i="28"/>
  <c r="N387" i="28"/>
  <c r="J387" i="28"/>
  <c r="F387" i="28"/>
  <c r="B387" i="28"/>
  <c r="Y387" i="28"/>
  <c r="T387" i="28"/>
  <c r="O387" i="28"/>
  <c r="I387" i="28"/>
  <c r="D387" i="28"/>
  <c r="X387" i="28"/>
  <c r="S387" i="28"/>
  <c r="M387" i="28"/>
  <c r="H387" i="28"/>
  <c r="C387" i="28"/>
  <c r="U387" i="28"/>
  <c r="K387" i="28"/>
  <c r="Q387" i="28"/>
  <c r="G387" i="28"/>
  <c r="P387" i="28"/>
  <c r="E387" i="28"/>
  <c r="W387" i="28"/>
  <c r="L387" i="28"/>
  <c r="Y351" i="21"/>
  <c r="U351" i="21"/>
  <c r="Q351" i="21"/>
  <c r="M351" i="21"/>
  <c r="I351" i="21"/>
  <c r="E351" i="21"/>
  <c r="W351" i="21"/>
  <c r="R351" i="21"/>
  <c r="L351" i="21"/>
  <c r="G351" i="21"/>
  <c r="B351" i="21"/>
  <c r="S351" i="21"/>
  <c r="K351" i="21"/>
  <c r="D351" i="21"/>
  <c r="X351" i="21"/>
  <c r="P351" i="21"/>
  <c r="J351" i="21"/>
  <c r="C351" i="21"/>
  <c r="T351" i="21"/>
  <c r="F351" i="21"/>
  <c r="O351" i="21"/>
  <c r="N351" i="21"/>
  <c r="V351" i="21"/>
  <c r="H351" i="21"/>
  <c r="Y38" i="25"/>
  <c r="U38" i="25"/>
  <c r="Q38" i="25"/>
  <c r="M38" i="25"/>
  <c r="I38" i="25"/>
  <c r="E38" i="25"/>
  <c r="X38" i="25"/>
  <c r="S38" i="25"/>
  <c r="N38" i="25"/>
  <c r="H38" i="25"/>
  <c r="C38" i="25"/>
  <c r="T38" i="25"/>
  <c r="L38" i="25"/>
  <c r="F38" i="25"/>
  <c r="R38" i="25"/>
  <c r="J38" i="25"/>
  <c r="P38" i="25"/>
  <c r="G38" i="25"/>
  <c r="K38" i="25"/>
  <c r="W38" i="25"/>
  <c r="D38" i="25"/>
  <c r="V38" i="25"/>
  <c r="B38" i="25"/>
  <c r="O38" i="25"/>
  <c r="Y108" i="21"/>
  <c r="U108" i="21"/>
  <c r="Q108" i="21"/>
  <c r="M108" i="21"/>
  <c r="I108" i="21"/>
  <c r="E108" i="21"/>
  <c r="W108" i="21"/>
  <c r="R108" i="21"/>
  <c r="L108" i="21"/>
  <c r="G108" i="21"/>
  <c r="B108" i="21"/>
  <c r="T108" i="21"/>
  <c r="N108" i="21"/>
  <c r="F108" i="21"/>
  <c r="S108" i="21"/>
  <c r="K108" i="21"/>
  <c r="D108" i="21"/>
  <c r="V108" i="21"/>
  <c r="H108" i="21"/>
  <c r="P108" i="21"/>
  <c r="C108" i="21"/>
  <c r="O108" i="21"/>
  <c r="X108" i="21"/>
  <c r="J108" i="21"/>
  <c r="Y146" i="28"/>
  <c r="U146" i="28"/>
  <c r="Q146" i="28"/>
  <c r="M146" i="28"/>
  <c r="I146" i="28"/>
  <c r="E146" i="28"/>
  <c r="V146" i="28"/>
  <c r="P146" i="28"/>
  <c r="K146" i="28"/>
  <c r="F146" i="28"/>
  <c r="T146" i="28"/>
  <c r="O146" i="28"/>
  <c r="J146" i="28"/>
  <c r="D146" i="28"/>
  <c r="S146" i="28"/>
  <c r="H146" i="28"/>
  <c r="R146" i="28"/>
  <c r="G146" i="28"/>
  <c r="X146" i="28"/>
  <c r="N146" i="28"/>
  <c r="C146" i="28"/>
  <c r="W146" i="28"/>
  <c r="L146" i="28"/>
  <c r="B146" i="28"/>
  <c r="Y419" i="21"/>
  <c r="U419" i="21"/>
  <c r="Q419" i="21"/>
  <c r="M419" i="21"/>
  <c r="I419" i="21"/>
  <c r="E419" i="21"/>
  <c r="X419" i="21"/>
  <c r="S419" i="21"/>
  <c r="N419" i="21"/>
  <c r="H419" i="21"/>
  <c r="C419" i="21"/>
  <c r="T419" i="21"/>
  <c r="L419" i="21"/>
  <c r="F419" i="21"/>
  <c r="V419" i="21"/>
  <c r="K419" i="21"/>
  <c r="B419" i="21"/>
  <c r="R419" i="21"/>
  <c r="J419" i="21"/>
  <c r="W419" i="21"/>
  <c r="D419" i="21"/>
  <c r="P419" i="21"/>
  <c r="O419" i="21"/>
  <c r="G419" i="21"/>
  <c r="W145" i="19"/>
  <c r="S145" i="19"/>
  <c r="O145" i="19"/>
  <c r="K145" i="19"/>
  <c r="G145" i="19"/>
  <c r="C145" i="19"/>
  <c r="U145" i="19"/>
  <c r="P145" i="19"/>
  <c r="J145" i="19"/>
  <c r="E145" i="19"/>
  <c r="T145" i="19"/>
  <c r="M145" i="19"/>
  <c r="F145" i="19"/>
  <c r="Y145" i="19"/>
  <c r="Q145" i="19"/>
  <c r="H145" i="19"/>
  <c r="N145" i="19"/>
  <c r="B145" i="19"/>
  <c r="L145" i="19"/>
  <c r="I145" i="19"/>
  <c r="X145" i="19"/>
  <c r="D145" i="19"/>
  <c r="R145" i="19"/>
  <c r="V145" i="19"/>
  <c r="V178" i="21"/>
  <c r="R178" i="21"/>
  <c r="N178" i="21"/>
  <c r="J178" i="21"/>
  <c r="F178" i="21"/>
  <c r="B178" i="21"/>
  <c r="U178" i="21"/>
  <c r="P178" i="21"/>
  <c r="K178" i="21"/>
  <c r="E178" i="21"/>
  <c r="Y178" i="21"/>
  <c r="S178" i="21"/>
  <c r="L178" i="21"/>
  <c r="D178" i="21"/>
  <c r="T178" i="21"/>
  <c r="I178" i="21"/>
  <c r="Q178" i="21"/>
  <c r="G178" i="21"/>
  <c r="X178" i="21"/>
  <c r="H178" i="21"/>
  <c r="W178" i="21"/>
  <c r="M178" i="21"/>
  <c r="O178" i="21"/>
  <c r="C178" i="21"/>
  <c r="X75" i="19"/>
  <c r="T75" i="19"/>
  <c r="P75" i="19"/>
  <c r="L75" i="19"/>
  <c r="H75" i="19"/>
  <c r="D75" i="19"/>
  <c r="W75" i="19"/>
  <c r="R75" i="19"/>
  <c r="M75" i="19"/>
  <c r="G75" i="19"/>
  <c r="B75" i="19"/>
  <c r="V75" i="19"/>
  <c r="O75" i="19"/>
  <c r="I75" i="19"/>
  <c r="S75" i="19"/>
  <c r="J75" i="19"/>
  <c r="Y75" i="19"/>
  <c r="K75" i="19"/>
  <c r="Q75" i="19"/>
  <c r="C75" i="19"/>
  <c r="N75" i="19"/>
  <c r="E75" i="19"/>
  <c r="U75" i="19"/>
  <c r="F75" i="19"/>
  <c r="Y247" i="21"/>
  <c r="U247" i="21"/>
  <c r="Q247" i="21"/>
  <c r="M247" i="21"/>
  <c r="I247" i="21"/>
  <c r="E247" i="21"/>
  <c r="T247" i="21"/>
  <c r="O247" i="21"/>
  <c r="J247" i="21"/>
  <c r="D247" i="21"/>
  <c r="S247" i="21"/>
  <c r="L247" i="21"/>
  <c r="F247" i="21"/>
  <c r="X247" i="21"/>
  <c r="R247" i="21"/>
  <c r="K247" i="21"/>
  <c r="C247" i="21"/>
  <c r="N247" i="21"/>
  <c r="W247" i="21"/>
  <c r="H247" i="21"/>
  <c r="V247" i="21"/>
  <c r="G247" i="21"/>
  <c r="B247" i="21"/>
  <c r="P247" i="21"/>
  <c r="W250" i="28"/>
  <c r="S250" i="28"/>
  <c r="O250" i="28"/>
  <c r="K250" i="28"/>
  <c r="G250" i="28"/>
  <c r="C250" i="28"/>
  <c r="X250" i="28"/>
  <c r="R250" i="28"/>
  <c r="M250" i="28"/>
  <c r="H250" i="28"/>
  <c r="B250" i="28"/>
  <c r="U250" i="28"/>
  <c r="N250" i="28"/>
  <c r="F250" i="28"/>
  <c r="V250" i="28"/>
  <c r="L250" i="28"/>
  <c r="D250" i="28"/>
  <c r="P250" i="28"/>
  <c r="Y250" i="28"/>
  <c r="I250" i="28"/>
  <c r="J250" i="28"/>
  <c r="E250" i="28"/>
  <c r="T250" i="28"/>
  <c r="Q250" i="28"/>
  <c r="V353" i="28"/>
  <c r="R353" i="28"/>
  <c r="N353" i="28"/>
  <c r="J353" i="28"/>
  <c r="F353" i="28"/>
  <c r="B353" i="28"/>
  <c r="Y353" i="28"/>
  <c r="T353" i="28"/>
  <c r="O353" i="28"/>
  <c r="I353" i="28"/>
  <c r="D353" i="28"/>
  <c r="X353" i="28"/>
  <c r="Q353" i="28"/>
  <c r="K353" i="28"/>
  <c r="C353" i="28"/>
  <c r="W353" i="28"/>
  <c r="P353" i="28"/>
  <c r="H353" i="28"/>
  <c r="U353" i="28"/>
  <c r="M353" i="28"/>
  <c r="G353" i="28"/>
  <c r="E353" i="28"/>
  <c r="S353" i="28"/>
  <c r="L353" i="28"/>
  <c r="Y111" i="28"/>
  <c r="U111" i="28"/>
  <c r="Q111" i="28"/>
  <c r="M111" i="28"/>
  <c r="I111" i="28"/>
  <c r="E111" i="28"/>
  <c r="V111" i="28"/>
  <c r="P111" i="28"/>
  <c r="K111" i="28"/>
  <c r="F111" i="28"/>
  <c r="T111" i="28"/>
  <c r="O111" i="28"/>
  <c r="J111" i="28"/>
  <c r="D111" i="28"/>
  <c r="X111" i="28"/>
  <c r="N111" i="28"/>
  <c r="C111" i="28"/>
  <c r="W111" i="28"/>
  <c r="L111" i="28"/>
  <c r="B111" i="28"/>
  <c r="S111" i="28"/>
  <c r="H111" i="28"/>
  <c r="R111" i="28"/>
  <c r="G111" i="28"/>
  <c r="Y385" i="21"/>
  <c r="U385" i="21"/>
  <c r="Q385" i="21"/>
  <c r="M385" i="21"/>
  <c r="I385" i="21"/>
  <c r="E385" i="21"/>
  <c r="W385" i="21"/>
  <c r="R385" i="21"/>
  <c r="L385" i="21"/>
  <c r="G385" i="21"/>
  <c r="B385" i="21"/>
  <c r="X385" i="21"/>
  <c r="P385" i="21"/>
  <c r="J385" i="21"/>
  <c r="C385" i="21"/>
  <c r="V385" i="21"/>
  <c r="O385" i="21"/>
  <c r="H385" i="21"/>
  <c r="K385" i="21"/>
  <c r="T385" i="21"/>
  <c r="F385" i="21"/>
  <c r="S385" i="21"/>
  <c r="D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W148" i="25" l="1"/>
  <c r="S148" i="25"/>
  <c r="O148" i="25"/>
  <c r="K148" i="25"/>
  <c r="G148" i="25"/>
  <c r="C148" i="25"/>
  <c r="Y148" i="25"/>
  <c r="T148" i="25"/>
  <c r="N148" i="25"/>
  <c r="I148" i="25"/>
  <c r="D148" i="25"/>
  <c r="X148" i="25"/>
  <c r="Q148" i="25"/>
  <c r="J148" i="25"/>
  <c r="B148" i="25"/>
  <c r="U148" i="25"/>
  <c r="L148" i="25"/>
  <c r="M148" i="25"/>
  <c r="V148" i="25"/>
  <c r="H148" i="25"/>
  <c r="P148" i="25"/>
  <c r="F148" i="25"/>
  <c r="E148" i="25"/>
  <c r="R148" i="25"/>
  <c r="Y248" i="21"/>
  <c r="U248" i="21"/>
  <c r="Q248" i="21"/>
  <c r="M248" i="21"/>
  <c r="I248" i="21"/>
  <c r="E248" i="21"/>
  <c r="W248" i="21"/>
  <c r="R248" i="21"/>
  <c r="L248" i="21"/>
  <c r="G248" i="21"/>
  <c r="B248" i="21"/>
  <c r="X248" i="21"/>
  <c r="P248" i="21"/>
  <c r="J248" i="21"/>
  <c r="C248" i="21"/>
  <c r="V248" i="21"/>
  <c r="O248" i="21"/>
  <c r="H248" i="21"/>
  <c r="S248" i="21"/>
  <c r="D248" i="21"/>
  <c r="N248" i="21"/>
  <c r="K248" i="21"/>
  <c r="T248" i="21"/>
  <c r="F248" i="21"/>
  <c r="Y144" i="21"/>
  <c r="U144" i="21"/>
  <c r="Q144" i="21"/>
  <c r="M144" i="21"/>
  <c r="I144" i="21"/>
  <c r="E144" i="21"/>
  <c r="T144" i="21"/>
  <c r="O144" i="21"/>
  <c r="J144" i="21"/>
  <c r="D144" i="21"/>
  <c r="W144" i="21"/>
  <c r="P144" i="21"/>
  <c r="H144" i="21"/>
  <c r="B144" i="21"/>
  <c r="V144" i="21"/>
  <c r="N144" i="21"/>
  <c r="G144" i="21"/>
  <c r="R144" i="21"/>
  <c r="C144" i="21"/>
  <c r="L144" i="21"/>
  <c r="X144" i="21"/>
  <c r="K144" i="21"/>
  <c r="S144" i="21"/>
  <c r="F144" i="21"/>
  <c r="X76" i="19"/>
  <c r="T76" i="19"/>
  <c r="P76" i="19"/>
  <c r="L76" i="19"/>
  <c r="H76" i="19"/>
  <c r="D76" i="19"/>
  <c r="U76" i="19"/>
  <c r="O76" i="19"/>
  <c r="J76" i="19"/>
  <c r="E76" i="19"/>
  <c r="S76" i="19"/>
  <c r="M76" i="19"/>
  <c r="F76" i="19"/>
  <c r="W76" i="19"/>
  <c r="N76" i="19"/>
  <c r="C76" i="19"/>
  <c r="Y76" i="19"/>
  <c r="K76" i="19"/>
  <c r="I76" i="19"/>
  <c r="V76" i="19"/>
  <c r="G76" i="19"/>
  <c r="Q76" i="19"/>
  <c r="B76" i="19"/>
  <c r="R76" i="19"/>
  <c r="W251" i="28"/>
  <c r="S251" i="28"/>
  <c r="O251" i="28"/>
  <c r="K251" i="28"/>
  <c r="G251" i="28"/>
  <c r="C251" i="28"/>
  <c r="U251" i="28"/>
  <c r="P251" i="28"/>
  <c r="J251" i="28"/>
  <c r="E251" i="28"/>
  <c r="Y251" i="28"/>
  <c r="R251" i="28"/>
  <c r="L251" i="28"/>
  <c r="D251" i="28"/>
  <c r="Q251" i="28"/>
  <c r="H251" i="28"/>
  <c r="N251" i="28"/>
  <c r="B251" i="28"/>
  <c r="T251" i="28"/>
  <c r="I251" i="28"/>
  <c r="X251" i="28"/>
  <c r="F251" i="28"/>
  <c r="M251" i="28"/>
  <c r="V251" i="28"/>
  <c r="Y319" i="28"/>
  <c r="U319" i="28"/>
  <c r="Q319" i="28"/>
  <c r="M319" i="28"/>
  <c r="I319" i="28"/>
  <c r="E319" i="28"/>
  <c r="X319" i="28"/>
  <c r="S319" i="28"/>
  <c r="N319" i="28"/>
  <c r="H319" i="28"/>
  <c r="C319" i="28"/>
  <c r="W319" i="28"/>
  <c r="R319" i="28"/>
  <c r="L319" i="28"/>
  <c r="G319" i="28"/>
  <c r="B319" i="28"/>
  <c r="V319" i="28"/>
  <c r="P319" i="28"/>
  <c r="K319" i="28"/>
  <c r="F319" i="28"/>
  <c r="T319" i="28"/>
  <c r="O319" i="28"/>
  <c r="J319" i="28"/>
  <c r="D319" i="28"/>
  <c r="W75" i="25"/>
  <c r="S75" i="25"/>
  <c r="O75" i="25"/>
  <c r="K75" i="25"/>
  <c r="G75" i="25"/>
  <c r="C75" i="25"/>
  <c r="V75" i="25"/>
  <c r="Q75" i="25"/>
  <c r="L75" i="25"/>
  <c r="F75" i="25"/>
  <c r="U75" i="25"/>
  <c r="N75" i="25"/>
  <c r="H75" i="25"/>
  <c r="Y75" i="25"/>
  <c r="P75" i="25"/>
  <c r="E75" i="25"/>
  <c r="T75" i="25"/>
  <c r="I75" i="25"/>
  <c r="R75" i="25"/>
  <c r="D75" i="25"/>
  <c r="J75" i="25"/>
  <c r="B75" i="25"/>
  <c r="X75" i="25"/>
  <c r="M75" i="25"/>
  <c r="W146" i="19"/>
  <c r="S146" i="19"/>
  <c r="O146" i="19"/>
  <c r="K146" i="19"/>
  <c r="G146" i="19"/>
  <c r="C146" i="19"/>
  <c r="X146" i="19"/>
  <c r="R146" i="19"/>
  <c r="M146" i="19"/>
  <c r="H146" i="19"/>
  <c r="B146" i="19"/>
  <c r="Y146" i="19"/>
  <c r="Q146" i="19"/>
  <c r="J146" i="19"/>
  <c r="D146" i="19"/>
  <c r="U146" i="19"/>
  <c r="L146" i="19"/>
  <c r="P146" i="19"/>
  <c r="E146" i="19"/>
  <c r="V146" i="19"/>
  <c r="F146" i="19"/>
  <c r="I146" i="19"/>
  <c r="T146" i="19"/>
  <c r="N146" i="19"/>
  <c r="W40" i="19"/>
  <c r="S40" i="19"/>
  <c r="O40" i="19"/>
  <c r="K40" i="19"/>
  <c r="G40" i="19"/>
  <c r="C40" i="19"/>
  <c r="V40" i="19"/>
  <c r="Q40" i="19"/>
  <c r="L40" i="19"/>
  <c r="F40" i="19"/>
  <c r="T40" i="19"/>
  <c r="M40" i="19"/>
  <c r="E40" i="19"/>
  <c r="Y40" i="19"/>
  <c r="P40" i="19"/>
  <c r="H40" i="19"/>
  <c r="N40" i="19"/>
  <c r="B40" i="19"/>
  <c r="X40" i="19"/>
  <c r="J40" i="19"/>
  <c r="D40" i="19"/>
  <c r="U40" i="19"/>
  <c r="R40" i="19"/>
  <c r="I40" i="19"/>
  <c r="W112" i="19"/>
  <c r="S112" i="19"/>
  <c r="O112" i="19"/>
  <c r="K112" i="19"/>
  <c r="G112" i="19"/>
  <c r="C112" i="19"/>
  <c r="U112" i="19"/>
  <c r="P112" i="19"/>
  <c r="J112" i="19"/>
  <c r="E112" i="19"/>
  <c r="X112" i="19"/>
  <c r="Q112" i="19"/>
  <c r="I112" i="19"/>
  <c r="B112" i="19"/>
  <c r="Y112" i="19"/>
  <c r="N112" i="19"/>
  <c r="F112" i="19"/>
  <c r="R112" i="19"/>
  <c r="D112" i="19"/>
  <c r="L112" i="19"/>
  <c r="H112" i="19"/>
  <c r="V112" i="19"/>
  <c r="M112" i="19"/>
  <c r="T112" i="19"/>
  <c r="W217" i="28"/>
  <c r="S217" i="28"/>
  <c r="O217" i="28"/>
  <c r="K217" i="28"/>
  <c r="G217" i="28"/>
  <c r="C217" i="28"/>
  <c r="X217" i="28"/>
  <c r="R217" i="28"/>
  <c r="M217" i="28"/>
  <c r="H217" i="28"/>
  <c r="B217" i="28"/>
  <c r="U217" i="28"/>
  <c r="N217" i="28"/>
  <c r="F217" i="28"/>
  <c r="Y217" i="28"/>
  <c r="P217" i="28"/>
  <c r="E217" i="28"/>
  <c r="L217" i="28"/>
  <c r="Q217" i="28"/>
  <c r="V217" i="28"/>
  <c r="D217" i="28"/>
  <c r="I217" i="28"/>
  <c r="J217" i="28"/>
  <c r="T217" i="28"/>
  <c r="V456" i="28"/>
  <c r="R456" i="28"/>
  <c r="N456" i="28"/>
  <c r="J456" i="28"/>
  <c r="F456" i="28"/>
  <c r="B456" i="28"/>
  <c r="W456" i="28"/>
  <c r="Q456" i="28"/>
  <c r="L456" i="28"/>
  <c r="G456" i="28"/>
  <c r="U456" i="28"/>
  <c r="P456" i="28"/>
  <c r="K456" i="28"/>
  <c r="E456" i="28"/>
  <c r="S456" i="28"/>
  <c r="H456" i="28"/>
  <c r="Y456" i="28"/>
  <c r="O456" i="28"/>
  <c r="D456" i="28"/>
  <c r="X456" i="28"/>
  <c r="M456" i="28"/>
  <c r="C456" i="28"/>
  <c r="T456" i="28"/>
  <c r="I456" i="28"/>
  <c r="Y77" i="28"/>
  <c r="U77" i="28"/>
  <c r="Q77" i="28"/>
  <c r="M77" i="28"/>
  <c r="I77" i="28"/>
  <c r="E77" i="28"/>
  <c r="X77" i="28"/>
  <c r="S77" i="28"/>
  <c r="N77" i="28"/>
  <c r="H77" i="28"/>
  <c r="C77" i="28"/>
  <c r="W77" i="28"/>
  <c r="R77" i="28"/>
  <c r="L77" i="28"/>
  <c r="G77" i="28"/>
  <c r="B77" i="28"/>
  <c r="P77" i="28"/>
  <c r="F77" i="28"/>
  <c r="O77" i="28"/>
  <c r="D77" i="28"/>
  <c r="V77" i="28"/>
  <c r="K77" i="28"/>
  <c r="T77" i="28"/>
  <c r="J77" i="28"/>
  <c r="Y352" i="21"/>
  <c r="U352" i="21"/>
  <c r="Q352" i="21"/>
  <c r="M352" i="21"/>
  <c r="I352" i="21"/>
  <c r="E352" i="21"/>
  <c r="T352" i="21"/>
  <c r="O352" i="21"/>
  <c r="J352" i="21"/>
  <c r="D352" i="21"/>
  <c r="W352" i="21"/>
  <c r="P352" i="21"/>
  <c r="H352" i="21"/>
  <c r="B352" i="21"/>
  <c r="V352" i="21"/>
  <c r="N352" i="21"/>
  <c r="G352" i="21"/>
  <c r="X352" i="21"/>
  <c r="K352" i="21"/>
  <c r="S352" i="21"/>
  <c r="F352" i="21"/>
  <c r="R352" i="21"/>
  <c r="C352" i="21"/>
  <c r="L352" i="21"/>
  <c r="V179" i="21"/>
  <c r="R179" i="21"/>
  <c r="N179" i="21"/>
  <c r="J179" i="21"/>
  <c r="F179" i="21"/>
  <c r="B179" i="21"/>
  <c r="X179" i="21"/>
  <c r="S179" i="21"/>
  <c r="M179" i="21"/>
  <c r="H179" i="21"/>
  <c r="C179" i="21"/>
  <c r="W179" i="21"/>
  <c r="P179" i="21"/>
  <c r="I179" i="21"/>
  <c r="Y179" i="21"/>
  <c r="O179" i="21"/>
  <c r="E179" i="21"/>
  <c r="T179" i="21"/>
  <c r="G179" i="21"/>
  <c r="Q179" i="21"/>
  <c r="U179" i="21"/>
  <c r="L179" i="21"/>
  <c r="K179" i="21"/>
  <c r="D179" i="21"/>
  <c r="W111" i="25"/>
  <c r="S111" i="25"/>
  <c r="O111" i="25"/>
  <c r="K111" i="25"/>
  <c r="G111" i="25"/>
  <c r="C111" i="25"/>
  <c r="Y111" i="25"/>
  <c r="T111" i="25"/>
  <c r="N111" i="25"/>
  <c r="I111" i="25"/>
  <c r="D111" i="25"/>
  <c r="X111" i="25"/>
  <c r="Q111" i="25"/>
  <c r="J111" i="25"/>
  <c r="B111" i="25"/>
  <c r="U111" i="25"/>
  <c r="L111" i="25"/>
  <c r="V111" i="25"/>
  <c r="H111" i="25"/>
  <c r="R111" i="25"/>
  <c r="F111" i="25"/>
  <c r="P111" i="25"/>
  <c r="M111" i="25"/>
  <c r="E111" i="25"/>
  <c r="Y109" i="21"/>
  <c r="U109" i="21"/>
  <c r="Q109" i="21"/>
  <c r="M109" i="21"/>
  <c r="I109" i="21"/>
  <c r="E109" i="21"/>
  <c r="T109" i="21"/>
  <c r="O109" i="21"/>
  <c r="J109" i="21"/>
  <c r="D109" i="21"/>
  <c r="X109" i="21"/>
  <c r="R109" i="21"/>
  <c r="K109" i="21"/>
  <c r="C109" i="21"/>
  <c r="W109" i="21"/>
  <c r="P109" i="21"/>
  <c r="H109" i="21"/>
  <c r="B109" i="21"/>
  <c r="L109" i="21"/>
  <c r="V109" i="21"/>
  <c r="G109" i="21"/>
  <c r="S109" i="21"/>
  <c r="F109" i="21"/>
  <c r="N109" i="21"/>
  <c r="Y213" i="21"/>
  <c r="U213" i="21"/>
  <c r="Q213" i="21"/>
  <c r="M213" i="21"/>
  <c r="I213" i="21"/>
  <c r="E213" i="21"/>
  <c r="W213" i="21"/>
  <c r="R213" i="21"/>
  <c r="L213" i="21"/>
  <c r="G213" i="21"/>
  <c r="B213" i="21"/>
  <c r="S213" i="21"/>
  <c r="K213" i="21"/>
  <c r="D213" i="21"/>
  <c r="V213" i="21"/>
  <c r="N213" i="21"/>
  <c r="C213" i="21"/>
  <c r="O213" i="21"/>
  <c r="T213" i="21"/>
  <c r="F213" i="21"/>
  <c r="P213" i="21"/>
  <c r="H213" i="21"/>
  <c r="X213" i="21"/>
  <c r="J213" i="21"/>
  <c r="Y285" i="28"/>
  <c r="U285" i="28"/>
  <c r="Q285" i="28"/>
  <c r="M285" i="28"/>
  <c r="I285" i="28"/>
  <c r="E285" i="28"/>
  <c r="X285" i="28"/>
  <c r="S285" i="28"/>
  <c r="N285" i="28"/>
  <c r="H285" i="28"/>
  <c r="C285" i="28"/>
  <c r="W285" i="28"/>
  <c r="R285" i="28"/>
  <c r="L285" i="28"/>
  <c r="G285" i="28"/>
  <c r="B285" i="28"/>
  <c r="V285" i="28"/>
  <c r="P285" i="28"/>
  <c r="K285" i="28"/>
  <c r="F285" i="28"/>
  <c r="O285" i="28"/>
  <c r="J285" i="28"/>
  <c r="D285" i="28"/>
  <c r="T285" i="28"/>
  <c r="Y112" i="28"/>
  <c r="U112" i="28"/>
  <c r="Q112" i="28"/>
  <c r="M112" i="28"/>
  <c r="I112" i="28"/>
  <c r="E112" i="28"/>
  <c r="X112" i="28"/>
  <c r="S112" i="28"/>
  <c r="N112" i="28"/>
  <c r="H112" i="28"/>
  <c r="C112" i="28"/>
  <c r="W112" i="28"/>
  <c r="R112" i="28"/>
  <c r="L112" i="28"/>
  <c r="G112" i="28"/>
  <c r="B112" i="28"/>
  <c r="V112" i="28"/>
  <c r="K112" i="28"/>
  <c r="T112" i="28"/>
  <c r="J112" i="28"/>
  <c r="P112" i="28"/>
  <c r="F112" i="28"/>
  <c r="O112" i="28"/>
  <c r="D112" i="28"/>
  <c r="V388" i="28"/>
  <c r="R388" i="28"/>
  <c r="N388" i="28"/>
  <c r="J388" i="28"/>
  <c r="F388" i="28"/>
  <c r="B388" i="28"/>
  <c r="W388" i="28"/>
  <c r="Q388" i="28"/>
  <c r="L388" i="28"/>
  <c r="G388" i="28"/>
  <c r="U388" i="28"/>
  <c r="P388" i="28"/>
  <c r="K388" i="28"/>
  <c r="E388" i="28"/>
  <c r="S388" i="28"/>
  <c r="H388" i="28"/>
  <c r="Y388" i="28"/>
  <c r="O388" i="28"/>
  <c r="D388" i="28"/>
  <c r="X388" i="28"/>
  <c r="M388" i="28"/>
  <c r="C388" i="28"/>
  <c r="I388" i="28"/>
  <c r="T388" i="28"/>
  <c r="Y317" i="21"/>
  <c r="U317" i="21"/>
  <c r="Q317" i="21"/>
  <c r="M317" i="21"/>
  <c r="I317" i="21"/>
  <c r="E317" i="21"/>
  <c r="W317" i="21"/>
  <c r="R317" i="21"/>
  <c r="L317" i="21"/>
  <c r="G317" i="21"/>
  <c r="B317" i="21"/>
  <c r="T317" i="21"/>
  <c r="N317" i="21"/>
  <c r="F317" i="21"/>
  <c r="S317" i="21"/>
  <c r="K317" i="21"/>
  <c r="D317" i="21"/>
  <c r="O317" i="21"/>
  <c r="X317" i="21"/>
  <c r="J317" i="21"/>
  <c r="V317" i="21"/>
  <c r="H317" i="21"/>
  <c r="P317" i="21"/>
  <c r="C317" i="21"/>
  <c r="Y39" i="25"/>
  <c r="U39" i="25"/>
  <c r="Q39" i="25"/>
  <c r="M39" i="25"/>
  <c r="I39" i="25"/>
  <c r="E39" i="25"/>
  <c r="V39" i="25"/>
  <c r="P39" i="25"/>
  <c r="K39" i="25"/>
  <c r="F39" i="25"/>
  <c r="X39" i="25"/>
  <c r="R39" i="25"/>
  <c r="J39" i="25"/>
  <c r="C39" i="25"/>
  <c r="W39" i="25"/>
  <c r="N39" i="25"/>
  <c r="D39" i="25"/>
  <c r="T39" i="25"/>
  <c r="L39" i="25"/>
  <c r="B39" i="25"/>
  <c r="G39" i="25"/>
  <c r="S39" i="25"/>
  <c r="O39" i="25"/>
  <c r="H39" i="25"/>
  <c r="Y74" i="21"/>
  <c r="U74" i="21"/>
  <c r="Q74" i="21"/>
  <c r="M74" i="21"/>
  <c r="I74" i="21"/>
  <c r="E74" i="21"/>
  <c r="T74" i="21"/>
  <c r="O74" i="21"/>
  <c r="J74" i="21"/>
  <c r="D74" i="21"/>
  <c r="S74" i="21"/>
  <c r="L74" i="21"/>
  <c r="F74" i="21"/>
  <c r="X74" i="21"/>
  <c r="R74" i="21"/>
  <c r="K74" i="21"/>
  <c r="C74" i="21"/>
  <c r="V74" i="21"/>
  <c r="G74" i="21"/>
  <c r="P74" i="21"/>
  <c r="B74" i="21"/>
  <c r="N74" i="21"/>
  <c r="H74" i="21"/>
  <c r="W74" i="21"/>
  <c r="V354" i="28"/>
  <c r="R354" i="28"/>
  <c r="N354" i="28"/>
  <c r="J354" i="28"/>
  <c r="F354" i="28"/>
  <c r="B354" i="28"/>
  <c r="W354" i="28"/>
  <c r="Q354" i="28"/>
  <c r="L354" i="28"/>
  <c r="G354" i="28"/>
  <c r="U354" i="28"/>
  <c r="O354" i="28"/>
  <c r="H354" i="28"/>
  <c r="T354" i="28"/>
  <c r="M354" i="28"/>
  <c r="E354" i="28"/>
  <c r="Y354" i="28"/>
  <c r="S354" i="28"/>
  <c r="K354" i="28"/>
  <c r="D354" i="28"/>
  <c r="I354" i="28"/>
  <c r="C354" i="28"/>
  <c r="X354" i="28"/>
  <c r="P354" i="28"/>
  <c r="V422" i="28"/>
  <c r="R422" i="28"/>
  <c r="N422" i="28"/>
  <c r="J422" i="28"/>
  <c r="F422" i="28"/>
  <c r="B422" i="28"/>
  <c r="W422" i="28"/>
  <c r="Q422" i="28"/>
  <c r="L422" i="28"/>
  <c r="G422" i="28"/>
  <c r="U422" i="28"/>
  <c r="P422" i="28"/>
  <c r="K422" i="28"/>
  <c r="E422" i="28"/>
  <c r="X422" i="28"/>
  <c r="M422" i="28"/>
  <c r="C422" i="28"/>
  <c r="T422" i="28"/>
  <c r="I422" i="28"/>
  <c r="S422" i="28"/>
  <c r="H422" i="28"/>
  <c r="O422" i="28"/>
  <c r="D422" i="28"/>
  <c r="Y422" i="28"/>
  <c r="Y147" i="28"/>
  <c r="U147" i="28"/>
  <c r="Q147" i="28"/>
  <c r="M147" i="28"/>
  <c r="I147" i="28"/>
  <c r="E147" i="28"/>
  <c r="X147" i="28"/>
  <c r="S147" i="28"/>
  <c r="N147" i="28"/>
  <c r="H147" i="28"/>
  <c r="C147" i="28"/>
  <c r="W147" i="28"/>
  <c r="R147" i="28"/>
  <c r="L147" i="28"/>
  <c r="G147" i="28"/>
  <c r="B147" i="28"/>
  <c r="P147" i="28"/>
  <c r="F147" i="28"/>
  <c r="O147" i="28"/>
  <c r="D147" i="28"/>
  <c r="V147" i="28"/>
  <c r="K147" i="28"/>
  <c r="T147" i="28"/>
  <c r="J147" i="28"/>
  <c r="Y386" i="21"/>
  <c r="U386" i="21"/>
  <c r="Q386" i="21"/>
  <c r="M386" i="21"/>
  <c r="I386" i="21"/>
  <c r="E386" i="21"/>
  <c r="T386" i="21"/>
  <c r="O386" i="21"/>
  <c r="J386" i="21"/>
  <c r="D386" i="21"/>
  <c r="V386" i="21"/>
  <c r="N386" i="21"/>
  <c r="G386" i="21"/>
  <c r="S386" i="21"/>
  <c r="L386" i="21"/>
  <c r="F386" i="21"/>
  <c r="P386" i="21"/>
  <c r="B386" i="21"/>
  <c r="X386" i="21"/>
  <c r="K386" i="21"/>
  <c r="W386" i="21"/>
  <c r="H386" i="21"/>
  <c r="R386" i="21"/>
  <c r="C386" i="21"/>
  <c r="Y41" i="21"/>
  <c r="U41" i="21"/>
  <c r="Q41" i="21"/>
  <c r="M41" i="21"/>
  <c r="I41" i="21"/>
  <c r="E41" i="21"/>
  <c r="T41" i="21"/>
  <c r="O41" i="21"/>
  <c r="J41" i="21"/>
  <c r="D41" i="21"/>
  <c r="W41" i="21"/>
  <c r="P41" i="21"/>
  <c r="H41" i="21"/>
  <c r="B41" i="21"/>
  <c r="V41" i="21"/>
  <c r="N41" i="21"/>
  <c r="G41" i="21"/>
  <c r="X41" i="21"/>
  <c r="K41" i="21"/>
  <c r="S41" i="21"/>
  <c r="F41" i="21"/>
  <c r="R41" i="21"/>
  <c r="C41" i="21"/>
  <c r="L41" i="21"/>
  <c r="Y282" i="21"/>
  <c r="U282" i="21"/>
  <c r="Q282" i="21"/>
  <c r="M282" i="21"/>
  <c r="I282" i="21"/>
  <c r="E282" i="21"/>
  <c r="W282" i="21"/>
  <c r="R282" i="21"/>
  <c r="L282" i="21"/>
  <c r="G282" i="21"/>
  <c r="B282" i="21"/>
  <c r="V282" i="21"/>
  <c r="O282" i="21"/>
  <c r="H282" i="21"/>
  <c r="T282" i="21"/>
  <c r="N282" i="21"/>
  <c r="F282" i="21"/>
  <c r="X282" i="21"/>
  <c r="J282" i="21"/>
  <c r="S282" i="21"/>
  <c r="D282" i="21"/>
  <c r="P282" i="21"/>
  <c r="C282" i="21"/>
  <c r="K282" i="21"/>
  <c r="Y182" i="28"/>
  <c r="U182" i="28"/>
  <c r="Q182" i="28"/>
  <c r="M182" i="28"/>
  <c r="I182" i="28"/>
  <c r="E182" i="28"/>
  <c r="X182" i="28"/>
  <c r="S182" i="28"/>
  <c r="N182" i="28"/>
  <c r="H182" i="28"/>
  <c r="C182" i="28"/>
  <c r="W182" i="28"/>
  <c r="R182" i="28"/>
  <c r="L182" i="28"/>
  <c r="G182" i="28"/>
  <c r="B182" i="28"/>
  <c r="V182" i="28"/>
  <c r="K182" i="28"/>
  <c r="T182" i="28"/>
  <c r="J182" i="28"/>
  <c r="P182" i="28"/>
  <c r="F182" i="28"/>
  <c r="O182" i="28"/>
  <c r="D182" i="28"/>
  <c r="Y420" i="21"/>
  <c r="U420" i="21"/>
  <c r="Q420" i="21"/>
  <c r="M420" i="21"/>
  <c r="I420" i="21"/>
  <c r="E420" i="21"/>
  <c r="V420" i="21"/>
  <c r="P420" i="21"/>
  <c r="K420" i="21"/>
  <c r="F420" i="21"/>
  <c r="X420" i="21"/>
  <c r="R420" i="21"/>
  <c r="J420" i="21"/>
  <c r="C420" i="21"/>
  <c r="O420" i="21"/>
  <c r="G420" i="21"/>
  <c r="W420" i="21"/>
  <c r="N420" i="21"/>
  <c r="D420" i="21"/>
  <c r="S420" i="21"/>
  <c r="L420" i="21"/>
  <c r="H420" i="21"/>
  <c r="T420" i="21"/>
  <c r="B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V180" i="21" l="1"/>
  <c r="R180" i="21"/>
  <c r="N180" i="21"/>
  <c r="J180" i="21"/>
  <c r="F180" i="21"/>
  <c r="B180" i="21"/>
  <c r="U180" i="21"/>
  <c r="P180" i="21"/>
  <c r="K180" i="21"/>
  <c r="E180" i="21"/>
  <c r="T180" i="21"/>
  <c r="M180" i="21"/>
  <c r="G180" i="21"/>
  <c r="S180" i="21"/>
  <c r="I180" i="21"/>
  <c r="W180" i="21"/>
  <c r="H180" i="21"/>
  <c r="Y180" i="21"/>
  <c r="L180" i="21"/>
  <c r="Q180" i="21"/>
  <c r="X180" i="21"/>
  <c r="O180" i="21"/>
  <c r="D180" i="21"/>
  <c r="C180" i="21"/>
  <c r="X77" i="19"/>
  <c r="T77" i="19"/>
  <c r="P77" i="19"/>
  <c r="L77" i="19"/>
  <c r="H77" i="19"/>
  <c r="D77" i="19"/>
  <c r="W77" i="19"/>
  <c r="R77" i="19"/>
  <c r="M77" i="19"/>
  <c r="G77" i="19"/>
  <c r="B77" i="19"/>
  <c r="Y77" i="19"/>
  <c r="Q77" i="19"/>
  <c r="J77" i="19"/>
  <c r="C77" i="19"/>
  <c r="S77" i="19"/>
  <c r="I77" i="19"/>
  <c r="N77" i="19"/>
  <c r="U77" i="19"/>
  <c r="E77" i="19"/>
  <c r="O77" i="19"/>
  <c r="V77" i="19"/>
  <c r="K77" i="19"/>
  <c r="F77" i="19"/>
  <c r="V389" i="28"/>
  <c r="R389" i="28"/>
  <c r="N389" i="28"/>
  <c r="J389" i="28"/>
  <c r="F389" i="28"/>
  <c r="B389" i="28"/>
  <c r="Y389" i="28"/>
  <c r="T389" i="28"/>
  <c r="O389" i="28"/>
  <c r="I389" i="28"/>
  <c r="D389" i="28"/>
  <c r="X389" i="28"/>
  <c r="S389" i="28"/>
  <c r="M389" i="28"/>
  <c r="H389" i="28"/>
  <c r="C389" i="28"/>
  <c r="P389" i="28"/>
  <c r="E389" i="28"/>
  <c r="W389" i="28"/>
  <c r="L389" i="28"/>
  <c r="U389" i="28"/>
  <c r="K389" i="28"/>
  <c r="Q389" i="28"/>
  <c r="G389" i="28"/>
  <c r="Y183" i="28"/>
  <c r="U183" i="28"/>
  <c r="Q183" i="28"/>
  <c r="M183" i="28"/>
  <c r="I183" i="28"/>
  <c r="E183" i="28"/>
  <c r="V183" i="28"/>
  <c r="P183" i="28"/>
  <c r="K183" i="28"/>
  <c r="F183" i="28"/>
  <c r="T183" i="28"/>
  <c r="O183" i="28"/>
  <c r="J183" i="28"/>
  <c r="D183" i="28"/>
  <c r="S183" i="28"/>
  <c r="H183" i="28"/>
  <c r="R183" i="28"/>
  <c r="G183" i="28"/>
  <c r="X183" i="28"/>
  <c r="N183" i="28"/>
  <c r="C183" i="28"/>
  <c r="W183" i="28"/>
  <c r="L183" i="28"/>
  <c r="B183" i="28"/>
  <c r="Y353" i="21"/>
  <c r="U353" i="21"/>
  <c r="Q353" i="21"/>
  <c r="M353" i="21"/>
  <c r="I353" i="21"/>
  <c r="E353" i="21"/>
  <c r="W353" i="21"/>
  <c r="R353" i="21"/>
  <c r="L353" i="21"/>
  <c r="G353" i="21"/>
  <c r="B353" i="21"/>
  <c r="T353" i="21"/>
  <c r="N353" i="21"/>
  <c r="F353" i="21"/>
  <c r="S353" i="21"/>
  <c r="K353" i="21"/>
  <c r="D353" i="21"/>
  <c r="O353" i="21"/>
  <c r="X353" i="21"/>
  <c r="J353" i="21"/>
  <c r="V353" i="21"/>
  <c r="H353" i="21"/>
  <c r="P353" i="21"/>
  <c r="C353" i="21"/>
  <c r="Y75" i="21"/>
  <c r="U75" i="21"/>
  <c r="Q75" i="21"/>
  <c r="M75" i="21"/>
  <c r="I75" i="21"/>
  <c r="E75" i="21"/>
  <c r="W75" i="21"/>
  <c r="R75" i="21"/>
  <c r="L75" i="21"/>
  <c r="G75" i="21"/>
  <c r="B75" i="21"/>
  <c r="X75" i="21"/>
  <c r="P75" i="21"/>
  <c r="J75" i="21"/>
  <c r="C75" i="21"/>
  <c r="V75" i="21"/>
  <c r="O75" i="21"/>
  <c r="H75" i="21"/>
  <c r="K75" i="21"/>
  <c r="T75" i="21"/>
  <c r="F75" i="21"/>
  <c r="S75" i="21"/>
  <c r="D75" i="21"/>
  <c r="N75" i="21"/>
  <c r="W76" i="25"/>
  <c r="S76" i="25"/>
  <c r="O76" i="25"/>
  <c r="K76" i="25"/>
  <c r="G76" i="25"/>
  <c r="C76" i="25"/>
  <c r="Y76" i="25"/>
  <c r="T76" i="25"/>
  <c r="N76" i="25"/>
  <c r="I76" i="25"/>
  <c r="D76" i="25"/>
  <c r="R76" i="25"/>
  <c r="L76" i="25"/>
  <c r="E76" i="25"/>
  <c r="U76" i="25"/>
  <c r="J76" i="25"/>
  <c r="V76" i="25"/>
  <c r="H76" i="25"/>
  <c r="Q76" i="25"/>
  <c r="F76" i="25"/>
  <c r="M76" i="25"/>
  <c r="B76" i="25"/>
  <c r="X76" i="25"/>
  <c r="P76" i="25"/>
  <c r="W149" i="25"/>
  <c r="S149" i="25"/>
  <c r="O149" i="25"/>
  <c r="K149" i="25"/>
  <c r="G149" i="25"/>
  <c r="C149" i="25"/>
  <c r="V149" i="25"/>
  <c r="Q149" i="25"/>
  <c r="L149" i="25"/>
  <c r="F149" i="25"/>
  <c r="U149" i="25"/>
  <c r="N149" i="25"/>
  <c r="H149" i="25"/>
  <c r="Y149" i="25"/>
  <c r="P149" i="25"/>
  <c r="E149" i="25"/>
  <c r="M149" i="25"/>
  <c r="B149" i="25"/>
  <c r="X149" i="25"/>
  <c r="J149" i="25"/>
  <c r="R149" i="25"/>
  <c r="I149" i="25"/>
  <c r="D149" i="25"/>
  <c r="T149" i="25"/>
  <c r="W113" i="19"/>
  <c r="S113" i="19"/>
  <c r="O113" i="19"/>
  <c r="K113" i="19"/>
  <c r="G113" i="19"/>
  <c r="C113" i="19"/>
  <c r="X113" i="19"/>
  <c r="R113" i="19"/>
  <c r="M113" i="19"/>
  <c r="H113" i="19"/>
  <c r="B113" i="19"/>
  <c r="U113" i="19"/>
  <c r="N113" i="19"/>
  <c r="F113" i="19"/>
  <c r="T113" i="19"/>
  <c r="J113" i="19"/>
  <c r="Q113" i="19"/>
  <c r="E113" i="19"/>
  <c r="V113" i="19"/>
  <c r="D113" i="19"/>
  <c r="I113" i="19"/>
  <c r="Y113" i="19"/>
  <c r="P113" i="19"/>
  <c r="L113" i="19"/>
  <c r="Y113" i="28"/>
  <c r="U113" i="28"/>
  <c r="Q113" i="28"/>
  <c r="M113" i="28"/>
  <c r="I113" i="28"/>
  <c r="E113" i="28"/>
  <c r="V113" i="28"/>
  <c r="P113" i="28"/>
  <c r="K113" i="28"/>
  <c r="F113" i="28"/>
  <c r="T113" i="28"/>
  <c r="O113" i="28"/>
  <c r="J113" i="28"/>
  <c r="D113" i="28"/>
  <c r="S113" i="28"/>
  <c r="H113" i="28"/>
  <c r="R113" i="28"/>
  <c r="G113" i="28"/>
  <c r="X113" i="28"/>
  <c r="N113" i="28"/>
  <c r="C113" i="28"/>
  <c r="W113" i="28"/>
  <c r="L113" i="28"/>
  <c r="B113" i="28"/>
  <c r="V423" i="28"/>
  <c r="R423" i="28"/>
  <c r="N423" i="28"/>
  <c r="J423" i="28"/>
  <c r="F423" i="28"/>
  <c r="B423" i="28"/>
  <c r="Y423" i="28"/>
  <c r="T423" i="28"/>
  <c r="O423" i="28"/>
  <c r="I423" i="28"/>
  <c r="D423" i="28"/>
  <c r="X423" i="28"/>
  <c r="S423" i="28"/>
  <c r="M423" i="28"/>
  <c r="H423" i="28"/>
  <c r="C423" i="28"/>
  <c r="U423" i="28"/>
  <c r="K423" i="28"/>
  <c r="Q423" i="28"/>
  <c r="G423" i="28"/>
  <c r="P423" i="28"/>
  <c r="E423" i="28"/>
  <c r="W423" i="28"/>
  <c r="L423" i="28"/>
  <c r="W252" i="28"/>
  <c r="S252" i="28"/>
  <c r="O252" i="28"/>
  <c r="K252" i="28"/>
  <c r="G252" i="28"/>
  <c r="C252" i="28"/>
  <c r="X252" i="28"/>
  <c r="R252" i="28"/>
  <c r="M252" i="28"/>
  <c r="H252" i="28"/>
  <c r="B252" i="28"/>
  <c r="V252" i="28"/>
  <c r="P252" i="28"/>
  <c r="I252" i="28"/>
  <c r="U252" i="28"/>
  <c r="L252" i="28"/>
  <c r="D252" i="28"/>
  <c r="Q252" i="28"/>
  <c r="E252" i="28"/>
  <c r="J252" i="28"/>
  <c r="F252" i="28"/>
  <c r="Y252" i="28"/>
  <c r="T252" i="28"/>
  <c r="N252" i="28"/>
  <c r="Y421" i="21"/>
  <c r="U421" i="21"/>
  <c r="Q421" i="21"/>
  <c r="M421" i="21"/>
  <c r="I421" i="21"/>
  <c r="E421" i="21"/>
  <c r="X421" i="21"/>
  <c r="S421" i="21"/>
  <c r="N421" i="21"/>
  <c r="H421" i="21"/>
  <c r="C421" i="21"/>
  <c r="V421" i="21"/>
  <c r="O421" i="21"/>
  <c r="G421" i="21"/>
  <c r="T421" i="21"/>
  <c r="K421" i="21"/>
  <c r="B421" i="21"/>
  <c r="R421" i="21"/>
  <c r="J421" i="21"/>
  <c r="L421" i="21"/>
  <c r="F421" i="21"/>
  <c r="W421" i="21"/>
  <c r="D421" i="21"/>
  <c r="P421" i="21"/>
  <c r="Y145" i="21"/>
  <c r="U145" i="21"/>
  <c r="Q145" i="21"/>
  <c r="M145" i="21"/>
  <c r="I145" i="21"/>
  <c r="E145" i="21"/>
  <c r="W145" i="21"/>
  <c r="R145" i="21"/>
  <c r="L145" i="21"/>
  <c r="G145" i="21"/>
  <c r="B145" i="21"/>
  <c r="T145" i="21"/>
  <c r="N145" i="21"/>
  <c r="F145" i="21"/>
  <c r="S145" i="21"/>
  <c r="K145" i="21"/>
  <c r="D145" i="21"/>
  <c r="V145" i="21"/>
  <c r="H145" i="21"/>
  <c r="P145" i="21"/>
  <c r="C145" i="21"/>
  <c r="O145" i="21"/>
  <c r="X145" i="21"/>
  <c r="J145" i="21"/>
  <c r="Y249" i="21"/>
  <c r="U249" i="21"/>
  <c r="Q249" i="21"/>
  <c r="M249" i="21"/>
  <c r="I249" i="21"/>
  <c r="E249" i="21"/>
  <c r="T249" i="21"/>
  <c r="O249" i="21"/>
  <c r="J249" i="21"/>
  <c r="D249" i="21"/>
  <c r="V249" i="21"/>
  <c r="N249" i="21"/>
  <c r="G249" i="21"/>
  <c r="S249" i="21"/>
  <c r="L249" i="21"/>
  <c r="F249" i="21"/>
  <c r="W249" i="21"/>
  <c r="H249" i="21"/>
  <c r="R249" i="21"/>
  <c r="C249" i="21"/>
  <c r="P249" i="21"/>
  <c r="B249" i="21"/>
  <c r="K249" i="21"/>
  <c r="X249" i="21"/>
  <c r="Y286" i="28"/>
  <c r="U286" i="28"/>
  <c r="Q286" i="28"/>
  <c r="M286" i="28"/>
  <c r="I286" i="28"/>
  <c r="E286" i="28"/>
  <c r="V286" i="28"/>
  <c r="P286" i="28"/>
  <c r="K286" i="28"/>
  <c r="F286" i="28"/>
  <c r="T286" i="28"/>
  <c r="O286" i="28"/>
  <c r="J286" i="28"/>
  <c r="D286" i="28"/>
  <c r="X286" i="28"/>
  <c r="S286" i="28"/>
  <c r="N286" i="28"/>
  <c r="H286" i="28"/>
  <c r="C286" i="28"/>
  <c r="L286" i="28"/>
  <c r="G286" i="28"/>
  <c r="W286" i="28"/>
  <c r="B286" i="28"/>
  <c r="R286" i="28"/>
  <c r="W41" i="19"/>
  <c r="S41" i="19"/>
  <c r="O41" i="19"/>
  <c r="K41" i="19"/>
  <c r="G41" i="19"/>
  <c r="C41" i="19"/>
  <c r="Y41" i="19"/>
  <c r="T41" i="19"/>
  <c r="N41" i="19"/>
  <c r="I41" i="19"/>
  <c r="D41" i="19"/>
  <c r="X41" i="19"/>
  <c r="Q41" i="19"/>
  <c r="J41" i="19"/>
  <c r="B41" i="19"/>
  <c r="U41" i="19"/>
  <c r="L41" i="19"/>
  <c r="P41" i="19"/>
  <c r="E41" i="19"/>
  <c r="M41" i="19"/>
  <c r="F41" i="19"/>
  <c r="V41" i="19"/>
  <c r="R41" i="19"/>
  <c r="H41" i="19"/>
  <c r="W112" i="25"/>
  <c r="S112" i="25"/>
  <c r="O112" i="25"/>
  <c r="K112" i="25"/>
  <c r="G112" i="25"/>
  <c r="C112" i="25"/>
  <c r="V112" i="25"/>
  <c r="Q112" i="25"/>
  <c r="L112" i="25"/>
  <c r="F112" i="25"/>
  <c r="U112" i="25"/>
  <c r="N112" i="25"/>
  <c r="H112" i="25"/>
  <c r="Y112" i="25"/>
  <c r="P112" i="25"/>
  <c r="E112" i="25"/>
  <c r="X112" i="25"/>
  <c r="J112" i="25"/>
  <c r="T112" i="25"/>
  <c r="I112" i="25"/>
  <c r="B112" i="25"/>
  <c r="R112" i="25"/>
  <c r="M112" i="25"/>
  <c r="D112" i="25"/>
  <c r="Y110" i="21"/>
  <c r="U110" i="21"/>
  <c r="Q110" i="21"/>
  <c r="M110" i="21"/>
  <c r="I110" i="21"/>
  <c r="E110" i="21"/>
  <c r="W110" i="21"/>
  <c r="R110" i="21"/>
  <c r="L110" i="21"/>
  <c r="G110" i="21"/>
  <c r="B110" i="21"/>
  <c r="V110" i="21"/>
  <c r="O110" i="21"/>
  <c r="H110" i="21"/>
  <c r="T110" i="21"/>
  <c r="N110" i="21"/>
  <c r="F110" i="21"/>
  <c r="P110" i="21"/>
  <c r="C110" i="21"/>
  <c r="K110" i="21"/>
  <c r="X110" i="21"/>
  <c r="J110" i="21"/>
  <c r="D110" i="21"/>
  <c r="S110" i="21"/>
  <c r="Y214" i="21"/>
  <c r="U214" i="21"/>
  <c r="Q214" i="21"/>
  <c r="M214" i="21"/>
  <c r="I214" i="21"/>
  <c r="E214" i="21"/>
  <c r="T214" i="21"/>
  <c r="O214" i="21"/>
  <c r="J214" i="21"/>
  <c r="D214" i="21"/>
  <c r="W214" i="21"/>
  <c r="P214" i="21"/>
  <c r="H214" i="21"/>
  <c r="B214" i="21"/>
  <c r="R214" i="21"/>
  <c r="G214" i="21"/>
  <c r="N214" i="21"/>
  <c r="C214" i="21"/>
  <c r="L214" i="21"/>
  <c r="S214" i="21"/>
  <c r="K214" i="21"/>
  <c r="X214" i="21"/>
  <c r="F214" i="21"/>
  <c r="V214" i="21"/>
  <c r="V355" i="28"/>
  <c r="R355" i="28"/>
  <c r="N355" i="28"/>
  <c r="J355" i="28"/>
  <c r="F355" i="28"/>
  <c r="B355" i="28"/>
  <c r="Y355" i="28"/>
  <c r="T355" i="28"/>
  <c r="O355" i="28"/>
  <c r="I355" i="28"/>
  <c r="D355" i="28"/>
  <c r="S355" i="28"/>
  <c r="L355" i="28"/>
  <c r="E355" i="28"/>
  <c r="X355" i="28"/>
  <c r="Q355" i="28"/>
  <c r="K355" i="28"/>
  <c r="C355" i="28"/>
  <c r="W355" i="28"/>
  <c r="P355" i="28"/>
  <c r="H355" i="28"/>
  <c r="M355" i="28"/>
  <c r="G355" i="28"/>
  <c r="U355" i="28"/>
  <c r="W218" i="28"/>
  <c r="S218" i="28"/>
  <c r="O218" i="28"/>
  <c r="K218" i="28"/>
  <c r="G218" i="28"/>
  <c r="C218" i="28"/>
  <c r="U218" i="28"/>
  <c r="P218" i="28"/>
  <c r="J218" i="28"/>
  <c r="E218" i="28"/>
  <c r="Y218" i="28"/>
  <c r="R218" i="28"/>
  <c r="L218" i="28"/>
  <c r="D218" i="28"/>
  <c r="T218" i="28"/>
  <c r="I218" i="28"/>
  <c r="N218" i="28"/>
  <c r="B218" i="28"/>
  <c r="X218" i="28"/>
  <c r="H218" i="28"/>
  <c r="V218" i="28"/>
  <c r="M218" i="28"/>
  <c r="Q218" i="28"/>
  <c r="F218" i="28"/>
  <c r="Y78" i="28"/>
  <c r="U78" i="28"/>
  <c r="Q78" i="28"/>
  <c r="M78" i="28"/>
  <c r="I78" i="28"/>
  <c r="E78" i="28"/>
  <c r="V78" i="28"/>
  <c r="P78" i="28"/>
  <c r="K78" i="28"/>
  <c r="F78" i="28"/>
  <c r="T78" i="28"/>
  <c r="O78" i="28"/>
  <c r="J78" i="28"/>
  <c r="D78" i="28"/>
  <c r="X78" i="28"/>
  <c r="N78" i="28"/>
  <c r="C78" i="28"/>
  <c r="W78" i="28"/>
  <c r="L78" i="28"/>
  <c r="B78" i="28"/>
  <c r="S78" i="28"/>
  <c r="H78" i="28"/>
  <c r="R78" i="28"/>
  <c r="G78" i="28"/>
  <c r="Y387" i="21"/>
  <c r="U387" i="21"/>
  <c r="Q387" i="21"/>
  <c r="M387" i="21"/>
  <c r="I387" i="21"/>
  <c r="E387" i="21"/>
  <c r="W387" i="21"/>
  <c r="R387" i="21"/>
  <c r="L387" i="21"/>
  <c r="G387" i="21"/>
  <c r="B387" i="21"/>
  <c r="S387" i="21"/>
  <c r="K387" i="21"/>
  <c r="D387" i="21"/>
  <c r="X387" i="21"/>
  <c r="P387" i="21"/>
  <c r="J387" i="21"/>
  <c r="C387" i="21"/>
  <c r="T387" i="21"/>
  <c r="F387" i="21"/>
  <c r="O387" i="21"/>
  <c r="N387" i="21"/>
  <c r="H387" i="21"/>
  <c r="V387" i="21"/>
  <c r="Y40" i="25"/>
  <c r="U40" i="25"/>
  <c r="Q40" i="25"/>
  <c r="M40" i="25"/>
  <c r="I40" i="25"/>
  <c r="E40" i="25"/>
  <c r="X40" i="25"/>
  <c r="S40" i="25"/>
  <c r="N40" i="25"/>
  <c r="H40" i="25"/>
  <c r="C40" i="25"/>
  <c r="V40" i="25"/>
  <c r="O40" i="25"/>
  <c r="G40" i="25"/>
  <c r="R40" i="25"/>
  <c r="J40" i="25"/>
  <c r="P40" i="25"/>
  <c r="F40" i="25"/>
  <c r="T40" i="25"/>
  <c r="B40" i="25"/>
  <c r="L40" i="25"/>
  <c r="K40" i="25"/>
  <c r="W40" i="25"/>
  <c r="D40" i="25"/>
  <c r="Y42" i="21"/>
  <c r="U42" i="21"/>
  <c r="Q42" i="21"/>
  <c r="M42" i="21"/>
  <c r="I42" i="21"/>
  <c r="E42" i="21"/>
  <c r="W42" i="21"/>
  <c r="R42" i="21"/>
  <c r="L42" i="21"/>
  <c r="G42" i="21"/>
  <c r="B42" i="21"/>
  <c r="T42" i="21"/>
  <c r="N42" i="21"/>
  <c r="F42" i="21"/>
  <c r="S42" i="21"/>
  <c r="K42" i="21"/>
  <c r="D42" i="21"/>
  <c r="O42" i="21"/>
  <c r="X42" i="21"/>
  <c r="J42" i="21"/>
  <c r="V42" i="21"/>
  <c r="H42" i="21"/>
  <c r="P42" i="21"/>
  <c r="C42" i="21"/>
  <c r="W147" i="19"/>
  <c r="S147" i="19"/>
  <c r="O147" i="19"/>
  <c r="K147" i="19"/>
  <c r="G147" i="19"/>
  <c r="C147" i="19"/>
  <c r="U147" i="19"/>
  <c r="P147" i="19"/>
  <c r="J147" i="19"/>
  <c r="E147" i="19"/>
  <c r="V147" i="19"/>
  <c r="N147" i="19"/>
  <c r="H147" i="19"/>
  <c r="Y147" i="19"/>
  <c r="Q147" i="19"/>
  <c r="F147" i="19"/>
  <c r="R147" i="19"/>
  <c r="D147" i="19"/>
  <c r="M147" i="19"/>
  <c r="I147" i="19"/>
  <c r="X147" i="19"/>
  <c r="B147" i="19"/>
  <c r="L147" i="19"/>
  <c r="T147" i="19"/>
  <c r="Y283" i="21"/>
  <c r="U283" i="21"/>
  <c r="Q283" i="21"/>
  <c r="M283" i="21"/>
  <c r="I283" i="21"/>
  <c r="E283" i="21"/>
  <c r="T283" i="21"/>
  <c r="O283" i="21"/>
  <c r="J283" i="21"/>
  <c r="D283" i="21"/>
  <c r="S283" i="21"/>
  <c r="L283" i="21"/>
  <c r="F283" i="21"/>
  <c r="X283" i="21"/>
  <c r="R283" i="21"/>
  <c r="K283" i="21"/>
  <c r="C283" i="21"/>
  <c r="N283" i="21"/>
  <c r="W283" i="21"/>
  <c r="H283" i="21"/>
  <c r="V283" i="21"/>
  <c r="G283" i="21"/>
  <c r="P283" i="21"/>
  <c r="B283" i="21"/>
  <c r="Y148" i="28"/>
  <c r="U148" i="28"/>
  <c r="Q148" i="28"/>
  <c r="M148" i="28"/>
  <c r="I148" i="28"/>
  <c r="E148" i="28"/>
  <c r="V148" i="28"/>
  <c r="P148" i="28"/>
  <c r="K148" i="28"/>
  <c r="F148" i="28"/>
  <c r="T148" i="28"/>
  <c r="O148" i="28"/>
  <c r="J148" i="28"/>
  <c r="D148" i="28"/>
  <c r="X148" i="28"/>
  <c r="N148" i="28"/>
  <c r="C148" i="28"/>
  <c r="W148" i="28"/>
  <c r="L148" i="28"/>
  <c r="B148" i="28"/>
  <c r="S148" i="28"/>
  <c r="H148" i="28"/>
  <c r="R148" i="28"/>
  <c r="G148" i="28"/>
  <c r="Y320" i="28"/>
  <c r="U320" i="28"/>
  <c r="Q320" i="28"/>
  <c r="M320" i="28"/>
  <c r="I320" i="28"/>
  <c r="E320" i="28"/>
  <c r="V320" i="28"/>
  <c r="P320" i="28"/>
  <c r="K320" i="28"/>
  <c r="F320" i="28"/>
  <c r="T320" i="28"/>
  <c r="O320" i="28"/>
  <c r="J320" i="28"/>
  <c r="D320" i="28"/>
  <c r="X320" i="28"/>
  <c r="S320" i="28"/>
  <c r="N320" i="28"/>
  <c r="H320" i="28"/>
  <c r="C320" i="28"/>
  <c r="R320" i="28"/>
  <c r="L320" i="28"/>
  <c r="G320" i="28"/>
  <c r="W320" i="28"/>
  <c r="B320" i="28"/>
  <c r="V457" i="28"/>
  <c r="R457" i="28"/>
  <c r="N457" i="28"/>
  <c r="J457" i="28"/>
  <c r="F457" i="28"/>
  <c r="B457" i="28"/>
  <c r="Y457" i="28"/>
  <c r="T457" i="28"/>
  <c r="O457" i="28"/>
  <c r="I457" i="28"/>
  <c r="D457" i="28"/>
  <c r="X457" i="28"/>
  <c r="S457" i="28"/>
  <c r="M457" i="28"/>
  <c r="H457" i="28"/>
  <c r="C457" i="28"/>
  <c r="P457" i="28"/>
  <c r="E457" i="28"/>
  <c r="W457" i="28"/>
  <c r="L457" i="28"/>
  <c r="U457" i="28"/>
  <c r="K457" i="28"/>
  <c r="Q457" i="28"/>
  <c r="G457" i="28"/>
  <c r="Y318" i="21"/>
  <c r="U318" i="21"/>
  <c r="Q318" i="21"/>
  <c r="M318" i="21"/>
  <c r="I318" i="21"/>
  <c r="E318" i="21"/>
  <c r="T318" i="21"/>
  <c r="O318" i="21"/>
  <c r="J318" i="21"/>
  <c r="D318" i="21"/>
  <c r="X318" i="21"/>
  <c r="R318" i="21"/>
  <c r="K318" i="21"/>
  <c r="C318" i="21"/>
  <c r="W318" i="21"/>
  <c r="P318" i="21"/>
  <c r="H318" i="21"/>
  <c r="B318" i="21"/>
  <c r="S318" i="21"/>
  <c r="F318" i="21"/>
  <c r="N318" i="21"/>
  <c r="L318" i="21"/>
  <c r="V318" i="21"/>
  <c r="G318"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Y287" i="28" l="1"/>
  <c r="U287" i="28"/>
  <c r="Q287" i="28"/>
  <c r="M287" i="28"/>
  <c r="I287" i="28"/>
  <c r="E287" i="28"/>
  <c r="X287" i="28"/>
  <c r="S287" i="28"/>
  <c r="N287" i="28"/>
  <c r="H287" i="28"/>
  <c r="C287" i="28"/>
  <c r="W287" i="28"/>
  <c r="R287" i="28"/>
  <c r="L287" i="28"/>
  <c r="G287" i="28"/>
  <c r="B287" i="28"/>
  <c r="V287" i="28"/>
  <c r="P287" i="28"/>
  <c r="K287" i="28"/>
  <c r="F287" i="28"/>
  <c r="J287" i="28"/>
  <c r="D287" i="28"/>
  <c r="T287" i="28"/>
  <c r="O287" i="28"/>
  <c r="Y149" i="28"/>
  <c r="U149" i="28"/>
  <c r="Q149" i="28"/>
  <c r="M149" i="28"/>
  <c r="I149" i="28"/>
  <c r="E149" i="28"/>
  <c r="X149" i="28"/>
  <c r="S149" i="28"/>
  <c r="N149" i="28"/>
  <c r="H149" i="28"/>
  <c r="C149" i="28"/>
  <c r="W149" i="28"/>
  <c r="R149" i="28"/>
  <c r="L149" i="28"/>
  <c r="G149" i="28"/>
  <c r="B149" i="28"/>
  <c r="V149" i="28"/>
  <c r="K149" i="28"/>
  <c r="T149" i="28"/>
  <c r="J149" i="28"/>
  <c r="P149" i="28"/>
  <c r="F149" i="28"/>
  <c r="O149" i="28"/>
  <c r="D149" i="28"/>
  <c r="Y388" i="21"/>
  <c r="U388" i="21"/>
  <c r="Q388" i="21"/>
  <c r="M388" i="21"/>
  <c r="I388" i="21"/>
  <c r="E388" i="21"/>
  <c r="T388" i="21"/>
  <c r="O388" i="21"/>
  <c r="J388" i="21"/>
  <c r="D388" i="21"/>
  <c r="W388" i="21"/>
  <c r="P388" i="21"/>
  <c r="H388" i="21"/>
  <c r="B388" i="21"/>
  <c r="V388" i="21"/>
  <c r="N388" i="21"/>
  <c r="G388" i="21"/>
  <c r="X388" i="21"/>
  <c r="K388" i="21"/>
  <c r="S388" i="21"/>
  <c r="F388" i="21"/>
  <c r="R388" i="21"/>
  <c r="C388" i="21"/>
  <c r="L388" i="21"/>
  <c r="Y146" i="21"/>
  <c r="U146" i="21"/>
  <c r="Q146" i="21"/>
  <c r="M146" i="21"/>
  <c r="I146" i="21"/>
  <c r="E146" i="21"/>
  <c r="T146" i="21"/>
  <c r="O146" i="21"/>
  <c r="J146" i="21"/>
  <c r="D146" i="21"/>
  <c r="X146" i="21"/>
  <c r="R146" i="21"/>
  <c r="K146" i="21"/>
  <c r="C146" i="21"/>
  <c r="W146" i="21"/>
  <c r="P146" i="21"/>
  <c r="H146" i="21"/>
  <c r="B146" i="21"/>
  <c r="L146" i="21"/>
  <c r="V146" i="21"/>
  <c r="G146" i="21"/>
  <c r="S146" i="21"/>
  <c r="F146" i="21"/>
  <c r="N146" i="21"/>
  <c r="W42" i="19"/>
  <c r="S42" i="19"/>
  <c r="O42" i="19"/>
  <c r="K42" i="19"/>
  <c r="G42" i="19"/>
  <c r="C42" i="19"/>
  <c r="V42" i="19"/>
  <c r="Q42" i="19"/>
  <c r="L42" i="19"/>
  <c r="F42" i="19"/>
  <c r="U42" i="19"/>
  <c r="N42" i="19"/>
  <c r="H42" i="19"/>
  <c r="Y42" i="19"/>
  <c r="P42" i="19"/>
  <c r="E42" i="19"/>
  <c r="R42" i="19"/>
  <c r="D42" i="19"/>
  <c r="M42" i="19"/>
  <c r="B42" i="19"/>
  <c r="I42" i="19"/>
  <c r="X42" i="19"/>
  <c r="T42" i="19"/>
  <c r="J42" i="19"/>
  <c r="Y184" i="28"/>
  <c r="U184" i="28"/>
  <c r="Q184" i="28"/>
  <c r="M184" i="28"/>
  <c r="I184" i="28"/>
  <c r="E184" i="28"/>
  <c r="X184" i="28"/>
  <c r="S184" i="28"/>
  <c r="N184" i="28"/>
  <c r="H184" i="28"/>
  <c r="C184" i="28"/>
  <c r="W184" i="28"/>
  <c r="R184" i="28"/>
  <c r="L184" i="28"/>
  <c r="G184" i="28"/>
  <c r="B184" i="28"/>
  <c r="P184" i="28"/>
  <c r="F184" i="28"/>
  <c r="O184" i="28"/>
  <c r="D184" i="28"/>
  <c r="V184" i="28"/>
  <c r="K184" i="28"/>
  <c r="T184" i="28"/>
  <c r="J184" i="28"/>
  <c r="W219" i="28"/>
  <c r="S219" i="28"/>
  <c r="O219" i="28"/>
  <c r="K219" i="28"/>
  <c r="G219" i="28"/>
  <c r="C219" i="28"/>
  <c r="X219" i="28"/>
  <c r="R219" i="28"/>
  <c r="M219" i="28"/>
  <c r="H219" i="28"/>
  <c r="B219" i="28"/>
  <c r="V219" i="28"/>
  <c r="P219" i="28"/>
  <c r="I219" i="28"/>
  <c r="Y219" i="28"/>
  <c r="N219" i="28"/>
  <c r="E219" i="28"/>
  <c r="Q219" i="28"/>
  <c r="D219" i="28"/>
  <c r="T219" i="28"/>
  <c r="U219" i="28"/>
  <c r="L219" i="28"/>
  <c r="F219" i="28"/>
  <c r="J219" i="28"/>
  <c r="W77" i="25"/>
  <c r="S77" i="25"/>
  <c r="O77" i="25"/>
  <c r="K77" i="25"/>
  <c r="G77" i="25"/>
  <c r="C77" i="25"/>
  <c r="V77" i="25"/>
  <c r="Q77" i="25"/>
  <c r="L77" i="25"/>
  <c r="F77" i="25"/>
  <c r="X77" i="25"/>
  <c r="P77" i="25"/>
  <c r="I77" i="25"/>
  <c r="B77" i="25"/>
  <c r="Y77" i="25"/>
  <c r="N77" i="25"/>
  <c r="E77" i="25"/>
  <c r="U77" i="25"/>
  <c r="J77" i="25"/>
  <c r="T77" i="25"/>
  <c r="H77" i="25"/>
  <c r="M77" i="25"/>
  <c r="D77" i="25"/>
  <c r="R77" i="25"/>
  <c r="Y111" i="21"/>
  <c r="U111" i="21"/>
  <c r="Q111" i="21"/>
  <c r="M111" i="21"/>
  <c r="I111" i="21"/>
  <c r="E111" i="21"/>
  <c r="T111" i="21"/>
  <c r="O111" i="21"/>
  <c r="J111" i="21"/>
  <c r="D111" i="21"/>
  <c r="S111" i="21"/>
  <c r="L111" i="21"/>
  <c r="F111" i="21"/>
  <c r="X111" i="21"/>
  <c r="R111" i="21"/>
  <c r="K111" i="21"/>
  <c r="C111" i="21"/>
  <c r="V111" i="21"/>
  <c r="G111" i="21"/>
  <c r="P111" i="21"/>
  <c r="B111" i="21"/>
  <c r="N111" i="21"/>
  <c r="W111" i="21"/>
  <c r="H111" i="21"/>
  <c r="X78" i="19"/>
  <c r="T78" i="19"/>
  <c r="P78" i="19"/>
  <c r="L78" i="19"/>
  <c r="H78" i="19"/>
  <c r="D78" i="19"/>
  <c r="U78" i="19"/>
  <c r="O78" i="19"/>
  <c r="J78" i="19"/>
  <c r="E78" i="19"/>
  <c r="V78" i="19"/>
  <c r="N78" i="19"/>
  <c r="G78" i="19"/>
  <c r="W78" i="19"/>
  <c r="M78" i="19"/>
  <c r="C78" i="19"/>
  <c r="Q78" i="19"/>
  <c r="B78" i="19"/>
  <c r="K78" i="19"/>
  <c r="Y78" i="19"/>
  <c r="I78" i="19"/>
  <c r="S78" i="19"/>
  <c r="R78" i="19"/>
  <c r="F78" i="19"/>
  <c r="Y284" i="21"/>
  <c r="U284" i="21"/>
  <c r="Q284" i="21"/>
  <c r="M284" i="21"/>
  <c r="I284" i="21"/>
  <c r="E284" i="21"/>
  <c r="W284" i="21"/>
  <c r="R284" i="21"/>
  <c r="L284" i="21"/>
  <c r="G284" i="21"/>
  <c r="B284" i="21"/>
  <c r="X284" i="21"/>
  <c r="P284" i="21"/>
  <c r="J284" i="21"/>
  <c r="C284" i="21"/>
  <c r="V284" i="21"/>
  <c r="O284" i="21"/>
  <c r="H284" i="21"/>
  <c r="S284" i="21"/>
  <c r="D284" i="21"/>
  <c r="N284" i="21"/>
  <c r="K284" i="21"/>
  <c r="F284" i="21"/>
  <c r="T284" i="21"/>
  <c r="V390" i="28"/>
  <c r="R390" i="28"/>
  <c r="N390" i="28"/>
  <c r="J390" i="28"/>
  <c r="F390" i="28"/>
  <c r="B390" i="28"/>
  <c r="W390" i="28"/>
  <c r="Q390" i="28"/>
  <c r="L390" i="28"/>
  <c r="G390" i="28"/>
  <c r="U390" i="28"/>
  <c r="P390" i="28"/>
  <c r="K390" i="28"/>
  <c r="E390" i="28"/>
  <c r="X390" i="28"/>
  <c r="M390" i="28"/>
  <c r="C390" i="28"/>
  <c r="T390" i="28"/>
  <c r="I390" i="28"/>
  <c r="S390" i="28"/>
  <c r="H390" i="28"/>
  <c r="D390" i="28"/>
  <c r="Y390" i="28"/>
  <c r="O390" i="28"/>
  <c r="V424" i="28"/>
  <c r="R424" i="28"/>
  <c r="N424" i="28"/>
  <c r="J424" i="28"/>
  <c r="F424" i="28"/>
  <c r="B424" i="28"/>
  <c r="W424" i="28"/>
  <c r="Q424" i="28"/>
  <c r="L424" i="28"/>
  <c r="G424" i="28"/>
  <c r="U424" i="28"/>
  <c r="P424" i="28"/>
  <c r="K424" i="28"/>
  <c r="E424" i="28"/>
  <c r="S424" i="28"/>
  <c r="H424" i="28"/>
  <c r="Y424" i="28"/>
  <c r="O424" i="28"/>
  <c r="D424" i="28"/>
  <c r="X424" i="28"/>
  <c r="M424" i="28"/>
  <c r="C424" i="28"/>
  <c r="I424" i="28"/>
  <c r="T424" i="28"/>
  <c r="Y354" i="21"/>
  <c r="U354" i="21"/>
  <c r="Q354" i="21"/>
  <c r="M354" i="21"/>
  <c r="I354" i="21"/>
  <c r="E354" i="21"/>
  <c r="T354" i="21"/>
  <c r="O354" i="21"/>
  <c r="J354" i="21"/>
  <c r="D354" i="21"/>
  <c r="X354" i="21"/>
  <c r="R354" i="21"/>
  <c r="K354" i="21"/>
  <c r="C354" i="21"/>
  <c r="W354" i="21"/>
  <c r="P354" i="21"/>
  <c r="H354" i="21"/>
  <c r="B354" i="21"/>
  <c r="S354" i="21"/>
  <c r="F354" i="21"/>
  <c r="N354" i="21"/>
  <c r="L354" i="21"/>
  <c r="V354" i="21"/>
  <c r="G354" i="21"/>
  <c r="Y76" i="21"/>
  <c r="U76" i="21"/>
  <c r="Q76" i="21"/>
  <c r="M76" i="21"/>
  <c r="I76" i="21"/>
  <c r="E76" i="21"/>
  <c r="T76" i="21"/>
  <c r="O76" i="21"/>
  <c r="J76" i="21"/>
  <c r="D76" i="21"/>
  <c r="V76" i="21"/>
  <c r="N76" i="21"/>
  <c r="G76" i="21"/>
  <c r="S76" i="21"/>
  <c r="L76" i="21"/>
  <c r="F76" i="21"/>
  <c r="P76" i="21"/>
  <c r="B76" i="21"/>
  <c r="X76" i="21"/>
  <c r="K76" i="21"/>
  <c r="W76" i="21"/>
  <c r="H76" i="21"/>
  <c r="R76" i="21"/>
  <c r="C76" i="21"/>
  <c r="V356" i="28"/>
  <c r="R356" i="28"/>
  <c r="N356" i="28"/>
  <c r="J356" i="28"/>
  <c r="F356" i="28"/>
  <c r="B356" i="28"/>
  <c r="W356" i="28"/>
  <c r="Q356" i="28"/>
  <c r="L356" i="28"/>
  <c r="G356" i="28"/>
  <c r="X356" i="28"/>
  <c r="P356" i="28"/>
  <c r="I356" i="28"/>
  <c r="C356" i="28"/>
  <c r="U356" i="28"/>
  <c r="O356" i="28"/>
  <c r="H356" i="28"/>
  <c r="T356" i="28"/>
  <c r="M356" i="28"/>
  <c r="E356" i="28"/>
  <c r="S356" i="28"/>
  <c r="K356" i="28"/>
  <c r="D356" i="28"/>
  <c r="Y356" i="28"/>
  <c r="W113" i="25"/>
  <c r="S113" i="25"/>
  <c r="O113" i="25"/>
  <c r="K113" i="25"/>
  <c r="G113" i="25"/>
  <c r="C113" i="25"/>
  <c r="Y113" i="25"/>
  <c r="T113" i="25"/>
  <c r="N113" i="25"/>
  <c r="I113" i="25"/>
  <c r="D113" i="25"/>
  <c r="R113" i="25"/>
  <c r="L113" i="25"/>
  <c r="E113" i="25"/>
  <c r="U113" i="25"/>
  <c r="J113" i="25"/>
  <c r="X113" i="25"/>
  <c r="M113" i="25"/>
  <c r="V113" i="25"/>
  <c r="H113" i="25"/>
  <c r="B113" i="25"/>
  <c r="Q113" i="25"/>
  <c r="P113" i="25"/>
  <c r="F113" i="25"/>
  <c r="W148" i="19"/>
  <c r="S148" i="19"/>
  <c r="O148" i="19"/>
  <c r="K148" i="19"/>
  <c r="G148" i="19"/>
  <c r="C148" i="19"/>
  <c r="X148" i="19"/>
  <c r="R148" i="19"/>
  <c r="M148" i="19"/>
  <c r="H148" i="19"/>
  <c r="B148" i="19"/>
  <c r="T148" i="19"/>
  <c r="L148" i="19"/>
  <c r="E148" i="19"/>
  <c r="U148" i="19"/>
  <c r="J148" i="19"/>
  <c r="Q148" i="19"/>
  <c r="F148" i="19"/>
  <c r="Y148" i="19"/>
  <c r="I148" i="19"/>
  <c r="D148" i="19"/>
  <c r="V148" i="19"/>
  <c r="P148" i="19"/>
  <c r="N148" i="19"/>
  <c r="V181" i="21"/>
  <c r="R181" i="21"/>
  <c r="N181" i="21"/>
  <c r="J181" i="21"/>
  <c r="F181" i="21"/>
  <c r="B181" i="21"/>
  <c r="X181" i="21"/>
  <c r="S181" i="21"/>
  <c r="M181" i="21"/>
  <c r="H181" i="21"/>
  <c r="C181" i="21"/>
  <c r="Y181" i="21"/>
  <c r="Q181" i="21"/>
  <c r="K181" i="21"/>
  <c r="D181" i="21"/>
  <c r="W181" i="21"/>
  <c r="O181" i="21"/>
  <c r="E181" i="21"/>
  <c r="U181" i="21"/>
  <c r="I181" i="21"/>
  <c r="T181" i="21"/>
  <c r="P181" i="21"/>
  <c r="G181" i="21"/>
  <c r="L181" i="21"/>
  <c r="W253" i="28"/>
  <c r="S253" i="28"/>
  <c r="O253" i="28"/>
  <c r="K253" i="28"/>
  <c r="G253" i="28"/>
  <c r="C253" i="28"/>
  <c r="U253" i="28"/>
  <c r="P253" i="28"/>
  <c r="J253" i="28"/>
  <c r="E253" i="28"/>
  <c r="T253" i="28"/>
  <c r="M253" i="28"/>
  <c r="F253" i="28"/>
  <c r="Y253" i="28"/>
  <c r="Q253" i="28"/>
  <c r="H253" i="28"/>
  <c r="R253" i="28"/>
  <c r="D253" i="28"/>
  <c r="V253" i="28"/>
  <c r="B253" i="28"/>
  <c r="I253" i="28"/>
  <c r="X253" i="28"/>
  <c r="L253" i="28"/>
  <c r="N253" i="28"/>
  <c r="Y422" i="21"/>
  <c r="U422" i="21"/>
  <c r="Q422" i="21"/>
  <c r="M422" i="21"/>
  <c r="I422" i="21"/>
  <c r="E422" i="21"/>
  <c r="V422" i="21"/>
  <c r="P422" i="21"/>
  <c r="K422" i="21"/>
  <c r="F422" i="21"/>
  <c r="S422" i="21"/>
  <c r="L422" i="21"/>
  <c r="D422" i="21"/>
  <c r="X422" i="21"/>
  <c r="O422" i="21"/>
  <c r="G422" i="21"/>
  <c r="W422" i="21"/>
  <c r="N422" i="21"/>
  <c r="C422" i="21"/>
  <c r="H422" i="21"/>
  <c r="T422" i="21"/>
  <c r="B422" i="21"/>
  <c r="R422" i="21"/>
  <c r="J422" i="21"/>
  <c r="W114" i="19"/>
  <c r="S114" i="19"/>
  <c r="O114" i="19"/>
  <c r="K114" i="19"/>
  <c r="G114" i="19"/>
  <c r="C114" i="19"/>
  <c r="U114" i="19"/>
  <c r="P114" i="19"/>
  <c r="J114" i="19"/>
  <c r="E114" i="19"/>
  <c r="Y114" i="19"/>
  <c r="R114" i="19"/>
  <c r="L114" i="19"/>
  <c r="D114" i="19"/>
  <c r="X114" i="19"/>
  <c r="N114" i="19"/>
  <c r="F114" i="19"/>
  <c r="T114" i="19"/>
  <c r="H114" i="19"/>
  <c r="M114" i="19"/>
  <c r="B114" i="19"/>
  <c r="V114" i="19"/>
  <c r="I114" i="19"/>
  <c r="Q114" i="19"/>
  <c r="W150" i="25"/>
  <c r="S150" i="25"/>
  <c r="O150" i="25"/>
  <c r="K150" i="25"/>
  <c r="G150" i="25"/>
  <c r="C150" i="25"/>
  <c r="Y150" i="25"/>
  <c r="T150" i="25"/>
  <c r="N150" i="25"/>
  <c r="I150" i="25"/>
  <c r="D150" i="25"/>
  <c r="R150" i="25"/>
  <c r="L150" i="25"/>
  <c r="E150" i="25"/>
  <c r="U150" i="25"/>
  <c r="J150" i="25"/>
  <c r="P150" i="25"/>
  <c r="B150" i="25"/>
  <c r="X150" i="25"/>
  <c r="M150" i="25"/>
  <c r="Q150" i="25"/>
  <c r="H150" i="25"/>
  <c r="F150" i="25"/>
  <c r="V150" i="25"/>
  <c r="Y215" i="21"/>
  <c r="U215" i="21"/>
  <c r="Q215" i="21"/>
  <c r="M215" i="21"/>
  <c r="I215" i="21"/>
  <c r="E215" i="21"/>
  <c r="W215" i="21"/>
  <c r="R215" i="21"/>
  <c r="L215" i="21"/>
  <c r="G215" i="21"/>
  <c r="B215" i="21"/>
  <c r="T215" i="21"/>
  <c r="N215" i="21"/>
  <c r="F215" i="21"/>
  <c r="V215" i="21"/>
  <c r="K215" i="21"/>
  <c r="C215" i="21"/>
  <c r="P215" i="21"/>
  <c r="D215" i="21"/>
  <c r="X215" i="21"/>
  <c r="H215" i="21"/>
  <c r="O215" i="21"/>
  <c r="S215" i="21"/>
  <c r="J215" i="21"/>
  <c r="V458" i="28"/>
  <c r="R458" i="28"/>
  <c r="N458" i="28"/>
  <c r="J458" i="28"/>
  <c r="F458" i="28"/>
  <c r="B458" i="28"/>
  <c r="W458" i="28"/>
  <c r="Q458" i="28"/>
  <c r="L458" i="28"/>
  <c r="G458" i="28"/>
  <c r="U458" i="28"/>
  <c r="P458" i="28"/>
  <c r="K458" i="28"/>
  <c r="E458" i="28"/>
  <c r="X458" i="28"/>
  <c r="M458" i="28"/>
  <c r="C458" i="28"/>
  <c r="T458" i="28"/>
  <c r="I458" i="28"/>
  <c r="S458" i="28"/>
  <c r="H458" i="28"/>
  <c r="O458" i="28"/>
  <c r="D458" i="28"/>
  <c r="Y458" i="28"/>
  <c r="Y114" i="28"/>
  <c r="U114" i="28"/>
  <c r="Q114" i="28"/>
  <c r="M114" i="28"/>
  <c r="I114" i="28"/>
  <c r="E114" i="28"/>
  <c r="X114" i="28"/>
  <c r="S114" i="28"/>
  <c r="N114" i="28"/>
  <c r="H114" i="28"/>
  <c r="C114" i="28"/>
  <c r="W114" i="28"/>
  <c r="R114" i="28"/>
  <c r="L114" i="28"/>
  <c r="G114" i="28"/>
  <c r="B114" i="28"/>
  <c r="P114" i="28"/>
  <c r="F114" i="28"/>
  <c r="O114" i="28"/>
  <c r="D114" i="28"/>
  <c r="V114" i="28"/>
  <c r="K114" i="28"/>
  <c r="T114" i="28"/>
  <c r="J114" i="28"/>
  <c r="Y41" i="25"/>
  <c r="U41" i="25"/>
  <c r="Q41" i="25"/>
  <c r="M41" i="25"/>
  <c r="I41" i="25"/>
  <c r="E41" i="25"/>
  <c r="V41" i="25"/>
  <c r="P41" i="25"/>
  <c r="K41" i="25"/>
  <c r="F41" i="25"/>
  <c r="S41" i="25"/>
  <c r="L41" i="25"/>
  <c r="D41" i="25"/>
  <c r="W41" i="25"/>
  <c r="N41" i="25"/>
  <c r="C41" i="25"/>
  <c r="T41" i="25"/>
  <c r="J41" i="25"/>
  <c r="B41" i="25"/>
  <c r="O41" i="25"/>
  <c r="H41" i="25"/>
  <c r="X41" i="25"/>
  <c r="G41" i="25"/>
  <c r="R41" i="25"/>
  <c r="Y250" i="21"/>
  <c r="U250" i="21"/>
  <c r="Q250" i="21"/>
  <c r="M250" i="21"/>
  <c r="I250" i="21"/>
  <c r="E250" i="21"/>
  <c r="W250" i="21"/>
  <c r="R250" i="21"/>
  <c r="L250" i="21"/>
  <c r="G250" i="21"/>
  <c r="B250" i="21"/>
  <c r="S250" i="21"/>
  <c r="K250" i="21"/>
  <c r="D250" i="21"/>
  <c r="X250" i="21"/>
  <c r="P250" i="21"/>
  <c r="J250" i="21"/>
  <c r="C250" i="21"/>
  <c r="N250" i="21"/>
  <c r="V250" i="21"/>
  <c r="H250" i="21"/>
  <c r="T250" i="21"/>
  <c r="F250" i="21"/>
  <c r="O250" i="21"/>
  <c r="Y321" i="28"/>
  <c r="U321" i="28"/>
  <c r="Q321" i="28"/>
  <c r="M321" i="28"/>
  <c r="I321" i="28"/>
  <c r="E321" i="28"/>
  <c r="X321" i="28"/>
  <c r="S321" i="28"/>
  <c r="N321" i="28"/>
  <c r="H321" i="28"/>
  <c r="C321" i="28"/>
  <c r="W321" i="28"/>
  <c r="R321" i="28"/>
  <c r="L321" i="28"/>
  <c r="G321" i="28"/>
  <c r="B321" i="28"/>
  <c r="V321" i="28"/>
  <c r="P321" i="28"/>
  <c r="K321" i="28"/>
  <c r="F321" i="28"/>
  <c r="O321" i="28"/>
  <c r="J321" i="28"/>
  <c r="D321" i="28"/>
  <c r="T321" i="28"/>
  <c r="Y319" i="21"/>
  <c r="U319" i="21"/>
  <c r="Q319" i="21"/>
  <c r="M319" i="21"/>
  <c r="I319" i="21"/>
  <c r="E319" i="21"/>
  <c r="W319" i="21"/>
  <c r="R319" i="21"/>
  <c r="L319" i="21"/>
  <c r="G319" i="21"/>
  <c r="B319" i="21"/>
  <c r="V319" i="21"/>
  <c r="O319" i="21"/>
  <c r="H319" i="21"/>
  <c r="T319" i="21"/>
  <c r="N319" i="21"/>
  <c r="F319" i="21"/>
  <c r="X319" i="21"/>
  <c r="J319" i="21"/>
  <c r="S319" i="21"/>
  <c r="D319" i="21"/>
  <c r="P319" i="21"/>
  <c r="C319" i="21"/>
  <c r="K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W78" i="25" l="1"/>
  <c r="S78" i="25"/>
  <c r="O78" i="25"/>
  <c r="K78" i="25"/>
  <c r="G78" i="25"/>
  <c r="C78" i="25"/>
  <c r="Y78" i="25"/>
  <c r="T78" i="25"/>
  <c r="N78" i="25"/>
  <c r="I78" i="25"/>
  <c r="D78" i="25"/>
  <c r="U78" i="25"/>
  <c r="M78" i="25"/>
  <c r="F78" i="25"/>
  <c r="R78" i="25"/>
  <c r="J78" i="25"/>
  <c r="X78" i="25"/>
  <c r="L78" i="25"/>
  <c r="V78" i="25"/>
  <c r="H78" i="25"/>
  <c r="P78" i="25"/>
  <c r="E78" i="25"/>
  <c r="B78" i="25"/>
  <c r="Q78" i="25"/>
  <c r="Y150" i="28"/>
  <c r="U150" i="28"/>
  <c r="Q150" i="28"/>
  <c r="M150" i="28"/>
  <c r="I150" i="28"/>
  <c r="E150" i="28"/>
  <c r="V150" i="28"/>
  <c r="P150" i="28"/>
  <c r="K150" i="28"/>
  <c r="F150" i="28"/>
  <c r="T150" i="28"/>
  <c r="O150" i="28"/>
  <c r="J150" i="28"/>
  <c r="D150" i="28"/>
  <c r="S150" i="28"/>
  <c r="H150" i="28"/>
  <c r="R150" i="28"/>
  <c r="G150" i="28"/>
  <c r="X150" i="28"/>
  <c r="N150" i="28"/>
  <c r="C150" i="28"/>
  <c r="W150" i="28"/>
  <c r="L150" i="28"/>
  <c r="B150" i="28"/>
  <c r="Y185" i="28"/>
  <c r="U185" i="28"/>
  <c r="Q185" i="28"/>
  <c r="M185" i="28"/>
  <c r="I185" i="28"/>
  <c r="E185" i="28"/>
  <c r="V185" i="28"/>
  <c r="P185" i="28"/>
  <c r="K185" i="28"/>
  <c r="F185" i="28"/>
  <c r="T185" i="28"/>
  <c r="O185" i="28"/>
  <c r="J185" i="28"/>
  <c r="D185" i="28"/>
  <c r="X185" i="28"/>
  <c r="N185" i="28"/>
  <c r="C185" i="28"/>
  <c r="W185" i="28"/>
  <c r="L185" i="28"/>
  <c r="B185" i="28"/>
  <c r="S185" i="28"/>
  <c r="H185" i="28"/>
  <c r="R185" i="28"/>
  <c r="G185" i="28"/>
  <c r="Y389" i="21"/>
  <c r="U389" i="21"/>
  <c r="Q389" i="21"/>
  <c r="M389" i="21"/>
  <c r="I389" i="21"/>
  <c r="E389" i="21"/>
  <c r="W389" i="21"/>
  <c r="R389" i="21"/>
  <c r="L389" i="21"/>
  <c r="G389" i="21"/>
  <c r="B389" i="21"/>
  <c r="T389" i="21"/>
  <c r="N389" i="21"/>
  <c r="F389" i="21"/>
  <c r="S389" i="21"/>
  <c r="K389" i="21"/>
  <c r="D389" i="21"/>
  <c r="O389" i="21"/>
  <c r="X389" i="21"/>
  <c r="J389" i="21"/>
  <c r="V389" i="21"/>
  <c r="H389" i="21"/>
  <c r="P389" i="21"/>
  <c r="C389" i="21"/>
  <c r="Y42" i="25"/>
  <c r="U42" i="25"/>
  <c r="Q42" i="25"/>
  <c r="M42" i="25"/>
  <c r="I42" i="25"/>
  <c r="E42" i="25"/>
  <c r="X42" i="25"/>
  <c r="S42" i="25"/>
  <c r="N42" i="25"/>
  <c r="H42" i="25"/>
  <c r="C42" i="25"/>
  <c r="W42" i="25"/>
  <c r="P42" i="25"/>
  <c r="J42" i="25"/>
  <c r="B42" i="25"/>
  <c r="R42" i="25"/>
  <c r="G42" i="25"/>
  <c r="O42" i="25"/>
  <c r="F42" i="25"/>
  <c r="K42" i="25"/>
  <c r="V42" i="25"/>
  <c r="D42" i="25"/>
  <c r="T42" i="25"/>
  <c r="L42" i="25"/>
  <c r="Y147" i="21"/>
  <c r="U147" i="21"/>
  <c r="Q147" i="21"/>
  <c r="M147" i="21"/>
  <c r="I147" i="21"/>
  <c r="E147" i="21"/>
  <c r="W147" i="21"/>
  <c r="R147" i="21"/>
  <c r="L147" i="21"/>
  <c r="G147" i="21"/>
  <c r="B147" i="21"/>
  <c r="V147" i="21"/>
  <c r="O147" i="21"/>
  <c r="H147" i="21"/>
  <c r="T147" i="21"/>
  <c r="N147" i="21"/>
  <c r="F147" i="21"/>
  <c r="P147" i="21"/>
  <c r="C147" i="21"/>
  <c r="K147" i="21"/>
  <c r="X147" i="21"/>
  <c r="J147" i="21"/>
  <c r="S147" i="21"/>
  <c r="D147" i="21"/>
  <c r="Y251" i="21"/>
  <c r="U251" i="21"/>
  <c r="Q251" i="21"/>
  <c r="M251" i="21"/>
  <c r="I251" i="21"/>
  <c r="E251" i="21"/>
  <c r="T251" i="21"/>
  <c r="O251" i="21"/>
  <c r="J251" i="21"/>
  <c r="D251" i="21"/>
  <c r="W251" i="21"/>
  <c r="P251" i="21"/>
  <c r="H251" i="21"/>
  <c r="B251" i="21"/>
  <c r="V251" i="21"/>
  <c r="N251" i="21"/>
  <c r="G251" i="21"/>
  <c r="R251" i="21"/>
  <c r="C251" i="21"/>
  <c r="L251" i="21"/>
  <c r="X251" i="21"/>
  <c r="K251" i="21"/>
  <c r="S251" i="21"/>
  <c r="F251" i="21"/>
  <c r="W254" i="28"/>
  <c r="S254" i="28"/>
  <c r="O254" i="28"/>
  <c r="K254" i="28"/>
  <c r="G254" i="28"/>
  <c r="C254" i="28"/>
  <c r="X254" i="28"/>
  <c r="R254" i="28"/>
  <c r="M254" i="28"/>
  <c r="H254" i="28"/>
  <c r="B254" i="28"/>
  <c r="Y254" i="28"/>
  <c r="Q254" i="28"/>
  <c r="J254" i="28"/>
  <c r="D254" i="28"/>
  <c r="U254" i="28"/>
  <c r="L254" i="28"/>
  <c r="T254" i="28"/>
  <c r="F254" i="28"/>
  <c r="N254" i="28"/>
  <c r="E254" i="28"/>
  <c r="V254" i="28"/>
  <c r="P254" i="28"/>
  <c r="I254" i="28"/>
  <c r="W220" i="28"/>
  <c r="S220" i="28"/>
  <c r="O220" i="28"/>
  <c r="K220" i="28"/>
  <c r="G220" i="28"/>
  <c r="C220" i="28"/>
  <c r="U220" i="28"/>
  <c r="P220" i="28"/>
  <c r="J220" i="28"/>
  <c r="E220" i="28"/>
  <c r="T220" i="28"/>
  <c r="M220" i="28"/>
  <c r="F220" i="28"/>
  <c r="R220" i="28"/>
  <c r="I220" i="28"/>
  <c r="Q220" i="28"/>
  <c r="D220" i="28"/>
  <c r="Y220" i="28"/>
  <c r="L220" i="28"/>
  <c r="V220" i="28"/>
  <c r="X220" i="28"/>
  <c r="N220" i="28"/>
  <c r="H220" i="28"/>
  <c r="B220" i="28"/>
  <c r="Y355" i="21"/>
  <c r="U355" i="21"/>
  <c r="Q355" i="21"/>
  <c r="M355" i="21"/>
  <c r="I355" i="21"/>
  <c r="E355" i="21"/>
  <c r="W355" i="21"/>
  <c r="R355" i="21"/>
  <c r="L355" i="21"/>
  <c r="G355" i="21"/>
  <c r="B355" i="21"/>
  <c r="V355" i="21"/>
  <c r="O355" i="21"/>
  <c r="H355" i="21"/>
  <c r="T355" i="21"/>
  <c r="N355" i="21"/>
  <c r="F355" i="21"/>
  <c r="X355" i="21"/>
  <c r="J355" i="21"/>
  <c r="S355" i="21"/>
  <c r="D355" i="21"/>
  <c r="P355" i="21"/>
  <c r="C355" i="21"/>
  <c r="K355" i="21"/>
  <c r="Y285" i="21"/>
  <c r="U285" i="21"/>
  <c r="Q285" i="21"/>
  <c r="M285" i="21"/>
  <c r="I285" i="21"/>
  <c r="E285" i="21"/>
  <c r="T285" i="21"/>
  <c r="O285" i="21"/>
  <c r="J285" i="21"/>
  <c r="D285" i="21"/>
  <c r="V285" i="21"/>
  <c r="N285" i="21"/>
  <c r="G285" i="21"/>
  <c r="S285" i="21"/>
  <c r="L285" i="21"/>
  <c r="F285" i="21"/>
  <c r="W285" i="21"/>
  <c r="H285" i="21"/>
  <c r="R285" i="21"/>
  <c r="C285" i="21"/>
  <c r="P285" i="21"/>
  <c r="B285" i="21"/>
  <c r="X285" i="21"/>
  <c r="K285" i="21"/>
  <c r="Y112" i="21"/>
  <c r="U112" i="21"/>
  <c r="Q112" i="21"/>
  <c r="M112" i="21"/>
  <c r="I112" i="21"/>
  <c r="E112" i="21"/>
  <c r="W112" i="21"/>
  <c r="R112" i="21"/>
  <c r="L112" i="21"/>
  <c r="G112" i="21"/>
  <c r="B112" i="21"/>
  <c r="X112" i="21"/>
  <c r="P112" i="21"/>
  <c r="J112" i="21"/>
  <c r="C112" i="21"/>
  <c r="V112" i="21"/>
  <c r="O112" i="21"/>
  <c r="H112" i="21"/>
  <c r="K112" i="21"/>
  <c r="T112" i="21"/>
  <c r="F112" i="21"/>
  <c r="S112" i="21"/>
  <c r="D112" i="21"/>
  <c r="N112" i="21"/>
  <c r="W149" i="19"/>
  <c r="S149" i="19"/>
  <c r="O149" i="19"/>
  <c r="K149" i="19"/>
  <c r="G149" i="19"/>
  <c r="C149" i="19"/>
  <c r="U149" i="19"/>
  <c r="P149" i="19"/>
  <c r="J149" i="19"/>
  <c r="E149" i="19"/>
  <c r="X149" i="19"/>
  <c r="Q149" i="19"/>
  <c r="I149" i="19"/>
  <c r="B149" i="19"/>
  <c r="Y149" i="19"/>
  <c r="N149" i="19"/>
  <c r="F149" i="19"/>
  <c r="T149" i="19"/>
  <c r="H149" i="19"/>
  <c r="R149" i="19"/>
  <c r="D149" i="19"/>
  <c r="V149" i="19"/>
  <c r="L149" i="19"/>
  <c r="M149" i="19"/>
  <c r="V357" i="28"/>
  <c r="R357" i="28"/>
  <c r="N357" i="28"/>
  <c r="J357" i="28"/>
  <c r="F357" i="28"/>
  <c r="B357" i="28"/>
  <c r="Y357" i="28"/>
  <c r="T357" i="28"/>
  <c r="O357" i="28"/>
  <c r="I357" i="28"/>
  <c r="D357" i="28"/>
  <c r="U357" i="28"/>
  <c r="M357" i="28"/>
  <c r="G357" i="28"/>
  <c r="S357" i="28"/>
  <c r="L357" i="28"/>
  <c r="E357" i="28"/>
  <c r="X357" i="28"/>
  <c r="Q357" i="28"/>
  <c r="K357" i="28"/>
  <c r="C357" i="28"/>
  <c r="W357" i="28"/>
  <c r="P357" i="28"/>
  <c r="H357" i="28"/>
  <c r="Y288" i="28"/>
  <c r="U288" i="28"/>
  <c r="Q288" i="28"/>
  <c r="M288" i="28"/>
  <c r="I288" i="28"/>
  <c r="E288" i="28"/>
  <c r="V288" i="28"/>
  <c r="P288" i="28"/>
  <c r="K288" i="28"/>
  <c r="F288" i="28"/>
  <c r="T288" i="28"/>
  <c r="O288" i="28"/>
  <c r="J288" i="28"/>
  <c r="D288" i="28"/>
  <c r="X288" i="28"/>
  <c r="S288" i="28"/>
  <c r="N288" i="28"/>
  <c r="H288" i="28"/>
  <c r="C288" i="28"/>
  <c r="G288" i="28"/>
  <c r="W288" i="28"/>
  <c r="B288" i="28"/>
  <c r="R288" i="28"/>
  <c r="L288" i="28"/>
  <c r="V425" i="28"/>
  <c r="R425" i="28"/>
  <c r="N425" i="28"/>
  <c r="J425" i="28"/>
  <c r="F425" i="28"/>
  <c r="B425" i="28"/>
  <c r="Y425" i="28"/>
  <c r="T425" i="28"/>
  <c r="O425" i="28"/>
  <c r="I425" i="28"/>
  <c r="D425" i="28"/>
  <c r="X425" i="28"/>
  <c r="S425" i="28"/>
  <c r="M425" i="28"/>
  <c r="H425" i="28"/>
  <c r="C425" i="28"/>
  <c r="P425" i="28"/>
  <c r="E425" i="28"/>
  <c r="W425" i="28"/>
  <c r="L425" i="28"/>
  <c r="U425" i="28"/>
  <c r="K425" i="28"/>
  <c r="Q425" i="28"/>
  <c r="G425" i="28"/>
  <c r="Y320" i="21"/>
  <c r="U320" i="21"/>
  <c r="Q320" i="21"/>
  <c r="M320" i="21"/>
  <c r="I320" i="21"/>
  <c r="E320" i="21"/>
  <c r="T320" i="21"/>
  <c r="O320" i="21"/>
  <c r="J320" i="21"/>
  <c r="D320" i="21"/>
  <c r="S320" i="21"/>
  <c r="L320" i="21"/>
  <c r="F320" i="21"/>
  <c r="X320" i="21"/>
  <c r="R320" i="21"/>
  <c r="K320" i="21"/>
  <c r="C320" i="21"/>
  <c r="N320" i="21"/>
  <c r="W320" i="21"/>
  <c r="H320" i="21"/>
  <c r="V320" i="21"/>
  <c r="G320" i="21"/>
  <c r="B320" i="21"/>
  <c r="P320" i="21"/>
  <c r="Y77" i="21"/>
  <c r="U77" i="21"/>
  <c r="Q77" i="21"/>
  <c r="M77" i="21"/>
  <c r="I77" i="21"/>
  <c r="E77" i="21"/>
  <c r="W77" i="21"/>
  <c r="R77" i="21"/>
  <c r="L77" i="21"/>
  <c r="G77" i="21"/>
  <c r="B77" i="21"/>
  <c r="S77" i="21"/>
  <c r="K77" i="21"/>
  <c r="D77" i="21"/>
  <c r="X77" i="21"/>
  <c r="P77" i="21"/>
  <c r="J77" i="21"/>
  <c r="C77" i="21"/>
  <c r="T77" i="21"/>
  <c r="F77" i="21"/>
  <c r="O77" i="21"/>
  <c r="N77" i="21"/>
  <c r="V77" i="21"/>
  <c r="H77" i="21"/>
  <c r="Y182" i="21"/>
  <c r="U182" i="21"/>
  <c r="Q182" i="21"/>
  <c r="X182" i="21"/>
  <c r="S182" i="21"/>
  <c r="N182" i="21"/>
  <c r="J182" i="21"/>
  <c r="F182" i="21"/>
  <c r="B182" i="21"/>
  <c r="W182" i="21"/>
  <c r="P182" i="21"/>
  <c r="K182" i="21"/>
  <c r="E182" i="21"/>
  <c r="O182" i="21"/>
  <c r="H182" i="21"/>
  <c r="T182" i="21"/>
  <c r="I182" i="21"/>
  <c r="L182" i="21"/>
  <c r="M182" i="21"/>
  <c r="R182" i="21"/>
  <c r="D182" i="21"/>
  <c r="V182" i="21"/>
  <c r="G182" i="21"/>
  <c r="C182" i="21"/>
  <c r="W114" i="25"/>
  <c r="S114" i="25"/>
  <c r="O114" i="25"/>
  <c r="K114" i="25"/>
  <c r="G114" i="25"/>
  <c r="C114" i="25"/>
  <c r="V114" i="25"/>
  <c r="Q114" i="25"/>
  <c r="L114" i="25"/>
  <c r="F114" i="25"/>
  <c r="X114" i="25"/>
  <c r="P114" i="25"/>
  <c r="I114" i="25"/>
  <c r="B114" i="25"/>
  <c r="Y114" i="25"/>
  <c r="N114" i="25"/>
  <c r="E114" i="25"/>
  <c r="M114" i="25"/>
  <c r="U114" i="25"/>
  <c r="J114" i="25"/>
  <c r="D114" i="25"/>
  <c r="T114" i="25"/>
  <c r="R114" i="25"/>
  <c r="H114" i="25"/>
  <c r="Y216" i="21"/>
  <c r="U216" i="21"/>
  <c r="Q216" i="21"/>
  <c r="M216" i="21"/>
  <c r="I216" i="21"/>
  <c r="E216" i="21"/>
  <c r="T216" i="21"/>
  <c r="O216" i="21"/>
  <c r="J216" i="21"/>
  <c r="D216" i="21"/>
  <c r="X216" i="21"/>
  <c r="R216" i="21"/>
  <c r="K216" i="21"/>
  <c r="C216" i="21"/>
  <c r="P216" i="21"/>
  <c r="G216" i="21"/>
  <c r="S216" i="21"/>
  <c r="F216" i="21"/>
  <c r="N216" i="21"/>
  <c r="L216" i="21"/>
  <c r="W216" i="21"/>
  <c r="V216" i="21"/>
  <c r="H216" i="21"/>
  <c r="B216" i="21"/>
  <c r="V459" i="28"/>
  <c r="R459" i="28"/>
  <c r="N459" i="28"/>
  <c r="J459" i="28"/>
  <c r="F459" i="28"/>
  <c r="B459" i="28"/>
  <c r="Y459" i="28"/>
  <c r="T459" i="28"/>
  <c r="O459" i="28"/>
  <c r="I459" i="28"/>
  <c r="D459" i="28"/>
  <c r="X459" i="28"/>
  <c r="S459" i="28"/>
  <c r="M459" i="28"/>
  <c r="H459" i="28"/>
  <c r="C459" i="28"/>
  <c r="U459" i="28"/>
  <c r="K459" i="28"/>
  <c r="Q459" i="28"/>
  <c r="G459" i="28"/>
  <c r="P459" i="28"/>
  <c r="E459" i="28"/>
  <c r="W459" i="28"/>
  <c r="L459" i="28"/>
  <c r="V391" i="28"/>
  <c r="R391" i="28"/>
  <c r="N391" i="28"/>
  <c r="J391" i="28"/>
  <c r="F391" i="28"/>
  <c r="B391" i="28"/>
  <c r="Y391" i="28"/>
  <c r="T391" i="28"/>
  <c r="O391" i="28"/>
  <c r="I391" i="28"/>
  <c r="D391" i="28"/>
  <c r="X391" i="28"/>
  <c r="S391" i="28"/>
  <c r="M391" i="28"/>
  <c r="H391" i="28"/>
  <c r="C391" i="28"/>
  <c r="U391" i="28"/>
  <c r="K391" i="28"/>
  <c r="Q391" i="28"/>
  <c r="G391" i="28"/>
  <c r="P391" i="28"/>
  <c r="E391" i="28"/>
  <c r="W391" i="28"/>
  <c r="L391" i="28"/>
  <c r="Y322" i="28"/>
  <c r="U322" i="28"/>
  <c r="Q322" i="28"/>
  <c r="M322" i="28"/>
  <c r="I322" i="28"/>
  <c r="E322" i="28"/>
  <c r="V322" i="28"/>
  <c r="P322" i="28"/>
  <c r="K322" i="28"/>
  <c r="F322" i="28"/>
  <c r="T322" i="28"/>
  <c r="O322" i="28"/>
  <c r="J322" i="28"/>
  <c r="D322" i="28"/>
  <c r="X322" i="28"/>
  <c r="S322" i="28"/>
  <c r="N322" i="28"/>
  <c r="H322" i="28"/>
  <c r="C322" i="28"/>
  <c r="L322" i="28"/>
  <c r="G322" i="28"/>
  <c r="W322" i="28"/>
  <c r="B322" i="28"/>
  <c r="R322" i="28"/>
  <c r="Y423" i="21"/>
  <c r="U423" i="21"/>
  <c r="Q423" i="21"/>
  <c r="M423" i="21"/>
  <c r="I423" i="21"/>
  <c r="E423" i="21"/>
  <c r="X423" i="21"/>
  <c r="S423" i="21"/>
  <c r="N423" i="21"/>
  <c r="H423" i="21"/>
  <c r="C423" i="21"/>
  <c r="W423" i="21"/>
  <c r="P423" i="21"/>
  <c r="J423" i="21"/>
  <c r="B423" i="21"/>
  <c r="T423" i="21"/>
  <c r="K423" i="21"/>
  <c r="R423" i="21"/>
  <c r="G423" i="21"/>
  <c r="V423" i="21"/>
  <c r="D423" i="21"/>
  <c r="O423" i="21"/>
  <c r="L423" i="21"/>
  <c r="F423" i="21"/>
  <c r="A321" i="21"/>
  <c r="A356" i="21"/>
  <c r="A424" i="21"/>
  <c r="A390" i="21"/>
  <c r="A186" i="28"/>
  <c r="A460" i="28"/>
  <c r="A255" i="28"/>
  <c r="A358" i="28"/>
  <c r="A221" i="28"/>
  <c r="A323" i="28"/>
  <c r="A289" i="28"/>
  <c r="A392" i="28"/>
  <c r="A426" i="28"/>
  <c r="A286" i="21"/>
  <c r="A252" i="21"/>
  <c r="A217" i="21"/>
  <c r="A183" i="21"/>
  <c r="A78" i="21"/>
  <c r="A148" i="21"/>
  <c r="A113" i="21"/>
  <c r="A150" i="19"/>
  <c r="Y217" i="21" l="1"/>
  <c r="U217" i="21"/>
  <c r="Q217" i="21"/>
  <c r="M217" i="21"/>
  <c r="I217" i="21"/>
  <c r="E217" i="21"/>
  <c r="W217" i="21"/>
  <c r="R217" i="21"/>
  <c r="L217" i="21"/>
  <c r="G217" i="21"/>
  <c r="B217" i="21"/>
  <c r="V217" i="21"/>
  <c r="O217" i="21"/>
  <c r="H217" i="21"/>
  <c r="T217" i="21"/>
  <c r="K217" i="21"/>
  <c r="C217" i="21"/>
  <c r="S217" i="21"/>
  <c r="F217" i="21"/>
  <c r="J217" i="21"/>
  <c r="N217" i="21"/>
  <c r="D217" i="21"/>
  <c r="P217" i="21"/>
  <c r="X217" i="21"/>
  <c r="V358" i="28"/>
  <c r="R358" i="28"/>
  <c r="N358" i="28"/>
  <c r="J358" i="28"/>
  <c r="F358" i="28"/>
  <c r="B358" i="28"/>
  <c r="W358" i="28"/>
  <c r="Q358" i="28"/>
  <c r="L358" i="28"/>
  <c r="G358" i="28"/>
  <c r="U358" i="28"/>
  <c r="P358" i="28"/>
  <c r="K358" i="28"/>
  <c r="X358" i="28"/>
  <c r="M358" i="28"/>
  <c r="D358" i="28"/>
  <c r="T358" i="28"/>
  <c r="I358" i="28"/>
  <c r="C358" i="28"/>
  <c r="S358" i="28"/>
  <c r="H358" i="28"/>
  <c r="Y358" i="28"/>
  <c r="O358" i="28"/>
  <c r="E358" i="28"/>
  <c r="Y148" i="21"/>
  <c r="U148" i="21"/>
  <c r="Q148" i="21"/>
  <c r="M148" i="21"/>
  <c r="I148" i="21"/>
  <c r="E148" i="21"/>
  <c r="T148" i="21"/>
  <c r="O148" i="21"/>
  <c r="J148" i="21"/>
  <c r="D148" i="21"/>
  <c r="S148" i="21"/>
  <c r="L148" i="21"/>
  <c r="F148" i="21"/>
  <c r="X148" i="21"/>
  <c r="R148" i="21"/>
  <c r="K148" i="21"/>
  <c r="C148" i="21"/>
  <c r="V148" i="21"/>
  <c r="G148" i="21"/>
  <c r="P148" i="21"/>
  <c r="B148" i="21"/>
  <c r="N148" i="21"/>
  <c r="H148" i="21"/>
  <c r="W148" i="21"/>
  <c r="Y289" i="28"/>
  <c r="U289" i="28"/>
  <c r="Q289" i="28"/>
  <c r="M289" i="28"/>
  <c r="I289" i="28"/>
  <c r="E289" i="28"/>
  <c r="X289" i="28"/>
  <c r="S289" i="28"/>
  <c r="N289" i="28"/>
  <c r="H289" i="28"/>
  <c r="C289" i="28"/>
  <c r="W289" i="28"/>
  <c r="R289" i="28"/>
  <c r="L289" i="28"/>
  <c r="G289" i="28"/>
  <c r="B289" i="28"/>
  <c r="V289" i="28"/>
  <c r="P289" i="28"/>
  <c r="K289" i="28"/>
  <c r="F289" i="28"/>
  <c r="D289" i="28"/>
  <c r="T289" i="28"/>
  <c r="O289" i="28"/>
  <c r="J289" i="28"/>
  <c r="V392" i="28"/>
  <c r="R392" i="28"/>
  <c r="N392" i="28"/>
  <c r="J392" i="28"/>
  <c r="F392" i="28"/>
  <c r="B392" i="28"/>
  <c r="W392" i="28"/>
  <c r="Q392" i="28"/>
  <c r="L392" i="28"/>
  <c r="G392" i="28"/>
  <c r="U392" i="28"/>
  <c r="P392" i="28"/>
  <c r="K392" i="28"/>
  <c r="E392" i="28"/>
  <c r="S392" i="28"/>
  <c r="H392" i="28"/>
  <c r="Y392" i="28"/>
  <c r="O392" i="28"/>
  <c r="D392" i="28"/>
  <c r="X392" i="28"/>
  <c r="M392" i="28"/>
  <c r="C392" i="28"/>
  <c r="T392" i="28"/>
  <c r="I392" i="28"/>
  <c r="Y252" i="21"/>
  <c r="U252" i="21"/>
  <c r="Q252" i="21"/>
  <c r="M252" i="21"/>
  <c r="I252" i="21"/>
  <c r="E252" i="21"/>
  <c r="W252" i="21"/>
  <c r="R252" i="21"/>
  <c r="L252" i="21"/>
  <c r="G252" i="21"/>
  <c r="B252" i="21"/>
  <c r="T252" i="21"/>
  <c r="N252" i="21"/>
  <c r="F252" i="21"/>
  <c r="S252" i="21"/>
  <c r="K252" i="21"/>
  <c r="D252" i="21"/>
  <c r="V252" i="21"/>
  <c r="H252" i="21"/>
  <c r="P252" i="21"/>
  <c r="C252" i="21"/>
  <c r="O252" i="21"/>
  <c r="X252" i="21"/>
  <c r="J252" i="21"/>
  <c r="W255" i="28"/>
  <c r="S255" i="28"/>
  <c r="O255" i="28"/>
  <c r="K255" i="28"/>
  <c r="G255" i="28"/>
  <c r="C255" i="28"/>
  <c r="U255" i="28"/>
  <c r="P255" i="28"/>
  <c r="J255" i="28"/>
  <c r="E255" i="28"/>
  <c r="V255" i="28"/>
  <c r="N255" i="28"/>
  <c r="H255" i="28"/>
  <c r="Y255" i="28"/>
  <c r="Q255" i="28"/>
  <c r="F255" i="28"/>
  <c r="T255" i="28"/>
  <c r="I255" i="28"/>
  <c r="X255" i="28"/>
  <c r="D255" i="28"/>
  <c r="B255" i="28"/>
  <c r="R255" i="28"/>
  <c r="L255" i="28"/>
  <c r="M255" i="28"/>
  <c r="Y424" i="21"/>
  <c r="U424" i="21"/>
  <c r="Q424" i="21"/>
  <c r="M424" i="21"/>
  <c r="I424" i="21"/>
  <c r="E424" i="21"/>
  <c r="V424" i="21"/>
  <c r="P424" i="21"/>
  <c r="K424" i="21"/>
  <c r="F424" i="21"/>
  <c r="T424" i="21"/>
  <c r="N424" i="21"/>
  <c r="G424" i="21"/>
  <c r="X424" i="21"/>
  <c r="O424" i="21"/>
  <c r="D424" i="21"/>
  <c r="W424" i="21"/>
  <c r="L424" i="21"/>
  <c r="C424" i="21"/>
  <c r="R424" i="21"/>
  <c r="J424" i="21"/>
  <c r="H424" i="21"/>
  <c r="S424" i="21"/>
  <c r="B424" i="21"/>
  <c r="Y78" i="21"/>
  <c r="U78" i="21"/>
  <c r="Q78" i="21"/>
  <c r="M78" i="21"/>
  <c r="I78" i="21"/>
  <c r="E78" i="21"/>
  <c r="T78" i="21"/>
  <c r="O78" i="21"/>
  <c r="J78" i="21"/>
  <c r="D78" i="21"/>
  <c r="W78" i="21"/>
  <c r="P78" i="21"/>
  <c r="H78" i="21"/>
  <c r="B78" i="21"/>
  <c r="V78" i="21"/>
  <c r="N78" i="21"/>
  <c r="G78" i="21"/>
  <c r="X78" i="21"/>
  <c r="K78" i="21"/>
  <c r="S78" i="21"/>
  <c r="F78" i="21"/>
  <c r="R78" i="21"/>
  <c r="C78" i="21"/>
  <c r="L78" i="21"/>
  <c r="Y286" i="21"/>
  <c r="U286" i="21"/>
  <c r="Q286" i="21"/>
  <c r="M286" i="21"/>
  <c r="I286" i="21"/>
  <c r="E286" i="21"/>
  <c r="W286" i="21"/>
  <c r="R286" i="21"/>
  <c r="L286" i="21"/>
  <c r="G286" i="21"/>
  <c r="B286" i="21"/>
  <c r="S286" i="21"/>
  <c r="K286" i="21"/>
  <c r="D286" i="21"/>
  <c r="X286" i="21"/>
  <c r="P286" i="21"/>
  <c r="J286" i="21"/>
  <c r="C286" i="21"/>
  <c r="N286" i="21"/>
  <c r="V286" i="21"/>
  <c r="H286" i="21"/>
  <c r="T286" i="21"/>
  <c r="F286" i="21"/>
  <c r="O286" i="21"/>
  <c r="Y323" i="28"/>
  <c r="U323" i="28"/>
  <c r="Q323" i="28"/>
  <c r="M323" i="28"/>
  <c r="I323" i="28"/>
  <c r="E323" i="28"/>
  <c r="X323" i="28"/>
  <c r="S323" i="28"/>
  <c r="N323" i="28"/>
  <c r="H323" i="28"/>
  <c r="C323" i="28"/>
  <c r="W323" i="28"/>
  <c r="R323" i="28"/>
  <c r="L323" i="28"/>
  <c r="G323" i="28"/>
  <c r="B323" i="28"/>
  <c r="V323" i="28"/>
  <c r="P323" i="28"/>
  <c r="K323" i="28"/>
  <c r="F323" i="28"/>
  <c r="J323" i="28"/>
  <c r="D323" i="28"/>
  <c r="T323" i="28"/>
  <c r="O323" i="28"/>
  <c r="V460" i="28"/>
  <c r="R460" i="28"/>
  <c r="N460" i="28"/>
  <c r="J460" i="28"/>
  <c r="F460" i="28"/>
  <c r="B460" i="28"/>
  <c r="W460" i="28"/>
  <c r="Q460" i="28"/>
  <c r="L460" i="28"/>
  <c r="G460" i="28"/>
  <c r="U460" i="28"/>
  <c r="P460" i="28"/>
  <c r="K460" i="28"/>
  <c r="E460" i="28"/>
  <c r="S460" i="28"/>
  <c r="H460" i="28"/>
  <c r="Y460" i="28"/>
  <c r="O460" i="28"/>
  <c r="D460" i="28"/>
  <c r="X460" i="28"/>
  <c r="M460" i="28"/>
  <c r="C460" i="28"/>
  <c r="I460" i="28"/>
  <c r="T460" i="28"/>
  <c r="Y356" i="21"/>
  <c r="U356" i="21"/>
  <c r="Q356" i="21"/>
  <c r="M356" i="21"/>
  <c r="I356" i="21"/>
  <c r="E356" i="21"/>
  <c r="T356" i="21"/>
  <c r="O356" i="21"/>
  <c r="J356" i="21"/>
  <c r="D356" i="21"/>
  <c r="S356" i="21"/>
  <c r="L356" i="21"/>
  <c r="F356" i="21"/>
  <c r="X356" i="21"/>
  <c r="R356" i="21"/>
  <c r="K356" i="21"/>
  <c r="C356" i="21"/>
  <c r="N356" i="21"/>
  <c r="W356" i="21"/>
  <c r="H356" i="21"/>
  <c r="V356" i="21"/>
  <c r="G356" i="21"/>
  <c r="P356" i="21"/>
  <c r="B356" i="21"/>
  <c r="Y113" i="21"/>
  <c r="U113" i="21"/>
  <c r="Q113" i="21"/>
  <c r="M113" i="21"/>
  <c r="I113" i="21"/>
  <c r="E113" i="21"/>
  <c r="T113" i="21"/>
  <c r="O113" i="21"/>
  <c r="J113" i="21"/>
  <c r="D113" i="21"/>
  <c r="V113" i="21"/>
  <c r="N113" i="21"/>
  <c r="G113" i="21"/>
  <c r="S113" i="21"/>
  <c r="L113" i="21"/>
  <c r="F113" i="21"/>
  <c r="P113" i="21"/>
  <c r="B113" i="21"/>
  <c r="X113" i="21"/>
  <c r="K113" i="21"/>
  <c r="W113" i="21"/>
  <c r="H113" i="21"/>
  <c r="R113" i="21"/>
  <c r="C113" i="21"/>
  <c r="Y390" i="21"/>
  <c r="U390" i="21"/>
  <c r="Q390" i="21"/>
  <c r="M390" i="21"/>
  <c r="I390" i="21"/>
  <c r="E390" i="21"/>
  <c r="T390" i="21"/>
  <c r="O390" i="21"/>
  <c r="J390" i="21"/>
  <c r="D390" i="21"/>
  <c r="X390" i="21"/>
  <c r="R390" i="21"/>
  <c r="K390" i="21"/>
  <c r="C390" i="21"/>
  <c r="W390" i="21"/>
  <c r="P390" i="21"/>
  <c r="H390" i="21"/>
  <c r="B390" i="21"/>
  <c r="S390" i="21"/>
  <c r="F390" i="21"/>
  <c r="N390" i="21"/>
  <c r="L390" i="21"/>
  <c r="V390" i="21"/>
  <c r="G390" i="21"/>
  <c r="W150" i="19"/>
  <c r="S150" i="19"/>
  <c r="O150" i="19"/>
  <c r="K150" i="19"/>
  <c r="G150" i="19"/>
  <c r="C150" i="19"/>
  <c r="X150" i="19"/>
  <c r="R150" i="19"/>
  <c r="M150" i="19"/>
  <c r="H150" i="19"/>
  <c r="B150" i="19"/>
  <c r="U150" i="19"/>
  <c r="N150" i="19"/>
  <c r="F150" i="19"/>
  <c r="T150" i="19"/>
  <c r="J150" i="19"/>
  <c r="V150" i="19"/>
  <c r="I150" i="19"/>
  <c r="L150" i="19"/>
  <c r="Y150" i="19"/>
  <c r="D150" i="19"/>
  <c r="Q150" i="19"/>
  <c r="P150" i="19"/>
  <c r="E150" i="19"/>
  <c r="Y183" i="21"/>
  <c r="U183" i="21"/>
  <c r="Q183" i="21"/>
  <c r="M183" i="21"/>
  <c r="I183" i="21"/>
  <c r="E183" i="21"/>
  <c r="V183" i="21"/>
  <c r="P183" i="21"/>
  <c r="K183" i="21"/>
  <c r="F183" i="21"/>
  <c r="T183" i="21"/>
  <c r="N183" i="21"/>
  <c r="G183" i="21"/>
  <c r="S183" i="21"/>
  <c r="J183" i="21"/>
  <c r="B183" i="21"/>
  <c r="W183" i="21"/>
  <c r="H183" i="21"/>
  <c r="R183" i="21"/>
  <c r="C183" i="21"/>
  <c r="L183" i="21"/>
  <c r="X183" i="21"/>
  <c r="O183" i="21"/>
  <c r="D183" i="21"/>
  <c r="V426" i="28"/>
  <c r="R426" i="28"/>
  <c r="N426" i="28"/>
  <c r="J426" i="28"/>
  <c r="F426" i="28"/>
  <c r="B426" i="28"/>
  <c r="W426" i="28"/>
  <c r="Q426" i="28"/>
  <c r="L426" i="28"/>
  <c r="G426" i="28"/>
  <c r="U426" i="28"/>
  <c r="P426" i="28"/>
  <c r="K426" i="28"/>
  <c r="E426" i="28"/>
  <c r="X426" i="28"/>
  <c r="M426" i="28"/>
  <c r="C426" i="28"/>
  <c r="T426" i="28"/>
  <c r="I426" i="28"/>
  <c r="S426" i="28"/>
  <c r="H426" i="28"/>
  <c r="D426" i="28"/>
  <c r="Y426" i="28"/>
  <c r="O426" i="28"/>
  <c r="W221" i="28"/>
  <c r="S221" i="28"/>
  <c r="O221" i="28"/>
  <c r="K221" i="28"/>
  <c r="G221" i="28"/>
  <c r="C221" i="28"/>
  <c r="X221" i="28"/>
  <c r="R221" i="28"/>
  <c r="M221" i="28"/>
  <c r="H221" i="28"/>
  <c r="B221" i="28"/>
  <c r="Y221" i="28"/>
  <c r="Q221" i="28"/>
  <c r="J221" i="28"/>
  <c r="D221" i="28"/>
  <c r="V221" i="28"/>
  <c r="N221" i="28"/>
  <c r="E221" i="28"/>
  <c r="T221" i="28"/>
  <c r="F221" i="28"/>
  <c r="U221" i="28"/>
  <c r="P221" i="28"/>
  <c r="L221" i="28"/>
  <c r="I221" i="28"/>
  <c r="Y186" i="28"/>
  <c r="U186" i="28"/>
  <c r="Q186" i="28"/>
  <c r="M186" i="28"/>
  <c r="I186" i="28"/>
  <c r="E186" i="28"/>
  <c r="X186" i="28"/>
  <c r="S186" i="28"/>
  <c r="N186" i="28"/>
  <c r="H186" i="28"/>
  <c r="C186" i="28"/>
  <c r="W186" i="28"/>
  <c r="R186" i="28"/>
  <c r="L186" i="28"/>
  <c r="G186" i="28"/>
  <c r="B186" i="28"/>
  <c r="V186" i="28"/>
  <c r="K186" i="28"/>
  <c r="T186" i="28"/>
  <c r="J186" i="28"/>
  <c r="P186" i="28"/>
  <c r="F186" i="28"/>
  <c r="O186" i="28"/>
  <c r="D186" i="28"/>
  <c r="Y321" i="21"/>
  <c r="U321" i="21"/>
  <c r="Q321" i="21"/>
  <c r="M321" i="21"/>
  <c r="I321" i="21"/>
  <c r="E321" i="21"/>
  <c r="W321" i="21"/>
  <c r="R321" i="21"/>
  <c r="L321" i="21"/>
  <c r="G321" i="21"/>
  <c r="B321" i="21"/>
  <c r="X321" i="21"/>
  <c r="P321" i="21"/>
  <c r="J321" i="21"/>
  <c r="C321" i="21"/>
  <c r="V321" i="21"/>
  <c r="O321" i="21"/>
  <c r="H321" i="21"/>
  <c r="S321" i="21"/>
  <c r="D321" i="21"/>
  <c r="N321" i="21"/>
  <c r="K321" i="21"/>
  <c r="T321" i="21"/>
  <c r="F321" i="21"/>
  <c r="A391" i="21"/>
  <c r="A357" i="21"/>
  <c r="A425" i="21"/>
  <c r="A322" i="21"/>
  <c r="A324" i="28"/>
  <c r="A461" i="28"/>
  <c r="A393" i="28"/>
  <c r="A290" i="28"/>
  <c r="A222" i="28"/>
  <c r="A256" i="28"/>
  <c r="A427" i="28"/>
  <c r="A359" i="28"/>
  <c r="A253" i="21"/>
  <c r="A287" i="21"/>
  <c r="A218" i="21"/>
  <c r="A149" i="21"/>
  <c r="A184" i="21"/>
  <c r="A114" i="21"/>
  <c r="Y114" i="21" l="1"/>
  <c r="U114" i="21"/>
  <c r="Q114" i="21"/>
  <c r="M114" i="21"/>
  <c r="I114" i="21"/>
  <c r="E114" i="21"/>
  <c r="W114" i="21"/>
  <c r="R114" i="21"/>
  <c r="L114" i="21"/>
  <c r="G114" i="21"/>
  <c r="B114" i="21"/>
  <c r="S114" i="21"/>
  <c r="K114" i="21"/>
  <c r="D114" i="21"/>
  <c r="X114" i="21"/>
  <c r="P114" i="21"/>
  <c r="J114" i="21"/>
  <c r="C114" i="21"/>
  <c r="T114" i="21"/>
  <c r="F114" i="21"/>
  <c r="O114" i="21"/>
  <c r="N114" i="21"/>
  <c r="V114" i="21"/>
  <c r="H114" i="21"/>
  <c r="Y357" i="21"/>
  <c r="U357" i="21"/>
  <c r="Q357" i="21"/>
  <c r="M357" i="21"/>
  <c r="I357" i="21"/>
  <c r="E357" i="21"/>
  <c r="W357" i="21"/>
  <c r="R357" i="21"/>
  <c r="L357" i="21"/>
  <c r="G357" i="21"/>
  <c r="B357" i="21"/>
  <c r="X357" i="21"/>
  <c r="P357" i="21"/>
  <c r="J357" i="21"/>
  <c r="C357" i="21"/>
  <c r="V357" i="21"/>
  <c r="O357" i="21"/>
  <c r="H357" i="21"/>
  <c r="S357" i="21"/>
  <c r="D357" i="21"/>
  <c r="N357" i="21"/>
  <c r="K357" i="21"/>
  <c r="F357" i="21"/>
  <c r="T357" i="21"/>
  <c r="Y184" i="21"/>
  <c r="U184" i="21"/>
  <c r="Q184" i="21"/>
  <c r="M184" i="21"/>
  <c r="I184" i="21"/>
  <c r="E184" i="21"/>
  <c r="X184" i="21"/>
  <c r="S184" i="21"/>
  <c r="N184" i="21"/>
  <c r="H184" i="21"/>
  <c r="C184" i="21"/>
  <c r="R184" i="21"/>
  <c r="K184" i="21"/>
  <c r="D184" i="21"/>
  <c r="W184" i="21"/>
  <c r="O184" i="21"/>
  <c r="F184" i="21"/>
  <c r="V184" i="21"/>
  <c r="J184" i="21"/>
  <c r="L184" i="21"/>
  <c r="G184" i="21"/>
  <c r="T184" i="21"/>
  <c r="B184" i="21"/>
  <c r="P184" i="21"/>
  <c r="Y253" i="21"/>
  <c r="U253" i="21"/>
  <c r="Q253" i="21"/>
  <c r="M253" i="21"/>
  <c r="I253" i="21"/>
  <c r="E253" i="21"/>
  <c r="T253" i="21"/>
  <c r="O253" i="21"/>
  <c r="J253" i="21"/>
  <c r="D253" i="21"/>
  <c r="X253" i="21"/>
  <c r="R253" i="21"/>
  <c r="K253" i="21"/>
  <c r="C253" i="21"/>
  <c r="W253" i="21"/>
  <c r="P253" i="21"/>
  <c r="H253" i="21"/>
  <c r="B253" i="21"/>
  <c r="L253" i="21"/>
  <c r="V253" i="21"/>
  <c r="G253" i="21"/>
  <c r="S253" i="21"/>
  <c r="F253" i="21"/>
  <c r="N253" i="21"/>
  <c r="Y324" i="28"/>
  <c r="U324" i="28"/>
  <c r="Q324" i="28"/>
  <c r="M324" i="28"/>
  <c r="I324" i="28"/>
  <c r="E324" i="28"/>
  <c r="V324" i="28"/>
  <c r="P324" i="28"/>
  <c r="K324" i="28"/>
  <c r="F324" i="28"/>
  <c r="T324" i="28"/>
  <c r="O324" i="28"/>
  <c r="J324" i="28"/>
  <c r="D324" i="28"/>
  <c r="X324" i="28"/>
  <c r="S324" i="28"/>
  <c r="N324" i="28"/>
  <c r="H324" i="28"/>
  <c r="C324" i="28"/>
  <c r="G324" i="28"/>
  <c r="W324" i="28"/>
  <c r="B324" i="28"/>
  <c r="R324" i="28"/>
  <c r="L324" i="28"/>
  <c r="Y391" i="21"/>
  <c r="U391" i="21"/>
  <c r="Q391" i="21"/>
  <c r="M391" i="21"/>
  <c r="I391" i="21"/>
  <c r="E391" i="21"/>
  <c r="W391" i="21"/>
  <c r="R391" i="21"/>
  <c r="L391" i="21"/>
  <c r="G391" i="21"/>
  <c r="B391" i="21"/>
  <c r="V391" i="21"/>
  <c r="O391" i="21"/>
  <c r="H391" i="21"/>
  <c r="T391" i="21"/>
  <c r="N391" i="21"/>
  <c r="F391" i="21"/>
  <c r="X391" i="21"/>
  <c r="J391" i="21"/>
  <c r="S391" i="21"/>
  <c r="D391" i="21"/>
  <c r="P391" i="21"/>
  <c r="C391" i="21"/>
  <c r="K391" i="21"/>
  <c r="Y287" i="21"/>
  <c r="U287" i="21"/>
  <c r="Q287" i="21"/>
  <c r="M287" i="21"/>
  <c r="I287" i="21"/>
  <c r="E287" i="21"/>
  <c r="T287" i="21"/>
  <c r="O287" i="21"/>
  <c r="J287" i="21"/>
  <c r="D287" i="21"/>
  <c r="W287" i="21"/>
  <c r="P287" i="21"/>
  <c r="H287" i="21"/>
  <c r="B287" i="21"/>
  <c r="V287" i="21"/>
  <c r="N287" i="21"/>
  <c r="G287" i="21"/>
  <c r="R287" i="21"/>
  <c r="C287" i="21"/>
  <c r="L287" i="21"/>
  <c r="X287" i="21"/>
  <c r="K287" i="21"/>
  <c r="S287" i="21"/>
  <c r="F287" i="21"/>
  <c r="V461" i="28"/>
  <c r="R461" i="28"/>
  <c r="N461" i="28"/>
  <c r="J461" i="28"/>
  <c r="F461" i="28"/>
  <c r="B461" i="28"/>
  <c r="Y461" i="28"/>
  <c r="T461" i="28"/>
  <c r="O461" i="28"/>
  <c r="I461" i="28"/>
  <c r="D461" i="28"/>
  <c r="X461" i="28"/>
  <c r="S461" i="28"/>
  <c r="M461" i="28"/>
  <c r="H461" i="28"/>
  <c r="C461" i="28"/>
  <c r="P461" i="28"/>
  <c r="E461" i="28"/>
  <c r="W461" i="28"/>
  <c r="L461" i="28"/>
  <c r="U461" i="28"/>
  <c r="K461" i="28"/>
  <c r="Q461" i="28"/>
  <c r="G461" i="28"/>
  <c r="Y149" i="21"/>
  <c r="U149" i="21"/>
  <c r="Q149" i="21"/>
  <c r="M149" i="21"/>
  <c r="I149" i="21"/>
  <c r="E149" i="21"/>
  <c r="W149" i="21"/>
  <c r="R149" i="21"/>
  <c r="L149" i="21"/>
  <c r="G149" i="21"/>
  <c r="B149" i="21"/>
  <c r="X149" i="21"/>
  <c r="P149" i="21"/>
  <c r="J149" i="21"/>
  <c r="C149" i="21"/>
  <c r="V149" i="21"/>
  <c r="O149" i="21"/>
  <c r="H149" i="21"/>
  <c r="K149" i="21"/>
  <c r="T149" i="21"/>
  <c r="F149" i="21"/>
  <c r="S149" i="21"/>
  <c r="D149" i="21"/>
  <c r="N149" i="21"/>
  <c r="V359" i="28"/>
  <c r="R359" i="28"/>
  <c r="N359" i="28"/>
  <c r="J359" i="28"/>
  <c r="F359" i="28"/>
  <c r="B359" i="28"/>
  <c r="Y359" i="28"/>
  <c r="T359" i="28"/>
  <c r="O359" i="28"/>
  <c r="I359" i="28"/>
  <c r="D359" i="28"/>
  <c r="X359" i="28"/>
  <c r="S359" i="28"/>
  <c r="M359" i="28"/>
  <c r="H359" i="28"/>
  <c r="C359" i="28"/>
  <c r="U359" i="28"/>
  <c r="K359" i="28"/>
  <c r="Q359" i="28"/>
  <c r="G359" i="28"/>
  <c r="P359" i="28"/>
  <c r="E359" i="28"/>
  <c r="L359" i="28"/>
  <c r="W359" i="28"/>
  <c r="Y290" i="28"/>
  <c r="U290" i="28"/>
  <c r="Q290" i="28"/>
  <c r="M290" i="28"/>
  <c r="I290" i="28"/>
  <c r="E290" i="28"/>
  <c r="V290" i="28"/>
  <c r="P290" i="28"/>
  <c r="K290" i="28"/>
  <c r="F290" i="28"/>
  <c r="T290" i="28"/>
  <c r="O290" i="28"/>
  <c r="J290" i="28"/>
  <c r="D290" i="28"/>
  <c r="X290" i="28"/>
  <c r="S290" i="28"/>
  <c r="N290" i="28"/>
  <c r="H290" i="28"/>
  <c r="C290" i="28"/>
  <c r="W290" i="28"/>
  <c r="B290" i="28"/>
  <c r="R290" i="28"/>
  <c r="L290" i="28"/>
  <c r="G290" i="28"/>
  <c r="Y322" i="21"/>
  <c r="U322" i="21"/>
  <c r="Q322" i="21"/>
  <c r="M322" i="21"/>
  <c r="I322" i="21"/>
  <c r="E322" i="21"/>
  <c r="T322" i="21"/>
  <c r="O322" i="21"/>
  <c r="J322" i="21"/>
  <c r="D322" i="21"/>
  <c r="V322" i="21"/>
  <c r="N322" i="21"/>
  <c r="G322" i="21"/>
  <c r="S322" i="21"/>
  <c r="L322" i="21"/>
  <c r="F322" i="21"/>
  <c r="W322" i="21"/>
  <c r="H322" i="21"/>
  <c r="R322" i="21"/>
  <c r="C322" i="21"/>
  <c r="P322" i="21"/>
  <c r="B322" i="21"/>
  <c r="K322" i="21"/>
  <c r="X322" i="21"/>
  <c r="Y218" i="21"/>
  <c r="U218" i="21"/>
  <c r="Q218" i="21"/>
  <c r="M218" i="21"/>
  <c r="I218" i="21"/>
  <c r="E218" i="21"/>
  <c r="T218" i="21"/>
  <c r="O218" i="21"/>
  <c r="J218" i="21"/>
  <c r="D218" i="21"/>
  <c r="S218" i="21"/>
  <c r="L218" i="21"/>
  <c r="F218" i="21"/>
  <c r="X218" i="21"/>
  <c r="P218" i="21"/>
  <c r="G218" i="21"/>
  <c r="V218" i="21"/>
  <c r="H218" i="21"/>
  <c r="R218" i="21"/>
  <c r="B218" i="21"/>
  <c r="K218" i="21"/>
  <c r="C218" i="21"/>
  <c r="W218" i="21"/>
  <c r="N218" i="21"/>
  <c r="V427" i="28"/>
  <c r="R427" i="28"/>
  <c r="N427" i="28"/>
  <c r="J427" i="28"/>
  <c r="F427" i="28"/>
  <c r="B427" i="28"/>
  <c r="Y427" i="28"/>
  <c r="T427" i="28"/>
  <c r="O427" i="28"/>
  <c r="I427" i="28"/>
  <c r="D427" i="28"/>
  <c r="X427" i="28"/>
  <c r="S427" i="28"/>
  <c r="M427" i="28"/>
  <c r="H427" i="28"/>
  <c r="C427" i="28"/>
  <c r="U427" i="28"/>
  <c r="K427" i="28"/>
  <c r="Q427" i="28"/>
  <c r="G427" i="28"/>
  <c r="P427" i="28"/>
  <c r="E427" i="28"/>
  <c r="W427" i="28"/>
  <c r="L427" i="28"/>
  <c r="V393" i="28"/>
  <c r="R393" i="28"/>
  <c r="N393" i="28"/>
  <c r="J393" i="28"/>
  <c r="F393" i="28"/>
  <c r="B393" i="28"/>
  <c r="Y393" i="28"/>
  <c r="T393" i="28"/>
  <c r="O393" i="28"/>
  <c r="I393" i="28"/>
  <c r="D393" i="28"/>
  <c r="X393" i="28"/>
  <c r="S393" i="28"/>
  <c r="M393" i="28"/>
  <c r="H393" i="28"/>
  <c r="C393" i="28"/>
  <c r="P393" i="28"/>
  <c r="E393" i="28"/>
  <c r="W393" i="28"/>
  <c r="L393" i="28"/>
  <c r="U393" i="28"/>
  <c r="K393" i="28"/>
  <c r="Q393" i="28"/>
  <c r="G393" i="28"/>
  <c r="Y425" i="21"/>
  <c r="U425" i="21"/>
  <c r="Q425" i="21"/>
  <c r="M425" i="21"/>
  <c r="I425" i="21"/>
  <c r="E425" i="21"/>
  <c r="X425" i="21"/>
  <c r="S425" i="21"/>
  <c r="N425" i="21"/>
  <c r="H425" i="21"/>
  <c r="C425" i="21"/>
  <c r="R425" i="21"/>
  <c r="K425" i="21"/>
  <c r="D425" i="21"/>
  <c r="T425" i="21"/>
  <c r="J425" i="21"/>
  <c r="P425" i="21"/>
  <c r="G425" i="21"/>
  <c r="L425" i="21"/>
  <c r="W425" i="21"/>
  <c r="F425" i="21"/>
  <c r="V425" i="21"/>
  <c r="B425" i="21"/>
  <c r="O425" i="21"/>
  <c r="W256" i="28"/>
  <c r="S256" i="28"/>
  <c r="O256" i="28"/>
  <c r="K256" i="28"/>
  <c r="G256" i="28"/>
  <c r="C256" i="28"/>
  <c r="X256" i="28"/>
  <c r="R256" i="28"/>
  <c r="M256" i="28"/>
  <c r="H256" i="28"/>
  <c r="B256" i="28"/>
  <c r="T256" i="28"/>
  <c r="L256" i="28"/>
  <c r="E256" i="28"/>
  <c r="U256" i="28"/>
  <c r="J256" i="28"/>
  <c r="V256" i="28"/>
  <c r="I256" i="28"/>
  <c r="P256" i="28"/>
  <c r="Y256" i="28"/>
  <c r="D256" i="28"/>
  <c r="Q256" i="28"/>
  <c r="N256" i="28"/>
  <c r="F256" i="28"/>
  <c r="W222" i="28"/>
  <c r="S222" i="28"/>
  <c r="O222" i="28"/>
  <c r="K222" i="28"/>
  <c r="G222" i="28"/>
  <c r="C222" i="28"/>
  <c r="U222" i="28"/>
  <c r="P222" i="28"/>
  <c r="J222" i="28"/>
  <c r="E222" i="28"/>
  <c r="V222" i="28"/>
  <c r="N222" i="28"/>
  <c r="H222" i="28"/>
  <c r="R222" i="28"/>
  <c r="I222" i="28"/>
  <c r="T222" i="28"/>
  <c r="F222" i="28"/>
  <c r="M222" i="28"/>
  <c r="Q222" i="28"/>
  <c r="D222" i="28"/>
  <c r="L222" i="28"/>
  <c r="B222" i="28"/>
  <c r="Y222" i="28"/>
  <c r="X222" i="28"/>
  <c r="A323" i="21"/>
  <c r="A358" i="21"/>
  <c r="A426" i="21"/>
  <c r="A392" i="21"/>
  <c r="A291" i="28"/>
  <c r="A360" i="28"/>
  <c r="A257" i="28"/>
  <c r="A394" i="28"/>
  <c r="A428" i="28"/>
  <c r="A462" i="28"/>
  <c r="A325" i="28"/>
  <c r="A288" i="21"/>
  <c r="A254" i="21"/>
  <c r="A219" i="21"/>
  <c r="A150" i="21"/>
  <c r="A185" i="21"/>
  <c r="Y254" i="21" l="1"/>
  <c r="U254" i="21"/>
  <c r="Q254" i="21"/>
  <c r="M254" i="21"/>
  <c r="I254" i="21"/>
  <c r="E254" i="21"/>
  <c r="W254" i="21"/>
  <c r="R254" i="21"/>
  <c r="L254" i="21"/>
  <c r="G254" i="21"/>
  <c r="B254" i="21"/>
  <c r="V254" i="21"/>
  <c r="O254" i="21"/>
  <c r="H254" i="21"/>
  <c r="T254" i="21"/>
  <c r="N254" i="21"/>
  <c r="F254" i="21"/>
  <c r="P254" i="21"/>
  <c r="C254" i="21"/>
  <c r="K254" i="21"/>
  <c r="X254" i="21"/>
  <c r="J254" i="21"/>
  <c r="D254" i="21"/>
  <c r="S254" i="21"/>
  <c r="V428" i="28"/>
  <c r="R428" i="28"/>
  <c r="N428" i="28"/>
  <c r="J428" i="28"/>
  <c r="F428" i="28"/>
  <c r="B428" i="28"/>
  <c r="W428" i="28"/>
  <c r="Q428" i="28"/>
  <c r="L428" i="28"/>
  <c r="G428" i="28"/>
  <c r="U428" i="28"/>
  <c r="P428" i="28"/>
  <c r="K428" i="28"/>
  <c r="E428" i="28"/>
  <c r="S428" i="28"/>
  <c r="H428" i="28"/>
  <c r="Y428" i="28"/>
  <c r="O428" i="28"/>
  <c r="D428" i="28"/>
  <c r="X428" i="28"/>
  <c r="M428" i="28"/>
  <c r="C428" i="28"/>
  <c r="T428" i="28"/>
  <c r="I428" i="28"/>
  <c r="Y291" i="28"/>
  <c r="U291" i="28"/>
  <c r="Q291" i="28"/>
  <c r="M291" i="28"/>
  <c r="I291" i="28"/>
  <c r="E291" i="28"/>
  <c r="X291" i="28"/>
  <c r="S291" i="28"/>
  <c r="N291" i="28"/>
  <c r="H291" i="28"/>
  <c r="C291" i="28"/>
  <c r="W291" i="28"/>
  <c r="R291" i="28"/>
  <c r="L291" i="28"/>
  <c r="G291" i="28"/>
  <c r="B291" i="28"/>
  <c r="V291" i="28"/>
  <c r="P291" i="28"/>
  <c r="K291" i="28"/>
  <c r="F291" i="28"/>
  <c r="T291" i="28"/>
  <c r="O291" i="28"/>
  <c r="J291" i="28"/>
  <c r="D291" i="28"/>
  <c r="Y323" i="21"/>
  <c r="U323" i="21"/>
  <c r="Q323" i="21"/>
  <c r="M323" i="21"/>
  <c r="I323" i="21"/>
  <c r="E323" i="21"/>
  <c r="W323" i="21"/>
  <c r="R323" i="21"/>
  <c r="L323" i="21"/>
  <c r="G323" i="21"/>
  <c r="B323" i="21"/>
  <c r="S323" i="21"/>
  <c r="K323" i="21"/>
  <c r="D323" i="21"/>
  <c r="X323" i="21"/>
  <c r="P323" i="21"/>
  <c r="J323" i="21"/>
  <c r="C323" i="21"/>
  <c r="N323" i="21"/>
  <c r="V323" i="21"/>
  <c r="H323" i="21"/>
  <c r="T323" i="21"/>
  <c r="F323" i="21"/>
  <c r="O323" i="21"/>
  <c r="Y185" i="21"/>
  <c r="U185" i="21"/>
  <c r="Q185" i="21"/>
  <c r="M185" i="21"/>
  <c r="I185" i="21"/>
  <c r="E185" i="21"/>
  <c r="V185" i="21"/>
  <c r="P185" i="21"/>
  <c r="K185" i="21"/>
  <c r="F185" i="21"/>
  <c r="W185" i="21"/>
  <c r="O185" i="21"/>
  <c r="H185" i="21"/>
  <c r="B185" i="21"/>
  <c r="S185" i="21"/>
  <c r="J185" i="21"/>
  <c r="X185" i="21"/>
  <c r="L185" i="21"/>
  <c r="T185" i="21"/>
  <c r="D185" i="21"/>
  <c r="G185" i="21"/>
  <c r="C185" i="21"/>
  <c r="N185" i="21"/>
  <c r="R185" i="21"/>
  <c r="Y288" i="21"/>
  <c r="U288" i="21"/>
  <c r="Q288" i="21"/>
  <c r="M288" i="21"/>
  <c r="I288" i="21"/>
  <c r="E288" i="21"/>
  <c r="W288" i="21"/>
  <c r="R288" i="21"/>
  <c r="L288" i="21"/>
  <c r="G288" i="21"/>
  <c r="B288" i="21"/>
  <c r="T288" i="21"/>
  <c r="N288" i="21"/>
  <c r="F288" i="21"/>
  <c r="S288" i="21"/>
  <c r="K288" i="21"/>
  <c r="D288" i="21"/>
  <c r="V288" i="21"/>
  <c r="H288" i="21"/>
  <c r="P288" i="21"/>
  <c r="C288" i="21"/>
  <c r="O288" i="21"/>
  <c r="X288" i="21"/>
  <c r="J288" i="21"/>
  <c r="V394" i="28"/>
  <c r="R394" i="28"/>
  <c r="N394" i="28"/>
  <c r="J394" i="28"/>
  <c r="F394" i="28"/>
  <c r="B394" i="28"/>
  <c r="W394" i="28"/>
  <c r="Q394" i="28"/>
  <c r="L394" i="28"/>
  <c r="G394" i="28"/>
  <c r="U394" i="28"/>
  <c r="P394" i="28"/>
  <c r="K394" i="28"/>
  <c r="E394" i="28"/>
  <c r="X394" i="28"/>
  <c r="M394" i="28"/>
  <c r="C394" i="28"/>
  <c r="T394" i="28"/>
  <c r="I394" i="28"/>
  <c r="S394" i="28"/>
  <c r="H394" i="28"/>
  <c r="Y394" i="28"/>
  <c r="O394" i="28"/>
  <c r="D394" i="28"/>
  <c r="Y392" i="21"/>
  <c r="U392" i="21"/>
  <c r="Q392" i="21"/>
  <c r="M392" i="21"/>
  <c r="I392" i="21"/>
  <c r="E392" i="21"/>
  <c r="T392" i="21"/>
  <c r="O392" i="21"/>
  <c r="J392" i="21"/>
  <c r="D392" i="21"/>
  <c r="S392" i="21"/>
  <c r="L392" i="21"/>
  <c r="F392" i="21"/>
  <c r="X392" i="21"/>
  <c r="R392" i="21"/>
  <c r="K392" i="21"/>
  <c r="C392" i="21"/>
  <c r="N392" i="21"/>
  <c r="W392" i="21"/>
  <c r="H392" i="21"/>
  <c r="V392" i="21"/>
  <c r="G392" i="21"/>
  <c r="B392" i="21"/>
  <c r="P392" i="21"/>
  <c r="Y150" i="21"/>
  <c r="U150" i="21"/>
  <c r="Q150" i="21"/>
  <c r="M150" i="21"/>
  <c r="I150" i="21"/>
  <c r="E150" i="21"/>
  <c r="T150" i="21"/>
  <c r="O150" i="21"/>
  <c r="J150" i="21"/>
  <c r="D150" i="21"/>
  <c r="V150" i="21"/>
  <c r="N150" i="21"/>
  <c r="G150" i="21"/>
  <c r="S150" i="21"/>
  <c r="L150" i="21"/>
  <c r="F150" i="21"/>
  <c r="P150" i="21"/>
  <c r="B150" i="21"/>
  <c r="X150" i="21"/>
  <c r="K150" i="21"/>
  <c r="W150" i="21"/>
  <c r="H150" i="21"/>
  <c r="R150" i="21"/>
  <c r="C150" i="21"/>
  <c r="Y325" i="28"/>
  <c r="U325" i="28"/>
  <c r="Q325" i="28"/>
  <c r="M325" i="28"/>
  <c r="I325" i="28"/>
  <c r="E325" i="28"/>
  <c r="X325" i="28"/>
  <c r="S325" i="28"/>
  <c r="N325" i="28"/>
  <c r="H325" i="28"/>
  <c r="C325" i="28"/>
  <c r="W325" i="28"/>
  <c r="R325" i="28"/>
  <c r="L325" i="28"/>
  <c r="G325" i="28"/>
  <c r="B325" i="28"/>
  <c r="V325" i="28"/>
  <c r="P325" i="28"/>
  <c r="K325" i="28"/>
  <c r="F325" i="28"/>
  <c r="D325" i="28"/>
  <c r="T325" i="28"/>
  <c r="O325" i="28"/>
  <c r="J325" i="28"/>
  <c r="W257" i="28"/>
  <c r="S257" i="28"/>
  <c r="O257" i="28"/>
  <c r="K257" i="28"/>
  <c r="G257" i="28"/>
  <c r="C257" i="28"/>
  <c r="U257" i="28"/>
  <c r="P257" i="28"/>
  <c r="J257" i="28"/>
  <c r="E257" i="28"/>
  <c r="X257" i="28"/>
  <c r="Q257" i="28"/>
  <c r="I257" i="28"/>
  <c r="B257" i="28"/>
  <c r="Y257" i="28"/>
  <c r="N257" i="28"/>
  <c r="F257" i="28"/>
  <c r="V257" i="28"/>
  <c r="L257" i="28"/>
  <c r="H257" i="28"/>
  <c r="T257" i="28"/>
  <c r="R257" i="28"/>
  <c r="D257" i="28"/>
  <c r="M257" i="28"/>
  <c r="Y426" i="21"/>
  <c r="U426" i="21"/>
  <c r="Q426" i="21"/>
  <c r="M426" i="21"/>
  <c r="I426" i="21"/>
  <c r="E426" i="21"/>
  <c r="V426" i="21"/>
  <c r="P426" i="21"/>
  <c r="K426" i="21"/>
  <c r="F426" i="21"/>
  <c r="W426" i="21"/>
  <c r="O426" i="21"/>
  <c r="H426" i="21"/>
  <c r="B426" i="21"/>
  <c r="X426" i="21"/>
  <c r="N426" i="21"/>
  <c r="D426" i="21"/>
  <c r="T426" i="21"/>
  <c r="L426" i="21"/>
  <c r="C426" i="21"/>
  <c r="G426" i="21"/>
  <c r="S426" i="21"/>
  <c r="R426" i="21"/>
  <c r="J426" i="21"/>
  <c r="Y219" i="21"/>
  <c r="U219" i="21"/>
  <c r="Q219" i="21"/>
  <c r="M219" i="21"/>
  <c r="I219" i="21"/>
  <c r="E219" i="21"/>
  <c r="W219" i="21"/>
  <c r="R219" i="21"/>
  <c r="L219" i="21"/>
  <c r="G219" i="21"/>
  <c r="B219" i="21"/>
  <c r="X219" i="21"/>
  <c r="P219" i="21"/>
  <c r="J219" i="21"/>
  <c r="C219" i="21"/>
  <c r="T219" i="21"/>
  <c r="K219" i="21"/>
  <c r="V219" i="21"/>
  <c r="H219" i="21"/>
  <c r="N219" i="21"/>
  <c r="F219" i="21"/>
  <c r="O219" i="21"/>
  <c r="S219" i="21"/>
  <c r="D219" i="21"/>
  <c r="V462" i="28"/>
  <c r="R462" i="28"/>
  <c r="N462" i="28"/>
  <c r="J462" i="28"/>
  <c r="F462" i="28"/>
  <c r="B462" i="28"/>
  <c r="W462" i="28"/>
  <c r="Q462" i="28"/>
  <c r="L462" i="28"/>
  <c r="G462" i="28"/>
  <c r="U462" i="28"/>
  <c r="P462" i="28"/>
  <c r="K462" i="28"/>
  <c r="E462" i="28"/>
  <c r="X462" i="28"/>
  <c r="M462" i="28"/>
  <c r="C462" i="28"/>
  <c r="T462" i="28"/>
  <c r="I462" i="28"/>
  <c r="S462" i="28"/>
  <c r="H462" i="28"/>
  <c r="D462" i="28"/>
  <c r="Y462" i="28"/>
  <c r="O462" i="28"/>
  <c r="V360" i="28"/>
  <c r="R360" i="28"/>
  <c r="N360" i="28"/>
  <c r="J360" i="28"/>
  <c r="F360" i="28"/>
  <c r="B360" i="28"/>
  <c r="W360" i="28"/>
  <c r="Q360" i="28"/>
  <c r="L360" i="28"/>
  <c r="G360" i="28"/>
  <c r="U360" i="28"/>
  <c r="P360" i="28"/>
  <c r="K360" i="28"/>
  <c r="E360" i="28"/>
  <c r="S360" i="28"/>
  <c r="H360" i="28"/>
  <c r="Y360" i="28"/>
  <c r="O360" i="28"/>
  <c r="D360" i="28"/>
  <c r="X360" i="28"/>
  <c r="M360" i="28"/>
  <c r="C360" i="28"/>
  <c r="T360" i="28"/>
  <c r="I360" i="28"/>
  <c r="Y358" i="21"/>
  <c r="U358" i="21"/>
  <c r="Q358" i="21"/>
  <c r="M358" i="21"/>
  <c r="I358" i="21"/>
  <c r="E358" i="21"/>
  <c r="T358" i="21"/>
  <c r="O358" i="21"/>
  <c r="J358" i="21"/>
  <c r="D358" i="21"/>
  <c r="V358" i="21"/>
  <c r="N358" i="21"/>
  <c r="G358" i="21"/>
  <c r="S358" i="21"/>
  <c r="L358" i="21"/>
  <c r="F358" i="21"/>
  <c r="W358" i="21"/>
  <c r="H358" i="21"/>
  <c r="R358" i="21"/>
  <c r="C358" i="21"/>
  <c r="P358" i="21"/>
  <c r="B358" i="21"/>
  <c r="X358" i="21"/>
  <c r="K358" i="21"/>
  <c r="A393" i="21"/>
  <c r="A359" i="21"/>
  <c r="A427" i="21"/>
  <c r="A324" i="21"/>
  <c r="A463" i="28"/>
  <c r="A361" i="28"/>
  <c r="A395" i="28"/>
  <c r="A292" i="28"/>
  <c r="A326" i="28"/>
  <c r="A429" i="28"/>
  <c r="A255" i="21"/>
  <c r="A289" i="21"/>
  <c r="A220" i="21"/>
  <c r="A186" i="21"/>
  <c r="Y220" i="21" l="1"/>
  <c r="U220" i="21"/>
  <c r="Q220" i="21"/>
  <c r="M220" i="21"/>
  <c r="I220" i="21"/>
  <c r="E220" i="21"/>
  <c r="T220" i="21"/>
  <c r="O220" i="21"/>
  <c r="J220" i="21"/>
  <c r="D220" i="21"/>
  <c r="V220" i="21"/>
  <c r="N220" i="21"/>
  <c r="G220" i="21"/>
  <c r="X220" i="21"/>
  <c r="P220" i="21"/>
  <c r="F220" i="21"/>
  <c r="W220" i="21"/>
  <c r="K220" i="21"/>
  <c r="S220" i="21"/>
  <c r="C220" i="21"/>
  <c r="H220" i="21"/>
  <c r="R220" i="21"/>
  <c r="L220" i="21"/>
  <c r="B220" i="21"/>
  <c r="Y326" i="28"/>
  <c r="U326" i="28"/>
  <c r="Q326" i="28"/>
  <c r="M326" i="28"/>
  <c r="I326" i="28"/>
  <c r="E326" i="28"/>
  <c r="V326" i="28"/>
  <c r="P326" i="28"/>
  <c r="K326" i="28"/>
  <c r="F326" i="28"/>
  <c r="T326" i="28"/>
  <c r="O326" i="28"/>
  <c r="J326" i="28"/>
  <c r="D326" i="28"/>
  <c r="X326" i="28"/>
  <c r="S326" i="28"/>
  <c r="N326" i="28"/>
  <c r="H326" i="28"/>
  <c r="C326" i="28"/>
  <c r="W326" i="28"/>
  <c r="B326" i="28"/>
  <c r="R326" i="28"/>
  <c r="L326" i="28"/>
  <c r="G326" i="28"/>
  <c r="V463" i="28"/>
  <c r="R463" i="28"/>
  <c r="N463" i="28"/>
  <c r="J463" i="28"/>
  <c r="F463" i="28"/>
  <c r="B463" i="28"/>
  <c r="Y463" i="28"/>
  <c r="T463" i="28"/>
  <c r="O463" i="28"/>
  <c r="I463" i="28"/>
  <c r="D463" i="28"/>
  <c r="X463" i="28"/>
  <c r="S463" i="28"/>
  <c r="M463" i="28"/>
  <c r="H463" i="28"/>
  <c r="C463" i="28"/>
  <c r="U463" i="28"/>
  <c r="K463" i="28"/>
  <c r="Q463" i="28"/>
  <c r="G463" i="28"/>
  <c r="P463" i="28"/>
  <c r="E463" i="28"/>
  <c r="W463" i="28"/>
  <c r="L463" i="28"/>
  <c r="Y393" i="21"/>
  <c r="U393" i="21"/>
  <c r="Q393" i="21"/>
  <c r="M393" i="21"/>
  <c r="I393" i="21"/>
  <c r="E393" i="21"/>
  <c r="W393" i="21"/>
  <c r="R393" i="21"/>
  <c r="L393" i="21"/>
  <c r="G393" i="21"/>
  <c r="B393" i="21"/>
  <c r="X393" i="21"/>
  <c r="P393" i="21"/>
  <c r="J393" i="21"/>
  <c r="C393" i="21"/>
  <c r="V393" i="21"/>
  <c r="O393" i="21"/>
  <c r="H393" i="21"/>
  <c r="S393" i="21"/>
  <c r="D393" i="21"/>
  <c r="N393" i="21"/>
  <c r="K393" i="21"/>
  <c r="T393" i="21"/>
  <c r="F393" i="21"/>
  <c r="Y289" i="21"/>
  <c r="U289" i="21"/>
  <c r="Q289" i="21"/>
  <c r="M289" i="21"/>
  <c r="I289" i="21"/>
  <c r="E289" i="21"/>
  <c r="T289" i="21"/>
  <c r="O289" i="21"/>
  <c r="J289" i="21"/>
  <c r="D289" i="21"/>
  <c r="X289" i="21"/>
  <c r="R289" i="21"/>
  <c r="K289" i="21"/>
  <c r="C289" i="21"/>
  <c r="W289" i="21"/>
  <c r="P289" i="21"/>
  <c r="H289" i="21"/>
  <c r="B289" i="21"/>
  <c r="L289" i="21"/>
  <c r="V289" i="21"/>
  <c r="G289" i="21"/>
  <c r="S289" i="21"/>
  <c r="F289" i="21"/>
  <c r="N289" i="21"/>
  <c r="Y292" i="28"/>
  <c r="U292" i="28"/>
  <c r="Q292" i="28"/>
  <c r="M292" i="28"/>
  <c r="I292" i="28"/>
  <c r="E292" i="28"/>
  <c r="V292" i="28"/>
  <c r="P292" i="28"/>
  <c r="K292" i="28"/>
  <c r="F292" i="28"/>
  <c r="T292" i="28"/>
  <c r="O292" i="28"/>
  <c r="J292" i="28"/>
  <c r="D292" i="28"/>
  <c r="X292" i="28"/>
  <c r="S292" i="28"/>
  <c r="N292" i="28"/>
  <c r="H292" i="28"/>
  <c r="C292" i="28"/>
  <c r="R292" i="28"/>
  <c r="L292" i="28"/>
  <c r="G292" i="28"/>
  <c r="W292" i="28"/>
  <c r="B292" i="28"/>
  <c r="Y324" i="21"/>
  <c r="U324" i="21"/>
  <c r="Q324" i="21"/>
  <c r="M324" i="21"/>
  <c r="I324" i="21"/>
  <c r="E324" i="21"/>
  <c r="T324" i="21"/>
  <c r="O324" i="21"/>
  <c r="J324" i="21"/>
  <c r="D324" i="21"/>
  <c r="W324" i="21"/>
  <c r="P324" i="21"/>
  <c r="H324" i="21"/>
  <c r="B324" i="21"/>
  <c r="V324" i="21"/>
  <c r="N324" i="21"/>
  <c r="G324" i="21"/>
  <c r="R324" i="21"/>
  <c r="C324" i="21"/>
  <c r="L324" i="21"/>
  <c r="X324" i="21"/>
  <c r="K324" i="21"/>
  <c r="S324" i="21"/>
  <c r="F324" i="21"/>
  <c r="Y255" i="21"/>
  <c r="U255" i="21"/>
  <c r="Q255" i="21"/>
  <c r="M255" i="21"/>
  <c r="I255" i="21"/>
  <c r="E255" i="21"/>
  <c r="T255" i="21"/>
  <c r="O255" i="21"/>
  <c r="J255" i="21"/>
  <c r="D255" i="21"/>
  <c r="S255" i="21"/>
  <c r="L255" i="21"/>
  <c r="F255" i="21"/>
  <c r="X255" i="21"/>
  <c r="R255" i="21"/>
  <c r="K255" i="21"/>
  <c r="C255" i="21"/>
  <c r="V255" i="21"/>
  <c r="G255" i="21"/>
  <c r="P255" i="21"/>
  <c r="B255" i="21"/>
  <c r="N255" i="21"/>
  <c r="W255" i="21"/>
  <c r="H255" i="21"/>
  <c r="V395" i="28"/>
  <c r="R395" i="28"/>
  <c r="N395" i="28"/>
  <c r="J395" i="28"/>
  <c r="F395" i="28"/>
  <c r="B395" i="28"/>
  <c r="Y395" i="28"/>
  <c r="T395" i="28"/>
  <c r="O395" i="28"/>
  <c r="I395" i="28"/>
  <c r="D395" i="28"/>
  <c r="X395" i="28"/>
  <c r="S395" i="28"/>
  <c r="M395" i="28"/>
  <c r="H395" i="28"/>
  <c r="C395" i="28"/>
  <c r="U395" i="28"/>
  <c r="K395" i="28"/>
  <c r="Q395" i="28"/>
  <c r="G395" i="28"/>
  <c r="P395" i="28"/>
  <c r="E395" i="28"/>
  <c r="L395" i="28"/>
  <c r="W395" i="28"/>
  <c r="Y427" i="21"/>
  <c r="U427" i="21"/>
  <c r="Q427" i="21"/>
  <c r="M427" i="21"/>
  <c r="I427" i="21"/>
  <c r="E427" i="21"/>
  <c r="X427" i="21"/>
  <c r="S427" i="21"/>
  <c r="N427" i="21"/>
  <c r="H427" i="21"/>
  <c r="C427" i="21"/>
  <c r="T427" i="21"/>
  <c r="L427" i="21"/>
  <c r="F427" i="21"/>
  <c r="R427" i="21"/>
  <c r="J427" i="21"/>
  <c r="P427" i="21"/>
  <c r="G427" i="21"/>
  <c r="V427" i="21"/>
  <c r="B427" i="21"/>
  <c r="O427" i="21"/>
  <c r="K427" i="21"/>
  <c r="W427" i="21"/>
  <c r="D427" i="21"/>
  <c r="Y186" i="21"/>
  <c r="U186" i="21"/>
  <c r="Q186" i="21"/>
  <c r="M186" i="21"/>
  <c r="I186" i="21"/>
  <c r="E186" i="21"/>
  <c r="X186" i="21"/>
  <c r="S186" i="21"/>
  <c r="N186" i="21"/>
  <c r="H186" i="21"/>
  <c r="C186" i="21"/>
  <c r="T186" i="21"/>
  <c r="L186" i="21"/>
  <c r="F186" i="21"/>
  <c r="W186" i="21"/>
  <c r="O186" i="21"/>
  <c r="D186" i="21"/>
  <c r="K186" i="21"/>
  <c r="P186" i="21"/>
  <c r="G186" i="21"/>
  <c r="J186" i="21"/>
  <c r="V186" i="21"/>
  <c r="B186" i="21"/>
  <c r="R186" i="21"/>
  <c r="V429" i="28"/>
  <c r="R429" i="28"/>
  <c r="N429" i="28"/>
  <c r="J429" i="28"/>
  <c r="F429" i="28"/>
  <c r="B429" i="28"/>
  <c r="Y429" i="28"/>
  <c r="T429" i="28"/>
  <c r="O429" i="28"/>
  <c r="I429" i="28"/>
  <c r="D429" i="28"/>
  <c r="X429" i="28"/>
  <c r="S429" i="28"/>
  <c r="M429" i="28"/>
  <c r="H429" i="28"/>
  <c r="C429" i="28"/>
  <c r="P429" i="28"/>
  <c r="E429" i="28"/>
  <c r="W429" i="28"/>
  <c r="L429" i="28"/>
  <c r="U429" i="28"/>
  <c r="K429" i="28"/>
  <c r="Q429" i="28"/>
  <c r="G429" i="28"/>
  <c r="V361" i="28"/>
  <c r="R361" i="28"/>
  <c r="N361" i="28"/>
  <c r="J361" i="28"/>
  <c r="F361" i="28"/>
  <c r="B361" i="28"/>
  <c r="Y361" i="28"/>
  <c r="T361" i="28"/>
  <c r="O361" i="28"/>
  <c r="I361" i="28"/>
  <c r="D361" i="28"/>
  <c r="X361" i="28"/>
  <c r="S361" i="28"/>
  <c r="M361" i="28"/>
  <c r="H361" i="28"/>
  <c r="C361" i="28"/>
  <c r="P361" i="28"/>
  <c r="E361" i="28"/>
  <c r="W361" i="28"/>
  <c r="L361" i="28"/>
  <c r="U361" i="28"/>
  <c r="K361" i="28"/>
  <c r="G361" i="28"/>
  <c r="Q361" i="28"/>
  <c r="Y359" i="21"/>
  <c r="U359" i="21"/>
  <c r="Q359" i="21"/>
  <c r="M359" i="21"/>
  <c r="I359" i="21"/>
  <c r="E359" i="21"/>
  <c r="W359" i="21"/>
  <c r="R359" i="21"/>
  <c r="L359" i="21"/>
  <c r="G359" i="21"/>
  <c r="B359" i="21"/>
  <c r="S359" i="21"/>
  <c r="K359" i="21"/>
  <c r="D359" i="21"/>
  <c r="X359" i="21"/>
  <c r="P359" i="21"/>
  <c r="J359" i="21"/>
  <c r="C359" i="21"/>
  <c r="N359" i="21"/>
  <c r="V359" i="21"/>
  <c r="H359" i="21"/>
  <c r="T359" i="21"/>
  <c r="F359" i="21"/>
  <c r="O359" i="21"/>
  <c r="A394" i="21"/>
  <c r="A325" i="21"/>
  <c r="A360" i="21"/>
  <c r="A428" i="21"/>
  <c r="A430" i="28"/>
  <c r="A327" i="28"/>
  <c r="A396" i="28"/>
  <c r="A362" i="28"/>
  <c r="A464" i="28"/>
  <c r="A290" i="21"/>
  <c r="A256" i="21"/>
  <c r="A221" i="21"/>
  <c r="V464" i="28" l="1"/>
  <c r="R464" i="28"/>
  <c r="N464" i="28"/>
  <c r="J464" i="28"/>
  <c r="F464" i="28"/>
  <c r="B464" i="28"/>
  <c r="W464" i="28"/>
  <c r="Q464" i="28"/>
  <c r="L464" i="28"/>
  <c r="G464" i="28"/>
  <c r="U464" i="28"/>
  <c r="P464" i="28"/>
  <c r="K464" i="28"/>
  <c r="E464" i="28"/>
  <c r="S464" i="28"/>
  <c r="H464" i="28"/>
  <c r="Y464" i="28"/>
  <c r="O464" i="28"/>
  <c r="D464" i="28"/>
  <c r="X464" i="28"/>
  <c r="M464" i="28"/>
  <c r="C464" i="28"/>
  <c r="T464" i="28"/>
  <c r="I464" i="28"/>
  <c r="V430" i="28"/>
  <c r="R430" i="28"/>
  <c r="N430" i="28"/>
  <c r="J430" i="28"/>
  <c r="F430" i="28"/>
  <c r="B430" i="28"/>
  <c r="W430" i="28"/>
  <c r="Q430" i="28"/>
  <c r="L430" i="28"/>
  <c r="G430" i="28"/>
  <c r="U430" i="28"/>
  <c r="P430" i="28"/>
  <c r="K430" i="28"/>
  <c r="E430" i="28"/>
  <c r="X430" i="28"/>
  <c r="M430" i="28"/>
  <c r="C430" i="28"/>
  <c r="T430" i="28"/>
  <c r="I430" i="28"/>
  <c r="S430" i="28"/>
  <c r="H430" i="28"/>
  <c r="Y430" i="28"/>
  <c r="O430" i="28"/>
  <c r="D430" i="28"/>
  <c r="Y394" i="21"/>
  <c r="U394" i="21"/>
  <c r="Q394" i="21"/>
  <c r="M394" i="21"/>
  <c r="I394" i="21"/>
  <c r="E394" i="21"/>
  <c r="T394" i="21"/>
  <c r="O394" i="21"/>
  <c r="J394" i="21"/>
  <c r="D394" i="21"/>
  <c r="V394" i="21"/>
  <c r="N394" i="21"/>
  <c r="G394" i="21"/>
  <c r="S394" i="21"/>
  <c r="L394" i="21"/>
  <c r="F394" i="21"/>
  <c r="W394" i="21"/>
  <c r="H394" i="21"/>
  <c r="R394" i="21"/>
  <c r="C394" i="21"/>
  <c r="P394" i="21"/>
  <c r="B394" i="21"/>
  <c r="K394" i="21"/>
  <c r="X394" i="21"/>
  <c r="Y221" i="21"/>
  <c r="U221" i="21"/>
  <c r="Q221" i="21"/>
  <c r="M221" i="21"/>
  <c r="I221" i="21"/>
  <c r="E221" i="21"/>
  <c r="W221" i="21"/>
  <c r="R221" i="21"/>
  <c r="L221" i="21"/>
  <c r="G221" i="21"/>
  <c r="B221" i="21"/>
  <c r="S221" i="21"/>
  <c r="K221" i="21"/>
  <c r="D221" i="21"/>
  <c r="T221" i="21"/>
  <c r="J221" i="21"/>
  <c r="X221" i="21"/>
  <c r="N221" i="21"/>
  <c r="O221" i="21"/>
  <c r="F221" i="21"/>
  <c r="V221" i="21"/>
  <c r="P221" i="21"/>
  <c r="C221" i="21"/>
  <c r="H221" i="21"/>
  <c r="V362" i="28"/>
  <c r="R362" i="28"/>
  <c r="N362" i="28"/>
  <c r="J362" i="28"/>
  <c r="F362" i="28"/>
  <c r="B362" i="28"/>
  <c r="W362" i="28"/>
  <c r="Q362" i="28"/>
  <c r="L362" i="28"/>
  <c r="G362" i="28"/>
  <c r="U362" i="28"/>
  <c r="P362" i="28"/>
  <c r="K362" i="28"/>
  <c r="E362" i="28"/>
  <c r="X362" i="28"/>
  <c r="M362" i="28"/>
  <c r="C362" i="28"/>
  <c r="T362" i="28"/>
  <c r="I362" i="28"/>
  <c r="S362" i="28"/>
  <c r="H362" i="28"/>
  <c r="Y362" i="28"/>
  <c r="O362" i="28"/>
  <c r="D362" i="28"/>
  <c r="Y428" i="21"/>
  <c r="U428" i="21"/>
  <c r="Q428" i="21"/>
  <c r="M428" i="21"/>
  <c r="I428" i="21"/>
  <c r="E428" i="21"/>
  <c r="V428" i="21"/>
  <c r="P428" i="21"/>
  <c r="K428" i="21"/>
  <c r="F428" i="21"/>
  <c r="X428" i="21"/>
  <c r="R428" i="21"/>
  <c r="J428" i="21"/>
  <c r="C428" i="21"/>
  <c r="W428" i="21"/>
  <c r="N428" i="21"/>
  <c r="D428" i="21"/>
  <c r="T428" i="21"/>
  <c r="L428" i="21"/>
  <c r="B428" i="21"/>
  <c r="O428" i="21"/>
  <c r="H428" i="21"/>
  <c r="G428" i="21"/>
  <c r="S428" i="21"/>
  <c r="Y256" i="21"/>
  <c r="U256" i="21"/>
  <c r="Q256" i="21"/>
  <c r="M256" i="21"/>
  <c r="I256" i="21"/>
  <c r="E256" i="21"/>
  <c r="W256" i="21"/>
  <c r="R256" i="21"/>
  <c r="L256" i="21"/>
  <c r="G256" i="21"/>
  <c r="B256" i="21"/>
  <c r="X256" i="21"/>
  <c r="P256" i="21"/>
  <c r="J256" i="21"/>
  <c r="C256" i="21"/>
  <c r="V256" i="21"/>
  <c r="O256" i="21"/>
  <c r="H256" i="21"/>
  <c r="K256" i="21"/>
  <c r="T256" i="21"/>
  <c r="F256" i="21"/>
  <c r="S256" i="21"/>
  <c r="D256" i="21"/>
  <c r="N256" i="21"/>
  <c r="V396" i="28"/>
  <c r="R396" i="28"/>
  <c r="N396" i="28"/>
  <c r="J396" i="28"/>
  <c r="F396" i="28"/>
  <c r="B396" i="28"/>
  <c r="W396" i="28"/>
  <c r="Q396" i="28"/>
  <c r="L396" i="28"/>
  <c r="G396" i="28"/>
  <c r="U396" i="28"/>
  <c r="P396" i="28"/>
  <c r="K396" i="28"/>
  <c r="E396" i="28"/>
  <c r="S396" i="28"/>
  <c r="H396" i="28"/>
  <c r="Y396" i="28"/>
  <c r="O396" i="28"/>
  <c r="D396" i="28"/>
  <c r="X396" i="28"/>
  <c r="M396" i="28"/>
  <c r="C396" i="28"/>
  <c r="T396" i="28"/>
  <c r="I396" i="28"/>
  <c r="Y360" i="21"/>
  <c r="U360" i="21"/>
  <c r="Q360" i="21"/>
  <c r="M360" i="21"/>
  <c r="I360" i="21"/>
  <c r="E360" i="21"/>
  <c r="T360" i="21"/>
  <c r="O360" i="21"/>
  <c r="J360" i="21"/>
  <c r="D360" i="21"/>
  <c r="W360" i="21"/>
  <c r="P360" i="21"/>
  <c r="H360" i="21"/>
  <c r="B360" i="21"/>
  <c r="V360" i="21"/>
  <c r="N360" i="21"/>
  <c r="G360" i="21"/>
  <c r="R360" i="21"/>
  <c r="C360" i="21"/>
  <c r="L360" i="21"/>
  <c r="X360" i="21"/>
  <c r="K360" i="21"/>
  <c r="S360" i="21"/>
  <c r="F360" i="21"/>
  <c r="Y290" i="21"/>
  <c r="U290" i="21"/>
  <c r="Q290" i="21"/>
  <c r="M290" i="21"/>
  <c r="I290" i="21"/>
  <c r="E290" i="21"/>
  <c r="W290" i="21"/>
  <c r="R290" i="21"/>
  <c r="L290" i="21"/>
  <c r="G290" i="21"/>
  <c r="B290" i="21"/>
  <c r="V290" i="21"/>
  <c r="O290" i="21"/>
  <c r="H290" i="21"/>
  <c r="T290" i="21"/>
  <c r="N290" i="21"/>
  <c r="F290" i="21"/>
  <c r="P290" i="21"/>
  <c r="C290" i="21"/>
  <c r="K290" i="21"/>
  <c r="X290" i="21"/>
  <c r="J290" i="21"/>
  <c r="S290" i="21"/>
  <c r="D290" i="21"/>
  <c r="Y327" i="28"/>
  <c r="U327" i="28"/>
  <c r="Q327" i="28"/>
  <c r="M327" i="28"/>
  <c r="I327" i="28"/>
  <c r="E327" i="28"/>
  <c r="X327" i="28"/>
  <c r="S327" i="28"/>
  <c r="N327" i="28"/>
  <c r="H327" i="28"/>
  <c r="C327" i="28"/>
  <c r="W327" i="28"/>
  <c r="R327" i="28"/>
  <c r="L327" i="28"/>
  <c r="G327" i="28"/>
  <c r="B327" i="28"/>
  <c r="V327" i="28"/>
  <c r="P327" i="28"/>
  <c r="K327" i="28"/>
  <c r="F327" i="28"/>
  <c r="T327" i="28"/>
  <c r="O327" i="28"/>
  <c r="J327" i="28"/>
  <c r="D327" i="28"/>
  <c r="Y325" i="21"/>
  <c r="U325" i="21"/>
  <c r="Q325" i="21"/>
  <c r="M325" i="21"/>
  <c r="I325" i="21"/>
  <c r="E325" i="21"/>
  <c r="W325" i="21"/>
  <c r="R325" i="21"/>
  <c r="L325" i="21"/>
  <c r="G325" i="21"/>
  <c r="B325" i="21"/>
  <c r="T325" i="21"/>
  <c r="N325" i="21"/>
  <c r="F325" i="21"/>
  <c r="S325" i="21"/>
  <c r="K325" i="21"/>
  <c r="D325" i="21"/>
  <c r="V325" i="21"/>
  <c r="H325" i="21"/>
  <c r="P325" i="21"/>
  <c r="C325" i="21"/>
  <c r="O325" i="21"/>
  <c r="X325" i="21"/>
  <c r="J325" i="21"/>
  <c r="A429" i="21"/>
  <c r="A361" i="21"/>
  <c r="A326" i="21"/>
  <c r="A395" i="21"/>
  <c r="A465" i="28"/>
  <c r="A363" i="28"/>
  <c r="A397" i="28"/>
  <c r="A431" i="28"/>
  <c r="A291" i="21"/>
  <c r="Y291" i="21" l="1"/>
  <c r="U291" i="21"/>
  <c r="Q291" i="21"/>
  <c r="M291" i="21"/>
  <c r="I291" i="21"/>
  <c r="E291" i="21"/>
  <c r="T291" i="21"/>
  <c r="O291" i="21"/>
  <c r="J291" i="21"/>
  <c r="D291" i="21"/>
  <c r="S291" i="21"/>
  <c r="L291" i="21"/>
  <c r="F291" i="21"/>
  <c r="X291" i="21"/>
  <c r="R291" i="21"/>
  <c r="K291" i="21"/>
  <c r="C291" i="21"/>
  <c r="V291" i="21"/>
  <c r="G291" i="21"/>
  <c r="P291" i="21"/>
  <c r="B291" i="21"/>
  <c r="N291" i="21"/>
  <c r="H291" i="21"/>
  <c r="W291" i="21"/>
  <c r="V465" i="28"/>
  <c r="R465" i="28"/>
  <c r="N465" i="28"/>
  <c r="J465" i="28"/>
  <c r="F465" i="28"/>
  <c r="B465" i="28"/>
  <c r="Y465" i="28"/>
  <c r="T465" i="28"/>
  <c r="O465" i="28"/>
  <c r="I465" i="28"/>
  <c r="D465" i="28"/>
  <c r="X465" i="28"/>
  <c r="S465" i="28"/>
  <c r="M465" i="28"/>
  <c r="H465" i="28"/>
  <c r="C465" i="28"/>
  <c r="P465" i="28"/>
  <c r="E465" i="28"/>
  <c r="W465" i="28"/>
  <c r="L465" i="28"/>
  <c r="U465" i="28"/>
  <c r="K465" i="28"/>
  <c r="Q465" i="28"/>
  <c r="G465" i="28"/>
  <c r="Y429" i="21"/>
  <c r="U429" i="21"/>
  <c r="Q429" i="21"/>
  <c r="M429" i="21"/>
  <c r="I429" i="21"/>
  <c r="E429" i="21"/>
  <c r="X429" i="21"/>
  <c r="S429" i="21"/>
  <c r="N429" i="21"/>
  <c r="H429" i="21"/>
  <c r="C429" i="21"/>
  <c r="V429" i="21"/>
  <c r="O429" i="21"/>
  <c r="G429" i="21"/>
  <c r="R429" i="21"/>
  <c r="J429" i="21"/>
  <c r="P429" i="21"/>
  <c r="F429" i="21"/>
  <c r="K429" i="21"/>
  <c r="W429" i="21"/>
  <c r="D429" i="21"/>
  <c r="T429" i="21"/>
  <c r="B429" i="21"/>
  <c r="L429" i="21"/>
  <c r="V431" i="28"/>
  <c r="R431" i="28"/>
  <c r="N431" i="28"/>
  <c r="J431" i="28"/>
  <c r="F431" i="28"/>
  <c r="B431" i="28"/>
  <c r="Y431" i="28"/>
  <c r="T431" i="28"/>
  <c r="O431" i="28"/>
  <c r="I431" i="28"/>
  <c r="D431" i="28"/>
  <c r="X431" i="28"/>
  <c r="S431" i="28"/>
  <c r="M431" i="28"/>
  <c r="H431" i="28"/>
  <c r="C431" i="28"/>
  <c r="U431" i="28"/>
  <c r="K431" i="28"/>
  <c r="Q431" i="28"/>
  <c r="G431" i="28"/>
  <c r="P431" i="28"/>
  <c r="E431" i="28"/>
  <c r="L431" i="28"/>
  <c r="W431" i="28"/>
  <c r="Y395" i="21"/>
  <c r="U395" i="21"/>
  <c r="Q395" i="21"/>
  <c r="M395" i="21"/>
  <c r="I395" i="21"/>
  <c r="E395" i="21"/>
  <c r="W395" i="21"/>
  <c r="R395" i="21"/>
  <c r="L395" i="21"/>
  <c r="G395" i="21"/>
  <c r="B395" i="21"/>
  <c r="S395" i="21"/>
  <c r="K395" i="21"/>
  <c r="D395" i="21"/>
  <c r="X395" i="21"/>
  <c r="P395" i="21"/>
  <c r="J395" i="21"/>
  <c r="C395" i="21"/>
  <c r="N395" i="21"/>
  <c r="V395" i="21"/>
  <c r="H395" i="21"/>
  <c r="T395" i="21"/>
  <c r="F395" i="21"/>
  <c r="O395" i="21"/>
  <c r="V397" i="28"/>
  <c r="R397" i="28"/>
  <c r="N397" i="28"/>
  <c r="J397" i="28"/>
  <c r="F397" i="28"/>
  <c r="B397" i="28"/>
  <c r="Y397" i="28"/>
  <c r="T397" i="28"/>
  <c r="O397" i="28"/>
  <c r="I397" i="28"/>
  <c r="D397" i="28"/>
  <c r="X397" i="28"/>
  <c r="S397" i="28"/>
  <c r="M397" i="28"/>
  <c r="H397" i="28"/>
  <c r="C397" i="28"/>
  <c r="P397" i="28"/>
  <c r="E397" i="28"/>
  <c r="W397" i="28"/>
  <c r="L397" i="28"/>
  <c r="U397" i="28"/>
  <c r="K397" i="28"/>
  <c r="G397" i="28"/>
  <c r="Q397" i="28"/>
  <c r="Y326" i="21"/>
  <c r="U326" i="21"/>
  <c r="Q326" i="21"/>
  <c r="M326" i="21"/>
  <c r="I326" i="21"/>
  <c r="E326" i="21"/>
  <c r="T326" i="21"/>
  <c r="O326" i="21"/>
  <c r="J326" i="21"/>
  <c r="D326" i="21"/>
  <c r="X326" i="21"/>
  <c r="R326" i="21"/>
  <c r="K326" i="21"/>
  <c r="C326" i="21"/>
  <c r="W326" i="21"/>
  <c r="P326" i="21"/>
  <c r="H326" i="21"/>
  <c r="B326" i="21"/>
  <c r="L326" i="21"/>
  <c r="V326" i="21"/>
  <c r="G326" i="21"/>
  <c r="S326" i="21"/>
  <c r="F326" i="21"/>
  <c r="N326" i="21"/>
  <c r="V363" i="28"/>
  <c r="R363" i="28"/>
  <c r="N363" i="28"/>
  <c r="J363" i="28"/>
  <c r="F363" i="28"/>
  <c r="B363" i="28"/>
  <c r="Y363" i="28"/>
  <c r="T363" i="28"/>
  <c r="O363" i="28"/>
  <c r="I363" i="28"/>
  <c r="D363" i="28"/>
  <c r="X363" i="28"/>
  <c r="S363" i="28"/>
  <c r="M363" i="28"/>
  <c r="H363" i="28"/>
  <c r="C363" i="28"/>
  <c r="U363" i="28"/>
  <c r="K363" i="28"/>
  <c r="Q363" i="28"/>
  <c r="G363" i="28"/>
  <c r="P363" i="28"/>
  <c r="E363" i="28"/>
  <c r="W363" i="28"/>
  <c r="L363" i="28"/>
  <c r="Y361" i="21"/>
  <c r="U361" i="21"/>
  <c r="Q361" i="21"/>
  <c r="M361" i="21"/>
  <c r="I361" i="21"/>
  <c r="E361" i="21"/>
  <c r="W361" i="21"/>
  <c r="R361" i="21"/>
  <c r="L361" i="21"/>
  <c r="G361" i="21"/>
  <c r="B361" i="21"/>
  <c r="T361" i="21"/>
  <c r="N361" i="21"/>
  <c r="F361" i="21"/>
  <c r="S361" i="21"/>
  <c r="K361" i="21"/>
  <c r="D361" i="21"/>
  <c r="V361" i="21"/>
  <c r="H361" i="21"/>
  <c r="P361" i="21"/>
  <c r="C361" i="21"/>
  <c r="O361" i="21"/>
  <c r="X361" i="21"/>
  <c r="J361" i="21"/>
  <c r="A430" i="21"/>
  <c r="A396" i="21"/>
  <c r="A362" i="21"/>
  <c r="A327" i="21"/>
  <c r="A398" i="28"/>
  <c r="A432" i="28"/>
  <c r="A466" i="28"/>
  <c r="Y362" i="21" l="1"/>
  <c r="U362" i="21"/>
  <c r="Q362" i="21"/>
  <c r="M362" i="21"/>
  <c r="I362" i="21"/>
  <c r="E362" i="21"/>
  <c r="T362" i="21"/>
  <c r="O362" i="21"/>
  <c r="J362" i="21"/>
  <c r="D362" i="21"/>
  <c r="X362" i="21"/>
  <c r="R362" i="21"/>
  <c r="K362" i="21"/>
  <c r="C362" i="21"/>
  <c r="W362" i="21"/>
  <c r="P362" i="21"/>
  <c r="H362" i="21"/>
  <c r="B362" i="21"/>
  <c r="L362" i="21"/>
  <c r="V362" i="21"/>
  <c r="G362" i="21"/>
  <c r="S362" i="21"/>
  <c r="F362" i="21"/>
  <c r="N362" i="21"/>
  <c r="V432" i="28"/>
  <c r="R432" i="28"/>
  <c r="N432" i="28"/>
  <c r="J432" i="28"/>
  <c r="F432" i="28"/>
  <c r="B432" i="28"/>
  <c r="W432" i="28"/>
  <c r="Q432" i="28"/>
  <c r="L432" i="28"/>
  <c r="G432" i="28"/>
  <c r="U432" i="28"/>
  <c r="P432" i="28"/>
  <c r="K432" i="28"/>
  <c r="E432" i="28"/>
  <c r="S432" i="28"/>
  <c r="H432" i="28"/>
  <c r="Y432" i="28"/>
  <c r="O432" i="28"/>
  <c r="D432" i="28"/>
  <c r="X432" i="28"/>
  <c r="M432" i="28"/>
  <c r="C432" i="28"/>
  <c r="T432" i="28"/>
  <c r="I432" i="28"/>
  <c r="Y396" i="21"/>
  <c r="U396" i="21"/>
  <c r="Q396" i="21"/>
  <c r="M396" i="21"/>
  <c r="I396" i="21"/>
  <c r="E396" i="21"/>
  <c r="T396" i="21"/>
  <c r="O396" i="21"/>
  <c r="J396" i="21"/>
  <c r="D396" i="21"/>
  <c r="W396" i="21"/>
  <c r="P396" i="21"/>
  <c r="H396" i="21"/>
  <c r="B396" i="21"/>
  <c r="V396" i="21"/>
  <c r="N396" i="21"/>
  <c r="G396" i="21"/>
  <c r="R396" i="21"/>
  <c r="C396" i="21"/>
  <c r="L396" i="21"/>
  <c r="X396" i="21"/>
  <c r="K396" i="21"/>
  <c r="S396" i="21"/>
  <c r="F396" i="21"/>
  <c r="V398" i="28"/>
  <c r="R398" i="28"/>
  <c r="N398" i="28"/>
  <c r="J398" i="28"/>
  <c r="F398" i="28"/>
  <c r="B398" i="28"/>
  <c r="W398" i="28"/>
  <c r="Q398" i="28"/>
  <c r="L398" i="28"/>
  <c r="G398" i="28"/>
  <c r="U398" i="28"/>
  <c r="P398" i="28"/>
  <c r="K398" i="28"/>
  <c r="E398" i="28"/>
  <c r="X398" i="28"/>
  <c r="M398" i="28"/>
  <c r="C398" i="28"/>
  <c r="T398" i="28"/>
  <c r="I398" i="28"/>
  <c r="S398" i="28"/>
  <c r="H398" i="28"/>
  <c r="Y398" i="28"/>
  <c r="O398" i="28"/>
  <c r="D398" i="28"/>
  <c r="Y430" i="21"/>
  <c r="U430" i="21"/>
  <c r="Q430" i="21"/>
  <c r="M430" i="21"/>
  <c r="I430" i="21"/>
  <c r="E430" i="21"/>
  <c r="V430" i="21"/>
  <c r="P430" i="21"/>
  <c r="K430" i="21"/>
  <c r="F430" i="21"/>
  <c r="S430" i="21"/>
  <c r="L430" i="21"/>
  <c r="D430" i="21"/>
  <c r="W430" i="21"/>
  <c r="N430" i="21"/>
  <c r="C430" i="21"/>
  <c r="T430" i="21"/>
  <c r="J430" i="21"/>
  <c r="B430" i="21"/>
  <c r="X430" i="21"/>
  <c r="G430" i="21"/>
  <c r="R430" i="21"/>
  <c r="O430" i="21"/>
  <c r="H430" i="21"/>
  <c r="Y327" i="21"/>
  <c r="U327" i="21"/>
  <c r="Q327" i="21"/>
  <c r="M327" i="21"/>
  <c r="I327" i="21"/>
  <c r="E327" i="21"/>
  <c r="W327" i="21"/>
  <c r="R327" i="21"/>
  <c r="L327" i="21"/>
  <c r="G327" i="21"/>
  <c r="B327" i="21"/>
  <c r="V327" i="21"/>
  <c r="O327" i="21"/>
  <c r="H327" i="21"/>
  <c r="T327" i="21"/>
  <c r="N327" i="21"/>
  <c r="F327" i="21"/>
  <c r="P327" i="21"/>
  <c r="C327" i="21"/>
  <c r="K327" i="21"/>
  <c r="X327" i="21"/>
  <c r="J327" i="21"/>
  <c r="D327" i="21"/>
  <c r="S327" i="21"/>
  <c r="V466" i="28"/>
  <c r="R466" i="28"/>
  <c r="N466" i="28"/>
  <c r="J466" i="28"/>
  <c r="F466" i="28"/>
  <c r="B466" i="28"/>
  <c r="W466" i="28"/>
  <c r="Q466" i="28"/>
  <c r="L466" i="28"/>
  <c r="G466" i="28"/>
  <c r="U466" i="28"/>
  <c r="P466" i="28"/>
  <c r="K466" i="28"/>
  <c r="E466" i="28"/>
  <c r="X466" i="28"/>
  <c r="M466" i="28"/>
  <c r="C466" i="28"/>
  <c r="T466" i="28"/>
  <c r="I466" i="28"/>
  <c r="S466" i="28"/>
  <c r="H466" i="28"/>
  <c r="Y466" i="28"/>
  <c r="O466" i="28"/>
  <c r="D466" i="28"/>
  <c r="A397" i="21"/>
  <c r="A431" i="21"/>
  <c r="A433" i="28"/>
  <c r="A467" i="28"/>
  <c r="Y397" i="21" l="1"/>
  <c r="U397" i="21"/>
  <c r="Q397" i="21"/>
  <c r="M397" i="21"/>
  <c r="I397" i="21"/>
  <c r="E397" i="21"/>
  <c r="W397" i="21"/>
  <c r="R397" i="21"/>
  <c r="L397" i="21"/>
  <c r="G397" i="21"/>
  <c r="B397" i="21"/>
  <c r="T397" i="21"/>
  <c r="N397" i="21"/>
  <c r="F397" i="21"/>
  <c r="S397" i="21"/>
  <c r="K397" i="21"/>
  <c r="D397" i="21"/>
  <c r="V397" i="21"/>
  <c r="H397" i="21"/>
  <c r="P397" i="21"/>
  <c r="C397" i="21"/>
  <c r="O397" i="21"/>
  <c r="X397" i="21"/>
  <c r="J397" i="21"/>
  <c r="V467" i="28"/>
  <c r="R467" i="28"/>
  <c r="N467" i="28"/>
  <c r="J467" i="28"/>
  <c r="F467" i="28"/>
  <c r="B467" i="28"/>
  <c r="Y467" i="28"/>
  <c r="T467" i="28"/>
  <c r="O467" i="28"/>
  <c r="I467" i="28"/>
  <c r="D467" i="28"/>
  <c r="X467" i="28"/>
  <c r="S467" i="28"/>
  <c r="M467" i="28"/>
  <c r="H467" i="28"/>
  <c r="C467" i="28"/>
  <c r="U467" i="28"/>
  <c r="K467" i="28"/>
  <c r="Q467" i="28"/>
  <c r="G467" i="28"/>
  <c r="P467" i="28"/>
  <c r="E467" i="28"/>
  <c r="L467" i="28"/>
  <c r="W467" i="28"/>
  <c r="V433" i="28"/>
  <c r="R433" i="28"/>
  <c r="N433" i="28"/>
  <c r="J433" i="28"/>
  <c r="F433" i="28"/>
  <c r="B433" i="28"/>
  <c r="Y433" i="28"/>
  <c r="T433" i="28"/>
  <c r="O433" i="28"/>
  <c r="I433" i="28"/>
  <c r="D433" i="28"/>
  <c r="X433" i="28"/>
  <c r="S433" i="28"/>
  <c r="M433" i="28"/>
  <c r="H433" i="28"/>
  <c r="C433" i="28"/>
  <c r="P433" i="28"/>
  <c r="E433" i="28"/>
  <c r="W433" i="28"/>
  <c r="L433" i="28"/>
  <c r="U433" i="28"/>
  <c r="K433" i="28"/>
  <c r="G433" i="28"/>
  <c r="Q433" i="28"/>
  <c r="Y431" i="21"/>
  <c r="U431" i="21"/>
  <c r="Q431" i="21"/>
  <c r="M431" i="21"/>
  <c r="I431" i="21"/>
  <c r="E431" i="21"/>
  <c r="X431" i="21"/>
  <c r="S431" i="21"/>
  <c r="N431" i="21"/>
  <c r="H431" i="21"/>
  <c r="C431" i="21"/>
  <c r="W431" i="21"/>
  <c r="P431" i="21"/>
  <c r="J431" i="21"/>
  <c r="B431" i="21"/>
  <c r="R431" i="21"/>
  <c r="G431" i="21"/>
  <c r="O431" i="21"/>
  <c r="F431" i="21"/>
  <c r="T431" i="21"/>
  <c r="L431" i="21"/>
  <c r="K431" i="21"/>
  <c r="D431" i="21"/>
  <c r="V431" i="21"/>
  <c r="A432" i="21"/>
  <c r="A468" i="28"/>
  <c r="Y432" i="21" l="1"/>
  <c r="U432" i="21"/>
  <c r="Q432" i="21"/>
  <c r="M432" i="21"/>
  <c r="I432" i="21"/>
  <c r="E432" i="21"/>
  <c r="V432" i="21"/>
  <c r="P432" i="21"/>
  <c r="K432" i="21"/>
  <c r="F432" i="21"/>
  <c r="T432" i="21"/>
  <c r="N432" i="21"/>
  <c r="G432" i="21"/>
  <c r="W432" i="21"/>
  <c r="L432" i="21"/>
  <c r="C432" i="21"/>
  <c r="S432" i="21"/>
  <c r="J432" i="21"/>
  <c r="B432" i="21"/>
  <c r="O432" i="21"/>
  <c r="H432" i="21"/>
  <c r="X432" i="21"/>
  <c r="D432" i="21"/>
  <c r="R432" i="21"/>
  <c r="V468" i="28"/>
  <c r="R468" i="28"/>
  <c r="N468" i="28"/>
  <c r="J468" i="28"/>
  <c r="F468" i="28"/>
  <c r="B468" i="28"/>
  <c r="W468" i="28"/>
  <c r="Q468" i="28"/>
  <c r="L468" i="28"/>
  <c r="G468" i="28"/>
  <c r="U468" i="28"/>
  <c r="P468" i="28"/>
  <c r="K468" i="28"/>
  <c r="E468" i="28"/>
  <c r="S468" i="28"/>
  <c r="H468" i="28"/>
  <c r="Y468" i="28"/>
  <c r="O468" i="28"/>
  <c r="D468" i="28"/>
  <c r="X468" i="28"/>
  <c r="M468" i="28"/>
  <c r="C468" i="28"/>
  <c r="T468" i="28"/>
  <c r="I468" i="28"/>
</calcChain>
</file>

<file path=xl/sharedStrings.xml><?xml version="1.0" encoding="utf-8"?>
<sst xmlns="http://schemas.openxmlformats.org/spreadsheetml/2006/main" count="1052" uniqueCount="186">
  <si>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</si>
  <si>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</si>
  <si>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</si>
  <si>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</si>
  <si>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</si>
  <si>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</si>
  <si>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</si>
  <si>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</si>
  <si>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</si>
  <si>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</si>
  <si>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</si>
  <si>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</si>
  <si>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</si>
  <si>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</si>
  <si>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</si>
  <si>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</si>
  <si>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</si>
  <si>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</si>
  <si>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</si>
  <si>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</si>
  <si>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</si>
  <si>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</si>
  <si>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</si>
  <si>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</si>
  <si>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</si>
  <si>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</si>
  <si>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</si>
  <si>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</si>
  <si>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</si>
  <si>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</si>
  <si>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</si>
  <si>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</si>
  <si>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</si>
  <si>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</si>
  <si>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</si>
  <si>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</si>
  <si>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</si>
  <si>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</si>
  <si>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</si>
  <si>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</si>
  <si>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</si>
  <si>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</si>
  <si>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</si>
  <si>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</si>
  <si>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</si>
  <si>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</si>
  <si>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</si>
  <si>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</si>
  <si>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</si>
  <si>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</si>
  <si>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</si>
  <si>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</si>
  <si>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</si>
  <si>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</si>
  <si>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</si>
  <si>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</si>
  <si>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</si>
  <si>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</si>
  <si>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</si>
  <si>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</si>
  <si>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</si>
  <si>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</si>
  <si>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</si>
  <si>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</si>
  <si>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</si>
  <si>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</si>
  <si>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</si>
  <si>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</si>
  <si>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</si>
  <si>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</si>
  <si>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</si>
  <si>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</si>
  <si>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</si>
  <si>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</si>
  <si>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</si>
  <si>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</si>
  <si>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</si>
  <si>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</si>
  <si>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</si>
  <si>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</si>
  <si>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</si>
  <si>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</si>
  <si>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</si>
  <si>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</si>
  <si>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</si>
  <si>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</si>
  <si>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</si>
  <si>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</si>
  <si>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</si>
  <si>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</si>
  <si>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</si>
  <si>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</si>
  <si>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</si>
  <si>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</si>
  <si>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</si>
  <si>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</si>
  <si>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</si>
  <si>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</si>
  <si>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</si>
  <si>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</si>
  <si>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</si>
  <si>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</si>
  <si>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</si>
  <si>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</si>
  <si>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</si>
  <si>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</si>
  <si>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</si>
  <si>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</si>
  <si>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</si>
  <si>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</si>
  <si>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</si>
  <si>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</si>
  <si>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</si>
  <si>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</si>
  <si>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</si>
  <si>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</si>
  <si>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</si>
  <si>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</si>
  <si>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</si>
  <si>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</si>
  <si>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</si>
  <si>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</si>
  <si>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</si>
  <si>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</si>
  <si>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</si>
  <si>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</si>
  <si>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</si>
  <si>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</si>
  <si>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</si>
  <si>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</si>
  <si>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</si>
  <si>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</si>
  <si>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</si>
  <si>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Одноставочные единые (котловые) тарифы на услуги по передаче электрической энергии на территории Хабаровского края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</si>
  <si>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</si>
  <si>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за содержание электрических сетей (тарифы указываются без НДС)</t>
  </si>
  <si>
    <t>Правительство Хабаровского края. Комитет по ценам и тарифам.  Постановление № 42/6 от 25.12.2018г.</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</si>
  <si>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</si>
  <si>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</si>
  <si>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</si>
  <si>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</si>
  <si>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</si>
  <si>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</si>
  <si>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</si>
  <si>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ФАС России. Приказ №1710/18 от 06.12.2018</t>
  </si>
  <si>
    <t>Минэнерго России. Приказ  от 27 декабря 2018г. №1251</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</si>
  <si>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</si>
  <si>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</si>
  <si>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</si>
  <si>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PMECHE20</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</si>
  <si>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</si>
  <si>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</si>
  <si>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декабре 2019г.</t>
  </si>
  <si>
    <t>декабрь 2019 года</t>
  </si>
  <si>
    <t>01.12.2019</t>
  </si>
  <si>
    <t>02.12.2019</t>
  </si>
  <si>
    <t>03.12.2019</t>
  </si>
  <si>
    <t>04.12.2019</t>
  </si>
  <si>
    <t>05.12.2019</t>
  </si>
  <si>
    <t>06.12.2019</t>
  </si>
  <si>
    <t>07.12.2019</t>
  </si>
  <si>
    <t>08.12.2019</t>
  </si>
  <si>
    <t>09.12.2019</t>
  </si>
  <si>
    <t>10.12.2019</t>
  </si>
  <si>
    <t>11.12.2019</t>
  </si>
  <si>
    <t>12.12.2019</t>
  </si>
  <si>
    <t>13.12.2019</t>
  </si>
  <si>
    <t>14.12.2019</t>
  </si>
  <si>
    <t>15.12.2019</t>
  </si>
  <si>
    <t>16.12.2019</t>
  </si>
  <si>
    <t>17.12.2019</t>
  </si>
  <si>
    <t>18.12.2019</t>
  </si>
  <si>
    <t>19.12.2019</t>
  </si>
  <si>
    <t>20.12.2019</t>
  </si>
  <si>
    <t>21.12.2019</t>
  </si>
  <si>
    <t>22.12.2019</t>
  </si>
  <si>
    <t>23.12.2019</t>
  </si>
  <si>
    <t>24.12.2019</t>
  </si>
  <si>
    <t>25.12.2019</t>
  </si>
  <si>
    <t>26.12.2019</t>
  </si>
  <si>
    <t>27.12.2019</t>
  </si>
  <si>
    <t>28.12.2019</t>
  </si>
  <si>
    <t>29.12.2019</t>
  </si>
  <si>
    <t>30.12.2019</t>
  </si>
  <si>
    <t>31.12.2019</t>
  </si>
  <si>
    <t>1604,20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</si>
</sst>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14" fontId="25" fillId="8" borderId="10" xfId="25" applyNumberFormat="1" applyFont="1" applyFill="1" applyBorder="1" applyAlignment="1" applyProtection="1">
      <alignment horizontal="center" vertical="center"/>
      <protection hidden="1"/>
    </xf>
    <xf numFmtId="0" fontId="21" fillId="0" borderId="10" xfId="25" applyNumberFormat="1" applyFont="1" applyFill="1" applyBorder="1" applyAlignment="1" applyProtection="1">
      <alignment horizontal="center" vertical="center" wrapText="1"/>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98"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01"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206" name="Object 182" hidden="1">
              <a:extLst>
                <a:ext uri="{63B3BB69-23CF-44E3-9099-C40C66FF867C}">
                  <a14:compatExt spid="_x0000_s120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207" name="Object 183" hidden="1">
              <a:extLst>
                <a:ext uri="{63B3BB69-23CF-44E3-9099-C40C66FF867C}">
                  <a14:compatExt spid="_x0000_s120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208" name="Object 184" hidden="1">
              <a:extLst>
                <a:ext uri="{63B3BB69-23CF-44E3-9099-C40C66FF867C}">
                  <a14:compatExt spid="_x0000_s120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209" name="Object 185" hidden="1">
              <a:extLst>
                <a:ext uri="{63B3BB69-23CF-44E3-9099-C40C66FF867C}">
                  <a14:compatExt spid="_x0000_s120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15"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16"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17"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18"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19</xdr:row>
          <xdr:rowOff>447675</xdr:rowOff>
        </xdr:to>
        <xdr:sp macro="" textlink="">
          <xdr:nvSpPr>
            <xdr:cNvPr id="1210" name="Object 186" hidden="1">
              <a:extLst>
                <a:ext uri="{63B3BB69-23CF-44E3-9099-C40C66FF867C}">
                  <a14:compatExt spid="_x0000_s121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211" name="Object 187" hidden="1">
              <a:extLst>
                <a:ext uri="{63B3BB69-23CF-44E3-9099-C40C66FF867C}">
                  <a14:compatExt spid="_x0000_s121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212" name="Object 188" hidden="1">
              <a:extLst>
                <a:ext uri="{63B3BB69-23CF-44E3-9099-C40C66FF867C}">
                  <a14:compatExt spid="_x0000_s121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22</xdr:row>
          <xdr:rowOff>238125</xdr:rowOff>
        </xdr:to>
        <xdr:sp macro="" textlink="">
          <xdr:nvSpPr>
            <xdr:cNvPr id="1213" name="Object 189" hidden="1">
              <a:extLst>
                <a:ext uri="{63B3BB69-23CF-44E3-9099-C40C66FF867C}">
                  <a14:compatExt spid="_x0000_s121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22</xdr:row>
          <xdr:rowOff>219075</xdr:rowOff>
        </xdr:from>
        <xdr:to>
          <xdr:col>2</xdr:col>
          <xdr:colOff>533400</xdr:colOff>
          <xdr:row>24</xdr:row>
          <xdr:rowOff>19050</xdr:rowOff>
        </xdr:to>
        <xdr:sp macro="" textlink="">
          <xdr:nvSpPr>
            <xdr:cNvPr id="1214" name="Object 190" hidden="1">
              <a:extLst>
                <a:ext uri="{63B3BB69-23CF-44E3-9099-C40C66FF867C}">
                  <a14:compatExt spid="_x0000_s121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215" name="Object 191" hidden="1">
              <a:extLst>
                <a:ext uri="{63B3BB69-23CF-44E3-9099-C40C66FF867C}">
                  <a14:compatExt spid="_x0000_s121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216" name="Object 192" hidden="1">
              <a:extLst>
                <a:ext uri="{63B3BB69-23CF-44E3-9099-C40C66FF867C}">
                  <a14:compatExt spid="_x0000_s121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217" name="Object 193" hidden="1">
              <a:extLst>
                <a:ext uri="{63B3BB69-23CF-44E3-9099-C40C66FF867C}">
                  <a14:compatExt spid="_x0000_s121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218" name="Object 194" hidden="1">
              <a:extLst>
                <a:ext uri="{63B3BB69-23CF-44E3-9099-C40C66FF867C}">
                  <a14:compatExt spid="_x0000_s121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219" name="Object 195" hidden="1">
              <a:extLst>
                <a:ext uri="{63B3BB69-23CF-44E3-9099-C40C66FF867C}">
                  <a14:compatExt spid="_x0000_s121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A2" sqref="A2:F2"/>
    </sheetView>
  </sheetViews>
  <sheetFormatPr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04" t="s">
        <v>152</v>
      </c>
      <c r="B1" s="104"/>
      <c r="C1" s="104"/>
      <c r="D1" s="104"/>
      <c r="E1" s="104"/>
      <c r="F1" s="104"/>
    </row>
    <row r="2" spans="1:8" s="1" customFormat="1" ht="21.75" customHeight="1" x14ac:dyDescent="0.25">
      <c r="A2" s="105" t="s">
        <v>30</v>
      </c>
      <c r="B2" s="105"/>
      <c r="C2" s="105"/>
      <c r="D2" s="105"/>
      <c r="E2" s="105"/>
      <c r="F2" s="105"/>
      <c r="G2" s="1" t="s">
        <v>41</v>
      </c>
    </row>
    <row r="3" spans="1:8" ht="18" customHeight="1" x14ac:dyDescent="0.25">
      <c r="A3" s="106" t="s">
        <v>31</v>
      </c>
      <c r="B3" s="106"/>
      <c r="C3" s="106"/>
      <c r="D3" s="106"/>
      <c r="E3" s="106"/>
      <c r="F3" s="106"/>
    </row>
    <row r="4" spans="1:8" ht="34.5" customHeight="1" x14ac:dyDescent="0.25">
      <c r="A4" s="111" t="s">
        <v>45</v>
      </c>
      <c r="B4" s="111"/>
      <c r="C4" s="111"/>
      <c r="D4" s="111"/>
      <c r="E4" s="111"/>
      <c r="F4" s="111"/>
    </row>
    <row r="5" spans="1:8" x14ac:dyDescent="0.25">
      <c r="A5" s="115"/>
      <c r="B5" s="115"/>
      <c r="C5" s="116" t="s">
        <v>29</v>
      </c>
      <c r="D5" s="117"/>
      <c r="E5" s="117"/>
      <c r="F5" s="118"/>
    </row>
    <row r="6" spans="1:8" x14ac:dyDescent="0.25">
      <c r="A6" s="115"/>
      <c r="B6" s="115"/>
      <c r="C6" s="3" t="s">
        <v>0</v>
      </c>
      <c r="D6" s="3" t="s">
        <v>1</v>
      </c>
      <c r="E6" s="3" t="s">
        <v>2</v>
      </c>
      <c r="F6" s="3" t="s">
        <v>3</v>
      </c>
    </row>
    <row r="7" spans="1:8" s="6" customFormat="1" x14ac:dyDescent="0.25">
      <c r="A7" s="112" t="s">
        <v>44</v>
      </c>
      <c r="B7" s="113"/>
      <c r="C7" s="4">
        <f>$F$12+'СЕТ СН'!F5+СВЦЭМ!$D$10+'СЕТ СН'!F11-'СЕТ СН'!F$18</f>
        <v>1908.0921772899999</v>
      </c>
      <c r="D7" s="4">
        <f>$F$12+'СЕТ СН'!G5+СВЦЭМ!$D$10+'СЕТ СН'!G11-'СЕТ СН'!G$18</f>
        <v>2734.73217729</v>
      </c>
      <c r="E7" s="4">
        <f>$F$12+'СЕТ СН'!H5+СВЦЭМ!$D$10+'СЕТ СН'!H11-'СЕТ СН'!H$18</f>
        <v>2850.1221772900003</v>
      </c>
      <c r="F7" s="4">
        <f>$F$12+'СЕТ СН'!I5+СВЦЭМ!$D$10+'СЕТ СН'!I11-'СЕТ СН'!I$18</f>
        <v>3058.8921772900003</v>
      </c>
      <c r="G7" s="5"/>
    </row>
    <row r="8" spans="1:8" x14ac:dyDescent="0.25">
      <c r="F8" s="8"/>
    </row>
    <row r="9" spans="1:8" ht="45.75" customHeight="1" x14ac:dyDescent="0.25">
      <c r="A9" s="119" t="s">
        <v>46</v>
      </c>
      <c r="B9" s="119"/>
      <c r="C9" s="119"/>
      <c r="D9" s="119"/>
      <c r="E9" s="119"/>
      <c r="F9" s="119"/>
    </row>
    <row r="10" spans="1:8" x14ac:dyDescent="0.25">
      <c r="B10" s="2"/>
      <c r="H10" s="2" t="s">
        <v>41</v>
      </c>
    </row>
    <row r="11" spans="1:8" ht="31.5" x14ac:dyDescent="0.25">
      <c r="A11" s="9"/>
      <c r="B11" s="114" t="s">
        <v>5</v>
      </c>
      <c r="C11" s="114"/>
      <c r="D11" s="114"/>
      <c r="E11" s="10" t="s">
        <v>4</v>
      </c>
      <c r="F11" s="11" t="s">
        <v>12</v>
      </c>
      <c r="G11" s="2" t="s">
        <v>41</v>
      </c>
    </row>
    <row r="12" spans="1:8" ht="31.5" x14ac:dyDescent="0.25">
      <c r="A12" s="12">
        <v>1</v>
      </c>
      <c r="B12" s="107" t="s">
        <v>47</v>
      </c>
      <c r="C12" s="107"/>
      <c r="D12" s="107"/>
      <c r="E12" s="13" t="s">
        <v>22</v>
      </c>
      <c r="F12" s="11">
        <f>ROUND(F13+F14*F15,8)+F34</f>
        <v>857.82397961000004</v>
      </c>
      <c r="H12" s="2" t="s">
        <v>41</v>
      </c>
    </row>
    <row r="13" spans="1:8" ht="31.5" x14ac:dyDescent="0.25">
      <c r="A13" s="12">
        <v>2</v>
      </c>
      <c r="B13" s="107" t="s">
        <v>48</v>
      </c>
      <c r="C13" s="107"/>
      <c r="D13" s="107"/>
      <c r="E13" s="13" t="s">
        <v>22</v>
      </c>
      <c r="F13" s="11">
        <f>СВЦЭМ!$D$11</f>
        <v>857.82397961000004</v>
      </c>
    </row>
    <row r="14" spans="1:8" ht="36" customHeight="1" x14ac:dyDescent="0.25">
      <c r="A14" s="12">
        <v>3</v>
      </c>
      <c r="B14" s="107" t="s">
        <v>49</v>
      </c>
      <c r="C14" s="107"/>
      <c r="D14" s="107"/>
      <c r="E14" s="13" t="s">
        <v>23</v>
      </c>
      <c r="F14" s="11">
        <f>СВЦЭМ!$D$12</f>
        <v>654592.97122724599</v>
      </c>
    </row>
    <row r="15" spans="1:8" ht="30.75" customHeight="1" x14ac:dyDescent="0.25">
      <c r="A15" s="12">
        <v>4</v>
      </c>
      <c r="B15" s="107" t="s">
        <v>50</v>
      </c>
      <c r="C15" s="107" t="s">
        <v>24</v>
      </c>
      <c r="D15" s="107" t="s">
        <v>24</v>
      </c>
      <c r="E15" s="14" t="s">
        <v>51</v>
      </c>
      <c r="F15" s="15">
        <f>ROUND(IF(F25-(F26+F33)&lt;=0,0,MAX(0,(F16-(F17+F24))/(F25-(F26+F33)))),11)</f>
        <v>0</v>
      </c>
    </row>
    <row r="16" spans="1:8" ht="36" customHeight="1" x14ac:dyDescent="0.25">
      <c r="A16" s="12">
        <v>5</v>
      </c>
      <c r="B16" s="107" t="s">
        <v>52</v>
      </c>
      <c r="C16" s="107" t="s">
        <v>25</v>
      </c>
      <c r="D16" s="107" t="s">
        <v>6</v>
      </c>
      <c r="E16" s="13" t="s">
        <v>6</v>
      </c>
      <c r="F16" s="16">
        <f>СВЦЭМ!$D$21</f>
        <v>1.7030000000000001</v>
      </c>
    </row>
    <row r="17" spans="1:6" ht="33" customHeight="1" x14ac:dyDescent="0.25">
      <c r="A17" s="12">
        <v>6</v>
      </c>
      <c r="B17" s="107" t="s">
        <v>53</v>
      </c>
      <c r="C17" s="107" t="s">
        <v>25</v>
      </c>
      <c r="D17" s="107" t="s">
        <v>6</v>
      </c>
      <c r="E17" s="13" t="s">
        <v>6</v>
      </c>
      <c r="F17" s="16">
        <f>SUM(F19:F23)</f>
        <v>1.7030000000000001</v>
      </c>
    </row>
    <row r="18" spans="1:6" ht="13.5" customHeight="1" x14ac:dyDescent="0.25">
      <c r="A18" s="12"/>
      <c r="B18" s="108" t="s">
        <v>54</v>
      </c>
      <c r="C18" s="109"/>
      <c r="D18" s="109"/>
      <c r="E18" s="109"/>
      <c r="F18" s="110"/>
    </row>
    <row r="19" spans="1:6" x14ac:dyDescent="0.25">
      <c r="A19" s="12">
        <v>6.1</v>
      </c>
      <c r="B19" s="107" t="s">
        <v>55</v>
      </c>
      <c r="C19" s="107"/>
      <c r="D19" s="107"/>
      <c r="E19" s="13" t="s">
        <v>6</v>
      </c>
      <c r="F19" s="16">
        <v>0</v>
      </c>
    </row>
    <row r="20" spans="1:6" x14ac:dyDescent="0.25">
      <c r="A20" s="12">
        <v>6.2</v>
      </c>
      <c r="B20" s="107" t="s">
        <v>56</v>
      </c>
      <c r="C20" s="107"/>
      <c r="D20" s="107"/>
      <c r="E20" s="13" t="s">
        <v>6</v>
      </c>
      <c r="F20" s="16">
        <v>0</v>
      </c>
    </row>
    <row r="21" spans="1:6" x14ac:dyDescent="0.25">
      <c r="A21" s="12">
        <v>6.3</v>
      </c>
      <c r="B21" s="107" t="s">
        <v>57</v>
      </c>
      <c r="C21" s="107"/>
      <c r="D21" s="107"/>
      <c r="E21" s="13" t="s">
        <v>6</v>
      </c>
      <c r="F21" s="16">
        <v>0</v>
      </c>
    </row>
    <row r="22" spans="1:6" x14ac:dyDescent="0.25">
      <c r="A22" s="12">
        <v>6.4</v>
      </c>
      <c r="B22" s="107" t="s">
        <v>58</v>
      </c>
      <c r="C22" s="107"/>
      <c r="D22" s="107"/>
      <c r="E22" s="13" t="s">
        <v>6</v>
      </c>
      <c r="F22" s="16">
        <v>0</v>
      </c>
    </row>
    <row r="23" spans="1:6" x14ac:dyDescent="0.25">
      <c r="A23" s="12">
        <v>6.5</v>
      </c>
      <c r="B23" s="107" t="s">
        <v>59</v>
      </c>
      <c r="C23" s="107"/>
      <c r="D23" s="107"/>
      <c r="E23" s="13" t="s">
        <v>6</v>
      </c>
      <c r="F23" s="16">
        <f>F16</f>
        <v>1.7030000000000001</v>
      </c>
    </row>
    <row r="24" spans="1:6" ht="31.5" customHeight="1" x14ac:dyDescent="0.25">
      <c r="A24" s="12">
        <v>7</v>
      </c>
      <c r="B24" s="107" t="s">
        <v>26</v>
      </c>
      <c r="C24" s="107" t="s">
        <v>25</v>
      </c>
      <c r="D24" s="107" t="s">
        <v>6</v>
      </c>
      <c r="E24" s="13" t="s">
        <v>6</v>
      </c>
      <c r="F24" s="16">
        <v>0</v>
      </c>
    </row>
    <row r="25" spans="1:6" ht="30" customHeight="1" x14ac:dyDescent="0.25">
      <c r="A25" s="12">
        <v>8</v>
      </c>
      <c r="B25" s="107" t="s">
        <v>60</v>
      </c>
      <c r="C25" s="107" t="s">
        <v>27</v>
      </c>
      <c r="D25" s="107" t="s">
        <v>28</v>
      </c>
      <c r="E25" s="13" t="s">
        <v>61</v>
      </c>
      <c r="F25" s="16">
        <f>СВЦЭМ!$D$20</f>
        <v>1153.4090000000001</v>
      </c>
    </row>
    <row r="26" spans="1:6" ht="30.75" customHeight="1" x14ac:dyDescent="0.25">
      <c r="A26" s="12">
        <v>9</v>
      </c>
      <c r="B26" s="107" t="s">
        <v>62</v>
      </c>
      <c r="C26" s="107" t="s">
        <v>27</v>
      </c>
      <c r="D26" s="107" t="s">
        <v>28</v>
      </c>
      <c r="E26" s="13" t="s">
        <v>61</v>
      </c>
      <c r="F26" s="16">
        <f>SUM(F28:F32)</f>
        <v>1153.4090000000001</v>
      </c>
    </row>
    <row r="27" spans="1:6" x14ac:dyDescent="0.25">
      <c r="A27" s="12"/>
      <c r="B27" s="108" t="s">
        <v>54</v>
      </c>
      <c r="C27" s="109"/>
      <c r="D27" s="109"/>
      <c r="E27" s="109"/>
      <c r="F27" s="110"/>
    </row>
    <row r="28" spans="1:6" x14ac:dyDescent="0.25">
      <c r="A28" s="12">
        <v>9.1</v>
      </c>
      <c r="B28" s="107" t="s">
        <v>55</v>
      </c>
      <c r="C28" s="107"/>
      <c r="D28" s="107"/>
      <c r="E28" s="13" t="s">
        <v>61</v>
      </c>
      <c r="F28" s="16">
        <v>0</v>
      </c>
    </row>
    <row r="29" spans="1:6" x14ac:dyDescent="0.25">
      <c r="A29" s="12">
        <v>9.1999999999999993</v>
      </c>
      <c r="B29" s="107" t="s">
        <v>56</v>
      </c>
      <c r="C29" s="107"/>
      <c r="D29" s="107"/>
      <c r="E29" s="13" t="s">
        <v>61</v>
      </c>
      <c r="F29" s="86">
        <v>0</v>
      </c>
    </row>
    <row r="30" spans="1:6" x14ac:dyDescent="0.25">
      <c r="A30" s="12">
        <v>9.3000000000000007</v>
      </c>
      <c r="B30" s="107" t="s">
        <v>57</v>
      </c>
      <c r="C30" s="107"/>
      <c r="D30" s="107"/>
      <c r="E30" s="13" t="s">
        <v>61</v>
      </c>
      <c r="F30" s="16">
        <v>0</v>
      </c>
    </row>
    <row r="31" spans="1:6" x14ac:dyDescent="0.25">
      <c r="A31" s="12">
        <v>9.4</v>
      </c>
      <c r="B31" s="107" t="s">
        <v>58</v>
      </c>
      <c r="C31" s="107"/>
      <c r="D31" s="107"/>
      <c r="E31" s="13" t="s">
        <v>61</v>
      </c>
      <c r="F31" s="16">
        <v>0</v>
      </c>
    </row>
    <row r="32" spans="1:6" x14ac:dyDescent="0.25">
      <c r="A32" s="12">
        <v>9.5</v>
      </c>
      <c r="B32" s="107" t="s">
        <v>59</v>
      </c>
      <c r="C32" s="107"/>
      <c r="D32" s="107"/>
      <c r="E32" s="13" t="s">
        <v>61</v>
      </c>
      <c r="F32" s="86">
        <f>F25</f>
        <v>1153.4090000000001</v>
      </c>
    </row>
    <row r="33" spans="1:6" ht="34.5" customHeight="1" x14ac:dyDescent="0.25">
      <c r="A33" s="12">
        <v>10</v>
      </c>
      <c r="B33" s="107" t="s">
        <v>63</v>
      </c>
      <c r="C33" s="107" t="s">
        <v>27</v>
      </c>
      <c r="D33" s="107" t="s">
        <v>28</v>
      </c>
      <c r="E33" s="13" t="s">
        <v>61</v>
      </c>
      <c r="F33" s="16">
        <v>0</v>
      </c>
    </row>
    <row r="34" spans="1:6" ht="42" customHeight="1" x14ac:dyDescent="0.25">
      <c r="A34" s="12">
        <v>11</v>
      </c>
      <c r="B34" s="107" t="s">
        <v>64</v>
      </c>
      <c r="C34" s="107"/>
      <c r="D34" s="107" t="s">
        <v>22</v>
      </c>
      <c r="E34" s="17" t="s">
        <v>22</v>
      </c>
      <c r="F34" s="11">
        <v>0</v>
      </c>
    </row>
    <row r="36" spans="1:6" ht="15.75" customHeight="1" x14ac:dyDescent="0.25">
      <c r="A36" s="120" t="s">
        <v>65</v>
      </c>
      <c r="B36" s="120"/>
      <c r="C36" s="120"/>
      <c r="D36" s="120"/>
      <c r="E36" s="120"/>
      <c r="F36" s="120"/>
    </row>
    <row r="37" spans="1:6" x14ac:dyDescent="0.25">
      <c r="A37" s="120"/>
      <c r="B37" s="120"/>
      <c r="C37" s="120"/>
      <c r="D37" s="120"/>
      <c r="E37" s="120"/>
      <c r="F37" s="120"/>
    </row>
    <row r="38" spans="1:6" x14ac:dyDescent="0.25">
      <c r="A38" s="120"/>
      <c r="B38" s="120"/>
      <c r="C38" s="120"/>
      <c r="D38" s="120"/>
      <c r="E38" s="120"/>
      <c r="F38" s="120"/>
    </row>
    <row r="39" spans="1:6" x14ac:dyDescent="0.25">
      <c r="A39" s="120"/>
      <c r="B39" s="120"/>
      <c r="C39" s="120"/>
      <c r="D39" s="120"/>
      <c r="E39" s="120"/>
      <c r="F39" s="120"/>
    </row>
    <row r="40" spans="1:6" x14ac:dyDescent="0.25">
      <c r="A40" s="120"/>
      <c r="B40" s="120"/>
      <c r="C40" s="120"/>
      <c r="D40" s="120"/>
      <c r="E40" s="120"/>
      <c r="F40" s="120"/>
    </row>
    <row r="41" spans="1:6" x14ac:dyDescent="0.25">
      <c r="A41" s="120"/>
      <c r="B41" s="120"/>
      <c r="C41" s="120"/>
      <c r="D41" s="120"/>
      <c r="E41" s="120"/>
      <c r="F41" s="120"/>
    </row>
  </sheetData>
  <sheetProtection algorithmName="SHA-512" hashValue="4fc6qzcVF9uW5b89oj5p93xUHE7tQYDQdRhR0GkExspBkJ2eU5i4PsAiNLELJKojdK+8shUBDEfiJdbqD1GJPw==" saltValue="TiehRG7Iv6Uv577I3Axeqg==" spinCount="100000"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декабре 2019г.</v>
      </c>
      <c r="B1" s="121"/>
      <c r="C1" s="121"/>
      <c r="D1" s="121"/>
      <c r="E1" s="121"/>
      <c r="F1" s="18"/>
    </row>
    <row r="2" spans="1:6" x14ac:dyDescent="0.25">
      <c r="A2" s="19"/>
      <c r="B2" s="19"/>
      <c r="C2" s="19"/>
      <c r="D2" s="19"/>
      <c r="E2" s="19"/>
      <c r="F2" s="19"/>
    </row>
    <row r="3" spans="1:6" x14ac:dyDescent="0.25">
      <c r="A3" s="105" t="s">
        <v>13</v>
      </c>
      <c r="B3" s="105"/>
      <c r="C3" s="105"/>
      <c r="D3" s="105"/>
      <c r="E3" s="105"/>
      <c r="F3" s="20"/>
    </row>
    <row r="4" spans="1:6" x14ac:dyDescent="0.25">
      <c r="A4" s="106" t="s">
        <v>14</v>
      </c>
      <c r="B4" s="106"/>
      <c r="C4" s="106"/>
      <c r="D4" s="106"/>
      <c r="E4" s="106"/>
      <c r="F4" s="21"/>
    </row>
    <row r="5" spans="1:6" x14ac:dyDescent="0.25">
      <c r="A5" s="19"/>
      <c r="B5" s="19"/>
      <c r="C5" s="19"/>
      <c r="D5" s="19"/>
      <c r="E5" s="19"/>
      <c r="F5" s="19"/>
    </row>
    <row r="6" spans="1:6" x14ac:dyDescent="0.25">
      <c r="A6" s="22" t="s">
        <v>66</v>
      </c>
      <c r="B6" s="23"/>
    </row>
    <row r="7" spans="1:6" x14ac:dyDescent="0.25">
      <c r="A7" s="124" t="s">
        <v>67</v>
      </c>
      <c r="B7" s="122" t="s">
        <v>29</v>
      </c>
      <c r="C7" s="122"/>
      <c r="D7" s="122"/>
      <c r="E7" s="122"/>
      <c r="F7" s="24"/>
    </row>
    <row r="8" spans="1:6" x14ac:dyDescent="0.25">
      <c r="A8" s="125"/>
      <c r="B8" s="25" t="s">
        <v>0</v>
      </c>
      <c r="C8" s="25" t="s">
        <v>32</v>
      </c>
      <c r="D8" s="25" t="s">
        <v>33</v>
      </c>
      <c r="E8" s="25" t="s">
        <v>3</v>
      </c>
    </row>
    <row r="9" spans="1:6" x14ac:dyDescent="0.25">
      <c r="A9" s="26" t="s">
        <v>34</v>
      </c>
      <c r="B9" s="4">
        <f>СВЦЭМ!$D$14+'СЕТ СН'!F5+СВЦЭМ!$D$10+'СЕТ СН'!F11-'СЕТ СН'!F$19</f>
        <v>1952.5123078099998</v>
      </c>
      <c r="C9" s="4">
        <f>СВЦЭМ!$D$14+'СЕТ СН'!G5+СВЦЭМ!$D$10+'СЕТ СН'!G11-'СЕТ СН'!G$19</f>
        <v>2779.1523078099999</v>
      </c>
      <c r="D9" s="4">
        <f>СВЦЭМ!$D$14+'СЕТ СН'!H5+СВЦЭМ!$D$10+'СЕТ СН'!H11-'СЕТ СН'!H$19</f>
        <v>2894.5423078100002</v>
      </c>
      <c r="E9" s="4">
        <f>СВЦЭМ!$D$14+'СЕТ СН'!I5+СВЦЭМ!$D$10+'СЕТ СН'!I11-'СЕТ СН'!I$19</f>
        <v>3103.3123078100002</v>
      </c>
    </row>
    <row r="10" spans="1:6" x14ac:dyDescent="0.25">
      <c r="A10" s="26" t="s">
        <v>35</v>
      </c>
      <c r="B10" s="4">
        <f>СВЦЭМ!$D$15+'СЕТ СН'!F5+СВЦЭМ!$D$10+'СЕТ СН'!F11-'СЕТ СН'!F$19</f>
        <v>2803.2199233700003</v>
      </c>
      <c r="C10" s="4">
        <f>СВЦЭМ!$D$15+'СЕТ СН'!G5+СВЦЭМ!$D$10+'СЕТ СН'!G11-'СЕТ СН'!G$19</f>
        <v>3629.8599233700002</v>
      </c>
      <c r="D10" s="4">
        <f>СВЦЭМ!$D$15+'СЕТ СН'!H5+СВЦЭМ!$D$10+'СЕТ СН'!H11-'СЕТ СН'!H$19</f>
        <v>3745.24992337</v>
      </c>
      <c r="E10" s="4">
        <f>СВЦЭМ!$D$15+'СЕТ СН'!I5+СВЦЭМ!$D$10+'СЕТ СН'!I11-'СЕТ СН'!I$19</f>
        <v>3954.0199233700005</v>
      </c>
    </row>
    <row r="11" spans="1:6" x14ac:dyDescent="0.25">
      <c r="A11" s="26" t="s">
        <v>36</v>
      </c>
      <c r="B11" s="4">
        <f>СВЦЭМ!$D$16+'СЕТ СН'!F5+СВЦЭМ!$D$10+'СЕТ СН'!F11-'СЕТ СН'!F$19</f>
        <v>4031.2209702600003</v>
      </c>
      <c r="C11" s="4">
        <f>СВЦЭМ!$D$16+'СЕТ СН'!G5+СВЦЭМ!$D$10+'СЕТ СН'!G11-'СЕТ СН'!G$19</f>
        <v>4857.8609702599997</v>
      </c>
      <c r="D11" s="4">
        <f>СВЦЭМ!$D$16+'СЕТ СН'!H5+СВЦЭМ!$D$10+'СЕТ СН'!H11-'СЕТ СН'!H$19</f>
        <v>4973.25097026</v>
      </c>
      <c r="E11" s="4">
        <f>СВЦЭМ!$D$16+'СЕТ СН'!I5+СВЦЭМ!$D$10+'СЕТ СН'!I11-'СЕТ СН'!I$19</f>
        <v>5182.0209702599996</v>
      </c>
    </row>
    <row r="12" spans="1:6" x14ac:dyDescent="0.25">
      <c r="A12" s="123"/>
      <c r="B12" s="123"/>
      <c r="C12" s="123"/>
      <c r="D12" s="123"/>
      <c r="E12" s="123"/>
    </row>
    <row r="13" spans="1:6" x14ac:dyDescent="0.25">
      <c r="A13" s="27" t="s">
        <v>68</v>
      </c>
      <c r="B13" s="23"/>
    </row>
    <row r="14" spans="1:6" x14ac:dyDescent="0.25">
      <c r="A14" s="124" t="s">
        <v>67</v>
      </c>
      <c r="B14" s="122" t="s">
        <v>29</v>
      </c>
      <c r="C14" s="122"/>
      <c r="D14" s="122"/>
      <c r="E14" s="122"/>
    </row>
    <row r="15" spans="1:6" x14ac:dyDescent="0.25">
      <c r="A15" s="125"/>
      <c r="B15" s="25" t="s">
        <v>0</v>
      </c>
      <c r="C15" s="25" t="s">
        <v>32</v>
      </c>
      <c r="D15" s="25" t="s">
        <v>33</v>
      </c>
      <c r="E15" s="25" t="s">
        <v>3</v>
      </c>
    </row>
    <row r="16" spans="1:6" x14ac:dyDescent="0.25">
      <c r="A16" s="26" t="s">
        <v>34</v>
      </c>
      <c r="B16" s="28">
        <f>СВЦЭМ!$D$14+'СЕТ СН'!F5+СВЦЭМ!$D$10+'СЕТ СН'!F11-'СЕТ СН'!F$19</f>
        <v>1952.5123078099998</v>
      </c>
      <c r="C16" s="28">
        <f>СВЦЭМ!$D$14+'СЕТ СН'!G5+СВЦЭМ!$D$10+'СЕТ СН'!G11-'СЕТ СН'!G$19</f>
        <v>2779.1523078099999</v>
      </c>
      <c r="D16" s="28">
        <f>СВЦЭМ!$D$14+'СЕТ СН'!H5+СВЦЭМ!$D$10+'СЕТ СН'!H11-'СЕТ СН'!H$19</f>
        <v>2894.5423078100002</v>
      </c>
      <c r="E16" s="28">
        <f>СВЦЭМ!$D$14+'СЕТ СН'!I5+СВЦЭМ!$D$10+'СЕТ СН'!I11-'СЕТ СН'!I$19</f>
        <v>3103.3123078100002</v>
      </c>
    </row>
    <row r="17" spans="1:5" x14ac:dyDescent="0.25">
      <c r="A17" s="26" t="s">
        <v>37</v>
      </c>
      <c r="B17" s="28">
        <f>СВЦЭМ!$D$17+'СЕТ СН'!F5+СВЦЭМ!$D$10+'СЕТ СН'!F11-'СЕТ СН'!F$19</f>
        <v>3361.3018495699998</v>
      </c>
      <c r="C17" s="28">
        <f>СВЦЭМ!$D$17+'СЕТ СН'!G5+СВЦЭМ!$D$10+'СЕТ СН'!G11-'СЕТ СН'!G$19</f>
        <v>4187.9418495700002</v>
      </c>
      <c r="D17" s="28">
        <f>СВЦЭМ!$D$17+'СЕТ СН'!H5+СВЦЭМ!$D$10+'СЕТ СН'!H11-'СЕТ СН'!H$19</f>
        <v>4303.3318495699996</v>
      </c>
      <c r="E17" s="28">
        <f>СВЦЭМ!$D$17+'СЕТ СН'!I5+СВЦЭМ!$D$10+'СЕТ СН'!I11-'СЕТ СН'!I$19</f>
        <v>4512.10184957</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38.2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декабре 2019г.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7" t="s">
        <v>38</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15.75" x14ac:dyDescent="0.2">
      <c r="A4" s="127" t="s">
        <v>8</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01.12.2019</v>
      </c>
      <c r="B12" s="36">
        <f>SUMIFS(СВЦЭМ!$C$33:$C$776,СВЦЭМ!$A$33:$A$776,$A12,СВЦЭМ!$B$33:$B$776,B$11)+'СЕТ СН'!$F$12+СВЦЭМ!$D$10+'СЕТ СН'!$F$5-'СЕТ СН'!$F$20</f>
        <v>1924.19836515</v>
      </c>
      <c r="C12" s="36">
        <f>SUMIFS(СВЦЭМ!$C$33:$C$776,СВЦЭМ!$A$33:$A$776,$A12,СВЦЭМ!$B$33:$B$776,C$11)+'СЕТ СН'!$F$12+СВЦЭМ!$D$10+'СЕТ СН'!$F$5-'СЕТ СН'!$F$20</f>
        <v>1931.1977701300002</v>
      </c>
      <c r="D12" s="36">
        <f>SUMIFS(СВЦЭМ!$C$33:$C$776,СВЦЭМ!$A$33:$A$776,$A12,СВЦЭМ!$B$33:$B$776,D$11)+'СЕТ СН'!$F$12+СВЦЭМ!$D$10+'СЕТ СН'!$F$5-'СЕТ СН'!$F$20</f>
        <v>1963.73395942</v>
      </c>
      <c r="E12" s="36">
        <f>SUMIFS(СВЦЭМ!$C$33:$C$776,СВЦЭМ!$A$33:$A$776,$A12,СВЦЭМ!$B$33:$B$776,E$11)+'СЕТ СН'!$F$12+СВЦЭМ!$D$10+'СЕТ СН'!$F$5-'СЕТ СН'!$F$20</f>
        <v>1962.5216329100001</v>
      </c>
      <c r="F12" s="36">
        <f>SUMIFS(СВЦЭМ!$C$33:$C$776,СВЦЭМ!$A$33:$A$776,$A12,СВЦЭМ!$B$33:$B$776,F$11)+'СЕТ СН'!$F$12+СВЦЭМ!$D$10+'СЕТ СН'!$F$5-'СЕТ СН'!$F$20</f>
        <v>1954.5273096400001</v>
      </c>
      <c r="G12" s="36">
        <f>SUMIFS(СВЦЭМ!$C$33:$C$776,СВЦЭМ!$A$33:$A$776,$A12,СВЦЭМ!$B$33:$B$776,G$11)+'СЕТ СН'!$F$12+СВЦЭМ!$D$10+'СЕТ СН'!$F$5-'СЕТ СН'!$F$20</f>
        <v>1946.8879215300001</v>
      </c>
      <c r="H12" s="36">
        <f>SUMIFS(СВЦЭМ!$C$33:$C$776,СВЦЭМ!$A$33:$A$776,$A12,СВЦЭМ!$B$33:$B$776,H$11)+'СЕТ СН'!$F$12+СВЦЭМ!$D$10+'СЕТ СН'!$F$5-'СЕТ СН'!$F$20</f>
        <v>1948.6564033600002</v>
      </c>
      <c r="I12" s="36">
        <f>SUMIFS(СВЦЭМ!$C$33:$C$776,СВЦЭМ!$A$33:$A$776,$A12,СВЦЭМ!$B$33:$B$776,I$11)+'СЕТ СН'!$F$12+СВЦЭМ!$D$10+'СЕТ СН'!$F$5-'СЕТ СН'!$F$20</f>
        <v>1949.52298739</v>
      </c>
      <c r="J12" s="36">
        <f>SUMIFS(СВЦЭМ!$C$33:$C$776,СВЦЭМ!$A$33:$A$776,$A12,СВЦЭМ!$B$33:$B$776,J$11)+'СЕТ СН'!$F$12+СВЦЭМ!$D$10+'СЕТ СН'!$F$5-'СЕТ СН'!$F$20</f>
        <v>1911.3514920100001</v>
      </c>
      <c r="K12" s="36">
        <f>SUMIFS(СВЦЭМ!$C$33:$C$776,СВЦЭМ!$A$33:$A$776,$A12,СВЦЭМ!$B$33:$B$776,K$11)+'СЕТ СН'!$F$12+СВЦЭМ!$D$10+'СЕТ СН'!$F$5-'СЕТ СН'!$F$20</f>
        <v>1872.1747490500002</v>
      </c>
      <c r="L12" s="36">
        <f>SUMIFS(СВЦЭМ!$C$33:$C$776,СВЦЭМ!$A$33:$A$776,$A12,СВЦЭМ!$B$33:$B$776,L$11)+'СЕТ СН'!$F$12+СВЦЭМ!$D$10+'СЕТ СН'!$F$5-'СЕТ СН'!$F$20</f>
        <v>1850.1219109100002</v>
      </c>
      <c r="M12" s="36">
        <f>SUMIFS(СВЦЭМ!$C$33:$C$776,СВЦЭМ!$A$33:$A$776,$A12,СВЦЭМ!$B$33:$B$776,M$11)+'СЕТ СН'!$F$12+СВЦЭМ!$D$10+'СЕТ СН'!$F$5-'СЕТ СН'!$F$20</f>
        <v>1847.60976069</v>
      </c>
      <c r="N12" s="36">
        <f>SUMIFS(СВЦЭМ!$C$33:$C$776,СВЦЭМ!$A$33:$A$776,$A12,СВЦЭМ!$B$33:$B$776,N$11)+'СЕТ СН'!$F$12+СВЦЭМ!$D$10+'СЕТ СН'!$F$5-'СЕТ СН'!$F$20</f>
        <v>1878.9301805499999</v>
      </c>
      <c r="O12" s="36">
        <f>SUMIFS(СВЦЭМ!$C$33:$C$776,СВЦЭМ!$A$33:$A$776,$A12,СВЦЭМ!$B$33:$B$776,O$11)+'СЕТ СН'!$F$12+СВЦЭМ!$D$10+'СЕТ СН'!$F$5-'СЕТ СН'!$F$20</f>
        <v>1878.6242467300001</v>
      </c>
      <c r="P12" s="36">
        <f>SUMIFS(СВЦЭМ!$C$33:$C$776,СВЦЭМ!$A$33:$A$776,$A12,СВЦЭМ!$B$33:$B$776,P$11)+'СЕТ СН'!$F$12+СВЦЭМ!$D$10+'СЕТ СН'!$F$5-'СЕТ СН'!$F$20</f>
        <v>1888.7247401100001</v>
      </c>
      <c r="Q12" s="36">
        <f>SUMIFS(СВЦЭМ!$C$33:$C$776,СВЦЭМ!$A$33:$A$776,$A12,СВЦЭМ!$B$33:$B$776,Q$11)+'СЕТ СН'!$F$12+СВЦЭМ!$D$10+'СЕТ СН'!$F$5-'СЕТ СН'!$F$20</f>
        <v>1892.9534533200001</v>
      </c>
      <c r="R12" s="36">
        <f>SUMIFS(СВЦЭМ!$C$33:$C$776,СВЦЭМ!$A$33:$A$776,$A12,СВЦЭМ!$B$33:$B$776,R$11)+'СЕТ СН'!$F$12+СВЦЭМ!$D$10+'СЕТ СН'!$F$5-'СЕТ СН'!$F$20</f>
        <v>1884.5333857600001</v>
      </c>
      <c r="S12" s="36">
        <f>SUMIFS(СВЦЭМ!$C$33:$C$776,СВЦЭМ!$A$33:$A$776,$A12,СВЦЭМ!$B$33:$B$776,S$11)+'СЕТ СН'!$F$12+СВЦЭМ!$D$10+'СЕТ СН'!$F$5-'СЕТ СН'!$F$20</f>
        <v>1868.5068692899999</v>
      </c>
      <c r="T12" s="36">
        <f>SUMIFS(СВЦЭМ!$C$33:$C$776,СВЦЭМ!$A$33:$A$776,$A12,СВЦЭМ!$B$33:$B$776,T$11)+'СЕТ СН'!$F$12+СВЦЭМ!$D$10+'СЕТ СН'!$F$5-'СЕТ СН'!$F$20</f>
        <v>1850.9698474400002</v>
      </c>
      <c r="U12" s="36">
        <f>SUMIFS(СВЦЭМ!$C$33:$C$776,СВЦЭМ!$A$33:$A$776,$A12,СВЦЭМ!$B$33:$B$776,U$11)+'СЕТ СН'!$F$12+СВЦЭМ!$D$10+'СЕТ СН'!$F$5-'СЕТ СН'!$F$20</f>
        <v>1852.21449469</v>
      </c>
      <c r="V12" s="36">
        <f>SUMIFS(СВЦЭМ!$C$33:$C$776,СВЦЭМ!$A$33:$A$776,$A12,СВЦЭМ!$B$33:$B$776,V$11)+'СЕТ СН'!$F$12+СВЦЭМ!$D$10+'СЕТ СН'!$F$5-'СЕТ СН'!$F$20</f>
        <v>1866.10361534</v>
      </c>
      <c r="W12" s="36">
        <f>SUMIFS(СВЦЭМ!$C$33:$C$776,СВЦЭМ!$A$33:$A$776,$A12,СВЦЭМ!$B$33:$B$776,W$11)+'СЕТ СН'!$F$12+СВЦЭМ!$D$10+'СЕТ СН'!$F$5-'СЕТ СН'!$F$20</f>
        <v>1887.7288610800001</v>
      </c>
      <c r="X12" s="36">
        <f>SUMIFS(СВЦЭМ!$C$33:$C$776,СВЦЭМ!$A$33:$A$776,$A12,СВЦЭМ!$B$33:$B$776,X$11)+'СЕТ СН'!$F$12+СВЦЭМ!$D$10+'СЕТ СН'!$F$5-'СЕТ СН'!$F$20</f>
        <v>1881.6710930300001</v>
      </c>
      <c r="Y12" s="36">
        <f>SUMIFS(СВЦЭМ!$C$33:$C$776,СВЦЭМ!$A$33:$A$776,$A12,СВЦЭМ!$B$33:$B$776,Y$11)+'СЕТ СН'!$F$12+СВЦЭМ!$D$10+'СЕТ СН'!$F$5-'СЕТ СН'!$F$20</f>
        <v>1910.98505583</v>
      </c>
      <c r="AA12" s="37"/>
    </row>
    <row r="13" spans="1:27" ht="15.75" x14ac:dyDescent="0.2">
      <c r="A13" s="35">
        <f>A12+1</f>
        <v>43801</v>
      </c>
      <c r="B13" s="36">
        <f>SUMIFS(СВЦЭМ!$C$33:$C$776,СВЦЭМ!$A$33:$A$776,$A13,СВЦЭМ!$B$33:$B$776,B$11)+'СЕТ СН'!$F$12+СВЦЭМ!$D$10+'СЕТ СН'!$F$5-'СЕТ СН'!$F$20</f>
        <v>1909.3839274400002</v>
      </c>
      <c r="C13" s="36">
        <f>SUMIFS(СВЦЭМ!$C$33:$C$776,СВЦЭМ!$A$33:$A$776,$A13,СВЦЭМ!$B$33:$B$776,C$11)+'СЕТ СН'!$F$12+СВЦЭМ!$D$10+'СЕТ СН'!$F$5-'СЕТ СН'!$F$20</f>
        <v>1934.3416625</v>
      </c>
      <c r="D13" s="36">
        <f>SUMIFS(СВЦЭМ!$C$33:$C$776,СВЦЭМ!$A$33:$A$776,$A13,СВЦЭМ!$B$33:$B$776,D$11)+'СЕТ СН'!$F$12+СВЦЭМ!$D$10+'СЕТ СН'!$F$5-'СЕТ СН'!$F$20</f>
        <v>1949.2980885400002</v>
      </c>
      <c r="E13" s="36">
        <f>SUMIFS(СВЦЭМ!$C$33:$C$776,СВЦЭМ!$A$33:$A$776,$A13,СВЦЭМ!$B$33:$B$776,E$11)+'СЕТ СН'!$F$12+СВЦЭМ!$D$10+'СЕТ СН'!$F$5-'СЕТ СН'!$F$20</f>
        <v>1971.3130714700001</v>
      </c>
      <c r="F13" s="36">
        <f>SUMIFS(СВЦЭМ!$C$33:$C$776,СВЦЭМ!$A$33:$A$776,$A13,СВЦЭМ!$B$33:$B$776,F$11)+'СЕТ СН'!$F$12+СВЦЭМ!$D$10+'СЕТ СН'!$F$5-'СЕТ СН'!$F$20</f>
        <v>1971.0062204000001</v>
      </c>
      <c r="G13" s="36">
        <f>SUMIFS(СВЦЭМ!$C$33:$C$776,СВЦЭМ!$A$33:$A$776,$A13,СВЦЭМ!$B$33:$B$776,G$11)+'СЕТ СН'!$F$12+СВЦЭМ!$D$10+'СЕТ СН'!$F$5-'СЕТ СН'!$F$20</f>
        <v>1950.39086479</v>
      </c>
      <c r="H13" s="36">
        <f>SUMIFS(СВЦЭМ!$C$33:$C$776,СВЦЭМ!$A$33:$A$776,$A13,СВЦЭМ!$B$33:$B$776,H$11)+'СЕТ СН'!$F$12+СВЦЭМ!$D$10+'СЕТ СН'!$F$5-'СЕТ СН'!$F$20</f>
        <v>1905.7078128100002</v>
      </c>
      <c r="I13" s="36">
        <f>SUMIFS(СВЦЭМ!$C$33:$C$776,СВЦЭМ!$A$33:$A$776,$A13,СВЦЭМ!$B$33:$B$776,I$11)+'СЕТ СН'!$F$12+СВЦЭМ!$D$10+'СЕТ СН'!$F$5-'СЕТ СН'!$F$20</f>
        <v>1854.3331241600001</v>
      </c>
      <c r="J13" s="36">
        <f>SUMIFS(СВЦЭМ!$C$33:$C$776,СВЦЭМ!$A$33:$A$776,$A13,СВЦЭМ!$B$33:$B$776,J$11)+'СЕТ СН'!$F$12+СВЦЭМ!$D$10+'СЕТ СН'!$F$5-'СЕТ СН'!$F$20</f>
        <v>1854.0344196400001</v>
      </c>
      <c r="K13" s="36">
        <f>SUMIFS(СВЦЭМ!$C$33:$C$776,СВЦЭМ!$A$33:$A$776,$A13,СВЦЭМ!$B$33:$B$776,K$11)+'СЕТ СН'!$F$12+СВЦЭМ!$D$10+'СЕТ СН'!$F$5-'СЕТ СН'!$F$20</f>
        <v>1839.99997042</v>
      </c>
      <c r="L13" s="36">
        <f>SUMIFS(СВЦЭМ!$C$33:$C$776,СВЦЭМ!$A$33:$A$776,$A13,СВЦЭМ!$B$33:$B$776,L$11)+'СЕТ СН'!$F$12+СВЦЭМ!$D$10+'СЕТ СН'!$F$5-'СЕТ СН'!$F$20</f>
        <v>1858.72191118</v>
      </c>
      <c r="M13" s="36">
        <f>SUMIFS(СВЦЭМ!$C$33:$C$776,СВЦЭМ!$A$33:$A$776,$A13,СВЦЭМ!$B$33:$B$776,M$11)+'СЕТ СН'!$F$12+СВЦЭМ!$D$10+'СЕТ СН'!$F$5-'СЕТ СН'!$F$20</f>
        <v>1876.7823417500001</v>
      </c>
      <c r="N13" s="36">
        <f>SUMIFS(СВЦЭМ!$C$33:$C$776,СВЦЭМ!$A$33:$A$776,$A13,СВЦЭМ!$B$33:$B$776,N$11)+'СЕТ СН'!$F$12+СВЦЭМ!$D$10+'СЕТ СН'!$F$5-'СЕТ СН'!$F$20</f>
        <v>1889.0144313400001</v>
      </c>
      <c r="O13" s="36">
        <f>SUMIFS(СВЦЭМ!$C$33:$C$776,СВЦЭМ!$A$33:$A$776,$A13,СВЦЭМ!$B$33:$B$776,O$11)+'СЕТ СН'!$F$12+СВЦЭМ!$D$10+'СЕТ СН'!$F$5-'СЕТ СН'!$F$20</f>
        <v>1890.0870109000002</v>
      </c>
      <c r="P13" s="36">
        <f>SUMIFS(СВЦЭМ!$C$33:$C$776,СВЦЭМ!$A$33:$A$776,$A13,СВЦЭМ!$B$33:$B$776,P$11)+'СЕТ СН'!$F$12+СВЦЭМ!$D$10+'СЕТ СН'!$F$5-'СЕТ СН'!$F$20</f>
        <v>1899.0278941800002</v>
      </c>
      <c r="Q13" s="36">
        <f>SUMIFS(СВЦЭМ!$C$33:$C$776,СВЦЭМ!$A$33:$A$776,$A13,СВЦЭМ!$B$33:$B$776,Q$11)+'СЕТ СН'!$F$12+СВЦЭМ!$D$10+'СЕТ СН'!$F$5-'СЕТ СН'!$F$20</f>
        <v>1908.4329697000001</v>
      </c>
      <c r="R13" s="36">
        <f>SUMIFS(СВЦЭМ!$C$33:$C$776,СВЦЭМ!$A$33:$A$776,$A13,СВЦЭМ!$B$33:$B$776,R$11)+'СЕТ СН'!$F$12+СВЦЭМ!$D$10+'СЕТ СН'!$F$5-'СЕТ СН'!$F$20</f>
        <v>1898.81067106</v>
      </c>
      <c r="S13" s="36">
        <f>SUMIFS(СВЦЭМ!$C$33:$C$776,СВЦЭМ!$A$33:$A$776,$A13,СВЦЭМ!$B$33:$B$776,S$11)+'СЕТ СН'!$F$12+СВЦЭМ!$D$10+'СЕТ СН'!$F$5-'СЕТ СН'!$F$20</f>
        <v>1874.0457727500002</v>
      </c>
      <c r="T13" s="36">
        <f>SUMIFS(СВЦЭМ!$C$33:$C$776,СВЦЭМ!$A$33:$A$776,$A13,СВЦЭМ!$B$33:$B$776,T$11)+'СЕТ СН'!$F$12+СВЦЭМ!$D$10+'СЕТ СН'!$F$5-'СЕТ СН'!$F$20</f>
        <v>1867.6196189300001</v>
      </c>
      <c r="U13" s="36">
        <f>SUMIFS(СВЦЭМ!$C$33:$C$776,СВЦЭМ!$A$33:$A$776,$A13,СВЦЭМ!$B$33:$B$776,U$11)+'СЕТ СН'!$F$12+СВЦЭМ!$D$10+'СЕТ СН'!$F$5-'СЕТ СН'!$F$20</f>
        <v>1866.61456997</v>
      </c>
      <c r="V13" s="36">
        <f>SUMIFS(СВЦЭМ!$C$33:$C$776,СВЦЭМ!$A$33:$A$776,$A13,СВЦЭМ!$B$33:$B$776,V$11)+'СЕТ СН'!$F$12+СВЦЭМ!$D$10+'СЕТ СН'!$F$5-'СЕТ СН'!$F$20</f>
        <v>1872.05398732</v>
      </c>
      <c r="W13" s="36">
        <f>SUMIFS(СВЦЭМ!$C$33:$C$776,СВЦЭМ!$A$33:$A$776,$A13,СВЦЭМ!$B$33:$B$776,W$11)+'СЕТ СН'!$F$12+СВЦЭМ!$D$10+'СЕТ СН'!$F$5-'СЕТ СН'!$F$20</f>
        <v>1872.95076629</v>
      </c>
      <c r="X13" s="36">
        <f>SUMIFS(СВЦЭМ!$C$33:$C$776,СВЦЭМ!$A$33:$A$776,$A13,СВЦЭМ!$B$33:$B$776,X$11)+'СЕТ СН'!$F$12+СВЦЭМ!$D$10+'СЕТ СН'!$F$5-'СЕТ СН'!$F$20</f>
        <v>1873.1306351200001</v>
      </c>
      <c r="Y13" s="36">
        <f>SUMIFS(СВЦЭМ!$C$33:$C$776,СВЦЭМ!$A$33:$A$776,$A13,СВЦЭМ!$B$33:$B$776,Y$11)+'СЕТ СН'!$F$12+СВЦЭМ!$D$10+'СЕТ СН'!$F$5-'СЕТ СН'!$F$20</f>
        <v>1912.0167388100001</v>
      </c>
    </row>
    <row r="14" spans="1:27" ht="15.75" x14ac:dyDescent="0.2">
      <c r="A14" s="35">
        <f t="shared" ref="A14:A42" si="0">A13+1</f>
        <v>43802</v>
      </c>
      <c r="B14" s="36">
        <f>SUMIFS(СВЦЭМ!$C$33:$C$776,СВЦЭМ!$A$33:$A$776,$A14,СВЦЭМ!$B$33:$B$776,B$11)+'СЕТ СН'!$F$12+СВЦЭМ!$D$10+'СЕТ СН'!$F$5-'СЕТ СН'!$F$20</f>
        <v>1930.78996396</v>
      </c>
      <c r="C14" s="36">
        <f>SUMIFS(СВЦЭМ!$C$33:$C$776,СВЦЭМ!$A$33:$A$776,$A14,СВЦЭМ!$B$33:$B$776,C$11)+'СЕТ СН'!$F$12+СВЦЭМ!$D$10+'СЕТ СН'!$F$5-'СЕТ СН'!$F$20</f>
        <v>1966.9908665200001</v>
      </c>
      <c r="D14" s="36">
        <f>SUMIFS(СВЦЭМ!$C$33:$C$776,СВЦЭМ!$A$33:$A$776,$A14,СВЦЭМ!$B$33:$B$776,D$11)+'СЕТ СН'!$F$12+СВЦЭМ!$D$10+'СЕТ СН'!$F$5-'СЕТ СН'!$F$20</f>
        <v>1980.0462154300001</v>
      </c>
      <c r="E14" s="36">
        <f>SUMIFS(СВЦЭМ!$C$33:$C$776,СВЦЭМ!$A$33:$A$776,$A14,СВЦЭМ!$B$33:$B$776,E$11)+'СЕТ СН'!$F$12+СВЦЭМ!$D$10+'СЕТ СН'!$F$5-'СЕТ СН'!$F$20</f>
        <v>1988.4725556600001</v>
      </c>
      <c r="F14" s="36">
        <f>SUMIFS(СВЦЭМ!$C$33:$C$776,СВЦЭМ!$A$33:$A$776,$A14,СВЦЭМ!$B$33:$B$776,F$11)+'СЕТ СН'!$F$12+СВЦЭМ!$D$10+'СЕТ СН'!$F$5-'СЕТ СН'!$F$20</f>
        <v>1998.66361471</v>
      </c>
      <c r="G14" s="36">
        <f>SUMIFS(СВЦЭМ!$C$33:$C$776,СВЦЭМ!$A$33:$A$776,$A14,СВЦЭМ!$B$33:$B$776,G$11)+'СЕТ СН'!$F$12+СВЦЭМ!$D$10+'СЕТ СН'!$F$5-'СЕТ СН'!$F$20</f>
        <v>1983.6945389100001</v>
      </c>
      <c r="H14" s="36">
        <f>SUMIFS(СВЦЭМ!$C$33:$C$776,СВЦЭМ!$A$33:$A$776,$A14,СВЦЭМ!$B$33:$B$776,H$11)+'СЕТ СН'!$F$12+СВЦЭМ!$D$10+'СЕТ СН'!$F$5-'СЕТ СН'!$F$20</f>
        <v>1938.6832234500002</v>
      </c>
      <c r="I14" s="36">
        <f>SUMIFS(СВЦЭМ!$C$33:$C$776,СВЦЭМ!$A$33:$A$776,$A14,СВЦЭМ!$B$33:$B$776,I$11)+'СЕТ СН'!$F$12+СВЦЭМ!$D$10+'СЕТ СН'!$F$5-'СЕТ СН'!$F$20</f>
        <v>1898.80921747</v>
      </c>
      <c r="J14" s="36">
        <f>SUMIFS(СВЦЭМ!$C$33:$C$776,СВЦЭМ!$A$33:$A$776,$A14,СВЦЭМ!$B$33:$B$776,J$11)+'СЕТ СН'!$F$12+СВЦЭМ!$D$10+'СЕТ СН'!$F$5-'СЕТ СН'!$F$20</f>
        <v>1879.3317207300001</v>
      </c>
      <c r="K14" s="36">
        <f>SUMIFS(СВЦЭМ!$C$33:$C$776,СВЦЭМ!$A$33:$A$776,$A14,СВЦЭМ!$B$33:$B$776,K$11)+'СЕТ СН'!$F$12+СВЦЭМ!$D$10+'СЕТ СН'!$F$5-'СЕТ СН'!$F$20</f>
        <v>1849.6657315900002</v>
      </c>
      <c r="L14" s="36">
        <f>SUMIFS(СВЦЭМ!$C$33:$C$776,СВЦЭМ!$A$33:$A$776,$A14,СВЦЭМ!$B$33:$B$776,L$11)+'СЕТ СН'!$F$12+СВЦЭМ!$D$10+'СЕТ СН'!$F$5-'СЕТ СН'!$F$20</f>
        <v>1848.6019568199999</v>
      </c>
      <c r="M14" s="36">
        <f>SUMIFS(СВЦЭМ!$C$33:$C$776,СВЦЭМ!$A$33:$A$776,$A14,СВЦЭМ!$B$33:$B$776,M$11)+'СЕТ СН'!$F$12+СВЦЭМ!$D$10+'СЕТ СН'!$F$5-'СЕТ СН'!$F$20</f>
        <v>1886.49322007</v>
      </c>
      <c r="N14" s="36">
        <f>SUMIFS(СВЦЭМ!$C$33:$C$776,СВЦЭМ!$A$33:$A$776,$A14,СВЦЭМ!$B$33:$B$776,N$11)+'СЕТ СН'!$F$12+СВЦЭМ!$D$10+'СЕТ СН'!$F$5-'СЕТ СН'!$F$20</f>
        <v>1906.1690074200001</v>
      </c>
      <c r="O14" s="36">
        <f>SUMIFS(СВЦЭМ!$C$33:$C$776,СВЦЭМ!$A$33:$A$776,$A14,СВЦЭМ!$B$33:$B$776,O$11)+'СЕТ СН'!$F$12+СВЦЭМ!$D$10+'СЕТ СН'!$F$5-'СЕТ СН'!$F$20</f>
        <v>1907.6400980500002</v>
      </c>
      <c r="P14" s="36">
        <f>SUMIFS(СВЦЭМ!$C$33:$C$776,СВЦЭМ!$A$33:$A$776,$A14,СВЦЭМ!$B$33:$B$776,P$11)+'СЕТ СН'!$F$12+СВЦЭМ!$D$10+'СЕТ СН'!$F$5-'СЕТ СН'!$F$20</f>
        <v>1914.2944417200001</v>
      </c>
      <c r="Q14" s="36">
        <f>SUMIFS(СВЦЭМ!$C$33:$C$776,СВЦЭМ!$A$33:$A$776,$A14,СВЦЭМ!$B$33:$B$776,Q$11)+'СЕТ СН'!$F$12+СВЦЭМ!$D$10+'СЕТ СН'!$F$5-'СЕТ СН'!$F$20</f>
        <v>1921.0708213400001</v>
      </c>
      <c r="R14" s="36">
        <f>SUMIFS(СВЦЭМ!$C$33:$C$776,СВЦЭМ!$A$33:$A$776,$A14,СВЦЭМ!$B$33:$B$776,R$11)+'СЕТ СН'!$F$12+СВЦЭМ!$D$10+'СЕТ СН'!$F$5-'СЕТ СН'!$F$20</f>
        <v>1923.70661053</v>
      </c>
      <c r="S14" s="36">
        <f>SUMIFS(СВЦЭМ!$C$33:$C$776,СВЦЭМ!$A$33:$A$776,$A14,СВЦЭМ!$B$33:$B$776,S$11)+'СЕТ СН'!$F$12+СВЦЭМ!$D$10+'СЕТ СН'!$F$5-'СЕТ СН'!$F$20</f>
        <v>1889.7487185300001</v>
      </c>
      <c r="T14" s="36">
        <f>SUMIFS(СВЦЭМ!$C$33:$C$776,СВЦЭМ!$A$33:$A$776,$A14,СВЦЭМ!$B$33:$B$776,T$11)+'СЕТ СН'!$F$12+СВЦЭМ!$D$10+'СЕТ СН'!$F$5-'СЕТ СН'!$F$20</f>
        <v>1865.6300940300002</v>
      </c>
      <c r="U14" s="36">
        <f>SUMIFS(СВЦЭМ!$C$33:$C$776,СВЦЭМ!$A$33:$A$776,$A14,СВЦЭМ!$B$33:$B$776,U$11)+'СЕТ СН'!$F$12+СВЦЭМ!$D$10+'СЕТ СН'!$F$5-'СЕТ СН'!$F$20</f>
        <v>1865.34319529</v>
      </c>
      <c r="V14" s="36">
        <f>SUMIFS(СВЦЭМ!$C$33:$C$776,СВЦЭМ!$A$33:$A$776,$A14,СВЦЭМ!$B$33:$B$776,V$11)+'СЕТ СН'!$F$12+СВЦЭМ!$D$10+'СЕТ СН'!$F$5-'СЕТ СН'!$F$20</f>
        <v>1866.1191175900001</v>
      </c>
      <c r="W14" s="36">
        <f>SUMIFS(СВЦЭМ!$C$33:$C$776,СВЦЭМ!$A$33:$A$776,$A14,СВЦЭМ!$B$33:$B$776,W$11)+'СЕТ СН'!$F$12+СВЦЭМ!$D$10+'СЕТ СН'!$F$5-'СЕТ СН'!$F$20</f>
        <v>1880.72714808</v>
      </c>
      <c r="X14" s="36">
        <f>SUMIFS(СВЦЭМ!$C$33:$C$776,СВЦЭМ!$A$33:$A$776,$A14,СВЦЭМ!$B$33:$B$776,X$11)+'СЕТ СН'!$F$12+СВЦЭМ!$D$10+'СЕТ СН'!$F$5-'СЕТ СН'!$F$20</f>
        <v>1886.61856362</v>
      </c>
      <c r="Y14" s="36">
        <f>SUMIFS(СВЦЭМ!$C$33:$C$776,СВЦЭМ!$A$33:$A$776,$A14,СВЦЭМ!$B$33:$B$776,Y$11)+'СЕТ СН'!$F$12+СВЦЭМ!$D$10+'СЕТ СН'!$F$5-'СЕТ СН'!$F$20</f>
        <v>1902.6025343400001</v>
      </c>
    </row>
    <row r="15" spans="1:27" ht="15.75" x14ac:dyDescent="0.2">
      <c r="A15" s="35">
        <f t="shared" si="0"/>
        <v>43803</v>
      </c>
      <c r="B15" s="36">
        <f>SUMIFS(СВЦЭМ!$C$33:$C$776,СВЦЭМ!$A$33:$A$776,$A15,СВЦЭМ!$B$33:$B$776,B$11)+'СЕТ СН'!$F$12+СВЦЭМ!$D$10+'СЕТ СН'!$F$5-'СЕТ СН'!$F$20</f>
        <v>1959.5942368400001</v>
      </c>
      <c r="C15" s="36">
        <f>SUMIFS(СВЦЭМ!$C$33:$C$776,СВЦЭМ!$A$33:$A$776,$A15,СВЦЭМ!$B$33:$B$776,C$11)+'СЕТ СН'!$F$12+СВЦЭМ!$D$10+'СЕТ СН'!$F$5-'СЕТ СН'!$F$20</f>
        <v>1980.2229796000001</v>
      </c>
      <c r="D15" s="36">
        <f>SUMIFS(СВЦЭМ!$C$33:$C$776,СВЦЭМ!$A$33:$A$776,$A15,СВЦЭМ!$B$33:$B$776,D$11)+'СЕТ СН'!$F$12+СВЦЭМ!$D$10+'СЕТ СН'!$F$5-'СЕТ СН'!$F$20</f>
        <v>2001.5226406500001</v>
      </c>
      <c r="E15" s="36">
        <f>SUMIFS(СВЦЭМ!$C$33:$C$776,СВЦЭМ!$A$33:$A$776,$A15,СВЦЭМ!$B$33:$B$776,E$11)+'СЕТ СН'!$F$12+СВЦЭМ!$D$10+'СЕТ СН'!$F$5-'СЕТ СН'!$F$20</f>
        <v>2012.2538115500001</v>
      </c>
      <c r="F15" s="36">
        <f>SUMIFS(СВЦЭМ!$C$33:$C$776,СВЦЭМ!$A$33:$A$776,$A15,СВЦЭМ!$B$33:$B$776,F$11)+'СЕТ СН'!$F$12+СВЦЭМ!$D$10+'СЕТ СН'!$F$5-'СЕТ СН'!$F$20</f>
        <v>2007.94096001</v>
      </c>
      <c r="G15" s="36">
        <f>SUMIFS(СВЦЭМ!$C$33:$C$776,СВЦЭМ!$A$33:$A$776,$A15,СВЦЭМ!$B$33:$B$776,G$11)+'СЕТ СН'!$F$12+СВЦЭМ!$D$10+'СЕТ СН'!$F$5-'СЕТ СН'!$F$20</f>
        <v>1988.87188969</v>
      </c>
      <c r="H15" s="36">
        <f>SUMIFS(СВЦЭМ!$C$33:$C$776,СВЦЭМ!$A$33:$A$776,$A15,СВЦЭМ!$B$33:$B$776,H$11)+'СЕТ СН'!$F$12+СВЦЭМ!$D$10+'СЕТ СН'!$F$5-'СЕТ СН'!$F$20</f>
        <v>1953.8304566900001</v>
      </c>
      <c r="I15" s="36">
        <f>SUMIFS(СВЦЭМ!$C$33:$C$776,СВЦЭМ!$A$33:$A$776,$A15,СВЦЭМ!$B$33:$B$776,I$11)+'СЕТ СН'!$F$12+СВЦЭМ!$D$10+'СЕТ СН'!$F$5-'СЕТ СН'!$F$20</f>
        <v>1920.3023107500001</v>
      </c>
      <c r="J15" s="36">
        <f>SUMIFS(СВЦЭМ!$C$33:$C$776,СВЦЭМ!$A$33:$A$776,$A15,СВЦЭМ!$B$33:$B$776,J$11)+'СЕТ СН'!$F$12+СВЦЭМ!$D$10+'СЕТ СН'!$F$5-'СЕТ СН'!$F$20</f>
        <v>1900.6940162000001</v>
      </c>
      <c r="K15" s="36">
        <f>SUMIFS(СВЦЭМ!$C$33:$C$776,СВЦЭМ!$A$33:$A$776,$A15,СВЦЭМ!$B$33:$B$776,K$11)+'СЕТ СН'!$F$12+СВЦЭМ!$D$10+'СЕТ СН'!$F$5-'СЕТ СН'!$F$20</f>
        <v>1878.14392122</v>
      </c>
      <c r="L15" s="36">
        <f>SUMIFS(СВЦЭМ!$C$33:$C$776,СВЦЭМ!$A$33:$A$776,$A15,СВЦЭМ!$B$33:$B$776,L$11)+'СЕТ СН'!$F$12+СВЦЭМ!$D$10+'СЕТ СН'!$F$5-'СЕТ СН'!$F$20</f>
        <v>1873.2489870600002</v>
      </c>
      <c r="M15" s="36">
        <f>SUMIFS(СВЦЭМ!$C$33:$C$776,СВЦЭМ!$A$33:$A$776,$A15,СВЦЭМ!$B$33:$B$776,M$11)+'СЕТ СН'!$F$12+СВЦЭМ!$D$10+'СЕТ СН'!$F$5-'СЕТ СН'!$F$20</f>
        <v>1895.7720530700001</v>
      </c>
      <c r="N15" s="36">
        <f>SUMIFS(СВЦЭМ!$C$33:$C$776,СВЦЭМ!$A$33:$A$776,$A15,СВЦЭМ!$B$33:$B$776,N$11)+'СЕТ СН'!$F$12+СВЦЭМ!$D$10+'СЕТ СН'!$F$5-'СЕТ СН'!$F$20</f>
        <v>1898.5735915700002</v>
      </c>
      <c r="O15" s="36">
        <f>SUMIFS(СВЦЭМ!$C$33:$C$776,СВЦЭМ!$A$33:$A$776,$A15,СВЦЭМ!$B$33:$B$776,O$11)+'СЕТ СН'!$F$12+СВЦЭМ!$D$10+'СЕТ СН'!$F$5-'СЕТ СН'!$F$20</f>
        <v>1899.8111505800002</v>
      </c>
      <c r="P15" s="36">
        <f>SUMIFS(СВЦЭМ!$C$33:$C$776,СВЦЭМ!$A$33:$A$776,$A15,СВЦЭМ!$B$33:$B$776,P$11)+'СЕТ СН'!$F$12+СВЦЭМ!$D$10+'СЕТ СН'!$F$5-'СЕТ СН'!$F$20</f>
        <v>1906.10358013</v>
      </c>
      <c r="Q15" s="36">
        <f>SUMIFS(СВЦЭМ!$C$33:$C$776,СВЦЭМ!$A$33:$A$776,$A15,СВЦЭМ!$B$33:$B$776,Q$11)+'СЕТ СН'!$F$12+СВЦЭМ!$D$10+'СЕТ СН'!$F$5-'СЕТ СН'!$F$20</f>
        <v>1911.7915494900001</v>
      </c>
      <c r="R15" s="36">
        <f>SUMIFS(СВЦЭМ!$C$33:$C$776,СВЦЭМ!$A$33:$A$776,$A15,СВЦЭМ!$B$33:$B$776,R$11)+'СЕТ СН'!$F$12+СВЦЭМ!$D$10+'СЕТ СН'!$F$5-'СЕТ СН'!$F$20</f>
        <v>1902.9889040400001</v>
      </c>
      <c r="S15" s="36">
        <f>SUMIFS(СВЦЭМ!$C$33:$C$776,СВЦЭМ!$A$33:$A$776,$A15,СВЦЭМ!$B$33:$B$776,S$11)+'СЕТ СН'!$F$12+СВЦЭМ!$D$10+'СЕТ СН'!$F$5-'СЕТ СН'!$F$20</f>
        <v>1879.8568394600002</v>
      </c>
      <c r="T15" s="36">
        <f>SUMIFS(СВЦЭМ!$C$33:$C$776,СВЦЭМ!$A$33:$A$776,$A15,СВЦЭМ!$B$33:$B$776,T$11)+'СЕТ СН'!$F$12+СВЦЭМ!$D$10+'СЕТ СН'!$F$5-'СЕТ СН'!$F$20</f>
        <v>1859.02910944</v>
      </c>
      <c r="U15" s="36">
        <f>SUMIFS(СВЦЭМ!$C$33:$C$776,СВЦЭМ!$A$33:$A$776,$A15,СВЦЭМ!$B$33:$B$776,U$11)+'СЕТ СН'!$F$12+СВЦЭМ!$D$10+'СЕТ СН'!$F$5-'СЕТ СН'!$F$20</f>
        <v>1862.1039286499999</v>
      </c>
      <c r="V15" s="36">
        <f>SUMIFS(СВЦЭМ!$C$33:$C$776,СВЦЭМ!$A$33:$A$776,$A15,СВЦЭМ!$B$33:$B$776,V$11)+'СЕТ СН'!$F$12+СВЦЭМ!$D$10+'СЕТ СН'!$F$5-'СЕТ СН'!$F$20</f>
        <v>1871.25349226</v>
      </c>
      <c r="W15" s="36">
        <f>SUMIFS(СВЦЭМ!$C$33:$C$776,СВЦЭМ!$A$33:$A$776,$A15,СВЦЭМ!$B$33:$B$776,W$11)+'СЕТ СН'!$F$12+СВЦЭМ!$D$10+'СЕТ СН'!$F$5-'СЕТ СН'!$F$20</f>
        <v>1879.61774496</v>
      </c>
      <c r="X15" s="36">
        <f>SUMIFS(СВЦЭМ!$C$33:$C$776,СВЦЭМ!$A$33:$A$776,$A15,СВЦЭМ!$B$33:$B$776,X$11)+'СЕТ СН'!$F$12+СВЦЭМ!$D$10+'СЕТ СН'!$F$5-'СЕТ СН'!$F$20</f>
        <v>1880.20212543</v>
      </c>
      <c r="Y15" s="36">
        <f>SUMIFS(СВЦЭМ!$C$33:$C$776,СВЦЭМ!$A$33:$A$776,$A15,СВЦЭМ!$B$33:$B$776,Y$11)+'СЕТ СН'!$F$12+СВЦЭМ!$D$10+'СЕТ СН'!$F$5-'СЕТ СН'!$F$20</f>
        <v>1907.8729867700001</v>
      </c>
    </row>
    <row r="16" spans="1:27" ht="15.75" x14ac:dyDescent="0.2">
      <c r="A16" s="35">
        <f t="shared" si="0"/>
        <v>43804</v>
      </c>
      <c r="B16" s="36">
        <f>SUMIFS(СВЦЭМ!$C$33:$C$776,СВЦЭМ!$A$33:$A$776,$A16,СВЦЭМ!$B$33:$B$776,B$11)+'СЕТ СН'!$F$12+СВЦЭМ!$D$10+'СЕТ СН'!$F$5-'СЕТ СН'!$F$20</f>
        <v>1965.5980900500001</v>
      </c>
      <c r="C16" s="36">
        <f>SUMIFS(СВЦЭМ!$C$33:$C$776,СВЦЭМ!$A$33:$A$776,$A16,СВЦЭМ!$B$33:$B$776,C$11)+'СЕТ СН'!$F$12+СВЦЭМ!$D$10+'СЕТ СН'!$F$5-'СЕТ СН'!$F$20</f>
        <v>1967.4590099100001</v>
      </c>
      <c r="D16" s="36">
        <f>SUMIFS(СВЦЭМ!$C$33:$C$776,СВЦЭМ!$A$33:$A$776,$A16,СВЦЭМ!$B$33:$B$776,D$11)+'СЕТ СН'!$F$12+СВЦЭМ!$D$10+'СЕТ СН'!$F$5-'СЕТ СН'!$F$20</f>
        <v>1971.3301159299999</v>
      </c>
      <c r="E16" s="36">
        <f>SUMIFS(СВЦЭМ!$C$33:$C$776,СВЦЭМ!$A$33:$A$776,$A16,СВЦЭМ!$B$33:$B$776,E$11)+'СЕТ СН'!$F$12+СВЦЭМ!$D$10+'СЕТ СН'!$F$5-'СЕТ СН'!$F$20</f>
        <v>1989.4161579400002</v>
      </c>
      <c r="F16" s="36">
        <f>SUMIFS(СВЦЭМ!$C$33:$C$776,СВЦЭМ!$A$33:$A$776,$A16,СВЦЭМ!$B$33:$B$776,F$11)+'СЕТ СН'!$F$12+СВЦЭМ!$D$10+'СЕТ СН'!$F$5-'СЕТ СН'!$F$20</f>
        <v>1983.96260697</v>
      </c>
      <c r="G16" s="36">
        <f>SUMIFS(СВЦЭМ!$C$33:$C$776,СВЦЭМ!$A$33:$A$776,$A16,СВЦЭМ!$B$33:$B$776,G$11)+'СЕТ СН'!$F$12+СВЦЭМ!$D$10+'СЕТ СН'!$F$5-'СЕТ СН'!$F$20</f>
        <v>1971.21284846</v>
      </c>
      <c r="H16" s="36">
        <f>SUMIFS(СВЦЭМ!$C$33:$C$776,СВЦЭМ!$A$33:$A$776,$A16,СВЦЭМ!$B$33:$B$776,H$11)+'СЕТ СН'!$F$12+СВЦЭМ!$D$10+'СЕТ СН'!$F$5-'СЕТ СН'!$F$20</f>
        <v>1956.1982291900001</v>
      </c>
      <c r="I16" s="36">
        <f>SUMIFS(СВЦЭМ!$C$33:$C$776,СВЦЭМ!$A$33:$A$776,$A16,СВЦЭМ!$B$33:$B$776,I$11)+'СЕТ СН'!$F$12+СВЦЭМ!$D$10+'СЕТ СН'!$F$5-'СЕТ СН'!$F$20</f>
        <v>1918.14316005</v>
      </c>
      <c r="J16" s="36">
        <f>SUMIFS(СВЦЭМ!$C$33:$C$776,СВЦЭМ!$A$33:$A$776,$A16,СВЦЭМ!$B$33:$B$776,J$11)+'СЕТ СН'!$F$12+СВЦЭМ!$D$10+'СЕТ СН'!$F$5-'СЕТ СН'!$F$20</f>
        <v>1892.0011007500002</v>
      </c>
      <c r="K16" s="36">
        <f>SUMIFS(СВЦЭМ!$C$33:$C$776,СВЦЭМ!$A$33:$A$776,$A16,СВЦЭМ!$B$33:$B$776,K$11)+'СЕТ СН'!$F$12+СВЦЭМ!$D$10+'СЕТ СН'!$F$5-'СЕТ СН'!$F$20</f>
        <v>1888.9962344300002</v>
      </c>
      <c r="L16" s="36">
        <f>SUMIFS(СВЦЭМ!$C$33:$C$776,СВЦЭМ!$A$33:$A$776,$A16,СВЦЭМ!$B$33:$B$776,L$11)+'СЕТ СН'!$F$12+СВЦЭМ!$D$10+'СЕТ СН'!$F$5-'СЕТ СН'!$F$20</f>
        <v>1898.18374513</v>
      </c>
      <c r="M16" s="36">
        <f>SUMIFS(СВЦЭМ!$C$33:$C$776,СВЦЭМ!$A$33:$A$776,$A16,СВЦЭМ!$B$33:$B$776,M$11)+'СЕТ СН'!$F$12+СВЦЭМ!$D$10+'СЕТ СН'!$F$5-'СЕТ СН'!$F$20</f>
        <v>1903.41604676</v>
      </c>
      <c r="N16" s="36">
        <f>SUMIFS(СВЦЭМ!$C$33:$C$776,СВЦЭМ!$A$33:$A$776,$A16,СВЦЭМ!$B$33:$B$776,N$11)+'СЕТ СН'!$F$12+СВЦЭМ!$D$10+'СЕТ СН'!$F$5-'СЕТ СН'!$F$20</f>
        <v>1906.6882248300001</v>
      </c>
      <c r="O16" s="36">
        <f>SUMIFS(СВЦЭМ!$C$33:$C$776,СВЦЭМ!$A$33:$A$776,$A16,СВЦЭМ!$B$33:$B$776,O$11)+'СЕТ СН'!$F$12+СВЦЭМ!$D$10+'СЕТ СН'!$F$5-'СЕТ СН'!$F$20</f>
        <v>1908.4032852600001</v>
      </c>
      <c r="P16" s="36">
        <f>SUMIFS(СВЦЭМ!$C$33:$C$776,СВЦЭМ!$A$33:$A$776,$A16,СВЦЭМ!$B$33:$B$776,P$11)+'СЕТ СН'!$F$12+СВЦЭМ!$D$10+'СЕТ СН'!$F$5-'СЕТ СН'!$F$20</f>
        <v>1911.1375355099999</v>
      </c>
      <c r="Q16" s="36">
        <f>SUMIFS(СВЦЭМ!$C$33:$C$776,СВЦЭМ!$A$33:$A$776,$A16,СВЦЭМ!$B$33:$B$776,Q$11)+'СЕТ СН'!$F$12+СВЦЭМ!$D$10+'СЕТ СН'!$F$5-'СЕТ СН'!$F$20</f>
        <v>1924.16939525</v>
      </c>
      <c r="R16" s="36">
        <f>SUMIFS(СВЦЭМ!$C$33:$C$776,СВЦЭМ!$A$33:$A$776,$A16,СВЦЭМ!$B$33:$B$776,R$11)+'СЕТ СН'!$F$12+СВЦЭМ!$D$10+'СЕТ СН'!$F$5-'СЕТ СН'!$F$20</f>
        <v>1933.8059669700001</v>
      </c>
      <c r="S16" s="36">
        <f>SUMIFS(СВЦЭМ!$C$33:$C$776,СВЦЭМ!$A$33:$A$776,$A16,СВЦЭМ!$B$33:$B$776,S$11)+'СЕТ СН'!$F$12+СВЦЭМ!$D$10+'СЕТ СН'!$F$5-'СЕТ СН'!$F$20</f>
        <v>1950.0387737599999</v>
      </c>
      <c r="T16" s="36">
        <f>SUMIFS(СВЦЭМ!$C$33:$C$776,СВЦЭМ!$A$33:$A$776,$A16,СВЦЭМ!$B$33:$B$776,T$11)+'СЕТ СН'!$F$12+СВЦЭМ!$D$10+'СЕТ СН'!$F$5-'СЕТ СН'!$F$20</f>
        <v>1938.3365023700001</v>
      </c>
      <c r="U16" s="36">
        <f>SUMIFS(СВЦЭМ!$C$33:$C$776,СВЦЭМ!$A$33:$A$776,$A16,СВЦЭМ!$B$33:$B$776,U$11)+'СЕТ СН'!$F$12+СВЦЭМ!$D$10+'СЕТ СН'!$F$5-'СЕТ СН'!$F$20</f>
        <v>1915.6062948200001</v>
      </c>
      <c r="V16" s="36">
        <f>SUMIFS(СВЦЭМ!$C$33:$C$776,СВЦЭМ!$A$33:$A$776,$A16,СВЦЭМ!$B$33:$B$776,V$11)+'СЕТ СН'!$F$12+СВЦЭМ!$D$10+'СЕТ СН'!$F$5-'СЕТ СН'!$F$20</f>
        <v>1909.0033261900001</v>
      </c>
      <c r="W16" s="36">
        <f>SUMIFS(СВЦЭМ!$C$33:$C$776,СВЦЭМ!$A$33:$A$776,$A16,СВЦЭМ!$B$33:$B$776,W$11)+'СЕТ СН'!$F$12+СВЦЭМ!$D$10+'СЕТ СН'!$F$5-'СЕТ СН'!$F$20</f>
        <v>1915.8969794700001</v>
      </c>
      <c r="X16" s="36">
        <f>SUMIFS(СВЦЭМ!$C$33:$C$776,СВЦЭМ!$A$33:$A$776,$A16,СВЦЭМ!$B$33:$B$776,X$11)+'СЕТ СН'!$F$12+СВЦЭМ!$D$10+'СЕТ СН'!$F$5-'СЕТ СН'!$F$20</f>
        <v>1935.9632083500001</v>
      </c>
      <c r="Y16" s="36">
        <f>SUMIFS(СВЦЭМ!$C$33:$C$776,СВЦЭМ!$A$33:$A$776,$A16,СВЦЭМ!$B$33:$B$776,Y$11)+'СЕТ СН'!$F$12+СВЦЭМ!$D$10+'СЕТ СН'!$F$5-'СЕТ СН'!$F$20</f>
        <v>1962.08065382</v>
      </c>
    </row>
    <row r="17" spans="1:25" ht="15.75" x14ac:dyDescent="0.2">
      <c r="A17" s="35">
        <f t="shared" si="0"/>
        <v>43805</v>
      </c>
      <c r="B17" s="36">
        <f>SUMIFS(СВЦЭМ!$C$33:$C$776,СВЦЭМ!$A$33:$A$776,$A17,СВЦЭМ!$B$33:$B$776,B$11)+'СЕТ СН'!$F$12+СВЦЭМ!$D$10+'СЕТ СН'!$F$5-'СЕТ СН'!$F$20</f>
        <v>1969.22560862</v>
      </c>
      <c r="C17" s="36">
        <f>SUMIFS(СВЦЭМ!$C$33:$C$776,СВЦЭМ!$A$33:$A$776,$A17,СВЦЭМ!$B$33:$B$776,C$11)+'СЕТ СН'!$F$12+СВЦЭМ!$D$10+'СЕТ СН'!$F$5-'СЕТ СН'!$F$20</f>
        <v>2002.5430475200001</v>
      </c>
      <c r="D17" s="36">
        <f>SUMIFS(СВЦЭМ!$C$33:$C$776,СВЦЭМ!$A$33:$A$776,$A17,СВЦЭМ!$B$33:$B$776,D$11)+'СЕТ СН'!$F$12+СВЦЭМ!$D$10+'СЕТ СН'!$F$5-'СЕТ СН'!$F$20</f>
        <v>2018.3671487300001</v>
      </c>
      <c r="E17" s="36">
        <f>SUMIFS(СВЦЭМ!$C$33:$C$776,СВЦЭМ!$A$33:$A$776,$A17,СВЦЭМ!$B$33:$B$776,E$11)+'СЕТ СН'!$F$12+СВЦЭМ!$D$10+'СЕТ СН'!$F$5-'СЕТ СН'!$F$20</f>
        <v>2026.0058048000001</v>
      </c>
      <c r="F17" s="36">
        <f>SUMIFS(СВЦЭМ!$C$33:$C$776,СВЦЭМ!$A$33:$A$776,$A17,СВЦЭМ!$B$33:$B$776,F$11)+'СЕТ СН'!$F$12+СВЦЭМ!$D$10+'СЕТ СН'!$F$5-'СЕТ СН'!$F$20</f>
        <v>2021.6128896600001</v>
      </c>
      <c r="G17" s="36">
        <f>SUMIFS(СВЦЭМ!$C$33:$C$776,СВЦЭМ!$A$33:$A$776,$A17,СВЦЭМ!$B$33:$B$776,G$11)+'СЕТ СН'!$F$12+СВЦЭМ!$D$10+'СЕТ СН'!$F$5-'СЕТ СН'!$F$20</f>
        <v>2007.4109023599999</v>
      </c>
      <c r="H17" s="36">
        <f>SUMIFS(СВЦЭМ!$C$33:$C$776,СВЦЭМ!$A$33:$A$776,$A17,СВЦЭМ!$B$33:$B$776,H$11)+'СЕТ СН'!$F$12+СВЦЭМ!$D$10+'СЕТ СН'!$F$5-'СЕТ СН'!$F$20</f>
        <v>1963.81367722</v>
      </c>
      <c r="I17" s="36">
        <f>SUMIFS(СВЦЭМ!$C$33:$C$776,СВЦЭМ!$A$33:$A$776,$A17,СВЦЭМ!$B$33:$B$776,I$11)+'СЕТ СН'!$F$12+СВЦЭМ!$D$10+'СЕТ СН'!$F$5-'СЕТ СН'!$F$20</f>
        <v>1932.88264308</v>
      </c>
      <c r="J17" s="36">
        <f>SUMIFS(СВЦЭМ!$C$33:$C$776,СВЦЭМ!$A$33:$A$776,$A17,СВЦЭМ!$B$33:$B$776,J$11)+'СЕТ СН'!$F$12+СВЦЭМ!$D$10+'СЕТ СН'!$F$5-'СЕТ СН'!$F$20</f>
        <v>1913.1253656000001</v>
      </c>
      <c r="K17" s="36">
        <f>SUMIFS(СВЦЭМ!$C$33:$C$776,СВЦЭМ!$A$33:$A$776,$A17,СВЦЭМ!$B$33:$B$776,K$11)+'СЕТ СН'!$F$12+СВЦЭМ!$D$10+'СЕТ СН'!$F$5-'СЕТ СН'!$F$20</f>
        <v>1900.8989942600001</v>
      </c>
      <c r="L17" s="36">
        <f>SUMIFS(СВЦЭМ!$C$33:$C$776,СВЦЭМ!$A$33:$A$776,$A17,СВЦЭМ!$B$33:$B$776,L$11)+'СЕТ СН'!$F$12+СВЦЭМ!$D$10+'СЕТ СН'!$F$5-'СЕТ СН'!$F$20</f>
        <v>1897.6182251700002</v>
      </c>
      <c r="M17" s="36">
        <f>SUMIFS(СВЦЭМ!$C$33:$C$776,СВЦЭМ!$A$33:$A$776,$A17,СВЦЭМ!$B$33:$B$776,M$11)+'СЕТ СН'!$F$12+СВЦЭМ!$D$10+'СЕТ СН'!$F$5-'СЕТ СН'!$F$20</f>
        <v>1898.82165682</v>
      </c>
      <c r="N17" s="36">
        <f>SUMIFS(СВЦЭМ!$C$33:$C$776,СВЦЭМ!$A$33:$A$776,$A17,СВЦЭМ!$B$33:$B$776,N$11)+'СЕТ СН'!$F$12+СВЦЭМ!$D$10+'СЕТ СН'!$F$5-'СЕТ СН'!$F$20</f>
        <v>1901.4759243100002</v>
      </c>
      <c r="O17" s="36">
        <f>SUMIFS(СВЦЭМ!$C$33:$C$776,СВЦЭМ!$A$33:$A$776,$A17,СВЦЭМ!$B$33:$B$776,O$11)+'СЕТ СН'!$F$12+СВЦЭМ!$D$10+'СЕТ СН'!$F$5-'СЕТ СН'!$F$20</f>
        <v>1899.09154102</v>
      </c>
      <c r="P17" s="36">
        <f>SUMIFS(СВЦЭМ!$C$33:$C$776,СВЦЭМ!$A$33:$A$776,$A17,СВЦЭМ!$B$33:$B$776,P$11)+'СЕТ СН'!$F$12+СВЦЭМ!$D$10+'СЕТ СН'!$F$5-'СЕТ СН'!$F$20</f>
        <v>1904.3655240900002</v>
      </c>
      <c r="Q17" s="36">
        <f>SUMIFS(СВЦЭМ!$C$33:$C$776,СВЦЭМ!$A$33:$A$776,$A17,СВЦЭМ!$B$33:$B$776,Q$11)+'СЕТ СН'!$F$12+СВЦЭМ!$D$10+'СЕТ СН'!$F$5-'СЕТ СН'!$F$20</f>
        <v>1901.3971349600001</v>
      </c>
      <c r="R17" s="36">
        <f>SUMIFS(СВЦЭМ!$C$33:$C$776,СВЦЭМ!$A$33:$A$776,$A17,СВЦЭМ!$B$33:$B$776,R$11)+'СЕТ СН'!$F$12+СВЦЭМ!$D$10+'СЕТ СН'!$F$5-'СЕТ СН'!$F$20</f>
        <v>1900.7419974200002</v>
      </c>
      <c r="S17" s="36">
        <f>SUMIFS(СВЦЭМ!$C$33:$C$776,СВЦЭМ!$A$33:$A$776,$A17,СВЦЭМ!$B$33:$B$776,S$11)+'СЕТ СН'!$F$12+СВЦЭМ!$D$10+'СЕТ СН'!$F$5-'СЕТ СН'!$F$20</f>
        <v>1901.6134679900001</v>
      </c>
      <c r="T17" s="36">
        <f>SUMIFS(СВЦЭМ!$C$33:$C$776,СВЦЭМ!$A$33:$A$776,$A17,СВЦЭМ!$B$33:$B$776,T$11)+'СЕТ СН'!$F$12+СВЦЭМ!$D$10+'СЕТ СН'!$F$5-'СЕТ СН'!$F$20</f>
        <v>1897.4314815299999</v>
      </c>
      <c r="U17" s="36">
        <f>SUMIFS(СВЦЭМ!$C$33:$C$776,СВЦЭМ!$A$33:$A$776,$A17,СВЦЭМ!$B$33:$B$776,U$11)+'СЕТ СН'!$F$12+СВЦЭМ!$D$10+'СЕТ СН'!$F$5-'СЕТ СН'!$F$20</f>
        <v>1897.3746575700002</v>
      </c>
      <c r="V17" s="36">
        <f>SUMIFS(СВЦЭМ!$C$33:$C$776,СВЦЭМ!$A$33:$A$776,$A17,СВЦЭМ!$B$33:$B$776,V$11)+'СЕТ СН'!$F$12+СВЦЭМ!$D$10+'СЕТ СН'!$F$5-'СЕТ СН'!$F$20</f>
        <v>1886.94137449</v>
      </c>
      <c r="W17" s="36">
        <f>SUMIFS(СВЦЭМ!$C$33:$C$776,СВЦЭМ!$A$33:$A$776,$A17,СВЦЭМ!$B$33:$B$776,W$11)+'СЕТ СН'!$F$12+СВЦЭМ!$D$10+'СЕТ СН'!$F$5-'СЕТ СН'!$F$20</f>
        <v>1886.9508286800001</v>
      </c>
      <c r="X17" s="36">
        <f>SUMIFS(СВЦЭМ!$C$33:$C$776,СВЦЭМ!$A$33:$A$776,$A17,СВЦЭМ!$B$33:$B$776,X$11)+'СЕТ СН'!$F$12+СВЦЭМ!$D$10+'СЕТ СН'!$F$5-'СЕТ СН'!$F$20</f>
        <v>1890.32728853</v>
      </c>
      <c r="Y17" s="36">
        <f>SUMIFS(СВЦЭМ!$C$33:$C$776,СВЦЭМ!$A$33:$A$776,$A17,СВЦЭМ!$B$33:$B$776,Y$11)+'СЕТ СН'!$F$12+СВЦЭМ!$D$10+'СЕТ СН'!$F$5-'СЕТ СН'!$F$20</f>
        <v>1905.9831808700001</v>
      </c>
    </row>
    <row r="18" spans="1:25" ht="15.75" x14ac:dyDescent="0.2">
      <c r="A18" s="35">
        <f t="shared" si="0"/>
        <v>43806</v>
      </c>
      <c r="B18" s="36">
        <f>SUMIFS(СВЦЭМ!$C$33:$C$776,СВЦЭМ!$A$33:$A$776,$A18,СВЦЭМ!$B$33:$B$776,B$11)+'СЕТ СН'!$F$12+СВЦЭМ!$D$10+'СЕТ СН'!$F$5-'СЕТ СН'!$F$20</f>
        <v>1927.1834013800001</v>
      </c>
      <c r="C18" s="36">
        <f>SUMIFS(СВЦЭМ!$C$33:$C$776,СВЦЭМ!$A$33:$A$776,$A18,СВЦЭМ!$B$33:$B$776,C$11)+'СЕТ СН'!$F$12+СВЦЭМ!$D$10+'СЕТ СН'!$F$5-'СЕТ СН'!$F$20</f>
        <v>1935.7189318999999</v>
      </c>
      <c r="D18" s="36">
        <f>SUMIFS(СВЦЭМ!$C$33:$C$776,СВЦЭМ!$A$33:$A$776,$A18,СВЦЭМ!$B$33:$B$776,D$11)+'СЕТ СН'!$F$12+СВЦЭМ!$D$10+'СЕТ СН'!$F$5-'СЕТ СН'!$F$20</f>
        <v>1936.6260471099999</v>
      </c>
      <c r="E18" s="36">
        <f>SUMIFS(СВЦЭМ!$C$33:$C$776,СВЦЭМ!$A$33:$A$776,$A18,СВЦЭМ!$B$33:$B$776,E$11)+'СЕТ СН'!$F$12+СВЦЭМ!$D$10+'СЕТ СН'!$F$5-'СЕТ СН'!$F$20</f>
        <v>1946.67665693</v>
      </c>
      <c r="F18" s="36">
        <f>SUMIFS(СВЦЭМ!$C$33:$C$776,СВЦЭМ!$A$33:$A$776,$A18,СВЦЭМ!$B$33:$B$776,F$11)+'СЕТ СН'!$F$12+СВЦЭМ!$D$10+'СЕТ СН'!$F$5-'СЕТ СН'!$F$20</f>
        <v>1927.3705307600001</v>
      </c>
      <c r="G18" s="36">
        <f>SUMIFS(СВЦЭМ!$C$33:$C$776,СВЦЭМ!$A$33:$A$776,$A18,СВЦЭМ!$B$33:$B$776,G$11)+'СЕТ СН'!$F$12+СВЦЭМ!$D$10+'СЕТ СН'!$F$5-'СЕТ СН'!$F$20</f>
        <v>1941.50231949</v>
      </c>
      <c r="H18" s="36">
        <f>SUMIFS(СВЦЭМ!$C$33:$C$776,СВЦЭМ!$A$33:$A$776,$A18,СВЦЭМ!$B$33:$B$776,H$11)+'СЕТ СН'!$F$12+СВЦЭМ!$D$10+'СЕТ СН'!$F$5-'СЕТ СН'!$F$20</f>
        <v>1925.14570546</v>
      </c>
      <c r="I18" s="36">
        <f>SUMIFS(СВЦЭМ!$C$33:$C$776,СВЦЭМ!$A$33:$A$776,$A18,СВЦЭМ!$B$33:$B$776,I$11)+'СЕТ СН'!$F$12+СВЦЭМ!$D$10+'СЕТ СН'!$F$5-'СЕТ СН'!$F$20</f>
        <v>1889.44438515</v>
      </c>
      <c r="J18" s="36">
        <f>SUMIFS(СВЦЭМ!$C$33:$C$776,СВЦЭМ!$A$33:$A$776,$A18,СВЦЭМ!$B$33:$B$776,J$11)+'СЕТ СН'!$F$12+СВЦЭМ!$D$10+'СЕТ СН'!$F$5-'СЕТ СН'!$F$20</f>
        <v>1853.8204579100002</v>
      </c>
      <c r="K18" s="36">
        <f>SUMIFS(СВЦЭМ!$C$33:$C$776,СВЦЭМ!$A$33:$A$776,$A18,СВЦЭМ!$B$33:$B$776,K$11)+'СЕТ СН'!$F$12+СВЦЭМ!$D$10+'СЕТ СН'!$F$5-'СЕТ СН'!$F$20</f>
        <v>1840.54482611</v>
      </c>
      <c r="L18" s="36">
        <f>SUMIFS(СВЦЭМ!$C$33:$C$776,СВЦЭМ!$A$33:$A$776,$A18,СВЦЭМ!$B$33:$B$776,L$11)+'СЕТ СН'!$F$12+СВЦЭМ!$D$10+'СЕТ СН'!$F$5-'СЕТ СН'!$F$20</f>
        <v>1841.37653198</v>
      </c>
      <c r="M18" s="36">
        <f>SUMIFS(СВЦЭМ!$C$33:$C$776,СВЦЭМ!$A$33:$A$776,$A18,СВЦЭМ!$B$33:$B$776,M$11)+'СЕТ СН'!$F$12+СВЦЭМ!$D$10+'СЕТ СН'!$F$5-'СЕТ СН'!$F$20</f>
        <v>1834.1030953500001</v>
      </c>
      <c r="N18" s="36">
        <f>SUMIFS(СВЦЭМ!$C$33:$C$776,СВЦЭМ!$A$33:$A$776,$A18,СВЦЭМ!$B$33:$B$776,N$11)+'СЕТ СН'!$F$12+СВЦЭМ!$D$10+'СЕТ СН'!$F$5-'СЕТ СН'!$F$20</f>
        <v>1840.2669833</v>
      </c>
      <c r="O18" s="36">
        <f>SUMIFS(СВЦЭМ!$C$33:$C$776,СВЦЭМ!$A$33:$A$776,$A18,СВЦЭМ!$B$33:$B$776,O$11)+'СЕТ СН'!$F$12+СВЦЭМ!$D$10+'СЕТ СН'!$F$5-'СЕТ СН'!$F$20</f>
        <v>1842.27590642</v>
      </c>
      <c r="P18" s="36">
        <f>SUMIFS(СВЦЭМ!$C$33:$C$776,СВЦЭМ!$A$33:$A$776,$A18,СВЦЭМ!$B$33:$B$776,P$11)+'СЕТ СН'!$F$12+СВЦЭМ!$D$10+'СЕТ СН'!$F$5-'СЕТ СН'!$F$20</f>
        <v>1852.6000079700002</v>
      </c>
      <c r="Q18" s="36">
        <f>SUMIFS(СВЦЭМ!$C$33:$C$776,СВЦЭМ!$A$33:$A$776,$A18,СВЦЭМ!$B$33:$B$776,Q$11)+'СЕТ СН'!$F$12+СВЦЭМ!$D$10+'СЕТ СН'!$F$5-'СЕТ СН'!$F$20</f>
        <v>1854.9281668000001</v>
      </c>
      <c r="R18" s="36">
        <f>SUMIFS(СВЦЭМ!$C$33:$C$776,СВЦЭМ!$A$33:$A$776,$A18,СВЦЭМ!$B$33:$B$776,R$11)+'СЕТ СН'!$F$12+СВЦЭМ!$D$10+'СЕТ СН'!$F$5-'СЕТ СН'!$F$20</f>
        <v>1845.8482038400002</v>
      </c>
      <c r="S18" s="36">
        <f>SUMIFS(СВЦЭМ!$C$33:$C$776,СВЦЭМ!$A$33:$A$776,$A18,СВЦЭМ!$B$33:$B$776,S$11)+'СЕТ СН'!$F$12+СВЦЭМ!$D$10+'СЕТ СН'!$F$5-'СЕТ СН'!$F$20</f>
        <v>1835.3353348600001</v>
      </c>
      <c r="T18" s="36">
        <f>SUMIFS(СВЦЭМ!$C$33:$C$776,СВЦЭМ!$A$33:$A$776,$A18,СВЦЭМ!$B$33:$B$776,T$11)+'СЕТ СН'!$F$12+СВЦЭМ!$D$10+'СЕТ СН'!$F$5-'СЕТ СН'!$F$20</f>
        <v>1824.0351056899999</v>
      </c>
      <c r="U18" s="36">
        <f>SUMIFS(СВЦЭМ!$C$33:$C$776,СВЦЭМ!$A$33:$A$776,$A18,СВЦЭМ!$B$33:$B$776,U$11)+'СЕТ СН'!$F$12+СВЦЭМ!$D$10+'СЕТ СН'!$F$5-'СЕТ СН'!$F$20</f>
        <v>1830.7107730800001</v>
      </c>
      <c r="V18" s="36">
        <f>SUMIFS(СВЦЭМ!$C$33:$C$776,СВЦЭМ!$A$33:$A$776,$A18,СВЦЭМ!$B$33:$B$776,V$11)+'СЕТ СН'!$F$12+СВЦЭМ!$D$10+'СЕТ СН'!$F$5-'СЕТ СН'!$F$20</f>
        <v>1832.4993562899999</v>
      </c>
      <c r="W18" s="36">
        <f>SUMIFS(СВЦЭМ!$C$33:$C$776,СВЦЭМ!$A$33:$A$776,$A18,СВЦЭМ!$B$33:$B$776,W$11)+'СЕТ СН'!$F$12+СВЦЭМ!$D$10+'СЕТ СН'!$F$5-'СЕТ СН'!$F$20</f>
        <v>1846.7758717700001</v>
      </c>
      <c r="X18" s="36">
        <f>SUMIFS(СВЦЭМ!$C$33:$C$776,СВЦЭМ!$A$33:$A$776,$A18,СВЦЭМ!$B$33:$B$776,X$11)+'СЕТ СН'!$F$12+СВЦЭМ!$D$10+'СЕТ СН'!$F$5-'СЕТ СН'!$F$20</f>
        <v>1841.1972829599999</v>
      </c>
      <c r="Y18" s="36">
        <f>SUMIFS(СВЦЭМ!$C$33:$C$776,СВЦЭМ!$A$33:$A$776,$A18,СВЦЭМ!$B$33:$B$776,Y$11)+'СЕТ СН'!$F$12+СВЦЭМ!$D$10+'СЕТ СН'!$F$5-'СЕТ СН'!$F$20</f>
        <v>1876.6161915900002</v>
      </c>
    </row>
    <row r="19" spans="1:25" ht="15.75" x14ac:dyDescent="0.2">
      <c r="A19" s="35">
        <f t="shared" si="0"/>
        <v>43807</v>
      </c>
      <c r="B19" s="36">
        <f>SUMIFS(СВЦЭМ!$C$33:$C$776,СВЦЭМ!$A$33:$A$776,$A19,СВЦЭМ!$B$33:$B$776,B$11)+'СЕТ СН'!$F$12+СВЦЭМ!$D$10+'СЕТ СН'!$F$5-'СЕТ СН'!$F$20</f>
        <v>1941.3340500200002</v>
      </c>
      <c r="C19" s="36">
        <f>SUMIFS(СВЦЭМ!$C$33:$C$776,СВЦЭМ!$A$33:$A$776,$A19,СВЦЭМ!$B$33:$B$776,C$11)+'СЕТ СН'!$F$12+СВЦЭМ!$D$10+'СЕТ СН'!$F$5-'СЕТ СН'!$F$20</f>
        <v>1963.4799045499999</v>
      </c>
      <c r="D19" s="36">
        <f>SUMIFS(СВЦЭМ!$C$33:$C$776,СВЦЭМ!$A$33:$A$776,$A19,СВЦЭМ!$B$33:$B$776,D$11)+'СЕТ СН'!$F$12+СВЦЭМ!$D$10+'СЕТ СН'!$F$5-'СЕТ СН'!$F$20</f>
        <v>1979.6993434000001</v>
      </c>
      <c r="E19" s="36">
        <f>SUMIFS(СВЦЭМ!$C$33:$C$776,СВЦЭМ!$A$33:$A$776,$A19,СВЦЭМ!$B$33:$B$776,E$11)+'СЕТ СН'!$F$12+СВЦЭМ!$D$10+'СЕТ СН'!$F$5-'СЕТ СН'!$F$20</f>
        <v>2002.0150124800002</v>
      </c>
      <c r="F19" s="36">
        <f>SUMIFS(СВЦЭМ!$C$33:$C$776,СВЦЭМ!$A$33:$A$776,$A19,СВЦЭМ!$B$33:$B$776,F$11)+'СЕТ СН'!$F$12+СВЦЭМ!$D$10+'СЕТ СН'!$F$5-'СЕТ СН'!$F$20</f>
        <v>2012.5853454800001</v>
      </c>
      <c r="G19" s="36">
        <f>SUMIFS(СВЦЭМ!$C$33:$C$776,СВЦЭМ!$A$33:$A$776,$A19,СВЦЭМ!$B$33:$B$776,G$11)+'СЕТ СН'!$F$12+СВЦЭМ!$D$10+'СЕТ СН'!$F$5-'СЕТ СН'!$F$20</f>
        <v>2011.1909666700001</v>
      </c>
      <c r="H19" s="36">
        <f>SUMIFS(СВЦЭМ!$C$33:$C$776,СВЦЭМ!$A$33:$A$776,$A19,СВЦЭМ!$B$33:$B$776,H$11)+'СЕТ СН'!$F$12+СВЦЭМ!$D$10+'СЕТ СН'!$F$5-'СЕТ СН'!$F$20</f>
        <v>2001.9378524000001</v>
      </c>
      <c r="I19" s="36">
        <f>SUMIFS(СВЦЭМ!$C$33:$C$776,СВЦЭМ!$A$33:$A$776,$A19,СВЦЭМ!$B$33:$B$776,I$11)+'СЕТ СН'!$F$12+СВЦЭМ!$D$10+'СЕТ СН'!$F$5-'СЕТ СН'!$F$20</f>
        <v>1999.4323352000001</v>
      </c>
      <c r="J19" s="36">
        <f>SUMIFS(СВЦЭМ!$C$33:$C$776,СВЦЭМ!$A$33:$A$776,$A19,СВЦЭМ!$B$33:$B$776,J$11)+'СЕТ СН'!$F$12+СВЦЭМ!$D$10+'СЕТ СН'!$F$5-'СЕТ СН'!$F$20</f>
        <v>1959.7875273899999</v>
      </c>
      <c r="K19" s="36">
        <f>SUMIFS(СВЦЭМ!$C$33:$C$776,СВЦЭМ!$A$33:$A$776,$A19,СВЦЭМ!$B$33:$B$776,K$11)+'СЕТ СН'!$F$12+СВЦЭМ!$D$10+'СЕТ СН'!$F$5-'СЕТ СН'!$F$20</f>
        <v>1907.7764883700002</v>
      </c>
      <c r="L19" s="36">
        <f>SUMIFS(СВЦЭМ!$C$33:$C$776,СВЦЭМ!$A$33:$A$776,$A19,СВЦЭМ!$B$33:$B$776,L$11)+'СЕТ СН'!$F$12+СВЦЭМ!$D$10+'СЕТ СН'!$F$5-'СЕТ СН'!$F$20</f>
        <v>1892.9903025100002</v>
      </c>
      <c r="M19" s="36">
        <f>SUMIFS(СВЦЭМ!$C$33:$C$776,СВЦЭМ!$A$33:$A$776,$A19,СВЦЭМ!$B$33:$B$776,M$11)+'СЕТ СН'!$F$12+СВЦЭМ!$D$10+'СЕТ СН'!$F$5-'СЕТ СН'!$F$20</f>
        <v>1890.7138631900002</v>
      </c>
      <c r="N19" s="36">
        <f>SUMIFS(СВЦЭМ!$C$33:$C$776,СВЦЭМ!$A$33:$A$776,$A19,СВЦЭМ!$B$33:$B$776,N$11)+'СЕТ СН'!$F$12+СВЦЭМ!$D$10+'СЕТ СН'!$F$5-'СЕТ СН'!$F$20</f>
        <v>1902.5044292900002</v>
      </c>
      <c r="O19" s="36">
        <f>SUMIFS(СВЦЭМ!$C$33:$C$776,СВЦЭМ!$A$33:$A$776,$A19,СВЦЭМ!$B$33:$B$776,O$11)+'СЕТ СН'!$F$12+СВЦЭМ!$D$10+'СЕТ СН'!$F$5-'СЕТ СН'!$F$20</f>
        <v>1900.3226936999999</v>
      </c>
      <c r="P19" s="36">
        <f>SUMIFS(СВЦЭМ!$C$33:$C$776,СВЦЭМ!$A$33:$A$776,$A19,СВЦЭМ!$B$33:$B$776,P$11)+'СЕТ СН'!$F$12+СВЦЭМ!$D$10+'СЕТ СН'!$F$5-'СЕТ СН'!$F$20</f>
        <v>1913.06496118</v>
      </c>
      <c r="Q19" s="36">
        <f>SUMIFS(СВЦЭМ!$C$33:$C$776,СВЦЭМ!$A$33:$A$776,$A19,СВЦЭМ!$B$33:$B$776,Q$11)+'СЕТ СН'!$F$12+СВЦЭМ!$D$10+'СЕТ СН'!$F$5-'СЕТ СН'!$F$20</f>
        <v>1915.1735445200002</v>
      </c>
      <c r="R19" s="36">
        <f>SUMIFS(СВЦЭМ!$C$33:$C$776,СВЦЭМ!$A$33:$A$776,$A19,СВЦЭМ!$B$33:$B$776,R$11)+'СЕТ СН'!$F$12+СВЦЭМ!$D$10+'СЕТ СН'!$F$5-'СЕТ СН'!$F$20</f>
        <v>1908.1281665199999</v>
      </c>
      <c r="S19" s="36">
        <f>SUMIFS(СВЦЭМ!$C$33:$C$776,СВЦЭМ!$A$33:$A$776,$A19,СВЦЭМ!$B$33:$B$776,S$11)+'СЕТ СН'!$F$12+СВЦЭМ!$D$10+'СЕТ СН'!$F$5-'СЕТ СН'!$F$20</f>
        <v>1881.13694452</v>
      </c>
      <c r="T19" s="36">
        <f>SUMIFS(СВЦЭМ!$C$33:$C$776,СВЦЭМ!$A$33:$A$776,$A19,СВЦЭМ!$B$33:$B$776,T$11)+'СЕТ СН'!$F$12+СВЦЭМ!$D$10+'СЕТ СН'!$F$5-'СЕТ СН'!$F$20</f>
        <v>1872.4161066000001</v>
      </c>
      <c r="U19" s="36">
        <f>SUMIFS(СВЦЭМ!$C$33:$C$776,СВЦЭМ!$A$33:$A$776,$A19,СВЦЭМ!$B$33:$B$776,U$11)+'СЕТ СН'!$F$12+СВЦЭМ!$D$10+'СЕТ СН'!$F$5-'СЕТ СН'!$F$20</f>
        <v>1876.7875435300002</v>
      </c>
      <c r="V19" s="36">
        <f>SUMIFS(СВЦЭМ!$C$33:$C$776,СВЦЭМ!$A$33:$A$776,$A19,СВЦЭМ!$B$33:$B$776,V$11)+'СЕТ СН'!$F$12+СВЦЭМ!$D$10+'СЕТ СН'!$F$5-'СЕТ СН'!$F$20</f>
        <v>1886.1712659700001</v>
      </c>
      <c r="W19" s="36">
        <f>SUMIFS(СВЦЭМ!$C$33:$C$776,СВЦЭМ!$A$33:$A$776,$A19,СВЦЭМ!$B$33:$B$776,W$11)+'СЕТ СН'!$F$12+СВЦЭМ!$D$10+'СЕТ СН'!$F$5-'СЕТ СН'!$F$20</f>
        <v>1895.16822462</v>
      </c>
      <c r="X19" s="36">
        <f>SUMIFS(СВЦЭМ!$C$33:$C$776,СВЦЭМ!$A$33:$A$776,$A19,СВЦЭМ!$B$33:$B$776,X$11)+'СЕТ СН'!$F$12+СВЦЭМ!$D$10+'СЕТ СН'!$F$5-'СЕТ СН'!$F$20</f>
        <v>1913.20959644</v>
      </c>
      <c r="Y19" s="36">
        <f>SUMIFS(СВЦЭМ!$C$33:$C$776,СВЦЭМ!$A$33:$A$776,$A19,СВЦЭМ!$B$33:$B$776,Y$11)+'СЕТ СН'!$F$12+СВЦЭМ!$D$10+'СЕТ СН'!$F$5-'СЕТ СН'!$F$20</f>
        <v>1933.79351049</v>
      </c>
    </row>
    <row r="20" spans="1:25" ht="15.75" x14ac:dyDescent="0.2">
      <c r="A20" s="35">
        <f t="shared" si="0"/>
        <v>43808</v>
      </c>
      <c r="B20" s="36">
        <f>SUMIFS(СВЦЭМ!$C$33:$C$776,СВЦЭМ!$A$33:$A$776,$A20,СВЦЭМ!$B$33:$B$776,B$11)+'СЕТ СН'!$F$12+СВЦЭМ!$D$10+'СЕТ СН'!$F$5-'СЕТ СН'!$F$20</f>
        <v>1957.1598249200001</v>
      </c>
      <c r="C20" s="36">
        <f>SUMIFS(СВЦЭМ!$C$33:$C$776,СВЦЭМ!$A$33:$A$776,$A20,СВЦЭМ!$B$33:$B$776,C$11)+'СЕТ СН'!$F$12+СВЦЭМ!$D$10+'СЕТ СН'!$F$5-'СЕТ СН'!$F$20</f>
        <v>1985.1583932799999</v>
      </c>
      <c r="D20" s="36">
        <f>SUMIFS(СВЦЭМ!$C$33:$C$776,СВЦЭМ!$A$33:$A$776,$A20,СВЦЭМ!$B$33:$B$776,D$11)+'СЕТ СН'!$F$12+СВЦЭМ!$D$10+'СЕТ СН'!$F$5-'СЕТ СН'!$F$20</f>
        <v>1994.80184405</v>
      </c>
      <c r="E20" s="36">
        <f>SUMIFS(СВЦЭМ!$C$33:$C$776,СВЦЭМ!$A$33:$A$776,$A20,СВЦЭМ!$B$33:$B$776,E$11)+'СЕТ СН'!$F$12+СВЦЭМ!$D$10+'СЕТ СН'!$F$5-'СЕТ СН'!$F$20</f>
        <v>1995.1268074899999</v>
      </c>
      <c r="F20" s="36">
        <f>SUMIFS(СВЦЭМ!$C$33:$C$776,СВЦЭМ!$A$33:$A$776,$A20,СВЦЭМ!$B$33:$B$776,F$11)+'СЕТ СН'!$F$12+СВЦЭМ!$D$10+'СЕТ СН'!$F$5-'СЕТ СН'!$F$20</f>
        <v>1995.8562447600002</v>
      </c>
      <c r="G20" s="36">
        <f>SUMIFS(СВЦЭМ!$C$33:$C$776,СВЦЭМ!$A$33:$A$776,$A20,СВЦЭМ!$B$33:$B$776,G$11)+'СЕТ СН'!$F$12+СВЦЭМ!$D$10+'СЕТ СН'!$F$5-'СЕТ СН'!$F$20</f>
        <v>2002.7834107399999</v>
      </c>
      <c r="H20" s="36">
        <f>SUMIFS(СВЦЭМ!$C$33:$C$776,СВЦЭМ!$A$33:$A$776,$A20,СВЦЭМ!$B$33:$B$776,H$11)+'СЕТ СН'!$F$12+СВЦЭМ!$D$10+'СЕТ СН'!$F$5-'СЕТ СН'!$F$20</f>
        <v>1983.9444421600001</v>
      </c>
      <c r="I20" s="36">
        <f>SUMIFS(СВЦЭМ!$C$33:$C$776,СВЦЭМ!$A$33:$A$776,$A20,СВЦЭМ!$B$33:$B$776,I$11)+'СЕТ СН'!$F$12+СВЦЭМ!$D$10+'СЕТ СН'!$F$5-'СЕТ СН'!$F$20</f>
        <v>1958.97280611</v>
      </c>
      <c r="J20" s="36">
        <f>SUMIFS(СВЦЭМ!$C$33:$C$776,СВЦЭМ!$A$33:$A$776,$A20,СВЦЭМ!$B$33:$B$776,J$11)+'СЕТ СН'!$F$12+СВЦЭМ!$D$10+'СЕТ СН'!$F$5-'СЕТ СН'!$F$20</f>
        <v>1927.91803656</v>
      </c>
      <c r="K20" s="36">
        <f>SUMIFS(СВЦЭМ!$C$33:$C$776,СВЦЭМ!$A$33:$A$776,$A20,СВЦЭМ!$B$33:$B$776,K$11)+'СЕТ СН'!$F$12+СВЦЭМ!$D$10+'СЕТ СН'!$F$5-'СЕТ СН'!$F$20</f>
        <v>1899.6576053200001</v>
      </c>
      <c r="L20" s="36">
        <f>SUMIFS(СВЦЭМ!$C$33:$C$776,СВЦЭМ!$A$33:$A$776,$A20,СВЦЭМ!$B$33:$B$776,L$11)+'СЕТ СН'!$F$12+СВЦЭМ!$D$10+'СЕТ СН'!$F$5-'СЕТ СН'!$F$20</f>
        <v>1895.5525446199999</v>
      </c>
      <c r="M20" s="36">
        <f>SUMIFS(СВЦЭМ!$C$33:$C$776,СВЦЭМ!$A$33:$A$776,$A20,СВЦЭМ!$B$33:$B$776,M$11)+'СЕТ СН'!$F$12+СВЦЭМ!$D$10+'СЕТ СН'!$F$5-'СЕТ СН'!$F$20</f>
        <v>1901.91058623</v>
      </c>
      <c r="N20" s="36">
        <f>SUMIFS(СВЦЭМ!$C$33:$C$776,СВЦЭМ!$A$33:$A$776,$A20,СВЦЭМ!$B$33:$B$776,N$11)+'СЕТ СН'!$F$12+СВЦЭМ!$D$10+'СЕТ СН'!$F$5-'СЕТ СН'!$F$20</f>
        <v>1914.0196612</v>
      </c>
      <c r="O20" s="36">
        <f>SUMIFS(СВЦЭМ!$C$33:$C$776,СВЦЭМ!$A$33:$A$776,$A20,СВЦЭМ!$B$33:$B$776,O$11)+'СЕТ СН'!$F$12+СВЦЭМ!$D$10+'СЕТ СН'!$F$5-'СЕТ СН'!$F$20</f>
        <v>1917.3877222400001</v>
      </c>
      <c r="P20" s="36">
        <f>SUMIFS(СВЦЭМ!$C$33:$C$776,СВЦЭМ!$A$33:$A$776,$A20,СВЦЭМ!$B$33:$B$776,P$11)+'СЕТ СН'!$F$12+СВЦЭМ!$D$10+'СЕТ СН'!$F$5-'СЕТ СН'!$F$20</f>
        <v>1922.41767069</v>
      </c>
      <c r="Q20" s="36">
        <f>SUMIFS(СВЦЭМ!$C$33:$C$776,СВЦЭМ!$A$33:$A$776,$A20,СВЦЭМ!$B$33:$B$776,Q$11)+'СЕТ СН'!$F$12+СВЦЭМ!$D$10+'СЕТ СН'!$F$5-'СЕТ СН'!$F$20</f>
        <v>1920.6303074900002</v>
      </c>
      <c r="R20" s="36">
        <f>SUMIFS(СВЦЭМ!$C$33:$C$776,СВЦЭМ!$A$33:$A$776,$A20,СВЦЭМ!$B$33:$B$776,R$11)+'СЕТ СН'!$F$12+СВЦЭМ!$D$10+'СЕТ СН'!$F$5-'СЕТ СН'!$F$20</f>
        <v>1918.8399639600002</v>
      </c>
      <c r="S20" s="36">
        <f>SUMIFS(СВЦЭМ!$C$33:$C$776,СВЦЭМ!$A$33:$A$776,$A20,СВЦЭМ!$B$33:$B$776,S$11)+'СЕТ СН'!$F$12+СВЦЭМ!$D$10+'СЕТ СН'!$F$5-'СЕТ СН'!$F$20</f>
        <v>1903.00992296</v>
      </c>
      <c r="T20" s="36">
        <f>SUMIFS(СВЦЭМ!$C$33:$C$776,СВЦЭМ!$A$33:$A$776,$A20,СВЦЭМ!$B$33:$B$776,T$11)+'СЕТ СН'!$F$12+СВЦЭМ!$D$10+'СЕТ СН'!$F$5-'СЕТ СН'!$F$20</f>
        <v>1883.7947937900001</v>
      </c>
      <c r="U20" s="36">
        <f>SUMIFS(СВЦЭМ!$C$33:$C$776,СВЦЭМ!$A$33:$A$776,$A20,СВЦЭМ!$B$33:$B$776,U$11)+'СЕТ СН'!$F$12+СВЦЭМ!$D$10+'СЕТ СН'!$F$5-'СЕТ СН'!$F$20</f>
        <v>1884.24384192</v>
      </c>
      <c r="V20" s="36">
        <f>SUMIFS(СВЦЭМ!$C$33:$C$776,СВЦЭМ!$A$33:$A$776,$A20,СВЦЭМ!$B$33:$B$776,V$11)+'СЕТ СН'!$F$12+СВЦЭМ!$D$10+'СЕТ СН'!$F$5-'СЕТ СН'!$F$20</f>
        <v>1901.24135316</v>
      </c>
      <c r="W20" s="36">
        <f>SUMIFS(СВЦЭМ!$C$33:$C$776,СВЦЭМ!$A$33:$A$776,$A20,СВЦЭМ!$B$33:$B$776,W$11)+'СЕТ СН'!$F$12+СВЦЭМ!$D$10+'СЕТ СН'!$F$5-'СЕТ СН'!$F$20</f>
        <v>1917.59246674</v>
      </c>
      <c r="X20" s="36">
        <f>SUMIFS(СВЦЭМ!$C$33:$C$776,СВЦЭМ!$A$33:$A$776,$A20,СВЦЭМ!$B$33:$B$776,X$11)+'СЕТ СН'!$F$12+СВЦЭМ!$D$10+'СЕТ СН'!$F$5-'СЕТ СН'!$F$20</f>
        <v>1919.5052478299999</v>
      </c>
      <c r="Y20" s="36">
        <f>SUMIFS(СВЦЭМ!$C$33:$C$776,СВЦЭМ!$A$33:$A$776,$A20,СВЦЭМ!$B$33:$B$776,Y$11)+'СЕТ СН'!$F$12+СВЦЭМ!$D$10+'СЕТ СН'!$F$5-'СЕТ СН'!$F$20</f>
        <v>1946.94178285</v>
      </c>
    </row>
    <row r="21" spans="1:25" ht="15.75" x14ac:dyDescent="0.2">
      <c r="A21" s="35">
        <f t="shared" si="0"/>
        <v>43809</v>
      </c>
      <c r="B21" s="36">
        <f>SUMIFS(СВЦЭМ!$C$33:$C$776,СВЦЭМ!$A$33:$A$776,$A21,СВЦЭМ!$B$33:$B$776,B$11)+'СЕТ СН'!$F$12+СВЦЭМ!$D$10+'СЕТ СН'!$F$5-'СЕТ СН'!$F$20</f>
        <v>1962.8134204400001</v>
      </c>
      <c r="C21" s="36">
        <f>SUMIFS(СВЦЭМ!$C$33:$C$776,СВЦЭМ!$A$33:$A$776,$A21,СВЦЭМ!$B$33:$B$776,C$11)+'СЕТ СН'!$F$12+СВЦЭМ!$D$10+'СЕТ СН'!$F$5-'СЕТ СН'!$F$20</f>
        <v>2014.15128656</v>
      </c>
      <c r="D21" s="36">
        <f>SUMIFS(СВЦЭМ!$C$33:$C$776,СВЦЭМ!$A$33:$A$776,$A21,СВЦЭМ!$B$33:$B$776,D$11)+'СЕТ СН'!$F$12+СВЦЭМ!$D$10+'СЕТ СН'!$F$5-'СЕТ СН'!$F$20</f>
        <v>2039.3926293700001</v>
      </c>
      <c r="E21" s="36">
        <f>SUMIFS(СВЦЭМ!$C$33:$C$776,СВЦЭМ!$A$33:$A$776,$A21,СВЦЭМ!$B$33:$B$776,E$11)+'СЕТ СН'!$F$12+СВЦЭМ!$D$10+'СЕТ СН'!$F$5-'СЕТ СН'!$F$20</f>
        <v>2036.7498958800002</v>
      </c>
      <c r="F21" s="36">
        <f>SUMIFS(СВЦЭМ!$C$33:$C$776,СВЦЭМ!$A$33:$A$776,$A21,СВЦЭМ!$B$33:$B$776,F$11)+'СЕТ СН'!$F$12+СВЦЭМ!$D$10+'СЕТ СН'!$F$5-'СЕТ СН'!$F$20</f>
        <v>1988.6473370600002</v>
      </c>
      <c r="G21" s="36">
        <f>SUMIFS(СВЦЭМ!$C$33:$C$776,СВЦЭМ!$A$33:$A$776,$A21,СВЦЭМ!$B$33:$B$776,G$11)+'СЕТ СН'!$F$12+СВЦЭМ!$D$10+'СЕТ СН'!$F$5-'СЕТ СН'!$F$20</f>
        <v>1975.7370783199999</v>
      </c>
      <c r="H21" s="36">
        <f>SUMIFS(СВЦЭМ!$C$33:$C$776,СВЦЭМ!$A$33:$A$776,$A21,СВЦЭМ!$B$33:$B$776,H$11)+'СЕТ СН'!$F$12+СВЦЭМ!$D$10+'СЕТ СН'!$F$5-'СЕТ СН'!$F$20</f>
        <v>1940.5789848500001</v>
      </c>
      <c r="I21" s="36">
        <f>SUMIFS(СВЦЭМ!$C$33:$C$776,СВЦЭМ!$A$33:$A$776,$A21,СВЦЭМ!$B$33:$B$776,I$11)+'СЕТ СН'!$F$12+СВЦЭМ!$D$10+'СЕТ СН'!$F$5-'СЕТ СН'!$F$20</f>
        <v>1908.5597325700001</v>
      </c>
      <c r="J21" s="36">
        <f>SUMIFS(СВЦЭМ!$C$33:$C$776,СВЦЭМ!$A$33:$A$776,$A21,СВЦЭМ!$B$33:$B$776,J$11)+'СЕТ СН'!$F$12+СВЦЭМ!$D$10+'СЕТ СН'!$F$5-'СЕТ СН'!$F$20</f>
        <v>1887.2281566700001</v>
      </c>
      <c r="K21" s="36">
        <f>SUMIFS(СВЦЭМ!$C$33:$C$776,СВЦЭМ!$A$33:$A$776,$A21,СВЦЭМ!$B$33:$B$776,K$11)+'СЕТ СН'!$F$12+СВЦЭМ!$D$10+'СЕТ СН'!$F$5-'СЕТ СН'!$F$20</f>
        <v>1871.4283587700002</v>
      </c>
      <c r="L21" s="36">
        <f>SUMIFS(СВЦЭМ!$C$33:$C$776,СВЦЭМ!$A$33:$A$776,$A21,СВЦЭМ!$B$33:$B$776,L$11)+'СЕТ СН'!$F$12+СВЦЭМ!$D$10+'СЕТ СН'!$F$5-'СЕТ СН'!$F$20</f>
        <v>1874.91461794</v>
      </c>
      <c r="M21" s="36">
        <f>SUMIFS(СВЦЭМ!$C$33:$C$776,СВЦЭМ!$A$33:$A$776,$A21,СВЦЭМ!$B$33:$B$776,M$11)+'СЕТ СН'!$F$12+СВЦЭМ!$D$10+'СЕТ СН'!$F$5-'СЕТ СН'!$F$20</f>
        <v>1930.1210719600001</v>
      </c>
      <c r="N21" s="36">
        <f>SUMIFS(СВЦЭМ!$C$33:$C$776,СВЦЭМ!$A$33:$A$776,$A21,СВЦЭМ!$B$33:$B$776,N$11)+'СЕТ СН'!$F$12+СВЦЭМ!$D$10+'СЕТ СН'!$F$5-'СЕТ СН'!$F$20</f>
        <v>1941.0207471100002</v>
      </c>
      <c r="O21" s="36">
        <f>SUMIFS(СВЦЭМ!$C$33:$C$776,СВЦЭМ!$A$33:$A$776,$A21,СВЦЭМ!$B$33:$B$776,O$11)+'СЕТ СН'!$F$12+СВЦЭМ!$D$10+'СЕТ СН'!$F$5-'СЕТ СН'!$F$20</f>
        <v>1946.2402114000001</v>
      </c>
      <c r="P21" s="36">
        <f>SUMIFS(СВЦЭМ!$C$33:$C$776,СВЦЭМ!$A$33:$A$776,$A21,СВЦЭМ!$B$33:$B$776,P$11)+'СЕТ СН'!$F$12+СВЦЭМ!$D$10+'СЕТ СН'!$F$5-'СЕТ СН'!$F$20</f>
        <v>1943.75965</v>
      </c>
      <c r="Q21" s="36">
        <f>SUMIFS(СВЦЭМ!$C$33:$C$776,СВЦЭМ!$A$33:$A$776,$A21,СВЦЭМ!$B$33:$B$776,Q$11)+'СЕТ СН'!$F$12+СВЦЭМ!$D$10+'СЕТ СН'!$F$5-'СЕТ СН'!$F$20</f>
        <v>1944.0394152000001</v>
      </c>
      <c r="R21" s="36">
        <f>SUMIFS(СВЦЭМ!$C$33:$C$776,СВЦЭМ!$A$33:$A$776,$A21,СВЦЭМ!$B$33:$B$776,R$11)+'СЕТ СН'!$F$12+СВЦЭМ!$D$10+'СЕТ СН'!$F$5-'СЕТ СН'!$F$20</f>
        <v>1939.5306784500001</v>
      </c>
      <c r="S21" s="36">
        <f>SUMIFS(СВЦЭМ!$C$33:$C$776,СВЦЭМ!$A$33:$A$776,$A21,СВЦЭМ!$B$33:$B$776,S$11)+'СЕТ СН'!$F$12+СВЦЭМ!$D$10+'СЕТ СН'!$F$5-'СЕТ СН'!$F$20</f>
        <v>1928.2476294100002</v>
      </c>
      <c r="T21" s="36">
        <f>SUMIFS(СВЦЭМ!$C$33:$C$776,СВЦЭМ!$A$33:$A$776,$A21,СВЦЭМ!$B$33:$B$776,T$11)+'СЕТ СН'!$F$12+СВЦЭМ!$D$10+'СЕТ СН'!$F$5-'СЕТ СН'!$F$20</f>
        <v>1913.8166771900001</v>
      </c>
      <c r="U21" s="36">
        <f>SUMIFS(СВЦЭМ!$C$33:$C$776,СВЦЭМ!$A$33:$A$776,$A21,СВЦЭМ!$B$33:$B$776,U$11)+'СЕТ СН'!$F$12+СВЦЭМ!$D$10+'СЕТ СН'!$F$5-'СЕТ СН'!$F$20</f>
        <v>1911.9749948399999</v>
      </c>
      <c r="V21" s="36">
        <f>SUMIFS(СВЦЭМ!$C$33:$C$776,СВЦЭМ!$A$33:$A$776,$A21,СВЦЭМ!$B$33:$B$776,V$11)+'СЕТ СН'!$F$12+СВЦЭМ!$D$10+'СЕТ СН'!$F$5-'СЕТ СН'!$F$20</f>
        <v>1896.8183727000001</v>
      </c>
      <c r="W21" s="36">
        <f>SUMIFS(СВЦЭМ!$C$33:$C$776,СВЦЭМ!$A$33:$A$776,$A21,СВЦЭМ!$B$33:$B$776,W$11)+'СЕТ СН'!$F$12+СВЦЭМ!$D$10+'СЕТ СН'!$F$5-'СЕТ СН'!$F$20</f>
        <v>1869.72737891</v>
      </c>
      <c r="X21" s="36">
        <f>SUMIFS(СВЦЭМ!$C$33:$C$776,СВЦЭМ!$A$33:$A$776,$A21,СВЦЭМ!$B$33:$B$776,X$11)+'СЕТ СН'!$F$12+СВЦЭМ!$D$10+'СЕТ СН'!$F$5-'СЕТ СН'!$F$20</f>
        <v>1861.04417251</v>
      </c>
      <c r="Y21" s="36">
        <f>SUMIFS(СВЦЭМ!$C$33:$C$776,СВЦЭМ!$A$33:$A$776,$A21,СВЦЭМ!$B$33:$B$776,Y$11)+'СЕТ СН'!$F$12+СВЦЭМ!$D$10+'СЕТ СН'!$F$5-'СЕТ СН'!$F$20</f>
        <v>1874.8272826800001</v>
      </c>
    </row>
    <row r="22" spans="1:25" ht="15.75" x14ac:dyDescent="0.2">
      <c r="A22" s="35">
        <f t="shared" si="0"/>
        <v>43810</v>
      </c>
      <c r="B22" s="36">
        <f>SUMIFS(СВЦЭМ!$C$33:$C$776,СВЦЭМ!$A$33:$A$776,$A22,СВЦЭМ!$B$33:$B$776,B$11)+'СЕТ СН'!$F$12+СВЦЭМ!$D$10+'СЕТ СН'!$F$5-'СЕТ СН'!$F$20</f>
        <v>1923.8453700499999</v>
      </c>
      <c r="C22" s="36">
        <f>SUMIFS(СВЦЭМ!$C$33:$C$776,СВЦЭМ!$A$33:$A$776,$A22,СВЦЭМ!$B$33:$B$776,C$11)+'СЕТ СН'!$F$12+СВЦЭМ!$D$10+'СЕТ СН'!$F$5-'СЕТ СН'!$F$20</f>
        <v>1953.8752517500002</v>
      </c>
      <c r="D22" s="36">
        <f>SUMIFS(СВЦЭМ!$C$33:$C$776,СВЦЭМ!$A$33:$A$776,$A22,СВЦЭМ!$B$33:$B$776,D$11)+'СЕТ СН'!$F$12+СВЦЭМ!$D$10+'СЕТ СН'!$F$5-'СЕТ СН'!$F$20</f>
        <v>1959.2188364799999</v>
      </c>
      <c r="E22" s="36">
        <f>SUMIFS(СВЦЭМ!$C$33:$C$776,СВЦЭМ!$A$33:$A$776,$A22,СВЦЭМ!$B$33:$B$776,E$11)+'СЕТ СН'!$F$12+СВЦЭМ!$D$10+'СЕТ СН'!$F$5-'СЕТ СН'!$F$20</f>
        <v>1973.24262598</v>
      </c>
      <c r="F22" s="36">
        <f>SUMIFS(СВЦЭМ!$C$33:$C$776,СВЦЭМ!$A$33:$A$776,$A22,СВЦЭМ!$B$33:$B$776,F$11)+'СЕТ СН'!$F$12+СВЦЭМ!$D$10+'СЕТ СН'!$F$5-'СЕТ СН'!$F$20</f>
        <v>1965.91004638</v>
      </c>
      <c r="G22" s="36">
        <f>SUMIFS(СВЦЭМ!$C$33:$C$776,СВЦЭМ!$A$33:$A$776,$A22,СВЦЭМ!$B$33:$B$776,G$11)+'СЕТ СН'!$F$12+СВЦЭМ!$D$10+'СЕТ СН'!$F$5-'СЕТ СН'!$F$20</f>
        <v>1947.0372412000002</v>
      </c>
      <c r="H22" s="36">
        <f>SUMIFS(СВЦЭМ!$C$33:$C$776,СВЦЭМ!$A$33:$A$776,$A22,СВЦЭМ!$B$33:$B$776,H$11)+'СЕТ СН'!$F$12+СВЦЭМ!$D$10+'СЕТ СН'!$F$5-'СЕТ СН'!$F$20</f>
        <v>1909.2469201700001</v>
      </c>
      <c r="I22" s="36">
        <f>SUMIFS(СВЦЭМ!$C$33:$C$776,СВЦЭМ!$A$33:$A$776,$A22,СВЦЭМ!$B$33:$B$776,I$11)+'СЕТ СН'!$F$12+СВЦЭМ!$D$10+'СЕТ СН'!$F$5-'СЕТ СН'!$F$20</f>
        <v>1895.67520973</v>
      </c>
      <c r="J22" s="36">
        <f>SUMIFS(СВЦЭМ!$C$33:$C$776,СВЦЭМ!$A$33:$A$776,$A22,СВЦЭМ!$B$33:$B$776,J$11)+'СЕТ СН'!$F$12+СВЦЭМ!$D$10+'СЕТ СН'!$F$5-'СЕТ СН'!$F$20</f>
        <v>1868.99054295</v>
      </c>
      <c r="K22" s="36">
        <f>SUMIFS(СВЦЭМ!$C$33:$C$776,СВЦЭМ!$A$33:$A$776,$A22,СВЦЭМ!$B$33:$B$776,K$11)+'СЕТ СН'!$F$12+СВЦЭМ!$D$10+'СЕТ СН'!$F$5-'СЕТ СН'!$F$20</f>
        <v>1859.90322522</v>
      </c>
      <c r="L22" s="36">
        <f>SUMIFS(СВЦЭМ!$C$33:$C$776,СВЦЭМ!$A$33:$A$776,$A22,СВЦЭМ!$B$33:$B$776,L$11)+'СЕТ СН'!$F$12+СВЦЭМ!$D$10+'СЕТ СН'!$F$5-'СЕТ СН'!$F$20</f>
        <v>1863.87334106</v>
      </c>
      <c r="M22" s="36">
        <f>SUMIFS(СВЦЭМ!$C$33:$C$776,СВЦЭМ!$A$33:$A$776,$A22,СВЦЭМ!$B$33:$B$776,M$11)+'СЕТ СН'!$F$12+СВЦЭМ!$D$10+'СЕТ СН'!$F$5-'СЕТ СН'!$F$20</f>
        <v>1864.6697626</v>
      </c>
      <c r="N22" s="36">
        <f>SUMIFS(СВЦЭМ!$C$33:$C$776,СВЦЭМ!$A$33:$A$776,$A22,СВЦЭМ!$B$33:$B$776,N$11)+'СЕТ СН'!$F$12+СВЦЭМ!$D$10+'СЕТ СН'!$F$5-'СЕТ СН'!$F$20</f>
        <v>1865.0228493</v>
      </c>
      <c r="O22" s="36">
        <f>SUMIFS(СВЦЭМ!$C$33:$C$776,СВЦЭМ!$A$33:$A$776,$A22,СВЦЭМ!$B$33:$B$776,O$11)+'СЕТ СН'!$F$12+СВЦЭМ!$D$10+'СЕТ СН'!$F$5-'СЕТ СН'!$F$20</f>
        <v>1870.6262518799999</v>
      </c>
      <c r="P22" s="36">
        <f>SUMIFS(СВЦЭМ!$C$33:$C$776,СВЦЭМ!$A$33:$A$776,$A22,СВЦЭМ!$B$33:$B$776,P$11)+'СЕТ СН'!$F$12+СВЦЭМ!$D$10+'СЕТ СН'!$F$5-'СЕТ СН'!$F$20</f>
        <v>1877.5852705699999</v>
      </c>
      <c r="Q22" s="36">
        <f>SUMIFS(СВЦЭМ!$C$33:$C$776,СВЦЭМ!$A$33:$A$776,$A22,СВЦЭМ!$B$33:$B$776,Q$11)+'СЕТ СН'!$F$12+СВЦЭМ!$D$10+'СЕТ СН'!$F$5-'СЕТ СН'!$F$20</f>
        <v>1883.6162323200001</v>
      </c>
      <c r="R22" s="36">
        <f>SUMIFS(СВЦЭМ!$C$33:$C$776,СВЦЭМ!$A$33:$A$776,$A22,СВЦЭМ!$B$33:$B$776,R$11)+'СЕТ СН'!$F$12+СВЦЭМ!$D$10+'СЕТ СН'!$F$5-'СЕТ СН'!$F$20</f>
        <v>1887.57916712</v>
      </c>
      <c r="S22" s="36">
        <f>SUMIFS(СВЦЭМ!$C$33:$C$776,СВЦЭМ!$A$33:$A$776,$A22,СВЦЭМ!$B$33:$B$776,S$11)+'СЕТ СН'!$F$12+СВЦЭМ!$D$10+'СЕТ СН'!$F$5-'СЕТ СН'!$F$20</f>
        <v>1871.9379373800002</v>
      </c>
      <c r="T22" s="36">
        <f>SUMIFS(СВЦЭМ!$C$33:$C$776,СВЦЭМ!$A$33:$A$776,$A22,СВЦЭМ!$B$33:$B$776,T$11)+'СЕТ СН'!$F$12+СВЦЭМ!$D$10+'СЕТ СН'!$F$5-'СЕТ СН'!$F$20</f>
        <v>1862.1232780700002</v>
      </c>
      <c r="U22" s="36">
        <f>SUMIFS(СВЦЭМ!$C$33:$C$776,СВЦЭМ!$A$33:$A$776,$A22,СВЦЭМ!$B$33:$B$776,U$11)+'СЕТ СН'!$F$12+СВЦЭМ!$D$10+'СЕТ СН'!$F$5-'СЕТ СН'!$F$20</f>
        <v>1866.7159464199999</v>
      </c>
      <c r="V22" s="36">
        <f>SUMIFS(СВЦЭМ!$C$33:$C$776,СВЦЭМ!$A$33:$A$776,$A22,СВЦЭМ!$B$33:$B$776,V$11)+'СЕТ СН'!$F$12+СВЦЭМ!$D$10+'СЕТ СН'!$F$5-'СЕТ СН'!$F$20</f>
        <v>1869.7136937</v>
      </c>
      <c r="W22" s="36">
        <f>SUMIFS(СВЦЭМ!$C$33:$C$776,СВЦЭМ!$A$33:$A$776,$A22,СВЦЭМ!$B$33:$B$776,W$11)+'СЕТ СН'!$F$12+СВЦЭМ!$D$10+'СЕТ СН'!$F$5-'СЕТ СН'!$F$20</f>
        <v>1882.4703115699999</v>
      </c>
      <c r="X22" s="36">
        <f>SUMIFS(СВЦЭМ!$C$33:$C$776,СВЦЭМ!$A$33:$A$776,$A22,СВЦЭМ!$B$33:$B$776,X$11)+'СЕТ СН'!$F$12+СВЦЭМ!$D$10+'СЕТ СН'!$F$5-'СЕТ СН'!$F$20</f>
        <v>1892.9012901400001</v>
      </c>
      <c r="Y22" s="36">
        <f>SUMIFS(СВЦЭМ!$C$33:$C$776,СВЦЭМ!$A$33:$A$776,$A22,СВЦЭМ!$B$33:$B$776,Y$11)+'СЕТ СН'!$F$12+СВЦЭМ!$D$10+'СЕТ СН'!$F$5-'СЕТ СН'!$F$20</f>
        <v>1909.3561135300001</v>
      </c>
    </row>
    <row r="23" spans="1:25" ht="15.75" x14ac:dyDescent="0.2">
      <c r="A23" s="35">
        <f t="shared" si="0"/>
        <v>43811</v>
      </c>
      <c r="B23" s="36">
        <f>SUMIFS(СВЦЭМ!$C$33:$C$776,СВЦЭМ!$A$33:$A$776,$A23,СВЦЭМ!$B$33:$B$776,B$11)+'СЕТ СН'!$F$12+СВЦЭМ!$D$10+'СЕТ СН'!$F$5-'СЕТ СН'!$F$20</f>
        <v>1938.2279068800001</v>
      </c>
      <c r="C23" s="36">
        <f>SUMIFS(СВЦЭМ!$C$33:$C$776,СВЦЭМ!$A$33:$A$776,$A23,СВЦЭМ!$B$33:$B$776,C$11)+'СЕТ СН'!$F$12+СВЦЭМ!$D$10+'СЕТ СН'!$F$5-'СЕТ СН'!$F$20</f>
        <v>1973.2211846</v>
      </c>
      <c r="D23" s="36">
        <f>SUMIFS(СВЦЭМ!$C$33:$C$776,СВЦЭМ!$A$33:$A$776,$A23,СВЦЭМ!$B$33:$B$776,D$11)+'СЕТ СН'!$F$12+СВЦЭМ!$D$10+'СЕТ СН'!$F$5-'СЕТ СН'!$F$20</f>
        <v>1986.61569136</v>
      </c>
      <c r="E23" s="36">
        <f>SUMIFS(СВЦЭМ!$C$33:$C$776,СВЦЭМ!$A$33:$A$776,$A23,СВЦЭМ!$B$33:$B$776,E$11)+'СЕТ СН'!$F$12+СВЦЭМ!$D$10+'СЕТ СН'!$F$5-'СЕТ СН'!$F$20</f>
        <v>1998.9995579700001</v>
      </c>
      <c r="F23" s="36">
        <f>SUMIFS(СВЦЭМ!$C$33:$C$776,СВЦЭМ!$A$33:$A$776,$A23,СВЦЭМ!$B$33:$B$776,F$11)+'СЕТ СН'!$F$12+СВЦЭМ!$D$10+'СЕТ СН'!$F$5-'СЕТ СН'!$F$20</f>
        <v>1997.93904883</v>
      </c>
      <c r="G23" s="36">
        <f>SUMIFS(СВЦЭМ!$C$33:$C$776,СВЦЭМ!$A$33:$A$776,$A23,СВЦЭМ!$B$33:$B$776,G$11)+'СЕТ СН'!$F$12+СВЦЭМ!$D$10+'СЕТ СН'!$F$5-'СЕТ СН'!$F$20</f>
        <v>1978.8247326600001</v>
      </c>
      <c r="H23" s="36">
        <f>SUMIFS(СВЦЭМ!$C$33:$C$776,СВЦЭМ!$A$33:$A$776,$A23,СВЦЭМ!$B$33:$B$776,H$11)+'СЕТ СН'!$F$12+СВЦЭМ!$D$10+'СЕТ СН'!$F$5-'СЕТ СН'!$F$20</f>
        <v>1939.0804057</v>
      </c>
      <c r="I23" s="36">
        <f>SUMIFS(СВЦЭМ!$C$33:$C$776,СВЦЭМ!$A$33:$A$776,$A23,СВЦЭМ!$B$33:$B$776,I$11)+'СЕТ СН'!$F$12+СВЦЭМ!$D$10+'СЕТ СН'!$F$5-'СЕТ СН'!$F$20</f>
        <v>1913.4598924000002</v>
      </c>
      <c r="J23" s="36">
        <f>SUMIFS(СВЦЭМ!$C$33:$C$776,СВЦЭМ!$A$33:$A$776,$A23,СВЦЭМ!$B$33:$B$776,J$11)+'СЕТ СН'!$F$12+СВЦЭМ!$D$10+'СЕТ СН'!$F$5-'СЕТ СН'!$F$20</f>
        <v>1891.7624157</v>
      </c>
      <c r="K23" s="36">
        <f>SUMIFS(СВЦЭМ!$C$33:$C$776,СВЦЭМ!$A$33:$A$776,$A23,СВЦЭМ!$B$33:$B$776,K$11)+'СЕТ СН'!$F$12+СВЦЭМ!$D$10+'СЕТ СН'!$F$5-'СЕТ СН'!$F$20</f>
        <v>1878.71597716</v>
      </c>
      <c r="L23" s="36">
        <f>SUMIFS(СВЦЭМ!$C$33:$C$776,СВЦЭМ!$A$33:$A$776,$A23,СВЦЭМ!$B$33:$B$776,L$11)+'СЕТ СН'!$F$12+СВЦЭМ!$D$10+'СЕТ СН'!$F$5-'СЕТ СН'!$F$20</f>
        <v>1879.7640051500002</v>
      </c>
      <c r="M23" s="36">
        <f>SUMIFS(СВЦЭМ!$C$33:$C$776,СВЦЭМ!$A$33:$A$776,$A23,СВЦЭМ!$B$33:$B$776,M$11)+'СЕТ СН'!$F$12+СВЦЭМ!$D$10+'СЕТ СН'!$F$5-'СЕТ СН'!$F$20</f>
        <v>1878.6985225200001</v>
      </c>
      <c r="N23" s="36">
        <f>SUMIFS(СВЦЭМ!$C$33:$C$776,СВЦЭМ!$A$33:$A$776,$A23,СВЦЭМ!$B$33:$B$776,N$11)+'СЕТ СН'!$F$12+СВЦЭМ!$D$10+'СЕТ СН'!$F$5-'СЕТ СН'!$F$20</f>
        <v>1878.6799699200001</v>
      </c>
      <c r="O23" s="36">
        <f>SUMIFS(СВЦЭМ!$C$33:$C$776,СВЦЭМ!$A$33:$A$776,$A23,СВЦЭМ!$B$33:$B$776,O$11)+'СЕТ СН'!$F$12+СВЦЭМ!$D$10+'СЕТ СН'!$F$5-'СЕТ СН'!$F$20</f>
        <v>1882.8585654200001</v>
      </c>
      <c r="P23" s="36">
        <f>SUMIFS(СВЦЭМ!$C$33:$C$776,СВЦЭМ!$A$33:$A$776,$A23,СВЦЭМ!$B$33:$B$776,P$11)+'СЕТ СН'!$F$12+СВЦЭМ!$D$10+'СЕТ СН'!$F$5-'СЕТ СН'!$F$20</f>
        <v>1879.4446575300001</v>
      </c>
      <c r="Q23" s="36">
        <f>SUMIFS(СВЦЭМ!$C$33:$C$776,СВЦЭМ!$A$33:$A$776,$A23,СВЦЭМ!$B$33:$B$776,Q$11)+'СЕТ СН'!$F$12+СВЦЭМ!$D$10+'СЕТ СН'!$F$5-'СЕТ СН'!$F$20</f>
        <v>1881.3268027900001</v>
      </c>
      <c r="R23" s="36">
        <f>SUMIFS(СВЦЭМ!$C$33:$C$776,СВЦЭМ!$A$33:$A$776,$A23,СВЦЭМ!$B$33:$B$776,R$11)+'СЕТ СН'!$F$12+СВЦЭМ!$D$10+'СЕТ СН'!$F$5-'СЕТ СН'!$F$20</f>
        <v>1876.0408240800002</v>
      </c>
      <c r="S23" s="36">
        <f>SUMIFS(СВЦЭМ!$C$33:$C$776,СВЦЭМ!$A$33:$A$776,$A23,СВЦЭМ!$B$33:$B$776,S$11)+'СЕТ СН'!$F$12+СВЦЭМ!$D$10+'СЕТ СН'!$F$5-'СЕТ СН'!$F$20</f>
        <v>1886.6017615700002</v>
      </c>
      <c r="T23" s="36">
        <f>SUMIFS(СВЦЭМ!$C$33:$C$776,СВЦЭМ!$A$33:$A$776,$A23,СВЦЭМ!$B$33:$B$776,T$11)+'СЕТ СН'!$F$12+СВЦЭМ!$D$10+'СЕТ СН'!$F$5-'СЕТ СН'!$F$20</f>
        <v>1876.19510021</v>
      </c>
      <c r="U23" s="36">
        <f>SUMIFS(СВЦЭМ!$C$33:$C$776,СВЦЭМ!$A$33:$A$776,$A23,СВЦЭМ!$B$33:$B$776,U$11)+'СЕТ СН'!$F$12+СВЦЭМ!$D$10+'СЕТ СН'!$F$5-'СЕТ СН'!$F$20</f>
        <v>1868.1167151899999</v>
      </c>
      <c r="V23" s="36">
        <f>SUMIFS(СВЦЭМ!$C$33:$C$776,СВЦЭМ!$A$33:$A$776,$A23,СВЦЭМ!$B$33:$B$776,V$11)+'СЕТ СН'!$F$12+СВЦЭМ!$D$10+'СЕТ СН'!$F$5-'СЕТ СН'!$F$20</f>
        <v>1872.4354694100002</v>
      </c>
      <c r="W23" s="36">
        <f>SUMIFS(СВЦЭМ!$C$33:$C$776,СВЦЭМ!$A$33:$A$776,$A23,СВЦЭМ!$B$33:$B$776,W$11)+'СЕТ СН'!$F$12+СВЦЭМ!$D$10+'СЕТ СН'!$F$5-'СЕТ СН'!$F$20</f>
        <v>1888.8785890500001</v>
      </c>
      <c r="X23" s="36">
        <f>SUMIFS(СВЦЭМ!$C$33:$C$776,СВЦЭМ!$A$33:$A$776,$A23,СВЦЭМ!$B$33:$B$776,X$11)+'СЕТ СН'!$F$12+СВЦЭМ!$D$10+'СЕТ СН'!$F$5-'СЕТ СН'!$F$20</f>
        <v>1896.1151025500001</v>
      </c>
      <c r="Y23" s="36">
        <f>SUMIFS(СВЦЭМ!$C$33:$C$776,СВЦЭМ!$A$33:$A$776,$A23,СВЦЭМ!$B$33:$B$776,Y$11)+'СЕТ СН'!$F$12+СВЦЭМ!$D$10+'СЕТ СН'!$F$5-'СЕТ СН'!$F$20</f>
        <v>1911.33896961</v>
      </c>
    </row>
    <row r="24" spans="1:25" ht="15.75" x14ac:dyDescent="0.2">
      <c r="A24" s="35">
        <f t="shared" si="0"/>
        <v>43812</v>
      </c>
      <c r="B24" s="36">
        <f>SUMIFS(СВЦЭМ!$C$33:$C$776,СВЦЭМ!$A$33:$A$776,$A24,СВЦЭМ!$B$33:$B$776,B$11)+'СЕТ СН'!$F$12+СВЦЭМ!$D$10+'СЕТ СН'!$F$5-'СЕТ СН'!$F$20</f>
        <v>1941.11019102</v>
      </c>
      <c r="C24" s="36">
        <f>SUMIFS(СВЦЭМ!$C$33:$C$776,СВЦЭМ!$A$33:$A$776,$A24,СВЦЭМ!$B$33:$B$776,C$11)+'СЕТ СН'!$F$12+СВЦЭМ!$D$10+'СЕТ СН'!$F$5-'СЕТ СН'!$F$20</f>
        <v>1980.2153740799999</v>
      </c>
      <c r="D24" s="36">
        <f>SUMIFS(СВЦЭМ!$C$33:$C$776,СВЦЭМ!$A$33:$A$776,$A24,СВЦЭМ!$B$33:$B$776,D$11)+'СЕТ СН'!$F$12+СВЦЭМ!$D$10+'СЕТ СН'!$F$5-'СЕТ СН'!$F$20</f>
        <v>2006.61889365</v>
      </c>
      <c r="E24" s="36">
        <f>SUMIFS(СВЦЭМ!$C$33:$C$776,СВЦЭМ!$A$33:$A$776,$A24,СВЦЭМ!$B$33:$B$776,E$11)+'СЕТ СН'!$F$12+СВЦЭМ!$D$10+'СЕТ СН'!$F$5-'СЕТ СН'!$F$20</f>
        <v>1997.96543554</v>
      </c>
      <c r="F24" s="36">
        <f>SUMIFS(СВЦЭМ!$C$33:$C$776,СВЦЭМ!$A$33:$A$776,$A24,СВЦЭМ!$B$33:$B$776,F$11)+'СЕТ СН'!$F$12+СВЦЭМ!$D$10+'СЕТ СН'!$F$5-'СЕТ СН'!$F$20</f>
        <v>1977.6501458500002</v>
      </c>
      <c r="G24" s="36">
        <f>SUMIFS(СВЦЭМ!$C$33:$C$776,СВЦЭМ!$A$33:$A$776,$A24,СВЦЭМ!$B$33:$B$776,G$11)+'СЕТ СН'!$F$12+СВЦЭМ!$D$10+'СЕТ СН'!$F$5-'СЕТ СН'!$F$20</f>
        <v>1957.65086696</v>
      </c>
      <c r="H24" s="36">
        <f>SUMIFS(СВЦЭМ!$C$33:$C$776,СВЦЭМ!$A$33:$A$776,$A24,СВЦЭМ!$B$33:$B$776,H$11)+'СЕТ СН'!$F$12+СВЦЭМ!$D$10+'СЕТ СН'!$F$5-'СЕТ СН'!$F$20</f>
        <v>1917.2745221800001</v>
      </c>
      <c r="I24" s="36">
        <f>SUMIFS(СВЦЭМ!$C$33:$C$776,СВЦЭМ!$A$33:$A$776,$A24,СВЦЭМ!$B$33:$B$776,I$11)+'СЕТ СН'!$F$12+СВЦЭМ!$D$10+'СЕТ СН'!$F$5-'СЕТ СН'!$F$20</f>
        <v>1906.2865073600001</v>
      </c>
      <c r="J24" s="36">
        <f>SUMIFS(СВЦЭМ!$C$33:$C$776,СВЦЭМ!$A$33:$A$776,$A24,СВЦЭМ!$B$33:$B$776,J$11)+'СЕТ СН'!$F$12+СВЦЭМ!$D$10+'СЕТ СН'!$F$5-'СЕТ СН'!$F$20</f>
        <v>1877.0879788500001</v>
      </c>
      <c r="K24" s="36">
        <f>SUMIFS(СВЦЭМ!$C$33:$C$776,СВЦЭМ!$A$33:$A$776,$A24,СВЦЭМ!$B$33:$B$776,K$11)+'СЕТ СН'!$F$12+СВЦЭМ!$D$10+'СЕТ СН'!$F$5-'СЕТ СН'!$F$20</f>
        <v>1843.7681597999999</v>
      </c>
      <c r="L24" s="36">
        <f>SUMIFS(СВЦЭМ!$C$33:$C$776,СВЦЭМ!$A$33:$A$776,$A24,СВЦЭМ!$B$33:$B$776,L$11)+'СЕТ СН'!$F$12+СВЦЭМ!$D$10+'СЕТ СН'!$F$5-'СЕТ СН'!$F$20</f>
        <v>1855.7762389500001</v>
      </c>
      <c r="M24" s="36">
        <f>SUMIFS(СВЦЭМ!$C$33:$C$776,СВЦЭМ!$A$33:$A$776,$A24,СВЦЭМ!$B$33:$B$776,M$11)+'СЕТ СН'!$F$12+СВЦЭМ!$D$10+'СЕТ СН'!$F$5-'СЕТ СН'!$F$20</f>
        <v>1867.9164093200002</v>
      </c>
      <c r="N24" s="36">
        <f>SUMIFS(СВЦЭМ!$C$33:$C$776,СВЦЭМ!$A$33:$A$776,$A24,СВЦЭМ!$B$33:$B$776,N$11)+'СЕТ СН'!$F$12+СВЦЭМ!$D$10+'СЕТ СН'!$F$5-'СЕТ СН'!$F$20</f>
        <v>1875.6235172700001</v>
      </c>
      <c r="O24" s="36">
        <f>SUMIFS(СВЦЭМ!$C$33:$C$776,СВЦЭМ!$A$33:$A$776,$A24,СВЦЭМ!$B$33:$B$776,O$11)+'СЕТ СН'!$F$12+СВЦЭМ!$D$10+'СЕТ СН'!$F$5-'СЕТ СН'!$F$20</f>
        <v>1883.18646764</v>
      </c>
      <c r="P24" s="36">
        <f>SUMIFS(СВЦЭМ!$C$33:$C$776,СВЦЭМ!$A$33:$A$776,$A24,СВЦЭМ!$B$33:$B$776,P$11)+'СЕТ СН'!$F$12+СВЦЭМ!$D$10+'СЕТ СН'!$F$5-'СЕТ СН'!$F$20</f>
        <v>1887.5946297099999</v>
      </c>
      <c r="Q24" s="36">
        <f>SUMIFS(СВЦЭМ!$C$33:$C$776,СВЦЭМ!$A$33:$A$776,$A24,СВЦЭМ!$B$33:$B$776,Q$11)+'СЕТ СН'!$F$12+СВЦЭМ!$D$10+'СЕТ СН'!$F$5-'СЕТ СН'!$F$20</f>
        <v>1882.5102994200001</v>
      </c>
      <c r="R24" s="36">
        <f>SUMIFS(СВЦЭМ!$C$33:$C$776,СВЦЭМ!$A$33:$A$776,$A24,СВЦЭМ!$B$33:$B$776,R$11)+'СЕТ СН'!$F$12+СВЦЭМ!$D$10+'СЕТ СН'!$F$5-'СЕТ СН'!$F$20</f>
        <v>1875.9543912500001</v>
      </c>
      <c r="S24" s="36">
        <f>SUMIFS(СВЦЭМ!$C$33:$C$776,СВЦЭМ!$A$33:$A$776,$A24,СВЦЭМ!$B$33:$B$776,S$11)+'СЕТ СН'!$F$12+СВЦЭМ!$D$10+'СЕТ СН'!$F$5-'СЕТ СН'!$F$20</f>
        <v>1867.2430583400001</v>
      </c>
      <c r="T24" s="36">
        <f>SUMIFS(СВЦЭМ!$C$33:$C$776,СВЦЭМ!$A$33:$A$776,$A24,СВЦЭМ!$B$33:$B$776,T$11)+'СЕТ СН'!$F$12+СВЦЭМ!$D$10+'СЕТ СН'!$F$5-'СЕТ СН'!$F$20</f>
        <v>1854.4367004800001</v>
      </c>
      <c r="U24" s="36">
        <f>SUMIFS(СВЦЭМ!$C$33:$C$776,СВЦЭМ!$A$33:$A$776,$A24,СВЦЭМ!$B$33:$B$776,U$11)+'СЕТ СН'!$F$12+СВЦЭМ!$D$10+'СЕТ СН'!$F$5-'СЕТ СН'!$F$20</f>
        <v>1858.1360485800001</v>
      </c>
      <c r="V24" s="36">
        <f>SUMIFS(СВЦЭМ!$C$33:$C$776,СВЦЭМ!$A$33:$A$776,$A24,СВЦЭМ!$B$33:$B$776,V$11)+'СЕТ СН'!$F$12+СВЦЭМ!$D$10+'СЕТ СН'!$F$5-'СЕТ СН'!$F$20</f>
        <v>1864.9407357</v>
      </c>
      <c r="W24" s="36">
        <f>SUMIFS(СВЦЭМ!$C$33:$C$776,СВЦЭМ!$A$33:$A$776,$A24,СВЦЭМ!$B$33:$B$776,W$11)+'СЕТ СН'!$F$12+СВЦЭМ!$D$10+'СЕТ СН'!$F$5-'СЕТ СН'!$F$20</f>
        <v>1892.8880068400001</v>
      </c>
      <c r="X24" s="36">
        <f>SUMIFS(СВЦЭМ!$C$33:$C$776,СВЦЭМ!$A$33:$A$776,$A24,СВЦЭМ!$B$33:$B$776,X$11)+'СЕТ СН'!$F$12+СВЦЭМ!$D$10+'СЕТ СН'!$F$5-'СЕТ СН'!$F$20</f>
        <v>1898.8591396400002</v>
      </c>
      <c r="Y24" s="36">
        <f>SUMIFS(СВЦЭМ!$C$33:$C$776,СВЦЭМ!$A$33:$A$776,$A24,СВЦЭМ!$B$33:$B$776,Y$11)+'СЕТ СН'!$F$12+СВЦЭМ!$D$10+'СЕТ СН'!$F$5-'СЕТ СН'!$F$20</f>
        <v>1912.17476448</v>
      </c>
    </row>
    <row r="25" spans="1:25" ht="15.75" x14ac:dyDescent="0.2">
      <c r="A25" s="35">
        <f t="shared" si="0"/>
        <v>43813</v>
      </c>
      <c r="B25" s="36">
        <f>SUMIFS(СВЦЭМ!$C$33:$C$776,СВЦЭМ!$A$33:$A$776,$A25,СВЦЭМ!$B$33:$B$776,B$11)+'СЕТ СН'!$F$12+СВЦЭМ!$D$10+'СЕТ СН'!$F$5-'СЕТ СН'!$F$20</f>
        <v>1943.69917323</v>
      </c>
      <c r="C25" s="36">
        <f>SUMIFS(СВЦЭМ!$C$33:$C$776,СВЦЭМ!$A$33:$A$776,$A25,СВЦЭМ!$B$33:$B$776,C$11)+'СЕТ СН'!$F$12+СВЦЭМ!$D$10+'СЕТ СН'!$F$5-'СЕТ СН'!$F$20</f>
        <v>1982.0153551200001</v>
      </c>
      <c r="D25" s="36">
        <f>SUMIFS(СВЦЭМ!$C$33:$C$776,СВЦЭМ!$A$33:$A$776,$A25,СВЦЭМ!$B$33:$B$776,D$11)+'СЕТ СН'!$F$12+СВЦЭМ!$D$10+'СЕТ СН'!$F$5-'СЕТ СН'!$F$20</f>
        <v>1995.10114838</v>
      </c>
      <c r="E25" s="36">
        <f>SUMIFS(СВЦЭМ!$C$33:$C$776,СВЦЭМ!$A$33:$A$776,$A25,СВЦЭМ!$B$33:$B$776,E$11)+'СЕТ СН'!$F$12+СВЦЭМ!$D$10+'СЕТ СН'!$F$5-'СЕТ СН'!$F$20</f>
        <v>2004.5457444399999</v>
      </c>
      <c r="F25" s="36">
        <f>SUMIFS(СВЦЭМ!$C$33:$C$776,СВЦЭМ!$A$33:$A$776,$A25,СВЦЭМ!$B$33:$B$776,F$11)+'СЕТ СН'!$F$12+СВЦЭМ!$D$10+'СЕТ СН'!$F$5-'СЕТ СН'!$F$20</f>
        <v>2001.1887235300001</v>
      </c>
      <c r="G25" s="36">
        <f>SUMIFS(СВЦЭМ!$C$33:$C$776,СВЦЭМ!$A$33:$A$776,$A25,СВЦЭМ!$B$33:$B$776,G$11)+'СЕТ СН'!$F$12+СВЦЭМ!$D$10+'СЕТ СН'!$F$5-'СЕТ СН'!$F$20</f>
        <v>2000.78603509</v>
      </c>
      <c r="H25" s="36">
        <f>SUMIFS(СВЦЭМ!$C$33:$C$776,СВЦЭМ!$A$33:$A$776,$A25,СВЦЭМ!$B$33:$B$776,H$11)+'СЕТ СН'!$F$12+СВЦЭМ!$D$10+'СЕТ СН'!$F$5-'СЕТ СН'!$F$20</f>
        <v>1979.6620023800001</v>
      </c>
      <c r="I25" s="36">
        <f>SUMIFS(СВЦЭМ!$C$33:$C$776,СВЦЭМ!$A$33:$A$776,$A25,СВЦЭМ!$B$33:$B$776,I$11)+'СЕТ СН'!$F$12+СВЦЭМ!$D$10+'СЕТ СН'!$F$5-'СЕТ СН'!$F$20</f>
        <v>1963.4203255100001</v>
      </c>
      <c r="J25" s="36">
        <f>SUMIFS(СВЦЭМ!$C$33:$C$776,СВЦЭМ!$A$33:$A$776,$A25,СВЦЭМ!$B$33:$B$776,J$11)+'СЕТ СН'!$F$12+СВЦЭМ!$D$10+'СЕТ СН'!$F$5-'СЕТ СН'!$F$20</f>
        <v>1909.6057986800001</v>
      </c>
      <c r="K25" s="36">
        <f>SUMIFS(СВЦЭМ!$C$33:$C$776,СВЦЭМ!$A$33:$A$776,$A25,СВЦЭМ!$B$33:$B$776,K$11)+'СЕТ СН'!$F$12+СВЦЭМ!$D$10+'СЕТ СН'!$F$5-'СЕТ СН'!$F$20</f>
        <v>1872.9945849300002</v>
      </c>
      <c r="L25" s="36">
        <f>SUMIFS(СВЦЭМ!$C$33:$C$776,СВЦЭМ!$A$33:$A$776,$A25,СВЦЭМ!$B$33:$B$776,L$11)+'СЕТ СН'!$F$12+СВЦЭМ!$D$10+'СЕТ СН'!$F$5-'СЕТ СН'!$F$20</f>
        <v>1865.3118513200002</v>
      </c>
      <c r="M25" s="36">
        <f>SUMIFS(СВЦЭМ!$C$33:$C$776,СВЦЭМ!$A$33:$A$776,$A25,СВЦЭМ!$B$33:$B$776,M$11)+'СЕТ СН'!$F$12+СВЦЭМ!$D$10+'СЕТ СН'!$F$5-'СЕТ СН'!$F$20</f>
        <v>1872.2967407900001</v>
      </c>
      <c r="N25" s="36">
        <f>SUMIFS(СВЦЭМ!$C$33:$C$776,СВЦЭМ!$A$33:$A$776,$A25,СВЦЭМ!$B$33:$B$776,N$11)+'СЕТ СН'!$F$12+СВЦЭМ!$D$10+'СЕТ СН'!$F$5-'СЕТ СН'!$F$20</f>
        <v>1878.8120601600001</v>
      </c>
      <c r="O25" s="36">
        <f>SUMIFS(СВЦЭМ!$C$33:$C$776,СВЦЭМ!$A$33:$A$776,$A25,СВЦЭМ!$B$33:$B$776,O$11)+'СЕТ СН'!$F$12+СВЦЭМ!$D$10+'СЕТ СН'!$F$5-'СЕТ СН'!$F$20</f>
        <v>1892.0112452500002</v>
      </c>
      <c r="P25" s="36">
        <f>SUMIFS(СВЦЭМ!$C$33:$C$776,СВЦЭМ!$A$33:$A$776,$A25,СВЦЭМ!$B$33:$B$776,P$11)+'СЕТ СН'!$F$12+СВЦЭМ!$D$10+'СЕТ СН'!$F$5-'СЕТ СН'!$F$20</f>
        <v>1899.2627843099999</v>
      </c>
      <c r="Q25" s="36">
        <f>SUMIFS(СВЦЭМ!$C$33:$C$776,СВЦЭМ!$A$33:$A$776,$A25,СВЦЭМ!$B$33:$B$776,Q$11)+'СЕТ СН'!$F$12+СВЦЭМ!$D$10+'СЕТ СН'!$F$5-'СЕТ СН'!$F$20</f>
        <v>1905.9584263199999</v>
      </c>
      <c r="R25" s="36">
        <f>SUMIFS(СВЦЭМ!$C$33:$C$776,СВЦЭМ!$A$33:$A$776,$A25,СВЦЭМ!$B$33:$B$776,R$11)+'СЕТ СН'!$F$12+СВЦЭМ!$D$10+'СЕТ СН'!$F$5-'СЕТ СН'!$F$20</f>
        <v>1886.9968388100001</v>
      </c>
      <c r="S25" s="36">
        <f>SUMIFS(СВЦЭМ!$C$33:$C$776,СВЦЭМ!$A$33:$A$776,$A25,СВЦЭМ!$B$33:$B$776,S$11)+'СЕТ СН'!$F$12+СВЦЭМ!$D$10+'СЕТ СН'!$F$5-'СЕТ СН'!$F$20</f>
        <v>1872.9756284700002</v>
      </c>
      <c r="T25" s="36">
        <f>SUMIFS(СВЦЭМ!$C$33:$C$776,СВЦЭМ!$A$33:$A$776,$A25,СВЦЭМ!$B$33:$B$776,T$11)+'СЕТ СН'!$F$12+СВЦЭМ!$D$10+'СЕТ СН'!$F$5-'СЕТ СН'!$F$20</f>
        <v>1857.9263248300001</v>
      </c>
      <c r="U25" s="36">
        <f>SUMIFS(СВЦЭМ!$C$33:$C$776,СВЦЭМ!$A$33:$A$776,$A25,СВЦЭМ!$B$33:$B$776,U$11)+'СЕТ СН'!$F$12+СВЦЭМ!$D$10+'СЕТ СН'!$F$5-'СЕТ СН'!$F$20</f>
        <v>1865.0445518800002</v>
      </c>
      <c r="V25" s="36">
        <f>SUMIFS(СВЦЭМ!$C$33:$C$776,СВЦЭМ!$A$33:$A$776,$A25,СВЦЭМ!$B$33:$B$776,V$11)+'СЕТ СН'!$F$12+СВЦЭМ!$D$10+'СЕТ СН'!$F$5-'СЕТ СН'!$F$20</f>
        <v>1875.2566096200001</v>
      </c>
      <c r="W25" s="36">
        <f>SUMIFS(СВЦЭМ!$C$33:$C$776,СВЦЭМ!$A$33:$A$776,$A25,СВЦЭМ!$B$33:$B$776,W$11)+'СЕТ СН'!$F$12+СВЦЭМ!$D$10+'СЕТ СН'!$F$5-'СЕТ СН'!$F$20</f>
        <v>1894.51246102</v>
      </c>
      <c r="X25" s="36">
        <f>SUMIFS(СВЦЭМ!$C$33:$C$776,СВЦЭМ!$A$33:$A$776,$A25,СВЦЭМ!$B$33:$B$776,X$11)+'СЕТ СН'!$F$12+СВЦЭМ!$D$10+'СЕТ СН'!$F$5-'СЕТ СН'!$F$20</f>
        <v>1913.2702505900002</v>
      </c>
      <c r="Y25" s="36">
        <f>SUMIFS(СВЦЭМ!$C$33:$C$776,СВЦЭМ!$A$33:$A$776,$A25,СВЦЭМ!$B$33:$B$776,Y$11)+'СЕТ СН'!$F$12+СВЦЭМ!$D$10+'СЕТ СН'!$F$5-'СЕТ СН'!$F$20</f>
        <v>1923.3122071800001</v>
      </c>
    </row>
    <row r="26" spans="1:25" ht="15.75" x14ac:dyDescent="0.2">
      <c r="A26" s="35">
        <f t="shared" si="0"/>
        <v>43814</v>
      </c>
      <c r="B26" s="36">
        <f>SUMIFS(СВЦЭМ!$C$33:$C$776,СВЦЭМ!$A$33:$A$776,$A26,СВЦЭМ!$B$33:$B$776,B$11)+'СЕТ СН'!$F$12+СВЦЭМ!$D$10+'СЕТ СН'!$F$5-'СЕТ СН'!$F$20</f>
        <v>1942.28387389</v>
      </c>
      <c r="C26" s="36">
        <f>SUMIFS(СВЦЭМ!$C$33:$C$776,СВЦЭМ!$A$33:$A$776,$A26,СВЦЭМ!$B$33:$B$776,C$11)+'СЕТ СН'!$F$12+СВЦЭМ!$D$10+'СЕТ СН'!$F$5-'СЕТ СН'!$F$20</f>
        <v>1953.7135658300001</v>
      </c>
      <c r="D26" s="36">
        <f>SUMIFS(СВЦЭМ!$C$33:$C$776,СВЦЭМ!$A$33:$A$776,$A26,СВЦЭМ!$B$33:$B$776,D$11)+'СЕТ СН'!$F$12+СВЦЭМ!$D$10+'СЕТ СН'!$F$5-'СЕТ СН'!$F$20</f>
        <v>1959.1195072400001</v>
      </c>
      <c r="E26" s="36">
        <f>SUMIFS(СВЦЭМ!$C$33:$C$776,СВЦЭМ!$A$33:$A$776,$A26,СВЦЭМ!$B$33:$B$776,E$11)+'СЕТ СН'!$F$12+СВЦЭМ!$D$10+'СЕТ СН'!$F$5-'СЕТ СН'!$F$20</f>
        <v>1982.1965101800001</v>
      </c>
      <c r="F26" s="36">
        <f>SUMIFS(СВЦЭМ!$C$33:$C$776,СВЦЭМ!$A$33:$A$776,$A26,СВЦЭМ!$B$33:$B$776,F$11)+'СЕТ СН'!$F$12+СВЦЭМ!$D$10+'СЕТ СН'!$F$5-'СЕТ СН'!$F$20</f>
        <v>1986.0606480700001</v>
      </c>
      <c r="G26" s="36">
        <f>SUMIFS(СВЦЭМ!$C$33:$C$776,СВЦЭМ!$A$33:$A$776,$A26,СВЦЭМ!$B$33:$B$776,G$11)+'СЕТ СН'!$F$12+СВЦЭМ!$D$10+'СЕТ СН'!$F$5-'СЕТ СН'!$F$20</f>
        <v>1989.8684135400001</v>
      </c>
      <c r="H26" s="36">
        <f>SUMIFS(СВЦЭМ!$C$33:$C$776,СВЦЭМ!$A$33:$A$776,$A26,СВЦЭМ!$B$33:$B$776,H$11)+'СЕТ СН'!$F$12+СВЦЭМ!$D$10+'СЕТ СН'!$F$5-'СЕТ СН'!$F$20</f>
        <v>1974.07578982</v>
      </c>
      <c r="I26" s="36">
        <f>SUMIFS(СВЦЭМ!$C$33:$C$776,СВЦЭМ!$A$33:$A$776,$A26,СВЦЭМ!$B$33:$B$776,I$11)+'СЕТ СН'!$F$12+СВЦЭМ!$D$10+'СЕТ СН'!$F$5-'СЕТ СН'!$F$20</f>
        <v>1959.3666577500001</v>
      </c>
      <c r="J26" s="36">
        <f>SUMIFS(СВЦЭМ!$C$33:$C$776,СВЦЭМ!$A$33:$A$776,$A26,СВЦЭМ!$B$33:$B$776,J$11)+'СЕТ СН'!$F$12+СВЦЭМ!$D$10+'СЕТ СН'!$F$5-'СЕТ СН'!$F$20</f>
        <v>1923.9326530200001</v>
      </c>
      <c r="K26" s="36">
        <f>SUMIFS(СВЦЭМ!$C$33:$C$776,СВЦЭМ!$A$33:$A$776,$A26,СВЦЭМ!$B$33:$B$776,K$11)+'СЕТ СН'!$F$12+СВЦЭМ!$D$10+'СЕТ СН'!$F$5-'СЕТ СН'!$F$20</f>
        <v>1892.74212459</v>
      </c>
      <c r="L26" s="36">
        <f>SUMIFS(СВЦЭМ!$C$33:$C$776,СВЦЭМ!$A$33:$A$776,$A26,СВЦЭМ!$B$33:$B$776,L$11)+'СЕТ СН'!$F$12+СВЦЭМ!$D$10+'СЕТ СН'!$F$5-'СЕТ СН'!$F$20</f>
        <v>1884.0937899800001</v>
      </c>
      <c r="M26" s="36">
        <f>SUMIFS(СВЦЭМ!$C$33:$C$776,СВЦЭМ!$A$33:$A$776,$A26,СВЦЭМ!$B$33:$B$776,M$11)+'СЕТ СН'!$F$12+СВЦЭМ!$D$10+'СЕТ СН'!$F$5-'СЕТ СН'!$F$20</f>
        <v>1889.8299867000001</v>
      </c>
      <c r="N26" s="36">
        <f>SUMIFS(СВЦЭМ!$C$33:$C$776,СВЦЭМ!$A$33:$A$776,$A26,СВЦЭМ!$B$33:$B$776,N$11)+'СЕТ СН'!$F$12+СВЦЭМ!$D$10+'СЕТ СН'!$F$5-'СЕТ СН'!$F$20</f>
        <v>1897.5494466099999</v>
      </c>
      <c r="O26" s="36">
        <f>SUMIFS(СВЦЭМ!$C$33:$C$776,СВЦЭМ!$A$33:$A$776,$A26,СВЦЭМ!$B$33:$B$776,O$11)+'СЕТ СН'!$F$12+СВЦЭМ!$D$10+'СЕТ СН'!$F$5-'СЕТ СН'!$F$20</f>
        <v>1905.0376458600001</v>
      </c>
      <c r="P26" s="36">
        <f>SUMIFS(СВЦЭМ!$C$33:$C$776,СВЦЭМ!$A$33:$A$776,$A26,СВЦЭМ!$B$33:$B$776,P$11)+'СЕТ СН'!$F$12+СВЦЭМ!$D$10+'СЕТ СН'!$F$5-'СЕТ СН'!$F$20</f>
        <v>1921.3490634100001</v>
      </c>
      <c r="Q26" s="36">
        <f>SUMIFS(СВЦЭМ!$C$33:$C$776,СВЦЭМ!$A$33:$A$776,$A26,СВЦЭМ!$B$33:$B$776,Q$11)+'СЕТ СН'!$F$12+СВЦЭМ!$D$10+'СЕТ СН'!$F$5-'СЕТ СН'!$F$20</f>
        <v>1921.3402117600001</v>
      </c>
      <c r="R26" s="36">
        <f>SUMIFS(СВЦЭМ!$C$33:$C$776,СВЦЭМ!$A$33:$A$776,$A26,СВЦЭМ!$B$33:$B$776,R$11)+'СЕТ СН'!$F$12+СВЦЭМ!$D$10+'СЕТ СН'!$F$5-'СЕТ СН'!$F$20</f>
        <v>1909.12331692</v>
      </c>
      <c r="S26" s="36">
        <f>SUMIFS(СВЦЭМ!$C$33:$C$776,СВЦЭМ!$A$33:$A$776,$A26,СВЦЭМ!$B$33:$B$776,S$11)+'СЕТ СН'!$F$12+СВЦЭМ!$D$10+'СЕТ СН'!$F$5-'СЕТ СН'!$F$20</f>
        <v>1888.7703237000001</v>
      </c>
      <c r="T26" s="36">
        <f>SUMIFS(СВЦЭМ!$C$33:$C$776,СВЦЭМ!$A$33:$A$776,$A26,СВЦЭМ!$B$33:$B$776,T$11)+'СЕТ СН'!$F$12+СВЦЭМ!$D$10+'СЕТ СН'!$F$5-'СЕТ СН'!$F$20</f>
        <v>1861.05096366</v>
      </c>
      <c r="U26" s="36">
        <f>SUMIFS(СВЦЭМ!$C$33:$C$776,СВЦЭМ!$A$33:$A$776,$A26,СВЦЭМ!$B$33:$B$776,U$11)+'СЕТ СН'!$F$12+СВЦЭМ!$D$10+'СЕТ СН'!$F$5-'СЕТ СН'!$F$20</f>
        <v>1858.3032205600002</v>
      </c>
      <c r="V26" s="36">
        <f>SUMIFS(СВЦЭМ!$C$33:$C$776,СВЦЭМ!$A$33:$A$776,$A26,СВЦЭМ!$B$33:$B$776,V$11)+'СЕТ СН'!$F$12+СВЦЭМ!$D$10+'СЕТ СН'!$F$5-'СЕТ СН'!$F$20</f>
        <v>1868.30069723</v>
      </c>
      <c r="W26" s="36">
        <f>SUMIFS(СВЦЭМ!$C$33:$C$776,СВЦЭМ!$A$33:$A$776,$A26,СВЦЭМ!$B$33:$B$776,W$11)+'СЕТ СН'!$F$12+СВЦЭМ!$D$10+'СЕТ СН'!$F$5-'СЕТ СН'!$F$20</f>
        <v>1876.6529820000001</v>
      </c>
      <c r="X26" s="36">
        <f>SUMIFS(СВЦЭМ!$C$33:$C$776,СВЦЭМ!$A$33:$A$776,$A26,СВЦЭМ!$B$33:$B$776,X$11)+'СЕТ СН'!$F$12+СВЦЭМ!$D$10+'СЕТ СН'!$F$5-'СЕТ СН'!$F$20</f>
        <v>1883.1360038600001</v>
      </c>
      <c r="Y26" s="36">
        <f>SUMIFS(СВЦЭМ!$C$33:$C$776,СВЦЭМ!$A$33:$A$776,$A26,СВЦЭМ!$B$33:$B$776,Y$11)+'СЕТ СН'!$F$12+СВЦЭМ!$D$10+'СЕТ СН'!$F$5-'СЕТ СН'!$F$20</f>
        <v>1922.5438313899999</v>
      </c>
    </row>
    <row r="27" spans="1:25" ht="15.75" x14ac:dyDescent="0.2">
      <c r="A27" s="35">
        <f t="shared" si="0"/>
        <v>43815</v>
      </c>
      <c r="B27" s="36">
        <f>SUMIFS(СВЦЭМ!$C$33:$C$776,СВЦЭМ!$A$33:$A$776,$A27,СВЦЭМ!$B$33:$B$776,B$11)+'СЕТ СН'!$F$12+СВЦЭМ!$D$10+'СЕТ СН'!$F$5-'СЕТ СН'!$F$20</f>
        <v>1950.1376636800001</v>
      </c>
      <c r="C27" s="36">
        <f>SUMIFS(СВЦЭМ!$C$33:$C$776,СВЦЭМ!$A$33:$A$776,$A27,СВЦЭМ!$B$33:$B$776,C$11)+'СЕТ СН'!$F$12+СВЦЭМ!$D$10+'СЕТ СН'!$F$5-'СЕТ СН'!$F$20</f>
        <v>1965.7002837700002</v>
      </c>
      <c r="D27" s="36">
        <f>SUMIFS(СВЦЭМ!$C$33:$C$776,СВЦЭМ!$A$33:$A$776,$A27,СВЦЭМ!$B$33:$B$776,D$11)+'СЕТ СН'!$F$12+СВЦЭМ!$D$10+'СЕТ СН'!$F$5-'СЕТ СН'!$F$20</f>
        <v>1979.9429454300002</v>
      </c>
      <c r="E27" s="36">
        <f>SUMIFS(СВЦЭМ!$C$33:$C$776,СВЦЭМ!$A$33:$A$776,$A27,СВЦЭМ!$B$33:$B$776,E$11)+'СЕТ СН'!$F$12+СВЦЭМ!$D$10+'СЕТ СН'!$F$5-'СЕТ СН'!$F$20</f>
        <v>2000.26066414</v>
      </c>
      <c r="F27" s="36">
        <f>SUMIFS(СВЦЭМ!$C$33:$C$776,СВЦЭМ!$A$33:$A$776,$A27,СВЦЭМ!$B$33:$B$776,F$11)+'СЕТ СН'!$F$12+СВЦЭМ!$D$10+'СЕТ СН'!$F$5-'СЕТ СН'!$F$20</f>
        <v>1995.9686262300002</v>
      </c>
      <c r="G27" s="36">
        <f>SUMIFS(СВЦЭМ!$C$33:$C$776,СВЦЭМ!$A$33:$A$776,$A27,СВЦЭМ!$B$33:$B$776,G$11)+'СЕТ СН'!$F$12+СВЦЭМ!$D$10+'СЕТ СН'!$F$5-'СЕТ СН'!$F$20</f>
        <v>1967.1586052600001</v>
      </c>
      <c r="H27" s="36">
        <f>SUMIFS(СВЦЭМ!$C$33:$C$776,СВЦЭМ!$A$33:$A$776,$A27,СВЦЭМ!$B$33:$B$776,H$11)+'СЕТ СН'!$F$12+СВЦЭМ!$D$10+'СЕТ СН'!$F$5-'СЕТ СН'!$F$20</f>
        <v>1931.79037251</v>
      </c>
      <c r="I27" s="36">
        <f>SUMIFS(СВЦЭМ!$C$33:$C$776,СВЦЭМ!$A$33:$A$776,$A27,СВЦЭМ!$B$33:$B$776,I$11)+'СЕТ СН'!$F$12+СВЦЭМ!$D$10+'СЕТ СН'!$F$5-'СЕТ СН'!$F$20</f>
        <v>1914.5643472300001</v>
      </c>
      <c r="J27" s="36">
        <f>SUMIFS(СВЦЭМ!$C$33:$C$776,СВЦЭМ!$A$33:$A$776,$A27,СВЦЭМ!$B$33:$B$776,J$11)+'СЕТ СН'!$F$12+СВЦЭМ!$D$10+'СЕТ СН'!$F$5-'СЕТ СН'!$F$20</f>
        <v>1891.22272028</v>
      </c>
      <c r="K27" s="36">
        <f>SUMIFS(СВЦЭМ!$C$33:$C$776,СВЦЭМ!$A$33:$A$776,$A27,СВЦЭМ!$B$33:$B$776,K$11)+'СЕТ СН'!$F$12+СВЦЭМ!$D$10+'СЕТ СН'!$F$5-'СЕТ СН'!$F$20</f>
        <v>1866.3540635200002</v>
      </c>
      <c r="L27" s="36">
        <f>SUMIFS(СВЦЭМ!$C$33:$C$776,СВЦЭМ!$A$33:$A$776,$A27,СВЦЭМ!$B$33:$B$776,L$11)+'СЕТ СН'!$F$12+СВЦЭМ!$D$10+'СЕТ СН'!$F$5-'СЕТ СН'!$F$20</f>
        <v>1869.52697994</v>
      </c>
      <c r="M27" s="36">
        <f>SUMIFS(СВЦЭМ!$C$33:$C$776,СВЦЭМ!$A$33:$A$776,$A27,СВЦЭМ!$B$33:$B$776,M$11)+'СЕТ СН'!$F$12+СВЦЭМ!$D$10+'СЕТ СН'!$F$5-'СЕТ СН'!$F$20</f>
        <v>1881.2878506700001</v>
      </c>
      <c r="N27" s="36">
        <f>SUMIFS(СВЦЭМ!$C$33:$C$776,СВЦЭМ!$A$33:$A$776,$A27,СВЦЭМ!$B$33:$B$776,N$11)+'СЕТ СН'!$F$12+СВЦЭМ!$D$10+'СЕТ СН'!$F$5-'СЕТ СН'!$F$20</f>
        <v>1894.49784486</v>
      </c>
      <c r="O27" s="36">
        <f>SUMIFS(СВЦЭМ!$C$33:$C$776,СВЦЭМ!$A$33:$A$776,$A27,СВЦЭМ!$B$33:$B$776,O$11)+'СЕТ СН'!$F$12+СВЦЭМ!$D$10+'СЕТ СН'!$F$5-'СЕТ СН'!$F$20</f>
        <v>1900.2078028200001</v>
      </c>
      <c r="P27" s="36">
        <f>SUMIFS(СВЦЭМ!$C$33:$C$776,СВЦЭМ!$A$33:$A$776,$A27,СВЦЭМ!$B$33:$B$776,P$11)+'СЕТ СН'!$F$12+СВЦЭМ!$D$10+'СЕТ СН'!$F$5-'СЕТ СН'!$F$20</f>
        <v>1917.8097499700002</v>
      </c>
      <c r="Q27" s="36">
        <f>SUMIFS(СВЦЭМ!$C$33:$C$776,СВЦЭМ!$A$33:$A$776,$A27,СВЦЭМ!$B$33:$B$776,Q$11)+'СЕТ СН'!$F$12+СВЦЭМ!$D$10+'СЕТ СН'!$F$5-'СЕТ СН'!$F$20</f>
        <v>1886.1008773600001</v>
      </c>
      <c r="R27" s="36">
        <f>SUMIFS(СВЦЭМ!$C$33:$C$776,СВЦЭМ!$A$33:$A$776,$A27,СВЦЭМ!$B$33:$B$776,R$11)+'СЕТ СН'!$F$12+СВЦЭМ!$D$10+'СЕТ СН'!$F$5-'СЕТ СН'!$F$20</f>
        <v>1895.5235467100001</v>
      </c>
      <c r="S27" s="36">
        <f>SUMIFS(СВЦЭМ!$C$33:$C$776,СВЦЭМ!$A$33:$A$776,$A27,СВЦЭМ!$B$33:$B$776,S$11)+'СЕТ СН'!$F$12+СВЦЭМ!$D$10+'СЕТ СН'!$F$5-'СЕТ СН'!$F$20</f>
        <v>1883.34191999</v>
      </c>
      <c r="T27" s="36">
        <f>SUMIFS(СВЦЭМ!$C$33:$C$776,СВЦЭМ!$A$33:$A$776,$A27,СВЦЭМ!$B$33:$B$776,T$11)+'СЕТ СН'!$F$12+СВЦЭМ!$D$10+'СЕТ СН'!$F$5-'СЕТ СН'!$F$20</f>
        <v>1880.51199608</v>
      </c>
      <c r="U27" s="36">
        <f>SUMIFS(СВЦЭМ!$C$33:$C$776,СВЦЭМ!$A$33:$A$776,$A27,СВЦЭМ!$B$33:$B$776,U$11)+'СЕТ СН'!$F$12+СВЦЭМ!$D$10+'СЕТ СН'!$F$5-'СЕТ СН'!$F$20</f>
        <v>1883.7245412100001</v>
      </c>
      <c r="V27" s="36">
        <f>SUMIFS(СВЦЭМ!$C$33:$C$776,СВЦЭМ!$A$33:$A$776,$A27,СВЦЭМ!$B$33:$B$776,V$11)+'СЕТ СН'!$F$12+СВЦЭМ!$D$10+'СЕТ СН'!$F$5-'СЕТ СН'!$F$20</f>
        <v>1899.9924656500002</v>
      </c>
      <c r="W27" s="36">
        <f>SUMIFS(СВЦЭМ!$C$33:$C$776,СВЦЭМ!$A$33:$A$776,$A27,СВЦЭМ!$B$33:$B$776,W$11)+'СЕТ СН'!$F$12+СВЦЭМ!$D$10+'СЕТ СН'!$F$5-'СЕТ СН'!$F$20</f>
        <v>1916.1075263800001</v>
      </c>
      <c r="X27" s="36">
        <f>SUMIFS(СВЦЭМ!$C$33:$C$776,СВЦЭМ!$A$33:$A$776,$A27,СВЦЭМ!$B$33:$B$776,X$11)+'СЕТ СН'!$F$12+СВЦЭМ!$D$10+'СЕТ СН'!$F$5-'СЕТ СН'!$F$20</f>
        <v>1925.3853594300001</v>
      </c>
      <c r="Y27" s="36">
        <f>SUMIFS(СВЦЭМ!$C$33:$C$776,СВЦЭМ!$A$33:$A$776,$A27,СВЦЭМ!$B$33:$B$776,Y$11)+'СЕТ СН'!$F$12+СВЦЭМ!$D$10+'СЕТ СН'!$F$5-'СЕТ СН'!$F$20</f>
        <v>1942.2846198400002</v>
      </c>
    </row>
    <row r="28" spans="1:25" ht="15.75" x14ac:dyDescent="0.2">
      <c r="A28" s="35">
        <f t="shared" si="0"/>
        <v>43816</v>
      </c>
      <c r="B28" s="36">
        <f>SUMIFS(СВЦЭМ!$C$33:$C$776,СВЦЭМ!$A$33:$A$776,$A28,СВЦЭМ!$B$33:$B$776,B$11)+'СЕТ СН'!$F$12+СВЦЭМ!$D$10+'СЕТ СН'!$F$5-'СЕТ СН'!$F$20</f>
        <v>1982.4993132700001</v>
      </c>
      <c r="C28" s="36">
        <f>SUMIFS(СВЦЭМ!$C$33:$C$776,СВЦЭМ!$A$33:$A$776,$A28,СВЦЭМ!$B$33:$B$776,C$11)+'СЕТ СН'!$F$12+СВЦЭМ!$D$10+'СЕТ СН'!$F$5-'СЕТ СН'!$F$20</f>
        <v>1996.5735313499999</v>
      </c>
      <c r="D28" s="36">
        <f>SUMIFS(СВЦЭМ!$C$33:$C$776,СВЦЭМ!$A$33:$A$776,$A28,СВЦЭМ!$B$33:$B$776,D$11)+'СЕТ СН'!$F$12+СВЦЭМ!$D$10+'СЕТ СН'!$F$5-'СЕТ СН'!$F$20</f>
        <v>2013.3546149900001</v>
      </c>
      <c r="E28" s="36">
        <f>SUMIFS(СВЦЭМ!$C$33:$C$776,СВЦЭМ!$A$33:$A$776,$A28,СВЦЭМ!$B$33:$B$776,E$11)+'СЕТ СН'!$F$12+СВЦЭМ!$D$10+'СЕТ СН'!$F$5-'СЕТ СН'!$F$20</f>
        <v>2018.93771281</v>
      </c>
      <c r="F28" s="36">
        <f>SUMIFS(СВЦЭМ!$C$33:$C$776,СВЦЭМ!$A$33:$A$776,$A28,СВЦЭМ!$B$33:$B$776,F$11)+'СЕТ СН'!$F$12+СВЦЭМ!$D$10+'СЕТ СН'!$F$5-'СЕТ СН'!$F$20</f>
        <v>2009.0880297900001</v>
      </c>
      <c r="G28" s="36">
        <f>SUMIFS(СВЦЭМ!$C$33:$C$776,СВЦЭМ!$A$33:$A$776,$A28,СВЦЭМ!$B$33:$B$776,G$11)+'СЕТ СН'!$F$12+СВЦЭМ!$D$10+'СЕТ СН'!$F$5-'СЕТ СН'!$F$20</f>
        <v>1981.7074223</v>
      </c>
      <c r="H28" s="36">
        <f>SUMIFS(СВЦЭМ!$C$33:$C$776,СВЦЭМ!$A$33:$A$776,$A28,СВЦЭМ!$B$33:$B$776,H$11)+'СЕТ СН'!$F$12+СВЦЭМ!$D$10+'СЕТ СН'!$F$5-'СЕТ СН'!$F$20</f>
        <v>1944.1313653699999</v>
      </c>
      <c r="I28" s="36">
        <f>SUMIFS(СВЦЭМ!$C$33:$C$776,СВЦЭМ!$A$33:$A$776,$A28,СВЦЭМ!$B$33:$B$776,I$11)+'СЕТ СН'!$F$12+СВЦЭМ!$D$10+'СЕТ СН'!$F$5-'СЕТ СН'!$F$20</f>
        <v>1916.8155986400002</v>
      </c>
      <c r="J28" s="36">
        <f>SUMIFS(СВЦЭМ!$C$33:$C$776,СВЦЭМ!$A$33:$A$776,$A28,СВЦЭМ!$B$33:$B$776,J$11)+'СЕТ СН'!$F$12+СВЦЭМ!$D$10+'СЕТ СН'!$F$5-'СЕТ СН'!$F$20</f>
        <v>1881.2531607400001</v>
      </c>
      <c r="K28" s="36">
        <f>SUMIFS(СВЦЭМ!$C$33:$C$776,СВЦЭМ!$A$33:$A$776,$A28,СВЦЭМ!$B$33:$B$776,K$11)+'СЕТ СН'!$F$12+СВЦЭМ!$D$10+'СЕТ СН'!$F$5-'СЕТ СН'!$F$20</f>
        <v>1868.3285740400001</v>
      </c>
      <c r="L28" s="36">
        <f>SUMIFS(СВЦЭМ!$C$33:$C$776,СВЦЭМ!$A$33:$A$776,$A28,СВЦЭМ!$B$33:$B$776,L$11)+'СЕТ СН'!$F$12+СВЦЭМ!$D$10+'СЕТ СН'!$F$5-'СЕТ СН'!$F$20</f>
        <v>1875.03612262</v>
      </c>
      <c r="M28" s="36">
        <f>SUMIFS(СВЦЭМ!$C$33:$C$776,СВЦЭМ!$A$33:$A$776,$A28,СВЦЭМ!$B$33:$B$776,M$11)+'СЕТ СН'!$F$12+СВЦЭМ!$D$10+'СЕТ СН'!$F$5-'СЕТ СН'!$F$20</f>
        <v>1884.3254689700002</v>
      </c>
      <c r="N28" s="36">
        <f>SUMIFS(СВЦЭМ!$C$33:$C$776,СВЦЭМ!$A$33:$A$776,$A28,СВЦЭМ!$B$33:$B$776,N$11)+'СЕТ СН'!$F$12+СВЦЭМ!$D$10+'СЕТ СН'!$F$5-'СЕТ СН'!$F$20</f>
        <v>1892.3044488300002</v>
      </c>
      <c r="O28" s="36">
        <f>SUMIFS(СВЦЭМ!$C$33:$C$776,СВЦЭМ!$A$33:$A$776,$A28,СВЦЭМ!$B$33:$B$776,O$11)+'СЕТ СН'!$F$12+СВЦЭМ!$D$10+'СЕТ СН'!$F$5-'СЕТ СН'!$F$20</f>
        <v>1901.80360664</v>
      </c>
      <c r="P28" s="36">
        <f>SUMIFS(СВЦЭМ!$C$33:$C$776,СВЦЭМ!$A$33:$A$776,$A28,СВЦЭМ!$B$33:$B$776,P$11)+'СЕТ СН'!$F$12+СВЦЭМ!$D$10+'СЕТ СН'!$F$5-'СЕТ СН'!$F$20</f>
        <v>1909.5429678800001</v>
      </c>
      <c r="Q28" s="36">
        <f>SUMIFS(СВЦЭМ!$C$33:$C$776,СВЦЭМ!$A$33:$A$776,$A28,СВЦЭМ!$B$33:$B$776,Q$11)+'СЕТ СН'!$F$12+СВЦЭМ!$D$10+'СЕТ СН'!$F$5-'СЕТ СН'!$F$20</f>
        <v>1912.2104296500002</v>
      </c>
      <c r="R28" s="36">
        <f>SUMIFS(СВЦЭМ!$C$33:$C$776,СВЦЭМ!$A$33:$A$776,$A28,СВЦЭМ!$B$33:$B$776,R$11)+'СЕТ СН'!$F$12+СВЦЭМ!$D$10+'СЕТ СН'!$F$5-'СЕТ СН'!$F$20</f>
        <v>1899.7547906499999</v>
      </c>
      <c r="S28" s="36">
        <f>SUMIFS(СВЦЭМ!$C$33:$C$776,СВЦЭМ!$A$33:$A$776,$A28,СВЦЭМ!$B$33:$B$776,S$11)+'СЕТ СН'!$F$12+СВЦЭМ!$D$10+'СЕТ СН'!$F$5-'СЕТ СН'!$F$20</f>
        <v>1891.9311516299999</v>
      </c>
      <c r="T28" s="36">
        <f>SUMIFS(СВЦЭМ!$C$33:$C$776,СВЦЭМ!$A$33:$A$776,$A28,СВЦЭМ!$B$33:$B$776,T$11)+'СЕТ СН'!$F$12+СВЦЭМ!$D$10+'СЕТ СН'!$F$5-'СЕТ СН'!$F$20</f>
        <v>1874.2861877</v>
      </c>
      <c r="U28" s="36">
        <f>SUMIFS(СВЦЭМ!$C$33:$C$776,СВЦЭМ!$A$33:$A$776,$A28,СВЦЭМ!$B$33:$B$776,U$11)+'СЕТ СН'!$F$12+СВЦЭМ!$D$10+'СЕТ СН'!$F$5-'СЕТ СН'!$F$20</f>
        <v>1868.5795182900001</v>
      </c>
      <c r="V28" s="36">
        <f>SUMIFS(СВЦЭМ!$C$33:$C$776,СВЦЭМ!$A$33:$A$776,$A28,СВЦЭМ!$B$33:$B$776,V$11)+'СЕТ СН'!$F$12+СВЦЭМ!$D$10+'СЕТ СН'!$F$5-'СЕТ СН'!$F$20</f>
        <v>1864.9041456700002</v>
      </c>
      <c r="W28" s="36">
        <f>SUMIFS(СВЦЭМ!$C$33:$C$776,СВЦЭМ!$A$33:$A$776,$A28,СВЦЭМ!$B$33:$B$776,W$11)+'СЕТ СН'!$F$12+СВЦЭМ!$D$10+'СЕТ СН'!$F$5-'СЕТ СН'!$F$20</f>
        <v>1883.58313499</v>
      </c>
      <c r="X28" s="36">
        <f>SUMIFS(СВЦЭМ!$C$33:$C$776,СВЦЭМ!$A$33:$A$776,$A28,СВЦЭМ!$B$33:$B$776,X$11)+'СЕТ СН'!$F$12+СВЦЭМ!$D$10+'СЕТ СН'!$F$5-'СЕТ СН'!$F$20</f>
        <v>1892.5056359099999</v>
      </c>
      <c r="Y28" s="36">
        <f>SUMIFS(СВЦЭМ!$C$33:$C$776,СВЦЭМ!$A$33:$A$776,$A28,СВЦЭМ!$B$33:$B$776,Y$11)+'СЕТ СН'!$F$12+СВЦЭМ!$D$10+'СЕТ СН'!$F$5-'СЕТ СН'!$F$20</f>
        <v>1920.6583224000001</v>
      </c>
    </row>
    <row r="29" spans="1:25" ht="15.75" x14ac:dyDescent="0.2">
      <c r="A29" s="35">
        <f t="shared" si="0"/>
        <v>43817</v>
      </c>
      <c r="B29" s="36">
        <f>SUMIFS(СВЦЭМ!$C$33:$C$776,СВЦЭМ!$A$33:$A$776,$A29,СВЦЭМ!$B$33:$B$776,B$11)+'СЕТ СН'!$F$12+СВЦЭМ!$D$10+'СЕТ СН'!$F$5-'СЕТ СН'!$F$20</f>
        <v>1934.27232804</v>
      </c>
      <c r="C29" s="36">
        <f>SUMIFS(СВЦЭМ!$C$33:$C$776,СВЦЭМ!$A$33:$A$776,$A29,СВЦЭМ!$B$33:$B$776,C$11)+'СЕТ СН'!$F$12+СВЦЭМ!$D$10+'СЕТ СН'!$F$5-'СЕТ СН'!$F$20</f>
        <v>1983.82370954</v>
      </c>
      <c r="D29" s="36">
        <f>SUMIFS(СВЦЭМ!$C$33:$C$776,СВЦЭМ!$A$33:$A$776,$A29,СВЦЭМ!$B$33:$B$776,D$11)+'СЕТ СН'!$F$12+СВЦЭМ!$D$10+'СЕТ СН'!$F$5-'СЕТ СН'!$F$20</f>
        <v>2007.49805956</v>
      </c>
      <c r="E29" s="36">
        <f>SUMIFS(СВЦЭМ!$C$33:$C$776,СВЦЭМ!$A$33:$A$776,$A29,СВЦЭМ!$B$33:$B$776,E$11)+'СЕТ СН'!$F$12+СВЦЭМ!$D$10+'СЕТ СН'!$F$5-'СЕТ СН'!$F$20</f>
        <v>2007.6286214300001</v>
      </c>
      <c r="F29" s="36">
        <f>SUMIFS(СВЦЭМ!$C$33:$C$776,СВЦЭМ!$A$33:$A$776,$A29,СВЦЭМ!$B$33:$B$776,F$11)+'СЕТ СН'!$F$12+СВЦЭМ!$D$10+'СЕТ СН'!$F$5-'СЕТ СН'!$F$20</f>
        <v>1999.6663152000001</v>
      </c>
      <c r="G29" s="36">
        <f>SUMIFS(СВЦЭМ!$C$33:$C$776,СВЦЭМ!$A$33:$A$776,$A29,СВЦЭМ!$B$33:$B$776,G$11)+'СЕТ СН'!$F$12+СВЦЭМ!$D$10+'СЕТ СН'!$F$5-'СЕТ СН'!$F$20</f>
        <v>1979.5374534100001</v>
      </c>
      <c r="H29" s="36">
        <f>SUMIFS(СВЦЭМ!$C$33:$C$776,СВЦЭМ!$A$33:$A$776,$A29,СВЦЭМ!$B$33:$B$776,H$11)+'СЕТ СН'!$F$12+СВЦЭМ!$D$10+'СЕТ СН'!$F$5-'СЕТ СН'!$F$20</f>
        <v>1946.7889950100002</v>
      </c>
      <c r="I29" s="36">
        <f>SUMIFS(СВЦЭМ!$C$33:$C$776,СВЦЭМ!$A$33:$A$776,$A29,СВЦЭМ!$B$33:$B$776,I$11)+'СЕТ СН'!$F$12+СВЦЭМ!$D$10+'СЕТ СН'!$F$5-'СЕТ СН'!$F$20</f>
        <v>1933.7411461000002</v>
      </c>
      <c r="J29" s="36">
        <f>SUMIFS(СВЦЭМ!$C$33:$C$776,СВЦЭМ!$A$33:$A$776,$A29,СВЦЭМ!$B$33:$B$776,J$11)+'СЕТ СН'!$F$12+СВЦЭМ!$D$10+'СЕТ СН'!$F$5-'СЕТ СН'!$F$20</f>
        <v>1905.67906146</v>
      </c>
      <c r="K29" s="36">
        <f>SUMIFS(СВЦЭМ!$C$33:$C$776,СВЦЭМ!$A$33:$A$776,$A29,СВЦЭМ!$B$33:$B$776,K$11)+'СЕТ СН'!$F$12+СВЦЭМ!$D$10+'СЕТ СН'!$F$5-'СЕТ СН'!$F$20</f>
        <v>1875.11683687</v>
      </c>
      <c r="L29" s="36">
        <f>SUMIFS(СВЦЭМ!$C$33:$C$776,СВЦЭМ!$A$33:$A$776,$A29,СВЦЭМ!$B$33:$B$776,L$11)+'СЕТ СН'!$F$12+СВЦЭМ!$D$10+'СЕТ СН'!$F$5-'СЕТ СН'!$F$20</f>
        <v>1870.4565477599999</v>
      </c>
      <c r="M29" s="36">
        <f>SUMIFS(СВЦЭМ!$C$33:$C$776,СВЦЭМ!$A$33:$A$776,$A29,СВЦЭМ!$B$33:$B$776,M$11)+'СЕТ СН'!$F$12+СВЦЭМ!$D$10+'СЕТ СН'!$F$5-'СЕТ СН'!$F$20</f>
        <v>1876.6403889800001</v>
      </c>
      <c r="N29" s="36">
        <f>SUMIFS(СВЦЭМ!$C$33:$C$776,СВЦЭМ!$A$33:$A$776,$A29,СВЦЭМ!$B$33:$B$776,N$11)+'СЕТ СН'!$F$12+СВЦЭМ!$D$10+'СЕТ СН'!$F$5-'СЕТ СН'!$F$20</f>
        <v>1879.4429348399999</v>
      </c>
      <c r="O29" s="36">
        <f>SUMIFS(СВЦЭМ!$C$33:$C$776,СВЦЭМ!$A$33:$A$776,$A29,СВЦЭМ!$B$33:$B$776,O$11)+'СЕТ СН'!$F$12+СВЦЭМ!$D$10+'СЕТ СН'!$F$5-'СЕТ СН'!$F$20</f>
        <v>1890.34895342</v>
      </c>
      <c r="P29" s="36">
        <f>SUMIFS(СВЦЭМ!$C$33:$C$776,СВЦЭМ!$A$33:$A$776,$A29,СВЦЭМ!$B$33:$B$776,P$11)+'СЕТ СН'!$F$12+СВЦЭМ!$D$10+'СЕТ СН'!$F$5-'СЕТ СН'!$F$20</f>
        <v>1897.44604385</v>
      </c>
      <c r="Q29" s="36">
        <f>SUMIFS(СВЦЭМ!$C$33:$C$776,СВЦЭМ!$A$33:$A$776,$A29,СВЦЭМ!$B$33:$B$776,Q$11)+'СЕТ СН'!$F$12+СВЦЭМ!$D$10+'СЕТ СН'!$F$5-'СЕТ СН'!$F$20</f>
        <v>1894.1699116100001</v>
      </c>
      <c r="R29" s="36">
        <f>SUMIFS(СВЦЭМ!$C$33:$C$776,СВЦЭМ!$A$33:$A$776,$A29,СВЦЭМ!$B$33:$B$776,R$11)+'СЕТ СН'!$F$12+СВЦЭМ!$D$10+'СЕТ СН'!$F$5-'СЕТ СН'!$F$20</f>
        <v>1888.5884483499999</v>
      </c>
      <c r="S29" s="36">
        <f>SUMIFS(СВЦЭМ!$C$33:$C$776,СВЦЭМ!$A$33:$A$776,$A29,СВЦЭМ!$B$33:$B$776,S$11)+'СЕТ СН'!$F$12+СВЦЭМ!$D$10+'СЕТ СН'!$F$5-'СЕТ СН'!$F$20</f>
        <v>1875.2453817300002</v>
      </c>
      <c r="T29" s="36">
        <f>SUMIFS(СВЦЭМ!$C$33:$C$776,СВЦЭМ!$A$33:$A$776,$A29,СВЦЭМ!$B$33:$B$776,T$11)+'СЕТ СН'!$F$12+СВЦЭМ!$D$10+'СЕТ СН'!$F$5-'СЕТ СН'!$F$20</f>
        <v>1848.4256344600001</v>
      </c>
      <c r="U29" s="36">
        <f>SUMIFS(СВЦЭМ!$C$33:$C$776,СВЦЭМ!$A$33:$A$776,$A29,СВЦЭМ!$B$33:$B$776,U$11)+'СЕТ СН'!$F$12+СВЦЭМ!$D$10+'СЕТ СН'!$F$5-'СЕТ СН'!$F$20</f>
        <v>1850.9566941900002</v>
      </c>
      <c r="V29" s="36">
        <f>SUMIFS(СВЦЭМ!$C$33:$C$776,СВЦЭМ!$A$33:$A$776,$A29,СВЦЭМ!$B$33:$B$776,V$11)+'СЕТ СН'!$F$12+СВЦЭМ!$D$10+'СЕТ СН'!$F$5-'СЕТ СН'!$F$20</f>
        <v>1856.2418252900002</v>
      </c>
      <c r="W29" s="36">
        <f>SUMIFS(СВЦЭМ!$C$33:$C$776,СВЦЭМ!$A$33:$A$776,$A29,СВЦЭМ!$B$33:$B$776,W$11)+'СЕТ СН'!$F$12+СВЦЭМ!$D$10+'СЕТ СН'!$F$5-'СЕТ СН'!$F$20</f>
        <v>1876.9294636700001</v>
      </c>
      <c r="X29" s="36">
        <f>SUMIFS(СВЦЭМ!$C$33:$C$776,СВЦЭМ!$A$33:$A$776,$A29,СВЦЭМ!$B$33:$B$776,X$11)+'СЕТ СН'!$F$12+СВЦЭМ!$D$10+'СЕТ СН'!$F$5-'СЕТ СН'!$F$20</f>
        <v>1882.8045071400002</v>
      </c>
      <c r="Y29" s="36">
        <f>SUMIFS(СВЦЭМ!$C$33:$C$776,СВЦЭМ!$A$33:$A$776,$A29,СВЦЭМ!$B$33:$B$776,Y$11)+'СЕТ СН'!$F$12+СВЦЭМ!$D$10+'СЕТ СН'!$F$5-'СЕТ СН'!$F$20</f>
        <v>1895.5222378799999</v>
      </c>
    </row>
    <row r="30" spans="1:25" ht="15.75" x14ac:dyDescent="0.2">
      <c r="A30" s="35">
        <f t="shared" si="0"/>
        <v>43818</v>
      </c>
      <c r="B30" s="36">
        <f>SUMIFS(СВЦЭМ!$C$33:$C$776,СВЦЭМ!$A$33:$A$776,$A30,СВЦЭМ!$B$33:$B$776,B$11)+'СЕТ СН'!$F$12+СВЦЭМ!$D$10+'СЕТ СН'!$F$5-'СЕТ СН'!$F$20</f>
        <v>1936.88452383</v>
      </c>
      <c r="C30" s="36">
        <f>SUMIFS(СВЦЭМ!$C$33:$C$776,СВЦЭМ!$A$33:$A$776,$A30,СВЦЭМ!$B$33:$B$776,C$11)+'СЕТ СН'!$F$12+СВЦЭМ!$D$10+'СЕТ СН'!$F$5-'СЕТ СН'!$F$20</f>
        <v>1952.5758594200001</v>
      </c>
      <c r="D30" s="36">
        <f>SUMIFS(СВЦЭМ!$C$33:$C$776,СВЦЭМ!$A$33:$A$776,$A30,СВЦЭМ!$B$33:$B$776,D$11)+'СЕТ СН'!$F$12+СВЦЭМ!$D$10+'СЕТ СН'!$F$5-'СЕТ СН'!$F$20</f>
        <v>1974.2625791400001</v>
      </c>
      <c r="E30" s="36">
        <f>SUMIFS(СВЦЭМ!$C$33:$C$776,СВЦЭМ!$A$33:$A$776,$A30,СВЦЭМ!$B$33:$B$776,E$11)+'СЕТ СН'!$F$12+СВЦЭМ!$D$10+'СЕТ СН'!$F$5-'СЕТ СН'!$F$20</f>
        <v>2004.2296539399999</v>
      </c>
      <c r="F30" s="36">
        <f>SUMIFS(СВЦЭМ!$C$33:$C$776,СВЦЭМ!$A$33:$A$776,$A30,СВЦЭМ!$B$33:$B$776,F$11)+'СЕТ СН'!$F$12+СВЦЭМ!$D$10+'СЕТ СН'!$F$5-'СЕТ СН'!$F$20</f>
        <v>2010.0228436900002</v>
      </c>
      <c r="G30" s="36">
        <f>SUMIFS(СВЦЭМ!$C$33:$C$776,СВЦЭМ!$A$33:$A$776,$A30,СВЦЭМ!$B$33:$B$776,G$11)+'СЕТ СН'!$F$12+СВЦЭМ!$D$10+'СЕТ СН'!$F$5-'СЕТ СН'!$F$20</f>
        <v>1992.9200979300001</v>
      </c>
      <c r="H30" s="36">
        <f>SUMIFS(СВЦЭМ!$C$33:$C$776,СВЦЭМ!$A$33:$A$776,$A30,СВЦЭМ!$B$33:$B$776,H$11)+'СЕТ СН'!$F$12+СВЦЭМ!$D$10+'СЕТ СН'!$F$5-'СЕТ СН'!$F$20</f>
        <v>1960.4587423800001</v>
      </c>
      <c r="I30" s="36">
        <f>SUMIFS(СВЦЭМ!$C$33:$C$776,СВЦЭМ!$A$33:$A$776,$A30,СВЦЭМ!$B$33:$B$776,I$11)+'СЕТ СН'!$F$12+СВЦЭМ!$D$10+'СЕТ СН'!$F$5-'СЕТ СН'!$F$20</f>
        <v>1925.8129778699999</v>
      </c>
      <c r="J30" s="36">
        <f>SUMIFS(СВЦЭМ!$C$33:$C$776,СВЦЭМ!$A$33:$A$776,$A30,СВЦЭМ!$B$33:$B$776,J$11)+'СЕТ СН'!$F$12+СВЦЭМ!$D$10+'СЕТ СН'!$F$5-'СЕТ СН'!$F$20</f>
        <v>1895.5845922200001</v>
      </c>
      <c r="K30" s="36">
        <f>SUMIFS(СВЦЭМ!$C$33:$C$776,СВЦЭМ!$A$33:$A$776,$A30,СВЦЭМ!$B$33:$B$776,K$11)+'СЕТ СН'!$F$12+СВЦЭМ!$D$10+'СЕТ СН'!$F$5-'СЕТ СН'!$F$20</f>
        <v>1880.50983898</v>
      </c>
      <c r="L30" s="36">
        <f>SUMIFS(СВЦЭМ!$C$33:$C$776,СВЦЭМ!$A$33:$A$776,$A30,СВЦЭМ!$B$33:$B$776,L$11)+'СЕТ СН'!$F$12+СВЦЭМ!$D$10+'СЕТ СН'!$F$5-'СЕТ СН'!$F$20</f>
        <v>1888.3529607</v>
      </c>
      <c r="M30" s="36">
        <f>SUMIFS(СВЦЭМ!$C$33:$C$776,СВЦЭМ!$A$33:$A$776,$A30,СВЦЭМ!$B$33:$B$776,M$11)+'СЕТ СН'!$F$12+СВЦЭМ!$D$10+'СЕТ СН'!$F$5-'СЕТ СН'!$F$20</f>
        <v>1895.9767349799999</v>
      </c>
      <c r="N30" s="36">
        <f>SUMIFS(СВЦЭМ!$C$33:$C$776,СВЦЭМ!$A$33:$A$776,$A30,СВЦЭМ!$B$33:$B$776,N$11)+'СЕТ СН'!$F$12+СВЦЭМ!$D$10+'СЕТ СН'!$F$5-'СЕТ СН'!$F$20</f>
        <v>1904.1222372400002</v>
      </c>
      <c r="O30" s="36">
        <f>SUMIFS(СВЦЭМ!$C$33:$C$776,СВЦЭМ!$A$33:$A$776,$A30,СВЦЭМ!$B$33:$B$776,O$11)+'СЕТ СН'!$F$12+СВЦЭМ!$D$10+'СЕТ СН'!$F$5-'СЕТ СН'!$F$20</f>
        <v>1922.6774849600001</v>
      </c>
      <c r="P30" s="36">
        <f>SUMIFS(СВЦЭМ!$C$33:$C$776,СВЦЭМ!$A$33:$A$776,$A30,СВЦЭМ!$B$33:$B$776,P$11)+'СЕТ СН'!$F$12+СВЦЭМ!$D$10+'СЕТ СН'!$F$5-'СЕТ СН'!$F$20</f>
        <v>1915.6314424000002</v>
      </c>
      <c r="Q30" s="36">
        <f>SUMIFS(СВЦЭМ!$C$33:$C$776,СВЦЭМ!$A$33:$A$776,$A30,СВЦЭМ!$B$33:$B$776,Q$11)+'СЕТ СН'!$F$12+СВЦЭМ!$D$10+'СЕТ СН'!$F$5-'СЕТ СН'!$F$20</f>
        <v>1920.5787285700001</v>
      </c>
      <c r="R30" s="36">
        <f>SUMIFS(СВЦЭМ!$C$33:$C$776,СВЦЭМ!$A$33:$A$776,$A30,СВЦЭМ!$B$33:$B$776,R$11)+'СЕТ СН'!$F$12+СВЦЭМ!$D$10+'СЕТ СН'!$F$5-'СЕТ СН'!$F$20</f>
        <v>1906.70153099</v>
      </c>
      <c r="S30" s="36">
        <f>SUMIFS(СВЦЭМ!$C$33:$C$776,СВЦЭМ!$A$33:$A$776,$A30,СВЦЭМ!$B$33:$B$776,S$11)+'СЕТ СН'!$F$12+СВЦЭМ!$D$10+'СЕТ СН'!$F$5-'СЕТ СН'!$F$20</f>
        <v>1888.4112395900002</v>
      </c>
      <c r="T30" s="36">
        <f>SUMIFS(СВЦЭМ!$C$33:$C$776,СВЦЭМ!$A$33:$A$776,$A30,СВЦЭМ!$B$33:$B$776,T$11)+'СЕТ СН'!$F$12+СВЦЭМ!$D$10+'СЕТ СН'!$F$5-'СЕТ СН'!$F$20</f>
        <v>1874.4066588700002</v>
      </c>
      <c r="U30" s="36">
        <f>SUMIFS(СВЦЭМ!$C$33:$C$776,СВЦЭМ!$A$33:$A$776,$A30,СВЦЭМ!$B$33:$B$776,U$11)+'СЕТ СН'!$F$12+СВЦЭМ!$D$10+'СЕТ СН'!$F$5-'СЕТ СН'!$F$20</f>
        <v>1886.97071809</v>
      </c>
      <c r="V30" s="36">
        <f>SUMIFS(СВЦЭМ!$C$33:$C$776,СВЦЭМ!$A$33:$A$776,$A30,СВЦЭМ!$B$33:$B$776,V$11)+'СЕТ СН'!$F$12+СВЦЭМ!$D$10+'СЕТ СН'!$F$5-'СЕТ СН'!$F$20</f>
        <v>1913.06240361</v>
      </c>
      <c r="W30" s="36">
        <f>SUMIFS(СВЦЭМ!$C$33:$C$776,СВЦЭМ!$A$33:$A$776,$A30,СВЦЭМ!$B$33:$B$776,W$11)+'СЕТ СН'!$F$12+СВЦЭМ!$D$10+'СЕТ СН'!$F$5-'СЕТ СН'!$F$20</f>
        <v>1942.0698252500001</v>
      </c>
      <c r="X30" s="36">
        <f>SUMIFS(СВЦЭМ!$C$33:$C$776,СВЦЭМ!$A$33:$A$776,$A30,СВЦЭМ!$B$33:$B$776,X$11)+'СЕТ СН'!$F$12+СВЦЭМ!$D$10+'СЕТ СН'!$F$5-'СЕТ СН'!$F$20</f>
        <v>1953.6954534700001</v>
      </c>
      <c r="Y30" s="36">
        <f>SUMIFS(СВЦЭМ!$C$33:$C$776,СВЦЭМ!$A$33:$A$776,$A30,СВЦЭМ!$B$33:$B$776,Y$11)+'СЕТ СН'!$F$12+СВЦЭМ!$D$10+'СЕТ СН'!$F$5-'СЕТ СН'!$F$20</f>
        <v>1982.9620882600002</v>
      </c>
    </row>
    <row r="31" spans="1:25" ht="15.75" x14ac:dyDescent="0.2">
      <c r="A31" s="35">
        <f t="shared" si="0"/>
        <v>43819</v>
      </c>
      <c r="B31" s="36">
        <f>SUMIFS(СВЦЭМ!$C$33:$C$776,СВЦЭМ!$A$33:$A$776,$A31,СВЦЭМ!$B$33:$B$776,B$11)+'СЕТ СН'!$F$12+СВЦЭМ!$D$10+'СЕТ СН'!$F$5-'СЕТ СН'!$F$20</f>
        <v>1927.1625926300001</v>
      </c>
      <c r="C31" s="36">
        <f>SUMIFS(СВЦЭМ!$C$33:$C$776,СВЦЭМ!$A$33:$A$776,$A31,СВЦЭМ!$B$33:$B$776,C$11)+'СЕТ СН'!$F$12+СВЦЭМ!$D$10+'СЕТ СН'!$F$5-'СЕТ СН'!$F$20</f>
        <v>1946.6201184800002</v>
      </c>
      <c r="D31" s="36">
        <f>SUMIFS(СВЦЭМ!$C$33:$C$776,СВЦЭМ!$A$33:$A$776,$A31,СВЦЭМ!$B$33:$B$776,D$11)+'СЕТ СН'!$F$12+СВЦЭМ!$D$10+'СЕТ СН'!$F$5-'СЕТ СН'!$F$20</f>
        <v>1957.92202909</v>
      </c>
      <c r="E31" s="36">
        <f>SUMIFS(СВЦЭМ!$C$33:$C$776,СВЦЭМ!$A$33:$A$776,$A31,СВЦЭМ!$B$33:$B$776,E$11)+'СЕТ СН'!$F$12+СВЦЭМ!$D$10+'СЕТ СН'!$F$5-'СЕТ СН'!$F$20</f>
        <v>1971.31765731</v>
      </c>
      <c r="F31" s="36">
        <f>SUMIFS(СВЦЭМ!$C$33:$C$776,СВЦЭМ!$A$33:$A$776,$A31,СВЦЭМ!$B$33:$B$776,F$11)+'СЕТ СН'!$F$12+СВЦЭМ!$D$10+'СЕТ СН'!$F$5-'СЕТ СН'!$F$20</f>
        <v>1965.1665110700001</v>
      </c>
      <c r="G31" s="36">
        <f>SUMIFS(СВЦЭМ!$C$33:$C$776,СВЦЭМ!$A$33:$A$776,$A31,СВЦЭМ!$B$33:$B$776,G$11)+'СЕТ СН'!$F$12+СВЦЭМ!$D$10+'СЕТ СН'!$F$5-'СЕТ СН'!$F$20</f>
        <v>1953.13062283</v>
      </c>
      <c r="H31" s="36">
        <f>SUMIFS(СВЦЭМ!$C$33:$C$776,СВЦЭМ!$A$33:$A$776,$A31,СВЦЭМ!$B$33:$B$776,H$11)+'СЕТ СН'!$F$12+СВЦЭМ!$D$10+'СЕТ СН'!$F$5-'СЕТ СН'!$F$20</f>
        <v>1905.8192532500002</v>
      </c>
      <c r="I31" s="36">
        <f>SUMIFS(СВЦЭМ!$C$33:$C$776,СВЦЭМ!$A$33:$A$776,$A31,СВЦЭМ!$B$33:$B$776,I$11)+'СЕТ СН'!$F$12+СВЦЭМ!$D$10+'СЕТ СН'!$F$5-'СЕТ СН'!$F$20</f>
        <v>1894.2282514000001</v>
      </c>
      <c r="J31" s="36">
        <f>SUMIFS(СВЦЭМ!$C$33:$C$776,СВЦЭМ!$A$33:$A$776,$A31,СВЦЭМ!$B$33:$B$776,J$11)+'СЕТ СН'!$F$12+СВЦЭМ!$D$10+'СЕТ СН'!$F$5-'СЕТ СН'!$F$20</f>
        <v>1871.54559083</v>
      </c>
      <c r="K31" s="36">
        <f>SUMIFS(СВЦЭМ!$C$33:$C$776,СВЦЭМ!$A$33:$A$776,$A31,СВЦЭМ!$B$33:$B$776,K$11)+'СЕТ СН'!$F$12+СВЦЭМ!$D$10+'СЕТ СН'!$F$5-'СЕТ СН'!$F$20</f>
        <v>1847.7164085500001</v>
      </c>
      <c r="L31" s="36">
        <f>SUMIFS(СВЦЭМ!$C$33:$C$776,СВЦЭМ!$A$33:$A$776,$A31,СВЦЭМ!$B$33:$B$776,L$11)+'СЕТ СН'!$F$12+СВЦЭМ!$D$10+'СЕТ СН'!$F$5-'СЕТ СН'!$F$20</f>
        <v>1852.28496262</v>
      </c>
      <c r="M31" s="36">
        <f>SUMIFS(СВЦЭМ!$C$33:$C$776,СВЦЭМ!$A$33:$A$776,$A31,СВЦЭМ!$B$33:$B$776,M$11)+'СЕТ СН'!$F$12+СВЦЭМ!$D$10+'СЕТ СН'!$F$5-'СЕТ СН'!$F$20</f>
        <v>1866.5393453900001</v>
      </c>
      <c r="N31" s="36">
        <f>SUMIFS(СВЦЭМ!$C$33:$C$776,СВЦЭМ!$A$33:$A$776,$A31,СВЦЭМ!$B$33:$B$776,N$11)+'СЕТ СН'!$F$12+СВЦЭМ!$D$10+'СЕТ СН'!$F$5-'СЕТ СН'!$F$20</f>
        <v>1870.67660484</v>
      </c>
      <c r="O31" s="36">
        <f>SUMIFS(СВЦЭМ!$C$33:$C$776,СВЦЭМ!$A$33:$A$776,$A31,СВЦЭМ!$B$33:$B$776,O$11)+'СЕТ СН'!$F$12+СВЦЭМ!$D$10+'СЕТ СН'!$F$5-'СЕТ СН'!$F$20</f>
        <v>1875.3907611200002</v>
      </c>
      <c r="P31" s="36">
        <f>SUMIFS(СВЦЭМ!$C$33:$C$776,СВЦЭМ!$A$33:$A$776,$A31,СВЦЭМ!$B$33:$B$776,P$11)+'СЕТ СН'!$F$12+СВЦЭМ!$D$10+'СЕТ СН'!$F$5-'СЕТ СН'!$F$20</f>
        <v>1874.0536495199999</v>
      </c>
      <c r="Q31" s="36">
        <f>SUMIFS(СВЦЭМ!$C$33:$C$776,СВЦЭМ!$A$33:$A$776,$A31,СВЦЭМ!$B$33:$B$776,Q$11)+'СЕТ СН'!$F$12+СВЦЭМ!$D$10+'СЕТ СН'!$F$5-'СЕТ СН'!$F$20</f>
        <v>1883.5141500700001</v>
      </c>
      <c r="R31" s="36">
        <f>SUMIFS(СВЦЭМ!$C$33:$C$776,СВЦЭМ!$A$33:$A$776,$A31,СВЦЭМ!$B$33:$B$776,R$11)+'СЕТ СН'!$F$12+СВЦЭМ!$D$10+'СЕТ СН'!$F$5-'СЕТ СН'!$F$20</f>
        <v>1885.9950008000001</v>
      </c>
      <c r="S31" s="36">
        <f>SUMIFS(СВЦЭМ!$C$33:$C$776,СВЦЭМ!$A$33:$A$776,$A31,СВЦЭМ!$B$33:$B$776,S$11)+'СЕТ СН'!$F$12+СВЦЭМ!$D$10+'СЕТ СН'!$F$5-'СЕТ СН'!$F$20</f>
        <v>1875.0741324999999</v>
      </c>
      <c r="T31" s="36">
        <f>SUMIFS(СВЦЭМ!$C$33:$C$776,СВЦЭМ!$A$33:$A$776,$A31,СВЦЭМ!$B$33:$B$776,T$11)+'СЕТ СН'!$F$12+СВЦЭМ!$D$10+'СЕТ СН'!$F$5-'СЕТ СН'!$F$20</f>
        <v>1866.5281372899999</v>
      </c>
      <c r="U31" s="36">
        <f>SUMIFS(СВЦЭМ!$C$33:$C$776,СВЦЭМ!$A$33:$A$776,$A31,СВЦЭМ!$B$33:$B$776,U$11)+'СЕТ СН'!$F$12+СВЦЭМ!$D$10+'СЕТ СН'!$F$5-'СЕТ СН'!$F$20</f>
        <v>1848.9102433800001</v>
      </c>
      <c r="V31" s="36">
        <f>SUMIFS(СВЦЭМ!$C$33:$C$776,СВЦЭМ!$A$33:$A$776,$A31,СВЦЭМ!$B$33:$B$776,V$11)+'СЕТ СН'!$F$12+СВЦЭМ!$D$10+'СЕТ СН'!$F$5-'СЕТ СН'!$F$20</f>
        <v>1830.4675650900001</v>
      </c>
      <c r="W31" s="36">
        <f>SUMIFS(СВЦЭМ!$C$33:$C$776,СВЦЭМ!$A$33:$A$776,$A31,СВЦЭМ!$B$33:$B$776,W$11)+'СЕТ СН'!$F$12+СВЦЭМ!$D$10+'СЕТ СН'!$F$5-'СЕТ СН'!$F$20</f>
        <v>1841.88666446</v>
      </c>
      <c r="X31" s="36">
        <f>SUMIFS(СВЦЭМ!$C$33:$C$776,СВЦЭМ!$A$33:$A$776,$A31,СВЦЭМ!$B$33:$B$776,X$11)+'СЕТ СН'!$F$12+СВЦЭМ!$D$10+'СЕТ СН'!$F$5-'СЕТ СН'!$F$20</f>
        <v>1847.1000659000001</v>
      </c>
      <c r="Y31" s="36">
        <f>SUMIFS(СВЦЭМ!$C$33:$C$776,СВЦЭМ!$A$33:$A$776,$A31,СВЦЭМ!$B$33:$B$776,Y$11)+'СЕТ СН'!$F$12+СВЦЭМ!$D$10+'СЕТ СН'!$F$5-'СЕТ СН'!$F$20</f>
        <v>1859.1155247300001</v>
      </c>
    </row>
    <row r="32" spans="1:25" ht="15.75" x14ac:dyDescent="0.2">
      <c r="A32" s="35">
        <f t="shared" si="0"/>
        <v>43820</v>
      </c>
      <c r="B32" s="36">
        <f>SUMIFS(СВЦЭМ!$C$33:$C$776,СВЦЭМ!$A$33:$A$776,$A32,СВЦЭМ!$B$33:$B$776,B$11)+'СЕТ СН'!$F$12+СВЦЭМ!$D$10+'СЕТ СН'!$F$5-'СЕТ СН'!$F$20</f>
        <v>1864.45613108</v>
      </c>
      <c r="C32" s="36">
        <f>SUMIFS(СВЦЭМ!$C$33:$C$776,СВЦЭМ!$A$33:$A$776,$A32,СВЦЭМ!$B$33:$B$776,C$11)+'СЕТ СН'!$F$12+СВЦЭМ!$D$10+'СЕТ СН'!$F$5-'СЕТ СН'!$F$20</f>
        <v>1896.09086811</v>
      </c>
      <c r="D32" s="36">
        <f>SUMIFS(СВЦЭМ!$C$33:$C$776,СВЦЭМ!$A$33:$A$776,$A32,СВЦЭМ!$B$33:$B$776,D$11)+'СЕТ СН'!$F$12+СВЦЭМ!$D$10+'СЕТ СН'!$F$5-'СЕТ СН'!$F$20</f>
        <v>1916.65214995</v>
      </c>
      <c r="E32" s="36">
        <f>SUMIFS(СВЦЭМ!$C$33:$C$776,СВЦЭМ!$A$33:$A$776,$A32,СВЦЭМ!$B$33:$B$776,E$11)+'СЕТ СН'!$F$12+СВЦЭМ!$D$10+'СЕТ СН'!$F$5-'СЕТ СН'!$F$20</f>
        <v>1951.7747530000001</v>
      </c>
      <c r="F32" s="36">
        <f>SUMIFS(СВЦЭМ!$C$33:$C$776,СВЦЭМ!$A$33:$A$776,$A32,СВЦЭМ!$B$33:$B$776,F$11)+'СЕТ СН'!$F$12+СВЦЭМ!$D$10+'СЕТ СН'!$F$5-'СЕТ СН'!$F$20</f>
        <v>1971.3997636700001</v>
      </c>
      <c r="G32" s="36">
        <f>SUMIFS(СВЦЭМ!$C$33:$C$776,СВЦЭМ!$A$33:$A$776,$A32,СВЦЭМ!$B$33:$B$776,G$11)+'СЕТ СН'!$F$12+СВЦЭМ!$D$10+'СЕТ СН'!$F$5-'СЕТ СН'!$F$20</f>
        <v>1963.8146710200001</v>
      </c>
      <c r="H32" s="36">
        <f>SUMIFS(СВЦЭМ!$C$33:$C$776,СВЦЭМ!$A$33:$A$776,$A32,СВЦЭМ!$B$33:$B$776,H$11)+'СЕТ СН'!$F$12+СВЦЭМ!$D$10+'СЕТ СН'!$F$5-'СЕТ СН'!$F$20</f>
        <v>1944.7117097300002</v>
      </c>
      <c r="I32" s="36">
        <f>SUMIFS(СВЦЭМ!$C$33:$C$776,СВЦЭМ!$A$33:$A$776,$A32,СВЦЭМ!$B$33:$B$776,I$11)+'СЕТ СН'!$F$12+СВЦЭМ!$D$10+'СЕТ СН'!$F$5-'СЕТ СН'!$F$20</f>
        <v>1941.8201899000001</v>
      </c>
      <c r="J32" s="36">
        <f>SUMIFS(СВЦЭМ!$C$33:$C$776,СВЦЭМ!$A$33:$A$776,$A32,СВЦЭМ!$B$33:$B$776,J$11)+'СЕТ СН'!$F$12+СВЦЭМ!$D$10+'СЕТ СН'!$F$5-'СЕТ СН'!$F$20</f>
        <v>1901.0648146200001</v>
      </c>
      <c r="K32" s="36">
        <f>SUMIFS(СВЦЭМ!$C$33:$C$776,СВЦЭМ!$A$33:$A$776,$A32,СВЦЭМ!$B$33:$B$776,K$11)+'СЕТ СН'!$F$12+СВЦЭМ!$D$10+'СЕТ СН'!$F$5-'СЕТ СН'!$F$20</f>
        <v>1862.00848834</v>
      </c>
      <c r="L32" s="36">
        <f>SUMIFS(СВЦЭМ!$C$33:$C$776,СВЦЭМ!$A$33:$A$776,$A32,СВЦЭМ!$B$33:$B$776,L$11)+'СЕТ СН'!$F$12+СВЦЭМ!$D$10+'СЕТ СН'!$F$5-'СЕТ СН'!$F$20</f>
        <v>1853.5200837699999</v>
      </c>
      <c r="M32" s="36">
        <f>SUMIFS(СВЦЭМ!$C$33:$C$776,СВЦЭМ!$A$33:$A$776,$A32,СВЦЭМ!$B$33:$B$776,M$11)+'СЕТ СН'!$F$12+СВЦЭМ!$D$10+'СЕТ СН'!$F$5-'СЕТ СН'!$F$20</f>
        <v>1863.0710730400001</v>
      </c>
      <c r="N32" s="36">
        <f>SUMIFS(СВЦЭМ!$C$33:$C$776,СВЦЭМ!$A$33:$A$776,$A32,СВЦЭМ!$B$33:$B$776,N$11)+'СЕТ СН'!$F$12+СВЦЭМ!$D$10+'СЕТ СН'!$F$5-'СЕТ СН'!$F$20</f>
        <v>1859.23882529</v>
      </c>
      <c r="O32" s="36">
        <f>SUMIFS(СВЦЭМ!$C$33:$C$776,СВЦЭМ!$A$33:$A$776,$A32,СВЦЭМ!$B$33:$B$776,O$11)+'СЕТ СН'!$F$12+СВЦЭМ!$D$10+'СЕТ СН'!$F$5-'СЕТ СН'!$F$20</f>
        <v>1872.1812123100001</v>
      </c>
      <c r="P32" s="36">
        <f>SUMIFS(СВЦЭМ!$C$33:$C$776,СВЦЭМ!$A$33:$A$776,$A32,СВЦЭМ!$B$33:$B$776,P$11)+'СЕТ СН'!$F$12+СВЦЭМ!$D$10+'СЕТ СН'!$F$5-'СЕТ СН'!$F$20</f>
        <v>1882.0992560899999</v>
      </c>
      <c r="Q32" s="36">
        <f>SUMIFS(СВЦЭМ!$C$33:$C$776,СВЦЭМ!$A$33:$A$776,$A32,СВЦЭМ!$B$33:$B$776,Q$11)+'СЕТ СН'!$F$12+СВЦЭМ!$D$10+'СЕТ СН'!$F$5-'СЕТ СН'!$F$20</f>
        <v>1889.9955466500001</v>
      </c>
      <c r="R32" s="36">
        <f>SUMIFS(СВЦЭМ!$C$33:$C$776,СВЦЭМ!$A$33:$A$776,$A32,СВЦЭМ!$B$33:$B$776,R$11)+'СЕТ СН'!$F$12+СВЦЭМ!$D$10+'СЕТ СН'!$F$5-'СЕТ СН'!$F$20</f>
        <v>1897.61697168</v>
      </c>
      <c r="S32" s="36">
        <f>SUMIFS(СВЦЭМ!$C$33:$C$776,СВЦЭМ!$A$33:$A$776,$A32,СВЦЭМ!$B$33:$B$776,S$11)+'СЕТ СН'!$F$12+СВЦЭМ!$D$10+'СЕТ СН'!$F$5-'СЕТ СН'!$F$20</f>
        <v>1882.3916164500001</v>
      </c>
      <c r="T32" s="36">
        <f>SUMIFS(СВЦЭМ!$C$33:$C$776,СВЦЭМ!$A$33:$A$776,$A32,СВЦЭМ!$B$33:$B$776,T$11)+'СЕТ СН'!$F$12+СВЦЭМ!$D$10+'СЕТ СН'!$F$5-'СЕТ СН'!$F$20</f>
        <v>1862.8053623200001</v>
      </c>
      <c r="U32" s="36">
        <f>SUMIFS(СВЦЭМ!$C$33:$C$776,СВЦЭМ!$A$33:$A$776,$A32,СВЦЭМ!$B$33:$B$776,U$11)+'СЕТ СН'!$F$12+СВЦЭМ!$D$10+'СЕТ СН'!$F$5-'СЕТ СН'!$F$20</f>
        <v>1860.15205543</v>
      </c>
      <c r="V32" s="36">
        <f>SUMIFS(СВЦЭМ!$C$33:$C$776,СВЦЭМ!$A$33:$A$776,$A32,СВЦЭМ!$B$33:$B$776,V$11)+'СЕТ СН'!$F$12+СВЦЭМ!$D$10+'СЕТ СН'!$F$5-'СЕТ СН'!$F$20</f>
        <v>1872.0315267000001</v>
      </c>
      <c r="W32" s="36">
        <f>SUMIFS(СВЦЭМ!$C$33:$C$776,СВЦЭМ!$A$33:$A$776,$A32,СВЦЭМ!$B$33:$B$776,W$11)+'СЕТ СН'!$F$12+СВЦЭМ!$D$10+'СЕТ СН'!$F$5-'СЕТ СН'!$F$20</f>
        <v>1882.27071359</v>
      </c>
      <c r="X32" s="36">
        <f>SUMIFS(СВЦЭМ!$C$33:$C$776,СВЦЭМ!$A$33:$A$776,$A32,СВЦЭМ!$B$33:$B$776,X$11)+'СЕТ СН'!$F$12+СВЦЭМ!$D$10+'СЕТ СН'!$F$5-'СЕТ СН'!$F$20</f>
        <v>1899.92979655</v>
      </c>
      <c r="Y32" s="36">
        <f>SUMIFS(СВЦЭМ!$C$33:$C$776,СВЦЭМ!$A$33:$A$776,$A32,СВЦЭМ!$B$33:$B$776,Y$11)+'СЕТ СН'!$F$12+СВЦЭМ!$D$10+'СЕТ СН'!$F$5-'СЕТ СН'!$F$20</f>
        <v>1905.6982349300001</v>
      </c>
    </row>
    <row r="33" spans="1:25" ht="15.75" x14ac:dyDescent="0.2">
      <c r="A33" s="35">
        <f t="shared" si="0"/>
        <v>43821</v>
      </c>
      <c r="B33" s="36">
        <f>SUMIFS(СВЦЭМ!$C$33:$C$776,СВЦЭМ!$A$33:$A$776,$A33,СВЦЭМ!$B$33:$B$776,B$11)+'СЕТ СН'!$F$12+СВЦЭМ!$D$10+'СЕТ СН'!$F$5-'СЕТ СН'!$F$20</f>
        <v>1927.2603390900001</v>
      </c>
      <c r="C33" s="36">
        <f>SUMIFS(СВЦЭМ!$C$33:$C$776,СВЦЭМ!$A$33:$A$776,$A33,СВЦЭМ!$B$33:$B$776,C$11)+'СЕТ СН'!$F$12+СВЦЭМ!$D$10+'СЕТ СН'!$F$5-'СЕТ СН'!$F$20</f>
        <v>1943.70001759</v>
      </c>
      <c r="D33" s="36">
        <f>SUMIFS(СВЦЭМ!$C$33:$C$776,СВЦЭМ!$A$33:$A$776,$A33,СВЦЭМ!$B$33:$B$776,D$11)+'СЕТ СН'!$F$12+СВЦЭМ!$D$10+'СЕТ СН'!$F$5-'СЕТ СН'!$F$20</f>
        <v>1965.04416704</v>
      </c>
      <c r="E33" s="36">
        <f>SUMIFS(СВЦЭМ!$C$33:$C$776,СВЦЭМ!$A$33:$A$776,$A33,СВЦЭМ!$B$33:$B$776,E$11)+'СЕТ СН'!$F$12+СВЦЭМ!$D$10+'СЕТ СН'!$F$5-'СЕТ СН'!$F$20</f>
        <v>1978.2667952500001</v>
      </c>
      <c r="F33" s="36">
        <f>SUMIFS(СВЦЭМ!$C$33:$C$776,СВЦЭМ!$A$33:$A$776,$A33,СВЦЭМ!$B$33:$B$776,F$11)+'СЕТ СН'!$F$12+СВЦЭМ!$D$10+'СЕТ СН'!$F$5-'СЕТ СН'!$F$20</f>
        <v>1977.4611626800001</v>
      </c>
      <c r="G33" s="36">
        <f>SUMIFS(СВЦЭМ!$C$33:$C$776,СВЦЭМ!$A$33:$A$776,$A33,СВЦЭМ!$B$33:$B$776,G$11)+'СЕТ СН'!$F$12+СВЦЭМ!$D$10+'СЕТ СН'!$F$5-'СЕТ СН'!$F$20</f>
        <v>1965.1226217500002</v>
      </c>
      <c r="H33" s="36">
        <f>SUMIFS(СВЦЭМ!$C$33:$C$776,СВЦЭМ!$A$33:$A$776,$A33,СВЦЭМ!$B$33:$B$776,H$11)+'СЕТ СН'!$F$12+СВЦЭМ!$D$10+'СЕТ СН'!$F$5-'СЕТ СН'!$F$20</f>
        <v>1942.0073332900001</v>
      </c>
      <c r="I33" s="36">
        <f>SUMIFS(СВЦЭМ!$C$33:$C$776,СВЦЭМ!$A$33:$A$776,$A33,СВЦЭМ!$B$33:$B$776,I$11)+'СЕТ СН'!$F$12+СВЦЭМ!$D$10+'СЕТ СН'!$F$5-'СЕТ СН'!$F$20</f>
        <v>1944.6624069899999</v>
      </c>
      <c r="J33" s="36">
        <f>SUMIFS(СВЦЭМ!$C$33:$C$776,СВЦЭМ!$A$33:$A$776,$A33,СВЦЭМ!$B$33:$B$776,J$11)+'СЕТ СН'!$F$12+СВЦЭМ!$D$10+'СЕТ СН'!$F$5-'СЕТ СН'!$F$20</f>
        <v>1906.6878707400001</v>
      </c>
      <c r="K33" s="36">
        <f>SUMIFS(СВЦЭМ!$C$33:$C$776,СВЦЭМ!$A$33:$A$776,$A33,СВЦЭМ!$B$33:$B$776,K$11)+'СЕТ СН'!$F$12+СВЦЭМ!$D$10+'СЕТ СН'!$F$5-'СЕТ СН'!$F$20</f>
        <v>1872.2098982699999</v>
      </c>
      <c r="L33" s="36">
        <f>SUMIFS(СВЦЭМ!$C$33:$C$776,СВЦЭМ!$A$33:$A$776,$A33,СВЦЭМ!$B$33:$B$776,L$11)+'СЕТ СН'!$F$12+СВЦЭМ!$D$10+'СЕТ СН'!$F$5-'СЕТ СН'!$F$20</f>
        <v>1855.88164474</v>
      </c>
      <c r="M33" s="36">
        <f>SUMIFS(СВЦЭМ!$C$33:$C$776,СВЦЭМ!$A$33:$A$776,$A33,СВЦЭМ!$B$33:$B$776,M$11)+'СЕТ СН'!$F$12+СВЦЭМ!$D$10+'СЕТ СН'!$F$5-'СЕТ СН'!$F$20</f>
        <v>1862.71491053</v>
      </c>
      <c r="N33" s="36">
        <f>SUMIFS(СВЦЭМ!$C$33:$C$776,СВЦЭМ!$A$33:$A$776,$A33,СВЦЭМ!$B$33:$B$776,N$11)+'СЕТ СН'!$F$12+СВЦЭМ!$D$10+'СЕТ СН'!$F$5-'СЕТ СН'!$F$20</f>
        <v>1882.8869585000002</v>
      </c>
      <c r="O33" s="36">
        <f>SUMIFS(СВЦЭМ!$C$33:$C$776,СВЦЭМ!$A$33:$A$776,$A33,СВЦЭМ!$B$33:$B$776,O$11)+'СЕТ СН'!$F$12+СВЦЭМ!$D$10+'СЕТ СН'!$F$5-'СЕТ СН'!$F$20</f>
        <v>1892.0717846699999</v>
      </c>
      <c r="P33" s="36">
        <f>SUMIFS(СВЦЭМ!$C$33:$C$776,СВЦЭМ!$A$33:$A$776,$A33,СВЦЭМ!$B$33:$B$776,P$11)+'СЕТ СН'!$F$12+СВЦЭМ!$D$10+'СЕТ СН'!$F$5-'СЕТ СН'!$F$20</f>
        <v>1901.6618239100001</v>
      </c>
      <c r="Q33" s="36">
        <f>SUMIFS(СВЦЭМ!$C$33:$C$776,СВЦЭМ!$A$33:$A$776,$A33,СВЦЭМ!$B$33:$B$776,Q$11)+'СЕТ СН'!$F$12+СВЦЭМ!$D$10+'СЕТ СН'!$F$5-'СЕТ СН'!$F$20</f>
        <v>1901.5007066400001</v>
      </c>
      <c r="R33" s="36">
        <f>SUMIFS(СВЦЭМ!$C$33:$C$776,СВЦЭМ!$A$33:$A$776,$A33,СВЦЭМ!$B$33:$B$776,R$11)+'СЕТ СН'!$F$12+СВЦЭМ!$D$10+'СЕТ СН'!$F$5-'СЕТ СН'!$F$20</f>
        <v>1914.1424114800002</v>
      </c>
      <c r="S33" s="36">
        <f>SUMIFS(СВЦЭМ!$C$33:$C$776,СВЦЭМ!$A$33:$A$776,$A33,СВЦЭМ!$B$33:$B$776,S$11)+'СЕТ СН'!$F$12+СВЦЭМ!$D$10+'СЕТ СН'!$F$5-'СЕТ СН'!$F$20</f>
        <v>1901.52628385</v>
      </c>
      <c r="T33" s="36">
        <f>SUMIFS(СВЦЭМ!$C$33:$C$776,СВЦЭМ!$A$33:$A$776,$A33,СВЦЭМ!$B$33:$B$776,T$11)+'СЕТ СН'!$F$12+СВЦЭМ!$D$10+'СЕТ СН'!$F$5-'СЕТ СН'!$F$20</f>
        <v>1875.7625587299999</v>
      </c>
      <c r="U33" s="36">
        <f>SUMIFS(СВЦЭМ!$C$33:$C$776,СВЦЭМ!$A$33:$A$776,$A33,СВЦЭМ!$B$33:$B$776,U$11)+'СЕТ СН'!$F$12+СВЦЭМ!$D$10+'СЕТ СН'!$F$5-'СЕТ СН'!$F$20</f>
        <v>1879.4968425300001</v>
      </c>
      <c r="V33" s="36">
        <f>SUMIFS(СВЦЭМ!$C$33:$C$776,СВЦЭМ!$A$33:$A$776,$A33,СВЦЭМ!$B$33:$B$776,V$11)+'СЕТ СН'!$F$12+СВЦЭМ!$D$10+'СЕТ СН'!$F$5-'СЕТ СН'!$F$20</f>
        <v>1891.9360455599999</v>
      </c>
      <c r="W33" s="36">
        <f>SUMIFS(СВЦЭМ!$C$33:$C$776,СВЦЭМ!$A$33:$A$776,$A33,СВЦЭМ!$B$33:$B$776,W$11)+'СЕТ СН'!$F$12+СВЦЭМ!$D$10+'СЕТ СН'!$F$5-'СЕТ СН'!$F$20</f>
        <v>1906.5899683100001</v>
      </c>
      <c r="X33" s="36">
        <f>SUMIFS(СВЦЭМ!$C$33:$C$776,СВЦЭМ!$A$33:$A$776,$A33,СВЦЭМ!$B$33:$B$776,X$11)+'СЕТ СН'!$F$12+СВЦЭМ!$D$10+'СЕТ СН'!$F$5-'СЕТ СН'!$F$20</f>
        <v>1922.37683324</v>
      </c>
      <c r="Y33" s="36">
        <f>SUMIFS(СВЦЭМ!$C$33:$C$776,СВЦЭМ!$A$33:$A$776,$A33,СВЦЭМ!$B$33:$B$776,Y$11)+'СЕТ СН'!$F$12+СВЦЭМ!$D$10+'СЕТ СН'!$F$5-'СЕТ СН'!$F$20</f>
        <v>1936.2059678700002</v>
      </c>
    </row>
    <row r="34" spans="1:25" ht="15.75" x14ac:dyDescent="0.2">
      <c r="A34" s="35">
        <f t="shared" si="0"/>
        <v>43822</v>
      </c>
      <c r="B34" s="36">
        <f>SUMIFS(СВЦЭМ!$C$33:$C$776,СВЦЭМ!$A$33:$A$776,$A34,СВЦЭМ!$B$33:$B$776,B$11)+'СЕТ СН'!$F$12+СВЦЭМ!$D$10+'СЕТ СН'!$F$5-'СЕТ СН'!$F$20</f>
        <v>1922.7026418800001</v>
      </c>
      <c r="C34" s="36">
        <f>SUMIFS(СВЦЭМ!$C$33:$C$776,СВЦЭМ!$A$33:$A$776,$A34,СВЦЭМ!$B$33:$B$776,C$11)+'СЕТ СН'!$F$12+СВЦЭМ!$D$10+'СЕТ СН'!$F$5-'СЕТ СН'!$F$20</f>
        <v>1932.8675013900001</v>
      </c>
      <c r="D34" s="36">
        <f>SUMIFS(СВЦЭМ!$C$33:$C$776,СВЦЭМ!$A$33:$A$776,$A34,СВЦЭМ!$B$33:$B$776,D$11)+'СЕТ СН'!$F$12+СВЦЭМ!$D$10+'СЕТ СН'!$F$5-'СЕТ СН'!$F$20</f>
        <v>1956.6121520800002</v>
      </c>
      <c r="E34" s="36">
        <f>SUMIFS(СВЦЭМ!$C$33:$C$776,СВЦЭМ!$A$33:$A$776,$A34,СВЦЭМ!$B$33:$B$776,E$11)+'СЕТ СН'!$F$12+СВЦЭМ!$D$10+'СЕТ СН'!$F$5-'СЕТ СН'!$F$20</f>
        <v>1979.3465668000001</v>
      </c>
      <c r="F34" s="36">
        <f>SUMIFS(СВЦЭМ!$C$33:$C$776,СВЦЭМ!$A$33:$A$776,$A34,СВЦЭМ!$B$33:$B$776,F$11)+'СЕТ СН'!$F$12+СВЦЭМ!$D$10+'СЕТ СН'!$F$5-'СЕТ СН'!$F$20</f>
        <v>1974.7053064700001</v>
      </c>
      <c r="G34" s="36">
        <f>SUMIFS(СВЦЭМ!$C$33:$C$776,СВЦЭМ!$A$33:$A$776,$A34,СВЦЭМ!$B$33:$B$776,G$11)+'СЕТ СН'!$F$12+СВЦЭМ!$D$10+'СЕТ СН'!$F$5-'СЕТ СН'!$F$20</f>
        <v>1972.0368555300001</v>
      </c>
      <c r="H34" s="36">
        <f>SUMIFS(СВЦЭМ!$C$33:$C$776,СВЦЭМ!$A$33:$A$776,$A34,СВЦЭМ!$B$33:$B$776,H$11)+'СЕТ СН'!$F$12+СВЦЭМ!$D$10+'СЕТ СН'!$F$5-'СЕТ СН'!$F$20</f>
        <v>1931.97356416</v>
      </c>
      <c r="I34" s="36">
        <f>SUMIFS(СВЦЭМ!$C$33:$C$776,СВЦЭМ!$A$33:$A$776,$A34,СВЦЭМ!$B$33:$B$776,I$11)+'СЕТ СН'!$F$12+СВЦЭМ!$D$10+'СЕТ СН'!$F$5-'СЕТ СН'!$F$20</f>
        <v>1911.3697395200002</v>
      </c>
      <c r="J34" s="36">
        <f>SUMIFS(СВЦЭМ!$C$33:$C$776,СВЦЭМ!$A$33:$A$776,$A34,СВЦЭМ!$B$33:$B$776,J$11)+'СЕТ СН'!$F$12+СВЦЭМ!$D$10+'СЕТ СН'!$F$5-'СЕТ СН'!$F$20</f>
        <v>1881.88064072</v>
      </c>
      <c r="K34" s="36">
        <f>SUMIFS(СВЦЭМ!$C$33:$C$776,СВЦЭМ!$A$33:$A$776,$A34,СВЦЭМ!$B$33:$B$776,K$11)+'СЕТ СН'!$F$12+СВЦЭМ!$D$10+'СЕТ СН'!$F$5-'СЕТ СН'!$F$20</f>
        <v>1854.98589283</v>
      </c>
      <c r="L34" s="36">
        <f>SUMIFS(СВЦЭМ!$C$33:$C$776,СВЦЭМ!$A$33:$A$776,$A34,СВЦЭМ!$B$33:$B$776,L$11)+'СЕТ СН'!$F$12+СВЦЭМ!$D$10+'СЕТ СН'!$F$5-'СЕТ СН'!$F$20</f>
        <v>1856.6997760700001</v>
      </c>
      <c r="M34" s="36">
        <f>SUMIFS(СВЦЭМ!$C$33:$C$776,СВЦЭМ!$A$33:$A$776,$A34,СВЦЭМ!$B$33:$B$776,M$11)+'СЕТ СН'!$F$12+СВЦЭМ!$D$10+'СЕТ СН'!$F$5-'СЕТ СН'!$F$20</f>
        <v>1869.06631376</v>
      </c>
      <c r="N34" s="36">
        <f>SUMIFS(СВЦЭМ!$C$33:$C$776,СВЦЭМ!$A$33:$A$776,$A34,СВЦЭМ!$B$33:$B$776,N$11)+'СЕТ СН'!$F$12+СВЦЭМ!$D$10+'СЕТ СН'!$F$5-'СЕТ СН'!$F$20</f>
        <v>1884.4808133199999</v>
      </c>
      <c r="O34" s="36">
        <f>SUMIFS(СВЦЭМ!$C$33:$C$776,СВЦЭМ!$A$33:$A$776,$A34,СВЦЭМ!$B$33:$B$776,O$11)+'СЕТ СН'!$F$12+СВЦЭМ!$D$10+'СЕТ СН'!$F$5-'СЕТ СН'!$F$20</f>
        <v>1888.57937358</v>
      </c>
      <c r="P34" s="36">
        <f>SUMIFS(СВЦЭМ!$C$33:$C$776,СВЦЭМ!$A$33:$A$776,$A34,СВЦЭМ!$B$33:$B$776,P$11)+'СЕТ СН'!$F$12+СВЦЭМ!$D$10+'СЕТ СН'!$F$5-'СЕТ СН'!$F$20</f>
        <v>1895.9646331200001</v>
      </c>
      <c r="Q34" s="36">
        <f>SUMIFS(СВЦЭМ!$C$33:$C$776,СВЦЭМ!$A$33:$A$776,$A34,СВЦЭМ!$B$33:$B$776,Q$11)+'СЕТ СН'!$F$12+СВЦЭМ!$D$10+'СЕТ СН'!$F$5-'СЕТ СН'!$F$20</f>
        <v>1897.1397314999999</v>
      </c>
      <c r="R34" s="36">
        <f>SUMIFS(СВЦЭМ!$C$33:$C$776,СВЦЭМ!$A$33:$A$776,$A34,СВЦЭМ!$B$33:$B$776,R$11)+'СЕТ СН'!$F$12+СВЦЭМ!$D$10+'СЕТ СН'!$F$5-'СЕТ СН'!$F$20</f>
        <v>1885.9318726700001</v>
      </c>
      <c r="S34" s="36">
        <f>SUMIFS(СВЦЭМ!$C$33:$C$776,СВЦЭМ!$A$33:$A$776,$A34,СВЦЭМ!$B$33:$B$776,S$11)+'СЕТ СН'!$F$12+СВЦЭМ!$D$10+'СЕТ СН'!$F$5-'СЕТ СН'!$F$20</f>
        <v>1875.0726831700001</v>
      </c>
      <c r="T34" s="36">
        <f>SUMIFS(СВЦЭМ!$C$33:$C$776,СВЦЭМ!$A$33:$A$776,$A34,СВЦЭМ!$B$33:$B$776,T$11)+'СЕТ СН'!$F$12+СВЦЭМ!$D$10+'СЕТ СН'!$F$5-'СЕТ СН'!$F$20</f>
        <v>1847.2260210600002</v>
      </c>
      <c r="U34" s="36">
        <f>SUMIFS(СВЦЭМ!$C$33:$C$776,СВЦЭМ!$A$33:$A$776,$A34,СВЦЭМ!$B$33:$B$776,U$11)+'СЕТ СН'!$F$12+СВЦЭМ!$D$10+'СЕТ СН'!$F$5-'СЕТ СН'!$F$20</f>
        <v>1855.0019516300001</v>
      </c>
      <c r="V34" s="36">
        <f>SUMIFS(СВЦЭМ!$C$33:$C$776,СВЦЭМ!$A$33:$A$776,$A34,СВЦЭМ!$B$33:$B$776,V$11)+'СЕТ СН'!$F$12+СВЦЭМ!$D$10+'СЕТ СН'!$F$5-'СЕТ СН'!$F$20</f>
        <v>1866.0296074500002</v>
      </c>
      <c r="W34" s="36">
        <f>SUMIFS(СВЦЭМ!$C$33:$C$776,СВЦЭМ!$A$33:$A$776,$A34,СВЦЭМ!$B$33:$B$776,W$11)+'СЕТ СН'!$F$12+СВЦЭМ!$D$10+'СЕТ СН'!$F$5-'СЕТ СН'!$F$20</f>
        <v>1883.5555083600002</v>
      </c>
      <c r="X34" s="36">
        <f>SUMIFS(СВЦЭМ!$C$33:$C$776,СВЦЭМ!$A$33:$A$776,$A34,СВЦЭМ!$B$33:$B$776,X$11)+'СЕТ СН'!$F$12+СВЦЭМ!$D$10+'СЕТ СН'!$F$5-'СЕТ СН'!$F$20</f>
        <v>1893.4865235100001</v>
      </c>
      <c r="Y34" s="36">
        <f>SUMIFS(СВЦЭМ!$C$33:$C$776,СВЦЭМ!$A$33:$A$776,$A34,СВЦЭМ!$B$33:$B$776,Y$11)+'СЕТ СН'!$F$12+СВЦЭМ!$D$10+'СЕТ СН'!$F$5-'СЕТ СН'!$F$20</f>
        <v>1912.5612222100001</v>
      </c>
    </row>
    <row r="35" spans="1:25" ht="15.75" x14ac:dyDescent="0.2">
      <c r="A35" s="35">
        <f t="shared" si="0"/>
        <v>43823</v>
      </c>
      <c r="B35" s="36">
        <f>SUMIFS(СВЦЭМ!$C$33:$C$776,СВЦЭМ!$A$33:$A$776,$A35,СВЦЭМ!$B$33:$B$776,B$11)+'СЕТ СН'!$F$12+СВЦЭМ!$D$10+'СЕТ СН'!$F$5-'СЕТ СН'!$F$20</f>
        <v>1928.6884502500002</v>
      </c>
      <c r="C35" s="36">
        <f>SUMIFS(СВЦЭМ!$C$33:$C$776,СВЦЭМ!$A$33:$A$776,$A35,СВЦЭМ!$B$33:$B$776,C$11)+'СЕТ СН'!$F$12+СВЦЭМ!$D$10+'СЕТ СН'!$F$5-'СЕТ СН'!$F$20</f>
        <v>1959.19110099</v>
      </c>
      <c r="D35" s="36">
        <f>SUMIFS(СВЦЭМ!$C$33:$C$776,СВЦЭМ!$A$33:$A$776,$A35,СВЦЭМ!$B$33:$B$776,D$11)+'СЕТ СН'!$F$12+СВЦЭМ!$D$10+'СЕТ СН'!$F$5-'СЕТ СН'!$F$20</f>
        <v>1977.1464229400001</v>
      </c>
      <c r="E35" s="36">
        <f>SUMIFS(СВЦЭМ!$C$33:$C$776,СВЦЭМ!$A$33:$A$776,$A35,СВЦЭМ!$B$33:$B$776,E$11)+'СЕТ СН'!$F$12+СВЦЭМ!$D$10+'СЕТ СН'!$F$5-'СЕТ СН'!$F$20</f>
        <v>1987.8939104200001</v>
      </c>
      <c r="F35" s="36">
        <f>SUMIFS(СВЦЭМ!$C$33:$C$776,СВЦЭМ!$A$33:$A$776,$A35,СВЦЭМ!$B$33:$B$776,F$11)+'СЕТ СН'!$F$12+СВЦЭМ!$D$10+'СЕТ СН'!$F$5-'СЕТ СН'!$F$20</f>
        <v>1982.7081013100001</v>
      </c>
      <c r="G35" s="36">
        <f>SUMIFS(СВЦЭМ!$C$33:$C$776,СВЦЭМ!$A$33:$A$776,$A35,СВЦЭМ!$B$33:$B$776,G$11)+'СЕТ СН'!$F$12+СВЦЭМ!$D$10+'СЕТ СН'!$F$5-'СЕТ СН'!$F$20</f>
        <v>1965.7605786700001</v>
      </c>
      <c r="H35" s="36">
        <f>SUMIFS(СВЦЭМ!$C$33:$C$776,СВЦЭМ!$A$33:$A$776,$A35,СВЦЭМ!$B$33:$B$776,H$11)+'СЕТ СН'!$F$12+СВЦЭМ!$D$10+'СЕТ СН'!$F$5-'СЕТ СН'!$F$20</f>
        <v>1924.7926423000001</v>
      </c>
      <c r="I35" s="36">
        <f>SUMIFS(СВЦЭМ!$C$33:$C$776,СВЦЭМ!$A$33:$A$776,$A35,СВЦЭМ!$B$33:$B$776,I$11)+'СЕТ СН'!$F$12+СВЦЭМ!$D$10+'СЕТ СН'!$F$5-'СЕТ СН'!$F$20</f>
        <v>1884.90330113</v>
      </c>
      <c r="J35" s="36">
        <f>SUMIFS(СВЦЭМ!$C$33:$C$776,СВЦЭМ!$A$33:$A$776,$A35,СВЦЭМ!$B$33:$B$776,J$11)+'СЕТ СН'!$F$12+СВЦЭМ!$D$10+'СЕТ СН'!$F$5-'СЕТ СН'!$F$20</f>
        <v>1863.9925493300002</v>
      </c>
      <c r="K35" s="36">
        <f>SUMIFS(СВЦЭМ!$C$33:$C$776,СВЦЭМ!$A$33:$A$776,$A35,СВЦЭМ!$B$33:$B$776,K$11)+'СЕТ СН'!$F$12+СВЦЭМ!$D$10+'СЕТ СН'!$F$5-'СЕТ СН'!$F$20</f>
        <v>1846.29077211</v>
      </c>
      <c r="L35" s="36">
        <f>SUMIFS(СВЦЭМ!$C$33:$C$776,СВЦЭМ!$A$33:$A$776,$A35,СВЦЭМ!$B$33:$B$776,L$11)+'СЕТ СН'!$F$12+СВЦЭМ!$D$10+'СЕТ СН'!$F$5-'СЕТ СН'!$F$20</f>
        <v>1853.6318815</v>
      </c>
      <c r="M35" s="36">
        <f>SUMIFS(СВЦЭМ!$C$33:$C$776,СВЦЭМ!$A$33:$A$776,$A35,СВЦЭМ!$B$33:$B$776,M$11)+'СЕТ СН'!$F$12+СВЦЭМ!$D$10+'СЕТ СН'!$F$5-'СЕТ СН'!$F$20</f>
        <v>1861.6022121800002</v>
      </c>
      <c r="N35" s="36">
        <f>SUMIFS(СВЦЭМ!$C$33:$C$776,СВЦЭМ!$A$33:$A$776,$A35,СВЦЭМ!$B$33:$B$776,N$11)+'СЕТ СН'!$F$12+СВЦЭМ!$D$10+'СЕТ СН'!$F$5-'СЕТ СН'!$F$20</f>
        <v>1863.3844742700001</v>
      </c>
      <c r="O35" s="36">
        <f>SUMIFS(СВЦЭМ!$C$33:$C$776,СВЦЭМ!$A$33:$A$776,$A35,СВЦЭМ!$B$33:$B$776,O$11)+'СЕТ СН'!$F$12+СВЦЭМ!$D$10+'СЕТ СН'!$F$5-'СЕТ СН'!$F$20</f>
        <v>1870.83252657</v>
      </c>
      <c r="P35" s="36">
        <f>SUMIFS(СВЦЭМ!$C$33:$C$776,СВЦЭМ!$A$33:$A$776,$A35,СВЦЭМ!$B$33:$B$776,P$11)+'СЕТ СН'!$F$12+СВЦЭМ!$D$10+'СЕТ СН'!$F$5-'СЕТ СН'!$F$20</f>
        <v>1882.4353073300001</v>
      </c>
      <c r="Q35" s="36">
        <f>SUMIFS(СВЦЭМ!$C$33:$C$776,СВЦЭМ!$A$33:$A$776,$A35,СВЦЭМ!$B$33:$B$776,Q$11)+'СЕТ СН'!$F$12+СВЦЭМ!$D$10+'СЕТ СН'!$F$5-'СЕТ СН'!$F$20</f>
        <v>1880.0426779300001</v>
      </c>
      <c r="R35" s="36">
        <f>SUMIFS(СВЦЭМ!$C$33:$C$776,СВЦЭМ!$A$33:$A$776,$A35,СВЦЭМ!$B$33:$B$776,R$11)+'СЕТ СН'!$F$12+СВЦЭМ!$D$10+'СЕТ СН'!$F$5-'СЕТ СН'!$F$20</f>
        <v>1878.50866847</v>
      </c>
      <c r="S35" s="36">
        <f>SUMIFS(СВЦЭМ!$C$33:$C$776,СВЦЭМ!$A$33:$A$776,$A35,СВЦЭМ!$B$33:$B$776,S$11)+'СЕТ СН'!$F$12+СВЦЭМ!$D$10+'СЕТ СН'!$F$5-'СЕТ СН'!$F$20</f>
        <v>1876.5805974700002</v>
      </c>
      <c r="T35" s="36">
        <f>SUMIFS(СВЦЭМ!$C$33:$C$776,СВЦЭМ!$A$33:$A$776,$A35,СВЦЭМ!$B$33:$B$776,T$11)+'СЕТ СН'!$F$12+СВЦЭМ!$D$10+'СЕТ СН'!$F$5-'СЕТ СН'!$F$20</f>
        <v>1872.64619042</v>
      </c>
      <c r="U35" s="36">
        <f>SUMIFS(СВЦЭМ!$C$33:$C$776,СВЦЭМ!$A$33:$A$776,$A35,СВЦЭМ!$B$33:$B$776,U$11)+'СЕТ СН'!$F$12+СВЦЭМ!$D$10+'СЕТ СН'!$F$5-'СЕТ СН'!$F$20</f>
        <v>1866.6808929000001</v>
      </c>
      <c r="V35" s="36">
        <f>SUMIFS(СВЦЭМ!$C$33:$C$776,СВЦЭМ!$A$33:$A$776,$A35,СВЦЭМ!$B$33:$B$776,V$11)+'СЕТ СН'!$F$12+СВЦЭМ!$D$10+'СЕТ СН'!$F$5-'СЕТ СН'!$F$20</f>
        <v>1867.62701225</v>
      </c>
      <c r="W35" s="36">
        <f>SUMIFS(СВЦЭМ!$C$33:$C$776,СВЦЭМ!$A$33:$A$776,$A35,СВЦЭМ!$B$33:$B$776,W$11)+'СЕТ СН'!$F$12+СВЦЭМ!$D$10+'СЕТ СН'!$F$5-'СЕТ СН'!$F$20</f>
        <v>1882.5042595300001</v>
      </c>
      <c r="X35" s="36">
        <f>SUMIFS(СВЦЭМ!$C$33:$C$776,СВЦЭМ!$A$33:$A$776,$A35,СВЦЭМ!$B$33:$B$776,X$11)+'СЕТ СН'!$F$12+СВЦЭМ!$D$10+'СЕТ СН'!$F$5-'СЕТ СН'!$F$20</f>
        <v>1903.9160830800001</v>
      </c>
      <c r="Y35" s="36">
        <f>SUMIFS(СВЦЭМ!$C$33:$C$776,СВЦЭМ!$A$33:$A$776,$A35,СВЦЭМ!$B$33:$B$776,Y$11)+'СЕТ СН'!$F$12+СВЦЭМ!$D$10+'СЕТ СН'!$F$5-'СЕТ СН'!$F$20</f>
        <v>1919.05463375</v>
      </c>
    </row>
    <row r="36" spans="1:25" ht="15.75" x14ac:dyDescent="0.2">
      <c r="A36" s="35">
        <f t="shared" si="0"/>
        <v>43824</v>
      </c>
      <c r="B36" s="36">
        <f>SUMIFS(СВЦЭМ!$C$33:$C$776,СВЦЭМ!$A$33:$A$776,$A36,СВЦЭМ!$B$33:$B$776,B$11)+'СЕТ СН'!$F$12+СВЦЭМ!$D$10+'СЕТ СН'!$F$5-'СЕТ СН'!$F$20</f>
        <v>1938.28444474</v>
      </c>
      <c r="C36" s="36">
        <f>SUMIFS(СВЦЭМ!$C$33:$C$776,СВЦЭМ!$A$33:$A$776,$A36,СВЦЭМ!$B$33:$B$776,C$11)+'СЕТ СН'!$F$12+СВЦЭМ!$D$10+'СЕТ СН'!$F$5-'СЕТ СН'!$F$20</f>
        <v>1965.74039997</v>
      </c>
      <c r="D36" s="36">
        <f>SUMIFS(СВЦЭМ!$C$33:$C$776,СВЦЭМ!$A$33:$A$776,$A36,СВЦЭМ!$B$33:$B$776,D$11)+'СЕТ СН'!$F$12+СВЦЭМ!$D$10+'СЕТ СН'!$F$5-'СЕТ СН'!$F$20</f>
        <v>1983.3331582700002</v>
      </c>
      <c r="E36" s="36">
        <f>SUMIFS(СВЦЭМ!$C$33:$C$776,СВЦЭМ!$A$33:$A$776,$A36,СВЦЭМ!$B$33:$B$776,E$11)+'СЕТ СН'!$F$12+СВЦЭМ!$D$10+'СЕТ СН'!$F$5-'СЕТ СН'!$F$20</f>
        <v>1991.81397184</v>
      </c>
      <c r="F36" s="36">
        <f>SUMIFS(СВЦЭМ!$C$33:$C$776,СВЦЭМ!$A$33:$A$776,$A36,СВЦЭМ!$B$33:$B$776,F$11)+'СЕТ СН'!$F$12+СВЦЭМ!$D$10+'СЕТ СН'!$F$5-'СЕТ СН'!$F$20</f>
        <v>1997.0830479200001</v>
      </c>
      <c r="G36" s="36">
        <f>SUMIFS(СВЦЭМ!$C$33:$C$776,СВЦЭМ!$A$33:$A$776,$A36,СВЦЭМ!$B$33:$B$776,G$11)+'СЕТ СН'!$F$12+СВЦЭМ!$D$10+'СЕТ СН'!$F$5-'СЕТ СН'!$F$20</f>
        <v>1977.3583100800001</v>
      </c>
      <c r="H36" s="36">
        <f>SUMIFS(СВЦЭМ!$C$33:$C$776,СВЦЭМ!$A$33:$A$776,$A36,СВЦЭМ!$B$33:$B$776,H$11)+'СЕТ СН'!$F$12+СВЦЭМ!$D$10+'СЕТ СН'!$F$5-'СЕТ СН'!$F$20</f>
        <v>1936.5018082400002</v>
      </c>
      <c r="I36" s="36">
        <f>SUMIFS(СВЦЭМ!$C$33:$C$776,СВЦЭМ!$A$33:$A$776,$A36,СВЦЭМ!$B$33:$B$776,I$11)+'СЕТ СН'!$F$12+СВЦЭМ!$D$10+'СЕТ СН'!$F$5-'СЕТ СН'!$F$20</f>
        <v>1911.12856865</v>
      </c>
      <c r="J36" s="36">
        <f>SUMIFS(СВЦЭМ!$C$33:$C$776,СВЦЭМ!$A$33:$A$776,$A36,СВЦЭМ!$B$33:$B$776,J$11)+'СЕТ СН'!$F$12+СВЦЭМ!$D$10+'СЕТ СН'!$F$5-'СЕТ СН'!$F$20</f>
        <v>1891.4088277300002</v>
      </c>
      <c r="K36" s="36">
        <f>SUMIFS(СВЦЭМ!$C$33:$C$776,СВЦЭМ!$A$33:$A$776,$A36,СВЦЭМ!$B$33:$B$776,K$11)+'СЕТ СН'!$F$12+СВЦЭМ!$D$10+'СЕТ СН'!$F$5-'СЕТ СН'!$F$20</f>
        <v>1871.07798316</v>
      </c>
      <c r="L36" s="36">
        <f>SUMIFS(СВЦЭМ!$C$33:$C$776,СВЦЭМ!$A$33:$A$776,$A36,СВЦЭМ!$B$33:$B$776,L$11)+'СЕТ СН'!$F$12+СВЦЭМ!$D$10+'СЕТ СН'!$F$5-'СЕТ СН'!$F$20</f>
        <v>1868.6161817000002</v>
      </c>
      <c r="M36" s="36">
        <f>SUMIFS(СВЦЭМ!$C$33:$C$776,СВЦЭМ!$A$33:$A$776,$A36,СВЦЭМ!$B$33:$B$776,M$11)+'СЕТ СН'!$F$12+СВЦЭМ!$D$10+'СЕТ СН'!$F$5-'СЕТ СН'!$F$20</f>
        <v>1873.44145933</v>
      </c>
      <c r="N36" s="36">
        <f>SUMIFS(СВЦЭМ!$C$33:$C$776,СВЦЭМ!$A$33:$A$776,$A36,СВЦЭМ!$B$33:$B$776,N$11)+'СЕТ СН'!$F$12+СВЦЭМ!$D$10+'СЕТ СН'!$F$5-'СЕТ СН'!$F$20</f>
        <v>1872.2417714800001</v>
      </c>
      <c r="O36" s="36">
        <f>SUMIFS(СВЦЭМ!$C$33:$C$776,СВЦЭМ!$A$33:$A$776,$A36,СВЦЭМ!$B$33:$B$776,O$11)+'СЕТ СН'!$F$12+СВЦЭМ!$D$10+'СЕТ СН'!$F$5-'СЕТ СН'!$F$20</f>
        <v>1875.82765849</v>
      </c>
      <c r="P36" s="36">
        <f>SUMIFS(СВЦЭМ!$C$33:$C$776,СВЦЭМ!$A$33:$A$776,$A36,СВЦЭМ!$B$33:$B$776,P$11)+'СЕТ СН'!$F$12+СВЦЭМ!$D$10+'СЕТ СН'!$F$5-'СЕТ СН'!$F$20</f>
        <v>1881.12362566</v>
      </c>
      <c r="Q36" s="36">
        <f>SUMIFS(СВЦЭМ!$C$33:$C$776,СВЦЭМ!$A$33:$A$776,$A36,СВЦЭМ!$B$33:$B$776,Q$11)+'СЕТ СН'!$F$12+СВЦЭМ!$D$10+'СЕТ СН'!$F$5-'СЕТ СН'!$F$20</f>
        <v>1885.5858773300001</v>
      </c>
      <c r="R36" s="36">
        <f>SUMIFS(СВЦЭМ!$C$33:$C$776,СВЦЭМ!$A$33:$A$776,$A36,СВЦЭМ!$B$33:$B$776,R$11)+'СЕТ СН'!$F$12+СВЦЭМ!$D$10+'СЕТ СН'!$F$5-'СЕТ СН'!$F$20</f>
        <v>1883.0319396499999</v>
      </c>
      <c r="S36" s="36">
        <f>SUMIFS(СВЦЭМ!$C$33:$C$776,СВЦЭМ!$A$33:$A$776,$A36,СВЦЭМ!$B$33:$B$776,S$11)+'СЕТ СН'!$F$12+СВЦЭМ!$D$10+'СЕТ СН'!$F$5-'СЕТ СН'!$F$20</f>
        <v>1881.6121077299999</v>
      </c>
      <c r="T36" s="36">
        <f>SUMIFS(СВЦЭМ!$C$33:$C$776,СВЦЭМ!$A$33:$A$776,$A36,СВЦЭМ!$B$33:$B$776,T$11)+'СЕТ СН'!$F$12+СВЦЭМ!$D$10+'СЕТ СН'!$F$5-'СЕТ СН'!$F$20</f>
        <v>1870.2773838400001</v>
      </c>
      <c r="U36" s="36">
        <f>SUMIFS(СВЦЭМ!$C$33:$C$776,СВЦЭМ!$A$33:$A$776,$A36,СВЦЭМ!$B$33:$B$776,U$11)+'СЕТ СН'!$F$12+СВЦЭМ!$D$10+'СЕТ СН'!$F$5-'СЕТ СН'!$F$20</f>
        <v>1871.9408866200001</v>
      </c>
      <c r="V36" s="36">
        <f>SUMIFS(СВЦЭМ!$C$33:$C$776,СВЦЭМ!$A$33:$A$776,$A36,СВЦЭМ!$B$33:$B$776,V$11)+'СЕТ СН'!$F$12+СВЦЭМ!$D$10+'СЕТ СН'!$F$5-'СЕТ СН'!$F$20</f>
        <v>1878.0882622700001</v>
      </c>
      <c r="W36" s="36">
        <f>SUMIFS(СВЦЭМ!$C$33:$C$776,СВЦЭМ!$A$33:$A$776,$A36,СВЦЭМ!$B$33:$B$776,W$11)+'СЕТ СН'!$F$12+СВЦЭМ!$D$10+'СЕТ СН'!$F$5-'СЕТ СН'!$F$20</f>
        <v>1887.6131727300001</v>
      </c>
      <c r="X36" s="36">
        <f>SUMIFS(СВЦЭМ!$C$33:$C$776,СВЦЭМ!$A$33:$A$776,$A36,СВЦЭМ!$B$33:$B$776,X$11)+'СЕТ СН'!$F$12+СВЦЭМ!$D$10+'СЕТ СН'!$F$5-'СЕТ СН'!$F$20</f>
        <v>1899.70529889</v>
      </c>
      <c r="Y36" s="36">
        <f>SUMIFS(СВЦЭМ!$C$33:$C$776,СВЦЭМ!$A$33:$A$776,$A36,СВЦЭМ!$B$33:$B$776,Y$11)+'СЕТ СН'!$F$12+СВЦЭМ!$D$10+'СЕТ СН'!$F$5-'СЕТ СН'!$F$20</f>
        <v>1902.39112067</v>
      </c>
    </row>
    <row r="37" spans="1:25" ht="15.75" x14ac:dyDescent="0.2">
      <c r="A37" s="35">
        <f t="shared" si="0"/>
        <v>43825</v>
      </c>
      <c r="B37" s="36">
        <f>SUMIFS(СВЦЭМ!$C$33:$C$776,СВЦЭМ!$A$33:$A$776,$A37,СВЦЭМ!$B$33:$B$776,B$11)+'СЕТ СН'!$F$12+СВЦЭМ!$D$10+'СЕТ СН'!$F$5-'СЕТ СН'!$F$20</f>
        <v>1940.07679742</v>
      </c>
      <c r="C37" s="36">
        <f>SUMIFS(СВЦЭМ!$C$33:$C$776,СВЦЭМ!$A$33:$A$776,$A37,СВЦЭМ!$B$33:$B$776,C$11)+'СЕТ СН'!$F$12+СВЦЭМ!$D$10+'СЕТ СН'!$F$5-'СЕТ СН'!$F$20</f>
        <v>1968.6629588200001</v>
      </c>
      <c r="D37" s="36">
        <f>SUMIFS(СВЦЭМ!$C$33:$C$776,СВЦЭМ!$A$33:$A$776,$A37,СВЦЭМ!$B$33:$B$776,D$11)+'СЕТ СН'!$F$12+СВЦЭМ!$D$10+'СЕТ СН'!$F$5-'СЕТ СН'!$F$20</f>
        <v>1980.8621616099999</v>
      </c>
      <c r="E37" s="36">
        <f>SUMIFS(СВЦЭМ!$C$33:$C$776,СВЦЭМ!$A$33:$A$776,$A37,СВЦЭМ!$B$33:$B$776,E$11)+'СЕТ СН'!$F$12+СВЦЭМ!$D$10+'СЕТ СН'!$F$5-'СЕТ СН'!$F$20</f>
        <v>1985.5489223600002</v>
      </c>
      <c r="F37" s="36">
        <f>SUMIFS(СВЦЭМ!$C$33:$C$776,СВЦЭМ!$A$33:$A$776,$A37,СВЦЭМ!$B$33:$B$776,F$11)+'СЕТ СН'!$F$12+СВЦЭМ!$D$10+'СЕТ СН'!$F$5-'СЕТ СН'!$F$20</f>
        <v>1987.7171640900001</v>
      </c>
      <c r="G37" s="36">
        <f>SUMIFS(СВЦЭМ!$C$33:$C$776,СВЦЭМ!$A$33:$A$776,$A37,СВЦЭМ!$B$33:$B$776,G$11)+'СЕТ СН'!$F$12+СВЦЭМ!$D$10+'СЕТ СН'!$F$5-'СЕТ СН'!$F$20</f>
        <v>1969.49740468</v>
      </c>
      <c r="H37" s="36">
        <f>SUMIFS(СВЦЭМ!$C$33:$C$776,СВЦЭМ!$A$33:$A$776,$A37,СВЦЭМ!$B$33:$B$776,H$11)+'СЕТ СН'!$F$12+СВЦЭМ!$D$10+'СЕТ СН'!$F$5-'СЕТ СН'!$F$20</f>
        <v>1934.1824870099999</v>
      </c>
      <c r="I37" s="36">
        <f>SUMIFS(СВЦЭМ!$C$33:$C$776,СВЦЭМ!$A$33:$A$776,$A37,СВЦЭМ!$B$33:$B$776,I$11)+'СЕТ СН'!$F$12+СВЦЭМ!$D$10+'СЕТ СН'!$F$5-'СЕТ СН'!$F$20</f>
        <v>1923.9933755900001</v>
      </c>
      <c r="J37" s="36">
        <f>SUMIFS(СВЦЭМ!$C$33:$C$776,СВЦЭМ!$A$33:$A$776,$A37,СВЦЭМ!$B$33:$B$776,J$11)+'СЕТ СН'!$F$12+СВЦЭМ!$D$10+'СЕТ СН'!$F$5-'СЕТ СН'!$F$20</f>
        <v>1896.1554646899999</v>
      </c>
      <c r="K37" s="36">
        <f>SUMIFS(СВЦЭМ!$C$33:$C$776,СВЦЭМ!$A$33:$A$776,$A37,СВЦЭМ!$B$33:$B$776,K$11)+'СЕТ СН'!$F$12+СВЦЭМ!$D$10+'СЕТ СН'!$F$5-'СЕТ СН'!$F$20</f>
        <v>1877.5194626000002</v>
      </c>
      <c r="L37" s="36">
        <f>SUMIFS(СВЦЭМ!$C$33:$C$776,СВЦЭМ!$A$33:$A$776,$A37,СВЦЭМ!$B$33:$B$776,L$11)+'СЕТ СН'!$F$12+СВЦЭМ!$D$10+'СЕТ СН'!$F$5-'СЕТ СН'!$F$20</f>
        <v>1877.4334895700001</v>
      </c>
      <c r="M37" s="36">
        <f>SUMIFS(СВЦЭМ!$C$33:$C$776,СВЦЭМ!$A$33:$A$776,$A37,СВЦЭМ!$B$33:$B$776,M$11)+'СЕТ СН'!$F$12+СВЦЭМ!$D$10+'СЕТ СН'!$F$5-'СЕТ СН'!$F$20</f>
        <v>1886.3397996399999</v>
      </c>
      <c r="N37" s="36">
        <f>SUMIFS(СВЦЭМ!$C$33:$C$776,СВЦЭМ!$A$33:$A$776,$A37,СВЦЭМ!$B$33:$B$776,N$11)+'СЕТ СН'!$F$12+СВЦЭМ!$D$10+'СЕТ СН'!$F$5-'СЕТ СН'!$F$20</f>
        <v>1894.22811078</v>
      </c>
      <c r="O37" s="36">
        <f>SUMIFS(СВЦЭМ!$C$33:$C$776,СВЦЭМ!$A$33:$A$776,$A37,СВЦЭМ!$B$33:$B$776,O$11)+'СЕТ СН'!$F$12+СВЦЭМ!$D$10+'СЕТ СН'!$F$5-'СЕТ СН'!$F$20</f>
        <v>1898.85974618</v>
      </c>
      <c r="P37" s="36">
        <f>SUMIFS(СВЦЭМ!$C$33:$C$776,СВЦЭМ!$A$33:$A$776,$A37,СВЦЭМ!$B$33:$B$776,P$11)+'СЕТ СН'!$F$12+СВЦЭМ!$D$10+'СЕТ СН'!$F$5-'СЕТ СН'!$F$20</f>
        <v>1897.80617985</v>
      </c>
      <c r="Q37" s="36">
        <f>SUMIFS(СВЦЭМ!$C$33:$C$776,СВЦЭМ!$A$33:$A$776,$A37,СВЦЭМ!$B$33:$B$776,Q$11)+'СЕТ СН'!$F$12+СВЦЭМ!$D$10+'СЕТ СН'!$F$5-'СЕТ СН'!$F$20</f>
        <v>1899.77363264</v>
      </c>
      <c r="R37" s="36">
        <f>SUMIFS(СВЦЭМ!$C$33:$C$776,СВЦЭМ!$A$33:$A$776,$A37,СВЦЭМ!$B$33:$B$776,R$11)+'СЕТ СН'!$F$12+СВЦЭМ!$D$10+'СЕТ СН'!$F$5-'СЕТ СН'!$F$20</f>
        <v>1895.0790753199999</v>
      </c>
      <c r="S37" s="36">
        <f>SUMIFS(СВЦЭМ!$C$33:$C$776,СВЦЭМ!$A$33:$A$776,$A37,СВЦЭМ!$B$33:$B$776,S$11)+'СЕТ СН'!$F$12+СВЦЭМ!$D$10+'СЕТ СН'!$F$5-'СЕТ СН'!$F$20</f>
        <v>1893.80494879</v>
      </c>
      <c r="T37" s="36">
        <f>SUMIFS(СВЦЭМ!$C$33:$C$776,СВЦЭМ!$A$33:$A$776,$A37,СВЦЭМ!$B$33:$B$776,T$11)+'СЕТ СН'!$F$12+СВЦЭМ!$D$10+'СЕТ СН'!$F$5-'СЕТ СН'!$F$20</f>
        <v>1867.86215077</v>
      </c>
      <c r="U37" s="36">
        <f>SUMIFS(СВЦЭМ!$C$33:$C$776,СВЦЭМ!$A$33:$A$776,$A37,СВЦЭМ!$B$33:$B$776,U$11)+'СЕТ СН'!$F$12+СВЦЭМ!$D$10+'СЕТ СН'!$F$5-'СЕТ СН'!$F$20</f>
        <v>1869.01389006</v>
      </c>
      <c r="V37" s="36">
        <f>SUMIFS(СВЦЭМ!$C$33:$C$776,СВЦЭМ!$A$33:$A$776,$A37,СВЦЭМ!$B$33:$B$776,V$11)+'СЕТ СН'!$F$12+СВЦЭМ!$D$10+'СЕТ СН'!$F$5-'СЕТ СН'!$F$20</f>
        <v>1882.84031256</v>
      </c>
      <c r="W37" s="36">
        <f>SUMIFS(СВЦЭМ!$C$33:$C$776,СВЦЭМ!$A$33:$A$776,$A37,СВЦЭМ!$B$33:$B$776,W$11)+'СЕТ СН'!$F$12+СВЦЭМ!$D$10+'СЕТ СН'!$F$5-'СЕТ СН'!$F$20</f>
        <v>1900.0697977100001</v>
      </c>
      <c r="X37" s="36">
        <f>SUMIFS(СВЦЭМ!$C$33:$C$776,СВЦЭМ!$A$33:$A$776,$A37,СВЦЭМ!$B$33:$B$776,X$11)+'СЕТ СН'!$F$12+СВЦЭМ!$D$10+'СЕТ СН'!$F$5-'СЕТ СН'!$F$20</f>
        <v>1903.9635321800001</v>
      </c>
      <c r="Y37" s="36">
        <f>SUMIFS(СВЦЭМ!$C$33:$C$776,СВЦЭМ!$A$33:$A$776,$A37,СВЦЭМ!$B$33:$B$776,Y$11)+'СЕТ СН'!$F$12+СВЦЭМ!$D$10+'СЕТ СН'!$F$5-'СЕТ СН'!$F$20</f>
        <v>1906.6250678700001</v>
      </c>
    </row>
    <row r="38" spans="1:25" ht="15.75" x14ac:dyDescent="0.2">
      <c r="A38" s="35">
        <f t="shared" si="0"/>
        <v>43826</v>
      </c>
      <c r="B38" s="36">
        <f>SUMIFS(СВЦЭМ!$C$33:$C$776,СВЦЭМ!$A$33:$A$776,$A38,СВЦЭМ!$B$33:$B$776,B$11)+'СЕТ СН'!$F$12+СВЦЭМ!$D$10+'СЕТ СН'!$F$5-'СЕТ СН'!$F$20</f>
        <v>1902.5414292700002</v>
      </c>
      <c r="C38" s="36">
        <f>SUMIFS(СВЦЭМ!$C$33:$C$776,СВЦЭМ!$A$33:$A$776,$A38,СВЦЭМ!$B$33:$B$776,C$11)+'СЕТ СН'!$F$12+СВЦЭМ!$D$10+'СЕТ СН'!$F$5-'СЕТ СН'!$F$20</f>
        <v>1931.6081414</v>
      </c>
      <c r="D38" s="36">
        <f>SUMIFS(СВЦЭМ!$C$33:$C$776,СВЦЭМ!$A$33:$A$776,$A38,СВЦЭМ!$B$33:$B$776,D$11)+'СЕТ СН'!$F$12+СВЦЭМ!$D$10+'СЕТ СН'!$F$5-'СЕТ СН'!$F$20</f>
        <v>1938.5048577000002</v>
      </c>
      <c r="E38" s="36">
        <f>SUMIFS(СВЦЭМ!$C$33:$C$776,СВЦЭМ!$A$33:$A$776,$A38,СВЦЭМ!$B$33:$B$776,E$11)+'СЕТ СН'!$F$12+СВЦЭМ!$D$10+'СЕТ СН'!$F$5-'СЕТ СН'!$F$20</f>
        <v>1954.4492553499999</v>
      </c>
      <c r="F38" s="36">
        <f>SUMIFS(СВЦЭМ!$C$33:$C$776,СВЦЭМ!$A$33:$A$776,$A38,СВЦЭМ!$B$33:$B$776,F$11)+'СЕТ СН'!$F$12+СВЦЭМ!$D$10+'СЕТ СН'!$F$5-'СЕТ СН'!$F$20</f>
        <v>1959.71792828</v>
      </c>
      <c r="G38" s="36">
        <f>SUMIFS(СВЦЭМ!$C$33:$C$776,СВЦЭМ!$A$33:$A$776,$A38,СВЦЭМ!$B$33:$B$776,G$11)+'СЕТ СН'!$F$12+СВЦЭМ!$D$10+'СЕТ СН'!$F$5-'СЕТ СН'!$F$20</f>
        <v>1943.16788408</v>
      </c>
      <c r="H38" s="36">
        <f>SUMIFS(СВЦЭМ!$C$33:$C$776,СВЦЭМ!$A$33:$A$776,$A38,СВЦЭМ!$B$33:$B$776,H$11)+'СЕТ СН'!$F$12+СВЦЭМ!$D$10+'СЕТ СН'!$F$5-'СЕТ СН'!$F$20</f>
        <v>1904.87469169</v>
      </c>
      <c r="I38" s="36">
        <f>SUMIFS(СВЦЭМ!$C$33:$C$776,СВЦЭМ!$A$33:$A$776,$A38,СВЦЭМ!$B$33:$B$776,I$11)+'СЕТ СН'!$F$12+СВЦЭМ!$D$10+'СЕТ СН'!$F$5-'СЕТ СН'!$F$20</f>
        <v>1889.4903980700001</v>
      </c>
      <c r="J38" s="36">
        <f>SUMIFS(СВЦЭМ!$C$33:$C$776,СВЦЭМ!$A$33:$A$776,$A38,СВЦЭМ!$B$33:$B$776,J$11)+'СЕТ СН'!$F$12+СВЦЭМ!$D$10+'СЕТ СН'!$F$5-'СЕТ СН'!$F$20</f>
        <v>1859.5441418600001</v>
      </c>
      <c r="K38" s="36">
        <f>SUMIFS(СВЦЭМ!$C$33:$C$776,СВЦЭМ!$A$33:$A$776,$A38,СВЦЭМ!$B$33:$B$776,K$11)+'СЕТ СН'!$F$12+СВЦЭМ!$D$10+'СЕТ СН'!$F$5-'СЕТ СН'!$F$20</f>
        <v>1832.10414618</v>
      </c>
      <c r="L38" s="36">
        <f>SUMIFS(СВЦЭМ!$C$33:$C$776,СВЦЭМ!$A$33:$A$776,$A38,СВЦЭМ!$B$33:$B$776,L$11)+'СЕТ СН'!$F$12+СВЦЭМ!$D$10+'СЕТ СН'!$F$5-'СЕТ СН'!$F$20</f>
        <v>1831.9098313600002</v>
      </c>
      <c r="M38" s="36">
        <f>SUMIFS(СВЦЭМ!$C$33:$C$776,СВЦЭМ!$A$33:$A$776,$A38,СВЦЭМ!$B$33:$B$776,M$11)+'СЕТ СН'!$F$12+СВЦЭМ!$D$10+'СЕТ СН'!$F$5-'СЕТ СН'!$F$20</f>
        <v>1841.2860382399999</v>
      </c>
      <c r="N38" s="36">
        <f>SUMIFS(СВЦЭМ!$C$33:$C$776,СВЦЭМ!$A$33:$A$776,$A38,СВЦЭМ!$B$33:$B$776,N$11)+'СЕТ СН'!$F$12+СВЦЭМ!$D$10+'СЕТ СН'!$F$5-'СЕТ СН'!$F$20</f>
        <v>1845.3494342900001</v>
      </c>
      <c r="O38" s="36">
        <f>SUMIFS(СВЦЭМ!$C$33:$C$776,СВЦЭМ!$A$33:$A$776,$A38,СВЦЭМ!$B$33:$B$776,O$11)+'СЕТ СН'!$F$12+СВЦЭМ!$D$10+'СЕТ СН'!$F$5-'СЕТ СН'!$F$20</f>
        <v>1841.1165321500002</v>
      </c>
      <c r="P38" s="36">
        <f>SUMIFS(СВЦЭМ!$C$33:$C$776,СВЦЭМ!$A$33:$A$776,$A38,СВЦЭМ!$B$33:$B$776,P$11)+'СЕТ СН'!$F$12+СВЦЭМ!$D$10+'СЕТ СН'!$F$5-'СЕТ СН'!$F$20</f>
        <v>1853.9884435600002</v>
      </c>
      <c r="Q38" s="36">
        <f>SUMIFS(СВЦЭМ!$C$33:$C$776,СВЦЭМ!$A$33:$A$776,$A38,СВЦЭМ!$B$33:$B$776,Q$11)+'СЕТ СН'!$F$12+СВЦЭМ!$D$10+'СЕТ СН'!$F$5-'СЕТ СН'!$F$20</f>
        <v>1871.9157828500001</v>
      </c>
      <c r="R38" s="36">
        <f>SUMIFS(СВЦЭМ!$C$33:$C$776,СВЦЭМ!$A$33:$A$776,$A38,СВЦЭМ!$B$33:$B$776,R$11)+'СЕТ СН'!$F$12+СВЦЭМ!$D$10+'СЕТ СН'!$F$5-'СЕТ СН'!$F$20</f>
        <v>1874.7842476000001</v>
      </c>
      <c r="S38" s="36">
        <f>SUMIFS(СВЦЭМ!$C$33:$C$776,СВЦЭМ!$A$33:$A$776,$A38,СВЦЭМ!$B$33:$B$776,S$11)+'СЕТ СН'!$F$12+СВЦЭМ!$D$10+'СЕТ СН'!$F$5-'СЕТ СН'!$F$20</f>
        <v>1876.9369865900001</v>
      </c>
      <c r="T38" s="36">
        <f>SUMIFS(СВЦЭМ!$C$33:$C$776,СВЦЭМ!$A$33:$A$776,$A38,СВЦЭМ!$B$33:$B$776,T$11)+'СЕТ СН'!$F$12+СВЦЭМ!$D$10+'СЕТ СН'!$F$5-'СЕТ СН'!$F$20</f>
        <v>1851.4981793300001</v>
      </c>
      <c r="U38" s="36">
        <f>SUMIFS(СВЦЭМ!$C$33:$C$776,СВЦЭМ!$A$33:$A$776,$A38,СВЦЭМ!$B$33:$B$776,U$11)+'СЕТ СН'!$F$12+СВЦЭМ!$D$10+'СЕТ СН'!$F$5-'СЕТ СН'!$F$20</f>
        <v>1852.4234952800002</v>
      </c>
      <c r="V38" s="36">
        <f>SUMIFS(СВЦЭМ!$C$33:$C$776,СВЦЭМ!$A$33:$A$776,$A38,СВЦЭМ!$B$33:$B$776,V$11)+'СЕТ СН'!$F$12+СВЦЭМ!$D$10+'СЕТ СН'!$F$5-'СЕТ СН'!$F$20</f>
        <v>1860.3456251100001</v>
      </c>
      <c r="W38" s="36">
        <f>SUMIFS(СВЦЭМ!$C$33:$C$776,СВЦЭМ!$A$33:$A$776,$A38,СВЦЭМ!$B$33:$B$776,W$11)+'СЕТ СН'!$F$12+СВЦЭМ!$D$10+'СЕТ СН'!$F$5-'СЕТ СН'!$F$20</f>
        <v>1861.30672684</v>
      </c>
      <c r="X38" s="36">
        <f>SUMIFS(СВЦЭМ!$C$33:$C$776,СВЦЭМ!$A$33:$A$776,$A38,СВЦЭМ!$B$33:$B$776,X$11)+'СЕТ СН'!$F$12+СВЦЭМ!$D$10+'СЕТ СН'!$F$5-'СЕТ СН'!$F$20</f>
        <v>1873.9463364500002</v>
      </c>
      <c r="Y38" s="36">
        <f>SUMIFS(СВЦЭМ!$C$33:$C$776,СВЦЭМ!$A$33:$A$776,$A38,СВЦЭМ!$B$33:$B$776,Y$11)+'СЕТ СН'!$F$12+СВЦЭМ!$D$10+'СЕТ СН'!$F$5-'СЕТ СН'!$F$20</f>
        <v>1886.1067028500001</v>
      </c>
    </row>
    <row r="39" spans="1:25" ht="15.75" x14ac:dyDescent="0.2">
      <c r="A39" s="35">
        <f t="shared" si="0"/>
        <v>43827</v>
      </c>
      <c r="B39" s="36">
        <f>SUMIFS(СВЦЭМ!$C$33:$C$776,СВЦЭМ!$A$33:$A$776,$A39,СВЦЭМ!$B$33:$B$776,B$11)+'СЕТ СН'!$F$12+СВЦЭМ!$D$10+'СЕТ СН'!$F$5-'СЕТ СН'!$F$20</f>
        <v>1905.5347814199999</v>
      </c>
      <c r="C39" s="36">
        <f>SUMIFS(СВЦЭМ!$C$33:$C$776,СВЦЭМ!$A$33:$A$776,$A39,СВЦЭМ!$B$33:$B$776,C$11)+'СЕТ СН'!$F$12+СВЦЭМ!$D$10+'СЕТ СН'!$F$5-'СЕТ СН'!$F$20</f>
        <v>1932.6050755599999</v>
      </c>
      <c r="D39" s="36">
        <f>SUMIFS(СВЦЭМ!$C$33:$C$776,СВЦЭМ!$A$33:$A$776,$A39,СВЦЭМ!$B$33:$B$776,D$11)+'СЕТ СН'!$F$12+СВЦЭМ!$D$10+'СЕТ СН'!$F$5-'СЕТ СН'!$F$20</f>
        <v>1944.0944766600001</v>
      </c>
      <c r="E39" s="36">
        <f>SUMIFS(СВЦЭМ!$C$33:$C$776,СВЦЭМ!$A$33:$A$776,$A39,СВЦЭМ!$B$33:$B$776,E$11)+'СЕТ СН'!$F$12+СВЦЭМ!$D$10+'СЕТ СН'!$F$5-'СЕТ СН'!$F$20</f>
        <v>1956.62205017</v>
      </c>
      <c r="F39" s="36">
        <f>SUMIFS(СВЦЭМ!$C$33:$C$776,СВЦЭМ!$A$33:$A$776,$A39,СВЦЭМ!$B$33:$B$776,F$11)+'СЕТ СН'!$F$12+СВЦЭМ!$D$10+'СЕТ СН'!$F$5-'СЕТ СН'!$F$20</f>
        <v>1957.6719271800002</v>
      </c>
      <c r="G39" s="36">
        <f>SUMIFS(СВЦЭМ!$C$33:$C$776,СВЦЭМ!$A$33:$A$776,$A39,СВЦЭМ!$B$33:$B$776,G$11)+'СЕТ СН'!$F$12+СВЦЭМ!$D$10+'СЕТ СН'!$F$5-'СЕТ СН'!$F$20</f>
        <v>1950.0671347500002</v>
      </c>
      <c r="H39" s="36">
        <f>SUMIFS(СВЦЭМ!$C$33:$C$776,СВЦЭМ!$A$33:$A$776,$A39,СВЦЭМ!$B$33:$B$776,H$11)+'СЕТ СН'!$F$12+СВЦЭМ!$D$10+'СЕТ СН'!$F$5-'СЕТ СН'!$F$20</f>
        <v>1931.2747957500001</v>
      </c>
      <c r="I39" s="36">
        <f>SUMIFS(СВЦЭМ!$C$33:$C$776,СВЦЭМ!$A$33:$A$776,$A39,СВЦЭМ!$B$33:$B$776,I$11)+'СЕТ СН'!$F$12+СВЦЭМ!$D$10+'СЕТ СН'!$F$5-'СЕТ СН'!$F$20</f>
        <v>1920.33117027</v>
      </c>
      <c r="J39" s="36">
        <f>SUMIFS(СВЦЭМ!$C$33:$C$776,СВЦЭМ!$A$33:$A$776,$A39,СВЦЭМ!$B$33:$B$776,J$11)+'СЕТ СН'!$F$12+СВЦЭМ!$D$10+'СЕТ СН'!$F$5-'СЕТ СН'!$F$20</f>
        <v>1875.8729480300001</v>
      </c>
      <c r="K39" s="36">
        <f>SUMIFS(СВЦЭМ!$C$33:$C$776,СВЦЭМ!$A$33:$A$776,$A39,СВЦЭМ!$B$33:$B$776,K$11)+'СЕТ СН'!$F$12+СВЦЭМ!$D$10+'СЕТ СН'!$F$5-'СЕТ СН'!$F$20</f>
        <v>1842.4967412599999</v>
      </c>
      <c r="L39" s="36">
        <f>SUMIFS(СВЦЭМ!$C$33:$C$776,СВЦЭМ!$A$33:$A$776,$A39,СВЦЭМ!$B$33:$B$776,L$11)+'СЕТ СН'!$F$12+СВЦЭМ!$D$10+'СЕТ СН'!$F$5-'СЕТ СН'!$F$20</f>
        <v>1842.9677592200001</v>
      </c>
      <c r="M39" s="36">
        <f>SUMIFS(СВЦЭМ!$C$33:$C$776,СВЦЭМ!$A$33:$A$776,$A39,СВЦЭМ!$B$33:$B$776,M$11)+'СЕТ СН'!$F$12+СВЦЭМ!$D$10+'СЕТ СН'!$F$5-'СЕТ СН'!$F$20</f>
        <v>1844.5130233200002</v>
      </c>
      <c r="N39" s="36">
        <f>SUMIFS(СВЦЭМ!$C$33:$C$776,СВЦЭМ!$A$33:$A$776,$A39,СВЦЭМ!$B$33:$B$776,N$11)+'СЕТ СН'!$F$12+СВЦЭМ!$D$10+'СЕТ СН'!$F$5-'СЕТ СН'!$F$20</f>
        <v>1847.8555231</v>
      </c>
      <c r="O39" s="36">
        <f>SUMIFS(СВЦЭМ!$C$33:$C$776,СВЦЭМ!$A$33:$A$776,$A39,СВЦЭМ!$B$33:$B$776,O$11)+'СЕТ СН'!$F$12+СВЦЭМ!$D$10+'СЕТ СН'!$F$5-'СЕТ СН'!$F$20</f>
        <v>1852.8093935800002</v>
      </c>
      <c r="P39" s="36">
        <f>SUMIFS(СВЦЭМ!$C$33:$C$776,СВЦЭМ!$A$33:$A$776,$A39,СВЦЭМ!$B$33:$B$776,P$11)+'СЕТ СН'!$F$12+СВЦЭМ!$D$10+'СЕТ СН'!$F$5-'СЕТ СН'!$F$20</f>
        <v>1866.3743011700001</v>
      </c>
      <c r="Q39" s="36">
        <f>SUMIFS(СВЦЭМ!$C$33:$C$776,СВЦЭМ!$A$33:$A$776,$A39,СВЦЭМ!$B$33:$B$776,Q$11)+'СЕТ СН'!$F$12+СВЦЭМ!$D$10+'СЕТ СН'!$F$5-'СЕТ СН'!$F$20</f>
        <v>1870.4244053100001</v>
      </c>
      <c r="R39" s="36">
        <f>SUMIFS(СВЦЭМ!$C$33:$C$776,СВЦЭМ!$A$33:$A$776,$A39,СВЦЭМ!$B$33:$B$776,R$11)+'СЕТ СН'!$F$12+СВЦЭМ!$D$10+'СЕТ СН'!$F$5-'СЕТ СН'!$F$20</f>
        <v>1867.6451464300001</v>
      </c>
      <c r="S39" s="36">
        <f>SUMIFS(СВЦЭМ!$C$33:$C$776,СВЦЭМ!$A$33:$A$776,$A39,СВЦЭМ!$B$33:$B$776,S$11)+'СЕТ СН'!$F$12+СВЦЭМ!$D$10+'СЕТ СН'!$F$5-'СЕТ СН'!$F$20</f>
        <v>1858.7118165500001</v>
      </c>
      <c r="T39" s="36">
        <f>SUMIFS(СВЦЭМ!$C$33:$C$776,СВЦЭМ!$A$33:$A$776,$A39,СВЦЭМ!$B$33:$B$776,T$11)+'СЕТ СН'!$F$12+СВЦЭМ!$D$10+'СЕТ СН'!$F$5-'СЕТ СН'!$F$20</f>
        <v>1846.40112589</v>
      </c>
      <c r="U39" s="36">
        <f>SUMIFS(СВЦЭМ!$C$33:$C$776,СВЦЭМ!$A$33:$A$776,$A39,СВЦЭМ!$B$33:$B$776,U$11)+'СЕТ СН'!$F$12+СВЦЭМ!$D$10+'СЕТ СН'!$F$5-'СЕТ СН'!$F$20</f>
        <v>1849.0812106200001</v>
      </c>
      <c r="V39" s="36">
        <f>SUMIFS(СВЦЭМ!$C$33:$C$776,СВЦЭМ!$A$33:$A$776,$A39,СВЦЭМ!$B$33:$B$776,V$11)+'СЕТ СН'!$F$12+СВЦЭМ!$D$10+'СЕТ СН'!$F$5-'СЕТ СН'!$F$20</f>
        <v>1857.1825834900001</v>
      </c>
      <c r="W39" s="36">
        <f>SUMIFS(СВЦЭМ!$C$33:$C$776,СВЦЭМ!$A$33:$A$776,$A39,СВЦЭМ!$B$33:$B$776,W$11)+'СЕТ СН'!$F$12+СВЦЭМ!$D$10+'СЕТ СН'!$F$5-'СЕТ СН'!$F$20</f>
        <v>1867.2780837400001</v>
      </c>
      <c r="X39" s="36">
        <f>SUMIFS(СВЦЭМ!$C$33:$C$776,СВЦЭМ!$A$33:$A$776,$A39,СВЦЭМ!$B$33:$B$776,X$11)+'СЕТ СН'!$F$12+СВЦЭМ!$D$10+'СЕТ СН'!$F$5-'СЕТ СН'!$F$20</f>
        <v>1884.1290483299999</v>
      </c>
      <c r="Y39" s="36">
        <f>SUMIFS(СВЦЭМ!$C$33:$C$776,СВЦЭМ!$A$33:$A$776,$A39,СВЦЭМ!$B$33:$B$776,Y$11)+'СЕТ СН'!$F$12+СВЦЭМ!$D$10+'СЕТ СН'!$F$5-'СЕТ СН'!$F$20</f>
        <v>1890.6206182400001</v>
      </c>
    </row>
    <row r="40" spans="1:25" ht="15.75" x14ac:dyDescent="0.2">
      <c r="A40" s="35">
        <f t="shared" si="0"/>
        <v>43828</v>
      </c>
      <c r="B40" s="36">
        <f>SUMIFS(СВЦЭМ!$C$33:$C$776,СВЦЭМ!$A$33:$A$776,$A40,СВЦЭМ!$B$33:$B$776,B$11)+'СЕТ СН'!$F$12+СВЦЭМ!$D$10+'СЕТ СН'!$F$5-'СЕТ СН'!$F$20</f>
        <v>1787.74199727</v>
      </c>
      <c r="C40" s="36">
        <f>SUMIFS(СВЦЭМ!$C$33:$C$776,СВЦЭМ!$A$33:$A$776,$A40,СВЦЭМ!$B$33:$B$776,C$11)+'СЕТ СН'!$F$12+СВЦЭМ!$D$10+'СЕТ СН'!$F$5-'СЕТ СН'!$F$20</f>
        <v>1797.61616772</v>
      </c>
      <c r="D40" s="36">
        <f>SUMIFS(СВЦЭМ!$C$33:$C$776,СВЦЭМ!$A$33:$A$776,$A40,СВЦЭМ!$B$33:$B$776,D$11)+'СЕТ СН'!$F$12+СВЦЭМ!$D$10+'СЕТ СН'!$F$5-'СЕТ СН'!$F$20</f>
        <v>1830.2708815999999</v>
      </c>
      <c r="E40" s="36">
        <f>SUMIFS(СВЦЭМ!$C$33:$C$776,СВЦЭМ!$A$33:$A$776,$A40,СВЦЭМ!$B$33:$B$776,E$11)+'СЕТ СН'!$F$12+СВЦЭМ!$D$10+'СЕТ СН'!$F$5-'СЕТ СН'!$F$20</f>
        <v>1845.8798130600001</v>
      </c>
      <c r="F40" s="36">
        <f>SUMIFS(СВЦЭМ!$C$33:$C$776,СВЦЭМ!$A$33:$A$776,$A40,СВЦЭМ!$B$33:$B$776,F$11)+'СЕТ СН'!$F$12+СВЦЭМ!$D$10+'СЕТ СН'!$F$5-'СЕТ СН'!$F$20</f>
        <v>1850.95762633</v>
      </c>
      <c r="G40" s="36">
        <f>SUMIFS(СВЦЭМ!$C$33:$C$776,СВЦЭМ!$A$33:$A$776,$A40,СВЦЭМ!$B$33:$B$776,G$11)+'СЕТ СН'!$F$12+СВЦЭМ!$D$10+'СЕТ СН'!$F$5-'СЕТ СН'!$F$20</f>
        <v>1849.3960060700001</v>
      </c>
      <c r="H40" s="36">
        <f>SUMIFS(СВЦЭМ!$C$33:$C$776,СВЦЭМ!$A$33:$A$776,$A40,СВЦЭМ!$B$33:$B$776,H$11)+'СЕТ СН'!$F$12+СВЦЭМ!$D$10+'СЕТ СН'!$F$5-'СЕТ СН'!$F$20</f>
        <v>1832.7017847000002</v>
      </c>
      <c r="I40" s="36">
        <f>SUMIFS(СВЦЭМ!$C$33:$C$776,СВЦЭМ!$A$33:$A$776,$A40,СВЦЭМ!$B$33:$B$776,I$11)+'СЕТ СН'!$F$12+СВЦЭМ!$D$10+'СЕТ СН'!$F$5-'СЕТ СН'!$F$20</f>
        <v>1833.2367675200001</v>
      </c>
      <c r="J40" s="36">
        <f>SUMIFS(СВЦЭМ!$C$33:$C$776,СВЦЭМ!$A$33:$A$776,$A40,СВЦЭМ!$B$33:$B$776,J$11)+'СЕТ СН'!$F$12+СВЦЭМ!$D$10+'СЕТ СН'!$F$5-'СЕТ СН'!$F$20</f>
        <v>1788.1133577700002</v>
      </c>
      <c r="K40" s="36">
        <f>SUMIFS(СВЦЭМ!$C$33:$C$776,СВЦЭМ!$A$33:$A$776,$A40,СВЦЭМ!$B$33:$B$776,K$11)+'СЕТ СН'!$F$12+СВЦЭМ!$D$10+'СЕТ СН'!$F$5-'СЕТ СН'!$F$20</f>
        <v>1779.30951908</v>
      </c>
      <c r="L40" s="36">
        <f>SUMIFS(СВЦЭМ!$C$33:$C$776,СВЦЭМ!$A$33:$A$776,$A40,СВЦЭМ!$B$33:$B$776,L$11)+'СЕТ СН'!$F$12+СВЦЭМ!$D$10+'СЕТ СН'!$F$5-'СЕТ СН'!$F$20</f>
        <v>1784.0670067999999</v>
      </c>
      <c r="M40" s="36">
        <f>SUMIFS(СВЦЭМ!$C$33:$C$776,СВЦЭМ!$A$33:$A$776,$A40,СВЦЭМ!$B$33:$B$776,M$11)+'СЕТ СН'!$F$12+СВЦЭМ!$D$10+'СЕТ СН'!$F$5-'СЕТ СН'!$F$20</f>
        <v>1784.7716297800002</v>
      </c>
      <c r="N40" s="36">
        <f>SUMIFS(СВЦЭМ!$C$33:$C$776,СВЦЭМ!$A$33:$A$776,$A40,СВЦЭМ!$B$33:$B$776,N$11)+'СЕТ СН'!$F$12+СВЦЭМ!$D$10+'СЕТ СН'!$F$5-'СЕТ СН'!$F$20</f>
        <v>1790.0915376299999</v>
      </c>
      <c r="O40" s="36">
        <f>SUMIFS(СВЦЭМ!$C$33:$C$776,СВЦЭМ!$A$33:$A$776,$A40,СВЦЭМ!$B$33:$B$776,O$11)+'СЕТ СН'!$F$12+СВЦЭМ!$D$10+'СЕТ СН'!$F$5-'СЕТ СН'!$F$20</f>
        <v>1787.0166821500002</v>
      </c>
      <c r="P40" s="36">
        <f>SUMIFS(СВЦЭМ!$C$33:$C$776,СВЦЭМ!$A$33:$A$776,$A40,СВЦЭМ!$B$33:$B$776,P$11)+'СЕТ СН'!$F$12+СВЦЭМ!$D$10+'СЕТ СН'!$F$5-'СЕТ СН'!$F$20</f>
        <v>1791.63846539</v>
      </c>
      <c r="Q40" s="36">
        <f>SUMIFS(СВЦЭМ!$C$33:$C$776,СВЦЭМ!$A$33:$A$776,$A40,СВЦЭМ!$B$33:$B$776,Q$11)+'СЕТ СН'!$F$12+СВЦЭМ!$D$10+'СЕТ СН'!$F$5-'СЕТ СН'!$F$20</f>
        <v>1786.96363901</v>
      </c>
      <c r="R40" s="36">
        <f>SUMIFS(СВЦЭМ!$C$33:$C$776,СВЦЭМ!$A$33:$A$776,$A40,СВЦЭМ!$B$33:$B$776,R$11)+'СЕТ СН'!$F$12+СВЦЭМ!$D$10+'СЕТ СН'!$F$5-'СЕТ СН'!$F$20</f>
        <v>1786.7036328900001</v>
      </c>
      <c r="S40" s="36">
        <f>SUMIFS(СВЦЭМ!$C$33:$C$776,СВЦЭМ!$A$33:$A$776,$A40,СВЦЭМ!$B$33:$B$776,S$11)+'СЕТ СН'!$F$12+СВЦЭМ!$D$10+'СЕТ СН'!$F$5-'СЕТ СН'!$F$20</f>
        <v>1795.9585766</v>
      </c>
      <c r="T40" s="36">
        <f>SUMIFS(СВЦЭМ!$C$33:$C$776,СВЦЭМ!$A$33:$A$776,$A40,СВЦЭМ!$B$33:$B$776,T$11)+'СЕТ СН'!$F$12+СВЦЭМ!$D$10+'СЕТ СН'!$F$5-'СЕТ СН'!$F$20</f>
        <v>1796.79517442</v>
      </c>
      <c r="U40" s="36">
        <f>SUMIFS(СВЦЭМ!$C$33:$C$776,СВЦЭМ!$A$33:$A$776,$A40,СВЦЭМ!$B$33:$B$776,U$11)+'СЕТ СН'!$F$12+СВЦЭМ!$D$10+'СЕТ СН'!$F$5-'СЕТ СН'!$F$20</f>
        <v>1825.4446715600002</v>
      </c>
      <c r="V40" s="36">
        <f>SUMIFS(СВЦЭМ!$C$33:$C$776,СВЦЭМ!$A$33:$A$776,$A40,СВЦЭМ!$B$33:$B$776,V$11)+'СЕТ СН'!$F$12+СВЦЭМ!$D$10+'СЕТ СН'!$F$5-'СЕТ СН'!$F$20</f>
        <v>1817.7580814400001</v>
      </c>
      <c r="W40" s="36">
        <f>SUMIFS(СВЦЭМ!$C$33:$C$776,СВЦЭМ!$A$33:$A$776,$A40,СВЦЭМ!$B$33:$B$776,W$11)+'СЕТ СН'!$F$12+СВЦЭМ!$D$10+'СЕТ СН'!$F$5-'СЕТ СН'!$F$20</f>
        <v>1812.19389022</v>
      </c>
      <c r="X40" s="36">
        <f>SUMIFS(СВЦЭМ!$C$33:$C$776,СВЦЭМ!$A$33:$A$776,$A40,СВЦЭМ!$B$33:$B$776,X$11)+'СЕТ СН'!$F$12+СВЦЭМ!$D$10+'СЕТ СН'!$F$5-'СЕТ СН'!$F$20</f>
        <v>1801.39133001</v>
      </c>
      <c r="Y40" s="36">
        <f>SUMIFS(СВЦЭМ!$C$33:$C$776,СВЦЭМ!$A$33:$A$776,$A40,СВЦЭМ!$B$33:$B$776,Y$11)+'СЕТ СН'!$F$12+СВЦЭМ!$D$10+'СЕТ СН'!$F$5-'СЕТ СН'!$F$20</f>
        <v>1782.26999531</v>
      </c>
    </row>
    <row r="41" spans="1:25" ht="15.75" x14ac:dyDescent="0.2">
      <c r="A41" s="35">
        <f t="shared" si="0"/>
        <v>43829</v>
      </c>
      <c r="B41" s="36">
        <f>SUMIFS(СВЦЭМ!$C$33:$C$776,СВЦЭМ!$A$33:$A$776,$A41,СВЦЭМ!$B$33:$B$776,B$11)+'СЕТ СН'!$F$12+СВЦЭМ!$D$10+'СЕТ СН'!$F$5-'СЕТ СН'!$F$20</f>
        <v>1935.3446983700001</v>
      </c>
      <c r="C41" s="36">
        <f>SUMIFS(СВЦЭМ!$C$33:$C$776,СВЦЭМ!$A$33:$A$776,$A41,СВЦЭМ!$B$33:$B$776,C$11)+'СЕТ СН'!$F$12+СВЦЭМ!$D$10+'СЕТ СН'!$F$5-'СЕТ СН'!$F$20</f>
        <v>1964.02472564</v>
      </c>
      <c r="D41" s="36">
        <f>SUMIFS(СВЦЭМ!$C$33:$C$776,СВЦЭМ!$A$33:$A$776,$A41,СВЦЭМ!$B$33:$B$776,D$11)+'СЕТ СН'!$F$12+СВЦЭМ!$D$10+'СЕТ СН'!$F$5-'СЕТ СН'!$F$20</f>
        <v>1964.06503157</v>
      </c>
      <c r="E41" s="36">
        <f>SUMIFS(СВЦЭМ!$C$33:$C$776,СВЦЭМ!$A$33:$A$776,$A41,СВЦЭМ!$B$33:$B$776,E$11)+'СЕТ СН'!$F$12+СВЦЭМ!$D$10+'СЕТ СН'!$F$5-'СЕТ СН'!$F$20</f>
        <v>1987.7142305699999</v>
      </c>
      <c r="F41" s="36">
        <f>SUMIFS(СВЦЭМ!$C$33:$C$776,СВЦЭМ!$A$33:$A$776,$A41,СВЦЭМ!$B$33:$B$776,F$11)+'СЕТ СН'!$F$12+СВЦЭМ!$D$10+'СЕТ СН'!$F$5-'СЕТ СН'!$F$20</f>
        <v>1984.09676558</v>
      </c>
      <c r="G41" s="36">
        <f>SUMIFS(СВЦЭМ!$C$33:$C$776,СВЦЭМ!$A$33:$A$776,$A41,СВЦЭМ!$B$33:$B$776,G$11)+'СЕТ СН'!$F$12+СВЦЭМ!$D$10+'СЕТ СН'!$F$5-'СЕТ СН'!$F$20</f>
        <v>1971.8122239900001</v>
      </c>
      <c r="H41" s="36">
        <f>SUMIFS(СВЦЭМ!$C$33:$C$776,СВЦЭМ!$A$33:$A$776,$A41,СВЦЭМ!$B$33:$B$776,H$11)+'СЕТ СН'!$F$12+СВЦЭМ!$D$10+'СЕТ СН'!$F$5-'СЕТ СН'!$F$20</f>
        <v>1935.7160363500002</v>
      </c>
      <c r="I41" s="36">
        <f>SUMIFS(СВЦЭМ!$C$33:$C$776,СВЦЭМ!$A$33:$A$776,$A41,СВЦЭМ!$B$33:$B$776,I$11)+'СЕТ СН'!$F$12+СВЦЭМ!$D$10+'СЕТ СН'!$F$5-'СЕТ СН'!$F$20</f>
        <v>1921.9139989099999</v>
      </c>
      <c r="J41" s="36">
        <f>SUMIFS(СВЦЭМ!$C$33:$C$776,СВЦЭМ!$A$33:$A$776,$A41,СВЦЭМ!$B$33:$B$776,J$11)+'СЕТ СН'!$F$12+СВЦЭМ!$D$10+'СЕТ СН'!$F$5-'СЕТ СН'!$F$20</f>
        <v>1895.7020459400001</v>
      </c>
      <c r="K41" s="36">
        <f>SUMIFS(СВЦЭМ!$C$33:$C$776,СВЦЭМ!$A$33:$A$776,$A41,СВЦЭМ!$B$33:$B$776,K$11)+'СЕТ СН'!$F$12+СВЦЭМ!$D$10+'СЕТ СН'!$F$5-'СЕТ СН'!$F$20</f>
        <v>1870.5712933200002</v>
      </c>
      <c r="L41" s="36">
        <f>SUMIFS(СВЦЭМ!$C$33:$C$776,СВЦЭМ!$A$33:$A$776,$A41,СВЦЭМ!$B$33:$B$776,L$11)+'СЕТ СН'!$F$12+СВЦЭМ!$D$10+'СЕТ СН'!$F$5-'СЕТ СН'!$F$20</f>
        <v>1868.4356230100002</v>
      </c>
      <c r="M41" s="36">
        <f>SUMIFS(СВЦЭМ!$C$33:$C$776,СВЦЭМ!$A$33:$A$776,$A41,СВЦЭМ!$B$33:$B$776,M$11)+'СЕТ СН'!$F$12+СВЦЭМ!$D$10+'СЕТ СН'!$F$5-'СЕТ СН'!$F$20</f>
        <v>1865.3369210800001</v>
      </c>
      <c r="N41" s="36">
        <f>SUMIFS(СВЦЭМ!$C$33:$C$776,СВЦЭМ!$A$33:$A$776,$A41,СВЦЭМ!$B$33:$B$776,N$11)+'СЕТ СН'!$F$12+СВЦЭМ!$D$10+'СЕТ СН'!$F$5-'СЕТ СН'!$F$20</f>
        <v>1875.2859672100001</v>
      </c>
      <c r="O41" s="36">
        <f>SUMIFS(СВЦЭМ!$C$33:$C$776,СВЦЭМ!$A$33:$A$776,$A41,СВЦЭМ!$B$33:$B$776,O$11)+'СЕТ СН'!$F$12+СВЦЭМ!$D$10+'СЕТ СН'!$F$5-'СЕТ СН'!$F$20</f>
        <v>1880.3103963400001</v>
      </c>
      <c r="P41" s="36">
        <f>SUMIFS(СВЦЭМ!$C$33:$C$776,СВЦЭМ!$A$33:$A$776,$A41,СВЦЭМ!$B$33:$B$776,P$11)+'СЕТ СН'!$F$12+СВЦЭМ!$D$10+'СЕТ СН'!$F$5-'СЕТ СН'!$F$20</f>
        <v>1891.8314161799999</v>
      </c>
      <c r="Q41" s="36">
        <f>SUMIFS(СВЦЭМ!$C$33:$C$776,СВЦЭМ!$A$33:$A$776,$A41,СВЦЭМ!$B$33:$B$776,Q$11)+'СЕТ СН'!$F$12+СВЦЭМ!$D$10+'СЕТ СН'!$F$5-'СЕТ СН'!$F$20</f>
        <v>1895.1464336700001</v>
      </c>
      <c r="R41" s="36">
        <f>SUMIFS(СВЦЭМ!$C$33:$C$776,СВЦЭМ!$A$33:$A$776,$A41,СВЦЭМ!$B$33:$B$776,R$11)+'СЕТ СН'!$F$12+СВЦЭМ!$D$10+'СЕТ СН'!$F$5-'СЕТ СН'!$F$20</f>
        <v>1888.5659436999999</v>
      </c>
      <c r="S41" s="36">
        <f>SUMIFS(СВЦЭМ!$C$33:$C$776,СВЦЭМ!$A$33:$A$776,$A41,СВЦЭМ!$B$33:$B$776,S$11)+'СЕТ СН'!$F$12+СВЦЭМ!$D$10+'СЕТ СН'!$F$5-'СЕТ СН'!$F$20</f>
        <v>1878.6970591600002</v>
      </c>
      <c r="T41" s="36">
        <f>SUMIFS(СВЦЭМ!$C$33:$C$776,СВЦЭМ!$A$33:$A$776,$A41,СВЦЭМ!$B$33:$B$776,T$11)+'СЕТ СН'!$F$12+СВЦЭМ!$D$10+'СЕТ СН'!$F$5-'СЕТ СН'!$F$20</f>
        <v>1874.9554555</v>
      </c>
      <c r="U41" s="36">
        <f>SUMIFS(СВЦЭМ!$C$33:$C$776,СВЦЭМ!$A$33:$A$776,$A41,СВЦЭМ!$B$33:$B$776,U$11)+'СЕТ СН'!$F$12+СВЦЭМ!$D$10+'СЕТ СН'!$F$5-'СЕТ СН'!$F$20</f>
        <v>1875.77443249</v>
      </c>
      <c r="V41" s="36">
        <f>SUMIFS(СВЦЭМ!$C$33:$C$776,СВЦЭМ!$A$33:$A$776,$A41,СВЦЭМ!$B$33:$B$776,V$11)+'СЕТ СН'!$F$12+СВЦЭМ!$D$10+'СЕТ СН'!$F$5-'СЕТ СН'!$F$20</f>
        <v>1870.1847891300001</v>
      </c>
      <c r="W41" s="36">
        <f>SUMIFS(СВЦЭМ!$C$33:$C$776,СВЦЭМ!$A$33:$A$776,$A41,СВЦЭМ!$B$33:$B$776,W$11)+'СЕТ СН'!$F$12+СВЦЭМ!$D$10+'СЕТ СН'!$F$5-'СЕТ СН'!$F$20</f>
        <v>1878.0173264700002</v>
      </c>
      <c r="X41" s="36">
        <f>SUMIFS(СВЦЭМ!$C$33:$C$776,СВЦЭМ!$A$33:$A$776,$A41,СВЦЭМ!$B$33:$B$776,X$11)+'СЕТ СН'!$F$12+СВЦЭМ!$D$10+'СЕТ СН'!$F$5-'СЕТ СН'!$F$20</f>
        <v>1898.0184186000001</v>
      </c>
      <c r="Y41" s="36">
        <f>SUMIFS(СВЦЭМ!$C$33:$C$776,СВЦЭМ!$A$33:$A$776,$A41,СВЦЭМ!$B$33:$B$776,Y$11)+'СЕТ СН'!$F$12+СВЦЭМ!$D$10+'СЕТ СН'!$F$5-'СЕТ СН'!$F$20</f>
        <v>1914.7576232000001</v>
      </c>
    </row>
    <row r="42" spans="1:25" ht="15.75" x14ac:dyDescent="0.2">
      <c r="A42" s="35">
        <f t="shared" si="0"/>
        <v>43830</v>
      </c>
      <c r="B42" s="36">
        <f>SUMIFS(СВЦЭМ!$C$33:$C$776,СВЦЭМ!$A$33:$A$776,$A42,СВЦЭМ!$B$33:$B$776,B$11)+'СЕТ СН'!$F$12+СВЦЭМ!$D$10+'СЕТ СН'!$F$5-'СЕТ СН'!$F$20</f>
        <v>1922.51236552</v>
      </c>
      <c r="C42" s="36">
        <f>SUMIFS(СВЦЭМ!$C$33:$C$776,СВЦЭМ!$A$33:$A$776,$A42,СВЦЭМ!$B$33:$B$776,C$11)+'СЕТ СН'!$F$12+СВЦЭМ!$D$10+'СЕТ СН'!$F$5-'СЕТ СН'!$F$20</f>
        <v>1934.95793903</v>
      </c>
      <c r="D42" s="36">
        <f>SUMIFS(СВЦЭМ!$C$33:$C$776,СВЦЭМ!$A$33:$A$776,$A42,СВЦЭМ!$B$33:$B$776,D$11)+'СЕТ СН'!$F$12+СВЦЭМ!$D$10+'СЕТ СН'!$F$5-'СЕТ СН'!$F$20</f>
        <v>1939.9223944700002</v>
      </c>
      <c r="E42" s="36">
        <f>SUMIFS(СВЦЭМ!$C$33:$C$776,СВЦЭМ!$A$33:$A$776,$A42,СВЦЭМ!$B$33:$B$776,E$11)+'СЕТ СН'!$F$12+СВЦЭМ!$D$10+'СЕТ СН'!$F$5-'СЕТ СН'!$F$20</f>
        <v>1944.9631511500002</v>
      </c>
      <c r="F42" s="36">
        <f>SUMIFS(СВЦЭМ!$C$33:$C$776,СВЦЭМ!$A$33:$A$776,$A42,СВЦЭМ!$B$33:$B$776,F$11)+'СЕТ СН'!$F$12+СВЦЭМ!$D$10+'СЕТ СН'!$F$5-'СЕТ СН'!$F$20</f>
        <v>1945.43032167</v>
      </c>
      <c r="G42" s="36">
        <f>SUMIFS(СВЦЭМ!$C$33:$C$776,СВЦЭМ!$A$33:$A$776,$A42,СВЦЭМ!$B$33:$B$776,G$11)+'СЕТ СН'!$F$12+СВЦЭМ!$D$10+'СЕТ СН'!$F$5-'СЕТ СН'!$F$20</f>
        <v>1938.9071235900001</v>
      </c>
      <c r="H42" s="36">
        <f>SUMIFS(СВЦЭМ!$C$33:$C$776,СВЦЭМ!$A$33:$A$776,$A42,СВЦЭМ!$B$33:$B$776,H$11)+'СЕТ СН'!$F$12+СВЦЭМ!$D$10+'СЕТ СН'!$F$5-'СЕТ СН'!$F$20</f>
        <v>1915.2869739900002</v>
      </c>
      <c r="I42" s="36">
        <f>SUMIFS(СВЦЭМ!$C$33:$C$776,СВЦЭМ!$A$33:$A$776,$A42,СВЦЭМ!$B$33:$B$776,I$11)+'СЕТ СН'!$F$12+СВЦЭМ!$D$10+'СЕТ СН'!$F$5-'СЕТ СН'!$F$20</f>
        <v>1898.8938365900001</v>
      </c>
      <c r="J42" s="36">
        <f>SUMIFS(СВЦЭМ!$C$33:$C$776,СВЦЭМ!$A$33:$A$776,$A42,СВЦЭМ!$B$33:$B$776,J$11)+'СЕТ СН'!$F$12+СВЦЭМ!$D$10+'СЕТ СН'!$F$5-'СЕТ СН'!$F$20</f>
        <v>1887.2175114700001</v>
      </c>
      <c r="K42" s="36">
        <f>SUMIFS(СВЦЭМ!$C$33:$C$776,СВЦЭМ!$A$33:$A$776,$A42,СВЦЭМ!$B$33:$B$776,K$11)+'СЕТ СН'!$F$12+СВЦЭМ!$D$10+'СЕТ СН'!$F$5-'СЕТ СН'!$F$20</f>
        <v>1867.02700405</v>
      </c>
      <c r="L42" s="36">
        <f>SUMIFS(СВЦЭМ!$C$33:$C$776,СВЦЭМ!$A$33:$A$776,$A42,СВЦЭМ!$B$33:$B$776,L$11)+'СЕТ СН'!$F$12+СВЦЭМ!$D$10+'СЕТ СН'!$F$5-'СЕТ СН'!$F$20</f>
        <v>1866.7867601900002</v>
      </c>
      <c r="M42" s="36">
        <f>SUMIFS(СВЦЭМ!$C$33:$C$776,СВЦЭМ!$A$33:$A$776,$A42,СВЦЭМ!$B$33:$B$776,M$11)+'СЕТ СН'!$F$12+СВЦЭМ!$D$10+'СЕТ СН'!$F$5-'СЕТ СН'!$F$20</f>
        <v>1887.2381376799999</v>
      </c>
      <c r="N42" s="36">
        <f>SUMIFS(СВЦЭМ!$C$33:$C$776,СВЦЭМ!$A$33:$A$776,$A42,СВЦЭМ!$B$33:$B$776,N$11)+'СЕТ СН'!$F$12+СВЦЭМ!$D$10+'СЕТ СН'!$F$5-'СЕТ СН'!$F$20</f>
        <v>1874.5873753200001</v>
      </c>
      <c r="O42" s="36">
        <f>SUMIFS(СВЦЭМ!$C$33:$C$776,СВЦЭМ!$A$33:$A$776,$A42,СВЦЭМ!$B$33:$B$776,O$11)+'СЕТ СН'!$F$12+СВЦЭМ!$D$10+'СЕТ СН'!$F$5-'СЕТ СН'!$F$20</f>
        <v>1887.58560633</v>
      </c>
      <c r="P42" s="36">
        <f>SUMIFS(СВЦЭМ!$C$33:$C$776,СВЦЭМ!$A$33:$A$776,$A42,СВЦЭМ!$B$33:$B$776,P$11)+'СЕТ СН'!$F$12+СВЦЭМ!$D$10+'СЕТ СН'!$F$5-'СЕТ СН'!$F$20</f>
        <v>1890.0117447900002</v>
      </c>
      <c r="Q42" s="36">
        <f>SUMIFS(СВЦЭМ!$C$33:$C$776,СВЦЭМ!$A$33:$A$776,$A42,СВЦЭМ!$B$33:$B$776,Q$11)+'СЕТ СН'!$F$12+СВЦЭМ!$D$10+'СЕТ СН'!$F$5-'СЕТ СН'!$F$20</f>
        <v>1890.8945056699999</v>
      </c>
      <c r="R42" s="36">
        <f>SUMIFS(СВЦЭМ!$C$33:$C$776,СВЦЭМ!$A$33:$A$776,$A42,СВЦЭМ!$B$33:$B$776,R$11)+'СЕТ СН'!$F$12+СВЦЭМ!$D$10+'СЕТ СН'!$F$5-'СЕТ СН'!$F$20</f>
        <v>1890.1775743400001</v>
      </c>
      <c r="S42" s="36">
        <f>SUMIFS(СВЦЭМ!$C$33:$C$776,СВЦЭМ!$A$33:$A$776,$A42,СВЦЭМ!$B$33:$B$776,S$11)+'СЕТ СН'!$F$12+СВЦЭМ!$D$10+'СЕТ СН'!$F$5-'СЕТ СН'!$F$20</f>
        <v>1897.30268763</v>
      </c>
      <c r="T42" s="36">
        <f>SUMIFS(СВЦЭМ!$C$33:$C$776,СВЦЭМ!$A$33:$A$776,$A42,СВЦЭМ!$B$33:$B$776,T$11)+'СЕТ СН'!$F$12+СВЦЭМ!$D$10+'СЕТ СН'!$F$5-'СЕТ СН'!$F$20</f>
        <v>1902.2254163500002</v>
      </c>
      <c r="U42" s="36">
        <f>SUMIFS(СВЦЭМ!$C$33:$C$776,СВЦЭМ!$A$33:$A$776,$A42,СВЦЭМ!$B$33:$B$776,U$11)+'СЕТ СН'!$F$12+СВЦЭМ!$D$10+'СЕТ СН'!$F$5-'СЕТ СН'!$F$20</f>
        <v>1901.3138837500001</v>
      </c>
      <c r="V42" s="36">
        <f>SUMIFS(СВЦЭМ!$C$33:$C$776,СВЦЭМ!$A$33:$A$776,$A42,СВЦЭМ!$B$33:$B$776,V$11)+'СЕТ СН'!$F$12+СВЦЭМ!$D$10+'СЕТ СН'!$F$5-'СЕТ СН'!$F$20</f>
        <v>1911.89625355</v>
      </c>
      <c r="W42" s="36">
        <f>SUMIFS(СВЦЭМ!$C$33:$C$776,СВЦЭМ!$A$33:$A$776,$A42,СВЦЭМ!$B$33:$B$776,W$11)+'СЕТ СН'!$F$12+СВЦЭМ!$D$10+'СЕТ СН'!$F$5-'СЕТ СН'!$F$20</f>
        <v>1916.2155899500001</v>
      </c>
      <c r="X42" s="36">
        <f>SUMIFS(СВЦЭМ!$C$33:$C$776,СВЦЭМ!$A$33:$A$776,$A42,СВЦЭМ!$B$33:$B$776,X$11)+'СЕТ СН'!$F$12+СВЦЭМ!$D$10+'СЕТ СН'!$F$5-'СЕТ СН'!$F$20</f>
        <v>1902.1807351500001</v>
      </c>
      <c r="Y42" s="36">
        <f>SUMIFS(СВЦЭМ!$C$33:$C$776,СВЦЭМ!$A$33:$A$776,$A42,СВЦЭМ!$B$33:$B$776,Y$11)+'СЕТ СН'!$F$12+СВЦЭМ!$D$10+'СЕТ СН'!$F$5-'СЕТ СН'!$F$20</f>
        <v>1907.79034892</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01.12.2019</v>
      </c>
      <c r="B48" s="36">
        <f>SUMIFS(СВЦЭМ!$C$33:$C$776,СВЦЭМ!$A$33:$A$776,$A48,СВЦЭМ!$B$33:$B$776,B$47)+'СЕТ СН'!$G$12+СВЦЭМ!$D$10+'СЕТ СН'!$G$5-'СЕТ СН'!$G$20</f>
        <v>2750.8383651499998</v>
      </c>
      <c r="C48" s="36">
        <f>SUMIFS(СВЦЭМ!$C$33:$C$776,СВЦЭМ!$A$33:$A$776,$A48,СВЦЭМ!$B$33:$B$776,C$47)+'СЕТ СН'!$G$12+СВЦЭМ!$D$10+'СЕТ СН'!$G$5-'СЕТ СН'!$G$20</f>
        <v>2757.8377701300001</v>
      </c>
      <c r="D48" s="36">
        <f>SUMIFS(СВЦЭМ!$C$33:$C$776,СВЦЭМ!$A$33:$A$776,$A48,СВЦЭМ!$B$33:$B$776,D$47)+'СЕТ СН'!$G$12+СВЦЭМ!$D$10+'СЕТ СН'!$G$5-'СЕТ СН'!$G$20</f>
        <v>2790.3739594199997</v>
      </c>
      <c r="E48" s="36">
        <f>SUMIFS(СВЦЭМ!$C$33:$C$776,СВЦЭМ!$A$33:$A$776,$A48,СВЦЭМ!$B$33:$B$776,E$47)+'СЕТ СН'!$G$12+СВЦЭМ!$D$10+'СЕТ СН'!$G$5-'СЕТ СН'!$G$20</f>
        <v>2789.1616329099998</v>
      </c>
      <c r="F48" s="36">
        <f>SUMIFS(СВЦЭМ!$C$33:$C$776,СВЦЭМ!$A$33:$A$776,$A48,СВЦЭМ!$B$33:$B$776,F$47)+'СЕТ СН'!$G$12+СВЦЭМ!$D$10+'СЕТ СН'!$G$5-'СЕТ СН'!$G$20</f>
        <v>2781.16730964</v>
      </c>
      <c r="G48" s="36">
        <f>SUMIFS(СВЦЭМ!$C$33:$C$776,СВЦЭМ!$A$33:$A$776,$A48,СВЦЭМ!$B$33:$B$776,G$47)+'СЕТ СН'!$G$12+СВЦЭМ!$D$10+'СЕТ СН'!$G$5-'СЕТ СН'!$G$20</f>
        <v>2773.5279215299997</v>
      </c>
      <c r="H48" s="36">
        <f>SUMIFS(СВЦЭМ!$C$33:$C$776,СВЦЭМ!$A$33:$A$776,$A48,СВЦЭМ!$B$33:$B$776,H$47)+'СЕТ СН'!$G$12+СВЦЭМ!$D$10+'СЕТ СН'!$G$5-'СЕТ СН'!$G$20</f>
        <v>2775.2964033600001</v>
      </c>
      <c r="I48" s="36">
        <f>SUMIFS(СВЦЭМ!$C$33:$C$776,СВЦЭМ!$A$33:$A$776,$A48,СВЦЭМ!$B$33:$B$776,I$47)+'СЕТ СН'!$G$12+СВЦЭМ!$D$10+'СЕТ СН'!$G$5-'СЕТ СН'!$G$20</f>
        <v>2776.1629873900001</v>
      </c>
      <c r="J48" s="36">
        <f>SUMIFS(СВЦЭМ!$C$33:$C$776,СВЦЭМ!$A$33:$A$776,$A48,СВЦЭМ!$B$33:$B$776,J$47)+'СЕТ СН'!$G$12+СВЦЭМ!$D$10+'СЕТ СН'!$G$5-'СЕТ СН'!$G$20</f>
        <v>2737.99149201</v>
      </c>
      <c r="K48" s="36">
        <f>SUMIFS(СВЦЭМ!$C$33:$C$776,СВЦЭМ!$A$33:$A$776,$A48,СВЦЭМ!$B$33:$B$776,K$47)+'СЕТ СН'!$G$12+СВЦЭМ!$D$10+'СЕТ СН'!$G$5-'СЕТ СН'!$G$20</f>
        <v>2698.81474905</v>
      </c>
      <c r="L48" s="36">
        <f>SUMIFS(СВЦЭМ!$C$33:$C$776,СВЦЭМ!$A$33:$A$776,$A48,СВЦЭМ!$B$33:$B$776,L$47)+'СЕТ СН'!$G$12+СВЦЭМ!$D$10+'СЕТ СН'!$G$5-'СЕТ СН'!$G$20</f>
        <v>2676.7619109100001</v>
      </c>
      <c r="M48" s="36">
        <f>SUMIFS(СВЦЭМ!$C$33:$C$776,СВЦЭМ!$A$33:$A$776,$A48,СВЦЭМ!$B$33:$B$776,M$47)+'СЕТ СН'!$G$12+СВЦЭМ!$D$10+'СЕТ СН'!$G$5-'СЕТ СН'!$G$20</f>
        <v>2674.2497606899997</v>
      </c>
      <c r="N48" s="36">
        <f>SUMIFS(СВЦЭМ!$C$33:$C$776,СВЦЭМ!$A$33:$A$776,$A48,СВЦЭМ!$B$33:$B$776,N$47)+'СЕТ СН'!$G$12+СВЦЭМ!$D$10+'СЕТ СН'!$G$5-'СЕТ СН'!$G$20</f>
        <v>2705.5701805499998</v>
      </c>
      <c r="O48" s="36">
        <f>SUMIFS(СВЦЭМ!$C$33:$C$776,СВЦЭМ!$A$33:$A$776,$A48,СВЦЭМ!$B$33:$B$776,O$47)+'СЕТ СН'!$G$12+СВЦЭМ!$D$10+'СЕТ СН'!$G$5-'СЕТ СН'!$G$20</f>
        <v>2705.2642467300002</v>
      </c>
      <c r="P48" s="36">
        <f>SUMIFS(СВЦЭМ!$C$33:$C$776,СВЦЭМ!$A$33:$A$776,$A48,СВЦЭМ!$B$33:$B$776,P$47)+'СЕТ СН'!$G$12+СВЦЭМ!$D$10+'СЕТ СН'!$G$5-'СЕТ СН'!$G$20</f>
        <v>2715.3647401099997</v>
      </c>
      <c r="Q48" s="36">
        <f>SUMIFS(СВЦЭМ!$C$33:$C$776,СВЦЭМ!$A$33:$A$776,$A48,СВЦЭМ!$B$33:$B$776,Q$47)+'СЕТ СН'!$G$12+СВЦЭМ!$D$10+'СЕТ СН'!$G$5-'СЕТ СН'!$G$20</f>
        <v>2719.5934533199998</v>
      </c>
      <c r="R48" s="36">
        <f>SUMIFS(СВЦЭМ!$C$33:$C$776,СВЦЭМ!$A$33:$A$776,$A48,СВЦЭМ!$B$33:$B$776,R$47)+'СЕТ СН'!$G$12+СВЦЭМ!$D$10+'СЕТ СН'!$G$5-'СЕТ СН'!$G$20</f>
        <v>2711.1733857600002</v>
      </c>
      <c r="S48" s="36">
        <f>SUMIFS(СВЦЭМ!$C$33:$C$776,СВЦЭМ!$A$33:$A$776,$A48,СВЦЭМ!$B$33:$B$776,S$47)+'СЕТ СН'!$G$12+СВЦЭМ!$D$10+'СЕТ СН'!$G$5-'СЕТ СН'!$G$20</f>
        <v>2695.1468692899998</v>
      </c>
      <c r="T48" s="36">
        <f>SUMIFS(СВЦЭМ!$C$33:$C$776,СВЦЭМ!$A$33:$A$776,$A48,СВЦЭМ!$B$33:$B$776,T$47)+'СЕТ СН'!$G$12+СВЦЭМ!$D$10+'СЕТ СН'!$G$5-'СЕТ СН'!$G$20</f>
        <v>2677.6098474400001</v>
      </c>
      <c r="U48" s="36">
        <f>SUMIFS(СВЦЭМ!$C$33:$C$776,СВЦЭМ!$A$33:$A$776,$A48,СВЦЭМ!$B$33:$B$776,U$47)+'СЕТ СН'!$G$12+СВЦЭМ!$D$10+'СЕТ СН'!$G$5-'СЕТ СН'!$G$20</f>
        <v>2678.8544946900001</v>
      </c>
      <c r="V48" s="36">
        <f>SUMIFS(СВЦЭМ!$C$33:$C$776,СВЦЭМ!$A$33:$A$776,$A48,СВЦЭМ!$B$33:$B$776,V$47)+'СЕТ СН'!$G$12+СВЦЭМ!$D$10+'СЕТ СН'!$G$5-'СЕТ СН'!$G$20</f>
        <v>2692.7436153399999</v>
      </c>
      <c r="W48" s="36">
        <f>SUMIFS(СВЦЭМ!$C$33:$C$776,СВЦЭМ!$A$33:$A$776,$A48,СВЦЭМ!$B$33:$B$776,W$47)+'СЕТ СН'!$G$12+СВЦЭМ!$D$10+'СЕТ СН'!$G$5-'СЕТ СН'!$G$20</f>
        <v>2714.36886108</v>
      </c>
      <c r="X48" s="36">
        <f>SUMIFS(СВЦЭМ!$C$33:$C$776,СВЦЭМ!$A$33:$A$776,$A48,СВЦЭМ!$B$33:$B$776,X$47)+'СЕТ СН'!$G$12+СВЦЭМ!$D$10+'СЕТ СН'!$G$5-'СЕТ СН'!$G$20</f>
        <v>2708.3110930299999</v>
      </c>
      <c r="Y48" s="36">
        <f>SUMIFS(СВЦЭМ!$C$33:$C$776,СВЦЭМ!$A$33:$A$776,$A48,СВЦЭМ!$B$33:$B$776,Y$47)+'СЕТ СН'!$G$12+СВЦЭМ!$D$10+'СЕТ СН'!$G$5-'СЕТ СН'!$G$20</f>
        <v>2737.6250558299998</v>
      </c>
    </row>
    <row r="49" spans="1:25" ht="15.75" x14ac:dyDescent="0.2">
      <c r="A49" s="35">
        <f>A48+1</f>
        <v>43801</v>
      </c>
      <c r="B49" s="36">
        <f>SUMIFS(СВЦЭМ!$C$33:$C$776,СВЦЭМ!$A$33:$A$776,$A49,СВЦЭМ!$B$33:$B$776,B$47)+'СЕТ СН'!$G$12+СВЦЭМ!$D$10+'СЕТ СН'!$G$5-'СЕТ СН'!$G$20</f>
        <v>2736.0239274400001</v>
      </c>
      <c r="C49" s="36">
        <f>SUMIFS(СВЦЭМ!$C$33:$C$776,СВЦЭМ!$A$33:$A$776,$A49,СВЦЭМ!$B$33:$B$776,C$47)+'СЕТ СН'!$G$12+СВЦЭМ!$D$10+'СЕТ СН'!$G$5-'СЕТ СН'!$G$20</f>
        <v>2760.9816624999999</v>
      </c>
      <c r="D49" s="36">
        <f>SUMIFS(СВЦЭМ!$C$33:$C$776,СВЦЭМ!$A$33:$A$776,$A49,СВЦЭМ!$B$33:$B$776,D$47)+'СЕТ СН'!$G$12+СВЦЭМ!$D$10+'СЕТ СН'!$G$5-'СЕТ СН'!$G$20</f>
        <v>2775.9380885400001</v>
      </c>
      <c r="E49" s="36">
        <f>SUMIFS(СВЦЭМ!$C$33:$C$776,СВЦЭМ!$A$33:$A$776,$A49,СВЦЭМ!$B$33:$B$776,E$47)+'СЕТ СН'!$G$12+СВЦЭМ!$D$10+'СЕТ СН'!$G$5-'СЕТ СН'!$G$20</f>
        <v>2797.9530714699999</v>
      </c>
      <c r="F49" s="36">
        <f>SUMIFS(СВЦЭМ!$C$33:$C$776,СВЦЭМ!$A$33:$A$776,$A49,СВЦЭМ!$B$33:$B$776,F$47)+'СЕТ СН'!$G$12+СВЦЭМ!$D$10+'СЕТ СН'!$G$5-'СЕТ СН'!$G$20</f>
        <v>2797.6462203999999</v>
      </c>
      <c r="G49" s="36">
        <f>SUMIFS(СВЦЭМ!$C$33:$C$776,СВЦЭМ!$A$33:$A$776,$A49,СВЦЭМ!$B$33:$B$776,G$47)+'СЕТ СН'!$G$12+СВЦЭМ!$D$10+'СЕТ СН'!$G$5-'СЕТ СН'!$G$20</f>
        <v>2777.0308647900001</v>
      </c>
      <c r="H49" s="36">
        <f>SUMIFS(СВЦЭМ!$C$33:$C$776,СВЦЭМ!$A$33:$A$776,$A49,СВЦЭМ!$B$33:$B$776,H$47)+'СЕТ СН'!$G$12+СВЦЭМ!$D$10+'СЕТ СН'!$G$5-'СЕТ СН'!$G$20</f>
        <v>2732.3478128100001</v>
      </c>
      <c r="I49" s="36">
        <f>SUMIFS(СВЦЭМ!$C$33:$C$776,СВЦЭМ!$A$33:$A$776,$A49,СВЦЭМ!$B$33:$B$776,I$47)+'СЕТ СН'!$G$12+СВЦЭМ!$D$10+'СЕТ СН'!$G$5-'СЕТ СН'!$G$20</f>
        <v>2680.9731241600002</v>
      </c>
      <c r="J49" s="36">
        <f>SUMIFS(СВЦЭМ!$C$33:$C$776,СВЦЭМ!$A$33:$A$776,$A49,СВЦЭМ!$B$33:$B$776,J$47)+'СЕТ СН'!$G$12+СВЦЭМ!$D$10+'СЕТ СН'!$G$5-'СЕТ СН'!$G$20</f>
        <v>2680.67441964</v>
      </c>
      <c r="K49" s="36">
        <f>SUMIFS(СВЦЭМ!$C$33:$C$776,СВЦЭМ!$A$33:$A$776,$A49,СВЦЭМ!$B$33:$B$776,K$47)+'СЕТ СН'!$G$12+СВЦЭМ!$D$10+'СЕТ СН'!$G$5-'СЕТ СН'!$G$20</f>
        <v>2666.6399704199998</v>
      </c>
      <c r="L49" s="36">
        <f>SUMIFS(СВЦЭМ!$C$33:$C$776,СВЦЭМ!$A$33:$A$776,$A49,СВЦЭМ!$B$33:$B$776,L$47)+'СЕТ СН'!$G$12+СВЦЭМ!$D$10+'СЕТ СН'!$G$5-'СЕТ СН'!$G$20</f>
        <v>2685.3619111799999</v>
      </c>
      <c r="M49" s="36">
        <f>SUMIFS(СВЦЭМ!$C$33:$C$776,СВЦЭМ!$A$33:$A$776,$A49,СВЦЭМ!$B$33:$B$776,M$47)+'СЕТ СН'!$G$12+СВЦЭМ!$D$10+'СЕТ СН'!$G$5-'СЕТ СН'!$G$20</f>
        <v>2703.4223417499998</v>
      </c>
      <c r="N49" s="36">
        <f>SUMIFS(СВЦЭМ!$C$33:$C$776,СВЦЭМ!$A$33:$A$776,$A49,СВЦЭМ!$B$33:$B$776,N$47)+'СЕТ СН'!$G$12+СВЦЭМ!$D$10+'СЕТ СН'!$G$5-'СЕТ СН'!$G$20</f>
        <v>2715.65443134</v>
      </c>
      <c r="O49" s="36">
        <f>SUMIFS(СВЦЭМ!$C$33:$C$776,СВЦЭМ!$A$33:$A$776,$A49,СВЦЭМ!$B$33:$B$776,O$47)+'СЕТ СН'!$G$12+СВЦЭМ!$D$10+'СЕТ СН'!$G$5-'СЕТ СН'!$G$20</f>
        <v>2716.7270109000001</v>
      </c>
      <c r="P49" s="36">
        <f>SUMIFS(СВЦЭМ!$C$33:$C$776,СВЦЭМ!$A$33:$A$776,$A49,СВЦЭМ!$B$33:$B$776,P$47)+'СЕТ СН'!$G$12+СВЦЭМ!$D$10+'СЕТ СН'!$G$5-'СЕТ СН'!$G$20</f>
        <v>2725.6678941800001</v>
      </c>
      <c r="Q49" s="36">
        <f>SUMIFS(СВЦЭМ!$C$33:$C$776,СВЦЭМ!$A$33:$A$776,$A49,СВЦЭМ!$B$33:$B$776,Q$47)+'СЕТ СН'!$G$12+СВЦЭМ!$D$10+'СЕТ СН'!$G$5-'СЕТ СН'!$G$20</f>
        <v>2735.0729696999997</v>
      </c>
      <c r="R49" s="36">
        <f>SUMIFS(СВЦЭМ!$C$33:$C$776,СВЦЭМ!$A$33:$A$776,$A49,СВЦЭМ!$B$33:$B$776,R$47)+'СЕТ СН'!$G$12+СВЦЭМ!$D$10+'СЕТ СН'!$G$5-'СЕТ СН'!$G$20</f>
        <v>2725.4506710599999</v>
      </c>
      <c r="S49" s="36">
        <f>SUMIFS(СВЦЭМ!$C$33:$C$776,СВЦЭМ!$A$33:$A$776,$A49,СВЦЭМ!$B$33:$B$776,S$47)+'СЕТ СН'!$G$12+СВЦЭМ!$D$10+'СЕТ СН'!$G$5-'СЕТ СН'!$G$20</f>
        <v>2700.6857727500001</v>
      </c>
      <c r="T49" s="36">
        <f>SUMIFS(СВЦЭМ!$C$33:$C$776,СВЦЭМ!$A$33:$A$776,$A49,СВЦЭМ!$B$33:$B$776,T$47)+'СЕТ СН'!$G$12+СВЦЭМ!$D$10+'СЕТ СН'!$G$5-'СЕТ СН'!$G$20</f>
        <v>2694.2596189300002</v>
      </c>
      <c r="U49" s="36">
        <f>SUMIFS(СВЦЭМ!$C$33:$C$776,СВЦЭМ!$A$33:$A$776,$A49,СВЦЭМ!$B$33:$B$776,U$47)+'СЕТ СН'!$G$12+СВЦЭМ!$D$10+'СЕТ СН'!$G$5-'СЕТ СН'!$G$20</f>
        <v>2693.2545699699999</v>
      </c>
      <c r="V49" s="36">
        <f>SUMIFS(СВЦЭМ!$C$33:$C$776,СВЦЭМ!$A$33:$A$776,$A49,СВЦЭМ!$B$33:$B$776,V$47)+'СЕТ СН'!$G$12+СВЦЭМ!$D$10+'СЕТ СН'!$G$5-'СЕТ СН'!$G$20</f>
        <v>2698.6939873199999</v>
      </c>
      <c r="W49" s="36">
        <f>SUMIFS(СВЦЭМ!$C$33:$C$776,СВЦЭМ!$A$33:$A$776,$A49,СВЦЭМ!$B$33:$B$776,W$47)+'СЕТ СН'!$G$12+СВЦЭМ!$D$10+'СЕТ СН'!$G$5-'СЕТ СН'!$G$20</f>
        <v>2699.5907662899999</v>
      </c>
      <c r="X49" s="36">
        <f>SUMIFS(СВЦЭМ!$C$33:$C$776,СВЦЭМ!$A$33:$A$776,$A49,СВЦЭМ!$B$33:$B$776,X$47)+'СЕТ СН'!$G$12+СВЦЭМ!$D$10+'СЕТ СН'!$G$5-'СЕТ СН'!$G$20</f>
        <v>2699.77063512</v>
      </c>
      <c r="Y49" s="36">
        <f>SUMIFS(СВЦЭМ!$C$33:$C$776,СВЦЭМ!$A$33:$A$776,$A49,СВЦЭМ!$B$33:$B$776,Y$47)+'СЕТ СН'!$G$12+СВЦЭМ!$D$10+'СЕТ СН'!$G$5-'СЕТ СН'!$G$20</f>
        <v>2738.6567388100002</v>
      </c>
    </row>
    <row r="50" spans="1:25" ht="15.75" x14ac:dyDescent="0.2">
      <c r="A50" s="35">
        <f t="shared" ref="A50:A78" si="1">A49+1</f>
        <v>43802</v>
      </c>
      <c r="B50" s="36">
        <f>SUMIFS(СВЦЭМ!$C$33:$C$776,СВЦЭМ!$A$33:$A$776,$A50,СВЦЭМ!$B$33:$B$776,B$47)+'СЕТ СН'!$G$12+СВЦЭМ!$D$10+'СЕТ СН'!$G$5-'СЕТ СН'!$G$20</f>
        <v>2757.4299639599999</v>
      </c>
      <c r="C50" s="36">
        <f>SUMIFS(СВЦЭМ!$C$33:$C$776,СВЦЭМ!$A$33:$A$776,$A50,СВЦЭМ!$B$33:$B$776,C$47)+'СЕТ СН'!$G$12+СВЦЭМ!$D$10+'СЕТ СН'!$G$5-'СЕТ СН'!$G$20</f>
        <v>2793.6308665199999</v>
      </c>
      <c r="D50" s="36">
        <f>SUMIFS(СВЦЭМ!$C$33:$C$776,СВЦЭМ!$A$33:$A$776,$A50,СВЦЭМ!$B$33:$B$776,D$47)+'СЕТ СН'!$G$12+СВЦЭМ!$D$10+'СЕТ СН'!$G$5-'СЕТ СН'!$G$20</f>
        <v>2806.6862154299997</v>
      </c>
      <c r="E50" s="36">
        <f>SUMIFS(СВЦЭМ!$C$33:$C$776,СВЦЭМ!$A$33:$A$776,$A50,СВЦЭМ!$B$33:$B$776,E$47)+'СЕТ СН'!$G$12+СВЦЭМ!$D$10+'СЕТ СН'!$G$5-'СЕТ СН'!$G$20</f>
        <v>2815.11255566</v>
      </c>
      <c r="F50" s="36">
        <f>SUMIFS(СВЦЭМ!$C$33:$C$776,СВЦЭМ!$A$33:$A$776,$A50,СВЦЭМ!$B$33:$B$776,F$47)+'СЕТ СН'!$G$12+СВЦЭМ!$D$10+'СЕТ СН'!$G$5-'СЕТ СН'!$G$20</f>
        <v>2825.3036147100001</v>
      </c>
      <c r="G50" s="36">
        <f>SUMIFS(СВЦЭМ!$C$33:$C$776,СВЦЭМ!$A$33:$A$776,$A50,СВЦЭМ!$B$33:$B$776,G$47)+'СЕТ СН'!$G$12+СВЦЭМ!$D$10+'СЕТ СН'!$G$5-'СЕТ СН'!$G$20</f>
        <v>2810.33453891</v>
      </c>
      <c r="H50" s="36">
        <f>SUMIFS(СВЦЭМ!$C$33:$C$776,СВЦЭМ!$A$33:$A$776,$A50,СВЦЭМ!$B$33:$B$776,H$47)+'СЕТ СН'!$G$12+СВЦЭМ!$D$10+'СЕТ СН'!$G$5-'СЕТ СН'!$G$20</f>
        <v>2765.3232234500001</v>
      </c>
      <c r="I50" s="36">
        <f>SUMIFS(СВЦЭМ!$C$33:$C$776,СВЦЭМ!$A$33:$A$776,$A50,СВЦЭМ!$B$33:$B$776,I$47)+'СЕТ СН'!$G$12+СВЦЭМ!$D$10+'СЕТ СН'!$G$5-'СЕТ СН'!$G$20</f>
        <v>2725.4492174699999</v>
      </c>
      <c r="J50" s="36">
        <f>SUMIFS(СВЦЭМ!$C$33:$C$776,СВЦЭМ!$A$33:$A$776,$A50,СВЦЭМ!$B$33:$B$776,J$47)+'СЕТ СН'!$G$12+СВЦЭМ!$D$10+'СЕТ СН'!$G$5-'СЕТ СН'!$G$20</f>
        <v>2705.97172073</v>
      </c>
      <c r="K50" s="36">
        <f>SUMIFS(СВЦЭМ!$C$33:$C$776,СВЦЭМ!$A$33:$A$776,$A50,СВЦЭМ!$B$33:$B$776,K$47)+'СЕТ СН'!$G$12+СВЦЭМ!$D$10+'СЕТ СН'!$G$5-'СЕТ СН'!$G$20</f>
        <v>2676.3057315900001</v>
      </c>
      <c r="L50" s="36">
        <f>SUMIFS(СВЦЭМ!$C$33:$C$776,СВЦЭМ!$A$33:$A$776,$A50,СВЦЭМ!$B$33:$B$776,L$47)+'СЕТ СН'!$G$12+СВЦЭМ!$D$10+'СЕТ СН'!$G$5-'СЕТ СН'!$G$20</f>
        <v>2675.2419568199998</v>
      </c>
      <c r="M50" s="36">
        <f>SUMIFS(СВЦЭМ!$C$33:$C$776,СВЦЭМ!$A$33:$A$776,$A50,СВЦЭМ!$B$33:$B$776,M$47)+'СЕТ СН'!$G$12+СВЦЭМ!$D$10+'СЕТ СН'!$G$5-'СЕТ СН'!$G$20</f>
        <v>2713.1332200699999</v>
      </c>
      <c r="N50" s="36">
        <f>SUMIFS(СВЦЭМ!$C$33:$C$776,СВЦЭМ!$A$33:$A$776,$A50,СВЦЭМ!$B$33:$B$776,N$47)+'СЕТ СН'!$G$12+СВЦЭМ!$D$10+'СЕТ СН'!$G$5-'СЕТ СН'!$G$20</f>
        <v>2732.8090074199999</v>
      </c>
      <c r="O50" s="36">
        <f>SUMIFS(СВЦЭМ!$C$33:$C$776,СВЦЭМ!$A$33:$A$776,$A50,СВЦЭМ!$B$33:$B$776,O$47)+'СЕТ СН'!$G$12+СВЦЭМ!$D$10+'СЕТ СН'!$G$5-'СЕТ СН'!$G$20</f>
        <v>2734.2800980500001</v>
      </c>
      <c r="P50" s="36">
        <f>SUMIFS(СВЦЭМ!$C$33:$C$776,СВЦЭМ!$A$33:$A$776,$A50,СВЦЭМ!$B$33:$B$776,P$47)+'СЕТ СН'!$G$12+СВЦЭМ!$D$10+'СЕТ СН'!$G$5-'СЕТ СН'!$G$20</f>
        <v>2740.93444172</v>
      </c>
      <c r="Q50" s="36">
        <f>SUMIFS(СВЦЭМ!$C$33:$C$776,СВЦЭМ!$A$33:$A$776,$A50,СВЦЭМ!$B$33:$B$776,Q$47)+'СЕТ СН'!$G$12+СВЦЭМ!$D$10+'СЕТ СН'!$G$5-'СЕТ СН'!$G$20</f>
        <v>2747.7108213399997</v>
      </c>
      <c r="R50" s="36">
        <f>SUMIFS(СВЦЭМ!$C$33:$C$776,СВЦЭМ!$A$33:$A$776,$A50,СВЦЭМ!$B$33:$B$776,R$47)+'СЕТ СН'!$G$12+СВЦЭМ!$D$10+'СЕТ СН'!$G$5-'СЕТ СН'!$G$20</f>
        <v>2750.3466105299999</v>
      </c>
      <c r="S50" s="36">
        <f>SUMIFS(СВЦЭМ!$C$33:$C$776,СВЦЭМ!$A$33:$A$776,$A50,СВЦЭМ!$B$33:$B$776,S$47)+'СЕТ СН'!$G$12+СВЦЭМ!$D$10+'СЕТ СН'!$G$5-'СЕТ СН'!$G$20</f>
        <v>2716.38871853</v>
      </c>
      <c r="T50" s="36">
        <f>SUMIFS(СВЦЭМ!$C$33:$C$776,СВЦЭМ!$A$33:$A$776,$A50,СВЦЭМ!$B$33:$B$776,T$47)+'СЕТ СН'!$G$12+СВЦЭМ!$D$10+'СЕТ СН'!$G$5-'СЕТ СН'!$G$20</f>
        <v>2692.2700940300001</v>
      </c>
      <c r="U50" s="36">
        <f>SUMIFS(СВЦЭМ!$C$33:$C$776,СВЦЭМ!$A$33:$A$776,$A50,СВЦЭМ!$B$33:$B$776,U$47)+'СЕТ СН'!$G$12+СВЦЭМ!$D$10+'СЕТ СН'!$G$5-'СЕТ СН'!$G$20</f>
        <v>2691.9831952899999</v>
      </c>
      <c r="V50" s="36">
        <f>SUMIFS(СВЦЭМ!$C$33:$C$776,СВЦЭМ!$A$33:$A$776,$A50,СВЦЭМ!$B$33:$B$776,V$47)+'СЕТ СН'!$G$12+СВЦЭМ!$D$10+'СЕТ СН'!$G$5-'СЕТ СН'!$G$20</f>
        <v>2692.7591175899997</v>
      </c>
      <c r="W50" s="36">
        <f>SUMIFS(СВЦЭМ!$C$33:$C$776,СВЦЭМ!$A$33:$A$776,$A50,СВЦЭМ!$B$33:$B$776,W$47)+'СЕТ СН'!$G$12+СВЦЭМ!$D$10+'СЕТ СН'!$G$5-'СЕТ СН'!$G$20</f>
        <v>2707.3671480799999</v>
      </c>
      <c r="X50" s="36">
        <f>SUMIFS(СВЦЭМ!$C$33:$C$776,СВЦЭМ!$A$33:$A$776,$A50,СВЦЭМ!$B$33:$B$776,X$47)+'СЕТ СН'!$G$12+СВЦЭМ!$D$10+'СЕТ СН'!$G$5-'СЕТ СН'!$G$20</f>
        <v>2713.2585636200001</v>
      </c>
      <c r="Y50" s="36">
        <f>SUMIFS(СВЦЭМ!$C$33:$C$776,СВЦЭМ!$A$33:$A$776,$A50,СВЦЭМ!$B$33:$B$776,Y$47)+'СЕТ СН'!$G$12+СВЦЭМ!$D$10+'СЕТ СН'!$G$5-'СЕТ СН'!$G$20</f>
        <v>2729.24253434</v>
      </c>
    </row>
    <row r="51" spans="1:25" ht="15.75" x14ac:dyDescent="0.2">
      <c r="A51" s="35">
        <f t="shared" si="1"/>
        <v>43803</v>
      </c>
      <c r="B51" s="36">
        <f>SUMIFS(СВЦЭМ!$C$33:$C$776,СВЦЭМ!$A$33:$A$776,$A51,СВЦЭМ!$B$33:$B$776,B$47)+'СЕТ СН'!$G$12+СВЦЭМ!$D$10+'СЕТ СН'!$G$5-'СЕТ СН'!$G$20</f>
        <v>2786.23423684</v>
      </c>
      <c r="C51" s="36">
        <f>SUMIFS(СВЦЭМ!$C$33:$C$776,СВЦЭМ!$A$33:$A$776,$A51,СВЦЭМ!$B$33:$B$776,C$47)+'СЕТ СН'!$G$12+СВЦЭМ!$D$10+'СЕТ СН'!$G$5-'СЕТ СН'!$G$20</f>
        <v>2806.8629796</v>
      </c>
      <c r="D51" s="36">
        <f>SUMIFS(СВЦЭМ!$C$33:$C$776,СВЦЭМ!$A$33:$A$776,$A51,СВЦЭМ!$B$33:$B$776,D$47)+'СЕТ СН'!$G$12+СВЦЭМ!$D$10+'СЕТ СН'!$G$5-'СЕТ СН'!$G$20</f>
        <v>2828.16264065</v>
      </c>
      <c r="E51" s="36">
        <f>SUMIFS(СВЦЭМ!$C$33:$C$776,СВЦЭМ!$A$33:$A$776,$A51,СВЦЭМ!$B$33:$B$776,E$47)+'СЕТ СН'!$G$12+СВЦЭМ!$D$10+'СЕТ СН'!$G$5-'СЕТ СН'!$G$20</f>
        <v>2838.89381155</v>
      </c>
      <c r="F51" s="36">
        <f>SUMIFS(СВЦЭМ!$C$33:$C$776,СВЦЭМ!$A$33:$A$776,$A51,СВЦЭМ!$B$33:$B$776,F$47)+'СЕТ СН'!$G$12+СВЦЭМ!$D$10+'СЕТ СН'!$G$5-'СЕТ СН'!$G$20</f>
        <v>2834.5809600100001</v>
      </c>
      <c r="G51" s="36">
        <f>SUMIFS(СВЦЭМ!$C$33:$C$776,СВЦЭМ!$A$33:$A$776,$A51,СВЦЭМ!$B$33:$B$776,G$47)+'СЕТ СН'!$G$12+СВЦЭМ!$D$10+'СЕТ СН'!$G$5-'СЕТ СН'!$G$20</f>
        <v>2815.5118896899999</v>
      </c>
      <c r="H51" s="36">
        <f>SUMIFS(СВЦЭМ!$C$33:$C$776,СВЦЭМ!$A$33:$A$776,$A51,СВЦЭМ!$B$33:$B$776,H$47)+'СЕТ СН'!$G$12+СВЦЭМ!$D$10+'СЕТ СН'!$G$5-'СЕТ СН'!$G$20</f>
        <v>2780.47045669</v>
      </c>
      <c r="I51" s="36">
        <f>SUMIFS(СВЦЭМ!$C$33:$C$776,СВЦЭМ!$A$33:$A$776,$A51,СВЦЭМ!$B$33:$B$776,I$47)+'СЕТ СН'!$G$12+СВЦЭМ!$D$10+'СЕТ СН'!$G$5-'СЕТ СН'!$G$20</f>
        <v>2746.9423107499997</v>
      </c>
      <c r="J51" s="36">
        <f>SUMIFS(СВЦЭМ!$C$33:$C$776,СВЦЭМ!$A$33:$A$776,$A51,СВЦЭМ!$B$33:$B$776,J$47)+'СЕТ СН'!$G$12+СВЦЭМ!$D$10+'СЕТ СН'!$G$5-'СЕТ СН'!$G$20</f>
        <v>2727.3340162</v>
      </c>
      <c r="K51" s="36">
        <f>SUMIFS(СВЦЭМ!$C$33:$C$776,СВЦЭМ!$A$33:$A$776,$A51,СВЦЭМ!$B$33:$B$776,K$47)+'СЕТ СН'!$G$12+СВЦЭМ!$D$10+'СЕТ СН'!$G$5-'СЕТ СН'!$G$20</f>
        <v>2704.7839212199997</v>
      </c>
      <c r="L51" s="36">
        <f>SUMIFS(СВЦЭМ!$C$33:$C$776,СВЦЭМ!$A$33:$A$776,$A51,СВЦЭМ!$B$33:$B$776,L$47)+'СЕТ СН'!$G$12+СВЦЭМ!$D$10+'СЕТ СН'!$G$5-'СЕТ СН'!$G$20</f>
        <v>2699.8889870600001</v>
      </c>
      <c r="M51" s="36">
        <f>SUMIFS(СВЦЭМ!$C$33:$C$776,СВЦЭМ!$A$33:$A$776,$A51,СВЦЭМ!$B$33:$B$776,M$47)+'СЕТ СН'!$G$12+СВЦЭМ!$D$10+'СЕТ СН'!$G$5-'СЕТ СН'!$G$20</f>
        <v>2722.4120530700002</v>
      </c>
      <c r="N51" s="36">
        <f>SUMIFS(СВЦЭМ!$C$33:$C$776,СВЦЭМ!$A$33:$A$776,$A51,СВЦЭМ!$B$33:$B$776,N$47)+'СЕТ СН'!$G$12+СВЦЭМ!$D$10+'СЕТ СН'!$G$5-'СЕТ СН'!$G$20</f>
        <v>2725.2135915700001</v>
      </c>
      <c r="O51" s="36">
        <f>SUMIFS(СВЦЭМ!$C$33:$C$776,СВЦЭМ!$A$33:$A$776,$A51,СВЦЭМ!$B$33:$B$776,O$47)+'СЕТ СН'!$G$12+СВЦЭМ!$D$10+'СЕТ СН'!$G$5-'СЕТ СН'!$G$20</f>
        <v>2726.4511505800001</v>
      </c>
      <c r="P51" s="36">
        <f>SUMIFS(СВЦЭМ!$C$33:$C$776,СВЦЭМ!$A$33:$A$776,$A51,СВЦЭМ!$B$33:$B$776,P$47)+'СЕТ СН'!$G$12+СВЦЭМ!$D$10+'СЕТ СН'!$G$5-'СЕТ СН'!$G$20</f>
        <v>2732.7435801299998</v>
      </c>
      <c r="Q51" s="36">
        <f>SUMIFS(СВЦЭМ!$C$33:$C$776,СВЦЭМ!$A$33:$A$776,$A51,СВЦЭМ!$B$33:$B$776,Q$47)+'СЕТ СН'!$G$12+СВЦЭМ!$D$10+'СЕТ СН'!$G$5-'СЕТ СН'!$G$20</f>
        <v>2738.4315494900002</v>
      </c>
      <c r="R51" s="36">
        <f>SUMIFS(СВЦЭМ!$C$33:$C$776,СВЦЭМ!$A$33:$A$776,$A51,СВЦЭМ!$B$33:$B$776,R$47)+'СЕТ СН'!$G$12+СВЦЭМ!$D$10+'СЕТ СН'!$G$5-'СЕТ СН'!$G$20</f>
        <v>2729.6289040399997</v>
      </c>
      <c r="S51" s="36">
        <f>SUMIFS(СВЦЭМ!$C$33:$C$776,СВЦЭМ!$A$33:$A$776,$A51,СВЦЭМ!$B$33:$B$776,S$47)+'СЕТ СН'!$G$12+СВЦЭМ!$D$10+'СЕТ СН'!$G$5-'СЕТ СН'!$G$20</f>
        <v>2706.49683946</v>
      </c>
      <c r="T51" s="36">
        <f>SUMIFS(СВЦЭМ!$C$33:$C$776,СВЦЭМ!$A$33:$A$776,$A51,СВЦЭМ!$B$33:$B$776,T$47)+'СЕТ СН'!$G$12+СВЦЭМ!$D$10+'СЕТ СН'!$G$5-'СЕТ СН'!$G$20</f>
        <v>2685.6691094399998</v>
      </c>
      <c r="U51" s="36">
        <f>SUMIFS(СВЦЭМ!$C$33:$C$776,СВЦЭМ!$A$33:$A$776,$A51,СВЦЭМ!$B$33:$B$776,U$47)+'СЕТ СН'!$G$12+СВЦЭМ!$D$10+'СЕТ СН'!$G$5-'СЕТ СН'!$G$20</f>
        <v>2688.7439286499998</v>
      </c>
      <c r="V51" s="36">
        <f>SUMIFS(СВЦЭМ!$C$33:$C$776,СВЦЭМ!$A$33:$A$776,$A51,СВЦЭМ!$B$33:$B$776,V$47)+'СЕТ СН'!$G$12+СВЦЭМ!$D$10+'СЕТ СН'!$G$5-'СЕТ СН'!$G$20</f>
        <v>2697.8934922600001</v>
      </c>
      <c r="W51" s="36">
        <f>SUMIFS(СВЦЭМ!$C$33:$C$776,СВЦЭМ!$A$33:$A$776,$A51,СВЦЭМ!$B$33:$B$776,W$47)+'СЕТ СН'!$G$12+СВЦЭМ!$D$10+'СЕТ СН'!$G$5-'СЕТ СН'!$G$20</f>
        <v>2706.2577449599999</v>
      </c>
      <c r="X51" s="36">
        <f>SUMIFS(СВЦЭМ!$C$33:$C$776,СВЦЭМ!$A$33:$A$776,$A51,СВЦЭМ!$B$33:$B$776,X$47)+'СЕТ СН'!$G$12+СВЦЭМ!$D$10+'СЕТ СН'!$G$5-'СЕТ СН'!$G$20</f>
        <v>2706.8421254300001</v>
      </c>
      <c r="Y51" s="36">
        <f>SUMIFS(СВЦЭМ!$C$33:$C$776,СВЦЭМ!$A$33:$A$776,$A51,СВЦЭМ!$B$33:$B$776,Y$47)+'СЕТ СН'!$G$12+СВЦЭМ!$D$10+'СЕТ СН'!$G$5-'СЕТ СН'!$G$20</f>
        <v>2734.5129867699998</v>
      </c>
    </row>
    <row r="52" spans="1:25" ht="15.75" x14ac:dyDescent="0.2">
      <c r="A52" s="35">
        <f t="shared" si="1"/>
        <v>43804</v>
      </c>
      <c r="B52" s="36">
        <f>SUMIFS(СВЦЭМ!$C$33:$C$776,СВЦЭМ!$A$33:$A$776,$A52,СВЦЭМ!$B$33:$B$776,B$47)+'СЕТ СН'!$G$12+СВЦЭМ!$D$10+'СЕТ СН'!$G$5-'СЕТ СН'!$G$20</f>
        <v>2792.2380900500002</v>
      </c>
      <c r="C52" s="36">
        <f>SUMIFS(СВЦЭМ!$C$33:$C$776,СВЦЭМ!$A$33:$A$776,$A52,СВЦЭМ!$B$33:$B$776,C$47)+'СЕТ СН'!$G$12+СВЦЭМ!$D$10+'СЕТ СН'!$G$5-'СЕТ СН'!$G$20</f>
        <v>2794.0990099099999</v>
      </c>
      <c r="D52" s="36">
        <f>SUMIFS(СВЦЭМ!$C$33:$C$776,СВЦЭМ!$A$33:$A$776,$A52,СВЦЭМ!$B$33:$B$776,D$47)+'СЕТ СН'!$G$12+СВЦЭМ!$D$10+'СЕТ СН'!$G$5-'СЕТ СН'!$G$20</f>
        <v>2797.9701159299998</v>
      </c>
      <c r="E52" s="36">
        <f>SUMIFS(СВЦЭМ!$C$33:$C$776,СВЦЭМ!$A$33:$A$776,$A52,СВЦЭМ!$B$33:$B$776,E$47)+'СЕТ СН'!$G$12+СВЦЭМ!$D$10+'СЕТ СН'!$G$5-'СЕТ СН'!$G$20</f>
        <v>2816.05615794</v>
      </c>
      <c r="F52" s="36">
        <f>SUMIFS(СВЦЭМ!$C$33:$C$776,СВЦЭМ!$A$33:$A$776,$A52,СВЦЭМ!$B$33:$B$776,F$47)+'СЕТ СН'!$G$12+СВЦЭМ!$D$10+'СЕТ СН'!$G$5-'СЕТ СН'!$G$20</f>
        <v>2810.6026069700001</v>
      </c>
      <c r="G52" s="36">
        <f>SUMIFS(СВЦЭМ!$C$33:$C$776,СВЦЭМ!$A$33:$A$776,$A52,СВЦЭМ!$B$33:$B$776,G$47)+'СЕТ СН'!$G$12+СВЦЭМ!$D$10+'СЕТ СН'!$G$5-'СЕТ СН'!$G$20</f>
        <v>2797.8528484600001</v>
      </c>
      <c r="H52" s="36">
        <f>SUMIFS(СВЦЭМ!$C$33:$C$776,СВЦЭМ!$A$33:$A$776,$A52,СВЦЭМ!$B$33:$B$776,H$47)+'СЕТ СН'!$G$12+СВЦЭМ!$D$10+'СЕТ СН'!$G$5-'СЕТ СН'!$G$20</f>
        <v>2782.8382291899998</v>
      </c>
      <c r="I52" s="36">
        <f>SUMIFS(СВЦЭМ!$C$33:$C$776,СВЦЭМ!$A$33:$A$776,$A52,СВЦЭМ!$B$33:$B$776,I$47)+'СЕТ СН'!$G$12+СВЦЭМ!$D$10+'СЕТ СН'!$G$5-'СЕТ СН'!$G$20</f>
        <v>2744.7831600499999</v>
      </c>
      <c r="J52" s="36">
        <f>SUMIFS(СВЦЭМ!$C$33:$C$776,СВЦЭМ!$A$33:$A$776,$A52,СВЦЭМ!$B$33:$B$776,J$47)+'СЕТ СН'!$G$12+СВЦЭМ!$D$10+'СЕТ СН'!$G$5-'СЕТ СН'!$G$20</f>
        <v>2718.6411007500001</v>
      </c>
      <c r="K52" s="36">
        <f>SUMIFS(СВЦЭМ!$C$33:$C$776,СВЦЭМ!$A$33:$A$776,$A52,СВЦЭМ!$B$33:$B$776,K$47)+'СЕТ СН'!$G$12+СВЦЭМ!$D$10+'СЕТ СН'!$G$5-'СЕТ СН'!$G$20</f>
        <v>2715.6362344300001</v>
      </c>
      <c r="L52" s="36">
        <f>SUMIFS(СВЦЭМ!$C$33:$C$776,СВЦЭМ!$A$33:$A$776,$A52,СВЦЭМ!$B$33:$B$776,L$47)+'СЕТ СН'!$G$12+СВЦЭМ!$D$10+'СЕТ СН'!$G$5-'СЕТ СН'!$G$20</f>
        <v>2724.8237451300001</v>
      </c>
      <c r="M52" s="36">
        <f>SUMIFS(СВЦЭМ!$C$33:$C$776,СВЦЭМ!$A$33:$A$776,$A52,СВЦЭМ!$B$33:$B$776,M$47)+'СЕТ СН'!$G$12+СВЦЭМ!$D$10+'СЕТ СН'!$G$5-'СЕТ СН'!$G$20</f>
        <v>2730.0560467599998</v>
      </c>
      <c r="N52" s="36">
        <f>SUMIFS(СВЦЭМ!$C$33:$C$776,СВЦЭМ!$A$33:$A$776,$A52,СВЦЭМ!$B$33:$B$776,N$47)+'СЕТ СН'!$G$12+СВЦЭМ!$D$10+'СЕТ СН'!$G$5-'СЕТ СН'!$G$20</f>
        <v>2733.3282248300002</v>
      </c>
      <c r="O52" s="36">
        <f>SUMIFS(СВЦЭМ!$C$33:$C$776,СВЦЭМ!$A$33:$A$776,$A52,СВЦЭМ!$B$33:$B$776,O$47)+'СЕТ СН'!$G$12+СВЦЭМ!$D$10+'СЕТ СН'!$G$5-'СЕТ СН'!$G$20</f>
        <v>2735.0432852599997</v>
      </c>
      <c r="P52" s="36">
        <f>SUMIFS(СВЦЭМ!$C$33:$C$776,СВЦЭМ!$A$33:$A$776,$A52,СВЦЭМ!$B$33:$B$776,P$47)+'СЕТ СН'!$G$12+СВЦЭМ!$D$10+'СЕТ СН'!$G$5-'СЕТ СН'!$G$20</f>
        <v>2737.7775355099998</v>
      </c>
      <c r="Q52" s="36">
        <f>SUMIFS(СВЦЭМ!$C$33:$C$776,СВЦЭМ!$A$33:$A$776,$A52,СВЦЭМ!$B$33:$B$776,Q$47)+'СЕТ СН'!$G$12+СВЦЭМ!$D$10+'СЕТ СН'!$G$5-'СЕТ СН'!$G$20</f>
        <v>2750.8093952499999</v>
      </c>
      <c r="R52" s="36">
        <f>SUMIFS(СВЦЭМ!$C$33:$C$776,СВЦЭМ!$A$33:$A$776,$A52,СВЦЭМ!$B$33:$B$776,R$47)+'СЕТ СН'!$G$12+СВЦЭМ!$D$10+'СЕТ СН'!$G$5-'СЕТ СН'!$G$20</f>
        <v>2760.44596697</v>
      </c>
      <c r="S52" s="36">
        <f>SUMIFS(СВЦЭМ!$C$33:$C$776,СВЦЭМ!$A$33:$A$776,$A52,СВЦЭМ!$B$33:$B$776,S$47)+'СЕТ СН'!$G$12+СВЦЭМ!$D$10+'СЕТ СН'!$G$5-'СЕТ СН'!$G$20</f>
        <v>2776.6787737599998</v>
      </c>
      <c r="T52" s="36">
        <f>SUMIFS(СВЦЭМ!$C$33:$C$776,СВЦЭМ!$A$33:$A$776,$A52,СВЦЭМ!$B$33:$B$776,T$47)+'СЕТ СН'!$G$12+СВЦЭМ!$D$10+'СЕТ СН'!$G$5-'СЕТ СН'!$G$20</f>
        <v>2764.9765023700002</v>
      </c>
      <c r="U52" s="36">
        <f>SUMIFS(СВЦЭМ!$C$33:$C$776,СВЦЭМ!$A$33:$A$776,$A52,СВЦЭМ!$B$33:$B$776,U$47)+'СЕТ СН'!$G$12+СВЦЭМ!$D$10+'СЕТ СН'!$G$5-'СЕТ СН'!$G$20</f>
        <v>2742.24629482</v>
      </c>
      <c r="V52" s="36">
        <f>SUMIFS(СВЦЭМ!$C$33:$C$776,СВЦЭМ!$A$33:$A$776,$A52,СВЦЭМ!$B$33:$B$776,V$47)+'СЕТ СН'!$G$12+СВЦЭМ!$D$10+'СЕТ СН'!$G$5-'СЕТ СН'!$G$20</f>
        <v>2735.6433261900002</v>
      </c>
      <c r="W52" s="36">
        <f>SUMIFS(СВЦЭМ!$C$33:$C$776,СВЦЭМ!$A$33:$A$776,$A52,СВЦЭМ!$B$33:$B$776,W$47)+'СЕТ СН'!$G$12+СВЦЭМ!$D$10+'СЕТ СН'!$G$5-'СЕТ СН'!$G$20</f>
        <v>2742.53697947</v>
      </c>
      <c r="X52" s="36">
        <f>SUMIFS(СВЦЭМ!$C$33:$C$776,СВЦЭМ!$A$33:$A$776,$A52,СВЦЭМ!$B$33:$B$776,X$47)+'СЕТ СН'!$G$12+СВЦЭМ!$D$10+'СЕТ СН'!$G$5-'СЕТ СН'!$G$20</f>
        <v>2762.6032083499999</v>
      </c>
      <c r="Y52" s="36">
        <f>SUMIFS(СВЦЭМ!$C$33:$C$776,СВЦЭМ!$A$33:$A$776,$A52,СВЦЭМ!$B$33:$B$776,Y$47)+'СЕТ СН'!$G$12+СВЦЭМ!$D$10+'СЕТ СН'!$G$5-'СЕТ СН'!$G$20</f>
        <v>2788.7206538199998</v>
      </c>
    </row>
    <row r="53" spans="1:25" ht="15.75" x14ac:dyDescent="0.2">
      <c r="A53" s="35">
        <f t="shared" si="1"/>
        <v>43805</v>
      </c>
      <c r="B53" s="36">
        <f>SUMIFS(СВЦЭМ!$C$33:$C$776,СВЦЭМ!$A$33:$A$776,$A53,СВЦЭМ!$B$33:$B$776,B$47)+'СЕТ СН'!$G$12+СВЦЭМ!$D$10+'СЕТ СН'!$G$5-'СЕТ СН'!$G$20</f>
        <v>2795.8656086199999</v>
      </c>
      <c r="C53" s="36">
        <f>SUMIFS(СВЦЭМ!$C$33:$C$776,СВЦЭМ!$A$33:$A$776,$A53,СВЦЭМ!$B$33:$B$776,C$47)+'СЕТ СН'!$G$12+СВЦЭМ!$D$10+'СЕТ СН'!$G$5-'СЕТ СН'!$G$20</f>
        <v>2829.1830475199999</v>
      </c>
      <c r="D53" s="36">
        <f>SUMIFS(СВЦЭМ!$C$33:$C$776,СВЦЭМ!$A$33:$A$776,$A53,СВЦЭМ!$B$33:$B$776,D$47)+'СЕТ СН'!$G$12+СВЦЭМ!$D$10+'СЕТ СН'!$G$5-'СЕТ СН'!$G$20</f>
        <v>2845.0071487300002</v>
      </c>
      <c r="E53" s="36">
        <f>SUMIFS(СВЦЭМ!$C$33:$C$776,СВЦЭМ!$A$33:$A$776,$A53,СВЦЭМ!$B$33:$B$776,E$47)+'СЕТ СН'!$G$12+СВЦЭМ!$D$10+'СЕТ СН'!$G$5-'СЕТ СН'!$G$20</f>
        <v>2852.6458048</v>
      </c>
      <c r="F53" s="36">
        <f>SUMIFS(СВЦЭМ!$C$33:$C$776,СВЦЭМ!$A$33:$A$776,$A53,СВЦЭМ!$B$33:$B$776,F$47)+'СЕТ СН'!$G$12+СВЦЭМ!$D$10+'СЕТ СН'!$G$5-'СЕТ СН'!$G$20</f>
        <v>2848.2528896599997</v>
      </c>
      <c r="G53" s="36">
        <f>SUMIFS(СВЦЭМ!$C$33:$C$776,СВЦЭМ!$A$33:$A$776,$A53,СВЦЭМ!$B$33:$B$776,G$47)+'СЕТ СН'!$G$12+СВЦЭМ!$D$10+'СЕТ СН'!$G$5-'СЕТ СН'!$G$20</f>
        <v>2834.0509023599998</v>
      </c>
      <c r="H53" s="36">
        <f>SUMIFS(СВЦЭМ!$C$33:$C$776,СВЦЭМ!$A$33:$A$776,$A53,СВЦЭМ!$B$33:$B$776,H$47)+'СЕТ СН'!$G$12+СВЦЭМ!$D$10+'СЕТ СН'!$G$5-'СЕТ СН'!$G$20</f>
        <v>2790.4536772199999</v>
      </c>
      <c r="I53" s="36">
        <f>SUMIFS(СВЦЭМ!$C$33:$C$776,СВЦЭМ!$A$33:$A$776,$A53,СВЦЭМ!$B$33:$B$776,I$47)+'СЕТ СН'!$G$12+СВЦЭМ!$D$10+'СЕТ СН'!$G$5-'СЕТ СН'!$G$20</f>
        <v>2759.5226430799999</v>
      </c>
      <c r="J53" s="36">
        <f>SUMIFS(СВЦЭМ!$C$33:$C$776,СВЦЭМ!$A$33:$A$776,$A53,СВЦЭМ!$B$33:$B$776,J$47)+'СЕТ СН'!$G$12+СВЦЭМ!$D$10+'СЕТ СН'!$G$5-'СЕТ СН'!$G$20</f>
        <v>2739.7653656000002</v>
      </c>
      <c r="K53" s="36">
        <f>SUMIFS(СВЦЭМ!$C$33:$C$776,СВЦЭМ!$A$33:$A$776,$A53,СВЦЭМ!$B$33:$B$776,K$47)+'СЕТ СН'!$G$12+СВЦЭМ!$D$10+'СЕТ СН'!$G$5-'СЕТ СН'!$G$20</f>
        <v>2727.53899426</v>
      </c>
      <c r="L53" s="36">
        <f>SUMIFS(СВЦЭМ!$C$33:$C$776,СВЦЭМ!$A$33:$A$776,$A53,СВЦЭМ!$B$33:$B$776,L$47)+'СЕТ СН'!$G$12+СВЦЭМ!$D$10+'СЕТ СН'!$G$5-'СЕТ СН'!$G$20</f>
        <v>2724.2582251700001</v>
      </c>
      <c r="M53" s="36">
        <f>SUMIFS(СВЦЭМ!$C$33:$C$776,СВЦЭМ!$A$33:$A$776,$A53,СВЦЭМ!$B$33:$B$776,M$47)+'СЕТ СН'!$G$12+СВЦЭМ!$D$10+'СЕТ СН'!$G$5-'СЕТ СН'!$G$20</f>
        <v>2725.4616568199999</v>
      </c>
      <c r="N53" s="36">
        <f>SUMIFS(СВЦЭМ!$C$33:$C$776,СВЦЭМ!$A$33:$A$776,$A53,СВЦЭМ!$B$33:$B$776,N$47)+'СЕТ СН'!$G$12+СВЦЭМ!$D$10+'СЕТ СН'!$G$5-'СЕТ СН'!$G$20</f>
        <v>2728.1159243100001</v>
      </c>
      <c r="O53" s="36">
        <f>SUMIFS(СВЦЭМ!$C$33:$C$776,СВЦЭМ!$A$33:$A$776,$A53,СВЦЭМ!$B$33:$B$776,O$47)+'СЕТ СН'!$G$12+СВЦЭМ!$D$10+'СЕТ СН'!$G$5-'СЕТ СН'!$G$20</f>
        <v>2725.7315410199999</v>
      </c>
      <c r="P53" s="36">
        <f>SUMIFS(СВЦЭМ!$C$33:$C$776,СВЦЭМ!$A$33:$A$776,$A53,СВЦЭМ!$B$33:$B$776,P$47)+'СЕТ СН'!$G$12+СВЦЭМ!$D$10+'СЕТ СН'!$G$5-'СЕТ СН'!$G$20</f>
        <v>2731.0055240900001</v>
      </c>
      <c r="Q53" s="36">
        <f>SUMIFS(СВЦЭМ!$C$33:$C$776,СВЦЭМ!$A$33:$A$776,$A53,СВЦЭМ!$B$33:$B$776,Q$47)+'СЕТ СН'!$G$12+СВЦЭМ!$D$10+'СЕТ СН'!$G$5-'СЕТ СН'!$G$20</f>
        <v>2728.03713496</v>
      </c>
      <c r="R53" s="36">
        <f>SUMIFS(СВЦЭМ!$C$33:$C$776,СВЦЭМ!$A$33:$A$776,$A53,СВЦЭМ!$B$33:$B$776,R$47)+'СЕТ СН'!$G$12+СВЦЭМ!$D$10+'СЕТ СН'!$G$5-'СЕТ СН'!$G$20</f>
        <v>2727.3819974200001</v>
      </c>
      <c r="S53" s="36">
        <f>SUMIFS(СВЦЭМ!$C$33:$C$776,СВЦЭМ!$A$33:$A$776,$A53,СВЦЭМ!$B$33:$B$776,S$47)+'СЕТ СН'!$G$12+СВЦЭМ!$D$10+'СЕТ СН'!$G$5-'СЕТ СН'!$G$20</f>
        <v>2728.25346799</v>
      </c>
      <c r="T53" s="36">
        <f>SUMIFS(СВЦЭМ!$C$33:$C$776,СВЦЭМ!$A$33:$A$776,$A53,СВЦЭМ!$B$33:$B$776,T$47)+'СЕТ СН'!$G$12+СВЦЭМ!$D$10+'СЕТ СН'!$G$5-'СЕТ СН'!$G$20</f>
        <v>2724.0714815299998</v>
      </c>
      <c r="U53" s="36">
        <f>SUMIFS(СВЦЭМ!$C$33:$C$776,СВЦЭМ!$A$33:$A$776,$A53,СВЦЭМ!$B$33:$B$776,U$47)+'СЕТ СН'!$G$12+СВЦЭМ!$D$10+'СЕТ СН'!$G$5-'СЕТ СН'!$G$20</f>
        <v>2724.0146575700001</v>
      </c>
      <c r="V53" s="36">
        <f>SUMIFS(СВЦЭМ!$C$33:$C$776,СВЦЭМ!$A$33:$A$776,$A53,СВЦЭМ!$B$33:$B$776,V$47)+'СЕТ СН'!$G$12+СВЦЭМ!$D$10+'СЕТ СН'!$G$5-'СЕТ СН'!$G$20</f>
        <v>2713.5813744899997</v>
      </c>
      <c r="W53" s="36">
        <f>SUMIFS(СВЦЭМ!$C$33:$C$776,СВЦЭМ!$A$33:$A$776,$A53,СВЦЭМ!$B$33:$B$776,W$47)+'СЕТ СН'!$G$12+СВЦЭМ!$D$10+'СЕТ СН'!$G$5-'СЕТ СН'!$G$20</f>
        <v>2713.59082868</v>
      </c>
      <c r="X53" s="36">
        <f>SUMIFS(СВЦЭМ!$C$33:$C$776,СВЦЭМ!$A$33:$A$776,$A53,СВЦЭМ!$B$33:$B$776,X$47)+'СЕТ СН'!$G$12+СВЦЭМ!$D$10+'СЕТ СН'!$G$5-'СЕТ СН'!$G$20</f>
        <v>2716.9672885299997</v>
      </c>
      <c r="Y53" s="36">
        <f>SUMIFS(СВЦЭМ!$C$33:$C$776,СВЦЭМ!$A$33:$A$776,$A53,СВЦЭМ!$B$33:$B$776,Y$47)+'СЕТ СН'!$G$12+СВЦЭМ!$D$10+'СЕТ СН'!$G$5-'СЕТ СН'!$G$20</f>
        <v>2732.6231808699999</v>
      </c>
    </row>
    <row r="54" spans="1:25" ht="15.75" x14ac:dyDescent="0.2">
      <c r="A54" s="35">
        <f t="shared" si="1"/>
        <v>43806</v>
      </c>
      <c r="B54" s="36">
        <f>SUMIFS(СВЦЭМ!$C$33:$C$776,СВЦЭМ!$A$33:$A$776,$A54,СВЦЭМ!$B$33:$B$776,B$47)+'СЕТ СН'!$G$12+СВЦЭМ!$D$10+'СЕТ СН'!$G$5-'СЕТ СН'!$G$20</f>
        <v>2753.8234013800002</v>
      </c>
      <c r="C54" s="36">
        <f>SUMIFS(СВЦЭМ!$C$33:$C$776,СВЦЭМ!$A$33:$A$776,$A54,СВЦЭМ!$B$33:$B$776,C$47)+'СЕТ СН'!$G$12+СВЦЭМ!$D$10+'СЕТ СН'!$G$5-'СЕТ СН'!$G$20</f>
        <v>2762.3589318999998</v>
      </c>
      <c r="D54" s="36">
        <f>SUMIFS(СВЦЭМ!$C$33:$C$776,СВЦЭМ!$A$33:$A$776,$A54,СВЦЭМ!$B$33:$B$776,D$47)+'СЕТ СН'!$G$12+СВЦЭМ!$D$10+'СЕТ СН'!$G$5-'СЕТ СН'!$G$20</f>
        <v>2763.2660471099998</v>
      </c>
      <c r="E54" s="36">
        <f>SUMIFS(СВЦЭМ!$C$33:$C$776,СВЦЭМ!$A$33:$A$776,$A54,СВЦЭМ!$B$33:$B$776,E$47)+'СЕТ СН'!$G$12+СВЦЭМ!$D$10+'СЕТ СН'!$G$5-'СЕТ СН'!$G$20</f>
        <v>2773.3166569300001</v>
      </c>
      <c r="F54" s="36">
        <f>SUMIFS(СВЦЭМ!$C$33:$C$776,СВЦЭМ!$A$33:$A$776,$A54,СВЦЭМ!$B$33:$B$776,F$47)+'СЕТ СН'!$G$12+СВЦЭМ!$D$10+'СЕТ СН'!$G$5-'СЕТ СН'!$G$20</f>
        <v>2754.0105307599997</v>
      </c>
      <c r="G54" s="36">
        <f>SUMIFS(СВЦЭМ!$C$33:$C$776,СВЦЭМ!$A$33:$A$776,$A54,СВЦЭМ!$B$33:$B$776,G$47)+'СЕТ СН'!$G$12+СВЦЭМ!$D$10+'СЕТ СН'!$G$5-'СЕТ СН'!$G$20</f>
        <v>2768.1423194899999</v>
      </c>
      <c r="H54" s="36">
        <f>SUMIFS(СВЦЭМ!$C$33:$C$776,СВЦЭМ!$A$33:$A$776,$A54,СВЦЭМ!$B$33:$B$776,H$47)+'СЕТ СН'!$G$12+СВЦЭМ!$D$10+'СЕТ СН'!$G$5-'СЕТ СН'!$G$20</f>
        <v>2751.7857054599999</v>
      </c>
      <c r="I54" s="36">
        <f>SUMIFS(СВЦЭМ!$C$33:$C$776,СВЦЭМ!$A$33:$A$776,$A54,СВЦЭМ!$B$33:$B$776,I$47)+'СЕТ СН'!$G$12+СВЦЭМ!$D$10+'СЕТ СН'!$G$5-'СЕТ СН'!$G$20</f>
        <v>2716.0843851499999</v>
      </c>
      <c r="J54" s="36">
        <f>SUMIFS(СВЦЭМ!$C$33:$C$776,СВЦЭМ!$A$33:$A$776,$A54,СВЦЭМ!$B$33:$B$776,J$47)+'СЕТ СН'!$G$12+СВЦЭМ!$D$10+'СЕТ СН'!$G$5-'СЕТ СН'!$G$20</f>
        <v>2680.4604579100001</v>
      </c>
      <c r="K54" s="36">
        <f>SUMIFS(СВЦЭМ!$C$33:$C$776,СВЦЭМ!$A$33:$A$776,$A54,СВЦЭМ!$B$33:$B$776,K$47)+'СЕТ СН'!$G$12+СВЦЭМ!$D$10+'СЕТ СН'!$G$5-'СЕТ СН'!$G$20</f>
        <v>2667.1848261099999</v>
      </c>
      <c r="L54" s="36">
        <f>SUMIFS(СВЦЭМ!$C$33:$C$776,СВЦЭМ!$A$33:$A$776,$A54,СВЦЭМ!$B$33:$B$776,L$47)+'СЕТ СН'!$G$12+СВЦЭМ!$D$10+'СЕТ СН'!$G$5-'СЕТ СН'!$G$20</f>
        <v>2668.0165319799999</v>
      </c>
      <c r="M54" s="36">
        <f>SUMIFS(СВЦЭМ!$C$33:$C$776,СВЦЭМ!$A$33:$A$776,$A54,СВЦЭМ!$B$33:$B$776,M$47)+'СЕТ СН'!$G$12+СВЦЭМ!$D$10+'СЕТ СН'!$G$5-'СЕТ СН'!$G$20</f>
        <v>2660.7430953499997</v>
      </c>
      <c r="N54" s="36">
        <f>SUMIFS(СВЦЭМ!$C$33:$C$776,СВЦЭМ!$A$33:$A$776,$A54,СВЦЭМ!$B$33:$B$776,N$47)+'СЕТ СН'!$G$12+СВЦЭМ!$D$10+'СЕТ СН'!$G$5-'СЕТ СН'!$G$20</f>
        <v>2666.9069832999999</v>
      </c>
      <c r="O54" s="36">
        <f>SUMIFS(СВЦЭМ!$C$33:$C$776,СВЦЭМ!$A$33:$A$776,$A54,СВЦЭМ!$B$33:$B$776,O$47)+'СЕТ СН'!$G$12+СВЦЭМ!$D$10+'СЕТ СН'!$G$5-'СЕТ СН'!$G$20</f>
        <v>2668.9159064199998</v>
      </c>
      <c r="P54" s="36">
        <f>SUMIFS(СВЦЭМ!$C$33:$C$776,СВЦЭМ!$A$33:$A$776,$A54,СВЦЭМ!$B$33:$B$776,P$47)+'СЕТ СН'!$G$12+СВЦЭМ!$D$10+'СЕТ СН'!$G$5-'СЕТ СН'!$G$20</f>
        <v>2679.2400079700001</v>
      </c>
      <c r="Q54" s="36">
        <f>SUMIFS(СВЦЭМ!$C$33:$C$776,СВЦЭМ!$A$33:$A$776,$A54,СВЦЭМ!$B$33:$B$776,Q$47)+'СЕТ СН'!$G$12+СВЦЭМ!$D$10+'СЕТ СН'!$G$5-'СЕТ СН'!$G$20</f>
        <v>2681.5681667999997</v>
      </c>
      <c r="R54" s="36">
        <f>SUMIFS(СВЦЭМ!$C$33:$C$776,СВЦЭМ!$A$33:$A$776,$A54,СВЦЭМ!$B$33:$B$776,R$47)+'СЕТ СН'!$G$12+СВЦЭМ!$D$10+'СЕТ СН'!$G$5-'СЕТ СН'!$G$20</f>
        <v>2672.4882038400001</v>
      </c>
      <c r="S54" s="36">
        <f>SUMIFS(СВЦЭМ!$C$33:$C$776,СВЦЭМ!$A$33:$A$776,$A54,СВЦЭМ!$B$33:$B$776,S$47)+'СЕТ СН'!$G$12+СВЦЭМ!$D$10+'СЕТ СН'!$G$5-'СЕТ СН'!$G$20</f>
        <v>2661.9753348599997</v>
      </c>
      <c r="T54" s="36">
        <f>SUMIFS(СВЦЭМ!$C$33:$C$776,СВЦЭМ!$A$33:$A$776,$A54,СВЦЭМ!$B$33:$B$776,T$47)+'СЕТ СН'!$G$12+СВЦЭМ!$D$10+'СЕТ СН'!$G$5-'СЕТ СН'!$G$20</f>
        <v>2650.6751056899998</v>
      </c>
      <c r="U54" s="36">
        <f>SUMIFS(СВЦЭМ!$C$33:$C$776,СВЦЭМ!$A$33:$A$776,$A54,СВЦЭМ!$B$33:$B$776,U$47)+'СЕТ СН'!$G$12+СВЦЭМ!$D$10+'СЕТ СН'!$G$5-'СЕТ СН'!$G$20</f>
        <v>2657.3507730800002</v>
      </c>
      <c r="V54" s="36">
        <f>SUMIFS(СВЦЭМ!$C$33:$C$776,СВЦЭМ!$A$33:$A$776,$A54,СВЦЭМ!$B$33:$B$776,V$47)+'СЕТ СН'!$G$12+СВЦЭМ!$D$10+'СЕТ СН'!$G$5-'СЕТ СН'!$G$20</f>
        <v>2659.1393562899998</v>
      </c>
      <c r="W54" s="36">
        <f>SUMIFS(СВЦЭМ!$C$33:$C$776,СВЦЭМ!$A$33:$A$776,$A54,СВЦЭМ!$B$33:$B$776,W$47)+'СЕТ СН'!$G$12+СВЦЭМ!$D$10+'СЕТ СН'!$G$5-'СЕТ СН'!$G$20</f>
        <v>2673.4158717700002</v>
      </c>
      <c r="X54" s="36">
        <f>SUMIFS(СВЦЭМ!$C$33:$C$776,СВЦЭМ!$A$33:$A$776,$A54,СВЦЭМ!$B$33:$B$776,X$47)+'СЕТ СН'!$G$12+СВЦЭМ!$D$10+'СЕТ СН'!$G$5-'СЕТ СН'!$G$20</f>
        <v>2667.8372829599998</v>
      </c>
      <c r="Y54" s="36">
        <f>SUMIFS(СВЦЭМ!$C$33:$C$776,СВЦЭМ!$A$33:$A$776,$A54,СВЦЭМ!$B$33:$B$776,Y$47)+'СЕТ СН'!$G$12+СВЦЭМ!$D$10+'СЕТ СН'!$G$5-'СЕТ СН'!$G$20</f>
        <v>2703.2561915900001</v>
      </c>
    </row>
    <row r="55" spans="1:25" ht="15.75" x14ac:dyDescent="0.2">
      <c r="A55" s="35">
        <f t="shared" si="1"/>
        <v>43807</v>
      </c>
      <c r="B55" s="36">
        <f>SUMIFS(СВЦЭМ!$C$33:$C$776,СВЦЭМ!$A$33:$A$776,$A55,СВЦЭМ!$B$33:$B$776,B$47)+'СЕТ СН'!$G$12+СВЦЭМ!$D$10+'СЕТ СН'!$G$5-'СЕТ СН'!$G$20</f>
        <v>2767.97405002</v>
      </c>
      <c r="C55" s="36">
        <f>SUMIFS(СВЦЭМ!$C$33:$C$776,СВЦЭМ!$A$33:$A$776,$A55,СВЦЭМ!$B$33:$B$776,C$47)+'СЕТ СН'!$G$12+СВЦЭМ!$D$10+'СЕТ СН'!$G$5-'СЕТ СН'!$G$20</f>
        <v>2790.1199045499998</v>
      </c>
      <c r="D55" s="36">
        <f>SUMIFS(СВЦЭМ!$C$33:$C$776,СВЦЭМ!$A$33:$A$776,$A55,СВЦЭМ!$B$33:$B$776,D$47)+'СЕТ СН'!$G$12+СВЦЭМ!$D$10+'СЕТ СН'!$G$5-'СЕТ СН'!$G$20</f>
        <v>2806.3393434</v>
      </c>
      <c r="E55" s="36">
        <f>SUMIFS(СВЦЭМ!$C$33:$C$776,СВЦЭМ!$A$33:$A$776,$A55,СВЦЭМ!$B$33:$B$776,E$47)+'СЕТ СН'!$G$12+СВЦЭМ!$D$10+'СЕТ СН'!$G$5-'СЕТ СН'!$G$20</f>
        <v>2828.6550124800001</v>
      </c>
      <c r="F55" s="36">
        <f>SUMIFS(СВЦЭМ!$C$33:$C$776,СВЦЭМ!$A$33:$A$776,$A55,СВЦЭМ!$B$33:$B$776,F$47)+'СЕТ СН'!$G$12+СВЦЭМ!$D$10+'СЕТ СН'!$G$5-'СЕТ СН'!$G$20</f>
        <v>2839.2253454800002</v>
      </c>
      <c r="G55" s="36">
        <f>SUMIFS(СВЦЭМ!$C$33:$C$776,СВЦЭМ!$A$33:$A$776,$A55,СВЦЭМ!$B$33:$B$776,G$47)+'СЕТ СН'!$G$12+СВЦЭМ!$D$10+'СЕТ СН'!$G$5-'СЕТ СН'!$G$20</f>
        <v>2837.8309666699997</v>
      </c>
      <c r="H55" s="36">
        <f>SUMIFS(СВЦЭМ!$C$33:$C$776,СВЦЭМ!$A$33:$A$776,$A55,СВЦЭМ!$B$33:$B$776,H$47)+'СЕТ СН'!$G$12+СВЦЭМ!$D$10+'СЕТ СН'!$G$5-'СЕТ СН'!$G$20</f>
        <v>2828.5778523999998</v>
      </c>
      <c r="I55" s="36">
        <f>SUMIFS(СВЦЭМ!$C$33:$C$776,СВЦЭМ!$A$33:$A$776,$A55,СВЦЭМ!$B$33:$B$776,I$47)+'СЕТ СН'!$G$12+СВЦЭМ!$D$10+'СЕТ СН'!$G$5-'СЕТ СН'!$G$20</f>
        <v>2826.0723352</v>
      </c>
      <c r="J55" s="36">
        <f>SUMIFS(СВЦЭМ!$C$33:$C$776,СВЦЭМ!$A$33:$A$776,$A55,СВЦЭМ!$B$33:$B$776,J$47)+'СЕТ СН'!$G$12+СВЦЭМ!$D$10+'СЕТ СН'!$G$5-'СЕТ СН'!$G$20</f>
        <v>2786.4275273899998</v>
      </c>
      <c r="K55" s="36">
        <f>SUMIFS(СВЦЭМ!$C$33:$C$776,СВЦЭМ!$A$33:$A$776,$A55,СВЦЭМ!$B$33:$B$776,K$47)+'СЕТ СН'!$G$12+СВЦЭМ!$D$10+'СЕТ СН'!$G$5-'СЕТ СН'!$G$20</f>
        <v>2734.41648837</v>
      </c>
      <c r="L55" s="36">
        <f>SUMIFS(СВЦЭМ!$C$33:$C$776,СВЦЭМ!$A$33:$A$776,$A55,СВЦЭМ!$B$33:$B$776,L$47)+'СЕТ СН'!$G$12+СВЦЭМ!$D$10+'СЕТ СН'!$G$5-'СЕТ СН'!$G$20</f>
        <v>2719.6303025100001</v>
      </c>
      <c r="M55" s="36">
        <f>SUMIFS(СВЦЭМ!$C$33:$C$776,СВЦЭМ!$A$33:$A$776,$A55,СВЦЭМ!$B$33:$B$776,M$47)+'СЕТ СН'!$G$12+СВЦЭМ!$D$10+'СЕТ СН'!$G$5-'СЕТ СН'!$G$20</f>
        <v>2717.3538631900001</v>
      </c>
      <c r="N55" s="36">
        <f>SUMIFS(СВЦЭМ!$C$33:$C$776,СВЦЭМ!$A$33:$A$776,$A55,СВЦЭМ!$B$33:$B$776,N$47)+'СЕТ СН'!$G$12+СВЦЭМ!$D$10+'СЕТ СН'!$G$5-'СЕТ СН'!$G$20</f>
        <v>2729.1444292900001</v>
      </c>
      <c r="O55" s="36">
        <f>SUMIFS(СВЦЭМ!$C$33:$C$776,СВЦЭМ!$A$33:$A$776,$A55,СВЦЭМ!$B$33:$B$776,O$47)+'СЕТ СН'!$G$12+СВЦЭМ!$D$10+'СЕТ СН'!$G$5-'СЕТ СН'!$G$20</f>
        <v>2726.9626936999998</v>
      </c>
      <c r="P55" s="36">
        <f>SUMIFS(СВЦЭМ!$C$33:$C$776,СВЦЭМ!$A$33:$A$776,$A55,СВЦЭМ!$B$33:$B$776,P$47)+'СЕТ СН'!$G$12+СВЦЭМ!$D$10+'СЕТ СН'!$G$5-'СЕТ СН'!$G$20</f>
        <v>2739.7049611799998</v>
      </c>
      <c r="Q55" s="36">
        <f>SUMIFS(СВЦЭМ!$C$33:$C$776,СВЦЭМ!$A$33:$A$776,$A55,СВЦЭМ!$B$33:$B$776,Q$47)+'СЕТ СН'!$G$12+СВЦЭМ!$D$10+'СЕТ СН'!$G$5-'СЕТ СН'!$G$20</f>
        <v>2741.8135445200001</v>
      </c>
      <c r="R55" s="36">
        <f>SUMIFS(СВЦЭМ!$C$33:$C$776,СВЦЭМ!$A$33:$A$776,$A55,СВЦЭМ!$B$33:$B$776,R$47)+'СЕТ СН'!$G$12+СВЦЭМ!$D$10+'СЕТ СН'!$G$5-'СЕТ СН'!$G$20</f>
        <v>2734.7681665199998</v>
      </c>
      <c r="S55" s="36">
        <f>SUMIFS(СВЦЭМ!$C$33:$C$776,СВЦЭМ!$A$33:$A$776,$A55,СВЦЭМ!$B$33:$B$776,S$47)+'СЕТ СН'!$G$12+СВЦЭМ!$D$10+'СЕТ СН'!$G$5-'СЕТ СН'!$G$20</f>
        <v>2707.7769445200001</v>
      </c>
      <c r="T55" s="36">
        <f>SUMIFS(СВЦЭМ!$C$33:$C$776,СВЦЭМ!$A$33:$A$776,$A55,СВЦЭМ!$B$33:$B$776,T$47)+'СЕТ СН'!$G$12+СВЦЭМ!$D$10+'СЕТ СН'!$G$5-'СЕТ СН'!$G$20</f>
        <v>2699.0561066</v>
      </c>
      <c r="U55" s="36">
        <f>SUMIFS(СВЦЭМ!$C$33:$C$776,СВЦЭМ!$A$33:$A$776,$A55,СВЦЭМ!$B$33:$B$776,U$47)+'СЕТ СН'!$G$12+СВЦЭМ!$D$10+'СЕТ СН'!$G$5-'СЕТ СН'!$G$20</f>
        <v>2703.4275435300001</v>
      </c>
      <c r="V55" s="36">
        <f>SUMIFS(СВЦЭМ!$C$33:$C$776,СВЦЭМ!$A$33:$A$776,$A55,СВЦЭМ!$B$33:$B$776,V$47)+'СЕТ СН'!$G$12+СВЦЭМ!$D$10+'СЕТ СН'!$G$5-'СЕТ СН'!$G$20</f>
        <v>2712.81126597</v>
      </c>
      <c r="W55" s="36">
        <f>SUMIFS(СВЦЭМ!$C$33:$C$776,СВЦЭМ!$A$33:$A$776,$A55,СВЦЭМ!$B$33:$B$776,W$47)+'СЕТ СН'!$G$12+СВЦЭМ!$D$10+'СЕТ СН'!$G$5-'СЕТ СН'!$G$20</f>
        <v>2721.8082246200001</v>
      </c>
      <c r="X55" s="36">
        <f>SUMIFS(СВЦЭМ!$C$33:$C$776,СВЦЭМ!$A$33:$A$776,$A55,СВЦЭМ!$B$33:$B$776,X$47)+'СЕТ СН'!$G$12+СВЦЭМ!$D$10+'СЕТ СН'!$G$5-'СЕТ СН'!$G$20</f>
        <v>2739.8495964399999</v>
      </c>
      <c r="Y55" s="36">
        <f>SUMIFS(СВЦЭМ!$C$33:$C$776,СВЦЭМ!$A$33:$A$776,$A55,СВЦЭМ!$B$33:$B$776,Y$47)+'СЕТ СН'!$G$12+СВЦЭМ!$D$10+'СЕТ СН'!$G$5-'СЕТ СН'!$G$20</f>
        <v>2760.4335104900001</v>
      </c>
    </row>
    <row r="56" spans="1:25" ht="15.75" x14ac:dyDescent="0.2">
      <c r="A56" s="35">
        <f t="shared" si="1"/>
        <v>43808</v>
      </c>
      <c r="B56" s="36">
        <f>SUMIFS(СВЦЭМ!$C$33:$C$776,СВЦЭМ!$A$33:$A$776,$A56,СВЦЭМ!$B$33:$B$776,B$47)+'СЕТ СН'!$G$12+СВЦЭМ!$D$10+'СЕТ СН'!$G$5-'СЕТ СН'!$G$20</f>
        <v>2783.79982492</v>
      </c>
      <c r="C56" s="36">
        <f>SUMIFS(СВЦЭМ!$C$33:$C$776,СВЦЭМ!$A$33:$A$776,$A56,СВЦЭМ!$B$33:$B$776,C$47)+'СЕТ СН'!$G$12+СВЦЭМ!$D$10+'СЕТ СН'!$G$5-'СЕТ СН'!$G$20</f>
        <v>2811.7983932799998</v>
      </c>
      <c r="D56" s="36">
        <f>SUMIFS(СВЦЭМ!$C$33:$C$776,СВЦЭМ!$A$33:$A$776,$A56,СВЦЭМ!$B$33:$B$776,D$47)+'СЕТ СН'!$G$12+СВЦЭМ!$D$10+'СЕТ СН'!$G$5-'СЕТ СН'!$G$20</f>
        <v>2821.4418440499999</v>
      </c>
      <c r="E56" s="36">
        <f>SUMIFS(СВЦЭМ!$C$33:$C$776,СВЦЭМ!$A$33:$A$776,$A56,СВЦЭМ!$B$33:$B$776,E$47)+'СЕТ СН'!$G$12+СВЦЭМ!$D$10+'СЕТ СН'!$G$5-'СЕТ СН'!$G$20</f>
        <v>2821.7668074899998</v>
      </c>
      <c r="F56" s="36">
        <f>SUMIFS(СВЦЭМ!$C$33:$C$776,СВЦЭМ!$A$33:$A$776,$A56,СВЦЭМ!$B$33:$B$776,F$47)+'СЕТ СН'!$G$12+СВЦЭМ!$D$10+'СЕТ СН'!$G$5-'СЕТ СН'!$G$20</f>
        <v>2822.4962447600001</v>
      </c>
      <c r="G56" s="36">
        <f>SUMIFS(СВЦЭМ!$C$33:$C$776,СВЦЭМ!$A$33:$A$776,$A56,СВЦЭМ!$B$33:$B$776,G$47)+'СЕТ СН'!$G$12+СВЦЭМ!$D$10+'СЕТ СН'!$G$5-'СЕТ СН'!$G$20</f>
        <v>2829.4234107399998</v>
      </c>
      <c r="H56" s="36">
        <f>SUMIFS(СВЦЭМ!$C$33:$C$776,СВЦЭМ!$A$33:$A$776,$A56,СВЦЭМ!$B$33:$B$776,H$47)+'СЕТ СН'!$G$12+СВЦЭМ!$D$10+'СЕТ СН'!$G$5-'СЕТ СН'!$G$20</f>
        <v>2810.58444216</v>
      </c>
      <c r="I56" s="36">
        <f>SUMIFS(СВЦЭМ!$C$33:$C$776,СВЦЭМ!$A$33:$A$776,$A56,СВЦЭМ!$B$33:$B$776,I$47)+'СЕТ СН'!$G$12+СВЦЭМ!$D$10+'СЕТ СН'!$G$5-'СЕТ СН'!$G$20</f>
        <v>2785.6128061099998</v>
      </c>
      <c r="J56" s="36">
        <f>SUMIFS(СВЦЭМ!$C$33:$C$776,СВЦЭМ!$A$33:$A$776,$A56,СВЦЭМ!$B$33:$B$776,J$47)+'СЕТ СН'!$G$12+СВЦЭМ!$D$10+'СЕТ СН'!$G$5-'СЕТ СН'!$G$20</f>
        <v>2754.5580365599999</v>
      </c>
      <c r="K56" s="36">
        <f>SUMIFS(СВЦЭМ!$C$33:$C$776,СВЦЭМ!$A$33:$A$776,$A56,СВЦЭМ!$B$33:$B$776,K$47)+'СЕТ СН'!$G$12+СВЦЭМ!$D$10+'СЕТ СН'!$G$5-'СЕТ СН'!$G$20</f>
        <v>2726.29760532</v>
      </c>
      <c r="L56" s="36">
        <f>SUMIFS(СВЦЭМ!$C$33:$C$776,СВЦЭМ!$A$33:$A$776,$A56,СВЦЭМ!$B$33:$B$776,L$47)+'СЕТ СН'!$G$12+СВЦЭМ!$D$10+'СЕТ СН'!$G$5-'СЕТ СН'!$G$20</f>
        <v>2722.1925446199998</v>
      </c>
      <c r="M56" s="36">
        <f>SUMIFS(СВЦЭМ!$C$33:$C$776,СВЦЭМ!$A$33:$A$776,$A56,СВЦЭМ!$B$33:$B$776,M$47)+'СЕТ СН'!$G$12+СВЦЭМ!$D$10+'СЕТ СН'!$G$5-'СЕТ СН'!$G$20</f>
        <v>2728.5505862299997</v>
      </c>
      <c r="N56" s="36">
        <f>SUMIFS(СВЦЭМ!$C$33:$C$776,СВЦЭМ!$A$33:$A$776,$A56,СВЦЭМ!$B$33:$B$776,N$47)+'СЕТ СН'!$G$12+СВЦЭМ!$D$10+'СЕТ СН'!$G$5-'СЕТ СН'!$G$20</f>
        <v>2740.6596611999998</v>
      </c>
      <c r="O56" s="36">
        <f>SUMIFS(СВЦЭМ!$C$33:$C$776,СВЦЭМ!$A$33:$A$776,$A56,СВЦЭМ!$B$33:$B$776,O$47)+'СЕТ СН'!$G$12+СВЦЭМ!$D$10+'СЕТ СН'!$G$5-'СЕТ СН'!$G$20</f>
        <v>2744.02772224</v>
      </c>
      <c r="P56" s="36">
        <f>SUMIFS(СВЦЭМ!$C$33:$C$776,СВЦЭМ!$A$33:$A$776,$A56,СВЦЭМ!$B$33:$B$776,P$47)+'СЕТ СН'!$G$12+СВЦЭМ!$D$10+'СЕТ СН'!$G$5-'СЕТ СН'!$G$20</f>
        <v>2749.0576706900001</v>
      </c>
      <c r="Q56" s="36">
        <f>SUMIFS(СВЦЭМ!$C$33:$C$776,СВЦЭМ!$A$33:$A$776,$A56,СВЦЭМ!$B$33:$B$776,Q$47)+'СЕТ СН'!$G$12+СВЦЭМ!$D$10+'СЕТ СН'!$G$5-'СЕТ СН'!$G$20</f>
        <v>2747.2703074900001</v>
      </c>
      <c r="R56" s="36">
        <f>SUMIFS(СВЦЭМ!$C$33:$C$776,СВЦЭМ!$A$33:$A$776,$A56,СВЦЭМ!$B$33:$B$776,R$47)+'СЕТ СН'!$G$12+СВЦЭМ!$D$10+'СЕТ СН'!$G$5-'СЕТ СН'!$G$20</f>
        <v>2745.4799639600001</v>
      </c>
      <c r="S56" s="36">
        <f>SUMIFS(СВЦЭМ!$C$33:$C$776,СВЦЭМ!$A$33:$A$776,$A56,СВЦЭМ!$B$33:$B$776,S$47)+'СЕТ СН'!$G$12+СВЦЭМ!$D$10+'СЕТ СН'!$G$5-'СЕТ СН'!$G$20</f>
        <v>2729.6499229599999</v>
      </c>
      <c r="T56" s="36">
        <f>SUMIFS(СВЦЭМ!$C$33:$C$776,СВЦЭМ!$A$33:$A$776,$A56,СВЦЭМ!$B$33:$B$776,T$47)+'СЕТ СН'!$G$12+СВЦЭМ!$D$10+'СЕТ СН'!$G$5-'СЕТ СН'!$G$20</f>
        <v>2710.4347937900002</v>
      </c>
      <c r="U56" s="36">
        <f>SUMIFS(СВЦЭМ!$C$33:$C$776,СВЦЭМ!$A$33:$A$776,$A56,СВЦЭМ!$B$33:$B$776,U$47)+'СЕТ СН'!$G$12+СВЦЭМ!$D$10+'СЕТ СН'!$G$5-'СЕТ СН'!$G$20</f>
        <v>2710.8838419200001</v>
      </c>
      <c r="V56" s="36">
        <f>SUMIFS(СВЦЭМ!$C$33:$C$776,СВЦЭМ!$A$33:$A$776,$A56,СВЦЭМ!$B$33:$B$776,V$47)+'СЕТ СН'!$G$12+СВЦЭМ!$D$10+'СЕТ СН'!$G$5-'СЕТ СН'!$G$20</f>
        <v>2727.8813531599999</v>
      </c>
      <c r="W56" s="36">
        <f>SUMIFS(СВЦЭМ!$C$33:$C$776,СВЦЭМ!$A$33:$A$776,$A56,СВЦЭМ!$B$33:$B$776,W$47)+'СЕТ СН'!$G$12+СВЦЭМ!$D$10+'СЕТ СН'!$G$5-'СЕТ СН'!$G$20</f>
        <v>2744.2324667399998</v>
      </c>
      <c r="X56" s="36">
        <f>SUMIFS(СВЦЭМ!$C$33:$C$776,СВЦЭМ!$A$33:$A$776,$A56,СВЦЭМ!$B$33:$B$776,X$47)+'СЕТ СН'!$G$12+СВЦЭМ!$D$10+'СЕТ СН'!$G$5-'СЕТ СН'!$G$20</f>
        <v>2746.1452478299998</v>
      </c>
      <c r="Y56" s="36">
        <f>SUMIFS(СВЦЭМ!$C$33:$C$776,СВЦЭМ!$A$33:$A$776,$A56,СВЦЭМ!$B$33:$B$776,Y$47)+'СЕТ СН'!$G$12+СВЦЭМ!$D$10+'СЕТ СН'!$G$5-'СЕТ СН'!$G$20</f>
        <v>2773.5817828499999</v>
      </c>
    </row>
    <row r="57" spans="1:25" ht="15.75" x14ac:dyDescent="0.2">
      <c r="A57" s="35">
        <f t="shared" si="1"/>
        <v>43809</v>
      </c>
      <c r="B57" s="36">
        <f>SUMIFS(СВЦЭМ!$C$33:$C$776,СВЦЭМ!$A$33:$A$776,$A57,СВЦЭМ!$B$33:$B$776,B$47)+'СЕТ СН'!$G$12+СВЦЭМ!$D$10+'СЕТ СН'!$G$5-'СЕТ СН'!$G$20</f>
        <v>2789.4534204399997</v>
      </c>
      <c r="C57" s="36">
        <f>SUMIFS(СВЦЭМ!$C$33:$C$776,СВЦЭМ!$A$33:$A$776,$A57,СВЦЭМ!$B$33:$B$776,C$47)+'СЕТ СН'!$G$12+СВЦЭМ!$D$10+'СЕТ СН'!$G$5-'СЕТ СН'!$G$20</f>
        <v>2840.7912865600001</v>
      </c>
      <c r="D57" s="36">
        <f>SUMIFS(СВЦЭМ!$C$33:$C$776,СВЦЭМ!$A$33:$A$776,$A57,СВЦЭМ!$B$33:$B$776,D$47)+'СЕТ СН'!$G$12+СВЦЭМ!$D$10+'СЕТ СН'!$G$5-'СЕТ СН'!$G$20</f>
        <v>2866.03262937</v>
      </c>
      <c r="E57" s="36">
        <f>SUMIFS(СВЦЭМ!$C$33:$C$776,СВЦЭМ!$A$33:$A$776,$A57,СВЦЭМ!$B$33:$B$776,E$47)+'СЕТ СН'!$G$12+СВЦЭМ!$D$10+'СЕТ СН'!$G$5-'СЕТ СН'!$G$20</f>
        <v>2863.38989588</v>
      </c>
      <c r="F57" s="36">
        <f>SUMIFS(СВЦЭМ!$C$33:$C$776,СВЦЭМ!$A$33:$A$776,$A57,СВЦЭМ!$B$33:$B$776,F$47)+'СЕТ СН'!$G$12+СВЦЭМ!$D$10+'СЕТ СН'!$G$5-'СЕТ СН'!$G$20</f>
        <v>2815.28733706</v>
      </c>
      <c r="G57" s="36">
        <f>SUMIFS(СВЦЭМ!$C$33:$C$776,СВЦЭМ!$A$33:$A$776,$A57,СВЦЭМ!$B$33:$B$776,G$47)+'СЕТ СН'!$G$12+СВЦЭМ!$D$10+'СЕТ СН'!$G$5-'СЕТ СН'!$G$20</f>
        <v>2802.3770783199998</v>
      </c>
      <c r="H57" s="36">
        <f>SUMIFS(СВЦЭМ!$C$33:$C$776,СВЦЭМ!$A$33:$A$776,$A57,СВЦЭМ!$B$33:$B$776,H$47)+'СЕТ СН'!$G$12+СВЦЭМ!$D$10+'СЕТ СН'!$G$5-'СЕТ СН'!$G$20</f>
        <v>2767.2189848500002</v>
      </c>
      <c r="I57" s="36">
        <f>SUMIFS(СВЦЭМ!$C$33:$C$776,СВЦЭМ!$A$33:$A$776,$A57,СВЦЭМ!$B$33:$B$776,I$47)+'СЕТ СН'!$G$12+СВЦЭМ!$D$10+'СЕТ СН'!$G$5-'СЕТ СН'!$G$20</f>
        <v>2735.1997325699999</v>
      </c>
      <c r="J57" s="36">
        <f>SUMIFS(СВЦЭМ!$C$33:$C$776,СВЦЭМ!$A$33:$A$776,$A57,СВЦЭМ!$B$33:$B$776,J$47)+'СЕТ СН'!$G$12+СВЦЭМ!$D$10+'СЕТ СН'!$G$5-'СЕТ СН'!$G$20</f>
        <v>2713.8681566699997</v>
      </c>
      <c r="K57" s="36">
        <f>SUMIFS(СВЦЭМ!$C$33:$C$776,СВЦЭМ!$A$33:$A$776,$A57,СВЦЭМ!$B$33:$B$776,K$47)+'СЕТ СН'!$G$12+СВЦЭМ!$D$10+'СЕТ СН'!$G$5-'СЕТ СН'!$G$20</f>
        <v>2698.06835877</v>
      </c>
      <c r="L57" s="36">
        <f>SUMIFS(СВЦЭМ!$C$33:$C$776,СВЦЭМ!$A$33:$A$776,$A57,СВЦЭМ!$B$33:$B$776,L$47)+'СЕТ СН'!$G$12+СВЦЭМ!$D$10+'СЕТ СН'!$G$5-'СЕТ СН'!$G$20</f>
        <v>2701.5546179399998</v>
      </c>
      <c r="M57" s="36">
        <f>SUMIFS(СВЦЭМ!$C$33:$C$776,СВЦЭМ!$A$33:$A$776,$A57,СВЦЭМ!$B$33:$B$776,M$47)+'СЕТ СН'!$G$12+СВЦЭМ!$D$10+'СЕТ СН'!$G$5-'СЕТ СН'!$G$20</f>
        <v>2756.7610719599998</v>
      </c>
      <c r="N57" s="36">
        <f>SUMIFS(СВЦЭМ!$C$33:$C$776,СВЦЭМ!$A$33:$A$776,$A57,СВЦЭМ!$B$33:$B$776,N$47)+'СЕТ СН'!$G$12+СВЦЭМ!$D$10+'СЕТ СН'!$G$5-'СЕТ СН'!$G$20</f>
        <v>2767.6607471100001</v>
      </c>
      <c r="O57" s="36">
        <f>SUMIFS(СВЦЭМ!$C$33:$C$776,СВЦЭМ!$A$33:$A$776,$A57,СВЦЭМ!$B$33:$B$776,O$47)+'СЕТ СН'!$G$12+СВЦЭМ!$D$10+'СЕТ СН'!$G$5-'СЕТ СН'!$G$20</f>
        <v>2772.8802114</v>
      </c>
      <c r="P57" s="36">
        <f>SUMIFS(СВЦЭМ!$C$33:$C$776,СВЦЭМ!$A$33:$A$776,$A57,СВЦЭМ!$B$33:$B$776,P$47)+'СЕТ СН'!$G$12+СВЦЭМ!$D$10+'СЕТ СН'!$G$5-'СЕТ СН'!$G$20</f>
        <v>2770.3996499999998</v>
      </c>
      <c r="Q57" s="36">
        <f>SUMIFS(СВЦЭМ!$C$33:$C$776,СВЦЭМ!$A$33:$A$776,$A57,СВЦЭМ!$B$33:$B$776,Q$47)+'СЕТ СН'!$G$12+СВЦЭМ!$D$10+'СЕТ СН'!$G$5-'СЕТ СН'!$G$20</f>
        <v>2770.6794152000002</v>
      </c>
      <c r="R57" s="36">
        <f>SUMIFS(СВЦЭМ!$C$33:$C$776,СВЦЭМ!$A$33:$A$776,$A57,СВЦЭМ!$B$33:$B$776,R$47)+'СЕТ СН'!$G$12+СВЦЭМ!$D$10+'СЕТ СН'!$G$5-'СЕТ СН'!$G$20</f>
        <v>2766.1706784500002</v>
      </c>
      <c r="S57" s="36">
        <f>SUMIFS(СВЦЭМ!$C$33:$C$776,СВЦЭМ!$A$33:$A$776,$A57,СВЦЭМ!$B$33:$B$776,S$47)+'СЕТ СН'!$G$12+СВЦЭМ!$D$10+'СЕТ СН'!$G$5-'СЕТ СН'!$G$20</f>
        <v>2754.88762941</v>
      </c>
      <c r="T57" s="36">
        <f>SUMIFS(СВЦЭМ!$C$33:$C$776,СВЦЭМ!$A$33:$A$776,$A57,СВЦЭМ!$B$33:$B$776,T$47)+'СЕТ СН'!$G$12+СВЦЭМ!$D$10+'СЕТ СН'!$G$5-'СЕТ СН'!$G$20</f>
        <v>2740.4566771899999</v>
      </c>
      <c r="U57" s="36">
        <f>SUMIFS(СВЦЭМ!$C$33:$C$776,СВЦЭМ!$A$33:$A$776,$A57,СВЦЭМ!$B$33:$B$776,U$47)+'СЕТ СН'!$G$12+СВЦЭМ!$D$10+'СЕТ СН'!$G$5-'СЕТ СН'!$G$20</f>
        <v>2738.6149948399998</v>
      </c>
      <c r="V57" s="36">
        <f>SUMIFS(СВЦЭМ!$C$33:$C$776,СВЦЭМ!$A$33:$A$776,$A57,СВЦЭМ!$B$33:$B$776,V$47)+'СЕТ СН'!$G$12+СВЦЭМ!$D$10+'СЕТ СН'!$G$5-'СЕТ СН'!$G$20</f>
        <v>2723.4583726999999</v>
      </c>
      <c r="W57" s="36">
        <f>SUMIFS(СВЦЭМ!$C$33:$C$776,СВЦЭМ!$A$33:$A$776,$A57,СВЦЭМ!$B$33:$B$776,W$47)+'СЕТ СН'!$G$12+СВЦЭМ!$D$10+'СЕТ СН'!$G$5-'СЕТ СН'!$G$20</f>
        <v>2696.3673789099998</v>
      </c>
      <c r="X57" s="36">
        <f>SUMIFS(СВЦЭМ!$C$33:$C$776,СВЦЭМ!$A$33:$A$776,$A57,СВЦЭМ!$B$33:$B$776,X$47)+'СЕТ СН'!$G$12+СВЦЭМ!$D$10+'СЕТ СН'!$G$5-'СЕТ СН'!$G$20</f>
        <v>2687.6841725099998</v>
      </c>
      <c r="Y57" s="36">
        <f>SUMIFS(СВЦЭМ!$C$33:$C$776,СВЦЭМ!$A$33:$A$776,$A57,СВЦЭМ!$B$33:$B$776,Y$47)+'СЕТ СН'!$G$12+СВЦЭМ!$D$10+'СЕТ СН'!$G$5-'СЕТ СН'!$G$20</f>
        <v>2701.4672826799997</v>
      </c>
    </row>
    <row r="58" spans="1:25" ht="15.75" x14ac:dyDescent="0.2">
      <c r="A58" s="35">
        <f t="shared" si="1"/>
        <v>43810</v>
      </c>
      <c r="B58" s="36">
        <f>SUMIFS(СВЦЭМ!$C$33:$C$776,СВЦЭМ!$A$33:$A$776,$A58,СВЦЭМ!$B$33:$B$776,B$47)+'СЕТ СН'!$G$12+СВЦЭМ!$D$10+'СЕТ СН'!$G$5-'СЕТ СН'!$G$20</f>
        <v>2750.4853700499998</v>
      </c>
      <c r="C58" s="36">
        <f>SUMIFS(СВЦЭМ!$C$33:$C$776,СВЦЭМ!$A$33:$A$776,$A58,СВЦЭМ!$B$33:$B$776,C$47)+'СЕТ СН'!$G$12+СВЦЭМ!$D$10+'СЕТ СН'!$G$5-'СЕТ СН'!$G$20</f>
        <v>2780.5152517500001</v>
      </c>
      <c r="D58" s="36">
        <f>SUMIFS(СВЦЭМ!$C$33:$C$776,СВЦЭМ!$A$33:$A$776,$A58,СВЦЭМ!$B$33:$B$776,D$47)+'СЕТ СН'!$G$12+СВЦЭМ!$D$10+'СЕТ СН'!$G$5-'СЕТ СН'!$G$20</f>
        <v>2785.8588364799998</v>
      </c>
      <c r="E58" s="36">
        <f>SUMIFS(СВЦЭМ!$C$33:$C$776,СВЦЭМ!$A$33:$A$776,$A58,СВЦЭМ!$B$33:$B$776,E$47)+'СЕТ СН'!$G$12+СВЦЭМ!$D$10+'СЕТ СН'!$G$5-'СЕТ СН'!$G$20</f>
        <v>2799.8826259799998</v>
      </c>
      <c r="F58" s="36">
        <f>SUMIFS(СВЦЭМ!$C$33:$C$776,СВЦЭМ!$A$33:$A$776,$A58,СВЦЭМ!$B$33:$B$776,F$47)+'СЕТ СН'!$G$12+СВЦЭМ!$D$10+'СЕТ СН'!$G$5-'СЕТ СН'!$G$20</f>
        <v>2792.5500463799999</v>
      </c>
      <c r="G58" s="36">
        <f>SUMIFS(СВЦЭМ!$C$33:$C$776,СВЦЭМ!$A$33:$A$776,$A58,СВЦЭМ!$B$33:$B$776,G$47)+'СЕТ СН'!$G$12+СВЦЭМ!$D$10+'СЕТ СН'!$G$5-'СЕТ СН'!$G$20</f>
        <v>2773.6772412</v>
      </c>
      <c r="H58" s="36">
        <f>SUMIFS(СВЦЭМ!$C$33:$C$776,СВЦЭМ!$A$33:$A$776,$A58,СВЦЭМ!$B$33:$B$776,H$47)+'СЕТ СН'!$G$12+СВЦЭМ!$D$10+'СЕТ СН'!$G$5-'СЕТ СН'!$G$20</f>
        <v>2735.8869201699999</v>
      </c>
      <c r="I58" s="36">
        <f>SUMIFS(СВЦЭМ!$C$33:$C$776,СВЦЭМ!$A$33:$A$776,$A58,СВЦЭМ!$B$33:$B$776,I$47)+'СЕТ СН'!$G$12+СВЦЭМ!$D$10+'СЕТ СН'!$G$5-'СЕТ СН'!$G$20</f>
        <v>2722.3152097299999</v>
      </c>
      <c r="J58" s="36">
        <f>SUMIFS(СВЦЭМ!$C$33:$C$776,СВЦЭМ!$A$33:$A$776,$A58,СВЦЭМ!$B$33:$B$776,J$47)+'СЕТ СН'!$G$12+СВЦЭМ!$D$10+'СЕТ СН'!$G$5-'СЕТ СН'!$G$20</f>
        <v>2695.6305429499998</v>
      </c>
      <c r="K58" s="36">
        <f>SUMIFS(СВЦЭМ!$C$33:$C$776,СВЦЭМ!$A$33:$A$776,$A58,СВЦЭМ!$B$33:$B$776,K$47)+'СЕТ СН'!$G$12+СВЦЭМ!$D$10+'СЕТ СН'!$G$5-'СЕТ СН'!$G$20</f>
        <v>2686.5432252199998</v>
      </c>
      <c r="L58" s="36">
        <f>SUMIFS(СВЦЭМ!$C$33:$C$776,СВЦЭМ!$A$33:$A$776,$A58,СВЦЭМ!$B$33:$B$776,L$47)+'СЕТ СН'!$G$12+СВЦЭМ!$D$10+'СЕТ СН'!$G$5-'СЕТ СН'!$G$20</f>
        <v>2690.5133410600001</v>
      </c>
      <c r="M58" s="36">
        <f>SUMIFS(СВЦЭМ!$C$33:$C$776,СВЦЭМ!$A$33:$A$776,$A58,СВЦЭМ!$B$33:$B$776,M$47)+'СЕТ СН'!$G$12+СВЦЭМ!$D$10+'СЕТ СН'!$G$5-'СЕТ СН'!$G$20</f>
        <v>2691.3097625999999</v>
      </c>
      <c r="N58" s="36">
        <f>SUMIFS(СВЦЭМ!$C$33:$C$776,СВЦЭМ!$A$33:$A$776,$A58,СВЦЭМ!$B$33:$B$776,N$47)+'СЕТ СН'!$G$12+СВЦЭМ!$D$10+'СЕТ СН'!$G$5-'СЕТ СН'!$G$20</f>
        <v>2691.6628492999998</v>
      </c>
      <c r="O58" s="36">
        <f>SUMIFS(СВЦЭМ!$C$33:$C$776,СВЦЭМ!$A$33:$A$776,$A58,СВЦЭМ!$B$33:$B$776,O$47)+'СЕТ СН'!$G$12+СВЦЭМ!$D$10+'СЕТ СН'!$G$5-'СЕТ СН'!$G$20</f>
        <v>2697.2662518799998</v>
      </c>
      <c r="P58" s="36">
        <f>SUMIFS(СВЦЭМ!$C$33:$C$776,СВЦЭМ!$A$33:$A$776,$A58,СВЦЭМ!$B$33:$B$776,P$47)+'СЕТ СН'!$G$12+СВЦЭМ!$D$10+'СЕТ СН'!$G$5-'СЕТ СН'!$G$20</f>
        <v>2704.2252705699998</v>
      </c>
      <c r="Q58" s="36">
        <f>SUMIFS(СВЦЭМ!$C$33:$C$776,СВЦЭМ!$A$33:$A$776,$A58,СВЦЭМ!$B$33:$B$776,Q$47)+'СЕТ СН'!$G$12+СВЦЭМ!$D$10+'СЕТ СН'!$G$5-'СЕТ СН'!$G$20</f>
        <v>2710.25623232</v>
      </c>
      <c r="R58" s="36">
        <f>SUMIFS(СВЦЭМ!$C$33:$C$776,СВЦЭМ!$A$33:$A$776,$A58,СВЦЭМ!$B$33:$B$776,R$47)+'СЕТ СН'!$G$12+СВЦЭМ!$D$10+'СЕТ СН'!$G$5-'СЕТ СН'!$G$20</f>
        <v>2714.2191671199998</v>
      </c>
      <c r="S58" s="36">
        <f>SUMIFS(СВЦЭМ!$C$33:$C$776,СВЦЭМ!$A$33:$A$776,$A58,СВЦЭМ!$B$33:$B$776,S$47)+'СЕТ СН'!$G$12+СВЦЭМ!$D$10+'СЕТ СН'!$G$5-'СЕТ СН'!$G$20</f>
        <v>2698.5779373800001</v>
      </c>
      <c r="T58" s="36">
        <f>SUMIFS(СВЦЭМ!$C$33:$C$776,СВЦЭМ!$A$33:$A$776,$A58,СВЦЭМ!$B$33:$B$776,T$47)+'СЕТ СН'!$G$12+СВЦЭМ!$D$10+'СЕТ СН'!$G$5-'СЕТ СН'!$G$20</f>
        <v>2688.7632780700001</v>
      </c>
      <c r="U58" s="36">
        <f>SUMIFS(СВЦЭМ!$C$33:$C$776,СВЦЭМ!$A$33:$A$776,$A58,СВЦЭМ!$B$33:$B$776,U$47)+'СЕТ СН'!$G$12+СВЦЭМ!$D$10+'СЕТ СН'!$G$5-'СЕТ СН'!$G$20</f>
        <v>2693.3559464199998</v>
      </c>
      <c r="V58" s="36">
        <f>SUMIFS(СВЦЭМ!$C$33:$C$776,СВЦЭМ!$A$33:$A$776,$A58,СВЦЭМ!$B$33:$B$776,V$47)+'СЕТ СН'!$G$12+СВЦЭМ!$D$10+'СЕТ СН'!$G$5-'СЕТ СН'!$G$20</f>
        <v>2696.3536936999999</v>
      </c>
      <c r="W58" s="36">
        <f>SUMIFS(СВЦЭМ!$C$33:$C$776,СВЦЭМ!$A$33:$A$776,$A58,СВЦЭМ!$B$33:$B$776,W$47)+'СЕТ СН'!$G$12+СВЦЭМ!$D$10+'СЕТ СН'!$G$5-'СЕТ СН'!$G$20</f>
        <v>2709.1103115699998</v>
      </c>
      <c r="X58" s="36">
        <f>SUMIFS(СВЦЭМ!$C$33:$C$776,СВЦЭМ!$A$33:$A$776,$A58,СВЦЭМ!$B$33:$B$776,X$47)+'СЕТ СН'!$G$12+СВЦЭМ!$D$10+'СЕТ СН'!$G$5-'СЕТ СН'!$G$20</f>
        <v>2719.54129014</v>
      </c>
      <c r="Y58" s="36">
        <f>SUMIFS(СВЦЭМ!$C$33:$C$776,СВЦЭМ!$A$33:$A$776,$A58,СВЦЭМ!$B$33:$B$776,Y$47)+'СЕТ СН'!$G$12+СВЦЭМ!$D$10+'СЕТ СН'!$G$5-'СЕТ СН'!$G$20</f>
        <v>2735.99611353</v>
      </c>
    </row>
    <row r="59" spans="1:25" ht="15.75" x14ac:dyDescent="0.2">
      <c r="A59" s="35">
        <f t="shared" si="1"/>
        <v>43811</v>
      </c>
      <c r="B59" s="36">
        <f>SUMIFS(СВЦЭМ!$C$33:$C$776,СВЦЭМ!$A$33:$A$776,$A59,СВЦЭМ!$B$33:$B$776,B$47)+'СЕТ СН'!$G$12+СВЦЭМ!$D$10+'СЕТ СН'!$G$5-'СЕТ СН'!$G$20</f>
        <v>2764.8679068800002</v>
      </c>
      <c r="C59" s="36">
        <f>SUMIFS(СВЦЭМ!$C$33:$C$776,СВЦЭМ!$A$33:$A$776,$A59,СВЦЭМ!$B$33:$B$776,C$47)+'СЕТ СН'!$G$12+СВЦЭМ!$D$10+'СЕТ СН'!$G$5-'СЕТ СН'!$G$20</f>
        <v>2799.8611845999999</v>
      </c>
      <c r="D59" s="36">
        <f>SUMIFS(СВЦЭМ!$C$33:$C$776,СВЦЭМ!$A$33:$A$776,$A59,СВЦЭМ!$B$33:$B$776,D$47)+'СЕТ СН'!$G$12+СВЦЭМ!$D$10+'СЕТ СН'!$G$5-'СЕТ СН'!$G$20</f>
        <v>2813.2556913600001</v>
      </c>
      <c r="E59" s="36">
        <f>SUMIFS(СВЦЭМ!$C$33:$C$776,СВЦЭМ!$A$33:$A$776,$A59,СВЦЭМ!$B$33:$B$776,E$47)+'СЕТ СН'!$G$12+СВЦЭМ!$D$10+'СЕТ СН'!$G$5-'СЕТ СН'!$G$20</f>
        <v>2825.6395579700002</v>
      </c>
      <c r="F59" s="36">
        <f>SUMIFS(СВЦЭМ!$C$33:$C$776,СВЦЭМ!$A$33:$A$776,$A59,СВЦЭМ!$B$33:$B$776,F$47)+'СЕТ СН'!$G$12+СВЦЭМ!$D$10+'СЕТ СН'!$G$5-'СЕТ СН'!$G$20</f>
        <v>2824.5790488299999</v>
      </c>
      <c r="G59" s="36">
        <f>SUMIFS(СВЦЭМ!$C$33:$C$776,СВЦЭМ!$A$33:$A$776,$A59,СВЦЭМ!$B$33:$B$776,G$47)+'СЕТ СН'!$G$12+СВЦЭМ!$D$10+'СЕТ СН'!$G$5-'СЕТ СН'!$G$20</f>
        <v>2805.4647326599998</v>
      </c>
      <c r="H59" s="36">
        <f>SUMIFS(СВЦЭМ!$C$33:$C$776,СВЦЭМ!$A$33:$A$776,$A59,СВЦЭМ!$B$33:$B$776,H$47)+'СЕТ СН'!$G$12+СВЦЭМ!$D$10+'СЕТ СН'!$G$5-'СЕТ СН'!$G$20</f>
        <v>2765.7204056999999</v>
      </c>
      <c r="I59" s="36">
        <f>SUMIFS(СВЦЭМ!$C$33:$C$776,СВЦЭМ!$A$33:$A$776,$A59,СВЦЭМ!$B$33:$B$776,I$47)+'СЕТ СН'!$G$12+СВЦЭМ!$D$10+'СЕТ СН'!$G$5-'СЕТ СН'!$G$20</f>
        <v>2740.0998924</v>
      </c>
      <c r="J59" s="36">
        <f>SUMIFS(СВЦЭМ!$C$33:$C$776,СВЦЭМ!$A$33:$A$776,$A59,СВЦЭМ!$B$33:$B$776,J$47)+'СЕТ СН'!$G$12+СВЦЭМ!$D$10+'СЕТ СН'!$G$5-'СЕТ СН'!$G$20</f>
        <v>2718.4024156999999</v>
      </c>
      <c r="K59" s="36">
        <f>SUMIFS(СВЦЭМ!$C$33:$C$776,СВЦЭМ!$A$33:$A$776,$A59,СВЦЭМ!$B$33:$B$776,K$47)+'СЕТ СН'!$G$12+СВЦЭМ!$D$10+'СЕТ СН'!$G$5-'СЕТ СН'!$G$20</f>
        <v>2705.3559771599998</v>
      </c>
      <c r="L59" s="36">
        <f>SUMIFS(СВЦЭМ!$C$33:$C$776,СВЦЭМ!$A$33:$A$776,$A59,СВЦЭМ!$B$33:$B$776,L$47)+'СЕТ СН'!$G$12+СВЦЭМ!$D$10+'СЕТ СН'!$G$5-'СЕТ СН'!$G$20</f>
        <v>2706.4040051500001</v>
      </c>
      <c r="M59" s="36">
        <f>SUMIFS(СВЦЭМ!$C$33:$C$776,СВЦЭМ!$A$33:$A$776,$A59,СВЦЭМ!$B$33:$B$776,M$47)+'СЕТ СН'!$G$12+СВЦЭМ!$D$10+'СЕТ СН'!$G$5-'СЕТ СН'!$G$20</f>
        <v>2705.33852252</v>
      </c>
      <c r="N59" s="36">
        <f>SUMIFS(СВЦЭМ!$C$33:$C$776,СВЦЭМ!$A$33:$A$776,$A59,СВЦЭМ!$B$33:$B$776,N$47)+'СЕТ СН'!$G$12+СВЦЭМ!$D$10+'СЕТ СН'!$G$5-'СЕТ СН'!$G$20</f>
        <v>2705.3199699199999</v>
      </c>
      <c r="O59" s="36">
        <f>SUMIFS(СВЦЭМ!$C$33:$C$776,СВЦЭМ!$A$33:$A$776,$A59,СВЦЭМ!$B$33:$B$776,O$47)+'СЕТ СН'!$G$12+СВЦЭМ!$D$10+'СЕТ СН'!$G$5-'СЕТ СН'!$G$20</f>
        <v>2709.49856542</v>
      </c>
      <c r="P59" s="36">
        <f>SUMIFS(СВЦЭМ!$C$33:$C$776,СВЦЭМ!$A$33:$A$776,$A59,СВЦЭМ!$B$33:$B$776,P$47)+'СЕТ СН'!$G$12+СВЦЭМ!$D$10+'СЕТ СН'!$G$5-'СЕТ СН'!$G$20</f>
        <v>2706.0846575300002</v>
      </c>
      <c r="Q59" s="36">
        <f>SUMIFS(СВЦЭМ!$C$33:$C$776,СВЦЭМ!$A$33:$A$776,$A59,СВЦЭМ!$B$33:$B$776,Q$47)+'СЕТ СН'!$G$12+СВЦЭМ!$D$10+'СЕТ СН'!$G$5-'СЕТ СН'!$G$20</f>
        <v>2707.9668027899997</v>
      </c>
      <c r="R59" s="36">
        <f>SUMIFS(СВЦЭМ!$C$33:$C$776,СВЦЭМ!$A$33:$A$776,$A59,СВЦЭМ!$B$33:$B$776,R$47)+'СЕТ СН'!$G$12+СВЦЭМ!$D$10+'СЕТ СН'!$G$5-'СЕТ СН'!$G$20</f>
        <v>2702.6808240800001</v>
      </c>
      <c r="S59" s="36">
        <f>SUMIFS(СВЦЭМ!$C$33:$C$776,СВЦЭМ!$A$33:$A$776,$A59,СВЦЭМ!$B$33:$B$776,S$47)+'СЕТ СН'!$G$12+СВЦЭМ!$D$10+'СЕТ СН'!$G$5-'СЕТ СН'!$G$20</f>
        <v>2713.2417615700001</v>
      </c>
      <c r="T59" s="36">
        <f>SUMIFS(СВЦЭМ!$C$33:$C$776,СВЦЭМ!$A$33:$A$776,$A59,СВЦЭМ!$B$33:$B$776,T$47)+'СЕТ СН'!$G$12+СВЦЭМ!$D$10+'СЕТ СН'!$G$5-'СЕТ СН'!$G$20</f>
        <v>2702.8351002099998</v>
      </c>
      <c r="U59" s="36">
        <f>SUMIFS(СВЦЭМ!$C$33:$C$776,СВЦЭМ!$A$33:$A$776,$A59,СВЦЭМ!$B$33:$B$776,U$47)+'СЕТ СН'!$G$12+СВЦЭМ!$D$10+'СЕТ СН'!$G$5-'СЕТ СН'!$G$20</f>
        <v>2694.7567151899998</v>
      </c>
      <c r="V59" s="36">
        <f>SUMIFS(СВЦЭМ!$C$33:$C$776,СВЦЭМ!$A$33:$A$776,$A59,СВЦЭМ!$B$33:$B$776,V$47)+'СЕТ СН'!$G$12+СВЦЭМ!$D$10+'СЕТ СН'!$G$5-'СЕТ СН'!$G$20</f>
        <v>2699.0754694100001</v>
      </c>
      <c r="W59" s="36">
        <f>SUMIFS(СВЦЭМ!$C$33:$C$776,СВЦЭМ!$A$33:$A$776,$A59,СВЦЭМ!$B$33:$B$776,W$47)+'СЕТ СН'!$G$12+СВЦЭМ!$D$10+'СЕТ СН'!$G$5-'СЕТ СН'!$G$20</f>
        <v>2715.5185890499997</v>
      </c>
      <c r="X59" s="36">
        <f>SUMIFS(СВЦЭМ!$C$33:$C$776,СВЦЭМ!$A$33:$A$776,$A59,СВЦЭМ!$B$33:$B$776,X$47)+'СЕТ СН'!$G$12+СВЦЭМ!$D$10+'СЕТ СН'!$G$5-'СЕТ СН'!$G$20</f>
        <v>2722.7551025499997</v>
      </c>
      <c r="Y59" s="36">
        <f>SUMIFS(СВЦЭМ!$C$33:$C$776,СВЦЭМ!$A$33:$A$776,$A59,СВЦЭМ!$B$33:$B$776,Y$47)+'СЕТ СН'!$G$12+СВЦЭМ!$D$10+'СЕТ СН'!$G$5-'СЕТ СН'!$G$20</f>
        <v>2737.9789696099997</v>
      </c>
    </row>
    <row r="60" spans="1:25" ht="15.75" x14ac:dyDescent="0.2">
      <c r="A60" s="35">
        <f t="shared" si="1"/>
        <v>43812</v>
      </c>
      <c r="B60" s="36">
        <f>SUMIFS(СВЦЭМ!$C$33:$C$776,СВЦЭМ!$A$33:$A$776,$A60,СВЦЭМ!$B$33:$B$776,B$47)+'СЕТ СН'!$G$12+СВЦЭМ!$D$10+'СЕТ СН'!$G$5-'СЕТ СН'!$G$20</f>
        <v>2767.7501910199999</v>
      </c>
      <c r="C60" s="36">
        <f>SUMIFS(СВЦЭМ!$C$33:$C$776,СВЦЭМ!$A$33:$A$776,$A60,СВЦЭМ!$B$33:$B$776,C$47)+'СЕТ СН'!$G$12+СВЦЭМ!$D$10+'СЕТ СН'!$G$5-'СЕТ СН'!$G$20</f>
        <v>2806.8553740799998</v>
      </c>
      <c r="D60" s="36">
        <f>SUMIFS(СВЦЭМ!$C$33:$C$776,СВЦЭМ!$A$33:$A$776,$A60,СВЦЭМ!$B$33:$B$776,D$47)+'СЕТ СН'!$G$12+СВЦЭМ!$D$10+'СЕТ СН'!$G$5-'СЕТ СН'!$G$20</f>
        <v>2833.2588936499997</v>
      </c>
      <c r="E60" s="36">
        <f>SUMIFS(СВЦЭМ!$C$33:$C$776,СВЦЭМ!$A$33:$A$776,$A60,СВЦЭМ!$B$33:$B$776,E$47)+'СЕТ СН'!$G$12+СВЦЭМ!$D$10+'СЕТ СН'!$G$5-'СЕТ СН'!$G$20</f>
        <v>2824.6054355400001</v>
      </c>
      <c r="F60" s="36">
        <f>SUMIFS(СВЦЭМ!$C$33:$C$776,СВЦЭМ!$A$33:$A$776,$A60,СВЦЭМ!$B$33:$B$776,F$47)+'СЕТ СН'!$G$12+СВЦЭМ!$D$10+'СЕТ СН'!$G$5-'СЕТ СН'!$G$20</f>
        <v>2804.29014585</v>
      </c>
      <c r="G60" s="36">
        <f>SUMIFS(СВЦЭМ!$C$33:$C$776,СВЦЭМ!$A$33:$A$776,$A60,СВЦЭМ!$B$33:$B$776,G$47)+'СЕТ СН'!$G$12+СВЦЭМ!$D$10+'СЕТ СН'!$G$5-'СЕТ СН'!$G$20</f>
        <v>2784.2908669600001</v>
      </c>
      <c r="H60" s="36">
        <f>SUMIFS(СВЦЭМ!$C$33:$C$776,СВЦЭМ!$A$33:$A$776,$A60,СВЦЭМ!$B$33:$B$776,H$47)+'СЕТ СН'!$G$12+СВЦЭМ!$D$10+'СЕТ СН'!$G$5-'СЕТ СН'!$G$20</f>
        <v>2743.9145221799999</v>
      </c>
      <c r="I60" s="36">
        <f>SUMIFS(СВЦЭМ!$C$33:$C$776,СВЦЭМ!$A$33:$A$776,$A60,СВЦЭМ!$B$33:$B$776,I$47)+'СЕТ СН'!$G$12+СВЦЭМ!$D$10+'СЕТ СН'!$G$5-'СЕТ СН'!$G$20</f>
        <v>2732.92650736</v>
      </c>
      <c r="J60" s="36">
        <f>SUMIFS(СВЦЭМ!$C$33:$C$776,СВЦЭМ!$A$33:$A$776,$A60,СВЦЭМ!$B$33:$B$776,J$47)+'СЕТ СН'!$G$12+СВЦЭМ!$D$10+'СЕТ СН'!$G$5-'СЕТ СН'!$G$20</f>
        <v>2703.72797885</v>
      </c>
      <c r="K60" s="36">
        <f>SUMIFS(СВЦЭМ!$C$33:$C$776,СВЦЭМ!$A$33:$A$776,$A60,СВЦЭМ!$B$33:$B$776,K$47)+'СЕТ СН'!$G$12+СВЦЭМ!$D$10+'СЕТ СН'!$G$5-'СЕТ СН'!$G$20</f>
        <v>2670.4081597999998</v>
      </c>
      <c r="L60" s="36">
        <f>SUMIFS(СВЦЭМ!$C$33:$C$776,СВЦЭМ!$A$33:$A$776,$A60,СВЦЭМ!$B$33:$B$776,L$47)+'СЕТ СН'!$G$12+СВЦЭМ!$D$10+'СЕТ СН'!$G$5-'СЕТ СН'!$G$20</f>
        <v>2682.4162389499998</v>
      </c>
      <c r="M60" s="36">
        <f>SUMIFS(СВЦЭМ!$C$33:$C$776,СВЦЭМ!$A$33:$A$776,$A60,СВЦЭМ!$B$33:$B$776,M$47)+'СЕТ СН'!$G$12+СВЦЭМ!$D$10+'СЕТ СН'!$G$5-'СЕТ СН'!$G$20</f>
        <v>2694.5564093200001</v>
      </c>
      <c r="N60" s="36">
        <f>SUMIFS(СВЦЭМ!$C$33:$C$776,СВЦЭМ!$A$33:$A$776,$A60,СВЦЭМ!$B$33:$B$776,N$47)+'СЕТ СН'!$G$12+СВЦЭМ!$D$10+'СЕТ СН'!$G$5-'СЕТ СН'!$G$20</f>
        <v>2702.2635172700002</v>
      </c>
      <c r="O60" s="36">
        <f>SUMIFS(СВЦЭМ!$C$33:$C$776,СВЦЭМ!$A$33:$A$776,$A60,СВЦЭМ!$B$33:$B$776,O$47)+'СЕТ СН'!$G$12+СВЦЭМ!$D$10+'СЕТ СН'!$G$5-'СЕТ СН'!$G$20</f>
        <v>2709.8264676399999</v>
      </c>
      <c r="P60" s="36">
        <f>SUMIFS(СВЦЭМ!$C$33:$C$776,СВЦЭМ!$A$33:$A$776,$A60,СВЦЭМ!$B$33:$B$776,P$47)+'СЕТ СН'!$G$12+СВЦЭМ!$D$10+'СЕТ СН'!$G$5-'СЕТ СН'!$G$20</f>
        <v>2714.2346297099998</v>
      </c>
      <c r="Q60" s="36">
        <f>SUMIFS(СВЦЭМ!$C$33:$C$776,СВЦЭМ!$A$33:$A$776,$A60,СВЦЭМ!$B$33:$B$776,Q$47)+'СЕТ СН'!$G$12+СВЦЭМ!$D$10+'СЕТ СН'!$G$5-'СЕТ СН'!$G$20</f>
        <v>2709.15029942</v>
      </c>
      <c r="R60" s="36">
        <f>SUMIFS(СВЦЭМ!$C$33:$C$776,СВЦЭМ!$A$33:$A$776,$A60,СВЦЭМ!$B$33:$B$776,R$47)+'СЕТ СН'!$G$12+СВЦЭМ!$D$10+'СЕТ СН'!$G$5-'СЕТ СН'!$G$20</f>
        <v>2702.5943912499997</v>
      </c>
      <c r="S60" s="36">
        <f>SUMIFS(СВЦЭМ!$C$33:$C$776,СВЦЭМ!$A$33:$A$776,$A60,СВЦЭМ!$B$33:$B$776,S$47)+'СЕТ СН'!$G$12+СВЦЭМ!$D$10+'СЕТ СН'!$G$5-'СЕТ СН'!$G$20</f>
        <v>2693.8830583399999</v>
      </c>
      <c r="T60" s="36">
        <f>SUMIFS(СВЦЭМ!$C$33:$C$776,СВЦЭМ!$A$33:$A$776,$A60,СВЦЭМ!$B$33:$B$776,T$47)+'СЕТ СН'!$G$12+СВЦЭМ!$D$10+'СЕТ СН'!$G$5-'СЕТ СН'!$G$20</f>
        <v>2681.07670048</v>
      </c>
      <c r="U60" s="36">
        <f>SUMIFS(СВЦЭМ!$C$33:$C$776,СВЦЭМ!$A$33:$A$776,$A60,СВЦЭМ!$B$33:$B$776,U$47)+'СЕТ СН'!$G$12+СВЦЭМ!$D$10+'СЕТ СН'!$G$5-'СЕТ СН'!$G$20</f>
        <v>2684.77604858</v>
      </c>
      <c r="V60" s="36">
        <f>SUMIFS(СВЦЭМ!$C$33:$C$776,СВЦЭМ!$A$33:$A$776,$A60,СВЦЭМ!$B$33:$B$776,V$47)+'СЕТ СН'!$G$12+СВЦЭМ!$D$10+'СЕТ СН'!$G$5-'СЕТ СН'!$G$20</f>
        <v>2691.5807356999999</v>
      </c>
      <c r="W60" s="36">
        <f>SUMIFS(СВЦЭМ!$C$33:$C$776,СВЦЭМ!$A$33:$A$776,$A60,СВЦЭМ!$B$33:$B$776,W$47)+'СЕТ СН'!$G$12+СВЦЭМ!$D$10+'СЕТ СН'!$G$5-'СЕТ СН'!$G$20</f>
        <v>2719.5280068399998</v>
      </c>
      <c r="X60" s="36">
        <f>SUMIFS(СВЦЭМ!$C$33:$C$776,СВЦЭМ!$A$33:$A$776,$A60,СВЦЭМ!$B$33:$B$776,X$47)+'СЕТ СН'!$G$12+СВЦЭМ!$D$10+'СЕТ СН'!$G$5-'СЕТ СН'!$G$20</f>
        <v>2725.4991396400001</v>
      </c>
      <c r="Y60" s="36">
        <f>SUMIFS(СВЦЭМ!$C$33:$C$776,СВЦЭМ!$A$33:$A$776,$A60,СВЦЭМ!$B$33:$B$776,Y$47)+'СЕТ СН'!$G$12+СВЦЭМ!$D$10+'СЕТ СН'!$G$5-'СЕТ СН'!$G$20</f>
        <v>2738.8147644800001</v>
      </c>
    </row>
    <row r="61" spans="1:25" ht="15.75" x14ac:dyDescent="0.2">
      <c r="A61" s="35">
        <f t="shared" si="1"/>
        <v>43813</v>
      </c>
      <c r="B61" s="36">
        <f>SUMIFS(СВЦЭМ!$C$33:$C$776,СВЦЭМ!$A$33:$A$776,$A61,СВЦЭМ!$B$33:$B$776,B$47)+'СЕТ СН'!$G$12+СВЦЭМ!$D$10+'СЕТ СН'!$G$5-'СЕТ СН'!$G$20</f>
        <v>2770.3391732299997</v>
      </c>
      <c r="C61" s="36">
        <f>SUMIFS(СВЦЭМ!$C$33:$C$776,СВЦЭМ!$A$33:$A$776,$A61,СВЦЭМ!$B$33:$B$776,C$47)+'СЕТ СН'!$G$12+СВЦЭМ!$D$10+'СЕТ СН'!$G$5-'СЕТ СН'!$G$20</f>
        <v>2808.65535512</v>
      </c>
      <c r="D61" s="36">
        <f>SUMIFS(СВЦЭМ!$C$33:$C$776,СВЦЭМ!$A$33:$A$776,$A61,СВЦЭМ!$B$33:$B$776,D$47)+'СЕТ СН'!$G$12+СВЦЭМ!$D$10+'СЕТ СН'!$G$5-'СЕТ СН'!$G$20</f>
        <v>2821.7411483799997</v>
      </c>
      <c r="E61" s="36">
        <f>SUMIFS(СВЦЭМ!$C$33:$C$776,СВЦЭМ!$A$33:$A$776,$A61,СВЦЭМ!$B$33:$B$776,E$47)+'СЕТ СН'!$G$12+СВЦЭМ!$D$10+'СЕТ СН'!$G$5-'СЕТ СН'!$G$20</f>
        <v>2831.1857444399998</v>
      </c>
      <c r="F61" s="36">
        <f>SUMIFS(СВЦЭМ!$C$33:$C$776,СВЦЭМ!$A$33:$A$776,$A61,СВЦЭМ!$B$33:$B$776,F$47)+'СЕТ СН'!$G$12+СВЦЭМ!$D$10+'СЕТ СН'!$G$5-'СЕТ СН'!$G$20</f>
        <v>2827.8287235299999</v>
      </c>
      <c r="G61" s="36">
        <f>SUMIFS(СВЦЭМ!$C$33:$C$776,СВЦЭМ!$A$33:$A$776,$A61,СВЦЭМ!$B$33:$B$776,G$47)+'СЕТ СН'!$G$12+СВЦЭМ!$D$10+'СЕТ СН'!$G$5-'СЕТ СН'!$G$20</f>
        <v>2827.4260350899999</v>
      </c>
      <c r="H61" s="36">
        <f>SUMIFS(СВЦЭМ!$C$33:$C$776,СВЦЭМ!$A$33:$A$776,$A61,СВЦЭМ!$B$33:$B$776,H$47)+'СЕТ СН'!$G$12+СВЦЭМ!$D$10+'СЕТ СН'!$G$5-'СЕТ СН'!$G$20</f>
        <v>2806.30200238</v>
      </c>
      <c r="I61" s="36">
        <f>SUMIFS(СВЦЭМ!$C$33:$C$776,СВЦЭМ!$A$33:$A$776,$A61,СВЦЭМ!$B$33:$B$776,I$47)+'СЕТ СН'!$G$12+СВЦЭМ!$D$10+'СЕТ СН'!$G$5-'СЕТ СН'!$G$20</f>
        <v>2790.06032551</v>
      </c>
      <c r="J61" s="36">
        <f>SUMIFS(СВЦЭМ!$C$33:$C$776,СВЦЭМ!$A$33:$A$776,$A61,СВЦЭМ!$B$33:$B$776,J$47)+'СЕТ СН'!$G$12+СВЦЭМ!$D$10+'СЕТ СН'!$G$5-'СЕТ СН'!$G$20</f>
        <v>2736.24579868</v>
      </c>
      <c r="K61" s="36">
        <f>SUMIFS(СВЦЭМ!$C$33:$C$776,СВЦЭМ!$A$33:$A$776,$A61,СВЦЭМ!$B$33:$B$776,K$47)+'СЕТ СН'!$G$12+СВЦЭМ!$D$10+'СЕТ СН'!$G$5-'СЕТ СН'!$G$20</f>
        <v>2699.6345849300001</v>
      </c>
      <c r="L61" s="36">
        <f>SUMIFS(СВЦЭМ!$C$33:$C$776,СВЦЭМ!$A$33:$A$776,$A61,СВЦЭМ!$B$33:$B$776,L$47)+'СЕТ СН'!$G$12+СВЦЭМ!$D$10+'СЕТ СН'!$G$5-'СЕТ СН'!$G$20</f>
        <v>2691.9518513200001</v>
      </c>
      <c r="M61" s="36">
        <f>SUMIFS(СВЦЭМ!$C$33:$C$776,СВЦЭМ!$A$33:$A$776,$A61,СВЦЭМ!$B$33:$B$776,M$47)+'СЕТ СН'!$G$12+СВЦЭМ!$D$10+'СЕТ СН'!$G$5-'СЕТ СН'!$G$20</f>
        <v>2698.9367407899999</v>
      </c>
      <c r="N61" s="36">
        <f>SUMIFS(СВЦЭМ!$C$33:$C$776,СВЦЭМ!$A$33:$A$776,$A61,СВЦЭМ!$B$33:$B$776,N$47)+'СЕТ СН'!$G$12+СВЦЭМ!$D$10+'СЕТ СН'!$G$5-'СЕТ СН'!$G$20</f>
        <v>2705.4520601599997</v>
      </c>
      <c r="O61" s="36">
        <f>SUMIFS(СВЦЭМ!$C$33:$C$776,СВЦЭМ!$A$33:$A$776,$A61,СВЦЭМ!$B$33:$B$776,O$47)+'СЕТ СН'!$G$12+СВЦЭМ!$D$10+'СЕТ СН'!$G$5-'СЕТ СН'!$G$20</f>
        <v>2718.6512452500001</v>
      </c>
      <c r="P61" s="36">
        <f>SUMIFS(СВЦЭМ!$C$33:$C$776,СВЦЭМ!$A$33:$A$776,$A61,СВЦЭМ!$B$33:$B$776,P$47)+'СЕТ СН'!$G$12+СВЦЭМ!$D$10+'СЕТ СН'!$G$5-'СЕТ СН'!$G$20</f>
        <v>2725.9027843099998</v>
      </c>
      <c r="Q61" s="36">
        <f>SUMIFS(СВЦЭМ!$C$33:$C$776,СВЦЭМ!$A$33:$A$776,$A61,СВЦЭМ!$B$33:$B$776,Q$47)+'СЕТ СН'!$G$12+СВЦЭМ!$D$10+'СЕТ СН'!$G$5-'СЕТ СН'!$G$20</f>
        <v>2732.5984263199998</v>
      </c>
      <c r="R61" s="36">
        <f>SUMIFS(СВЦЭМ!$C$33:$C$776,СВЦЭМ!$A$33:$A$776,$A61,СВЦЭМ!$B$33:$B$776,R$47)+'СЕТ СН'!$G$12+СВЦЭМ!$D$10+'СЕТ СН'!$G$5-'СЕТ СН'!$G$20</f>
        <v>2713.63683881</v>
      </c>
      <c r="S61" s="36">
        <f>SUMIFS(СВЦЭМ!$C$33:$C$776,СВЦЭМ!$A$33:$A$776,$A61,СВЦЭМ!$B$33:$B$776,S$47)+'СЕТ СН'!$G$12+СВЦЭМ!$D$10+'СЕТ СН'!$G$5-'СЕТ СН'!$G$20</f>
        <v>2699.61562847</v>
      </c>
      <c r="T61" s="36">
        <f>SUMIFS(СВЦЭМ!$C$33:$C$776,СВЦЭМ!$A$33:$A$776,$A61,СВЦЭМ!$B$33:$B$776,T$47)+'СЕТ СН'!$G$12+СВЦЭМ!$D$10+'СЕТ СН'!$G$5-'СЕТ СН'!$G$20</f>
        <v>2684.5663248299998</v>
      </c>
      <c r="U61" s="36">
        <f>SUMIFS(СВЦЭМ!$C$33:$C$776,СВЦЭМ!$A$33:$A$776,$A61,СВЦЭМ!$B$33:$B$776,U$47)+'СЕТ СН'!$G$12+СВЦЭМ!$D$10+'СЕТ СН'!$G$5-'СЕТ СН'!$G$20</f>
        <v>2691.6845518800001</v>
      </c>
      <c r="V61" s="36">
        <f>SUMIFS(СВЦЭМ!$C$33:$C$776,СВЦЭМ!$A$33:$A$776,$A61,СВЦЭМ!$B$33:$B$776,V$47)+'СЕТ СН'!$G$12+СВЦЭМ!$D$10+'СЕТ СН'!$G$5-'СЕТ СН'!$G$20</f>
        <v>2701.8966096200002</v>
      </c>
      <c r="W61" s="36">
        <f>SUMIFS(СВЦЭМ!$C$33:$C$776,СВЦЭМ!$A$33:$A$776,$A61,СВЦЭМ!$B$33:$B$776,W$47)+'СЕТ СН'!$G$12+СВЦЭМ!$D$10+'СЕТ СН'!$G$5-'СЕТ СН'!$G$20</f>
        <v>2721.1524610199999</v>
      </c>
      <c r="X61" s="36">
        <f>SUMIFS(СВЦЭМ!$C$33:$C$776,СВЦЭМ!$A$33:$A$776,$A61,СВЦЭМ!$B$33:$B$776,X$47)+'СЕТ СН'!$G$12+СВЦЭМ!$D$10+'СЕТ СН'!$G$5-'СЕТ СН'!$G$20</f>
        <v>2739.91025059</v>
      </c>
      <c r="Y61" s="36">
        <f>SUMIFS(СВЦЭМ!$C$33:$C$776,СВЦЭМ!$A$33:$A$776,$A61,СВЦЭМ!$B$33:$B$776,Y$47)+'СЕТ СН'!$G$12+СВЦЭМ!$D$10+'СЕТ СН'!$G$5-'СЕТ СН'!$G$20</f>
        <v>2749.9522071800002</v>
      </c>
    </row>
    <row r="62" spans="1:25" ht="15.75" x14ac:dyDescent="0.2">
      <c r="A62" s="35">
        <f t="shared" si="1"/>
        <v>43814</v>
      </c>
      <c r="B62" s="36">
        <f>SUMIFS(СВЦЭМ!$C$33:$C$776,СВЦЭМ!$A$33:$A$776,$A62,СВЦЭМ!$B$33:$B$776,B$47)+'СЕТ СН'!$G$12+СВЦЭМ!$D$10+'СЕТ СН'!$G$5-'СЕТ СН'!$G$20</f>
        <v>2768.9238738899999</v>
      </c>
      <c r="C62" s="36">
        <f>SUMIFS(СВЦЭМ!$C$33:$C$776,СВЦЭМ!$A$33:$A$776,$A62,СВЦЭМ!$B$33:$B$776,C$47)+'СЕТ СН'!$G$12+СВЦЭМ!$D$10+'СЕТ СН'!$G$5-'СЕТ СН'!$G$20</f>
        <v>2780.3535658299998</v>
      </c>
      <c r="D62" s="36">
        <f>SUMIFS(СВЦЭМ!$C$33:$C$776,СВЦЭМ!$A$33:$A$776,$A62,СВЦЭМ!$B$33:$B$776,D$47)+'СЕТ СН'!$G$12+СВЦЭМ!$D$10+'СЕТ СН'!$G$5-'СЕТ СН'!$G$20</f>
        <v>2785.7595072399999</v>
      </c>
      <c r="E62" s="36">
        <f>SUMIFS(СВЦЭМ!$C$33:$C$776,СВЦЭМ!$A$33:$A$776,$A62,СВЦЭМ!$B$33:$B$776,E$47)+'СЕТ СН'!$G$12+СВЦЭМ!$D$10+'СЕТ СН'!$G$5-'СЕТ СН'!$G$20</f>
        <v>2808.83651018</v>
      </c>
      <c r="F62" s="36">
        <f>SUMIFS(СВЦЭМ!$C$33:$C$776,СВЦЭМ!$A$33:$A$776,$A62,СВЦЭМ!$B$33:$B$776,F$47)+'СЕТ СН'!$G$12+СВЦЭМ!$D$10+'СЕТ СН'!$G$5-'СЕТ СН'!$G$20</f>
        <v>2812.7006480700002</v>
      </c>
      <c r="G62" s="36">
        <f>SUMIFS(СВЦЭМ!$C$33:$C$776,СВЦЭМ!$A$33:$A$776,$A62,СВЦЭМ!$B$33:$B$776,G$47)+'СЕТ СН'!$G$12+СВЦЭМ!$D$10+'СЕТ СН'!$G$5-'СЕТ СН'!$G$20</f>
        <v>2816.5084135400002</v>
      </c>
      <c r="H62" s="36">
        <f>SUMIFS(СВЦЭМ!$C$33:$C$776,СВЦЭМ!$A$33:$A$776,$A62,СВЦЭМ!$B$33:$B$776,H$47)+'СЕТ СН'!$G$12+СВЦЭМ!$D$10+'СЕТ СН'!$G$5-'СЕТ СН'!$G$20</f>
        <v>2800.7157898199998</v>
      </c>
      <c r="I62" s="36">
        <f>SUMIFS(СВЦЭМ!$C$33:$C$776,СВЦЭМ!$A$33:$A$776,$A62,СВЦЭМ!$B$33:$B$776,I$47)+'СЕТ СН'!$G$12+СВЦЭМ!$D$10+'СЕТ СН'!$G$5-'СЕТ СН'!$G$20</f>
        <v>2786.0066577500002</v>
      </c>
      <c r="J62" s="36">
        <f>SUMIFS(СВЦЭМ!$C$33:$C$776,СВЦЭМ!$A$33:$A$776,$A62,СВЦЭМ!$B$33:$B$776,J$47)+'СЕТ СН'!$G$12+СВЦЭМ!$D$10+'СЕТ СН'!$G$5-'СЕТ СН'!$G$20</f>
        <v>2750.57265302</v>
      </c>
      <c r="K62" s="36">
        <f>SUMIFS(СВЦЭМ!$C$33:$C$776,СВЦЭМ!$A$33:$A$776,$A62,СВЦЭМ!$B$33:$B$776,K$47)+'СЕТ СН'!$G$12+СВЦЭМ!$D$10+'СЕТ СН'!$G$5-'СЕТ СН'!$G$20</f>
        <v>2719.3821245899999</v>
      </c>
      <c r="L62" s="36">
        <f>SUMIFS(СВЦЭМ!$C$33:$C$776,СВЦЭМ!$A$33:$A$776,$A62,СВЦЭМ!$B$33:$B$776,L$47)+'СЕТ СН'!$G$12+СВЦЭМ!$D$10+'СЕТ СН'!$G$5-'СЕТ СН'!$G$20</f>
        <v>2710.73378998</v>
      </c>
      <c r="M62" s="36">
        <f>SUMIFS(СВЦЭМ!$C$33:$C$776,СВЦЭМ!$A$33:$A$776,$A62,СВЦЭМ!$B$33:$B$776,M$47)+'СЕТ СН'!$G$12+СВЦЭМ!$D$10+'СЕТ СН'!$G$5-'СЕТ СН'!$G$20</f>
        <v>2716.4699866999999</v>
      </c>
      <c r="N62" s="36">
        <f>SUMIFS(СВЦЭМ!$C$33:$C$776,СВЦЭМ!$A$33:$A$776,$A62,СВЦЭМ!$B$33:$B$776,N$47)+'СЕТ СН'!$G$12+СВЦЭМ!$D$10+'СЕТ СН'!$G$5-'СЕТ СН'!$G$20</f>
        <v>2724.1894466099998</v>
      </c>
      <c r="O62" s="36">
        <f>SUMIFS(СВЦЭМ!$C$33:$C$776,СВЦЭМ!$A$33:$A$776,$A62,СВЦЭМ!$B$33:$B$776,O$47)+'СЕТ СН'!$G$12+СВЦЭМ!$D$10+'СЕТ СН'!$G$5-'СЕТ СН'!$G$20</f>
        <v>2731.6776458599998</v>
      </c>
      <c r="P62" s="36">
        <f>SUMIFS(СВЦЭМ!$C$33:$C$776,СВЦЭМ!$A$33:$A$776,$A62,СВЦЭМ!$B$33:$B$776,P$47)+'СЕТ СН'!$G$12+СВЦЭМ!$D$10+'СЕТ СН'!$G$5-'СЕТ СН'!$G$20</f>
        <v>2747.9890634100002</v>
      </c>
      <c r="Q62" s="36">
        <f>SUMIFS(СВЦЭМ!$C$33:$C$776,СВЦЭМ!$A$33:$A$776,$A62,СВЦЭМ!$B$33:$B$776,Q$47)+'СЕТ СН'!$G$12+СВЦЭМ!$D$10+'СЕТ СН'!$G$5-'СЕТ СН'!$G$20</f>
        <v>2747.9802117600002</v>
      </c>
      <c r="R62" s="36">
        <f>SUMIFS(СВЦЭМ!$C$33:$C$776,СВЦЭМ!$A$33:$A$776,$A62,СВЦЭМ!$B$33:$B$776,R$47)+'СЕТ СН'!$G$12+СВЦЭМ!$D$10+'СЕТ СН'!$G$5-'СЕТ СН'!$G$20</f>
        <v>2735.7633169199999</v>
      </c>
      <c r="S62" s="36">
        <f>SUMIFS(СВЦЭМ!$C$33:$C$776,СВЦЭМ!$A$33:$A$776,$A62,СВЦЭМ!$B$33:$B$776,S$47)+'СЕТ СН'!$G$12+СВЦЭМ!$D$10+'СЕТ СН'!$G$5-'СЕТ СН'!$G$20</f>
        <v>2715.4103236999999</v>
      </c>
      <c r="T62" s="36">
        <f>SUMIFS(СВЦЭМ!$C$33:$C$776,СВЦЭМ!$A$33:$A$776,$A62,СВЦЭМ!$B$33:$B$776,T$47)+'СЕТ СН'!$G$12+СВЦЭМ!$D$10+'СЕТ СН'!$G$5-'СЕТ СН'!$G$20</f>
        <v>2687.6909636599999</v>
      </c>
      <c r="U62" s="36">
        <f>SUMIFS(СВЦЭМ!$C$33:$C$776,СВЦЭМ!$A$33:$A$776,$A62,СВЦЭМ!$B$33:$B$776,U$47)+'СЕТ СН'!$G$12+СВЦЭМ!$D$10+'СЕТ СН'!$G$5-'СЕТ СН'!$G$20</f>
        <v>2684.9432205600001</v>
      </c>
      <c r="V62" s="36">
        <f>SUMIFS(СВЦЭМ!$C$33:$C$776,СВЦЭМ!$A$33:$A$776,$A62,СВЦЭМ!$B$33:$B$776,V$47)+'СЕТ СН'!$G$12+СВЦЭМ!$D$10+'СЕТ СН'!$G$5-'СЕТ СН'!$G$20</f>
        <v>2694.9406972299998</v>
      </c>
      <c r="W62" s="36">
        <f>SUMIFS(СВЦЭМ!$C$33:$C$776,СВЦЭМ!$A$33:$A$776,$A62,СВЦЭМ!$B$33:$B$776,W$47)+'СЕТ СН'!$G$12+СВЦЭМ!$D$10+'СЕТ СН'!$G$5-'СЕТ СН'!$G$20</f>
        <v>2703.2929819999999</v>
      </c>
      <c r="X62" s="36">
        <f>SUMIFS(СВЦЭМ!$C$33:$C$776,СВЦЭМ!$A$33:$A$776,$A62,СВЦЭМ!$B$33:$B$776,X$47)+'СЕТ СН'!$G$12+СВЦЭМ!$D$10+'СЕТ СН'!$G$5-'СЕТ СН'!$G$20</f>
        <v>2709.7760038599999</v>
      </c>
      <c r="Y62" s="36">
        <f>SUMIFS(СВЦЭМ!$C$33:$C$776,СВЦЭМ!$A$33:$A$776,$A62,СВЦЭМ!$B$33:$B$776,Y$47)+'СЕТ СН'!$G$12+СВЦЭМ!$D$10+'СЕТ СН'!$G$5-'СЕТ СН'!$G$20</f>
        <v>2749.1838313899998</v>
      </c>
    </row>
    <row r="63" spans="1:25" ht="15.75" x14ac:dyDescent="0.2">
      <c r="A63" s="35">
        <f t="shared" si="1"/>
        <v>43815</v>
      </c>
      <c r="B63" s="36">
        <f>SUMIFS(СВЦЭМ!$C$33:$C$776,СВЦЭМ!$A$33:$A$776,$A63,СВЦЭМ!$B$33:$B$776,B$47)+'СЕТ СН'!$G$12+СВЦЭМ!$D$10+'СЕТ СН'!$G$5-'СЕТ СН'!$G$20</f>
        <v>2776.7776636799999</v>
      </c>
      <c r="C63" s="36">
        <f>SUMIFS(СВЦЭМ!$C$33:$C$776,СВЦЭМ!$A$33:$A$776,$A63,СВЦЭМ!$B$33:$B$776,C$47)+'СЕТ СН'!$G$12+СВЦЭМ!$D$10+'СЕТ СН'!$G$5-'СЕТ СН'!$G$20</f>
        <v>2792.34028377</v>
      </c>
      <c r="D63" s="36">
        <f>SUMIFS(СВЦЭМ!$C$33:$C$776,СВЦЭМ!$A$33:$A$776,$A63,СВЦЭМ!$B$33:$B$776,D$47)+'СЕТ СН'!$G$12+СВЦЭМ!$D$10+'СЕТ СН'!$G$5-'СЕТ СН'!$G$20</f>
        <v>2806.5829454300001</v>
      </c>
      <c r="E63" s="36">
        <f>SUMIFS(СВЦЭМ!$C$33:$C$776,СВЦЭМ!$A$33:$A$776,$A63,СВЦЭМ!$B$33:$B$776,E$47)+'СЕТ СН'!$G$12+СВЦЭМ!$D$10+'СЕТ СН'!$G$5-'СЕТ СН'!$G$20</f>
        <v>2826.9006641400001</v>
      </c>
      <c r="F63" s="36">
        <f>SUMIFS(СВЦЭМ!$C$33:$C$776,СВЦЭМ!$A$33:$A$776,$A63,СВЦЭМ!$B$33:$B$776,F$47)+'СЕТ СН'!$G$12+СВЦЭМ!$D$10+'СЕТ СН'!$G$5-'СЕТ СН'!$G$20</f>
        <v>2822.60862623</v>
      </c>
      <c r="G63" s="36">
        <f>SUMIFS(СВЦЭМ!$C$33:$C$776,СВЦЭМ!$A$33:$A$776,$A63,СВЦЭМ!$B$33:$B$776,G$47)+'СЕТ СН'!$G$12+СВЦЭМ!$D$10+'СЕТ СН'!$G$5-'СЕТ СН'!$G$20</f>
        <v>2793.7986052599999</v>
      </c>
      <c r="H63" s="36">
        <f>SUMIFS(СВЦЭМ!$C$33:$C$776,СВЦЭМ!$A$33:$A$776,$A63,СВЦЭМ!$B$33:$B$776,H$47)+'СЕТ СН'!$G$12+СВЦЭМ!$D$10+'СЕТ СН'!$G$5-'СЕТ СН'!$G$20</f>
        <v>2758.4303725099999</v>
      </c>
      <c r="I63" s="36">
        <f>SUMIFS(СВЦЭМ!$C$33:$C$776,СВЦЭМ!$A$33:$A$776,$A63,СВЦЭМ!$B$33:$B$776,I$47)+'СЕТ СН'!$G$12+СВЦЭМ!$D$10+'СЕТ СН'!$G$5-'СЕТ СН'!$G$20</f>
        <v>2741.2043472300002</v>
      </c>
      <c r="J63" s="36">
        <f>SUMIFS(СВЦЭМ!$C$33:$C$776,СВЦЭМ!$A$33:$A$776,$A63,СВЦЭМ!$B$33:$B$776,J$47)+'СЕТ СН'!$G$12+СВЦЭМ!$D$10+'СЕТ СН'!$G$5-'СЕТ СН'!$G$20</f>
        <v>2717.8627202799998</v>
      </c>
      <c r="K63" s="36">
        <f>SUMIFS(СВЦЭМ!$C$33:$C$776,СВЦЭМ!$A$33:$A$776,$A63,СВЦЭМ!$B$33:$B$776,K$47)+'СЕТ СН'!$G$12+СВЦЭМ!$D$10+'СЕТ СН'!$G$5-'СЕТ СН'!$G$20</f>
        <v>2692.9940635200001</v>
      </c>
      <c r="L63" s="36">
        <f>SUMIFS(СВЦЭМ!$C$33:$C$776,СВЦЭМ!$A$33:$A$776,$A63,СВЦЭМ!$B$33:$B$776,L$47)+'СЕТ СН'!$G$12+СВЦЭМ!$D$10+'СЕТ СН'!$G$5-'СЕТ СН'!$G$20</f>
        <v>2696.1669799399997</v>
      </c>
      <c r="M63" s="36">
        <f>SUMIFS(СВЦЭМ!$C$33:$C$776,СВЦЭМ!$A$33:$A$776,$A63,СВЦЭМ!$B$33:$B$776,M$47)+'СЕТ СН'!$G$12+СВЦЭМ!$D$10+'СЕТ СН'!$G$5-'СЕТ СН'!$G$20</f>
        <v>2707.9278506700002</v>
      </c>
      <c r="N63" s="36">
        <f>SUMIFS(СВЦЭМ!$C$33:$C$776,СВЦЭМ!$A$33:$A$776,$A63,СВЦЭМ!$B$33:$B$776,N$47)+'СЕТ СН'!$G$12+СВЦЭМ!$D$10+'СЕТ СН'!$G$5-'СЕТ СН'!$G$20</f>
        <v>2721.1378448599999</v>
      </c>
      <c r="O63" s="36">
        <f>SUMIFS(СВЦЭМ!$C$33:$C$776,СВЦЭМ!$A$33:$A$776,$A63,СВЦЭМ!$B$33:$B$776,O$47)+'СЕТ СН'!$G$12+СВЦЭМ!$D$10+'СЕТ СН'!$G$5-'СЕТ СН'!$G$20</f>
        <v>2726.8478028199997</v>
      </c>
      <c r="P63" s="36">
        <f>SUMIFS(СВЦЭМ!$C$33:$C$776,СВЦЭМ!$A$33:$A$776,$A63,СВЦЭМ!$B$33:$B$776,P$47)+'СЕТ СН'!$G$12+СВЦЭМ!$D$10+'СЕТ СН'!$G$5-'СЕТ СН'!$G$20</f>
        <v>2744.4497499700001</v>
      </c>
      <c r="Q63" s="36">
        <f>SUMIFS(СВЦЭМ!$C$33:$C$776,СВЦЭМ!$A$33:$A$776,$A63,СВЦЭМ!$B$33:$B$776,Q$47)+'СЕТ СН'!$G$12+СВЦЭМ!$D$10+'СЕТ СН'!$G$5-'СЕТ СН'!$G$20</f>
        <v>2712.74087736</v>
      </c>
      <c r="R63" s="36">
        <f>SUMIFS(СВЦЭМ!$C$33:$C$776,СВЦЭМ!$A$33:$A$776,$A63,СВЦЭМ!$B$33:$B$776,R$47)+'СЕТ СН'!$G$12+СВЦЭМ!$D$10+'СЕТ СН'!$G$5-'СЕТ СН'!$G$20</f>
        <v>2722.16354671</v>
      </c>
      <c r="S63" s="36">
        <f>SUMIFS(СВЦЭМ!$C$33:$C$776,СВЦЭМ!$A$33:$A$776,$A63,СВЦЭМ!$B$33:$B$776,S$47)+'СЕТ СН'!$G$12+СВЦЭМ!$D$10+'СЕТ СН'!$G$5-'СЕТ СН'!$G$20</f>
        <v>2709.9819199899998</v>
      </c>
      <c r="T63" s="36">
        <f>SUMIFS(СВЦЭМ!$C$33:$C$776,СВЦЭМ!$A$33:$A$776,$A63,СВЦЭМ!$B$33:$B$776,T$47)+'СЕТ СН'!$G$12+СВЦЭМ!$D$10+'СЕТ СН'!$G$5-'СЕТ СН'!$G$20</f>
        <v>2707.1519960799997</v>
      </c>
      <c r="U63" s="36">
        <f>SUMIFS(СВЦЭМ!$C$33:$C$776,СВЦЭМ!$A$33:$A$776,$A63,СВЦЭМ!$B$33:$B$776,U$47)+'СЕТ СН'!$G$12+СВЦЭМ!$D$10+'СЕТ СН'!$G$5-'СЕТ СН'!$G$20</f>
        <v>2710.36454121</v>
      </c>
      <c r="V63" s="36">
        <f>SUMIFS(СВЦЭМ!$C$33:$C$776,СВЦЭМ!$A$33:$A$776,$A63,СВЦЭМ!$B$33:$B$776,V$47)+'СЕТ СН'!$G$12+СВЦЭМ!$D$10+'СЕТ СН'!$G$5-'СЕТ СН'!$G$20</f>
        <v>2726.6324656500001</v>
      </c>
      <c r="W63" s="36">
        <f>SUMIFS(СВЦЭМ!$C$33:$C$776,СВЦЭМ!$A$33:$A$776,$A63,СВЦЭМ!$B$33:$B$776,W$47)+'СЕТ СН'!$G$12+СВЦЭМ!$D$10+'СЕТ СН'!$G$5-'СЕТ СН'!$G$20</f>
        <v>2742.7475263799997</v>
      </c>
      <c r="X63" s="36">
        <f>SUMIFS(СВЦЭМ!$C$33:$C$776,СВЦЭМ!$A$33:$A$776,$A63,СВЦЭМ!$B$33:$B$776,X$47)+'СЕТ СН'!$G$12+СВЦЭМ!$D$10+'СЕТ СН'!$G$5-'СЕТ СН'!$G$20</f>
        <v>2752.0253594300002</v>
      </c>
      <c r="Y63" s="36">
        <f>SUMIFS(СВЦЭМ!$C$33:$C$776,СВЦЭМ!$A$33:$A$776,$A63,СВЦЭМ!$B$33:$B$776,Y$47)+'СЕТ СН'!$G$12+СВЦЭМ!$D$10+'СЕТ СН'!$G$5-'СЕТ СН'!$G$20</f>
        <v>2768.9246198400001</v>
      </c>
    </row>
    <row r="64" spans="1:25" ht="15.75" x14ac:dyDescent="0.2">
      <c r="A64" s="35">
        <f t="shared" si="1"/>
        <v>43816</v>
      </c>
      <c r="B64" s="36">
        <f>SUMIFS(СВЦЭМ!$C$33:$C$776,СВЦЭМ!$A$33:$A$776,$A64,СВЦЭМ!$B$33:$B$776,B$47)+'СЕТ СН'!$G$12+СВЦЭМ!$D$10+'СЕТ СН'!$G$5-'СЕТ СН'!$G$20</f>
        <v>2809.13931327</v>
      </c>
      <c r="C64" s="36">
        <f>SUMIFS(СВЦЭМ!$C$33:$C$776,СВЦЭМ!$A$33:$A$776,$A64,СВЦЭМ!$B$33:$B$776,C$47)+'СЕТ СН'!$G$12+СВЦЭМ!$D$10+'СЕТ СН'!$G$5-'СЕТ СН'!$G$20</f>
        <v>2823.2135313499998</v>
      </c>
      <c r="D64" s="36">
        <f>SUMIFS(СВЦЭМ!$C$33:$C$776,СВЦЭМ!$A$33:$A$776,$A64,СВЦЭМ!$B$33:$B$776,D$47)+'СЕТ СН'!$G$12+СВЦЭМ!$D$10+'СЕТ СН'!$G$5-'СЕТ СН'!$G$20</f>
        <v>2839.9946149899997</v>
      </c>
      <c r="E64" s="36">
        <f>SUMIFS(СВЦЭМ!$C$33:$C$776,СВЦЭМ!$A$33:$A$776,$A64,СВЦЭМ!$B$33:$B$776,E$47)+'СЕТ СН'!$G$12+СВЦЭМ!$D$10+'СЕТ СН'!$G$5-'СЕТ СН'!$G$20</f>
        <v>2845.5777128099999</v>
      </c>
      <c r="F64" s="36">
        <f>SUMIFS(СВЦЭМ!$C$33:$C$776,СВЦЭМ!$A$33:$A$776,$A64,СВЦЭМ!$B$33:$B$776,F$47)+'СЕТ СН'!$G$12+СВЦЭМ!$D$10+'СЕТ СН'!$G$5-'СЕТ СН'!$G$20</f>
        <v>2835.7280297899997</v>
      </c>
      <c r="G64" s="36">
        <f>SUMIFS(СВЦЭМ!$C$33:$C$776,СВЦЭМ!$A$33:$A$776,$A64,СВЦЭМ!$B$33:$B$776,G$47)+'СЕТ СН'!$G$12+СВЦЭМ!$D$10+'СЕТ СН'!$G$5-'СЕТ СН'!$G$20</f>
        <v>2808.3474222999998</v>
      </c>
      <c r="H64" s="36">
        <f>SUMIFS(СВЦЭМ!$C$33:$C$776,СВЦЭМ!$A$33:$A$776,$A64,СВЦЭМ!$B$33:$B$776,H$47)+'СЕТ СН'!$G$12+СВЦЭМ!$D$10+'СЕТ СН'!$G$5-'СЕТ СН'!$G$20</f>
        <v>2770.7713653699998</v>
      </c>
      <c r="I64" s="36">
        <f>SUMIFS(СВЦЭМ!$C$33:$C$776,СВЦЭМ!$A$33:$A$776,$A64,СВЦЭМ!$B$33:$B$776,I$47)+'СЕТ СН'!$G$12+СВЦЭМ!$D$10+'СЕТ СН'!$G$5-'СЕТ СН'!$G$20</f>
        <v>2743.4555986400001</v>
      </c>
      <c r="J64" s="36">
        <f>SUMIFS(СВЦЭМ!$C$33:$C$776,СВЦЭМ!$A$33:$A$776,$A64,СВЦЭМ!$B$33:$B$776,J$47)+'СЕТ СН'!$G$12+СВЦЭМ!$D$10+'СЕТ СН'!$G$5-'СЕТ СН'!$G$20</f>
        <v>2707.89316074</v>
      </c>
      <c r="K64" s="36">
        <f>SUMIFS(СВЦЭМ!$C$33:$C$776,СВЦЭМ!$A$33:$A$776,$A64,СВЦЭМ!$B$33:$B$776,K$47)+'СЕТ СН'!$G$12+СВЦЭМ!$D$10+'СЕТ СН'!$G$5-'СЕТ СН'!$G$20</f>
        <v>2694.96857404</v>
      </c>
      <c r="L64" s="36">
        <f>SUMIFS(СВЦЭМ!$C$33:$C$776,СВЦЭМ!$A$33:$A$776,$A64,СВЦЭМ!$B$33:$B$776,L$47)+'СЕТ СН'!$G$12+СВЦЭМ!$D$10+'СЕТ СН'!$G$5-'СЕТ СН'!$G$20</f>
        <v>2701.6761226199997</v>
      </c>
      <c r="M64" s="36">
        <f>SUMIFS(СВЦЭМ!$C$33:$C$776,СВЦЭМ!$A$33:$A$776,$A64,СВЦЭМ!$B$33:$B$776,M$47)+'СЕТ СН'!$G$12+СВЦЭМ!$D$10+'СЕТ СН'!$G$5-'СЕТ СН'!$G$20</f>
        <v>2710.9654689700001</v>
      </c>
      <c r="N64" s="36">
        <f>SUMIFS(СВЦЭМ!$C$33:$C$776,СВЦЭМ!$A$33:$A$776,$A64,СВЦЭМ!$B$33:$B$776,N$47)+'СЕТ СН'!$G$12+СВЦЭМ!$D$10+'СЕТ СН'!$G$5-'СЕТ СН'!$G$20</f>
        <v>2718.9444488300001</v>
      </c>
      <c r="O64" s="36">
        <f>SUMIFS(СВЦЭМ!$C$33:$C$776,СВЦЭМ!$A$33:$A$776,$A64,СВЦЭМ!$B$33:$B$776,O$47)+'СЕТ СН'!$G$12+СВЦЭМ!$D$10+'СЕТ СН'!$G$5-'СЕТ СН'!$G$20</f>
        <v>2728.4436066399999</v>
      </c>
      <c r="P64" s="36">
        <f>SUMIFS(СВЦЭМ!$C$33:$C$776,СВЦЭМ!$A$33:$A$776,$A64,СВЦЭМ!$B$33:$B$776,P$47)+'СЕТ СН'!$G$12+СВЦЭМ!$D$10+'СЕТ СН'!$G$5-'СЕТ СН'!$G$20</f>
        <v>2736.18296788</v>
      </c>
      <c r="Q64" s="36">
        <f>SUMIFS(СВЦЭМ!$C$33:$C$776,СВЦЭМ!$A$33:$A$776,$A64,СВЦЭМ!$B$33:$B$776,Q$47)+'СЕТ СН'!$G$12+СВЦЭМ!$D$10+'СЕТ СН'!$G$5-'СЕТ СН'!$G$20</f>
        <v>2738.85042965</v>
      </c>
      <c r="R64" s="36">
        <f>SUMIFS(СВЦЭМ!$C$33:$C$776,СВЦЭМ!$A$33:$A$776,$A64,СВЦЭМ!$B$33:$B$776,R$47)+'СЕТ СН'!$G$12+СВЦЭМ!$D$10+'СЕТ СН'!$G$5-'СЕТ СН'!$G$20</f>
        <v>2726.3947906499998</v>
      </c>
      <c r="S64" s="36">
        <f>SUMIFS(СВЦЭМ!$C$33:$C$776,СВЦЭМ!$A$33:$A$776,$A64,СВЦЭМ!$B$33:$B$776,S$47)+'СЕТ СН'!$G$12+СВЦЭМ!$D$10+'СЕТ СН'!$G$5-'СЕТ СН'!$G$20</f>
        <v>2718.5711516299998</v>
      </c>
      <c r="T64" s="36">
        <f>SUMIFS(СВЦЭМ!$C$33:$C$776,СВЦЭМ!$A$33:$A$776,$A64,СВЦЭМ!$B$33:$B$776,T$47)+'СЕТ СН'!$G$12+СВЦЭМ!$D$10+'СЕТ СН'!$G$5-'СЕТ СН'!$G$20</f>
        <v>2700.9261876999999</v>
      </c>
      <c r="U64" s="36">
        <f>SUMIFS(СВЦЭМ!$C$33:$C$776,СВЦЭМ!$A$33:$A$776,$A64,СВЦЭМ!$B$33:$B$776,U$47)+'СЕТ СН'!$G$12+СВЦЭМ!$D$10+'СЕТ СН'!$G$5-'СЕТ СН'!$G$20</f>
        <v>2695.21951829</v>
      </c>
      <c r="V64" s="36">
        <f>SUMIFS(СВЦЭМ!$C$33:$C$776,СВЦЭМ!$A$33:$A$776,$A64,СВЦЭМ!$B$33:$B$776,V$47)+'СЕТ СН'!$G$12+СВЦЭМ!$D$10+'СЕТ СН'!$G$5-'СЕТ СН'!$G$20</f>
        <v>2691.54414567</v>
      </c>
      <c r="W64" s="36">
        <f>SUMIFS(СВЦЭМ!$C$33:$C$776,СВЦЭМ!$A$33:$A$776,$A64,СВЦЭМ!$B$33:$B$776,W$47)+'СЕТ СН'!$G$12+СВЦЭМ!$D$10+'СЕТ СН'!$G$5-'СЕТ СН'!$G$20</f>
        <v>2710.2231349899998</v>
      </c>
      <c r="X64" s="36">
        <f>SUMIFS(СВЦЭМ!$C$33:$C$776,СВЦЭМ!$A$33:$A$776,$A64,СВЦЭМ!$B$33:$B$776,X$47)+'СЕТ СН'!$G$12+СВЦЭМ!$D$10+'СЕТ СН'!$G$5-'СЕТ СН'!$G$20</f>
        <v>2719.1456359099998</v>
      </c>
      <c r="Y64" s="36">
        <f>SUMIFS(СВЦЭМ!$C$33:$C$776,СВЦЭМ!$A$33:$A$776,$A64,СВЦЭМ!$B$33:$B$776,Y$47)+'СЕТ СН'!$G$12+СВЦЭМ!$D$10+'СЕТ СН'!$G$5-'СЕТ СН'!$G$20</f>
        <v>2747.2983224</v>
      </c>
    </row>
    <row r="65" spans="1:27" ht="15.75" x14ac:dyDescent="0.2">
      <c r="A65" s="35">
        <f t="shared" si="1"/>
        <v>43817</v>
      </c>
      <c r="B65" s="36">
        <f>SUMIFS(СВЦЭМ!$C$33:$C$776,СВЦЭМ!$A$33:$A$776,$A65,СВЦЭМ!$B$33:$B$776,B$47)+'СЕТ СН'!$G$12+СВЦЭМ!$D$10+'СЕТ СН'!$G$5-'СЕТ СН'!$G$20</f>
        <v>2760.9123280399999</v>
      </c>
      <c r="C65" s="36">
        <f>SUMIFS(СВЦЭМ!$C$33:$C$776,СВЦЭМ!$A$33:$A$776,$A65,СВЦЭМ!$B$33:$B$776,C$47)+'СЕТ СН'!$G$12+СВЦЭМ!$D$10+'СЕТ СН'!$G$5-'СЕТ СН'!$G$20</f>
        <v>2810.4637095399999</v>
      </c>
      <c r="D65" s="36">
        <f>SUMIFS(СВЦЭМ!$C$33:$C$776,СВЦЭМ!$A$33:$A$776,$A65,СВЦЭМ!$B$33:$B$776,D$47)+'СЕТ СН'!$G$12+СВЦЭМ!$D$10+'СЕТ СН'!$G$5-'СЕТ СН'!$G$20</f>
        <v>2834.1380595599999</v>
      </c>
      <c r="E65" s="36">
        <f>SUMIFS(СВЦЭМ!$C$33:$C$776,СВЦЭМ!$A$33:$A$776,$A65,СВЦЭМ!$B$33:$B$776,E$47)+'СЕТ СН'!$G$12+СВЦЭМ!$D$10+'СЕТ СН'!$G$5-'СЕТ СН'!$G$20</f>
        <v>2834.2686214300002</v>
      </c>
      <c r="F65" s="36">
        <f>SUMIFS(СВЦЭМ!$C$33:$C$776,СВЦЭМ!$A$33:$A$776,$A65,СВЦЭМ!$B$33:$B$776,F$47)+'СЕТ СН'!$G$12+СВЦЭМ!$D$10+'СЕТ СН'!$G$5-'СЕТ СН'!$G$20</f>
        <v>2826.3063152</v>
      </c>
      <c r="G65" s="36">
        <f>SUMIFS(СВЦЭМ!$C$33:$C$776,СВЦЭМ!$A$33:$A$776,$A65,СВЦЭМ!$B$33:$B$776,G$47)+'СЕТ СН'!$G$12+СВЦЭМ!$D$10+'СЕТ СН'!$G$5-'СЕТ СН'!$G$20</f>
        <v>2806.17745341</v>
      </c>
      <c r="H65" s="36">
        <f>SUMIFS(СВЦЭМ!$C$33:$C$776,СВЦЭМ!$A$33:$A$776,$A65,СВЦЭМ!$B$33:$B$776,H$47)+'СЕТ СН'!$G$12+СВЦЭМ!$D$10+'СЕТ СН'!$G$5-'СЕТ СН'!$G$20</f>
        <v>2773.4289950100001</v>
      </c>
      <c r="I65" s="36">
        <f>SUMIFS(СВЦЭМ!$C$33:$C$776,СВЦЭМ!$A$33:$A$776,$A65,СВЦЭМ!$B$33:$B$776,I$47)+'СЕТ СН'!$G$12+СВЦЭМ!$D$10+'СЕТ СН'!$G$5-'СЕТ СН'!$G$20</f>
        <v>2760.3811461</v>
      </c>
      <c r="J65" s="36">
        <f>SUMIFS(СВЦЭМ!$C$33:$C$776,СВЦЭМ!$A$33:$A$776,$A65,СВЦЭМ!$B$33:$B$776,J$47)+'СЕТ СН'!$G$12+СВЦЭМ!$D$10+'СЕТ СН'!$G$5-'СЕТ СН'!$G$20</f>
        <v>2732.3190614599998</v>
      </c>
      <c r="K65" s="36">
        <f>SUMIFS(СВЦЭМ!$C$33:$C$776,СВЦЭМ!$A$33:$A$776,$A65,СВЦЭМ!$B$33:$B$776,K$47)+'СЕТ СН'!$G$12+СВЦЭМ!$D$10+'СЕТ СН'!$G$5-'СЕТ СН'!$G$20</f>
        <v>2701.7568368699999</v>
      </c>
      <c r="L65" s="36">
        <f>SUMIFS(СВЦЭМ!$C$33:$C$776,СВЦЭМ!$A$33:$A$776,$A65,СВЦЭМ!$B$33:$B$776,L$47)+'СЕТ СН'!$G$12+СВЦЭМ!$D$10+'СЕТ СН'!$G$5-'СЕТ СН'!$G$20</f>
        <v>2697.0965477599998</v>
      </c>
      <c r="M65" s="36">
        <f>SUMIFS(СВЦЭМ!$C$33:$C$776,СВЦЭМ!$A$33:$A$776,$A65,СВЦЭМ!$B$33:$B$776,M$47)+'СЕТ СН'!$G$12+СВЦЭМ!$D$10+'СЕТ СН'!$G$5-'СЕТ СН'!$G$20</f>
        <v>2703.2803889799998</v>
      </c>
      <c r="N65" s="36">
        <f>SUMIFS(СВЦЭМ!$C$33:$C$776,СВЦЭМ!$A$33:$A$776,$A65,СВЦЭМ!$B$33:$B$776,N$47)+'СЕТ СН'!$G$12+СВЦЭМ!$D$10+'СЕТ СН'!$G$5-'СЕТ СН'!$G$20</f>
        <v>2706.0829348399998</v>
      </c>
      <c r="O65" s="36">
        <f>SUMIFS(СВЦЭМ!$C$33:$C$776,СВЦЭМ!$A$33:$A$776,$A65,СВЦЭМ!$B$33:$B$776,O$47)+'СЕТ СН'!$G$12+СВЦЭМ!$D$10+'СЕТ СН'!$G$5-'СЕТ СН'!$G$20</f>
        <v>2716.9889534200001</v>
      </c>
      <c r="P65" s="36">
        <f>SUMIFS(СВЦЭМ!$C$33:$C$776,СВЦЭМ!$A$33:$A$776,$A65,СВЦЭМ!$B$33:$B$776,P$47)+'СЕТ СН'!$G$12+СВЦЭМ!$D$10+'СЕТ СН'!$G$5-'СЕТ СН'!$G$20</f>
        <v>2724.0860438499999</v>
      </c>
      <c r="Q65" s="36">
        <f>SUMIFS(СВЦЭМ!$C$33:$C$776,СВЦЭМ!$A$33:$A$776,$A65,СВЦЭМ!$B$33:$B$776,Q$47)+'СЕТ СН'!$G$12+СВЦЭМ!$D$10+'СЕТ СН'!$G$5-'СЕТ СН'!$G$20</f>
        <v>2720.8099116100002</v>
      </c>
      <c r="R65" s="36">
        <f>SUMIFS(СВЦЭМ!$C$33:$C$776,СВЦЭМ!$A$33:$A$776,$A65,СВЦЭМ!$B$33:$B$776,R$47)+'СЕТ СН'!$G$12+СВЦЭМ!$D$10+'СЕТ СН'!$G$5-'СЕТ СН'!$G$20</f>
        <v>2715.2284483499998</v>
      </c>
      <c r="S65" s="36">
        <f>SUMIFS(СВЦЭМ!$C$33:$C$776,СВЦЭМ!$A$33:$A$776,$A65,СВЦЭМ!$B$33:$B$776,S$47)+'СЕТ СН'!$G$12+СВЦЭМ!$D$10+'СЕТ СН'!$G$5-'СЕТ СН'!$G$20</f>
        <v>2701.8853817300001</v>
      </c>
      <c r="T65" s="36">
        <f>SUMIFS(СВЦЭМ!$C$33:$C$776,СВЦЭМ!$A$33:$A$776,$A65,СВЦЭМ!$B$33:$B$776,T$47)+'СЕТ СН'!$G$12+СВЦЭМ!$D$10+'СЕТ СН'!$G$5-'СЕТ СН'!$G$20</f>
        <v>2675.0656344600002</v>
      </c>
      <c r="U65" s="36">
        <f>SUMIFS(СВЦЭМ!$C$33:$C$776,СВЦЭМ!$A$33:$A$776,$A65,СВЦЭМ!$B$33:$B$776,U$47)+'СЕТ СН'!$G$12+СВЦЭМ!$D$10+'СЕТ СН'!$G$5-'СЕТ СН'!$G$20</f>
        <v>2677.5966941900001</v>
      </c>
      <c r="V65" s="36">
        <f>SUMIFS(СВЦЭМ!$C$33:$C$776,СВЦЭМ!$A$33:$A$776,$A65,СВЦЭМ!$B$33:$B$776,V$47)+'СЕТ СН'!$G$12+СВЦЭМ!$D$10+'СЕТ СН'!$G$5-'СЕТ СН'!$G$20</f>
        <v>2682.8818252900001</v>
      </c>
      <c r="W65" s="36">
        <f>SUMIFS(СВЦЭМ!$C$33:$C$776,СВЦЭМ!$A$33:$A$776,$A65,СВЦЭМ!$B$33:$B$776,W$47)+'СЕТ СН'!$G$12+СВЦЭМ!$D$10+'СЕТ СН'!$G$5-'СЕТ СН'!$G$20</f>
        <v>2703.56946367</v>
      </c>
      <c r="X65" s="36">
        <f>SUMIFS(СВЦЭМ!$C$33:$C$776,СВЦЭМ!$A$33:$A$776,$A65,СВЦЭМ!$B$33:$B$776,X$47)+'СЕТ СН'!$G$12+СВЦЭМ!$D$10+'СЕТ СН'!$G$5-'СЕТ СН'!$G$20</f>
        <v>2709.44450714</v>
      </c>
      <c r="Y65" s="36">
        <f>SUMIFS(СВЦЭМ!$C$33:$C$776,СВЦЭМ!$A$33:$A$776,$A65,СВЦЭМ!$B$33:$B$776,Y$47)+'СЕТ СН'!$G$12+СВЦЭМ!$D$10+'СЕТ СН'!$G$5-'СЕТ СН'!$G$20</f>
        <v>2722.1622378799998</v>
      </c>
    </row>
    <row r="66" spans="1:27" ht="15.75" x14ac:dyDescent="0.2">
      <c r="A66" s="35">
        <f t="shared" si="1"/>
        <v>43818</v>
      </c>
      <c r="B66" s="36">
        <f>SUMIFS(СВЦЭМ!$C$33:$C$776,СВЦЭМ!$A$33:$A$776,$A66,СВЦЭМ!$B$33:$B$776,B$47)+'СЕТ СН'!$G$12+СВЦЭМ!$D$10+'СЕТ СН'!$G$5-'СЕТ СН'!$G$20</f>
        <v>2763.5245238299999</v>
      </c>
      <c r="C66" s="36">
        <f>SUMIFS(СВЦЭМ!$C$33:$C$776,СВЦЭМ!$A$33:$A$776,$A66,СВЦЭМ!$B$33:$B$776,C$47)+'СЕТ СН'!$G$12+СВЦЭМ!$D$10+'СЕТ СН'!$G$5-'СЕТ СН'!$G$20</f>
        <v>2779.21585942</v>
      </c>
      <c r="D66" s="36">
        <f>SUMIFS(СВЦЭМ!$C$33:$C$776,СВЦЭМ!$A$33:$A$776,$A66,СВЦЭМ!$B$33:$B$776,D$47)+'СЕТ СН'!$G$12+СВЦЭМ!$D$10+'СЕТ СН'!$G$5-'СЕТ СН'!$G$20</f>
        <v>2800.9025791399999</v>
      </c>
      <c r="E66" s="36">
        <f>SUMIFS(СВЦЭМ!$C$33:$C$776,СВЦЭМ!$A$33:$A$776,$A66,СВЦЭМ!$B$33:$B$776,E$47)+'СЕТ СН'!$G$12+СВЦЭМ!$D$10+'СЕТ СН'!$G$5-'СЕТ СН'!$G$20</f>
        <v>2830.8696539399998</v>
      </c>
      <c r="F66" s="36">
        <f>SUMIFS(СВЦЭМ!$C$33:$C$776,СВЦЭМ!$A$33:$A$776,$A66,СВЦЭМ!$B$33:$B$776,F$47)+'СЕТ СН'!$G$12+СВЦЭМ!$D$10+'СЕТ СН'!$G$5-'СЕТ СН'!$G$20</f>
        <v>2836.66284369</v>
      </c>
      <c r="G66" s="36">
        <f>SUMIFS(СВЦЭМ!$C$33:$C$776,СВЦЭМ!$A$33:$A$776,$A66,СВЦЭМ!$B$33:$B$776,G$47)+'СЕТ СН'!$G$12+СВЦЭМ!$D$10+'СЕТ СН'!$G$5-'СЕТ СН'!$G$20</f>
        <v>2819.5600979299998</v>
      </c>
      <c r="H66" s="36">
        <f>SUMIFS(СВЦЭМ!$C$33:$C$776,СВЦЭМ!$A$33:$A$776,$A66,СВЦЭМ!$B$33:$B$776,H$47)+'СЕТ СН'!$G$12+СВЦЭМ!$D$10+'СЕТ СН'!$G$5-'СЕТ СН'!$G$20</f>
        <v>2787.0987423799997</v>
      </c>
      <c r="I66" s="36">
        <f>SUMIFS(СВЦЭМ!$C$33:$C$776,СВЦЭМ!$A$33:$A$776,$A66,СВЦЭМ!$B$33:$B$776,I$47)+'СЕТ СН'!$G$12+СВЦЭМ!$D$10+'СЕТ СН'!$G$5-'СЕТ СН'!$G$20</f>
        <v>2752.4529778699998</v>
      </c>
      <c r="J66" s="36">
        <f>SUMIFS(СВЦЭМ!$C$33:$C$776,СВЦЭМ!$A$33:$A$776,$A66,СВЦЭМ!$B$33:$B$776,J$47)+'СЕТ СН'!$G$12+СВЦЭМ!$D$10+'СЕТ СН'!$G$5-'СЕТ СН'!$G$20</f>
        <v>2722.22459222</v>
      </c>
      <c r="K66" s="36">
        <f>SUMIFS(СВЦЭМ!$C$33:$C$776,СВЦЭМ!$A$33:$A$776,$A66,СВЦЭМ!$B$33:$B$776,K$47)+'СЕТ СН'!$G$12+СВЦЭМ!$D$10+'СЕТ СН'!$G$5-'СЕТ СН'!$G$20</f>
        <v>2707.1498389799999</v>
      </c>
      <c r="L66" s="36">
        <f>SUMIFS(СВЦЭМ!$C$33:$C$776,СВЦЭМ!$A$33:$A$776,$A66,СВЦЭМ!$B$33:$B$776,L$47)+'СЕТ СН'!$G$12+СВЦЭМ!$D$10+'СЕТ СН'!$G$5-'СЕТ СН'!$G$20</f>
        <v>2714.9929606999999</v>
      </c>
      <c r="M66" s="36">
        <f>SUMIFS(СВЦЭМ!$C$33:$C$776,СВЦЭМ!$A$33:$A$776,$A66,СВЦЭМ!$B$33:$B$776,M$47)+'СЕТ СН'!$G$12+СВЦЭМ!$D$10+'СЕТ СН'!$G$5-'СЕТ СН'!$G$20</f>
        <v>2722.6167349799998</v>
      </c>
      <c r="N66" s="36">
        <f>SUMIFS(СВЦЭМ!$C$33:$C$776,СВЦЭМ!$A$33:$A$776,$A66,СВЦЭМ!$B$33:$B$776,N$47)+'СЕТ СН'!$G$12+СВЦЭМ!$D$10+'СЕТ СН'!$G$5-'СЕТ СН'!$G$20</f>
        <v>2730.7622372400001</v>
      </c>
      <c r="O66" s="36">
        <f>SUMIFS(СВЦЭМ!$C$33:$C$776,СВЦЭМ!$A$33:$A$776,$A66,СВЦЭМ!$B$33:$B$776,O$47)+'СЕТ СН'!$G$12+СВЦЭМ!$D$10+'СЕТ СН'!$G$5-'СЕТ СН'!$G$20</f>
        <v>2749.31748496</v>
      </c>
      <c r="P66" s="36">
        <f>SUMIFS(СВЦЭМ!$C$33:$C$776,СВЦЭМ!$A$33:$A$776,$A66,СВЦЭМ!$B$33:$B$776,P$47)+'СЕТ СН'!$G$12+СВЦЭМ!$D$10+'СЕТ СН'!$G$5-'СЕТ СН'!$G$20</f>
        <v>2742.2714424000001</v>
      </c>
      <c r="Q66" s="36">
        <f>SUMIFS(СВЦЭМ!$C$33:$C$776,СВЦЭМ!$A$33:$A$776,$A66,СВЦЭМ!$B$33:$B$776,Q$47)+'СЕТ СН'!$G$12+СВЦЭМ!$D$10+'СЕТ СН'!$G$5-'СЕТ СН'!$G$20</f>
        <v>2747.2187285700002</v>
      </c>
      <c r="R66" s="36">
        <f>SUMIFS(СВЦЭМ!$C$33:$C$776,СВЦЭМ!$A$33:$A$776,$A66,СВЦЭМ!$B$33:$B$776,R$47)+'СЕТ СН'!$G$12+СВЦЭМ!$D$10+'СЕТ СН'!$G$5-'СЕТ СН'!$G$20</f>
        <v>2733.3415309900001</v>
      </c>
      <c r="S66" s="36">
        <f>SUMIFS(СВЦЭМ!$C$33:$C$776,СВЦЭМ!$A$33:$A$776,$A66,СВЦЭМ!$B$33:$B$776,S$47)+'СЕТ СН'!$G$12+СВЦЭМ!$D$10+'СЕТ СН'!$G$5-'СЕТ СН'!$G$20</f>
        <v>2715.05123959</v>
      </c>
      <c r="T66" s="36">
        <f>SUMIFS(СВЦЭМ!$C$33:$C$776,СВЦЭМ!$A$33:$A$776,$A66,СВЦЭМ!$B$33:$B$776,T$47)+'СЕТ СН'!$G$12+СВЦЭМ!$D$10+'СЕТ СН'!$G$5-'СЕТ СН'!$G$20</f>
        <v>2701.0466588700001</v>
      </c>
      <c r="U66" s="36">
        <f>SUMIFS(СВЦЭМ!$C$33:$C$776,СВЦЭМ!$A$33:$A$776,$A66,СВЦЭМ!$B$33:$B$776,U$47)+'СЕТ СН'!$G$12+СВЦЭМ!$D$10+'СЕТ СН'!$G$5-'СЕТ СН'!$G$20</f>
        <v>2713.6107180899999</v>
      </c>
      <c r="V66" s="36">
        <f>SUMIFS(СВЦЭМ!$C$33:$C$776,СВЦЭМ!$A$33:$A$776,$A66,СВЦЭМ!$B$33:$B$776,V$47)+'СЕТ СН'!$G$12+СВЦЭМ!$D$10+'СЕТ СН'!$G$5-'СЕТ СН'!$G$20</f>
        <v>2739.7024036100001</v>
      </c>
      <c r="W66" s="36">
        <f>SUMIFS(СВЦЭМ!$C$33:$C$776,СВЦЭМ!$A$33:$A$776,$A66,СВЦЭМ!$B$33:$B$776,W$47)+'СЕТ СН'!$G$12+СВЦЭМ!$D$10+'СЕТ СН'!$G$5-'СЕТ СН'!$G$20</f>
        <v>2768.70982525</v>
      </c>
      <c r="X66" s="36">
        <f>SUMIFS(СВЦЭМ!$C$33:$C$776,СВЦЭМ!$A$33:$A$776,$A66,СВЦЭМ!$B$33:$B$776,X$47)+'СЕТ СН'!$G$12+СВЦЭМ!$D$10+'СЕТ СН'!$G$5-'СЕТ СН'!$G$20</f>
        <v>2780.3354534700002</v>
      </c>
      <c r="Y66" s="36">
        <f>SUMIFS(СВЦЭМ!$C$33:$C$776,СВЦЭМ!$A$33:$A$776,$A66,СВЦЭМ!$B$33:$B$776,Y$47)+'СЕТ СН'!$G$12+СВЦЭМ!$D$10+'СЕТ СН'!$G$5-'СЕТ СН'!$G$20</f>
        <v>2809.6020882600001</v>
      </c>
    </row>
    <row r="67" spans="1:27" ht="15.75" x14ac:dyDescent="0.2">
      <c r="A67" s="35">
        <f t="shared" si="1"/>
        <v>43819</v>
      </c>
      <c r="B67" s="36">
        <f>SUMIFS(СВЦЭМ!$C$33:$C$776,СВЦЭМ!$A$33:$A$776,$A67,СВЦЭМ!$B$33:$B$776,B$47)+'СЕТ СН'!$G$12+СВЦЭМ!$D$10+'СЕТ СН'!$G$5-'СЕТ СН'!$G$20</f>
        <v>2753.8025926299997</v>
      </c>
      <c r="C67" s="36">
        <f>SUMIFS(СВЦЭМ!$C$33:$C$776,СВЦЭМ!$A$33:$A$776,$A67,СВЦЭМ!$B$33:$B$776,C$47)+'СЕТ СН'!$G$12+СВЦЭМ!$D$10+'СЕТ СН'!$G$5-'СЕТ СН'!$G$20</f>
        <v>2773.2601184800001</v>
      </c>
      <c r="D67" s="36">
        <f>SUMIFS(СВЦЭМ!$C$33:$C$776,СВЦЭМ!$A$33:$A$776,$A67,СВЦЭМ!$B$33:$B$776,D$47)+'СЕТ СН'!$G$12+СВЦЭМ!$D$10+'СЕТ СН'!$G$5-'СЕТ СН'!$G$20</f>
        <v>2784.5620290899997</v>
      </c>
      <c r="E67" s="36">
        <f>SUMIFS(СВЦЭМ!$C$33:$C$776,СВЦЭМ!$A$33:$A$776,$A67,СВЦЭМ!$B$33:$B$776,E$47)+'СЕТ СН'!$G$12+СВЦЭМ!$D$10+'СЕТ СН'!$G$5-'СЕТ СН'!$G$20</f>
        <v>2797.9576573099998</v>
      </c>
      <c r="F67" s="36">
        <f>SUMIFS(СВЦЭМ!$C$33:$C$776,СВЦЭМ!$A$33:$A$776,$A67,СВЦЭМ!$B$33:$B$776,F$47)+'СЕТ СН'!$G$12+СВЦЭМ!$D$10+'СЕТ СН'!$G$5-'СЕТ СН'!$G$20</f>
        <v>2791.8065110699999</v>
      </c>
      <c r="G67" s="36">
        <f>SUMIFS(СВЦЭМ!$C$33:$C$776,СВЦЭМ!$A$33:$A$776,$A67,СВЦЭМ!$B$33:$B$776,G$47)+'СЕТ СН'!$G$12+СВЦЭМ!$D$10+'СЕТ СН'!$G$5-'СЕТ СН'!$G$20</f>
        <v>2779.7706228299999</v>
      </c>
      <c r="H67" s="36">
        <f>SUMIFS(СВЦЭМ!$C$33:$C$776,СВЦЭМ!$A$33:$A$776,$A67,СВЦЭМ!$B$33:$B$776,H$47)+'СЕТ СН'!$G$12+СВЦЭМ!$D$10+'СЕТ СН'!$G$5-'СЕТ СН'!$G$20</f>
        <v>2732.4592532500001</v>
      </c>
      <c r="I67" s="36">
        <f>SUMIFS(СВЦЭМ!$C$33:$C$776,СВЦЭМ!$A$33:$A$776,$A67,СВЦЭМ!$B$33:$B$776,I$47)+'СЕТ СН'!$G$12+СВЦЭМ!$D$10+'СЕТ СН'!$G$5-'СЕТ СН'!$G$20</f>
        <v>2720.8682514000002</v>
      </c>
      <c r="J67" s="36">
        <f>SUMIFS(СВЦЭМ!$C$33:$C$776,СВЦЭМ!$A$33:$A$776,$A67,СВЦЭМ!$B$33:$B$776,J$47)+'СЕТ СН'!$G$12+СВЦЭМ!$D$10+'СЕТ СН'!$G$5-'СЕТ СН'!$G$20</f>
        <v>2698.1855908299999</v>
      </c>
      <c r="K67" s="36">
        <f>SUMIFS(СВЦЭМ!$C$33:$C$776,СВЦЭМ!$A$33:$A$776,$A67,СВЦЭМ!$B$33:$B$776,K$47)+'СЕТ СН'!$G$12+СВЦЭМ!$D$10+'СЕТ СН'!$G$5-'СЕТ СН'!$G$20</f>
        <v>2674.3564085500002</v>
      </c>
      <c r="L67" s="36">
        <f>SUMIFS(СВЦЭМ!$C$33:$C$776,СВЦЭМ!$A$33:$A$776,$A67,СВЦЭМ!$B$33:$B$776,L$47)+'СЕТ СН'!$G$12+СВЦЭМ!$D$10+'СЕТ СН'!$G$5-'СЕТ СН'!$G$20</f>
        <v>2678.9249626199999</v>
      </c>
      <c r="M67" s="36">
        <f>SUMIFS(СВЦЭМ!$C$33:$C$776,СВЦЭМ!$A$33:$A$776,$A67,СВЦЭМ!$B$33:$B$776,M$47)+'СЕТ СН'!$G$12+СВЦЭМ!$D$10+'СЕТ СН'!$G$5-'СЕТ СН'!$G$20</f>
        <v>2693.17934539</v>
      </c>
      <c r="N67" s="36">
        <f>SUMIFS(СВЦЭМ!$C$33:$C$776,СВЦЭМ!$A$33:$A$776,$A67,СВЦЭМ!$B$33:$B$776,N$47)+'СЕТ СН'!$G$12+СВЦЭМ!$D$10+'СЕТ СН'!$G$5-'СЕТ СН'!$G$20</f>
        <v>2697.3166048399999</v>
      </c>
      <c r="O67" s="36">
        <f>SUMIFS(СВЦЭМ!$C$33:$C$776,СВЦЭМ!$A$33:$A$776,$A67,СВЦЭМ!$B$33:$B$776,O$47)+'СЕТ СН'!$G$12+СВЦЭМ!$D$10+'СЕТ СН'!$G$5-'СЕТ СН'!$G$20</f>
        <v>2702.0307611200001</v>
      </c>
      <c r="P67" s="36">
        <f>SUMIFS(СВЦЭМ!$C$33:$C$776,СВЦЭМ!$A$33:$A$776,$A67,СВЦЭМ!$B$33:$B$776,P$47)+'СЕТ СН'!$G$12+СВЦЭМ!$D$10+'СЕТ СН'!$G$5-'СЕТ СН'!$G$20</f>
        <v>2700.6936495199998</v>
      </c>
      <c r="Q67" s="36">
        <f>SUMIFS(СВЦЭМ!$C$33:$C$776,СВЦЭМ!$A$33:$A$776,$A67,СВЦЭМ!$B$33:$B$776,Q$47)+'СЕТ СН'!$G$12+СВЦЭМ!$D$10+'СЕТ СН'!$G$5-'СЕТ СН'!$G$20</f>
        <v>2710.15415007</v>
      </c>
      <c r="R67" s="36">
        <f>SUMIFS(СВЦЭМ!$C$33:$C$776,СВЦЭМ!$A$33:$A$776,$A67,СВЦЭМ!$B$33:$B$776,R$47)+'СЕТ СН'!$G$12+СВЦЭМ!$D$10+'СЕТ СН'!$G$5-'СЕТ СН'!$G$20</f>
        <v>2712.6350007999999</v>
      </c>
      <c r="S67" s="36">
        <f>SUMIFS(СВЦЭМ!$C$33:$C$776,СВЦЭМ!$A$33:$A$776,$A67,СВЦЭМ!$B$33:$B$776,S$47)+'СЕТ СН'!$G$12+СВЦЭМ!$D$10+'СЕТ СН'!$G$5-'СЕТ СН'!$G$20</f>
        <v>2701.7141324999998</v>
      </c>
      <c r="T67" s="36">
        <f>SUMIFS(СВЦЭМ!$C$33:$C$776,СВЦЭМ!$A$33:$A$776,$A67,СВЦЭМ!$B$33:$B$776,T$47)+'СЕТ СН'!$G$12+СВЦЭМ!$D$10+'СЕТ СН'!$G$5-'СЕТ СН'!$G$20</f>
        <v>2693.1681372899998</v>
      </c>
      <c r="U67" s="36">
        <f>SUMIFS(СВЦЭМ!$C$33:$C$776,СВЦЭМ!$A$33:$A$776,$A67,СВЦЭМ!$B$33:$B$776,U$47)+'СЕТ СН'!$G$12+СВЦЭМ!$D$10+'СЕТ СН'!$G$5-'СЕТ СН'!$G$20</f>
        <v>2675.5502433800002</v>
      </c>
      <c r="V67" s="36">
        <f>SUMIFS(СВЦЭМ!$C$33:$C$776,СВЦЭМ!$A$33:$A$776,$A67,СВЦЭМ!$B$33:$B$776,V$47)+'СЕТ СН'!$G$12+СВЦЭМ!$D$10+'СЕТ СН'!$G$5-'СЕТ СН'!$G$20</f>
        <v>2657.1075650900002</v>
      </c>
      <c r="W67" s="36">
        <f>SUMIFS(СВЦЭМ!$C$33:$C$776,СВЦЭМ!$A$33:$A$776,$A67,СВЦЭМ!$B$33:$B$776,W$47)+'СЕТ СН'!$G$12+СВЦЭМ!$D$10+'СЕТ СН'!$G$5-'СЕТ СН'!$G$20</f>
        <v>2668.5266644599997</v>
      </c>
      <c r="X67" s="36">
        <f>SUMIFS(СВЦЭМ!$C$33:$C$776,СВЦЭМ!$A$33:$A$776,$A67,СВЦЭМ!$B$33:$B$776,X$47)+'СЕТ СН'!$G$12+СВЦЭМ!$D$10+'СЕТ СН'!$G$5-'СЕТ СН'!$G$20</f>
        <v>2673.7400659</v>
      </c>
      <c r="Y67" s="36">
        <f>SUMIFS(СВЦЭМ!$C$33:$C$776,СВЦЭМ!$A$33:$A$776,$A67,СВЦЭМ!$B$33:$B$776,Y$47)+'СЕТ СН'!$G$12+СВЦЭМ!$D$10+'СЕТ СН'!$G$5-'СЕТ СН'!$G$20</f>
        <v>2685.7555247299997</v>
      </c>
    </row>
    <row r="68" spans="1:27" ht="15.75" x14ac:dyDescent="0.2">
      <c r="A68" s="35">
        <f t="shared" si="1"/>
        <v>43820</v>
      </c>
      <c r="B68" s="36">
        <f>SUMIFS(СВЦЭМ!$C$33:$C$776,СВЦЭМ!$A$33:$A$776,$A68,СВЦЭМ!$B$33:$B$776,B$47)+'СЕТ СН'!$G$12+СВЦЭМ!$D$10+'СЕТ СН'!$G$5-'СЕТ СН'!$G$20</f>
        <v>2691.0961310799999</v>
      </c>
      <c r="C68" s="36">
        <f>SUMIFS(СВЦЭМ!$C$33:$C$776,СВЦЭМ!$A$33:$A$776,$A68,СВЦЭМ!$B$33:$B$776,C$47)+'СЕТ СН'!$G$12+СВЦЭМ!$D$10+'СЕТ СН'!$G$5-'СЕТ СН'!$G$20</f>
        <v>2722.7308681099998</v>
      </c>
      <c r="D68" s="36">
        <f>SUMIFS(СВЦЭМ!$C$33:$C$776,СВЦЭМ!$A$33:$A$776,$A68,СВЦЭМ!$B$33:$B$776,D$47)+'СЕТ СН'!$G$12+СВЦЭМ!$D$10+'СЕТ СН'!$G$5-'СЕТ СН'!$G$20</f>
        <v>2743.2921499499998</v>
      </c>
      <c r="E68" s="36">
        <f>SUMIFS(СВЦЭМ!$C$33:$C$776,СВЦЭМ!$A$33:$A$776,$A68,СВЦЭМ!$B$33:$B$776,E$47)+'СЕТ СН'!$G$12+СВЦЭМ!$D$10+'СЕТ СН'!$G$5-'СЕТ СН'!$G$20</f>
        <v>2778.414753</v>
      </c>
      <c r="F68" s="36">
        <f>SUMIFS(СВЦЭМ!$C$33:$C$776,СВЦЭМ!$A$33:$A$776,$A68,СВЦЭМ!$B$33:$B$776,F$47)+'СЕТ СН'!$G$12+СВЦЭМ!$D$10+'СЕТ СН'!$G$5-'СЕТ СН'!$G$20</f>
        <v>2798.03976367</v>
      </c>
      <c r="G68" s="36">
        <f>SUMIFS(СВЦЭМ!$C$33:$C$776,СВЦЭМ!$A$33:$A$776,$A68,СВЦЭМ!$B$33:$B$776,G$47)+'СЕТ СН'!$G$12+СВЦЭМ!$D$10+'СЕТ СН'!$G$5-'СЕТ СН'!$G$20</f>
        <v>2790.4546710200002</v>
      </c>
      <c r="H68" s="36">
        <f>SUMIFS(СВЦЭМ!$C$33:$C$776,СВЦЭМ!$A$33:$A$776,$A68,СВЦЭМ!$B$33:$B$776,H$47)+'СЕТ СН'!$G$12+СВЦЭМ!$D$10+'СЕТ СН'!$G$5-'СЕТ СН'!$G$20</f>
        <v>2771.35170973</v>
      </c>
      <c r="I68" s="36">
        <f>SUMIFS(СВЦЭМ!$C$33:$C$776,СВЦЭМ!$A$33:$A$776,$A68,СВЦЭМ!$B$33:$B$776,I$47)+'СЕТ СН'!$G$12+СВЦЭМ!$D$10+'СЕТ СН'!$G$5-'СЕТ СН'!$G$20</f>
        <v>2768.4601898999999</v>
      </c>
      <c r="J68" s="36">
        <f>SUMIFS(СВЦЭМ!$C$33:$C$776,СВЦЭМ!$A$33:$A$776,$A68,СВЦЭМ!$B$33:$B$776,J$47)+'СЕТ СН'!$G$12+СВЦЭМ!$D$10+'СЕТ СН'!$G$5-'СЕТ СН'!$G$20</f>
        <v>2727.70481462</v>
      </c>
      <c r="K68" s="36">
        <f>SUMIFS(СВЦЭМ!$C$33:$C$776,СВЦЭМ!$A$33:$A$776,$A68,СВЦЭМ!$B$33:$B$776,K$47)+'СЕТ СН'!$G$12+СВЦЭМ!$D$10+'СЕТ СН'!$G$5-'СЕТ СН'!$G$20</f>
        <v>2688.6484883399999</v>
      </c>
      <c r="L68" s="36">
        <f>SUMIFS(СВЦЭМ!$C$33:$C$776,СВЦЭМ!$A$33:$A$776,$A68,СВЦЭМ!$B$33:$B$776,L$47)+'СЕТ СН'!$G$12+СВЦЭМ!$D$10+'СЕТ СН'!$G$5-'СЕТ СН'!$G$20</f>
        <v>2680.1600837699998</v>
      </c>
      <c r="M68" s="36">
        <f>SUMIFS(СВЦЭМ!$C$33:$C$776,СВЦЭМ!$A$33:$A$776,$A68,СВЦЭМ!$B$33:$B$776,M$47)+'СЕТ СН'!$G$12+СВЦЭМ!$D$10+'СЕТ СН'!$G$5-'СЕТ СН'!$G$20</f>
        <v>2689.71107304</v>
      </c>
      <c r="N68" s="36">
        <f>SUMIFS(СВЦЭМ!$C$33:$C$776,СВЦЭМ!$A$33:$A$776,$A68,СВЦЭМ!$B$33:$B$776,N$47)+'СЕТ СН'!$G$12+СВЦЭМ!$D$10+'СЕТ СН'!$G$5-'СЕТ СН'!$G$20</f>
        <v>2685.8788252899999</v>
      </c>
      <c r="O68" s="36">
        <f>SUMIFS(СВЦЭМ!$C$33:$C$776,СВЦЭМ!$A$33:$A$776,$A68,СВЦЭМ!$B$33:$B$776,O$47)+'СЕТ СН'!$G$12+СВЦЭМ!$D$10+'СЕТ СН'!$G$5-'СЕТ СН'!$G$20</f>
        <v>2698.8212123100002</v>
      </c>
      <c r="P68" s="36">
        <f>SUMIFS(СВЦЭМ!$C$33:$C$776,СВЦЭМ!$A$33:$A$776,$A68,СВЦЭМ!$B$33:$B$776,P$47)+'СЕТ СН'!$G$12+СВЦЭМ!$D$10+'СЕТ СН'!$G$5-'СЕТ СН'!$G$20</f>
        <v>2708.7392560899998</v>
      </c>
      <c r="Q68" s="36">
        <f>SUMIFS(СВЦЭМ!$C$33:$C$776,СВЦЭМ!$A$33:$A$776,$A68,СВЦЭМ!$B$33:$B$776,Q$47)+'СЕТ СН'!$G$12+СВЦЭМ!$D$10+'СЕТ СН'!$G$5-'СЕТ СН'!$G$20</f>
        <v>2716.6355466499999</v>
      </c>
      <c r="R68" s="36">
        <f>SUMIFS(СВЦЭМ!$C$33:$C$776,СВЦЭМ!$A$33:$A$776,$A68,СВЦЭМ!$B$33:$B$776,R$47)+'СЕТ СН'!$G$12+СВЦЭМ!$D$10+'СЕТ СН'!$G$5-'СЕТ СН'!$G$20</f>
        <v>2724.2569716799999</v>
      </c>
      <c r="S68" s="36">
        <f>SUMIFS(СВЦЭМ!$C$33:$C$776,СВЦЭМ!$A$33:$A$776,$A68,СВЦЭМ!$B$33:$B$776,S$47)+'СЕТ СН'!$G$12+СВЦЭМ!$D$10+'СЕТ СН'!$G$5-'СЕТ СН'!$G$20</f>
        <v>2709.03161645</v>
      </c>
      <c r="T68" s="36">
        <f>SUMIFS(СВЦЭМ!$C$33:$C$776,СВЦЭМ!$A$33:$A$776,$A68,СВЦЭМ!$B$33:$B$776,T$47)+'СЕТ СН'!$G$12+СВЦЭМ!$D$10+'СЕТ СН'!$G$5-'СЕТ СН'!$G$20</f>
        <v>2689.4453623199997</v>
      </c>
      <c r="U68" s="36">
        <f>SUMIFS(СВЦЭМ!$C$33:$C$776,СВЦЭМ!$A$33:$A$776,$A68,СВЦЭМ!$B$33:$B$776,U$47)+'СЕТ СН'!$G$12+СВЦЭМ!$D$10+'СЕТ СН'!$G$5-'СЕТ СН'!$G$20</f>
        <v>2686.7920554299999</v>
      </c>
      <c r="V68" s="36">
        <f>SUMIFS(СВЦЭМ!$C$33:$C$776,СВЦЭМ!$A$33:$A$776,$A68,СВЦЭМ!$B$33:$B$776,V$47)+'СЕТ СН'!$G$12+СВЦЭМ!$D$10+'СЕТ СН'!$G$5-'СЕТ СН'!$G$20</f>
        <v>2698.6715267</v>
      </c>
      <c r="W68" s="36">
        <f>SUMIFS(СВЦЭМ!$C$33:$C$776,СВЦЭМ!$A$33:$A$776,$A68,СВЦЭМ!$B$33:$B$776,W$47)+'СЕТ СН'!$G$12+СВЦЭМ!$D$10+'СЕТ СН'!$G$5-'СЕТ СН'!$G$20</f>
        <v>2708.9107135899999</v>
      </c>
      <c r="X68" s="36">
        <f>SUMIFS(СВЦЭМ!$C$33:$C$776,СВЦЭМ!$A$33:$A$776,$A68,СВЦЭМ!$B$33:$B$776,X$47)+'СЕТ СН'!$G$12+СВЦЭМ!$D$10+'СЕТ СН'!$G$5-'СЕТ СН'!$G$20</f>
        <v>2726.5697965499999</v>
      </c>
      <c r="Y68" s="36">
        <f>SUMIFS(СВЦЭМ!$C$33:$C$776,СВЦЭМ!$A$33:$A$776,$A68,СВЦЭМ!$B$33:$B$776,Y$47)+'СЕТ СН'!$G$12+СВЦЭМ!$D$10+'СЕТ СН'!$G$5-'СЕТ СН'!$G$20</f>
        <v>2732.33823493</v>
      </c>
    </row>
    <row r="69" spans="1:27" ht="15.75" x14ac:dyDescent="0.2">
      <c r="A69" s="35">
        <f t="shared" si="1"/>
        <v>43821</v>
      </c>
      <c r="B69" s="36">
        <f>SUMIFS(СВЦЭМ!$C$33:$C$776,СВЦЭМ!$A$33:$A$776,$A69,СВЦЭМ!$B$33:$B$776,B$47)+'СЕТ СН'!$G$12+СВЦЭМ!$D$10+'СЕТ СН'!$G$5-'СЕТ СН'!$G$20</f>
        <v>2753.9003390899998</v>
      </c>
      <c r="C69" s="36">
        <f>SUMIFS(СВЦЭМ!$C$33:$C$776,СВЦЭМ!$A$33:$A$776,$A69,СВЦЭМ!$B$33:$B$776,C$47)+'СЕТ СН'!$G$12+СВЦЭМ!$D$10+'СЕТ СН'!$G$5-'СЕТ СН'!$G$20</f>
        <v>2770.3400175899997</v>
      </c>
      <c r="D69" s="36">
        <f>SUMIFS(СВЦЭМ!$C$33:$C$776,СВЦЭМ!$A$33:$A$776,$A69,СВЦЭМ!$B$33:$B$776,D$47)+'СЕТ СН'!$G$12+СВЦЭМ!$D$10+'СЕТ СН'!$G$5-'СЕТ СН'!$G$20</f>
        <v>2791.6841670399999</v>
      </c>
      <c r="E69" s="36">
        <f>SUMIFS(СВЦЭМ!$C$33:$C$776,СВЦЭМ!$A$33:$A$776,$A69,СВЦЭМ!$B$33:$B$776,E$47)+'СЕТ СН'!$G$12+СВЦЭМ!$D$10+'СЕТ СН'!$G$5-'СЕТ СН'!$G$20</f>
        <v>2804.90679525</v>
      </c>
      <c r="F69" s="36">
        <f>SUMIFS(СВЦЭМ!$C$33:$C$776,СВЦЭМ!$A$33:$A$776,$A69,СВЦЭМ!$B$33:$B$776,F$47)+'СЕТ СН'!$G$12+СВЦЭМ!$D$10+'СЕТ СН'!$G$5-'СЕТ СН'!$G$20</f>
        <v>2804.10116268</v>
      </c>
      <c r="G69" s="36">
        <f>SUMIFS(СВЦЭМ!$C$33:$C$776,СВЦЭМ!$A$33:$A$776,$A69,СВЦЭМ!$B$33:$B$776,G$47)+'СЕТ СН'!$G$12+СВЦЭМ!$D$10+'СЕТ СН'!$G$5-'СЕТ СН'!$G$20</f>
        <v>2791.7626217500001</v>
      </c>
      <c r="H69" s="36">
        <f>SUMIFS(СВЦЭМ!$C$33:$C$776,СВЦЭМ!$A$33:$A$776,$A69,СВЦЭМ!$B$33:$B$776,H$47)+'СЕТ СН'!$G$12+СВЦЭМ!$D$10+'СЕТ СН'!$G$5-'СЕТ СН'!$G$20</f>
        <v>2768.64733329</v>
      </c>
      <c r="I69" s="36">
        <f>SUMIFS(СВЦЭМ!$C$33:$C$776,СВЦЭМ!$A$33:$A$776,$A69,СВЦЭМ!$B$33:$B$776,I$47)+'СЕТ СН'!$G$12+СВЦЭМ!$D$10+'СЕТ СН'!$G$5-'СЕТ СН'!$G$20</f>
        <v>2771.3024069899998</v>
      </c>
      <c r="J69" s="36">
        <f>SUMIFS(СВЦЭМ!$C$33:$C$776,СВЦЭМ!$A$33:$A$776,$A69,СВЦЭМ!$B$33:$B$776,J$47)+'СЕТ СН'!$G$12+СВЦЭМ!$D$10+'СЕТ СН'!$G$5-'СЕТ СН'!$G$20</f>
        <v>2733.32787074</v>
      </c>
      <c r="K69" s="36">
        <f>SUMIFS(СВЦЭМ!$C$33:$C$776,СВЦЭМ!$A$33:$A$776,$A69,СВЦЭМ!$B$33:$B$776,K$47)+'СЕТ СН'!$G$12+СВЦЭМ!$D$10+'СЕТ СН'!$G$5-'СЕТ СН'!$G$20</f>
        <v>2698.8498982699998</v>
      </c>
      <c r="L69" s="36">
        <f>SUMIFS(СВЦЭМ!$C$33:$C$776,СВЦЭМ!$A$33:$A$776,$A69,СВЦЭМ!$B$33:$B$776,L$47)+'СЕТ СН'!$G$12+СВЦЭМ!$D$10+'СЕТ СН'!$G$5-'СЕТ СН'!$G$20</f>
        <v>2682.5216447399998</v>
      </c>
      <c r="M69" s="36">
        <f>SUMIFS(СВЦЭМ!$C$33:$C$776,СВЦЭМ!$A$33:$A$776,$A69,СВЦЭМ!$B$33:$B$776,M$47)+'СЕТ СН'!$G$12+СВЦЭМ!$D$10+'СЕТ СН'!$G$5-'СЕТ СН'!$G$20</f>
        <v>2689.3549105299999</v>
      </c>
      <c r="N69" s="36">
        <f>SUMIFS(СВЦЭМ!$C$33:$C$776,СВЦЭМ!$A$33:$A$776,$A69,СВЦЭМ!$B$33:$B$776,N$47)+'СЕТ СН'!$G$12+СВЦЭМ!$D$10+'СЕТ СН'!$G$5-'СЕТ СН'!$G$20</f>
        <v>2709.5269585000001</v>
      </c>
      <c r="O69" s="36">
        <f>SUMIFS(СВЦЭМ!$C$33:$C$776,СВЦЭМ!$A$33:$A$776,$A69,СВЦЭМ!$B$33:$B$776,O$47)+'СЕТ СН'!$G$12+СВЦЭМ!$D$10+'СЕТ СН'!$G$5-'СЕТ СН'!$G$20</f>
        <v>2718.7117846699998</v>
      </c>
      <c r="P69" s="36">
        <f>SUMIFS(СВЦЭМ!$C$33:$C$776,СВЦЭМ!$A$33:$A$776,$A69,СВЦЭМ!$B$33:$B$776,P$47)+'СЕТ СН'!$G$12+СВЦЭМ!$D$10+'СЕТ СН'!$G$5-'СЕТ СН'!$G$20</f>
        <v>2728.3018239100002</v>
      </c>
      <c r="Q69" s="36">
        <f>SUMIFS(СВЦЭМ!$C$33:$C$776,СВЦЭМ!$A$33:$A$776,$A69,СВЦЭМ!$B$33:$B$776,Q$47)+'СЕТ СН'!$G$12+СВЦЭМ!$D$10+'СЕТ СН'!$G$5-'СЕТ СН'!$G$20</f>
        <v>2728.1407066399997</v>
      </c>
      <c r="R69" s="36">
        <f>SUMIFS(СВЦЭМ!$C$33:$C$776,СВЦЭМ!$A$33:$A$776,$A69,СВЦЭМ!$B$33:$B$776,R$47)+'СЕТ СН'!$G$12+СВЦЭМ!$D$10+'СЕТ СН'!$G$5-'СЕТ СН'!$G$20</f>
        <v>2740.7824114800001</v>
      </c>
      <c r="S69" s="36">
        <f>SUMIFS(СВЦЭМ!$C$33:$C$776,СВЦЭМ!$A$33:$A$776,$A69,СВЦЭМ!$B$33:$B$776,S$47)+'СЕТ СН'!$G$12+СВЦЭМ!$D$10+'СЕТ СН'!$G$5-'СЕТ СН'!$G$20</f>
        <v>2728.1662838499997</v>
      </c>
      <c r="T69" s="36">
        <f>SUMIFS(СВЦЭМ!$C$33:$C$776,СВЦЭМ!$A$33:$A$776,$A69,СВЦЭМ!$B$33:$B$776,T$47)+'СЕТ СН'!$G$12+СВЦЭМ!$D$10+'СЕТ СН'!$G$5-'СЕТ СН'!$G$20</f>
        <v>2702.4025587299998</v>
      </c>
      <c r="U69" s="36">
        <f>SUMIFS(СВЦЭМ!$C$33:$C$776,СВЦЭМ!$A$33:$A$776,$A69,СВЦЭМ!$B$33:$B$776,U$47)+'СЕТ СН'!$G$12+СВЦЭМ!$D$10+'СЕТ СН'!$G$5-'СЕТ СН'!$G$20</f>
        <v>2706.1368425299997</v>
      </c>
      <c r="V69" s="36">
        <f>SUMIFS(СВЦЭМ!$C$33:$C$776,СВЦЭМ!$A$33:$A$776,$A69,СВЦЭМ!$B$33:$B$776,V$47)+'СЕТ СН'!$G$12+СВЦЭМ!$D$10+'СЕТ СН'!$G$5-'СЕТ СН'!$G$20</f>
        <v>2718.5760455599998</v>
      </c>
      <c r="W69" s="36">
        <f>SUMIFS(СВЦЭМ!$C$33:$C$776,СВЦЭМ!$A$33:$A$776,$A69,СВЦЭМ!$B$33:$B$776,W$47)+'СЕТ СН'!$G$12+СВЦЭМ!$D$10+'СЕТ СН'!$G$5-'СЕТ СН'!$G$20</f>
        <v>2733.22996831</v>
      </c>
      <c r="X69" s="36">
        <f>SUMIFS(СВЦЭМ!$C$33:$C$776,СВЦЭМ!$A$33:$A$776,$A69,СВЦЭМ!$B$33:$B$776,X$47)+'СЕТ СН'!$G$12+СВЦЭМ!$D$10+'СЕТ СН'!$G$5-'СЕТ СН'!$G$20</f>
        <v>2749.0168332399999</v>
      </c>
      <c r="Y69" s="36">
        <f>SUMIFS(СВЦЭМ!$C$33:$C$776,СВЦЭМ!$A$33:$A$776,$A69,СВЦЭМ!$B$33:$B$776,Y$47)+'СЕТ СН'!$G$12+СВЦЭМ!$D$10+'СЕТ СН'!$G$5-'СЕТ СН'!$G$20</f>
        <v>2762.8459678700001</v>
      </c>
    </row>
    <row r="70" spans="1:27" ht="15.75" x14ac:dyDescent="0.2">
      <c r="A70" s="35">
        <f t="shared" si="1"/>
        <v>43822</v>
      </c>
      <c r="B70" s="36">
        <f>SUMIFS(СВЦЭМ!$C$33:$C$776,СВЦЭМ!$A$33:$A$776,$A70,СВЦЭМ!$B$33:$B$776,B$47)+'СЕТ СН'!$G$12+СВЦЭМ!$D$10+'СЕТ СН'!$G$5-'СЕТ СН'!$G$20</f>
        <v>2749.34264188</v>
      </c>
      <c r="C70" s="36">
        <f>SUMIFS(СВЦЭМ!$C$33:$C$776,СВЦЭМ!$A$33:$A$776,$A70,СВЦЭМ!$B$33:$B$776,C$47)+'СЕТ СН'!$G$12+СВЦЭМ!$D$10+'СЕТ СН'!$G$5-'СЕТ СН'!$G$20</f>
        <v>2759.50750139</v>
      </c>
      <c r="D70" s="36">
        <f>SUMIFS(СВЦЭМ!$C$33:$C$776,СВЦЭМ!$A$33:$A$776,$A70,СВЦЭМ!$B$33:$B$776,D$47)+'СЕТ СН'!$G$12+СВЦЭМ!$D$10+'СЕТ СН'!$G$5-'СЕТ СН'!$G$20</f>
        <v>2783.2521520800001</v>
      </c>
      <c r="E70" s="36">
        <f>SUMIFS(СВЦЭМ!$C$33:$C$776,СВЦЭМ!$A$33:$A$776,$A70,СВЦЭМ!$B$33:$B$776,E$47)+'СЕТ СН'!$G$12+СВЦЭМ!$D$10+'СЕТ СН'!$G$5-'СЕТ СН'!$G$20</f>
        <v>2805.9865668000002</v>
      </c>
      <c r="F70" s="36">
        <f>SUMIFS(СВЦЭМ!$C$33:$C$776,СВЦЭМ!$A$33:$A$776,$A70,СВЦЭМ!$B$33:$B$776,F$47)+'СЕТ СН'!$G$12+СВЦЭМ!$D$10+'СЕТ СН'!$G$5-'СЕТ СН'!$G$20</f>
        <v>2801.3453064699997</v>
      </c>
      <c r="G70" s="36">
        <f>SUMIFS(СВЦЭМ!$C$33:$C$776,СВЦЭМ!$A$33:$A$776,$A70,СВЦЭМ!$B$33:$B$776,G$47)+'СЕТ СН'!$G$12+СВЦЭМ!$D$10+'СЕТ СН'!$G$5-'СЕТ СН'!$G$20</f>
        <v>2798.67685553</v>
      </c>
      <c r="H70" s="36">
        <f>SUMIFS(СВЦЭМ!$C$33:$C$776,СВЦЭМ!$A$33:$A$776,$A70,СВЦЭМ!$B$33:$B$776,H$47)+'СЕТ СН'!$G$12+СВЦЭМ!$D$10+'СЕТ СН'!$G$5-'СЕТ СН'!$G$20</f>
        <v>2758.6135641599999</v>
      </c>
      <c r="I70" s="36">
        <f>SUMIFS(СВЦЭМ!$C$33:$C$776,СВЦЭМ!$A$33:$A$776,$A70,СВЦЭМ!$B$33:$B$776,I$47)+'СЕТ СН'!$G$12+СВЦЭМ!$D$10+'СЕТ СН'!$G$5-'СЕТ СН'!$G$20</f>
        <v>2738.00973952</v>
      </c>
      <c r="J70" s="36">
        <f>SUMIFS(СВЦЭМ!$C$33:$C$776,СВЦЭМ!$A$33:$A$776,$A70,СВЦЭМ!$B$33:$B$776,J$47)+'СЕТ СН'!$G$12+СВЦЭМ!$D$10+'СЕТ СН'!$G$5-'СЕТ СН'!$G$20</f>
        <v>2708.5206407199998</v>
      </c>
      <c r="K70" s="36">
        <f>SUMIFS(СВЦЭМ!$C$33:$C$776,СВЦЭМ!$A$33:$A$776,$A70,СВЦЭМ!$B$33:$B$776,K$47)+'СЕТ СН'!$G$12+СВЦЭМ!$D$10+'СЕТ СН'!$G$5-'СЕТ СН'!$G$20</f>
        <v>2681.6258928299999</v>
      </c>
      <c r="L70" s="36">
        <f>SUMIFS(СВЦЭМ!$C$33:$C$776,СВЦЭМ!$A$33:$A$776,$A70,СВЦЭМ!$B$33:$B$776,L$47)+'СЕТ СН'!$G$12+СВЦЭМ!$D$10+'СЕТ СН'!$G$5-'СЕТ СН'!$G$20</f>
        <v>2683.33977607</v>
      </c>
      <c r="M70" s="36">
        <f>SUMIFS(СВЦЭМ!$C$33:$C$776,СВЦЭМ!$A$33:$A$776,$A70,СВЦЭМ!$B$33:$B$776,M$47)+'СЕТ СН'!$G$12+СВЦЭМ!$D$10+'СЕТ СН'!$G$5-'СЕТ СН'!$G$20</f>
        <v>2695.7063137599998</v>
      </c>
      <c r="N70" s="36">
        <f>SUMIFS(СВЦЭМ!$C$33:$C$776,СВЦЭМ!$A$33:$A$776,$A70,СВЦЭМ!$B$33:$B$776,N$47)+'СЕТ СН'!$G$12+СВЦЭМ!$D$10+'СЕТ СН'!$G$5-'СЕТ СН'!$G$20</f>
        <v>2711.1208133199998</v>
      </c>
      <c r="O70" s="36">
        <f>SUMIFS(СВЦЭМ!$C$33:$C$776,СВЦЭМ!$A$33:$A$776,$A70,СВЦЭМ!$B$33:$B$776,O$47)+'СЕТ СН'!$G$12+СВЦЭМ!$D$10+'СЕТ СН'!$G$5-'СЕТ СН'!$G$20</f>
        <v>2715.2193735800001</v>
      </c>
      <c r="P70" s="36">
        <f>SUMIFS(СВЦЭМ!$C$33:$C$776,СВЦЭМ!$A$33:$A$776,$A70,СВЦЭМ!$B$33:$B$776,P$47)+'СЕТ СН'!$G$12+СВЦЭМ!$D$10+'СЕТ СН'!$G$5-'СЕТ СН'!$G$20</f>
        <v>2722.60463312</v>
      </c>
      <c r="Q70" s="36">
        <f>SUMIFS(СВЦЭМ!$C$33:$C$776,СВЦЭМ!$A$33:$A$776,$A70,СВЦЭМ!$B$33:$B$776,Q$47)+'СЕТ СН'!$G$12+СВЦЭМ!$D$10+'СЕТ СН'!$G$5-'СЕТ СН'!$G$20</f>
        <v>2723.7797314999998</v>
      </c>
      <c r="R70" s="36">
        <f>SUMIFS(СВЦЭМ!$C$33:$C$776,СВЦЭМ!$A$33:$A$776,$A70,СВЦЭМ!$B$33:$B$776,R$47)+'СЕТ СН'!$G$12+СВЦЭМ!$D$10+'СЕТ СН'!$G$5-'СЕТ СН'!$G$20</f>
        <v>2712.5718726699997</v>
      </c>
      <c r="S70" s="36">
        <f>SUMIFS(СВЦЭМ!$C$33:$C$776,СВЦЭМ!$A$33:$A$776,$A70,СВЦЭМ!$B$33:$B$776,S$47)+'СЕТ СН'!$G$12+СВЦЭМ!$D$10+'СЕТ СН'!$G$5-'СЕТ СН'!$G$20</f>
        <v>2701.7126831699998</v>
      </c>
      <c r="T70" s="36">
        <f>SUMIFS(СВЦЭМ!$C$33:$C$776,СВЦЭМ!$A$33:$A$776,$A70,СВЦЭМ!$B$33:$B$776,T$47)+'СЕТ СН'!$G$12+СВЦЭМ!$D$10+'СЕТ СН'!$G$5-'СЕТ СН'!$G$20</f>
        <v>2673.8660210600001</v>
      </c>
      <c r="U70" s="36">
        <f>SUMIFS(СВЦЭМ!$C$33:$C$776,СВЦЭМ!$A$33:$A$776,$A70,СВЦЭМ!$B$33:$B$776,U$47)+'СЕТ СН'!$G$12+СВЦЭМ!$D$10+'СЕТ СН'!$G$5-'СЕТ СН'!$G$20</f>
        <v>2681.6419516300002</v>
      </c>
      <c r="V70" s="36">
        <f>SUMIFS(СВЦЭМ!$C$33:$C$776,СВЦЭМ!$A$33:$A$776,$A70,СВЦЭМ!$B$33:$B$776,V$47)+'СЕТ СН'!$G$12+СВЦЭМ!$D$10+'СЕТ СН'!$G$5-'СЕТ СН'!$G$20</f>
        <v>2692.6696074500001</v>
      </c>
      <c r="W70" s="36">
        <f>SUMIFS(СВЦЭМ!$C$33:$C$776,СВЦЭМ!$A$33:$A$776,$A70,СВЦЭМ!$B$33:$B$776,W$47)+'СЕТ СН'!$G$12+СВЦЭМ!$D$10+'СЕТ СН'!$G$5-'СЕТ СН'!$G$20</f>
        <v>2710.1955083600001</v>
      </c>
      <c r="X70" s="36">
        <f>SUMIFS(СВЦЭМ!$C$33:$C$776,СВЦЭМ!$A$33:$A$776,$A70,СВЦЭМ!$B$33:$B$776,X$47)+'СЕТ СН'!$G$12+СВЦЭМ!$D$10+'СЕТ СН'!$G$5-'СЕТ СН'!$G$20</f>
        <v>2720.12652351</v>
      </c>
      <c r="Y70" s="36">
        <f>SUMIFS(СВЦЭМ!$C$33:$C$776,СВЦЭМ!$A$33:$A$776,$A70,СВЦЭМ!$B$33:$B$776,Y$47)+'СЕТ СН'!$G$12+СВЦЭМ!$D$10+'СЕТ СН'!$G$5-'СЕТ СН'!$G$20</f>
        <v>2739.2012222100002</v>
      </c>
    </row>
    <row r="71" spans="1:27" ht="15.75" x14ac:dyDescent="0.2">
      <c r="A71" s="35">
        <f t="shared" si="1"/>
        <v>43823</v>
      </c>
      <c r="B71" s="36">
        <f>SUMIFS(СВЦЭМ!$C$33:$C$776,СВЦЭМ!$A$33:$A$776,$A71,СВЦЭМ!$B$33:$B$776,B$47)+'СЕТ СН'!$G$12+СВЦЭМ!$D$10+'СЕТ СН'!$G$5-'СЕТ СН'!$G$20</f>
        <v>2755.3284502500001</v>
      </c>
      <c r="C71" s="36">
        <f>SUMIFS(СВЦЭМ!$C$33:$C$776,СВЦЭМ!$A$33:$A$776,$A71,СВЦЭМ!$B$33:$B$776,C$47)+'СЕТ СН'!$G$12+СВЦЭМ!$D$10+'СЕТ СН'!$G$5-'СЕТ СН'!$G$20</f>
        <v>2785.8311009899999</v>
      </c>
      <c r="D71" s="36">
        <f>SUMIFS(СВЦЭМ!$C$33:$C$776,СВЦЭМ!$A$33:$A$776,$A71,СВЦЭМ!$B$33:$B$776,D$47)+'СЕТ СН'!$G$12+СВЦЭМ!$D$10+'СЕТ СН'!$G$5-'СЕТ СН'!$G$20</f>
        <v>2803.7864229400002</v>
      </c>
      <c r="E71" s="36">
        <f>SUMIFS(СВЦЭМ!$C$33:$C$776,СВЦЭМ!$A$33:$A$776,$A71,СВЦЭМ!$B$33:$B$776,E$47)+'СЕТ СН'!$G$12+СВЦЭМ!$D$10+'СЕТ СН'!$G$5-'СЕТ СН'!$G$20</f>
        <v>2814.5339104200002</v>
      </c>
      <c r="F71" s="36">
        <f>SUMIFS(СВЦЭМ!$C$33:$C$776,СВЦЭМ!$A$33:$A$776,$A71,СВЦЭМ!$B$33:$B$776,F$47)+'СЕТ СН'!$G$12+СВЦЭМ!$D$10+'СЕТ СН'!$G$5-'СЕТ СН'!$G$20</f>
        <v>2809.3481013099999</v>
      </c>
      <c r="G71" s="36">
        <f>SUMIFS(СВЦЭМ!$C$33:$C$776,СВЦЭМ!$A$33:$A$776,$A71,СВЦЭМ!$B$33:$B$776,G$47)+'СЕТ СН'!$G$12+СВЦЭМ!$D$10+'СЕТ СН'!$G$5-'СЕТ СН'!$G$20</f>
        <v>2792.40057867</v>
      </c>
      <c r="H71" s="36">
        <f>SUMIFS(СВЦЭМ!$C$33:$C$776,СВЦЭМ!$A$33:$A$776,$A71,СВЦЭМ!$B$33:$B$776,H$47)+'СЕТ СН'!$G$12+СВЦЭМ!$D$10+'СЕТ СН'!$G$5-'СЕТ СН'!$G$20</f>
        <v>2751.4326423000002</v>
      </c>
      <c r="I71" s="36">
        <f>SUMIFS(СВЦЭМ!$C$33:$C$776,СВЦЭМ!$A$33:$A$776,$A71,СВЦЭМ!$B$33:$B$776,I$47)+'СЕТ СН'!$G$12+СВЦЭМ!$D$10+'СЕТ СН'!$G$5-'СЕТ СН'!$G$20</f>
        <v>2711.5433011300001</v>
      </c>
      <c r="J71" s="36">
        <f>SUMIFS(СВЦЭМ!$C$33:$C$776,СВЦЭМ!$A$33:$A$776,$A71,СВЦЭМ!$B$33:$B$776,J$47)+'СЕТ СН'!$G$12+СВЦЭМ!$D$10+'СЕТ СН'!$G$5-'СЕТ СН'!$G$20</f>
        <v>2690.6325493300001</v>
      </c>
      <c r="K71" s="36">
        <f>SUMIFS(СВЦЭМ!$C$33:$C$776,СВЦЭМ!$A$33:$A$776,$A71,СВЦЭМ!$B$33:$B$776,K$47)+'СЕТ СН'!$G$12+СВЦЭМ!$D$10+'СЕТ СН'!$G$5-'СЕТ СН'!$G$20</f>
        <v>2672.9307721099999</v>
      </c>
      <c r="L71" s="36">
        <f>SUMIFS(СВЦЭМ!$C$33:$C$776,СВЦЭМ!$A$33:$A$776,$A71,СВЦЭМ!$B$33:$B$776,L$47)+'СЕТ СН'!$G$12+СВЦЭМ!$D$10+'СЕТ СН'!$G$5-'СЕТ СН'!$G$20</f>
        <v>2680.2718814999998</v>
      </c>
      <c r="M71" s="36">
        <f>SUMIFS(СВЦЭМ!$C$33:$C$776,СВЦЭМ!$A$33:$A$776,$A71,СВЦЭМ!$B$33:$B$776,M$47)+'СЕТ СН'!$G$12+СВЦЭМ!$D$10+'СЕТ СН'!$G$5-'СЕТ СН'!$G$20</f>
        <v>2688.24221218</v>
      </c>
      <c r="N71" s="36">
        <f>SUMIFS(СВЦЭМ!$C$33:$C$776,СВЦЭМ!$A$33:$A$776,$A71,СВЦЭМ!$B$33:$B$776,N$47)+'СЕТ СН'!$G$12+СВЦЭМ!$D$10+'СЕТ СН'!$G$5-'СЕТ СН'!$G$20</f>
        <v>2690.0244742699997</v>
      </c>
      <c r="O71" s="36">
        <f>SUMIFS(СВЦЭМ!$C$33:$C$776,СВЦЭМ!$A$33:$A$776,$A71,СВЦЭМ!$B$33:$B$776,O$47)+'СЕТ СН'!$G$12+СВЦЭМ!$D$10+'СЕТ СН'!$G$5-'СЕТ СН'!$G$20</f>
        <v>2697.4725265699999</v>
      </c>
      <c r="P71" s="36">
        <f>SUMIFS(СВЦЭМ!$C$33:$C$776,СВЦЭМ!$A$33:$A$776,$A71,СВЦЭМ!$B$33:$B$776,P$47)+'СЕТ СН'!$G$12+СВЦЭМ!$D$10+'СЕТ СН'!$G$5-'СЕТ СН'!$G$20</f>
        <v>2709.0753073300002</v>
      </c>
      <c r="Q71" s="36">
        <f>SUMIFS(СВЦЭМ!$C$33:$C$776,СВЦЭМ!$A$33:$A$776,$A71,СВЦЭМ!$B$33:$B$776,Q$47)+'СЕТ СН'!$G$12+СВЦЭМ!$D$10+'СЕТ СН'!$G$5-'СЕТ СН'!$G$20</f>
        <v>2706.68267793</v>
      </c>
      <c r="R71" s="36">
        <f>SUMIFS(СВЦЭМ!$C$33:$C$776,СВЦЭМ!$A$33:$A$776,$A71,СВЦЭМ!$B$33:$B$776,R$47)+'СЕТ СН'!$G$12+СВЦЭМ!$D$10+'СЕТ СН'!$G$5-'СЕТ СН'!$G$20</f>
        <v>2705.1486684699998</v>
      </c>
      <c r="S71" s="36">
        <f>SUMIFS(СВЦЭМ!$C$33:$C$776,СВЦЭМ!$A$33:$A$776,$A71,СВЦЭМ!$B$33:$B$776,S$47)+'СЕТ СН'!$G$12+СВЦЭМ!$D$10+'СЕТ СН'!$G$5-'СЕТ СН'!$G$20</f>
        <v>2703.22059747</v>
      </c>
      <c r="T71" s="36">
        <f>SUMIFS(СВЦЭМ!$C$33:$C$776,СВЦЭМ!$A$33:$A$776,$A71,СВЦЭМ!$B$33:$B$776,T$47)+'СЕТ СН'!$G$12+СВЦЭМ!$D$10+'СЕТ СН'!$G$5-'СЕТ СН'!$G$20</f>
        <v>2699.2861904199999</v>
      </c>
      <c r="U71" s="36">
        <f>SUMIFS(СВЦЭМ!$C$33:$C$776,СВЦЭМ!$A$33:$A$776,$A71,СВЦЭМ!$B$33:$B$776,U$47)+'СЕТ СН'!$G$12+СВЦЭМ!$D$10+'СЕТ СН'!$G$5-'СЕТ СН'!$G$20</f>
        <v>2693.3208929000002</v>
      </c>
      <c r="V71" s="36">
        <f>SUMIFS(СВЦЭМ!$C$33:$C$776,СВЦЭМ!$A$33:$A$776,$A71,СВЦЭМ!$B$33:$B$776,V$47)+'СЕТ СН'!$G$12+СВЦЭМ!$D$10+'СЕТ СН'!$G$5-'СЕТ СН'!$G$20</f>
        <v>2694.2670122499999</v>
      </c>
      <c r="W71" s="36">
        <f>SUMIFS(СВЦЭМ!$C$33:$C$776,СВЦЭМ!$A$33:$A$776,$A71,СВЦЭМ!$B$33:$B$776,W$47)+'СЕТ СН'!$G$12+СВЦЭМ!$D$10+'СЕТ СН'!$G$5-'СЕТ СН'!$G$20</f>
        <v>2709.14425953</v>
      </c>
      <c r="X71" s="36">
        <f>SUMIFS(СВЦЭМ!$C$33:$C$776,СВЦЭМ!$A$33:$A$776,$A71,СВЦЭМ!$B$33:$B$776,X$47)+'СЕТ СН'!$G$12+СВЦЭМ!$D$10+'СЕТ СН'!$G$5-'СЕТ СН'!$G$20</f>
        <v>2730.55608308</v>
      </c>
      <c r="Y71" s="36">
        <f>SUMIFS(СВЦЭМ!$C$33:$C$776,СВЦЭМ!$A$33:$A$776,$A71,СВЦЭМ!$B$33:$B$776,Y$47)+'СЕТ СН'!$G$12+СВЦЭМ!$D$10+'СЕТ СН'!$G$5-'СЕТ СН'!$G$20</f>
        <v>2745.6946337499999</v>
      </c>
    </row>
    <row r="72" spans="1:27" ht="15.75" x14ac:dyDescent="0.2">
      <c r="A72" s="35">
        <f t="shared" si="1"/>
        <v>43824</v>
      </c>
      <c r="B72" s="36">
        <f>SUMIFS(СВЦЭМ!$C$33:$C$776,СВЦЭМ!$A$33:$A$776,$A72,СВЦЭМ!$B$33:$B$776,B$47)+'СЕТ СН'!$G$12+СВЦЭМ!$D$10+'СЕТ СН'!$G$5-'СЕТ СН'!$G$20</f>
        <v>2764.9244447399997</v>
      </c>
      <c r="C72" s="36">
        <f>SUMIFS(СВЦЭМ!$C$33:$C$776,СВЦЭМ!$A$33:$A$776,$A72,СВЦЭМ!$B$33:$B$776,C$47)+'СЕТ СН'!$G$12+СВЦЭМ!$D$10+'СЕТ СН'!$G$5-'СЕТ СН'!$G$20</f>
        <v>2792.3803999699999</v>
      </c>
      <c r="D72" s="36">
        <f>SUMIFS(СВЦЭМ!$C$33:$C$776,СВЦЭМ!$A$33:$A$776,$A72,СВЦЭМ!$B$33:$B$776,D$47)+'СЕТ СН'!$G$12+СВЦЭМ!$D$10+'СЕТ СН'!$G$5-'СЕТ СН'!$G$20</f>
        <v>2809.9731582700001</v>
      </c>
      <c r="E72" s="36">
        <f>SUMIFS(СВЦЭМ!$C$33:$C$776,СВЦЭМ!$A$33:$A$776,$A72,СВЦЭМ!$B$33:$B$776,E$47)+'СЕТ СН'!$G$12+СВЦЭМ!$D$10+'СЕТ СН'!$G$5-'СЕТ СН'!$G$20</f>
        <v>2818.4539718400001</v>
      </c>
      <c r="F72" s="36">
        <f>SUMIFS(СВЦЭМ!$C$33:$C$776,СВЦЭМ!$A$33:$A$776,$A72,СВЦЭМ!$B$33:$B$776,F$47)+'СЕТ СН'!$G$12+СВЦЭМ!$D$10+'СЕТ СН'!$G$5-'СЕТ СН'!$G$20</f>
        <v>2823.7230479199998</v>
      </c>
      <c r="G72" s="36">
        <f>SUMIFS(СВЦЭМ!$C$33:$C$776,СВЦЭМ!$A$33:$A$776,$A72,СВЦЭМ!$B$33:$B$776,G$47)+'СЕТ СН'!$G$12+СВЦЭМ!$D$10+'СЕТ СН'!$G$5-'СЕТ СН'!$G$20</f>
        <v>2803.99831008</v>
      </c>
      <c r="H72" s="36">
        <f>SUMIFS(СВЦЭМ!$C$33:$C$776,СВЦЭМ!$A$33:$A$776,$A72,СВЦЭМ!$B$33:$B$776,H$47)+'СЕТ СН'!$G$12+СВЦЭМ!$D$10+'СЕТ СН'!$G$5-'СЕТ СН'!$G$20</f>
        <v>2763.14180824</v>
      </c>
      <c r="I72" s="36">
        <f>SUMIFS(СВЦЭМ!$C$33:$C$776,СВЦЭМ!$A$33:$A$776,$A72,СВЦЭМ!$B$33:$B$776,I$47)+'СЕТ СН'!$G$12+СВЦЭМ!$D$10+'СЕТ СН'!$G$5-'СЕТ СН'!$G$20</f>
        <v>2737.7685686499999</v>
      </c>
      <c r="J72" s="36">
        <f>SUMIFS(СВЦЭМ!$C$33:$C$776,СВЦЭМ!$A$33:$A$776,$A72,СВЦЭМ!$B$33:$B$776,J$47)+'СЕТ СН'!$G$12+СВЦЭМ!$D$10+'СЕТ СН'!$G$5-'СЕТ СН'!$G$20</f>
        <v>2718.0488277300001</v>
      </c>
      <c r="K72" s="36">
        <f>SUMIFS(СВЦЭМ!$C$33:$C$776,СВЦЭМ!$A$33:$A$776,$A72,СВЦЭМ!$B$33:$B$776,K$47)+'СЕТ СН'!$G$12+СВЦЭМ!$D$10+'СЕТ СН'!$G$5-'СЕТ СН'!$G$20</f>
        <v>2697.7179831599997</v>
      </c>
      <c r="L72" s="36">
        <f>SUMIFS(СВЦЭМ!$C$33:$C$776,СВЦЭМ!$A$33:$A$776,$A72,СВЦЭМ!$B$33:$B$776,L$47)+'СЕТ СН'!$G$12+СВЦЭМ!$D$10+'СЕТ СН'!$G$5-'СЕТ СН'!$G$20</f>
        <v>2695.2561817000001</v>
      </c>
      <c r="M72" s="36">
        <f>SUMIFS(СВЦЭМ!$C$33:$C$776,СВЦЭМ!$A$33:$A$776,$A72,СВЦЭМ!$B$33:$B$776,M$47)+'СЕТ СН'!$G$12+СВЦЭМ!$D$10+'СЕТ СН'!$G$5-'СЕТ СН'!$G$20</f>
        <v>2700.0814593300001</v>
      </c>
      <c r="N72" s="36">
        <f>SUMIFS(СВЦЭМ!$C$33:$C$776,СВЦЭМ!$A$33:$A$776,$A72,СВЦЭМ!$B$33:$B$776,N$47)+'СЕТ СН'!$G$12+СВЦЭМ!$D$10+'СЕТ СН'!$G$5-'СЕТ СН'!$G$20</f>
        <v>2698.8817714799998</v>
      </c>
      <c r="O72" s="36">
        <f>SUMIFS(СВЦЭМ!$C$33:$C$776,СВЦЭМ!$A$33:$A$776,$A72,СВЦЭМ!$B$33:$B$776,O$47)+'СЕТ СН'!$G$12+СВЦЭМ!$D$10+'СЕТ СН'!$G$5-'СЕТ СН'!$G$20</f>
        <v>2702.4676584899998</v>
      </c>
      <c r="P72" s="36">
        <f>SUMIFS(СВЦЭМ!$C$33:$C$776,СВЦЭМ!$A$33:$A$776,$A72,СВЦЭМ!$B$33:$B$776,P$47)+'СЕТ СН'!$G$12+СВЦЭМ!$D$10+'СЕТ СН'!$G$5-'СЕТ СН'!$G$20</f>
        <v>2707.7636256599999</v>
      </c>
      <c r="Q72" s="36">
        <f>SUMIFS(СВЦЭМ!$C$33:$C$776,СВЦЭМ!$A$33:$A$776,$A72,СВЦЭМ!$B$33:$B$776,Q$47)+'СЕТ СН'!$G$12+СВЦЭМ!$D$10+'СЕТ СН'!$G$5-'СЕТ СН'!$G$20</f>
        <v>2712.22587733</v>
      </c>
      <c r="R72" s="36">
        <f>SUMIFS(СВЦЭМ!$C$33:$C$776,СВЦЭМ!$A$33:$A$776,$A72,СВЦЭМ!$B$33:$B$776,R$47)+'СЕТ СН'!$G$12+СВЦЭМ!$D$10+'СЕТ СН'!$G$5-'СЕТ СН'!$G$20</f>
        <v>2709.6719396499998</v>
      </c>
      <c r="S72" s="36">
        <f>SUMIFS(СВЦЭМ!$C$33:$C$776,СВЦЭМ!$A$33:$A$776,$A72,СВЦЭМ!$B$33:$B$776,S$47)+'СЕТ СН'!$G$12+СВЦЭМ!$D$10+'СЕТ СН'!$G$5-'СЕТ СН'!$G$20</f>
        <v>2708.2521077299998</v>
      </c>
      <c r="T72" s="36">
        <f>SUMIFS(СВЦЭМ!$C$33:$C$776,СВЦЭМ!$A$33:$A$776,$A72,СВЦЭМ!$B$33:$B$776,T$47)+'СЕТ СН'!$G$12+СВЦЭМ!$D$10+'СЕТ СН'!$G$5-'СЕТ СН'!$G$20</f>
        <v>2696.9173838400002</v>
      </c>
      <c r="U72" s="36">
        <f>SUMIFS(СВЦЭМ!$C$33:$C$776,СВЦЭМ!$A$33:$A$776,$A72,СВЦЭМ!$B$33:$B$776,U$47)+'СЕТ СН'!$G$12+СВЦЭМ!$D$10+'СЕТ СН'!$G$5-'СЕТ СН'!$G$20</f>
        <v>2698.58088662</v>
      </c>
      <c r="V72" s="36">
        <f>SUMIFS(СВЦЭМ!$C$33:$C$776,СВЦЭМ!$A$33:$A$776,$A72,СВЦЭМ!$B$33:$B$776,V$47)+'СЕТ СН'!$G$12+СВЦЭМ!$D$10+'СЕТ СН'!$G$5-'СЕТ СН'!$G$20</f>
        <v>2704.72826227</v>
      </c>
      <c r="W72" s="36">
        <f>SUMIFS(СВЦЭМ!$C$33:$C$776,СВЦЭМ!$A$33:$A$776,$A72,СВЦЭМ!$B$33:$B$776,W$47)+'СЕТ СН'!$G$12+СВЦЭМ!$D$10+'СЕТ СН'!$G$5-'СЕТ СН'!$G$20</f>
        <v>2714.2531727300002</v>
      </c>
      <c r="X72" s="36">
        <f>SUMIFS(СВЦЭМ!$C$33:$C$776,СВЦЭМ!$A$33:$A$776,$A72,СВЦЭМ!$B$33:$B$776,X$47)+'СЕТ СН'!$G$12+СВЦЭМ!$D$10+'СЕТ СН'!$G$5-'СЕТ СН'!$G$20</f>
        <v>2726.3452988899999</v>
      </c>
      <c r="Y72" s="36">
        <f>SUMIFS(СВЦЭМ!$C$33:$C$776,СВЦЭМ!$A$33:$A$776,$A72,СВЦЭМ!$B$33:$B$776,Y$47)+'СЕТ СН'!$G$12+СВЦЭМ!$D$10+'СЕТ СН'!$G$5-'СЕТ СН'!$G$20</f>
        <v>2729.0311206699998</v>
      </c>
    </row>
    <row r="73" spans="1:27" ht="15.75" x14ac:dyDescent="0.2">
      <c r="A73" s="35">
        <f t="shared" si="1"/>
        <v>43825</v>
      </c>
      <c r="B73" s="36">
        <f>SUMIFS(СВЦЭМ!$C$33:$C$776,СВЦЭМ!$A$33:$A$776,$A73,СВЦЭМ!$B$33:$B$776,B$47)+'СЕТ СН'!$G$12+СВЦЭМ!$D$10+'СЕТ СН'!$G$5-'СЕТ СН'!$G$20</f>
        <v>2766.7167974200001</v>
      </c>
      <c r="C73" s="36">
        <f>SUMIFS(СВЦЭМ!$C$33:$C$776,СВЦЭМ!$A$33:$A$776,$A73,СВЦЭМ!$B$33:$B$776,C$47)+'СЕТ СН'!$G$12+СВЦЭМ!$D$10+'СЕТ СН'!$G$5-'СЕТ СН'!$G$20</f>
        <v>2795.3029588199997</v>
      </c>
      <c r="D73" s="36">
        <f>SUMIFS(СВЦЭМ!$C$33:$C$776,СВЦЭМ!$A$33:$A$776,$A73,СВЦЭМ!$B$33:$B$776,D$47)+'СЕТ СН'!$G$12+СВЦЭМ!$D$10+'СЕТ СН'!$G$5-'СЕТ СН'!$G$20</f>
        <v>2807.5021616099998</v>
      </c>
      <c r="E73" s="36">
        <f>SUMIFS(СВЦЭМ!$C$33:$C$776,СВЦЭМ!$A$33:$A$776,$A73,СВЦЭМ!$B$33:$B$776,E$47)+'СЕТ СН'!$G$12+СВЦЭМ!$D$10+'СЕТ СН'!$G$5-'СЕТ СН'!$G$20</f>
        <v>2812.1889223600001</v>
      </c>
      <c r="F73" s="36">
        <f>SUMIFS(СВЦЭМ!$C$33:$C$776,СВЦЭМ!$A$33:$A$776,$A73,СВЦЭМ!$B$33:$B$776,F$47)+'СЕТ СН'!$G$12+СВЦЭМ!$D$10+'СЕТ СН'!$G$5-'СЕТ СН'!$G$20</f>
        <v>2814.35716409</v>
      </c>
      <c r="G73" s="36">
        <f>SUMIFS(СВЦЭМ!$C$33:$C$776,СВЦЭМ!$A$33:$A$776,$A73,СВЦЭМ!$B$33:$B$776,G$47)+'СЕТ СН'!$G$12+СВЦЭМ!$D$10+'СЕТ СН'!$G$5-'СЕТ СН'!$G$20</f>
        <v>2796.1374046800001</v>
      </c>
      <c r="H73" s="36">
        <f>SUMIFS(СВЦЭМ!$C$33:$C$776,СВЦЭМ!$A$33:$A$776,$A73,СВЦЭМ!$B$33:$B$776,H$47)+'СЕТ СН'!$G$12+СВЦЭМ!$D$10+'СЕТ СН'!$G$5-'СЕТ СН'!$G$20</f>
        <v>2760.8224870099998</v>
      </c>
      <c r="I73" s="36">
        <f>SUMIFS(СВЦЭМ!$C$33:$C$776,СВЦЭМ!$A$33:$A$776,$A73,СВЦЭМ!$B$33:$B$776,I$47)+'СЕТ СН'!$G$12+СВЦЭМ!$D$10+'СЕТ СН'!$G$5-'СЕТ СН'!$G$20</f>
        <v>2750.63337559</v>
      </c>
      <c r="J73" s="36">
        <f>SUMIFS(СВЦЭМ!$C$33:$C$776,СВЦЭМ!$A$33:$A$776,$A73,СВЦЭМ!$B$33:$B$776,J$47)+'СЕТ СН'!$G$12+СВЦЭМ!$D$10+'СЕТ СН'!$G$5-'СЕТ СН'!$G$20</f>
        <v>2722.7954646899998</v>
      </c>
      <c r="K73" s="36">
        <f>SUMIFS(СВЦЭМ!$C$33:$C$776,СВЦЭМ!$A$33:$A$776,$A73,СВЦЭМ!$B$33:$B$776,K$47)+'СЕТ СН'!$G$12+СВЦЭМ!$D$10+'СЕТ СН'!$G$5-'СЕТ СН'!$G$20</f>
        <v>2704.1594626000001</v>
      </c>
      <c r="L73" s="36">
        <f>SUMIFS(СВЦЭМ!$C$33:$C$776,СВЦЭМ!$A$33:$A$776,$A73,СВЦЭМ!$B$33:$B$776,L$47)+'СЕТ СН'!$G$12+СВЦЭМ!$D$10+'СЕТ СН'!$G$5-'СЕТ СН'!$G$20</f>
        <v>2704.0734895699998</v>
      </c>
      <c r="M73" s="36">
        <f>SUMIFS(СВЦЭМ!$C$33:$C$776,СВЦЭМ!$A$33:$A$776,$A73,СВЦЭМ!$B$33:$B$776,M$47)+'СЕТ СН'!$G$12+СВЦЭМ!$D$10+'СЕТ СН'!$G$5-'СЕТ СН'!$G$20</f>
        <v>2712.9797996399998</v>
      </c>
      <c r="N73" s="36">
        <f>SUMIFS(СВЦЭМ!$C$33:$C$776,СВЦЭМ!$A$33:$A$776,$A73,СВЦЭМ!$B$33:$B$776,N$47)+'СЕТ СН'!$G$12+СВЦЭМ!$D$10+'СЕТ СН'!$G$5-'СЕТ СН'!$G$20</f>
        <v>2720.8681107799998</v>
      </c>
      <c r="O73" s="36">
        <f>SUMIFS(СВЦЭМ!$C$33:$C$776,СВЦЭМ!$A$33:$A$776,$A73,СВЦЭМ!$B$33:$B$776,O$47)+'СЕТ СН'!$G$12+СВЦЭМ!$D$10+'СЕТ СН'!$G$5-'СЕТ СН'!$G$20</f>
        <v>2725.4997461799999</v>
      </c>
      <c r="P73" s="36">
        <f>SUMIFS(СВЦЭМ!$C$33:$C$776,СВЦЭМ!$A$33:$A$776,$A73,СВЦЭМ!$B$33:$B$776,P$47)+'СЕТ СН'!$G$12+СВЦЭМ!$D$10+'СЕТ СН'!$G$5-'СЕТ СН'!$G$20</f>
        <v>2724.4461798499997</v>
      </c>
      <c r="Q73" s="36">
        <f>SUMIFS(СВЦЭМ!$C$33:$C$776,СВЦЭМ!$A$33:$A$776,$A73,СВЦЭМ!$B$33:$B$776,Q$47)+'СЕТ СН'!$G$12+СВЦЭМ!$D$10+'СЕТ СН'!$G$5-'СЕТ СН'!$G$20</f>
        <v>2726.4136326399998</v>
      </c>
      <c r="R73" s="36">
        <f>SUMIFS(СВЦЭМ!$C$33:$C$776,СВЦЭМ!$A$33:$A$776,$A73,СВЦЭМ!$B$33:$B$776,R$47)+'СЕТ СН'!$G$12+СВЦЭМ!$D$10+'СЕТ СН'!$G$5-'СЕТ СН'!$G$20</f>
        <v>2721.7190753199998</v>
      </c>
      <c r="S73" s="36">
        <f>SUMIFS(СВЦЭМ!$C$33:$C$776,СВЦЭМ!$A$33:$A$776,$A73,СВЦЭМ!$B$33:$B$776,S$47)+'СЕТ СН'!$G$12+СВЦЭМ!$D$10+'СЕТ СН'!$G$5-'СЕТ СН'!$G$20</f>
        <v>2720.4449487900001</v>
      </c>
      <c r="T73" s="36">
        <f>SUMIFS(СВЦЭМ!$C$33:$C$776,СВЦЭМ!$A$33:$A$776,$A73,СВЦЭМ!$B$33:$B$776,T$47)+'СЕТ СН'!$G$12+СВЦЭМ!$D$10+'СЕТ СН'!$G$5-'СЕТ СН'!$G$20</f>
        <v>2694.5021507699998</v>
      </c>
      <c r="U73" s="36">
        <f>SUMIFS(СВЦЭМ!$C$33:$C$776,СВЦЭМ!$A$33:$A$776,$A73,СВЦЭМ!$B$33:$B$776,U$47)+'СЕТ СН'!$G$12+СВЦЭМ!$D$10+'СЕТ СН'!$G$5-'СЕТ СН'!$G$20</f>
        <v>2695.6538900599999</v>
      </c>
      <c r="V73" s="36">
        <f>SUMIFS(СВЦЭМ!$C$33:$C$776,СВЦЭМ!$A$33:$A$776,$A73,СВЦЭМ!$B$33:$B$776,V$47)+'СЕТ СН'!$G$12+СВЦЭМ!$D$10+'СЕТ СН'!$G$5-'СЕТ СН'!$G$20</f>
        <v>2709.4803125600001</v>
      </c>
      <c r="W73" s="36">
        <f>SUMIFS(СВЦЭМ!$C$33:$C$776,СВЦЭМ!$A$33:$A$776,$A73,СВЦЭМ!$B$33:$B$776,W$47)+'СЕТ СН'!$G$12+СВЦЭМ!$D$10+'СЕТ СН'!$G$5-'СЕТ СН'!$G$20</f>
        <v>2726.7097977100002</v>
      </c>
      <c r="X73" s="36">
        <f>SUMIFS(СВЦЭМ!$C$33:$C$776,СВЦЭМ!$A$33:$A$776,$A73,СВЦЭМ!$B$33:$B$776,X$47)+'СЕТ СН'!$G$12+СВЦЭМ!$D$10+'СЕТ СН'!$G$5-'СЕТ СН'!$G$20</f>
        <v>2730.60353218</v>
      </c>
      <c r="Y73" s="36">
        <f>SUMIFS(СВЦЭМ!$C$33:$C$776,СВЦЭМ!$A$33:$A$776,$A73,СВЦЭМ!$B$33:$B$776,Y$47)+'СЕТ СН'!$G$12+СВЦЭМ!$D$10+'СЕТ СН'!$G$5-'СЕТ СН'!$G$20</f>
        <v>2733.2650678700002</v>
      </c>
    </row>
    <row r="74" spans="1:27" ht="15.75" x14ac:dyDescent="0.2">
      <c r="A74" s="35">
        <f t="shared" si="1"/>
        <v>43826</v>
      </c>
      <c r="B74" s="36">
        <f>SUMIFS(СВЦЭМ!$C$33:$C$776,СВЦЭМ!$A$33:$A$776,$A74,СВЦЭМ!$B$33:$B$776,B$47)+'СЕТ СН'!$G$12+СВЦЭМ!$D$10+'СЕТ СН'!$G$5-'СЕТ СН'!$G$20</f>
        <v>2729.1814292700001</v>
      </c>
      <c r="C74" s="36">
        <f>SUMIFS(СВЦЭМ!$C$33:$C$776,СВЦЭМ!$A$33:$A$776,$A74,СВЦЭМ!$B$33:$B$776,C$47)+'СЕТ СН'!$G$12+СВЦЭМ!$D$10+'СЕТ СН'!$G$5-'СЕТ СН'!$G$20</f>
        <v>2758.2481413999999</v>
      </c>
      <c r="D74" s="36">
        <f>SUMIFS(СВЦЭМ!$C$33:$C$776,СВЦЭМ!$A$33:$A$776,$A74,СВЦЭМ!$B$33:$B$776,D$47)+'СЕТ СН'!$G$12+СВЦЭМ!$D$10+'СЕТ СН'!$G$5-'СЕТ СН'!$G$20</f>
        <v>2765.1448577000001</v>
      </c>
      <c r="E74" s="36">
        <f>SUMIFS(СВЦЭМ!$C$33:$C$776,СВЦЭМ!$A$33:$A$776,$A74,СВЦЭМ!$B$33:$B$776,E$47)+'СЕТ СН'!$G$12+СВЦЭМ!$D$10+'СЕТ СН'!$G$5-'СЕТ СН'!$G$20</f>
        <v>2781.0892553499998</v>
      </c>
      <c r="F74" s="36">
        <f>SUMIFS(СВЦЭМ!$C$33:$C$776,СВЦЭМ!$A$33:$A$776,$A74,СВЦЭМ!$B$33:$B$776,F$47)+'СЕТ СН'!$G$12+СВЦЭМ!$D$10+'СЕТ СН'!$G$5-'СЕТ СН'!$G$20</f>
        <v>2786.3579282800001</v>
      </c>
      <c r="G74" s="36">
        <f>SUMIFS(СВЦЭМ!$C$33:$C$776,СВЦЭМ!$A$33:$A$776,$A74,СВЦЭМ!$B$33:$B$776,G$47)+'СЕТ СН'!$G$12+СВЦЭМ!$D$10+'СЕТ СН'!$G$5-'СЕТ СН'!$G$20</f>
        <v>2769.8078840799999</v>
      </c>
      <c r="H74" s="36">
        <f>SUMIFS(СВЦЭМ!$C$33:$C$776,СВЦЭМ!$A$33:$A$776,$A74,СВЦЭМ!$B$33:$B$776,H$47)+'СЕТ СН'!$G$12+СВЦЭМ!$D$10+'СЕТ СН'!$G$5-'СЕТ СН'!$G$20</f>
        <v>2731.5146916899998</v>
      </c>
      <c r="I74" s="36">
        <f>SUMIFS(СВЦЭМ!$C$33:$C$776,СВЦЭМ!$A$33:$A$776,$A74,СВЦЭМ!$B$33:$B$776,I$47)+'СЕТ СН'!$G$12+СВЦЭМ!$D$10+'СЕТ СН'!$G$5-'СЕТ СН'!$G$20</f>
        <v>2716.13039807</v>
      </c>
      <c r="J74" s="36">
        <f>SUMIFS(СВЦЭМ!$C$33:$C$776,СВЦЭМ!$A$33:$A$776,$A74,СВЦЭМ!$B$33:$B$776,J$47)+'СЕТ СН'!$G$12+СВЦЭМ!$D$10+'СЕТ СН'!$G$5-'СЕТ СН'!$G$20</f>
        <v>2686.1841418599997</v>
      </c>
      <c r="K74" s="36">
        <f>SUMIFS(СВЦЭМ!$C$33:$C$776,СВЦЭМ!$A$33:$A$776,$A74,СВЦЭМ!$B$33:$B$776,K$47)+'СЕТ СН'!$G$12+СВЦЭМ!$D$10+'СЕТ СН'!$G$5-'СЕТ СН'!$G$20</f>
        <v>2658.7441461799999</v>
      </c>
      <c r="L74" s="36">
        <f>SUMIFS(СВЦЭМ!$C$33:$C$776,СВЦЭМ!$A$33:$A$776,$A74,СВЦЭМ!$B$33:$B$776,L$47)+'СЕТ СН'!$G$12+СВЦЭМ!$D$10+'СЕТ СН'!$G$5-'СЕТ СН'!$G$20</f>
        <v>2658.5498313600001</v>
      </c>
      <c r="M74" s="36">
        <f>SUMIFS(СВЦЭМ!$C$33:$C$776,СВЦЭМ!$A$33:$A$776,$A74,СВЦЭМ!$B$33:$B$776,M$47)+'СЕТ СН'!$G$12+СВЦЭМ!$D$10+'СЕТ СН'!$G$5-'СЕТ СН'!$G$20</f>
        <v>2667.9260382399998</v>
      </c>
      <c r="N74" s="36">
        <f>SUMIFS(СВЦЭМ!$C$33:$C$776,СВЦЭМ!$A$33:$A$776,$A74,СВЦЭМ!$B$33:$B$776,N$47)+'СЕТ СН'!$G$12+СВЦЭМ!$D$10+'СЕТ СН'!$G$5-'СЕТ СН'!$G$20</f>
        <v>2671.9894342899997</v>
      </c>
      <c r="O74" s="36">
        <f>SUMIFS(СВЦЭМ!$C$33:$C$776,СВЦЭМ!$A$33:$A$776,$A74,СВЦЭМ!$B$33:$B$776,O$47)+'СЕТ СН'!$G$12+СВЦЭМ!$D$10+'СЕТ СН'!$G$5-'СЕТ СН'!$G$20</f>
        <v>2667.7565321500001</v>
      </c>
      <c r="P74" s="36">
        <f>SUMIFS(СВЦЭМ!$C$33:$C$776,СВЦЭМ!$A$33:$A$776,$A74,СВЦЭМ!$B$33:$B$776,P$47)+'СЕТ СН'!$G$12+СВЦЭМ!$D$10+'СЕТ СН'!$G$5-'СЕТ СН'!$G$20</f>
        <v>2680.6284435600001</v>
      </c>
      <c r="Q74" s="36">
        <f>SUMIFS(СВЦЭМ!$C$33:$C$776,СВЦЭМ!$A$33:$A$776,$A74,СВЦЭМ!$B$33:$B$776,Q$47)+'СЕТ СН'!$G$12+СВЦЭМ!$D$10+'СЕТ СН'!$G$5-'СЕТ СН'!$G$20</f>
        <v>2698.55578285</v>
      </c>
      <c r="R74" s="36">
        <f>SUMIFS(СВЦЭМ!$C$33:$C$776,СВЦЭМ!$A$33:$A$776,$A74,СВЦЭМ!$B$33:$B$776,R$47)+'СЕТ СН'!$G$12+СВЦЭМ!$D$10+'СЕТ СН'!$G$5-'СЕТ СН'!$G$20</f>
        <v>2701.4242475999999</v>
      </c>
      <c r="S74" s="36">
        <f>SUMIFS(СВЦЭМ!$C$33:$C$776,СВЦЭМ!$A$33:$A$776,$A74,СВЦЭМ!$B$33:$B$776,S$47)+'СЕТ СН'!$G$12+СВЦЭМ!$D$10+'СЕТ СН'!$G$5-'СЕТ СН'!$G$20</f>
        <v>2703.5769865900002</v>
      </c>
      <c r="T74" s="36">
        <f>SUMIFS(СВЦЭМ!$C$33:$C$776,СВЦЭМ!$A$33:$A$776,$A74,СВЦЭМ!$B$33:$B$776,T$47)+'СЕТ СН'!$G$12+СВЦЭМ!$D$10+'СЕТ СН'!$G$5-'СЕТ СН'!$G$20</f>
        <v>2678.1381793299997</v>
      </c>
      <c r="U74" s="36">
        <f>SUMIFS(СВЦЭМ!$C$33:$C$776,СВЦЭМ!$A$33:$A$776,$A74,СВЦЭМ!$B$33:$B$776,U$47)+'СЕТ СН'!$G$12+СВЦЭМ!$D$10+'СЕТ СН'!$G$5-'СЕТ СН'!$G$20</f>
        <v>2679.0634952800001</v>
      </c>
      <c r="V74" s="36">
        <f>SUMIFS(СВЦЭМ!$C$33:$C$776,СВЦЭМ!$A$33:$A$776,$A74,СВЦЭМ!$B$33:$B$776,V$47)+'СЕТ СН'!$G$12+СВЦЭМ!$D$10+'СЕТ СН'!$G$5-'СЕТ СН'!$G$20</f>
        <v>2686.98562511</v>
      </c>
      <c r="W74" s="36">
        <f>SUMIFS(СВЦЭМ!$C$33:$C$776,СВЦЭМ!$A$33:$A$776,$A74,СВЦЭМ!$B$33:$B$776,W$47)+'СЕТ СН'!$G$12+СВЦЭМ!$D$10+'СЕТ СН'!$G$5-'СЕТ СН'!$G$20</f>
        <v>2687.9467268399999</v>
      </c>
      <c r="X74" s="36">
        <f>SUMIFS(СВЦЭМ!$C$33:$C$776,СВЦЭМ!$A$33:$A$776,$A74,СВЦЭМ!$B$33:$B$776,X$47)+'СЕТ СН'!$G$12+СВЦЭМ!$D$10+'СЕТ СН'!$G$5-'СЕТ СН'!$G$20</f>
        <v>2700.5863364500001</v>
      </c>
      <c r="Y74" s="36">
        <f>SUMIFS(СВЦЭМ!$C$33:$C$776,СВЦЭМ!$A$33:$A$776,$A74,СВЦЭМ!$B$33:$B$776,Y$47)+'СЕТ СН'!$G$12+СВЦЭМ!$D$10+'СЕТ СН'!$G$5-'СЕТ СН'!$G$20</f>
        <v>2712.74670285</v>
      </c>
    </row>
    <row r="75" spans="1:27" ht="15.75" x14ac:dyDescent="0.2">
      <c r="A75" s="35">
        <f t="shared" si="1"/>
        <v>43827</v>
      </c>
      <c r="B75" s="36">
        <f>SUMIFS(СВЦЭМ!$C$33:$C$776,СВЦЭМ!$A$33:$A$776,$A75,СВЦЭМ!$B$33:$B$776,B$47)+'СЕТ СН'!$G$12+СВЦЭМ!$D$10+'СЕТ СН'!$G$5-'СЕТ СН'!$G$20</f>
        <v>2732.1747814199998</v>
      </c>
      <c r="C75" s="36">
        <f>SUMIFS(СВЦЭМ!$C$33:$C$776,СВЦЭМ!$A$33:$A$776,$A75,СВЦЭМ!$B$33:$B$776,C$47)+'СЕТ СН'!$G$12+СВЦЭМ!$D$10+'СЕТ СН'!$G$5-'СЕТ СН'!$G$20</f>
        <v>2759.2450755599998</v>
      </c>
      <c r="D75" s="36">
        <f>SUMIFS(СВЦЭМ!$C$33:$C$776,СВЦЭМ!$A$33:$A$776,$A75,СВЦЭМ!$B$33:$B$776,D$47)+'СЕТ СН'!$G$12+СВЦЭМ!$D$10+'СЕТ СН'!$G$5-'СЕТ СН'!$G$20</f>
        <v>2770.7344766599999</v>
      </c>
      <c r="E75" s="36">
        <f>SUMIFS(СВЦЭМ!$C$33:$C$776,СВЦЭМ!$A$33:$A$776,$A75,СВЦЭМ!$B$33:$B$776,E$47)+'СЕТ СН'!$G$12+СВЦЭМ!$D$10+'СЕТ СН'!$G$5-'СЕТ СН'!$G$20</f>
        <v>2783.2620501699998</v>
      </c>
      <c r="F75" s="36">
        <f>SUMIFS(СВЦЭМ!$C$33:$C$776,СВЦЭМ!$A$33:$A$776,$A75,СВЦЭМ!$B$33:$B$776,F$47)+'СЕТ СН'!$G$12+СВЦЭМ!$D$10+'СЕТ СН'!$G$5-'СЕТ СН'!$G$20</f>
        <v>2784.3119271800001</v>
      </c>
      <c r="G75" s="36">
        <f>SUMIFS(СВЦЭМ!$C$33:$C$776,СВЦЭМ!$A$33:$A$776,$A75,СВЦЭМ!$B$33:$B$776,G$47)+'СЕТ СН'!$G$12+СВЦЭМ!$D$10+'СЕТ СН'!$G$5-'СЕТ СН'!$G$20</f>
        <v>2776.70713475</v>
      </c>
      <c r="H75" s="36">
        <f>SUMIFS(СВЦЭМ!$C$33:$C$776,СВЦЭМ!$A$33:$A$776,$A75,СВЦЭМ!$B$33:$B$776,H$47)+'СЕТ СН'!$G$12+СВЦЭМ!$D$10+'СЕТ СН'!$G$5-'СЕТ СН'!$G$20</f>
        <v>2757.9147957499999</v>
      </c>
      <c r="I75" s="36">
        <f>SUMIFS(СВЦЭМ!$C$33:$C$776,СВЦЭМ!$A$33:$A$776,$A75,СВЦЭМ!$B$33:$B$776,I$47)+'СЕТ СН'!$G$12+СВЦЭМ!$D$10+'СЕТ СН'!$G$5-'СЕТ СН'!$G$20</f>
        <v>2746.9711702699997</v>
      </c>
      <c r="J75" s="36">
        <f>SUMIFS(СВЦЭМ!$C$33:$C$776,СВЦЭМ!$A$33:$A$776,$A75,СВЦЭМ!$B$33:$B$776,J$47)+'СЕТ СН'!$G$12+СВЦЭМ!$D$10+'СЕТ СН'!$G$5-'СЕТ СН'!$G$20</f>
        <v>2702.5129480300002</v>
      </c>
      <c r="K75" s="36">
        <f>SUMIFS(СВЦЭМ!$C$33:$C$776,СВЦЭМ!$A$33:$A$776,$A75,СВЦЭМ!$B$33:$B$776,K$47)+'СЕТ СН'!$G$12+СВЦЭМ!$D$10+'СЕТ СН'!$G$5-'СЕТ СН'!$G$20</f>
        <v>2669.1367412599998</v>
      </c>
      <c r="L75" s="36">
        <f>SUMIFS(СВЦЭМ!$C$33:$C$776,СВЦЭМ!$A$33:$A$776,$A75,СВЦЭМ!$B$33:$B$776,L$47)+'СЕТ СН'!$G$12+СВЦЭМ!$D$10+'СЕТ СН'!$G$5-'СЕТ СН'!$G$20</f>
        <v>2669.6077592199999</v>
      </c>
      <c r="M75" s="36">
        <f>SUMIFS(СВЦЭМ!$C$33:$C$776,СВЦЭМ!$A$33:$A$776,$A75,СВЦЭМ!$B$33:$B$776,M$47)+'СЕТ СН'!$G$12+СВЦЭМ!$D$10+'СЕТ СН'!$G$5-'СЕТ СН'!$G$20</f>
        <v>2671.1530233200001</v>
      </c>
      <c r="N75" s="36">
        <f>SUMIFS(СВЦЭМ!$C$33:$C$776,СВЦЭМ!$A$33:$A$776,$A75,СВЦЭМ!$B$33:$B$776,N$47)+'СЕТ СН'!$G$12+СВЦЭМ!$D$10+'СЕТ СН'!$G$5-'СЕТ СН'!$G$20</f>
        <v>2674.4955230999999</v>
      </c>
      <c r="O75" s="36">
        <f>SUMIFS(СВЦЭМ!$C$33:$C$776,СВЦЭМ!$A$33:$A$776,$A75,СВЦЭМ!$B$33:$B$776,O$47)+'СЕТ СН'!$G$12+СВЦЭМ!$D$10+'СЕТ СН'!$G$5-'СЕТ СН'!$G$20</f>
        <v>2679.4493935800001</v>
      </c>
      <c r="P75" s="36">
        <f>SUMIFS(СВЦЭМ!$C$33:$C$776,СВЦЭМ!$A$33:$A$776,$A75,СВЦЭМ!$B$33:$B$776,P$47)+'СЕТ СН'!$G$12+СВЦЭМ!$D$10+'СЕТ СН'!$G$5-'СЕТ СН'!$G$20</f>
        <v>2693.0143011700002</v>
      </c>
      <c r="Q75" s="36">
        <f>SUMIFS(СВЦЭМ!$C$33:$C$776,СВЦЭМ!$A$33:$A$776,$A75,СВЦЭМ!$B$33:$B$776,Q$47)+'СЕТ СН'!$G$12+СВЦЭМ!$D$10+'СЕТ СН'!$G$5-'СЕТ СН'!$G$20</f>
        <v>2697.06440531</v>
      </c>
      <c r="R75" s="36">
        <f>SUMIFS(СВЦЭМ!$C$33:$C$776,СВЦЭМ!$A$33:$A$776,$A75,СВЦЭМ!$B$33:$B$776,R$47)+'СЕТ СН'!$G$12+СВЦЭМ!$D$10+'СЕТ СН'!$G$5-'СЕТ СН'!$G$20</f>
        <v>2694.2851464300002</v>
      </c>
      <c r="S75" s="36">
        <f>SUMIFS(СВЦЭМ!$C$33:$C$776,СВЦЭМ!$A$33:$A$776,$A75,СВЦЭМ!$B$33:$B$776,S$47)+'СЕТ СН'!$G$12+СВЦЭМ!$D$10+'СЕТ СН'!$G$5-'СЕТ СН'!$G$20</f>
        <v>2685.35181655</v>
      </c>
      <c r="T75" s="36">
        <f>SUMIFS(СВЦЭМ!$C$33:$C$776,СВЦЭМ!$A$33:$A$776,$A75,СВЦЭМ!$B$33:$B$776,T$47)+'СЕТ СН'!$G$12+СВЦЭМ!$D$10+'СЕТ СН'!$G$5-'СЕТ СН'!$G$20</f>
        <v>2673.0411258899999</v>
      </c>
      <c r="U75" s="36">
        <f>SUMIFS(СВЦЭМ!$C$33:$C$776,СВЦЭМ!$A$33:$A$776,$A75,СВЦЭМ!$B$33:$B$776,U$47)+'СЕТ СН'!$G$12+СВЦЭМ!$D$10+'СЕТ СН'!$G$5-'СЕТ СН'!$G$20</f>
        <v>2675.72121062</v>
      </c>
      <c r="V75" s="36">
        <f>SUMIFS(СВЦЭМ!$C$33:$C$776,СВЦЭМ!$A$33:$A$776,$A75,СВЦЭМ!$B$33:$B$776,V$47)+'СЕТ СН'!$G$12+СВЦЭМ!$D$10+'СЕТ СН'!$G$5-'СЕТ СН'!$G$20</f>
        <v>2683.8225834899999</v>
      </c>
      <c r="W75" s="36">
        <f>SUMIFS(СВЦЭМ!$C$33:$C$776,СВЦЭМ!$A$33:$A$776,$A75,СВЦЭМ!$B$33:$B$776,W$47)+'СЕТ СН'!$G$12+СВЦЭМ!$D$10+'СЕТ СН'!$G$5-'СЕТ СН'!$G$20</f>
        <v>2693.9180837399999</v>
      </c>
      <c r="X75" s="36">
        <f>SUMIFS(СВЦЭМ!$C$33:$C$776,СВЦЭМ!$A$33:$A$776,$A75,СВЦЭМ!$B$33:$B$776,X$47)+'СЕТ СН'!$G$12+СВЦЭМ!$D$10+'СЕТ СН'!$G$5-'СЕТ СН'!$G$20</f>
        <v>2710.7690483299998</v>
      </c>
      <c r="Y75" s="36">
        <f>SUMIFS(СВЦЭМ!$C$33:$C$776,СВЦЭМ!$A$33:$A$776,$A75,СВЦЭМ!$B$33:$B$776,Y$47)+'СЕТ СН'!$G$12+СВЦЭМ!$D$10+'СЕТ СН'!$G$5-'СЕТ СН'!$G$20</f>
        <v>2717.26061824</v>
      </c>
    </row>
    <row r="76" spans="1:27" ht="15.75" x14ac:dyDescent="0.2">
      <c r="A76" s="35">
        <f t="shared" si="1"/>
        <v>43828</v>
      </c>
      <c r="B76" s="36">
        <f>SUMIFS(СВЦЭМ!$C$33:$C$776,СВЦЭМ!$A$33:$A$776,$A76,СВЦЭМ!$B$33:$B$776,B$47)+'СЕТ СН'!$G$12+СВЦЭМ!$D$10+'СЕТ СН'!$G$5-'СЕТ СН'!$G$20</f>
        <v>2614.3819972699998</v>
      </c>
      <c r="C76" s="36">
        <f>SUMIFS(СВЦЭМ!$C$33:$C$776,СВЦЭМ!$A$33:$A$776,$A76,СВЦЭМ!$B$33:$B$776,C$47)+'СЕТ СН'!$G$12+СВЦЭМ!$D$10+'СЕТ СН'!$G$5-'СЕТ СН'!$G$20</f>
        <v>2624.2561677200001</v>
      </c>
      <c r="D76" s="36">
        <f>SUMIFS(СВЦЭМ!$C$33:$C$776,СВЦЭМ!$A$33:$A$776,$A76,СВЦЭМ!$B$33:$B$776,D$47)+'СЕТ СН'!$G$12+СВЦЭМ!$D$10+'СЕТ СН'!$G$5-'СЕТ СН'!$G$20</f>
        <v>2656.9108815999998</v>
      </c>
      <c r="E76" s="36">
        <f>SUMIFS(СВЦЭМ!$C$33:$C$776,СВЦЭМ!$A$33:$A$776,$A76,СВЦЭМ!$B$33:$B$776,E$47)+'СЕТ СН'!$G$12+СВЦЭМ!$D$10+'СЕТ СН'!$G$5-'СЕТ СН'!$G$20</f>
        <v>2672.5198130600002</v>
      </c>
      <c r="F76" s="36">
        <f>SUMIFS(СВЦЭМ!$C$33:$C$776,СВЦЭМ!$A$33:$A$776,$A76,СВЦЭМ!$B$33:$B$776,F$47)+'СЕТ СН'!$G$12+СВЦЭМ!$D$10+'СЕТ СН'!$G$5-'СЕТ СН'!$G$20</f>
        <v>2677.5976263299999</v>
      </c>
      <c r="G76" s="36">
        <f>SUMIFS(СВЦЭМ!$C$33:$C$776,СВЦЭМ!$A$33:$A$776,$A76,СВЦЭМ!$B$33:$B$776,G$47)+'СЕТ СН'!$G$12+СВЦЭМ!$D$10+'СЕТ СН'!$G$5-'СЕТ СН'!$G$20</f>
        <v>2676.03600607</v>
      </c>
      <c r="H76" s="36">
        <f>SUMIFS(СВЦЭМ!$C$33:$C$776,СВЦЭМ!$A$33:$A$776,$A76,СВЦЭМ!$B$33:$B$776,H$47)+'СЕТ СН'!$G$12+СВЦЭМ!$D$10+'СЕТ СН'!$G$5-'СЕТ СН'!$G$20</f>
        <v>2659.3417847000001</v>
      </c>
      <c r="I76" s="36">
        <f>SUMIFS(СВЦЭМ!$C$33:$C$776,СВЦЭМ!$A$33:$A$776,$A76,СВЦЭМ!$B$33:$B$776,I$47)+'СЕТ СН'!$G$12+СВЦЭМ!$D$10+'СЕТ СН'!$G$5-'СЕТ СН'!$G$20</f>
        <v>2659.8767675199997</v>
      </c>
      <c r="J76" s="36">
        <f>SUMIFS(СВЦЭМ!$C$33:$C$776,СВЦЭМ!$A$33:$A$776,$A76,СВЦЭМ!$B$33:$B$776,J$47)+'СЕТ СН'!$G$12+СВЦЭМ!$D$10+'СЕТ СН'!$G$5-'СЕТ СН'!$G$20</f>
        <v>2614.7533577700001</v>
      </c>
      <c r="K76" s="36">
        <f>SUMIFS(СВЦЭМ!$C$33:$C$776,СВЦЭМ!$A$33:$A$776,$A76,СВЦЭМ!$B$33:$B$776,K$47)+'СЕТ СН'!$G$12+СВЦЭМ!$D$10+'СЕТ СН'!$G$5-'СЕТ СН'!$G$20</f>
        <v>2605.9495190799998</v>
      </c>
      <c r="L76" s="36">
        <f>SUMIFS(СВЦЭМ!$C$33:$C$776,СВЦЭМ!$A$33:$A$776,$A76,СВЦЭМ!$B$33:$B$776,L$47)+'СЕТ СН'!$G$12+СВЦЭМ!$D$10+'СЕТ СН'!$G$5-'СЕТ СН'!$G$20</f>
        <v>2610.7070067999998</v>
      </c>
      <c r="M76" s="36">
        <f>SUMIFS(СВЦЭМ!$C$33:$C$776,СВЦЭМ!$A$33:$A$776,$A76,СВЦЭМ!$B$33:$B$776,M$47)+'СЕТ СН'!$G$12+СВЦЭМ!$D$10+'СЕТ СН'!$G$5-'СЕТ СН'!$G$20</f>
        <v>2611.4116297800001</v>
      </c>
      <c r="N76" s="36">
        <f>SUMIFS(СВЦЭМ!$C$33:$C$776,СВЦЭМ!$A$33:$A$776,$A76,СВЦЭМ!$B$33:$B$776,N$47)+'СЕТ СН'!$G$12+СВЦЭМ!$D$10+'СЕТ СН'!$G$5-'СЕТ СН'!$G$20</f>
        <v>2616.7315376299998</v>
      </c>
      <c r="O76" s="36">
        <f>SUMIFS(СВЦЭМ!$C$33:$C$776,СВЦЭМ!$A$33:$A$776,$A76,СВЦЭМ!$B$33:$B$776,O$47)+'СЕТ СН'!$G$12+СВЦЭМ!$D$10+'СЕТ СН'!$G$5-'СЕТ СН'!$G$20</f>
        <v>2613.6566821500001</v>
      </c>
      <c r="P76" s="36">
        <f>SUMIFS(СВЦЭМ!$C$33:$C$776,СВЦЭМ!$A$33:$A$776,$A76,СВЦЭМ!$B$33:$B$776,P$47)+'СЕТ СН'!$G$12+СВЦЭМ!$D$10+'СЕТ СН'!$G$5-'СЕТ СН'!$G$20</f>
        <v>2618.2784653899998</v>
      </c>
      <c r="Q76" s="36">
        <f>SUMIFS(СВЦЭМ!$C$33:$C$776,СВЦЭМ!$A$33:$A$776,$A76,СВЦЭМ!$B$33:$B$776,Q$47)+'СЕТ СН'!$G$12+СВЦЭМ!$D$10+'СЕТ СН'!$G$5-'СЕТ СН'!$G$20</f>
        <v>2613.6036390099998</v>
      </c>
      <c r="R76" s="36">
        <f>SUMIFS(СВЦЭМ!$C$33:$C$776,СВЦЭМ!$A$33:$A$776,$A76,СВЦЭМ!$B$33:$B$776,R$47)+'СЕТ СН'!$G$12+СВЦЭМ!$D$10+'СЕТ СН'!$G$5-'СЕТ СН'!$G$20</f>
        <v>2613.3436328899998</v>
      </c>
      <c r="S76" s="36">
        <f>SUMIFS(СВЦЭМ!$C$33:$C$776,СВЦЭМ!$A$33:$A$776,$A76,СВЦЭМ!$B$33:$B$776,S$47)+'СЕТ СН'!$G$12+СВЦЭМ!$D$10+'СЕТ СН'!$G$5-'СЕТ СН'!$G$20</f>
        <v>2622.5985765999999</v>
      </c>
      <c r="T76" s="36">
        <f>SUMIFS(СВЦЭМ!$C$33:$C$776,СВЦЭМ!$A$33:$A$776,$A76,СВЦЭМ!$B$33:$B$776,T$47)+'СЕТ СН'!$G$12+СВЦЭМ!$D$10+'СЕТ СН'!$G$5-'СЕТ СН'!$G$20</f>
        <v>2623.4351744199998</v>
      </c>
      <c r="U76" s="36">
        <f>SUMIFS(СВЦЭМ!$C$33:$C$776,СВЦЭМ!$A$33:$A$776,$A76,СВЦЭМ!$B$33:$B$776,U$47)+'СЕТ СН'!$G$12+СВЦЭМ!$D$10+'СЕТ СН'!$G$5-'СЕТ СН'!$G$20</f>
        <v>2652.0846715600001</v>
      </c>
      <c r="V76" s="36">
        <f>SUMIFS(СВЦЭМ!$C$33:$C$776,СВЦЭМ!$A$33:$A$776,$A76,СВЦЭМ!$B$33:$B$776,V$47)+'СЕТ СН'!$G$12+СВЦЭМ!$D$10+'СЕТ СН'!$G$5-'СЕТ СН'!$G$20</f>
        <v>2644.3980814400002</v>
      </c>
      <c r="W76" s="36">
        <f>SUMIFS(СВЦЭМ!$C$33:$C$776,СВЦЭМ!$A$33:$A$776,$A76,СВЦЭМ!$B$33:$B$776,W$47)+'СЕТ СН'!$G$12+СВЦЭМ!$D$10+'СЕТ СН'!$G$5-'СЕТ СН'!$G$20</f>
        <v>2638.8338902199998</v>
      </c>
      <c r="X76" s="36">
        <f>SUMIFS(СВЦЭМ!$C$33:$C$776,СВЦЭМ!$A$33:$A$776,$A76,СВЦЭМ!$B$33:$B$776,X$47)+'СЕТ СН'!$G$12+СВЦЭМ!$D$10+'СЕТ СН'!$G$5-'СЕТ СН'!$G$20</f>
        <v>2628.0313300099997</v>
      </c>
      <c r="Y76" s="36">
        <f>SUMIFS(СВЦЭМ!$C$33:$C$776,СВЦЭМ!$A$33:$A$776,$A76,СВЦЭМ!$B$33:$B$776,Y$47)+'СЕТ СН'!$G$12+СВЦЭМ!$D$10+'СЕТ СН'!$G$5-'СЕТ СН'!$G$20</f>
        <v>2608.9099953099999</v>
      </c>
    </row>
    <row r="77" spans="1:27" ht="15.75" x14ac:dyDescent="0.2">
      <c r="A77" s="35">
        <f t="shared" si="1"/>
        <v>43829</v>
      </c>
      <c r="B77" s="36">
        <f>SUMIFS(СВЦЭМ!$C$33:$C$776,СВЦЭМ!$A$33:$A$776,$A77,СВЦЭМ!$B$33:$B$776,B$47)+'СЕТ СН'!$G$12+СВЦЭМ!$D$10+'СЕТ СН'!$G$5-'СЕТ СН'!$G$20</f>
        <v>2761.9846983699999</v>
      </c>
      <c r="C77" s="36">
        <f>SUMIFS(СВЦЭМ!$C$33:$C$776,СВЦЭМ!$A$33:$A$776,$A77,СВЦЭМ!$B$33:$B$776,C$47)+'СЕТ СН'!$G$12+СВЦЭМ!$D$10+'СЕТ СН'!$G$5-'СЕТ СН'!$G$20</f>
        <v>2790.6647256400001</v>
      </c>
      <c r="D77" s="36">
        <f>SUMIFS(СВЦЭМ!$C$33:$C$776,СВЦЭМ!$A$33:$A$776,$A77,СВЦЭМ!$B$33:$B$776,D$47)+'СЕТ СН'!$G$12+СВЦЭМ!$D$10+'СЕТ СН'!$G$5-'СЕТ СН'!$G$20</f>
        <v>2790.7050315699998</v>
      </c>
      <c r="E77" s="36">
        <f>SUMIFS(СВЦЭМ!$C$33:$C$776,СВЦЭМ!$A$33:$A$776,$A77,СВЦЭМ!$B$33:$B$776,E$47)+'СЕТ СН'!$G$12+СВЦЭМ!$D$10+'СЕТ СН'!$G$5-'СЕТ СН'!$G$20</f>
        <v>2814.3542305699998</v>
      </c>
      <c r="F77" s="36">
        <f>SUMIFS(СВЦЭМ!$C$33:$C$776,СВЦЭМ!$A$33:$A$776,$A77,СВЦЭМ!$B$33:$B$776,F$47)+'СЕТ СН'!$G$12+СВЦЭМ!$D$10+'СЕТ СН'!$G$5-'СЕТ СН'!$G$20</f>
        <v>2810.7367655799999</v>
      </c>
      <c r="G77" s="36">
        <f>SUMIFS(СВЦЭМ!$C$33:$C$776,СВЦЭМ!$A$33:$A$776,$A77,СВЦЭМ!$B$33:$B$776,G$47)+'СЕТ СН'!$G$12+СВЦЭМ!$D$10+'СЕТ СН'!$G$5-'СЕТ СН'!$G$20</f>
        <v>2798.4522239899998</v>
      </c>
      <c r="H77" s="36">
        <f>SUMIFS(СВЦЭМ!$C$33:$C$776,СВЦЭМ!$A$33:$A$776,$A77,СВЦЭМ!$B$33:$B$776,H$47)+'СЕТ СН'!$G$12+СВЦЭМ!$D$10+'СЕТ СН'!$G$5-'СЕТ СН'!$G$20</f>
        <v>2762.3560363500001</v>
      </c>
      <c r="I77" s="36">
        <f>SUMIFS(СВЦЭМ!$C$33:$C$776,СВЦЭМ!$A$33:$A$776,$A77,СВЦЭМ!$B$33:$B$776,I$47)+'СЕТ СН'!$G$12+СВЦЭМ!$D$10+'СЕТ СН'!$G$5-'СЕТ СН'!$G$20</f>
        <v>2748.5539989099998</v>
      </c>
      <c r="J77" s="36">
        <f>SUMIFS(СВЦЭМ!$C$33:$C$776,СВЦЭМ!$A$33:$A$776,$A77,СВЦЭМ!$B$33:$B$776,J$47)+'СЕТ СН'!$G$12+СВЦЭМ!$D$10+'СЕТ СН'!$G$5-'СЕТ СН'!$G$20</f>
        <v>2722.3420459399999</v>
      </c>
      <c r="K77" s="36">
        <f>SUMIFS(СВЦЭМ!$C$33:$C$776,СВЦЭМ!$A$33:$A$776,$A77,СВЦЭМ!$B$33:$B$776,K$47)+'СЕТ СН'!$G$12+СВЦЭМ!$D$10+'СЕТ СН'!$G$5-'СЕТ СН'!$G$20</f>
        <v>2697.2112933200001</v>
      </c>
      <c r="L77" s="36">
        <f>SUMIFS(СВЦЭМ!$C$33:$C$776,СВЦЭМ!$A$33:$A$776,$A77,СВЦЭМ!$B$33:$B$776,L$47)+'СЕТ СН'!$G$12+СВЦЭМ!$D$10+'СЕТ СН'!$G$5-'СЕТ СН'!$G$20</f>
        <v>2695.0756230100001</v>
      </c>
      <c r="M77" s="36">
        <f>SUMIFS(СВЦЭМ!$C$33:$C$776,СВЦЭМ!$A$33:$A$776,$A77,СВЦЭМ!$B$33:$B$776,M$47)+'СЕТ СН'!$G$12+СВЦЭМ!$D$10+'СЕТ СН'!$G$5-'СЕТ СН'!$G$20</f>
        <v>2691.97692108</v>
      </c>
      <c r="N77" s="36">
        <f>SUMIFS(СВЦЭМ!$C$33:$C$776,СВЦЭМ!$A$33:$A$776,$A77,СВЦЭМ!$B$33:$B$776,N$47)+'СЕТ СН'!$G$12+СВЦЭМ!$D$10+'СЕТ СН'!$G$5-'СЕТ СН'!$G$20</f>
        <v>2701.9259672099997</v>
      </c>
      <c r="O77" s="36">
        <f>SUMIFS(СВЦЭМ!$C$33:$C$776,СВЦЭМ!$A$33:$A$776,$A77,СВЦЭМ!$B$33:$B$776,O$47)+'СЕТ СН'!$G$12+СВЦЭМ!$D$10+'СЕТ СН'!$G$5-'СЕТ СН'!$G$20</f>
        <v>2706.9503963400002</v>
      </c>
      <c r="P77" s="36">
        <f>SUMIFS(СВЦЭМ!$C$33:$C$776,СВЦЭМ!$A$33:$A$776,$A77,СВЦЭМ!$B$33:$B$776,P$47)+'СЕТ СН'!$G$12+СВЦЭМ!$D$10+'СЕТ СН'!$G$5-'СЕТ СН'!$G$20</f>
        <v>2718.4714161799998</v>
      </c>
      <c r="Q77" s="36">
        <f>SUMIFS(СВЦЭМ!$C$33:$C$776,СВЦЭМ!$A$33:$A$776,$A77,СВЦЭМ!$B$33:$B$776,Q$47)+'СЕТ СН'!$G$12+СВЦЭМ!$D$10+'СЕТ СН'!$G$5-'СЕТ СН'!$G$20</f>
        <v>2721.78643367</v>
      </c>
      <c r="R77" s="36">
        <f>SUMIFS(СВЦЭМ!$C$33:$C$776,СВЦЭМ!$A$33:$A$776,$A77,СВЦЭМ!$B$33:$B$776,R$47)+'СЕТ СН'!$G$12+СВЦЭМ!$D$10+'СЕТ СН'!$G$5-'СЕТ СН'!$G$20</f>
        <v>2715.2059436999998</v>
      </c>
      <c r="S77" s="36">
        <f>SUMIFS(СВЦЭМ!$C$33:$C$776,СВЦЭМ!$A$33:$A$776,$A77,СВЦЭМ!$B$33:$B$776,S$47)+'СЕТ СН'!$G$12+СВЦЭМ!$D$10+'СЕТ СН'!$G$5-'СЕТ СН'!$G$20</f>
        <v>2705.3370591600001</v>
      </c>
      <c r="T77" s="36">
        <f>SUMIFS(СВЦЭМ!$C$33:$C$776,СВЦЭМ!$A$33:$A$776,$A77,СВЦЭМ!$B$33:$B$776,T$47)+'СЕТ СН'!$G$12+СВЦЭМ!$D$10+'СЕТ СН'!$G$5-'СЕТ СН'!$G$20</f>
        <v>2701.5954554999998</v>
      </c>
      <c r="U77" s="36">
        <f>SUMIFS(СВЦЭМ!$C$33:$C$776,СВЦЭМ!$A$33:$A$776,$A77,СВЦЭМ!$B$33:$B$776,U$47)+'СЕТ СН'!$G$12+СВЦЭМ!$D$10+'СЕТ СН'!$G$5-'СЕТ СН'!$G$20</f>
        <v>2702.4144324899999</v>
      </c>
      <c r="V77" s="36">
        <f>SUMIFS(СВЦЭМ!$C$33:$C$776,СВЦЭМ!$A$33:$A$776,$A77,СВЦЭМ!$B$33:$B$776,V$47)+'СЕТ СН'!$G$12+СВЦЭМ!$D$10+'СЕТ СН'!$G$5-'СЕТ СН'!$G$20</f>
        <v>2696.8247891299998</v>
      </c>
      <c r="W77" s="36">
        <f>SUMIFS(СВЦЭМ!$C$33:$C$776,СВЦЭМ!$A$33:$A$776,$A77,СВЦЭМ!$B$33:$B$776,W$47)+'СЕТ СН'!$G$12+СВЦЭМ!$D$10+'СЕТ СН'!$G$5-'СЕТ СН'!$G$20</f>
        <v>2704.65732647</v>
      </c>
      <c r="X77" s="36">
        <f>SUMIFS(СВЦЭМ!$C$33:$C$776,СВЦЭМ!$A$33:$A$776,$A77,СВЦЭМ!$B$33:$B$776,X$47)+'СЕТ СН'!$G$12+СВЦЭМ!$D$10+'СЕТ СН'!$G$5-'СЕТ СН'!$G$20</f>
        <v>2724.6584186</v>
      </c>
      <c r="Y77" s="36">
        <f>SUMIFS(СВЦЭМ!$C$33:$C$776,СВЦЭМ!$A$33:$A$776,$A77,СВЦЭМ!$B$33:$B$776,Y$47)+'СЕТ СН'!$G$12+СВЦЭМ!$D$10+'СЕТ СН'!$G$5-'СЕТ СН'!$G$20</f>
        <v>2741.3976232</v>
      </c>
      <c r="AA77" s="37"/>
    </row>
    <row r="78" spans="1:27" ht="15.75" x14ac:dyDescent="0.2">
      <c r="A78" s="35">
        <f t="shared" si="1"/>
        <v>43830</v>
      </c>
      <c r="B78" s="36">
        <f>SUMIFS(СВЦЭМ!$C$33:$C$776,СВЦЭМ!$A$33:$A$776,$A78,СВЦЭМ!$B$33:$B$776,B$47)+'СЕТ СН'!$G$12+СВЦЭМ!$D$10+'СЕТ СН'!$G$5-'СЕТ СН'!$G$20</f>
        <v>2749.1523655199999</v>
      </c>
      <c r="C78" s="36">
        <f>SUMIFS(СВЦЭМ!$C$33:$C$776,СВЦЭМ!$A$33:$A$776,$A78,СВЦЭМ!$B$33:$B$776,C$47)+'СЕТ СН'!$G$12+СВЦЭМ!$D$10+'СЕТ СН'!$G$5-'СЕТ СН'!$G$20</f>
        <v>2761.5979390299999</v>
      </c>
      <c r="D78" s="36">
        <f>SUMIFS(СВЦЭМ!$C$33:$C$776,СВЦЭМ!$A$33:$A$776,$A78,СВЦЭМ!$B$33:$B$776,D$47)+'СЕТ СН'!$G$12+СВЦЭМ!$D$10+'СЕТ СН'!$G$5-'СЕТ СН'!$G$20</f>
        <v>2766.5623944700001</v>
      </c>
      <c r="E78" s="36">
        <f>SUMIFS(СВЦЭМ!$C$33:$C$776,СВЦЭМ!$A$33:$A$776,$A78,СВЦЭМ!$B$33:$B$776,E$47)+'СЕТ СН'!$G$12+СВЦЭМ!$D$10+'СЕТ СН'!$G$5-'СЕТ СН'!$G$20</f>
        <v>2771.60315115</v>
      </c>
      <c r="F78" s="36">
        <f>SUMIFS(СВЦЭМ!$C$33:$C$776,СВЦЭМ!$A$33:$A$776,$A78,СВЦЭМ!$B$33:$B$776,F$47)+'СЕТ СН'!$G$12+СВЦЭМ!$D$10+'СЕТ СН'!$G$5-'СЕТ СН'!$G$20</f>
        <v>2772.0703216699999</v>
      </c>
      <c r="G78" s="36">
        <f>SUMIFS(СВЦЭМ!$C$33:$C$776,СВЦЭМ!$A$33:$A$776,$A78,СВЦЭМ!$B$33:$B$776,G$47)+'СЕТ СН'!$G$12+СВЦЭМ!$D$10+'СЕТ СН'!$G$5-'СЕТ СН'!$G$20</f>
        <v>2765.54712359</v>
      </c>
      <c r="H78" s="36">
        <f>SUMIFS(СВЦЭМ!$C$33:$C$776,СВЦЭМ!$A$33:$A$776,$A78,СВЦЭМ!$B$33:$B$776,H$47)+'СЕТ СН'!$G$12+СВЦЭМ!$D$10+'СЕТ СН'!$G$5-'СЕТ СН'!$G$20</f>
        <v>2741.9269739900001</v>
      </c>
      <c r="I78" s="36">
        <f>SUMIFS(СВЦЭМ!$C$33:$C$776,СВЦЭМ!$A$33:$A$776,$A78,СВЦЭМ!$B$33:$B$776,I$47)+'СЕТ СН'!$G$12+СВЦЭМ!$D$10+'СЕТ СН'!$G$5-'СЕТ СН'!$G$20</f>
        <v>2725.5338365899997</v>
      </c>
      <c r="J78" s="36">
        <f>SUMIFS(СВЦЭМ!$C$33:$C$776,СВЦЭМ!$A$33:$A$776,$A78,СВЦЭМ!$B$33:$B$776,J$47)+'СЕТ СН'!$G$12+СВЦЭМ!$D$10+'СЕТ СН'!$G$5-'СЕТ СН'!$G$20</f>
        <v>2713.8575114699997</v>
      </c>
      <c r="K78" s="36">
        <f>SUMIFS(СВЦЭМ!$C$33:$C$776,СВЦЭМ!$A$33:$A$776,$A78,СВЦЭМ!$B$33:$B$776,K$47)+'СЕТ СН'!$G$12+СВЦЭМ!$D$10+'СЕТ СН'!$G$5-'СЕТ СН'!$G$20</f>
        <v>2693.6670040499998</v>
      </c>
      <c r="L78" s="36">
        <f>SUMIFS(СВЦЭМ!$C$33:$C$776,СВЦЭМ!$A$33:$A$776,$A78,СВЦЭМ!$B$33:$B$776,L$47)+'СЕТ СН'!$G$12+СВЦЭМ!$D$10+'СЕТ СН'!$G$5-'СЕТ СН'!$G$20</f>
        <v>2693.4267601900001</v>
      </c>
      <c r="M78" s="36">
        <f>SUMIFS(СВЦЭМ!$C$33:$C$776,СВЦЭМ!$A$33:$A$776,$A78,СВЦЭМ!$B$33:$B$776,M$47)+'СЕТ СН'!$G$12+СВЦЭМ!$D$10+'СЕТ СН'!$G$5-'СЕТ СН'!$G$20</f>
        <v>2713.8781376799998</v>
      </c>
      <c r="N78" s="36">
        <f>SUMIFS(СВЦЭМ!$C$33:$C$776,СВЦЭМ!$A$33:$A$776,$A78,СВЦЭМ!$B$33:$B$776,N$47)+'СЕТ СН'!$G$12+СВЦЭМ!$D$10+'СЕТ СН'!$G$5-'СЕТ СН'!$G$20</f>
        <v>2701.2273753199997</v>
      </c>
      <c r="O78" s="36">
        <f>SUMIFS(СВЦЭМ!$C$33:$C$776,СВЦЭМ!$A$33:$A$776,$A78,СВЦЭМ!$B$33:$B$776,O$47)+'СЕТ СН'!$G$12+СВЦЭМ!$D$10+'СЕТ СН'!$G$5-'СЕТ СН'!$G$20</f>
        <v>2714.2256063300001</v>
      </c>
      <c r="P78" s="36">
        <f>SUMIFS(СВЦЭМ!$C$33:$C$776,СВЦЭМ!$A$33:$A$776,$A78,СВЦЭМ!$B$33:$B$776,P$47)+'СЕТ СН'!$G$12+СВЦЭМ!$D$10+'СЕТ СН'!$G$5-'СЕТ СН'!$G$20</f>
        <v>2716.6517447900001</v>
      </c>
      <c r="Q78" s="36">
        <f>SUMIFS(СВЦЭМ!$C$33:$C$776,СВЦЭМ!$A$33:$A$776,$A78,СВЦЭМ!$B$33:$B$776,Q$47)+'СЕТ СН'!$G$12+СВЦЭМ!$D$10+'СЕТ СН'!$G$5-'СЕТ СН'!$G$20</f>
        <v>2717.5345056699998</v>
      </c>
      <c r="R78" s="36">
        <f>SUMIFS(СВЦЭМ!$C$33:$C$776,СВЦЭМ!$A$33:$A$776,$A78,СВЦЭМ!$B$33:$B$776,R$47)+'СЕТ СН'!$G$12+СВЦЭМ!$D$10+'СЕТ СН'!$G$5-'СЕТ СН'!$G$20</f>
        <v>2716.8175743399997</v>
      </c>
      <c r="S78" s="36">
        <f>SUMIFS(СВЦЭМ!$C$33:$C$776,СВЦЭМ!$A$33:$A$776,$A78,СВЦЭМ!$B$33:$B$776,S$47)+'СЕТ СН'!$G$12+СВЦЭМ!$D$10+'СЕТ СН'!$G$5-'СЕТ СН'!$G$20</f>
        <v>2723.9426876299999</v>
      </c>
      <c r="T78" s="36">
        <f>SUMIFS(СВЦЭМ!$C$33:$C$776,СВЦЭМ!$A$33:$A$776,$A78,СВЦЭМ!$B$33:$B$776,T$47)+'СЕТ СН'!$G$12+СВЦЭМ!$D$10+'СЕТ СН'!$G$5-'СЕТ СН'!$G$20</f>
        <v>2728.86541635</v>
      </c>
      <c r="U78" s="36">
        <f>SUMIFS(СВЦЭМ!$C$33:$C$776,СВЦЭМ!$A$33:$A$776,$A78,СВЦЭМ!$B$33:$B$776,U$47)+'СЕТ СН'!$G$12+СВЦЭМ!$D$10+'СЕТ СН'!$G$5-'СЕТ СН'!$G$20</f>
        <v>2727.9538837499999</v>
      </c>
      <c r="V78" s="36">
        <f>SUMIFS(СВЦЭМ!$C$33:$C$776,СВЦЭМ!$A$33:$A$776,$A78,СВЦЭМ!$B$33:$B$776,V$47)+'СЕТ СН'!$G$12+СВЦЭМ!$D$10+'СЕТ СН'!$G$5-'СЕТ СН'!$G$20</f>
        <v>2738.5362535499999</v>
      </c>
      <c r="W78" s="36">
        <f>SUMIFS(СВЦЭМ!$C$33:$C$776,СВЦЭМ!$A$33:$A$776,$A78,СВЦЭМ!$B$33:$B$776,W$47)+'СЕТ СН'!$G$12+СВЦЭМ!$D$10+'СЕТ СН'!$G$5-'СЕТ СН'!$G$20</f>
        <v>2742.8555899499997</v>
      </c>
      <c r="X78" s="36">
        <f>SUMIFS(СВЦЭМ!$C$33:$C$776,СВЦЭМ!$A$33:$A$776,$A78,СВЦЭМ!$B$33:$B$776,X$47)+'СЕТ СН'!$G$12+СВЦЭМ!$D$10+'СЕТ СН'!$G$5-'СЕТ СН'!$G$20</f>
        <v>2728.82073515</v>
      </c>
      <c r="Y78" s="36">
        <f>SUMIFS(СВЦЭМ!$C$33:$C$776,СВЦЭМ!$A$33:$A$776,$A78,СВЦЭМ!$B$33:$B$776,Y$47)+'СЕТ СН'!$G$12+СВЦЭМ!$D$10+'СЕТ СН'!$G$5-'СЕТ СН'!$G$20</f>
        <v>2734.4303489200001</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01.12.2019</v>
      </c>
      <c r="B84" s="36">
        <f>SUMIFS(СВЦЭМ!$C$33:$C$776,СВЦЭМ!$A$33:$A$776,$A84,СВЦЭМ!$B$33:$B$776,B$83)+'СЕТ СН'!$H$12+СВЦЭМ!$D$10+'СЕТ СН'!$H$5-'СЕТ СН'!$H$20</f>
        <v>2866.2283651500002</v>
      </c>
      <c r="C84" s="36">
        <f>SUMIFS(СВЦЭМ!$C$33:$C$776,СВЦЭМ!$A$33:$A$776,$A84,СВЦЭМ!$B$33:$B$776,C$83)+'СЕТ СН'!$H$12+СВЦЭМ!$D$10+'СЕТ СН'!$H$5-'СЕТ СН'!$H$20</f>
        <v>2873.22777013</v>
      </c>
      <c r="D84" s="36">
        <f>SUMIFS(СВЦЭМ!$C$33:$C$776,СВЦЭМ!$A$33:$A$776,$A84,СВЦЭМ!$B$33:$B$776,D$83)+'СЕТ СН'!$H$12+СВЦЭМ!$D$10+'СЕТ СН'!$H$5-'СЕТ СН'!$H$20</f>
        <v>2905.76395942</v>
      </c>
      <c r="E84" s="36">
        <f>SUMIFS(СВЦЭМ!$C$33:$C$776,СВЦЭМ!$A$33:$A$776,$A84,СВЦЭМ!$B$33:$B$776,E$83)+'СЕТ СН'!$H$12+СВЦЭМ!$D$10+'СЕТ СН'!$H$5-'СЕТ СН'!$H$20</f>
        <v>2904.5516329100001</v>
      </c>
      <c r="F84" s="36">
        <f>SUMIFS(СВЦЭМ!$C$33:$C$776,СВЦЭМ!$A$33:$A$776,$A84,СВЦЭМ!$B$33:$B$776,F$83)+'СЕТ СН'!$H$12+СВЦЭМ!$D$10+'СЕТ СН'!$H$5-'СЕТ СН'!$H$20</f>
        <v>2896.5573096400003</v>
      </c>
      <c r="G84" s="36">
        <f>SUMIFS(СВЦЭМ!$C$33:$C$776,СВЦЭМ!$A$33:$A$776,$A84,СВЦЭМ!$B$33:$B$776,G$83)+'СЕТ СН'!$H$12+СВЦЭМ!$D$10+'СЕТ СН'!$H$5-'СЕТ СН'!$H$20</f>
        <v>2888.9179215300001</v>
      </c>
      <c r="H84" s="36">
        <f>SUMIFS(СВЦЭМ!$C$33:$C$776,СВЦЭМ!$A$33:$A$776,$A84,СВЦЭМ!$B$33:$B$776,H$83)+'СЕТ СН'!$H$12+СВЦЭМ!$D$10+'СЕТ СН'!$H$5-'СЕТ СН'!$H$20</f>
        <v>2890.68640336</v>
      </c>
      <c r="I84" s="36">
        <f>SUMIFS(СВЦЭМ!$C$33:$C$776,СВЦЭМ!$A$33:$A$776,$A84,СВЦЭМ!$B$33:$B$776,I$83)+'СЕТ СН'!$H$12+СВЦЭМ!$D$10+'СЕТ СН'!$H$5-'СЕТ СН'!$H$20</f>
        <v>2891.55298739</v>
      </c>
      <c r="J84" s="36">
        <f>SUMIFS(СВЦЭМ!$C$33:$C$776,СВЦЭМ!$A$33:$A$776,$A84,СВЦЭМ!$B$33:$B$776,J$83)+'СЕТ СН'!$H$12+СВЦЭМ!$D$10+'СЕТ СН'!$H$5-'СЕТ СН'!$H$20</f>
        <v>2853.3814920099999</v>
      </c>
      <c r="K84" s="36">
        <f>SUMIFS(СВЦЭМ!$C$33:$C$776,СВЦЭМ!$A$33:$A$776,$A84,СВЦЭМ!$B$33:$B$776,K$83)+'СЕТ СН'!$H$12+СВЦЭМ!$D$10+'СЕТ СН'!$H$5-'СЕТ СН'!$H$20</f>
        <v>2814.2047490499999</v>
      </c>
      <c r="L84" s="36">
        <f>SUMIFS(СВЦЭМ!$C$33:$C$776,СВЦЭМ!$A$33:$A$776,$A84,СВЦЭМ!$B$33:$B$776,L$83)+'СЕТ СН'!$H$12+СВЦЭМ!$D$10+'СЕТ СН'!$H$5-'СЕТ СН'!$H$20</f>
        <v>2792.15191091</v>
      </c>
      <c r="M84" s="36">
        <f>SUMIFS(СВЦЭМ!$C$33:$C$776,СВЦЭМ!$A$33:$A$776,$A84,СВЦЭМ!$B$33:$B$776,M$83)+'СЕТ СН'!$H$12+СВЦЭМ!$D$10+'СЕТ СН'!$H$5-'СЕТ СН'!$H$20</f>
        <v>2789.63976069</v>
      </c>
      <c r="N84" s="36">
        <f>SUMIFS(СВЦЭМ!$C$33:$C$776,СВЦЭМ!$A$33:$A$776,$A84,СВЦЭМ!$B$33:$B$776,N$83)+'СЕТ СН'!$H$12+СВЦЭМ!$D$10+'СЕТ СН'!$H$5-'СЕТ СН'!$H$20</f>
        <v>2820.9601805500001</v>
      </c>
      <c r="O84" s="36">
        <f>SUMIFS(СВЦЭМ!$C$33:$C$776,СВЦЭМ!$A$33:$A$776,$A84,СВЦЭМ!$B$33:$B$776,O$83)+'СЕТ СН'!$H$12+СВЦЭМ!$D$10+'СЕТ СН'!$H$5-'СЕТ СН'!$H$20</f>
        <v>2820.6542467300001</v>
      </c>
      <c r="P84" s="36">
        <f>SUMIFS(СВЦЭМ!$C$33:$C$776,СВЦЭМ!$A$33:$A$776,$A84,СВЦЭМ!$B$33:$B$776,P$83)+'СЕТ СН'!$H$12+СВЦЭМ!$D$10+'СЕТ СН'!$H$5-'СЕТ СН'!$H$20</f>
        <v>2830.7547401100001</v>
      </c>
      <c r="Q84" s="36">
        <f>SUMIFS(СВЦЭМ!$C$33:$C$776,СВЦЭМ!$A$33:$A$776,$A84,СВЦЭМ!$B$33:$B$776,Q$83)+'СЕТ СН'!$H$12+СВЦЭМ!$D$10+'СЕТ СН'!$H$5-'СЕТ СН'!$H$20</f>
        <v>2834.9834533200001</v>
      </c>
      <c r="R84" s="36">
        <f>SUMIFS(СВЦЭМ!$C$33:$C$776,СВЦЭМ!$A$33:$A$776,$A84,СВЦЭМ!$B$33:$B$776,R$83)+'СЕТ СН'!$H$12+СВЦЭМ!$D$10+'СЕТ СН'!$H$5-'СЕТ СН'!$H$20</f>
        <v>2826.5633857600001</v>
      </c>
      <c r="S84" s="36">
        <f>SUMIFS(СВЦЭМ!$C$33:$C$776,СВЦЭМ!$A$33:$A$776,$A84,СВЦЭМ!$B$33:$B$776,S$83)+'СЕТ СН'!$H$12+СВЦЭМ!$D$10+'СЕТ СН'!$H$5-'СЕТ СН'!$H$20</f>
        <v>2810.5368692900001</v>
      </c>
      <c r="T84" s="36">
        <f>SUMIFS(СВЦЭМ!$C$33:$C$776,СВЦЭМ!$A$33:$A$776,$A84,СВЦЭМ!$B$33:$B$776,T$83)+'СЕТ СН'!$H$12+СВЦЭМ!$D$10+'СЕТ СН'!$H$5-'СЕТ СН'!$H$20</f>
        <v>2792.9998474399999</v>
      </c>
      <c r="U84" s="36">
        <f>SUMIFS(СВЦЭМ!$C$33:$C$776,СВЦЭМ!$A$33:$A$776,$A84,СВЦЭМ!$B$33:$B$776,U$83)+'СЕТ СН'!$H$12+СВЦЭМ!$D$10+'СЕТ СН'!$H$5-'СЕТ СН'!$H$20</f>
        <v>2794.24449469</v>
      </c>
      <c r="V84" s="36">
        <f>SUMIFS(СВЦЭМ!$C$33:$C$776,СВЦЭМ!$A$33:$A$776,$A84,СВЦЭМ!$B$33:$B$776,V$83)+'СЕТ СН'!$H$12+СВЦЭМ!$D$10+'СЕТ СН'!$H$5-'СЕТ СН'!$H$20</f>
        <v>2808.1336153399998</v>
      </c>
      <c r="W84" s="36">
        <f>SUMIFS(СВЦЭМ!$C$33:$C$776,СВЦЭМ!$A$33:$A$776,$A84,СВЦЭМ!$B$33:$B$776,W$83)+'СЕТ СН'!$H$12+СВЦЭМ!$D$10+'СЕТ СН'!$H$5-'СЕТ СН'!$H$20</f>
        <v>2829.7588610800003</v>
      </c>
      <c r="X84" s="36">
        <f>SUMIFS(СВЦЭМ!$C$33:$C$776,СВЦЭМ!$A$33:$A$776,$A84,СВЦЭМ!$B$33:$B$776,X$83)+'СЕТ СН'!$H$12+СВЦЭМ!$D$10+'СЕТ СН'!$H$5-'СЕТ СН'!$H$20</f>
        <v>2823.7010930300003</v>
      </c>
      <c r="Y84" s="36">
        <f>SUMIFS(СВЦЭМ!$C$33:$C$776,СВЦЭМ!$A$33:$A$776,$A84,СВЦЭМ!$B$33:$B$776,Y$83)+'СЕТ СН'!$H$12+СВЦЭМ!$D$10+'СЕТ СН'!$H$5-'СЕТ СН'!$H$20</f>
        <v>2853.0150558300002</v>
      </c>
    </row>
    <row r="85" spans="1:25" ht="15.75" x14ac:dyDescent="0.2">
      <c r="A85" s="35">
        <f>A84+1</f>
        <v>43801</v>
      </c>
      <c r="B85" s="36">
        <f>SUMIFS(СВЦЭМ!$C$33:$C$776,СВЦЭМ!$A$33:$A$776,$A85,СВЦЭМ!$B$33:$B$776,B$83)+'СЕТ СН'!$H$12+СВЦЭМ!$D$10+'СЕТ СН'!$H$5-'СЕТ СН'!$H$20</f>
        <v>2851.41392744</v>
      </c>
      <c r="C85" s="36">
        <f>SUMIFS(СВЦЭМ!$C$33:$C$776,СВЦЭМ!$A$33:$A$776,$A85,СВЦЭМ!$B$33:$B$776,C$83)+'СЕТ СН'!$H$12+СВЦЭМ!$D$10+'СЕТ СН'!$H$5-'СЕТ СН'!$H$20</f>
        <v>2876.3716625000002</v>
      </c>
      <c r="D85" s="36">
        <f>SUMIFS(СВЦЭМ!$C$33:$C$776,СВЦЭМ!$A$33:$A$776,$A85,СВЦЭМ!$B$33:$B$776,D$83)+'СЕТ СН'!$H$12+СВЦЭМ!$D$10+'СЕТ СН'!$H$5-'СЕТ СН'!$H$20</f>
        <v>2891.32808854</v>
      </c>
      <c r="E85" s="36">
        <f>SUMIFS(СВЦЭМ!$C$33:$C$776,СВЦЭМ!$A$33:$A$776,$A85,СВЦЭМ!$B$33:$B$776,E$83)+'СЕТ СН'!$H$12+СВЦЭМ!$D$10+'СЕТ СН'!$H$5-'СЕТ СН'!$H$20</f>
        <v>2913.3430714699998</v>
      </c>
      <c r="F85" s="36">
        <f>SUMIFS(СВЦЭМ!$C$33:$C$776,СВЦЭМ!$A$33:$A$776,$A85,СВЦЭМ!$B$33:$B$776,F$83)+'СЕТ СН'!$H$12+СВЦЭМ!$D$10+'СЕТ СН'!$H$5-'СЕТ СН'!$H$20</f>
        <v>2913.0362204000003</v>
      </c>
      <c r="G85" s="36">
        <f>SUMIFS(СВЦЭМ!$C$33:$C$776,СВЦЭМ!$A$33:$A$776,$A85,СВЦЭМ!$B$33:$B$776,G$83)+'СЕТ СН'!$H$12+СВЦЭМ!$D$10+'СЕТ СН'!$H$5-'СЕТ СН'!$H$20</f>
        <v>2892.42086479</v>
      </c>
      <c r="H85" s="36">
        <f>SUMIFS(СВЦЭМ!$C$33:$C$776,СВЦЭМ!$A$33:$A$776,$A85,СВЦЭМ!$B$33:$B$776,H$83)+'СЕТ СН'!$H$12+СВЦЭМ!$D$10+'СЕТ СН'!$H$5-'СЕТ СН'!$H$20</f>
        <v>2847.7378128099999</v>
      </c>
      <c r="I85" s="36">
        <f>SUMIFS(СВЦЭМ!$C$33:$C$776,СВЦЭМ!$A$33:$A$776,$A85,СВЦЭМ!$B$33:$B$776,I$83)+'СЕТ СН'!$H$12+СВЦЭМ!$D$10+'СЕТ СН'!$H$5-'СЕТ СН'!$H$20</f>
        <v>2796.3631241600001</v>
      </c>
      <c r="J85" s="36">
        <f>SUMIFS(СВЦЭМ!$C$33:$C$776,СВЦЭМ!$A$33:$A$776,$A85,СВЦЭМ!$B$33:$B$776,J$83)+'СЕТ СН'!$H$12+СВЦЭМ!$D$10+'СЕТ СН'!$H$5-'СЕТ СН'!$H$20</f>
        <v>2796.0644196399999</v>
      </c>
      <c r="K85" s="36">
        <f>SUMIFS(СВЦЭМ!$C$33:$C$776,СВЦЭМ!$A$33:$A$776,$A85,СВЦЭМ!$B$33:$B$776,K$83)+'СЕТ СН'!$H$12+СВЦЭМ!$D$10+'СЕТ СН'!$H$5-'СЕТ СН'!$H$20</f>
        <v>2782.0299704200002</v>
      </c>
      <c r="L85" s="36">
        <f>SUMIFS(СВЦЭМ!$C$33:$C$776,СВЦЭМ!$A$33:$A$776,$A85,СВЦЭМ!$B$33:$B$776,L$83)+'СЕТ СН'!$H$12+СВЦЭМ!$D$10+'СЕТ СН'!$H$5-'СЕТ СН'!$H$20</f>
        <v>2800.7519111800002</v>
      </c>
      <c r="M85" s="36">
        <f>SUMIFS(СВЦЭМ!$C$33:$C$776,СВЦЭМ!$A$33:$A$776,$A85,СВЦЭМ!$B$33:$B$776,M$83)+'СЕТ СН'!$H$12+СВЦЭМ!$D$10+'СЕТ СН'!$H$5-'СЕТ СН'!$H$20</f>
        <v>2818.8123417500001</v>
      </c>
      <c r="N85" s="36">
        <f>SUMIFS(СВЦЭМ!$C$33:$C$776,СВЦЭМ!$A$33:$A$776,$A85,СВЦЭМ!$B$33:$B$776,N$83)+'СЕТ СН'!$H$12+СВЦЭМ!$D$10+'СЕТ СН'!$H$5-'СЕТ СН'!$H$20</f>
        <v>2831.0444313400003</v>
      </c>
      <c r="O85" s="36">
        <f>SUMIFS(СВЦЭМ!$C$33:$C$776,СВЦЭМ!$A$33:$A$776,$A85,СВЦЭМ!$B$33:$B$776,O$83)+'СЕТ СН'!$H$12+СВЦЭМ!$D$10+'СЕТ СН'!$H$5-'СЕТ СН'!$H$20</f>
        <v>2832.1170109</v>
      </c>
      <c r="P85" s="36">
        <f>SUMIFS(СВЦЭМ!$C$33:$C$776,СВЦЭМ!$A$33:$A$776,$A85,СВЦЭМ!$B$33:$B$776,P$83)+'СЕТ СН'!$H$12+СВЦЭМ!$D$10+'СЕТ СН'!$H$5-'СЕТ СН'!$H$20</f>
        <v>2841.0578941799999</v>
      </c>
      <c r="Q85" s="36">
        <f>SUMIFS(СВЦЭМ!$C$33:$C$776,СВЦЭМ!$A$33:$A$776,$A85,СВЦЭМ!$B$33:$B$776,Q$83)+'СЕТ СН'!$H$12+СВЦЭМ!$D$10+'СЕТ СН'!$H$5-'СЕТ СН'!$H$20</f>
        <v>2850.4629697</v>
      </c>
      <c r="R85" s="36">
        <f>SUMIFS(СВЦЭМ!$C$33:$C$776,СВЦЭМ!$A$33:$A$776,$A85,СВЦЭМ!$B$33:$B$776,R$83)+'СЕТ СН'!$H$12+СВЦЭМ!$D$10+'СЕТ СН'!$H$5-'СЕТ СН'!$H$20</f>
        <v>2840.8406710600002</v>
      </c>
      <c r="S85" s="36">
        <f>SUMIFS(СВЦЭМ!$C$33:$C$776,СВЦЭМ!$A$33:$A$776,$A85,СВЦЭМ!$B$33:$B$776,S$83)+'СЕТ СН'!$H$12+СВЦЭМ!$D$10+'СЕТ СН'!$H$5-'СЕТ СН'!$H$20</f>
        <v>2816.0757727499999</v>
      </c>
      <c r="T85" s="36">
        <f>SUMIFS(СВЦЭМ!$C$33:$C$776,СВЦЭМ!$A$33:$A$776,$A85,СВЦЭМ!$B$33:$B$776,T$83)+'СЕТ СН'!$H$12+СВЦЭМ!$D$10+'СЕТ СН'!$H$5-'СЕТ СН'!$H$20</f>
        <v>2809.6496189300001</v>
      </c>
      <c r="U85" s="36">
        <f>SUMIFS(СВЦЭМ!$C$33:$C$776,СВЦЭМ!$A$33:$A$776,$A85,СВЦЭМ!$B$33:$B$776,U$83)+'СЕТ СН'!$H$12+СВЦЭМ!$D$10+'СЕТ СН'!$H$5-'СЕТ СН'!$H$20</f>
        <v>2808.6445699699998</v>
      </c>
      <c r="V85" s="36">
        <f>SUMIFS(СВЦЭМ!$C$33:$C$776,СВЦЭМ!$A$33:$A$776,$A85,СВЦЭМ!$B$33:$B$776,V$83)+'СЕТ СН'!$H$12+СВЦЭМ!$D$10+'СЕТ СН'!$H$5-'СЕТ СН'!$H$20</f>
        <v>2814.0839873200002</v>
      </c>
      <c r="W85" s="36">
        <f>SUMIFS(СВЦЭМ!$C$33:$C$776,СВЦЭМ!$A$33:$A$776,$A85,СВЦЭМ!$B$33:$B$776,W$83)+'СЕТ СН'!$H$12+СВЦЭМ!$D$10+'СЕТ СН'!$H$5-'СЕТ СН'!$H$20</f>
        <v>2814.9807662900002</v>
      </c>
      <c r="X85" s="36">
        <f>SUMIFS(СВЦЭМ!$C$33:$C$776,СВЦЭМ!$A$33:$A$776,$A85,СВЦЭМ!$B$33:$B$776,X$83)+'СЕТ СН'!$H$12+СВЦЭМ!$D$10+'СЕТ СН'!$H$5-'СЕТ СН'!$H$20</f>
        <v>2815.1606351199998</v>
      </c>
      <c r="Y85" s="36">
        <f>SUMIFS(СВЦЭМ!$C$33:$C$776,СВЦЭМ!$A$33:$A$776,$A85,СВЦЭМ!$B$33:$B$776,Y$83)+'СЕТ СН'!$H$12+СВЦЭМ!$D$10+'СЕТ СН'!$H$5-'СЕТ СН'!$H$20</f>
        <v>2854.0467388100001</v>
      </c>
    </row>
    <row r="86" spans="1:25" ht="15.75" x14ac:dyDescent="0.2">
      <c r="A86" s="35">
        <f t="shared" ref="A86:A114" si="2">A85+1</f>
        <v>43802</v>
      </c>
      <c r="B86" s="36">
        <f>SUMIFS(СВЦЭМ!$C$33:$C$776,СВЦЭМ!$A$33:$A$776,$A86,СВЦЭМ!$B$33:$B$776,B$83)+'СЕТ СН'!$H$12+СВЦЭМ!$D$10+'СЕТ СН'!$H$5-'СЕТ СН'!$H$20</f>
        <v>2872.8199639599998</v>
      </c>
      <c r="C86" s="36">
        <f>SUMIFS(СВЦЭМ!$C$33:$C$776,СВЦЭМ!$A$33:$A$776,$A86,СВЦЭМ!$B$33:$B$776,C$83)+'СЕТ СН'!$H$12+СВЦЭМ!$D$10+'СЕТ СН'!$H$5-'СЕТ СН'!$H$20</f>
        <v>2909.0208665199998</v>
      </c>
      <c r="D86" s="36">
        <f>SUMIFS(СВЦЭМ!$C$33:$C$776,СВЦЭМ!$A$33:$A$776,$A86,СВЦЭМ!$B$33:$B$776,D$83)+'СЕТ СН'!$H$12+СВЦЭМ!$D$10+'СЕТ СН'!$H$5-'СЕТ СН'!$H$20</f>
        <v>2922.07621543</v>
      </c>
      <c r="E86" s="36">
        <f>SUMIFS(СВЦЭМ!$C$33:$C$776,СВЦЭМ!$A$33:$A$776,$A86,СВЦЭМ!$B$33:$B$776,E$83)+'СЕТ СН'!$H$12+СВЦЭМ!$D$10+'СЕТ СН'!$H$5-'СЕТ СН'!$H$20</f>
        <v>2930.5025556600003</v>
      </c>
      <c r="F86" s="36">
        <f>SUMIFS(СВЦЭМ!$C$33:$C$776,СВЦЭМ!$A$33:$A$776,$A86,СВЦЭМ!$B$33:$B$776,F$83)+'СЕТ СН'!$H$12+СВЦЭМ!$D$10+'СЕТ СН'!$H$5-'СЕТ СН'!$H$20</f>
        <v>2940.69361471</v>
      </c>
      <c r="G86" s="36">
        <f>SUMIFS(СВЦЭМ!$C$33:$C$776,СВЦЭМ!$A$33:$A$776,$A86,СВЦЭМ!$B$33:$B$776,G$83)+'СЕТ СН'!$H$12+СВЦЭМ!$D$10+'СЕТ СН'!$H$5-'СЕТ СН'!$H$20</f>
        <v>2925.7245389099999</v>
      </c>
      <c r="H86" s="36">
        <f>SUMIFS(СВЦЭМ!$C$33:$C$776,СВЦЭМ!$A$33:$A$776,$A86,СВЦЭМ!$B$33:$B$776,H$83)+'СЕТ СН'!$H$12+СВЦЭМ!$D$10+'СЕТ СН'!$H$5-'СЕТ СН'!$H$20</f>
        <v>2880.71322345</v>
      </c>
      <c r="I86" s="36">
        <f>SUMIFS(СВЦЭМ!$C$33:$C$776,СВЦЭМ!$A$33:$A$776,$A86,СВЦЭМ!$B$33:$B$776,I$83)+'СЕТ СН'!$H$12+СВЦЭМ!$D$10+'СЕТ СН'!$H$5-'СЕТ СН'!$H$20</f>
        <v>2840.8392174700002</v>
      </c>
      <c r="J86" s="36">
        <f>SUMIFS(СВЦЭМ!$C$33:$C$776,СВЦЭМ!$A$33:$A$776,$A86,СВЦЭМ!$B$33:$B$776,J$83)+'СЕТ СН'!$H$12+СВЦЭМ!$D$10+'СЕТ СН'!$H$5-'СЕТ СН'!$H$20</f>
        <v>2821.3617207299999</v>
      </c>
      <c r="K86" s="36">
        <f>SUMIFS(СВЦЭМ!$C$33:$C$776,СВЦЭМ!$A$33:$A$776,$A86,СВЦЭМ!$B$33:$B$776,K$83)+'СЕТ СН'!$H$12+СВЦЭМ!$D$10+'СЕТ СН'!$H$5-'СЕТ СН'!$H$20</f>
        <v>2791.6957315899999</v>
      </c>
      <c r="L86" s="36">
        <f>SUMIFS(СВЦЭМ!$C$33:$C$776,СВЦЭМ!$A$33:$A$776,$A86,СВЦЭМ!$B$33:$B$776,L$83)+'СЕТ СН'!$H$12+СВЦЭМ!$D$10+'СЕТ СН'!$H$5-'СЕТ СН'!$H$20</f>
        <v>2790.6319568200001</v>
      </c>
      <c r="M86" s="36">
        <f>SUMIFS(СВЦЭМ!$C$33:$C$776,СВЦЭМ!$A$33:$A$776,$A86,СВЦЭМ!$B$33:$B$776,M$83)+'СЕТ СН'!$H$12+СВЦЭМ!$D$10+'СЕТ СН'!$H$5-'СЕТ СН'!$H$20</f>
        <v>2828.5232200700002</v>
      </c>
      <c r="N86" s="36">
        <f>SUMIFS(СВЦЭМ!$C$33:$C$776,СВЦЭМ!$A$33:$A$776,$A86,СВЦЭМ!$B$33:$B$776,N$83)+'СЕТ СН'!$H$12+СВЦЭМ!$D$10+'СЕТ СН'!$H$5-'СЕТ СН'!$H$20</f>
        <v>2848.1990074200003</v>
      </c>
      <c r="O86" s="36">
        <f>SUMIFS(СВЦЭМ!$C$33:$C$776,СВЦЭМ!$A$33:$A$776,$A86,СВЦЭМ!$B$33:$B$776,O$83)+'СЕТ СН'!$H$12+СВЦЭМ!$D$10+'СЕТ СН'!$H$5-'СЕТ СН'!$H$20</f>
        <v>2849.67009805</v>
      </c>
      <c r="P86" s="36">
        <f>SUMIFS(СВЦЭМ!$C$33:$C$776,СВЦЭМ!$A$33:$A$776,$A86,СВЦЭМ!$B$33:$B$776,P$83)+'СЕТ СН'!$H$12+СВЦЭМ!$D$10+'СЕТ СН'!$H$5-'СЕТ СН'!$H$20</f>
        <v>2856.3244417200003</v>
      </c>
      <c r="Q86" s="36">
        <f>SUMIFS(СВЦЭМ!$C$33:$C$776,СВЦЭМ!$A$33:$A$776,$A86,СВЦЭМ!$B$33:$B$776,Q$83)+'СЕТ СН'!$H$12+СВЦЭМ!$D$10+'СЕТ СН'!$H$5-'СЕТ СН'!$H$20</f>
        <v>2863.10082134</v>
      </c>
      <c r="R86" s="36">
        <f>SUMIFS(СВЦЭМ!$C$33:$C$776,СВЦЭМ!$A$33:$A$776,$A86,СВЦЭМ!$B$33:$B$776,R$83)+'СЕТ СН'!$H$12+СВЦЭМ!$D$10+'СЕТ СН'!$H$5-'СЕТ СН'!$H$20</f>
        <v>2865.7366105299998</v>
      </c>
      <c r="S86" s="36">
        <f>SUMIFS(СВЦЭМ!$C$33:$C$776,СВЦЭМ!$A$33:$A$776,$A86,СВЦЭМ!$B$33:$B$776,S$83)+'СЕТ СН'!$H$12+СВЦЭМ!$D$10+'СЕТ СН'!$H$5-'СЕТ СН'!$H$20</f>
        <v>2831.7787185299999</v>
      </c>
      <c r="T86" s="36">
        <f>SUMIFS(СВЦЭМ!$C$33:$C$776,СВЦЭМ!$A$33:$A$776,$A86,СВЦЭМ!$B$33:$B$776,T$83)+'СЕТ СН'!$H$12+СВЦЭМ!$D$10+'СЕТ СН'!$H$5-'СЕТ СН'!$H$20</f>
        <v>2807.66009403</v>
      </c>
      <c r="U86" s="36">
        <f>SUMIFS(СВЦЭМ!$C$33:$C$776,СВЦЭМ!$A$33:$A$776,$A86,СВЦЭМ!$B$33:$B$776,U$83)+'СЕТ СН'!$H$12+СВЦЭМ!$D$10+'СЕТ СН'!$H$5-'СЕТ СН'!$H$20</f>
        <v>2807.3731952899998</v>
      </c>
      <c r="V86" s="36">
        <f>SUMIFS(СВЦЭМ!$C$33:$C$776,СВЦЭМ!$A$33:$A$776,$A86,СВЦЭМ!$B$33:$B$776,V$83)+'СЕТ СН'!$H$12+СВЦЭМ!$D$10+'СЕТ СН'!$H$5-'СЕТ СН'!$H$20</f>
        <v>2808.1491175900001</v>
      </c>
      <c r="W86" s="36">
        <f>SUMIFS(СВЦЭМ!$C$33:$C$776,СВЦЭМ!$A$33:$A$776,$A86,СВЦЭМ!$B$33:$B$776,W$83)+'СЕТ СН'!$H$12+СВЦЭМ!$D$10+'СЕТ СН'!$H$5-'СЕТ СН'!$H$20</f>
        <v>2822.7571480800002</v>
      </c>
      <c r="X86" s="36">
        <f>SUMIFS(СВЦЭМ!$C$33:$C$776,СВЦЭМ!$A$33:$A$776,$A86,СВЦЭМ!$B$33:$B$776,X$83)+'СЕТ СН'!$H$12+СВЦЭМ!$D$10+'СЕТ СН'!$H$5-'СЕТ СН'!$H$20</f>
        <v>2828.64856362</v>
      </c>
      <c r="Y86" s="36">
        <f>SUMIFS(СВЦЭМ!$C$33:$C$776,СВЦЭМ!$A$33:$A$776,$A86,СВЦЭМ!$B$33:$B$776,Y$83)+'СЕТ СН'!$H$12+СВЦЭМ!$D$10+'СЕТ СН'!$H$5-'СЕТ СН'!$H$20</f>
        <v>2844.6325343399999</v>
      </c>
    </row>
    <row r="87" spans="1:25" ht="15.75" x14ac:dyDescent="0.2">
      <c r="A87" s="35">
        <f t="shared" si="2"/>
        <v>43803</v>
      </c>
      <c r="B87" s="36">
        <f>SUMIFS(СВЦЭМ!$C$33:$C$776,СВЦЭМ!$A$33:$A$776,$A87,СВЦЭМ!$B$33:$B$776,B$83)+'СЕТ СН'!$H$12+СВЦЭМ!$D$10+'СЕТ СН'!$H$5-'СЕТ СН'!$H$20</f>
        <v>2901.6242368399999</v>
      </c>
      <c r="C87" s="36">
        <f>SUMIFS(СВЦЭМ!$C$33:$C$776,СВЦЭМ!$A$33:$A$776,$A87,СВЦЭМ!$B$33:$B$776,C$83)+'СЕТ СН'!$H$12+СВЦЭМ!$D$10+'СЕТ СН'!$H$5-'СЕТ СН'!$H$20</f>
        <v>2922.2529795999999</v>
      </c>
      <c r="D87" s="36">
        <f>SUMIFS(СВЦЭМ!$C$33:$C$776,СВЦЭМ!$A$33:$A$776,$A87,СВЦЭМ!$B$33:$B$776,D$83)+'СЕТ СН'!$H$12+СВЦЭМ!$D$10+'СЕТ СН'!$H$5-'СЕТ СН'!$H$20</f>
        <v>2943.5526406500003</v>
      </c>
      <c r="E87" s="36">
        <f>SUMIFS(СВЦЭМ!$C$33:$C$776,СВЦЭМ!$A$33:$A$776,$A87,СВЦЭМ!$B$33:$B$776,E$83)+'СЕТ СН'!$H$12+СВЦЭМ!$D$10+'СЕТ СН'!$H$5-'СЕТ СН'!$H$20</f>
        <v>2954.2838115499999</v>
      </c>
      <c r="F87" s="36">
        <f>SUMIFS(СВЦЭМ!$C$33:$C$776,СВЦЭМ!$A$33:$A$776,$A87,СВЦЭМ!$B$33:$B$776,F$83)+'СЕТ СН'!$H$12+СВЦЭМ!$D$10+'СЕТ СН'!$H$5-'СЕТ СН'!$H$20</f>
        <v>2949.97096001</v>
      </c>
      <c r="G87" s="36">
        <f>SUMIFS(СВЦЭМ!$C$33:$C$776,СВЦЭМ!$A$33:$A$776,$A87,СВЦЭМ!$B$33:$B$776,G$83)+'СЕТ СН'!$H$12+СВЦЭМ!$D$10+'СЕТ СН'!$H$5-'СЕТ СН'!$H$20</f>
        <v>2930.9018896900002</v>
      </c>
      <c r="H87" s="36">
        <f>SUMIFS(СВЦЭМ!$C$33:$C$776,СВЦЭМ!$A$33:$A$776,$A87,СВЦЭМ!$B$33:$B$776,H$83)+'СЕТ СН'!$H$12+СВЦЭМ!$D$10+'СЕТ СН'!$H$5-'СЕТ СН'!$H$20</f>
        <v>2895.8604566900003</v>
      </c>
      <c r="I87" s="36">
        <f>SUMIFS(СВЦЭМ!$C$33:$C$776,СВЦЭМ!$A$33:$A$776,$A87,СВЦЭМ!$B$33:$B$776,I$83)+'СЕТ СН'!$H$12+СВЦЭМ!$D$10+'СЕТ СН'!$H$5-'СЕТ СН'!$H$20</f>
        <v>2862.33231075</v>
      </c>
      <c r="J87" s="36">
        <f>SUMIFS(СВЦЭМ!$C$33:$C$776,СВЦЭМ!$A$33:$A$776,$A87,СВЦЭМ!$B$33:$B$776,J$83)+'СЕТ СН'!$H$12+СВЦЭМ!$D$10+'СЕТ СН'!$H$5-'СЕТ СН'!$H$20</f>
        <v>2842.7240161999998</v>
      </c>
      <c r="K87" s="36">
        <f>SUMIFS(СВЦЭМ!$C$33:$C$776,СВЦЭМ!$A$33:$A$776,$A87,СВЦЭМ!$B$33:$B$776,K$83)+'СЕТ СН'!$H$12+СВЦЭМ!$D$10+'СЕТ СН'!$H$5-'СЕТ СН'!$H$20</f>
        <v>2820.17392122</v>
      </c>
      <c r="L87" s="36">
        <f>SUMIFS(СВЦЭМ!$C$33:$C$776,СВЦЭМ!$A$33:$A$776,$A87,СВЦЭМ!$B$33:$B$776,L$83)+'СЕТ СН'!$H$12+СВЦЭМ!$D$10+'СЕТ СН'!$H$5-'СЕТ СН'!$H$20</f>
        <v>2815.27898706</v>
      </c>
      <c r="M87" s="36">
        <f>SUMIFS(СВЦЭМ!$C$33:$C$776,СВЦЭМ!$A$33:$A$776,$A87,СВЦЭМ!$B$33:$B$776,M$83)+'СЕТ СН'!$H$12+СВЦЭМ!$D$10+'СЕТ СН'!$H$5-'СЕТ СН'!$H$20</f>
        <v>2837.8020530700001</v>
      </c>
      <c r="N87" s="36">
        <f>SUMIFS(СВЦЭМ!$C$33:$C$776,СВЦЭМ!$A$33:$A$776,$A87,СВЦЭМ!$B$33:$B$776,N$83)+'СЕТ СН'!$H$12+СВЦЭМ!$D$10+'СЕТ СН'!$H$5-'СЕТ СН'!$H$20</f>
        <v>2840.6035915699999</v>
      </c>
      <c r="O87" s="36">
        <f>SUMIFS(СВЦЭМ!$C$33:$C$776,СВЦЭМ!$A$33:$A$776,$A87,СВЦЭМ!$B$33:$B$776,O$83)+'СЕТ СН'!$H$12+СВЦЭМ!$D$10+'СЕТ СН'!$H$5-'СЕТ СН'!$H$20</f>
        <v>2841.84115058</v>
      </c>
      <c r="P87" s="36">
        <f>SUMIFS(СВЦЭМ!$C$33:$C$776,СВЦЭМ!$A$33:$A$776,$A87,СВЦЭМ!$B$33:$B$776,P$83)+'СЕТ СН'!$H$12+СВЦЭМ!$D$10+'СЕТ СН'!$H$5-'СЕТ СН'!$H$20</f>
        <v>2848.1335801300002</v>
      </c>
      <c r="Q87" s="36">
        <f>SUMIFS(СВЦЭМ!$C$33:$C$776,СВЦЭМ!$A$33:$A$776,$A87,СВЦЭМ!$B$33:$B$776,Q$83)+'СЕТ СН'!$H$12+СВЦЭМ!$D$10+'СЕТ СН'!$H$5-'СЕТ СН'!$H$20</f>
        <v>2853.8215494900001</v>
      </c>
      <c r="R87" s="36">
        <f>SUMIFS(СВЦЭМ!$C$33:$C$776,СВЦЭМ!$A$33:$A$776,$A87,СВЦЭМ!$B$33:$B$776,R$83)+'СЕТ СН'!$H$12+СВЦЭМ!$D$10+'СЕТ СН'!$H$5-'СЕТ СН'!$H$20</f>
        <v>2845.0189040400001</v>
      </c>
      <c r="S87" s="36">
        <f>SUMIFS(СВЦЭМ!$C$33:$C$776,СВЦЭМ!$A$33:$A$776,$A87,СВЦЭМ!$B$33:$B$776,S$83)+'СЕТ СН'!$H$12+СВЦЭМ!$D$10+'СЕТ СН'!$H$5-'СЕТ СН'!$H$20</f>
        <v>2821.8868394599999</v>
      </c>
      <c r="T87" s="36">
        <f>SUMIFS(СВЦЭМ!$C$33:$C$776,СВЦЭМ!$A$33:$A$776,$A87,СВЦЭМ!$B$33:$B$776,T$83)+'СЕТ СН'!$H$12+СВЦЭМ!$D$10+'СЕТ СН'!$H$5-'СЕТ СН'!$H$20</f>
        <v>2801.0591094400002</v>
      </c>
      <c r="U87" s="36">
        <f>SUMIFS(СВЦЭМ!$C$33:$C$776,СВЦЭМ!$A$33:$A$776,$A87,СВЦЭМ!$B$33:$B$776,U$83)+'СЕТ СН'!$H$12+СВЦЭМ!$D$10+'СЕТ СН'!$H$5-'СЕТ СН'!$H$20</f>
        <v>2804.1339286500001</v>
      </c>
      <c r="V87" s="36">
        <f>SUMIFS(СВЦЭМ!$C$33:$C$776,СВЦЭМ!$A$33:$A$776,$A87,СВЦЭМ!$B$33:$B$776,V$83)+'СЕТ СН'!$H$12+СВЦЭМ!$D$10+'СЕТ СН'!$H$5-'СЕТ СН'!$H$20</f>
        <v>2813.28349226</v>
      </c>
      <c r="W87" s="36">
        <f>SUMIFS(СВЦЭМ!$C$33:$C$776,СВЦЭМ!$A$33:$A$776,$A87,СВЦЭМ!$B$33:$B$776,W$83)+'СЕТ СН'!$H$12+СВЦЭМ!$D$10+'СЕТ СН'!$H$5-'СЕТ СН'!$H$20</f>
        <v>2821.6477449600002</v>
      </c>
      <c r="X87" s="36">
        <f>SUMIFS(СВЦЭМ!$C$33:$C$776,СВЦЭМ!$A$33:$A$776,$A87,СВЦЭМ!$B$33:$B$776,X$83)+'СЕТ СН'!$H$12+СВЦЭМ!$D$10+'СЕТ СН'!$H$5-'СЕТ СН'!$H$20</f>
        <v>2822.23212543</v>
      </c>
      <c r="Y87" s="36">
        <f>SUMIFS(СВЦЭМ!$C$33:$C$776,СВЦЭМ!$A$33:$A$776,$A87,СВЦЭМ!$B$33:$B$776,Y$83)+'СЕТ СН'!$H$12+СВЦЭМ!$D$10+'СЕТ СН'!$H$5-'СЕТ СН'!$H$20</f>
        <v>2849.9029867700001</v>
      </c>
    </row>
    <row r="88" spans="1:25" ht="15.75" x14ac:dyDescent="0.2">
      <c r="A88" s="35">
        <f t="shared" si="2"/>
        <v>43804</v>
      </c>
      <c r="B88" s="36">
        <f>SUMIFS(СВЦЭМ!$C$33:$C$776,СВЦЭМ!$A$33:$A$776,$A88,СВЦЭМ!$B$33:$B$776,B$83)+'СЕТ СН'!$H$12+СВЦЭМ!$D$10+'СЕТ СН'!$H$5-'СЕТ СН'!$H$20</f>
        <v>2907.6280900500001</v>
      </c>
      <c r="C88" s="36">
        <f>SUMIFS(СВЦЭМ!$C$33:$C$776,СВЦЭМ!$A$33:$A$776,$A88,СВЦЭМ!$B$33:$B$776,C$83)+'СЕТ СН'!$H$12+СВЦЭМ!$D$10+'СЕТ СН'!$H$5-'СЕТ СН'!$H$20</f>
        <v>2909.4890099100003</v>
      </c>
      <c r="D88" s="36">
        <f>SUMIFS(СВЦЭМ!$C$33:$C$776,СВЦЭМ!$A$33:$A$776,$A88,СВЦЭМ!$B$33:$B$776,D$83)+'СЕТ СН'!$H$12+СВЦЭМ!$D$10+'СЕТ СН'!$H$5-'СЕТ СН'!$H$20</f>
        <v>2913.3601159300001</v>
      </c>
      <c r="E88" s="36">
        <f>SUMIFS(СВЦЭМ!$C$33:$C$776,СВЦЭМ!$A$33:$A$776,$A88,СВЦЭМ!$B$33:$B$776,E$83)+'СЕТ СН'!$H$12+СВЦЭМ!$D$10+'СЕТ СН'!$H$5-'СЕТ СН'!$H$20</f>
        <v>2931.4461579399999</v>
      </c>
      <c r="F88" s="36">
        <f>SUMIFS(СВЦЭМ!$C$33:$C$776,СВЦЭМ!$A$33:$A$776,$A88,СВЦЭМ!$B$33:$B$776,F$83)+'СЕТ СН'!$H$12+СВЦЭМ!$D$10+'СЕТ СН'!$H$5-'СЕТ СН'!$H$20</f>
        <v>2925.99260697</v>
      </c>
      <c r="G88" s="36">
        <f>SUMIFS(СВЦЭМ!$C$33:$C$776,СВЦЭМ!$A$33:$A$776,$A88,СВЦЭМ!$B$33:$B$776,G$83)+'СЕТ СН'!$H$12+СВЦЭМ!$D$10+'СЕТ СН'!$H$5-'СЕТ СН'!$H$20</f>
        <v>2913.24284846</v>
      </c>
      <c r="H88" s="36">
        <f>SUMIFS(СВЦЭМ!$C$33:$C$776,СВЦЭМ!$A$33:$A$776,$A88,СВЦЭМ!$B$33:$B$776,H$83)+'СЕТ СН'!$H$12+СВЦЭМ!$D$10+'СЕТ СН'!$H$5-'СЕТ СН'!$H$20</f>
        <v>2898.2282291900001</v>
      </c>
      <c r="I88" s="36">
        <f>SUMIFS(СВЦЭМ!$C$33:$C$776,СВЦЭМ!$A$33:$A$776,$A88,СВЦЭМ!$B$33:$B$776,I$83)+'СЕТ СН'!$H$12+СВЦЭМ!$D$10+'СЕТ СН'!$H$5-'СЕТ СН'!$H$20</f>
        <v>2860.1731600500002</v>
      </c>
      <c r="J88" s="36">
        <f>SUMIFS(СВЦЭМ!$C$33:$C$776,СВЦЭМ!$A$33:$A$776,$A88,СВЦЭМ!$B$33:$B$776,J$83)+'СЕТ СН'!$H$12+СВЦЭМ!$D$10+'СЕТ СН'!$H$5-'СЕТ СН'!$H$20</f>
        <v>2834.03110075</v>
      </c>
      <c r="K88" s="36">
        <f>SUMIFS(СВЦЭМ!$C$33:$C$776,СВЦЭМ!$A$33:$A$776,$A88,СВЦЭМ!$B$33:$B$776,K$83)+'СЕТ СН'!$H$12+СВЦЭМ!$D$10+'СЕТ СН'!$H$5-'СЕТ СН'!$H$20</f>
        <v>2831.0262344299999</v>
      </c>
      <c r="L88" s="36">
        <f>SUMIFS(СВЦЭМ!$C$33:$C$776,СВЦЭМ!$A$33:$A$776,$A88,СВЦЭМ!$B$33:$B$776,L$83)+'СЕТ СН'!$H$12+СВЦЭМ!$D$10+'СЕТ СН'!$H$5-'СЕТ СН'!$H$20</f>
        <v>2840.21374513</v>
      </c>
      <c r="M88" s="36">
        <f>SUMIFS(СВЦЭМ!$C$33:$C$776,СВЦЭМ!$A$33:$A$776,$A88,СВЦЭМ!$B$33:$B$776,M$83)+'СЕТ СН'!$H$12+СВЦЭМ!$D$10+'СЕТ СН'!$H$5-'СЕТ СН'!$H$20</f>
        <v>2845.4460467600002</v>
      </c>
      <c r="N88" s="36">
        <f>SUMIFS(СВЦЭМ!$C$33:$C$776,СВЦЭМ!$A$33:$A$776,$A88,СВЦЭМ!$B$33:$B$776,N$83)+'СЕТ СН'!$H$12+СВЦЭМ!$D$10+'СЕТ СН'!$H$5-'СЕТ СН'!$H$20</f>
        <v>2848.7182248300001</v>
      </c>
      <c r="O88" s="36">
        <f>SUMIFS(СВЦЭМ!$C$33:$C$776,СВЦЭМ!$A$33:$A$776,$A88,СВЦЭМ!$B$33:$B$776,O$83)+'СЕТ СН'!$H$12+СВЦЭМ!$D$10+'СЕТ СН'!$H$5-'СЕТ СН'!$H$20</f>
        <v>2850.43328526</v>
      </c>
      <c r="P88" s="36">
        <f>SUMIFS(СВЦЭМ!$C$33:$C$776,СВЦЭМ!$A$33:$A$776,$A88,СВЦЭМ!$B$33:$B$776,P$83)+'СЕТ СН'!$H$12+СВЦЭМ!$D$10+'СЕТ СН'!$H$5-'СЕТ СН'!$H$20</f>
        <v>2853.1675355100001</v>
      </c>
      <c r="Q88" s="36">
        <f>SUMIFS(СВЦЭМ!$C$33:$C$776,СВЦЭМ!$A$33:$A$776,$A88,СВЦЭМ!$B$33:$B$776,Q$83)+'СЕТ СН'!$H$12+СВЦЭМ!$D$10+'СЕТ СН'!$H$5-'СЕТ СН'!$H$20</f>
        <v>2866.1993952500002</v>
      </c>
      <c r="R88" s="36">
        <f>SUMIFS(СВЦЭМ!$C$33:$C$776,СВЦЭМ!$A$33:$A$776,$A88,СВЦЭМ!$B$33:$B$776,R$83)+'СЕТ СН'!$H$12+СВЦЭМ!$D$10+'СЕТ СН'!$H$5-'СЕТ СН'!$H$20</f>
        <v>2875.8359669700003</v>
      </c>
      <c r="S88" s="36">
        <f>SUMIFS(СВЦЭМ!$C$33:$C$776,СВЦЭМ!$A$33:$A$776,$A88,СВЦЭМ!$B$33:$B$776,S$83)+'СЕТ СН'!$H$12+СВЦЭМ!$D$10+'СЕТ СН'!$H$5-'СЕТ СН'!$H$20</f>
        <v>2892.0687737600001</v>
      </c>
      <c r="T88" s="36">
        <f>SUMIFS(СВЦЭМ!$C$33:$C$776,СВЦЭМ!$A$33:$A$776,$A88,СВЦЭМ!$B$33:$B$776,T$83)+'СЕТ СН'!$H$12+СВЦЭМ!$D$10+'СЕТ СН'!$H$5-'СЕТ СН'!$H$20</f>
        <v>2880.36650237</v>
      </c>
      <c r="U88" s="36">
        <f>SUMIFS(СВЦЭМ!$C$33:$C$776,СВЦЭМ!$A$33:$A$776,$A88,СВЦЭМ!$B$33:$B$776,U$83)+'СЕТ СН'!$H$12+СВЦЭМ!$D$10+'СЕТ СН'!$H$5-'СЕТ СН'!$H$20</f>
        <v>2857.6362948199999</v>
      </c>
      <c r="V88" s="36">
        <f>SUMIFS(СВЦЭМ!$C$33:$C$776,СВЦЭМ!$A$33:$A$776,$A88,СВЦЭМ!$B$33:$B$776,V$83)+'СЕТ СН'!$H$12+СВЦЭМ!$D$10+'СЕТ СН'!$H$5-'СЕТ СН'!$H$20</f>
        <v>2851.03332619</v>
      </c>
      <c r="W88" s="36">
        <f>SUMIFS(СВЦЭМ!$C$33:$C$776,СВЦЭМ!$A$33:$A$776,$A88,СВЦЭМ!$B$33:$B$776,W$83)+'СЕТ СН'!$H$12+СВЦЭМ!$D$10+'СЕТ СН'!$H$5-'СЕТ СН'!$H$20</f>
        <v>2857.9269794699999</v>
      </c>
      <c r="X88" s="36">
        <f>SUMIFS(СВЦЭМ!$C$33:$C$776,СВЦЭМ!$A$33:$A$776,$A88,СВЦЭМ!$B$33:$B$776,X$83)+'СЕТ СН'!$H$12+СВЦЭМ!$D$10+'СЕТ СН'!$H$5-'СЕТ СН'!$H$20</f>
        <v>2877.9932083499998</v>
      </c>
      <c r="Y88" s="36">
        <f>SUMIFS(СВЦЭМ!$C$33:$C$776,СВЦЭМ!$A$33:$A$776,$A88,СВЦЭМ!$B$33:$B$776,Y$83)+'СЕТ СН'!$H$12+СВЦЭМ!$D$10+'СЕТ СН'!$H$5-'СЕТ СН'!$H$20</f>
        <v>2904.1106538200002</v>
      </c>
    </row>
    <row r="89" spans="1:25" ht="15.75" x14ac:dyDescent="0.2">
      <c r="A89" s="35">
        <f t="shared" si="2"/>
        <v>43805</v>
      </c>
      <c r="B89" s="36">
        <f>SUMIFS(СВЦЭМ!$C$33:$C$776,СВЦЭМ!$A$33:$A$776,$A89,СВЦЭМ!$B$33:$B$776,B$83)+'СЕТ СН'!$H$12+СВЦЭМ!$D$10+'СЕТ СН'!$H$5-'СЕТ СН'!$H$20</f>
        <v>2911.2556086200002</v>
      </c>
      <c r="C89" s="36">
        <f>SUMIFS(СВЦЭМ!$C$33:$C$776,СВЦЭМ!$A$33:$A$776,$A89,СВЦЭМ!$B$33:$B$776,C$83)+'СЕТ СН'!$H$12+СВЦЭМ!$D$10+'СЕТ СН'!$H$5-'СЕТ СН'!$H$20</f>
        <v>2944.5730475199998</v>
      </c>
      <c r="D89" s="36">
        <f>SUMIFS(СВЦЭМ!$C$33:$C$776,СВЦЭМ!$A$33:$A$776,$A89,СВЦЭМ!$B$33:$B$776,D$83)+'СЕТ СН'!$H$12+СВЦЭМ!$D$10+'СЕТ СН'!$H$5-'СЕТ СН'!$H$20</f>
        <v>2960.39714873</v>
      </c>
      <c r="E89" s="36">
        <f>SUMIFS(СВЦЭМ!$C$33:$C$776,СВЦЭМ!$A$33:$A$776,$A89,СВЦЭМ!$B$33:$B$776,E$83)+'СЕТ СН'!$H$12+СВЦЭМ!$D$10+'СЕТ СН'!$H$5-'СЕТ СН'!$H$20</f>
        <v>2968.0358047999998</v>
      </c>
      <c r="F89" s="36">
        <f>SUMIFS(СВЦЭМ!$C$33:$C$776,СВЦЭМ!$A$33:$A$776,$A89,СВЦЭМ!$B$33:$B$776,F$83)+'СЕТ СН'!$H$12+СВЦЭМ!$D$10+'СЕТ СН'!$H$5-'СЕТ СН'!$H$20</f>
        <v>2963.64288966</v>
      </c>
      <c r="G89" s="36">
        <f>SUMIFS(СВЦЭМ!$C$33:$C$776,СВЦЭМ!$A$33:$A$776,$A89,СВЦЭМ!$B$33:$B$776,G$83)+'СЕТ СН'!$H$12+СВЦЭМ!$D$10+'СЕТ СН'!$H$5-'СЕТ СН'!$H$20</f>
        <v>2949.4409023600001</v>
      </c>
      <c r="H89" s="36">
        <f>SUMIFS(СВЦЭМ!$C$33:$C$776,СВЦЭМ!$A$33:$A$776,$A89,СВЦЭМ!$B$33:$B$776,H$83)+'СЕТ СН'!$H$12+СВЦЭМ!$D$10+'СЕТ СН'!$H$5-'СЕТ СН'!$H$20</f>
        <v>2905.8436772200002</v>
      </c>
      <c r="I89" s="36">
        <f>SUMIFS(СВЦЭМ!$C$33:$C$776,СВЦЭМ!$A$33:$A$776,$A89,СВЦЭМ!$B$33:$B$776,I$83)+'СЕТ СН'!$H$12+СВЦЭМ!$D$10+'СЕТ СН'!$H$5-'СЕТ СН'!$H$20</f>
        <v>2874.9126430800002</v>
      </c>
      <c r="J89" s="36">
        <f>SUMIFS(СВЦЭМ!$C$33:$C$776,СВЦЭМ!$A$33:$A$776,$A89,СВЦЭМ!$B$33:$B$776,J$83)+'СЕТ СН'!$H$12+СВЦЭМ!$D$10+'СЕТ СН'!$H$5-'СЕТ СН'!$H$20</f>
        <v>2855.1553656000001</v>
      </c>
      <c r="K89" s="36">
        <f>SUMIFS(СВЦЭМ!$C$33:$C$776,СВЦЭМ!$A$33:$A$776,$A89,СВЦЭМ!$B$33:$B$776,K$83)+'СЕТ СН'!$H$12+СВЦЭМ!$D$10+'СЕТ СН'!$H$5-'СЕТ СН'!$H$20</f>
        <v>2842.9289942599999</v>
      </c>
      <c r="L89" s="36">
        <f>SUMIFS(СВЦЭМ!$C$33:$C$776,СВЦЭМ!$A$33:$A$776,$A89,СВЦЭМ!$B$33:$B$776,L$83)+'СЕТ СН'!$H$12+СВЦЭМ!$D$10+'СЕТ СН'!$H$5-'СЕТ СН'!$H$20</f>
        <v>2839.6482251699999</v>
      </c>
      <c r="M89" s="36">
        <f>SUMIFS(СВЦЭМ!$C$33:$C$776,СВЦЭМ!$A$33:$A$776,$A89,СВЦЭМ!$B$33:$B$776,M$83)+'СЕТ СН'!$H$12+СВЦЭМ!$D$10+'СЕТ СН'!$H$5-'СЕТ СН'!$H$20</f>
        <v>2840.8516568200002</v>
      </c>
      <c r="N89" s="36">
        <f>SUMIFS(СВЦЭМ!$C$33:$C$776,СВЦЭМ!$A$33:$A$776,$A89,СВЦЭМ!$B$33:$B$776,N$83)+'СЕТ СН'!$H$12+СВЦЭМ!$D$10+'СЕТ СН'!$H$5-'СЕТ СН'!$H$20</f>
        <v>2843.50592431</v>
      </c>
      <c r="O89" s="36">
        <f>SUMIFS(СВЦЭМ!$C$33:$C$776,СВЦЭМ!$A$33:$A$776,$A89,СВЦЭМ!$B$33:$B$776,O$83)+'СЕТ СН'!$H$12+СВЦЭМ!$D$10+'СЕТ СН'!$H$5-'СЕТ СН'!$H$20</f>
        <v>2841.1215410200002</v>
      </c>
      <c r="P89" s="36">
        <f>SUMIFS(СВЦЭМ!$C$33:$C$776,СВЦЭМ!$A$33:$A$776,$A89,СВЦЭМ!$B$33:$B$776,P$83)+'СЕТ СН'!$H$12+СВЦЭМ!$D$10+'СЕТ СН'!$H$5-'СЕТ СН'!$H$20</f>
        <v>2846.39552409</v>
      </c>
      <c r="Q89" s="36">
        <f>SUMIFS(СВЦЭМ!$C$33:$C$776,СВЦЭМ!$A$33:$A$776,$A89,СВЦЭМ!$B$33:$B$776,Q$83)+'СЕТ СН'!$H$12+СВЦЭМ!$D$10+'СЕТ СН'!$H$5-'СЕТ СН'!$H$20</f>
        <v>2843.4271349599999</v>
      </c>
      <c r="R89" s="36">
        <f>SUMIFS(СВЦЭМ!$C$33:$C$776,СВЦЭМ!$A$33:$A$776,$A89,СВЦЭМ!$B$33:$B$776,R$83)+'СЕТ СН'!$H$12+СВЦЭМ!$D$10+'СЕТ СН'!$H$5-'СЕТ СН'!$H$20</f>
        <v>2842.7719974199999</v>
      </c>
      <c r="S89" s="36">
        <f>SUMIFS(СВЦЭМ!$C$33:$C$776,СВЦЭМ!$A$33:$A$776,$A89,СВЦЭМ!$B$33:$B$776,S$83)+'СЕТ СН'!$H$12+СВЦЭМ!$D$10+'СЕТ СН'!$H$5-'СЕТ СН'!$H$20</f>
        <v>2843.6434679900003</v>
      </c>
      <c r="T89" s="36">
        <f>SUMIFS(СВЦЭМ!$C$33:$C$776,СВЦЭМ!$A$33:$A$776,$A89,СВЦЭМ!$B$33:$B$776,T$83)+'СЕТ СН'!$H$12+СВЦЭМ!$D$10+'СЕТ СН'!$H$5-'СЕТ СН'!$H$20</f>
        <v>2839.4614815300001</v>
      </c>
      <c r="U89" s="36">
        <f>SUMIFS(СВЦЭМ!$C$33:$C$776,СВЦЭМ!$A$33:$A$776,$A89,СВЦЭМ!$B$33:$B$776,U$83)+'СЕТ СН'!$H$12+СВЦЭМ!$D$10+'СЕТ СН'!$H$5-'СЕТ СН'!$H$20</f>
        <v>2839.4046575699999</v>
      </c>
      <c r="V89" s="36">
        <f>SUMIFS(СВЦЭМ!$C$33:$C$776,СВЦЭМ!$A$33:$A$776,$A89,СВЦЭМ!$B$33:$B$776,V$83)+'СЕТ СН'!$H$12+СВЦЭМ!$D$10+'СЕТ СН'!$H$5-'СЕТ СН'!$H$20</f>
        <v>2828.97137449</v>
      </c>
      <c r="W89" s="36">
        <f>SUMIFS(СВЦЭМ!$C$33:$C$776,СВЦЭМ!$A$33:$A$776,$A89,СВЦЭМ!$B$33:$B$776,W$83)+'СЕТ СН'!$H$12+СВЦЭМ!$D$10+'СЕТ СН'!$H$5-'СЕТ СН'!$H$20</f>
        <v>2828.9808286799998</v>
      </c>
      <c r="X89" s="36">
        <f>SUMIFS(СВЦЭМ!$C$33:$C$776,СВЦЭМ!$A$33:$A$776,$A89,СВЦЭМ!$B$33:$B$776,X$83)+'СЕТ СН'!$H$12+СВЦЭМ!$D$10+'СЕТ СН'!$H$5-'СЕТ СН'!$H$20</f>
        <v>2832.35728853</v>
      </c>
      <c r="Y89" s="36">
        <f>SUMIFS(СВЦЭМ!$C$33:$C$776,СВЦЭМ!$A$33:$A$776,$A89,СВЦЭМ!$B$33:$B$776,Y$83)+'СЕТ СН'!$H$12+СВЦЭМ!$D$10+'СЕТ СН'!$H$5-'СЕТ СН'!$H$20</f>
        <v>2848.0131808699998</v>
      </c>
    </row>
    <row r="90" spans="1:25" ht="15.75" x14ac:dyDescent="0.2">
      <c r="A90" s="35">
        <f t="shared" si="2"/>
        <v>43806</v>
      </c>
      <c r="B90" s="36">
        <f>SUMIFS(СВЦЭМ!$C$33:$C$776,СВЦЭМ!$A$33:$A$776,$A90,СВЦЭМ!$B$33:$B$776,B$83)+'СЕТ СН'!$H$12+СВЦЭМ!$D$10+'СЕТ СН'!$H$5-'СЕТ СН'!$H$20</f>
        <v>2869.2134013800001</v>
      </c>
      <c r="C90" s="36">
        <f>SUMIFS(СВЦЭМ!$C$33:$C$776,СВЦЭМ!$A$33:$A$776,$A90,СВЦЭМ!$B$33:$B$776,C$83)+'СЕТ СН'!$H$12+СВЦЭМ!$D$10+'СЕТ СН'!$H$5-'СЕТ СН'!$H$20</f>
        <v>2877.7489319000001</v>
      </c>
      <c r="D90" s="36">
        <f>SUMIFS(СВЦЭМ!$C$33:$C$776,СВЦЭМ!$A$33:$A$776,$A90,СВЦЭМ!$B$33:$B$776,D$83)+'СЕТ СН'!$H$12+СВЦЭМ!$D$10+'СЕТ СН'!$H$5-'СЕТ СН'!$H$20</f>
        <v>2878.6560471100001</v>
      </c>
      <c r="E90" s="36">
        <f>SUMIFS(СВЦЭМ!$C$33:$C$776,СВЦЭМ!$A$33:$A$776,$A90,СВЦЭМ!$B$33:$B$776,E$83)+'СЕТ СН'!$H$12+СВЦЭМ!$D$10+'СЕТ СН'!$H$5-'СЕТ СН'!$H$20</f>
        <v>2888.70665693</v>
      </c>
      <c r="F90" s="36">
        <f>SUMIFS(СВЦЭМ!$C$33:$C$776,СВЦЭМ!$A$33:$A$776,$A90,СВЦЭМ!$B$33:$B$776,F$83)+'СЕТ СН'!$H$12+СВЦЭМ!$D$10+'СЕТ СН'!$H$5-'СЕТ СН'!$H$20</f>
        <v>2869.40053076</v>
      </c>
      <c r="G90" s="36">
        <f>SUMIFS(СВЦЭМ!$C$33:$C$776,СВЦЭМ!$A$33:$A$776,$A90,СВЦЭМ!$B$33:$B$776,G$83)+'СЕТ СН'!$H$12+СВЦЭМ!$D$10+'СЕТ СН'!$H$5-'СЕТ СН'!$H$20</f>
        <v>2883.5323194900002</v>
      </c>
      <c r="H90" s="36">
        <f>SUMIFS(СВЦЭМ!$C$33:$C$776,СВЦЭМ!$A$33:$A$776,$A90,СВЦЭМ!$B$33:$B$776,H$83)+'СЕТ СН'!$H$12+СВЦЭМ!$D$10+'СЕТ СН'!$H$5-'СЕТ СН'!$H$20</f>
        <v>2867.1757054600002</v>
      </c>
      <c r="I90" s="36">
        <f>SUMIFS(СВЦЭМ!$C$33:$C$776,СВЦЭМ!$A$33:$A$776,$A90,СВЦЭМ!$B$33:$B$776,I$83)+'СЕТ СН'!$H$12+СВЦЭМ!$D$10+'СЕТ СН'!$H$5-'СЕТ СН'!$H$20</f>
        <v>2831.4743851499998</v>
      </c>
      <c r="J90" s="36">
        <f>SUMIFS(СВЦЭМ!$C$33:$C$776,СВЦЭМ!$A$33:$A$776,$A90,СВЦЭМ!$B$33:$B$776,J$83)+'СЕТ СН'!$H$12+СВЦЭМ!$D$10+'СЕТ СН'!$H$5-'СЕТ СН'!$H$20</f>
        <v>2795.8504579099999</v>
      </c>
      <c r="K90" s="36">
        <f>SUMIFS(СВЦЭМ!$C$33:$C$776,СВЦЭМ!$A$33:$A$776,$A90,СВЦЭМ!$B$33:$B$776,K$83)+'СЕТ СН'!$H$12+СВЦЭМ!$D$10+'СЕТ СН'!$H$5-'СЕТ СН'!$H$20</f>
        <v>2782.5748261099998</v>
      </c>
      <c r="L90" s="36">
        <f>SUMIFS(СВЦЭМ!$C$33:$C$776,СВЦЭМ!$A$33:$A$776,$A90,СВЦЭМ!$B$33:$B$776,L$83)+'СЕТ СН'!$H$12+СВЦЭМ!$D$10+'СЕТ СН'!$H$5-'СЕТ СН'!$H$20</f>
        <v>2783.4065319800002</v>
      </c>
      <c r="M90" s="36">
        <f>SUMIFS(СВЦЭМ!$C$33:$C$776,СВЦЭМ!$A$33:$A$776,$A90,СВЦЭМ!$B$33:$B$776,M$83)+'СЕТ СН'!$H$12+СВЦЭМ!$D$10+'СЕТ СН'!$H$5-'СЕТ СН'!$H$20</f>
        <v>2776.1330953500001</v>
      </c>
      <c r="N90" s="36">
        <f>SUMIFS(СВЦЭМ!$C$33:$C$776,СВЦЭМ!$A$33:$A$776,$A90,СВЦЭМ!$B$33:$B$776,N$83)+'СЕТ СН'!$H$12+СВЦЭМ!$D$10+'СЕТ СН'!$H$5-'СЕТ СН'!$H$20</f>
        <v>2782.2969833000002</v>
      </c>
      <c r="O90" s="36">
        <f>SUMIFS(СВЦЭМ!$C$33:$C$776,СВЦЭМ!$A$33:$A$776,$A90,СВЦЭМ!$B$33:$B$776,O$83)+'СЕТ СН'!$H$12+СВЦЭМ!$D$10+'СЕТ СН'!$H$5-'СЕТ СН'!$H$20</f>
        <v>2784.3059064200002</v>
      </c>
      <c r="P90" s="36">
        <f>SUMIFS(СВЦЭМ!$C$33:$C$776,СВЦЭМ!$A$33:$A$776,$A90,СВЦЭМ!$B$33:$B$776,P$83)+'СЕТ СН'!$H$12+СВЦЭМ!$D$10+'СЕТ СН'!$H$5-'СЕТ СН'!$H$20</f>
        <v>2794.63000797</v>
      </c>
      <c r="Q90" s="36">
        <f>SUMIFS(СВЦЭМ!$C$33:$C$776,СВЦЭМ!$A$33:$A$776,$A90,СВЦЭМ!$B$33:$B$776,Q$83)+'СЕТ СН'!$H$12+СВЦЭМ!$D$10+'СЕТ СН'!$H$5-'СЕТ СН'!$H$20</f>
        <v>2796.9581668000001</v>
      </c>
      <c r="R90" s="36">
        <f>SUMIFS(СВЦЭМ!$C$33:$C$776,СВЦЭМ!$A$33:$A$776,$A90,СВЦЭМ!$B$33:$B$776,R$83)+'СЕТ СН'!$H$12+СВЦЭМ!$D$10+'СЕТ СН'!$H$5-'СЕТ СН'!$H$20</f>
        <v>2787.87820384</v>
      </c>
      <c r="S90" s="36">
        <f>SUMIFS(СВЦЭМ!$C$33:$C$776,СВЦЭМ!$A$33:$A$776,$A90,СВЦЭМ!$B$33:$B$776,S$83)+'СЕТ СН'!$H$12+СВЦЭМ!$D$10+'СЕТ СН'!$H$5-'СЕТ СН'!$H$20</f>
        <v>2777.3653348600001</v>
      </c>
      <c r="T90" s="36">
        <f>SUMIFS(СВЦЭМ!$C$33:$C$776,СВЦЭМ!$A$33:$A$776,$A90,СВЦЭМ!$B$33:$B$776,T$83)+'СЕТ СН'!$H$12+СВЦЭМ!$D$10+'СЕТ СН'!$H$5-'СЕТ СН'!$H$20</f>
        <v>2766.0651056900001</v>
      </c>
      <c r="U90" s="36">
        <f>SUMIFS(СВЦЭМ!$C$33:$C$776,СВЦЭМ!$A$33:$A$776,$A90,СВЦЭМ!$B$33:$B$776,U$83)+'СЕТ СН'!$H$12+СВЦЭМ!$D$10+'СЕТ СН'!$H$5-'СЕТ СН'!$H$20</f>
        <v>2772.7407730800001</v>
      </c>
      <c r="V90" s="36">
        <f>SUMIFS(СВЦЭМ!$C$33:$C$776,СВЦЭМ!$A$33:$A$776,$A90,СВЦЭМ!$B$33:$B$776,V$83)+'СЕТ СН'!$H$12+СВЦЭМ!$D$10+'СЕТ СН'!$H$5-'СЕТ СН'!$H$20</f>
        <v>2774.5293562900001</v>
      </c>
      <c r="W90" s="36">
        <f>SUMIFS(СВЦЭМ!$C$33:$C$776,СВЦЭМ!$A$33:$A$776,$A90,СВЦЭМ!$B$33:$B$776,W$83)+'СЕТ СН'!$H$12+СВЦЭМ!$D$10+'СЕТ СН'!$H$5-'СЕТ СН'!$H$20</f>
        <v>2788.8058717700001</v>
      </c>
      <c r="X90" s="36">
        <f>SUMIFS(СВЦЭМ!$C$33:$C$776,СВЦЭМ!$A$33:$A$776,$A90,СВЦЭМ!$B$33:$B$776,X$83)+'СЕТ СН'!$H$12+СВЦЭМ!$D$10+'СЕТ СН'!$H$5-'СЕТ СН'!$H$20</f>
        <v>2783.2272829600001</v>
      </c>
      <c r="Y90" s="36">
        <f>SUMIFS(СВЦЭМ!$C$33:$C$776,СВЦЭМ!$A$33:$A$776,$A90,СВЦЭМ!$B$33:$B$776,Y$83)+'СЕТ СН'!$H$12+СВЦЭМ!$D$10+'СЕТ СН'!$H$5-'СЕТ СН'!$H$20</f>
        <v>2818.6461915899999</v>
      </c>
    </row>
    <row r="91" spans="1:25" ht="15.75" x14ac:dyDescent="0.2">
      <c r="A91" s="35">
        <f t="shared" si="2"/>
        <v>43807</v>
      </c>
      <c r="B91" s="36">
        <f>SUMIFS(СВЦЭМ!$C$33:$C$776,СВЦЭМ!$A$33:$A$776,$A91,СВЦЭМ!$B$33:$B$776,B$83)+'СЕТ СН'!$H$12+СВЦЭМ!$D$10+'СЕТ СН'!$H$5-'СЕТ СН'!$H$20</f>
        <v>2883.3640500199999</v>
      </c>
      <c r="C91" s="36">
        <f>SUMIFS(СВЦЭМ!$C$33:$C$776,СВЦЭМ!$A$33:$A$776,$A91,СВЦЭМ!$B$33:$B$776,C$83)+'СЕТ СН'!$H$12+СВЦЭМ!$D$10+'СЕТ СН'!$H$5-'СЕТ СН'!$H$20</f>
        <v>2905.5099045500001</v>
      </c>
      <c r="D91" s="36">
        <f>SUMIFS(СВЦЭМ!$C$33:$C$776,СВЦЭМ!$A$33:$A$776,$A91,СВЦЭМ!$B$33:$B$776,D$83)+'СЕТ СН'!$H$12+СВЦЭМ!$D$10+'СЕТ СН'!$H$5-'СЕТ СН'!$H$20</f>
        <v>2921.7293434000003</v>
      </c>
      <c r="E91" s="36">
        <f>SUMIFS(СВЦЭМ!$C$33:$C$776,СВЦЭМ!$A$33:$A$776,$A91,СВЦЭМ!$B$33:$B$776,E$83)+'СЕТ СН'!$H$12+СВЦЭМ!$D$10+'СЕТ СН'!$H$5-'СЕТ СН'!$H$20</f>
        <v>2944.04501248</v>
      </c>
      <c r="F91" s="36">
        <f>SUMIFS(СВЦЭМ!$C$33:$C$776,СВЦЭМ!$A$33:$A$776,$A91,СВЦЭМ!$B$33:$B$776,F$83)+'СЕТ СН'!$H$12+СВЦЭМ!$D$10+'СЕТ СН'!$H$5-'СЕТ СН'!$H$20</f>
        <v>2954.6153454800001</v>
      </c>
      <c r="G91" s="36">
        <f>SUMIFS(СВЦЭМ!$C$33:$C$776,СВЦЭМ!$A$33:$A$776,$A91,СВЦЭМ!$B$33:$B$776,G$83)+'СЕТ СН'!$H$12+СВЦЭМ!$D$10+'СЕТ СН'!$H$5-'СЕТ СН'!$H$20</f>
        <v>2953.2209666700001</v>
      </c>
      <c r="H91" s="36">
        <f>SUMIFS(СВЦЭМ!$C$33:$C$776,СВЦЭМ!$A$33:$A$776,$A91,СВЦЭМ!$B$33:$B$776,H$83)+'СЕТ СН'!$H$12+СВЦЭМ!$D$10+'СЕТ СН'!$H$5-'СЕТ СН'!$H$20</f>
        <v>2943.9678524000001</v>
      </c>
      <c r="I91" s="36">
        <f>SUMIFS(СВЦЭМ!$C$33:$C$776,СВЦЭМ!$A$33:$A$776,$A91,СВЦЭМ!$B$33:$B$776,I$83)+'СЕТ СН'!$H$12+СВЦЭМ!$D$10+'СЕТ СН'!$H$5-'СЕТ СН'!$H$20</f>
        <v>2941.4623351999999</v>
      </c>
      <c r="J91" s="36">
        <f>SUMIFS(СВЦЭМ!$C$33:$C$776,СВЦЭМ!$A$33:$A$776,$A91,СВЦЭМ!$B$33:$B$776,J$83)+'СЕТ СН'!$H$12+СВЦЭМ!$D$10+'СЕТ СН'!$H$5-'СЕТ СН'!$H$20</f>
        <v>2901.8175273900001</v>
      </c>
      <c r="K91" s="36">
        <f>SUMIFS(СВЦЭМ!$C$33:$C$776,СВЦЭМ!$A$33:$A$776,$A91,СВЦЭМ!$B$33:$B$776,K$83)+'СЕТ СН'!$H$12+СВЦЭМ!$D$10+'СЕТ СН'!$H$5-'СЕТ СН'!$H$20</f>
        <v>2849.8064883699999</v>
      </c>
      <c r="L91" s="36">
        <f>SUMIFS(СВЦЭМ!$C$33:$C$776,СВЦЭМ!$A$33:$A$776,$A91,СВЦЭМ!$B$33:$B$776,L$83)+'СЕТ СН'!$H$12+СВЦЭМ!$D$10+'СЕТ СН'!$H$5-'СЕТ СН'!$H$20</f>
        <v>2835.02030251</v>
      </c>
      <c r="M91" s="36">
        <f>SUMIFS(СВЦЭМ!$C$33:$C$776,СВЦЭМ!$A$33:$A$776,$A91,СВЦЭМ!$B$33:$B$776,M$83)+'СЕТ СН'!$H$12+СВЦЭМ!$D$10+'СЕТ СН'!$H$5-'СЕТ СН'!$H$20</f>
        <v>2832.74386319</v>
      </c>
      <c r="N91" s="36">
        <f>SUMIFS(СВЦЭМ!$C$33:$C$776,СВЦЭМ!$A$33:$A$776,$A91,СВЦЭМ!$B$33:$B$776,N$83)+'СЕТ СН'!$H$12+СВЦЭМ!$D$10+'СЕТ СН'!$H$5-'СЕТ СН'!$H$20</f>
        <v>2844.5344292899999</v>
      </c>
      <c r="O91" s="36">
        <f>SUMIFS(СВЦЭМ!$C$33:$C$776,СВЦЭМ!$A$33:$A$776,$A91,СВЦЭМ!$B$33:$B$776,O$83)+'СЕТ СН'!$H$12+СВЦЭМ!$D$10+'СЕТ СН'!$H$5-'СЕТ СН'!$H$20</f>
        <v>2842.3526937000001</v>
      </c>
      <c r="P91" s="36">
        <f>SUMIFS(СВЦЭМ!$C$33:$C$776,СВЦЭМ!$A$33:$A$776,$A91,СВЦЭМ!$B$33:$B$776,P$83)+'СЕТ СН'!$H$12+СВЦЭМ!$D$10+'СЕТ СН'!$H$5-'СЕТ СН'!$H$20</f>
        <v>2855.0949611800002</v>
      </c>
      <c r="Q91" s="36">
        <f>SUMIFS(СВЦЭМ!$C$33:$C$776,СВЦЭМ!$A$33:$A$776,$A91,СВЦЭМ!$B$33:$B$776,Q$83)+'СЕТ СН'!$H$12+СВЦЭМ!$D$10+'СЕТ СН'!$H$5-'СЕТ СН'!$H$20</f>
        <v>2857.2035445199999</v>
      </c>
      <c r="R91" s="36">
        <f>SUMIFS(СВЦЭМ!$C$33:$C$776,СВЦЭМ!$A$33:$A$776,$A91,СВЦЭМ!$B$33:$B$776,R$83)+'СЕТ СН'!$H$12+СВЦЭМ!$D$10+'СЕТ СН'!$H$5-'СЕТ СН'!$H$20</f>
        <v>2850.1581665200001</v>
      </c>
      <c r="S91" s="36">
        <f>SUMIFS(СВЦЭМ!$C$33:$C$776,СВЦЭМ!$A$33:$A$776,$A91,СВЦЭМ!$B$33:$B$776,S$83)+'СЕТ СН'!$H$12+СВЦЭМ!$D$10+'СЕТ СН'!$H$5-'СЕТ СН'!$H$20</f>
        <v>2823.16694452</v>
      </c>
      <c r="T91" s="36">
        <f>SUMIFS(СВЦЭМ!$C$33:$C$776,СВЦЭМ!$A$33:$A$776,$A91,СВЦЭМ!$B$33:$B$776,T$83)+'СЕТ СН'!$H$12+СВЦЭМ!$D$10+'СЕТ СН'!$H$5-'СЕТ СН'!$H$20</f>
        <v>2814.4461065999999</v>
      </c>
      <c r="U91" s="36">
        <f>SUMIFS(СВЦЭМ!$C$33:$C$776,СВЦЭМ!$A$33:$A$776,$A91,СВЦЭМ!$B$33:$B$776,U$83)+'СЕТ СН'!$H$12+СВЦЭМ!$D$10+'СЕТ СН'!$H$5-'СЕТ СН'!$H$20</f>
        <v>2818.81754353</v>
      </c>
      <c r="V91" s="36">
        <f>SUMIFS(СВЦЭМ!$C$33:$C$776,СВЦЭМ!$A$33:$A$776,$A91,СВЦЭМ!$B$33:$B$776,V$83)+'СЕТ СН'!$H$12+СВЦЭМ!$D$10+'СЕТ СН'!$H$5-'СЕТ СН'!$H$20</f>
        <v>2828.2012659699999</v>
      </c>
      <c r="W91" s="36">
        <f>SUMIFS(СВЦЭМ!$C$33:$C$776,СВЦЭМ!$A$33:$A$776,$A91,СВЦЭМ!$B$33:$B$776,W$83)+'СЕТ СН'!$H$12+СВЦЭМ!$D$10+'СЕТ СН'!$H$5-'СЕТ СН'!$H$20</f>
        <v>2837.19822462</v>
      </c>
      <c r="X91" s="36">
        <f>SUMIFS(СВЦЭМ!$C$33:$C$776,СВЦЭМ!$A$33:$A$776,$A91,СВЦЭМ!$B$33:$B$776,X$83)+'СЕТ СН'!$H$12+СВЦЭМ!$D$10+'СЕТ СН'!$H$5-'СЕТ СН'!$H$20</f>
        <v>2855.2395964400002</v>
      </c>
      <c r="Y91" s="36">
        <f>SUMIFS(СВЦЭМ!$C$33:$C$776,СВЦЭМ!$A$33:$A$776,$A91,СВЦЭМ!$B$33:$B$776,Y$83)+'СЕТ СН'!$H$12+СВЦЭМ!$D$10+'СЕТ СН'!$H$5-'СЕТ СН'!$H$20</f>
        <v>2875.82351049</v>
      </c>
    </row>
    <row r="92" spans="1:25" ht="15.75" x14ac:dyDescent="0.2">
      <c r="A92" s="35">
        <f t="shared" si="2"/>
        <v>43808</v>
      </c>
      <c r="B92" s="36">
        <f>SUMIFS(СВЦЭМ!$C$33:$C$776,СВЦЭМ!$A$33:$A$776,$A92,СВЦЭМ!$B$33:$B$776,B$83)+'СЕТ СН'!$H$12+СВЦЭМ!$D$10+'СЕТ СН'!$H$5-'СЕТ СН'!$H$20</f>
        <v>2899.1898249200003</v>
      </c>
      <c r="C92" s="36">
        <f>SUMIFS(СВЦЭМ!$C$33:$C$776,СВЦЭМ!$A$33:$A$776,$A92,СВЦЭМ!$B$33:$B$776,C$83)+'СЕТ СН'!$H$12+СВЦЭМ!$D$10+'СЕТ СН'!$H$5-'СЕТ СН'!$H$20</f>
        <v>2927.1883932800001</v>
      </c>
      <c r="D92" s="36">
        <f>SUMIFS(СВЦЭМ!$C$33:$C$776,СВЦЭМ!$A$33:$A$776,$A92,СВЦЭМ!$B$33:$B$776,D$83)+'СЕТ СН'!$H$12+СВЦЭМ!$D$10+'СЕТ СН'!$H$5-'СЕТ СН'!$H$20</f>
        <v>2936.8318440500002</v>
      </c>
      <c r="E92" s="36">
        <f>SUMIFS(СВЦЭМ!$C$33:$C$776,СВЦЭМ!$A$33:$A$776,$A92,СВЦЭМ!$B$33:$B$776,E$83)+'СЕТ СН'!$H$12+СВЦЭМ!$D$10+'СЕТ СН'!$H$5-'СЕТ СН'!$H$20</f>
        <v>2937.1568074900001</v>
      </c>
      <c r="F92" s="36">
        <f>SUMIFS(СВЦЭМ!$C$33:$C$776,СВЦЭМ!$A$33:$A$776,$A92,СВЦЭМ!$B$33:$B$776,F$83)+'СЕТ СН'!$H$12+СВЦЭМ!$D$10+'СЕТ СН'!$H$5-'СЕТ СН'!$H$20</f>
        <v>2937.88624476</v>
      </c>
      <c r="G92" s="36">
        <f>SUMIFS(СВЦЭМ!$C$33:$C$776,СВЦЭМ!$A$33:$A$776,$A92,СВЦЭМ!$B$33:$B$776,G$83)+'СЕТ СН'!$H$12+СВЦЭМ!$D$10+'СЕТ СН'!$H$5-'СЕТ СН'!$H$20</f>
        <v>2944.8134107400001</v>
      </c>
      <c r="H92" s="36">
        <f>SUMIFS(СВЦЭМ!$C$33:$C$776,СВЦЭМ!$A$33:$A$776,$A92,СВЦЭМ!$B$33:$B$776,H$83)+'СЕТ СН'!$H$12+СВЦЭМ!$D$10+'СЕТ СН'!$H$5-'СЕТ СН'!$H$20</f>
        <v>2925.9744421599999</v>
      </c>
      <c r="I92" s="36">
        <f>SUMIFS(СВЦЭМ!$C$33:$C$776,СВЦЭМ!$A$33:$A$776,$A92,СВЦЭМ!$B$33:$B$776,I$83)+'СЕТ СН'!$H$12+СВЦЭМ!$D$10+'СЕТ СН'!$H$5-'СЕТ СН'!$H$20</f>
        <v>2901.0028061100002</v>
      </c>
      <c r="J92" s="36">
        <f>SUMIFS(СВЦЭМ!$C$33:$C$776,СВЦЭМ!$A$33:$A$776,$A92,СВЦЭМ!$B$33:$B$776,J$83)+'СЕТ СН'!$H$12+СВЦЭМ!$D$10+'СЕТ СН'!$H$5-'СЕТ СН'!$H$20</f>
        <v>2869.9480365600002</v>
      </c>
      <c r="K92" s="36">
        <f>SUMIFS(СВЦЭМ!$C$33:$C$776,СВЦЭМ!$A$33:$A$776,$A92,СВЦЭМ!$B$33:$B$776,K$83)+'СЕТ СН'!$H$12+СВЦЭМ!$D$10+'СЕТ СН'!$H$5-'СЕТ СН'!$H$20</f>
        <v>2841.6876053199999</v>
      </c>
      <c r="L92" s="36">
        <f>SUMIFS(СВЦЭМ!$C$33:$C$776,СВЦЭМ!$A$33:$A$776,$A92,СВЦЭМ!$B$33:$B$776,L$83)+'СЕТ СН'!$H$12+СВЦЭМ!$D$10+'СЕТ СН'!$H$5-'СЕТ СН'!$H$20</f>
        <v>2837.5825446200001</v>
      </c>
      <c r="M92" s="36">
        <f>SUMIFS(СВЦЭМ!$C$33:$C$776,СВЦЭМ!$A$33:$A$776,$A92,СВЦЭМ!$B$33:$B$776,M$83)+'СЕТ СН'!$H$12+СВЦЭМ!$D$10+'СЕТ СН'!$H$5-'СЕТ СН'!$H$20</f>
        <v>2843.94058623</v>
      </c>
      <c r="N92" s="36">
        <f>SUMIFS(СВЦЭМ!$C$33:$C$776,СВЦЭМ!$A$33:$A$776,$A92,СВЦЭМ!$B$33:$B$776,N$83)+'СЕТ СН'!$H$12+СВЦЭМ!$D$10+'СЕТ СН'!$H$5-'СЕТ СН'!$H$20</f>
        <v>2856.0496612000002</v>
      </c>
      <c r="O92" s="36">
        <f>SUMIFS(СВЦЭМ!$C$33:$C$776,СВЦЭМ!$A$33:$A$776,$A92,СВЦЭМ!$B$33:$B$776,O$83)+'СЕТ СН'!$H$12+СВЦЭМ!$D$10+'СЕТ СН'!$H$5-'СЕТ СН'!$H$20</f>
        <v>2859.4177222399999</v>
      </c>
      <c r="P92" s="36">
        <f>SUMIFS(СВЦЭМ!$C$33:$C$776,СВЦЭМ!$A$33:$A$776,$A92,СВЦЭМ!$B$33:$B$776,P$83)+'СЕТ СН'!$H$12+СВЦЭМ!$D$10+'СЕТ СН'!$H$5-'СЕТ СН'!$H$20</f>
        <v>2864.44767069</v>
      </c>
      <c r="Q92" s="36">
        <f>SUMIFS(СВЦЭМ!$C$33:$C$776,СВЦЭМ!$A$33:$A$776,$A92,СВЦЭМ!$B$33:$B$776,Q$83)+'СЕТ СН'!$H$12+СВЦЭМ!$D$10+'СЕТ СН'!$H$5-'СЕТ СН'!$H$20</f>
        <v>2862.6603074899999</v>
      </c>
      <c r="R92" s="36">
        <f>SUMIFS(СВЦЭМ!$C$33:$C$776,СВЦЭМ!$A$33:$A$776,$A92,СВЦЭМ!$B$33:$B$776,R$83)+'СЕТ СН'!$H$12+СВЦЭМ!$D$10+'СЕТ СН'!$H$5-'СЕТ СН'!$H$20</f>
        <v>2860.86996396</v>
      </c>
      <c r="S92" s="36">
        <f>SUMIFS(СВЦЭМ!$C$33:$C$776,СВЦЭМ!$A$33:$A$776,$A92,СВЦЭМ!$B$33:$B$776,S$83)+'СЕТ СН'!$H$12+СВЦЭМ!$D$10+'СЕТ СН'!$H$5-'СЕТ СН'!$H$20</f>
        <v>2845.0399229599998</v>
      </c>
      <c r="T92" s="36">
        <f>SUMIFS(СВЦЭМ!$C$33:$C$776,СВЦЭМ!$A$33:$A$776,$A92,СВЦЭМ!$B$33:$B$776,T$83)+'СЕТ СН'!$H$12+СВЦЭМ!$D$10+'СЕТ СН'!$H$5-'СЕТ СН'!$H$20</f>
        <v>2825.8247937900001</v>
      </c>
      <c r="U92" s="36">
        <f>SUMIFS(СВЦЭМ!$C$33:$C$776,СВЦЭМ!$A$33:$A$776,$A92,СВЦЭМ!$B$33:$B$776,U$83)+'СЕТ СН'!$H$12+СВЦЭМ!$D$10+'СЕТ СН'!$H$5-'СЕТ СН'!$H$20</f>
        <v>2826.27384192</v>
      </c>
      <c r="V92" s="36">
        <f>SUMIFS(СВЦЭМ!$C$33:$C$776,СВЦЭМ!$A$33:$A$776,$A92,СВЦЭМ!$B$33:$B$776,V$83)+'СЕТ СН'!$H$12+СВЦЭМ!$D$10+'СЕТ СН'!$H$5-'СЕТ СН'!$H$20</f>
        <v>2843.2713531600002</v>
      </c>
      <c r="W92" s="36">
        <f>SUMIFS(СВЦЭМ!$C$33:$C$776,СВЦЭМ!$A$33:$A$776,$A92,СВЦЭМ!$B$33:$B$776,W$83)+'СЕТ СН'!$H$12+СВЦЭМ!$D$10+'СЕТ СН'!$H$5-'СЕТ СН'!$H$20</f>
        <v>2859.6224667400002</v>
      </c>
      <c r="X92" s="36">
        <f>SUMIFS(СВЦЭМ!$C$33:$C$776,СВЦЭМ!$A$33:$A$776,$A92,СВЦЭМ!$B$33:$B$776,X$83)+'СЕТ СН'!$H$12+СВЦЭМ!$D$10+'СЕТ СН'!$H$5-'СЕТ СН'!$H$20</f>
        <v>2861.5352478300001</v>
      </c>
      <c r="Y92" s="36">
        <f>SUMIFS(СВЦЭМ!$C$33:$C$776,СВЦЭМ!$A$33:$A$776,$A92,СВЦЭМ!$B$33:$B$776,Y$83)+'СЕТ СН'!$H$12+СВЦЭМ!$D$10+'СЕТ СН'!$H$5-'СЕТ СН'!$H$20</f>
        <v>2888.9717828500002</v>
      </c>
    </row>
    <row r="93" spans="1:25" ht="15.75" x14ac:dyDescent="0.2">
      <c r="A93" s="35">
        <f t="shared" si="2"/>
        <v>43809</v>
      </c>
      <c r="B93" s="36">
        <f>SUMIFS(СВЦЭМ!$C$33:$C$776,СВЦЭМ!$A$33:$A$776,$A93,СВЦЭМ!$B$33:$B$776,B$83)+'СЕТ СН'!$H$12+СВЦЭМ!$D$10+'СЕТ СН'!$H$5-'СЕТ СН'!$H$20</f>
        <v>2904.84342044</v>
      </c>
      <c r="C93" s="36">
        <f>SUMIFS(СВЦЭМ!$C$33:$C$776,СВЦЭМ!$A$33:$A$776,$A93,СВЦЭМ!$B$33:$B$776,C$83)+'СЕТ СН'!$H$12+СВЦЭМ!$D$10+'СЕТ СН'!$H$5-'СЕТ СН'!$H$20</f>
        <v>2956.18128656</v>
      </c>
      <c r="D93" s="36">
        <f>SUMIFS(СВЦЭМ!$C$33:$C$776,СВЦЭМ!$A$33:$A$776,$A93,СВЦЭМ!$B$33:$B$776,D$83)+'СЕТ СН'!$H$12+СВЦЭМ!$D$10+'СЕТ СН'!$H$5-'СЕТ СН'!$H$20</f>
        <v>2981.4226293700003</v>
      </c>
      <c r="E93" s="36">
        <f>SUMIFS(СВЦЭМ!$C$33:$C$776,СВЦЭМ!$A$33:$A$776,$A93,СВЦЭМ!$B$33:$B$776,E$83)+'СЕТ СН'!$H$12+СВЦЭМ!$D$10+'СЕТ СН'!$H$5-'СЕТ СН'!$H$20</f>
        <v>2978.7798958799999</v>
      </c>
      <c r="F93" s="36">
        <f>SUMIFS(СВЦЭМ!$C$33:$C$776,СВЦЭМ!$A$33:$A$776,$A93,СВЦЭМ!$B$33:$B$776,F$83)+'СЕТ СН'!$H$12+СВЦЭМ!$D$10+'СЕТ СН'!$H$5-'СЕТ СН'!$H$20</f>
        <v>2930.6773370599999</v>
      </c>
      <c r="G93" s="36">
        <f>SUMIFS(СВЦЭМ!$C$33:$C$776,СВЦЭМ!$A$33:$A$776,$A93,СВЦЭМ!$B$33:$B$776,G$83)+'СЕТ СН'!$H$12+СВЦЭМ!$D$10+'СЕТ СН'!$H$5-'СЕТ СН'!$H$20</f>
        <v>2917.7670783200001</v>
      </c>
      <c r="H93" s="36">
        <f>SUMIFS(СВЦЭМ!$C$33:$C$776,СВЦЭМ!$A$33:$A$776,$A93,СВЦЭМ!$B$33:$B$776,H$83)+'СЕТ СН'!$H$12+СВЦЭМ!$D$10+'СЕТ СН'!$H$5-'СЕТ СН'!$H$20</f>
        <v>2882.6089848500001</v>
      </c>
      <c r="I93" s="36">
        <f>SUMIFS(СВЦЭМ!$C$33:$C$776,СВЦЭМ!$A$33:$A$776,$A93,СВЦЭМ!$B$33:$B$776,I$83)+'СЕТ СН'!$H$12+СВЦЭМ!$D$10+'СЕТ СН'!$H$5-'СЕТ СН'!$H$20</f>
        <v>2850.5897325699998</v>
      </c>
      <c r="J93" s="36">
        <f>SUMIFS(СВЦЭМ!$C$33:$C$776,СВЦЭМ!$A$33:$A$776,$A93,СВЦЭМ!$B$33:$B$776,J$83)+'СЕТ СН'!$H$12+СВЦЭМ!$D$10+'СЕТ СН'!$H$5-'СЕТ СН'!$H$20</f>
        <v>2829.2581566700001</v>
      </c>
      <c r="K93" s="36">
        <f>SUMIFS(СВЦЭМ!$C$33:$C$776,СВЦЭМ!$A$33:$A$776,$A93,СВЦЭМ!$B$33:$B$776,K$83)+'СЕТ СН'!$H$12+СВЦЭМ!$D$10+'СЕТ СН'!$H$5-'СЕТ СН'!$H$20</f>
        <v>2813.4583587699999</v>
      </c>
      <c r="L93" s="36">
        <f>SUMIFS(СВЦЭМ!$C$33:$C$776,СВЦЭМ!$A$33:$A$776,$A93,СВЦЭМ!$B$33:$B$776,L$83)+'СЕТ СН'!$H$12+СВЦЭМ!$D$10+'СЕТ СН'!$H$5-'СЕТ СН'!$H$20</f>
        <v>2816.9446179400002</v>
      </c>
      <c r="M93" s="36">
        <f>SUMIFS(СВЦЭМ!$C$33:$C$776,СВЦЭМ!$A$33:$A$776,$A93,СВЦЭМ!$B$33:$B$776,M$83)+'СЕТ СН'!$H$12+СВЦЭМ!$D$10+'СЕТ СН'!$H$5-'СЕТ СН'!$H$20</f>
        <v>2872.1510719600001</v>
      </c>
      <c r="N93" s="36">
        <f>SUMIFS(СВЦЭМ!$C$33:$C$776,СВЦЭМ!$A$33:$A$776,$A93,СВЦЭМ!$B$33:$B$776,N$83)+'СЕТ СН'!$H$12+СВЦЭМ!$D$10+'СЕТ СН'!$H$5-'СЕТ СН'!$H$20</f>
        <v>2883.05074711</v>
      </c>
      <c r="O93" s="36">
        <f>SUMIFS(СВЦЭМ!$C$33:$C$776,СВЦЭМ!$A$33:$A$776,$A93,СВЦЭМ!$B$33:$B$776,O$83)+'СЕТ СН'!$H$12+СВЦЭМ!$D$10+'СЕТ СН'!$H$5-'СЕТ СН'!$H$20</f>
        <v>2888.2702113999999</v>
      </c>
      <c r="P93" s="36">
        <f>SUMIFS(СВЦЭМ!$C$33:$C$776,СВЦЭМ!$A$33:$A$776,$A93,СВЦЭМ!$B$33:$B$776,P$83)+'СЕТ СН'!$H$12+СВЦЭМ!$D$10+'СЕТ СН'!$H$5-'СЕТ СН'!$H$20</f>
        <v>2885.7896500000002</v>
      </c>
      <c r="Q93" s="36">
        <f>SUMIFS(СВЦЭМ!$C$33:$C$776,СВЦЭМ!$A$33:$A$776,$A93,СВЦЭМ!$B$33:$B$776,Q$83)+'СЕТ СН'!$H$12+СВЦЭМ!$D$10+'СЕТ СН'!$H$5-'СЕТ СН'!$H$20</f>
        <v>2886.0694152000001</v>
      </c>
      <c r="R93" s="36">
        <f>SUMIFS(СВЦЭМ!$C$33:$C$776,СВЦЭМ!$A$33:$A$776,$A93,СВЦЭМ!$B$33:$B$776,R$83)+'СЕТ СН'!$H$12+СВЦЭМ!$D$10+'СЕТ СН'!$H$5-'СЕТ СН'!$H$20</f>
        <v>2881.5606784500001</v>
      </c>
      <c r="S93" s="36">
        <f>SUMIFS(СВЦЭМ!$C$33:$C$776,СВЦЭМ!$A$33:$A$776,$A93,СВЦЭМ!$B$33:$B$776,S$83)+'СЕТ СН'!$H$12+СВЦЭМ!$D$10+'СЕТ СН'!$H$5-'СЕТ СН'!$H$20</f>
        <v>2870.2776294099999</v>
      </c>
      <c r="T93" s="36">
        <f>SUMIFS(СВЦЭМ!$C$33:$C$776,СВЦЭМ!$A$33:$A$776,$A93,СВЦЭМ!$B$33:$B$776,T$83)+'СЕТ СН'!$H$12+СВЦЭМ!$D$10+'СЕТ СН'!$H$5-'СЕТ СН'!$H$20</f>
        <v>2855.8466771900003</v>
      </c>
      <c r="U93" s="36">
        <f>SUMIFS(СВЦЭМ!$C$33:$C$776,СВЦЭМ!$A$33:$A$776,$A93,СВЦЭМ!$B$33:$B$776,U$83)+'СЕТ СН'!$H$12+СВЦЭМ!$D$10+'СЕТ СН'!$H$5-'СЕТ СН'!$H$20</f>
        <v>2854.0049948400001</v>
      </c>
      <c r="V93" s="36">
        <f>SUMIFS(СВЦЭМ!$C$33:$C$776,СВЦЭМ!$A$33:$A$776,$A93,СВЦЭМ!$B$33:$B$776,V$83)+'СЕТ СН'!$H$12+СВЦЭМ!$D$10+'СЕТ СН'!$H$5-'СЕТ СН'!$H$20</f>
        <v>2838.8483727000003</v>
      </c>
      <c r="W93" s="36">
        <f>SUMIFS(СВЦЭМ!$C$33:$C$776,СВЦЭМ!$A$33:$A$776,$A93,СВЦЭМ!$B$33:$B$776,W$83)+'СЕТ СН'!$H$12+СВЦЭМ!$D$10+'СЕТ СН'!$H$5-'СЕТ СН'!$H$20</f>
        <v>2811.7573789100002</v>
      </c>
      <c r="X93" s="36">
        <f>SUMIFS(СВЦЭМ!$C$33:$C$776,СВЦЭМ!$A$33:$A$776,$A93,СВЦЭМ!$B$33:$B$776,X$83)+'СЕТ СН'!$H$12+СВЦЭМ!$D$10+'СЕТ СН'!$H$5-'СЕТ СН'!$H$20</f>
        <v>2803.0741725100002</v>
      </c>
      <c r="Y93" s="36">
        <f>SUMIFS(СВЦЭМ!$C$33:$C$776,СВЦЭМ!$A$33:$A$776,$A93,СВЦЭМ!$B$33:$B$776,Y$83)+'СЕТ СН'!$H$12+СВЦЭМ!$D$10+'СЕТ СН'!$H$5-'СЕТ СН'!$H$20</f>
        <v>2816.85728268</v>
      </c>
    </row>
    <row r="94" spans="1:25" ht="15.75" x14ac:dyDescent="0.2">
      <c r="A94" s="35">
        <f t="shared" si="2"/>
        <v>43810</v>
      </c>
      <c r="B94" s="36">
        <f>SUMIFS(СВЦЭМ!$C$33:$C$776,СВЦЭМ!$A$33:$A$776,$A94,СВЦЭМ!$B$33:$B$776,B$83)+'СЕТ СН'!$H$12+СВЦЭМ!$D$10+'СЕТ СН'!$H$5-'СЕТ СН'!$H$20</f>
        <v>2865.8753700500001</v>
      </c>
      <c r="C94" s="36">
        <f>SUMIFS(СВЦЭМ!$C$33:$C$776,СВЦЭМ!$A$33:$A$776,$A94,СВЦЭМ!$B$33:$B$776,C$83)+'СЕТ СН'!$H$12+СВЦЭМ!$D$10+'СЕТ СН'!$H$5-'СЕТ СН'!$H$20</f>
        <v>2895.9052517499999</v>
      </c>
      <c r="D94" s="36">
        <f>SUMIFS(СВЦЭМ!$C$33:$C$776,СВЦЭМ!$A$33:$A$776,$A94,СВЦЭМ!$B$33:$B$776,D$83)+'СЕТ СН'!$H$12+СВЦЭМ!$D$10+'СЕТ СН'!$H$5-'СЕТ СН'!$H$20</f>
        <v>2901.2488364800001</v>
      </c>
      <c r="E94" s="36">
        <f>SUMIFS(СВЦЭМ!$C$33:$C$776,СВЦЭМ!$A$33:$A$776,$A94,СВЦЭМ!$B$33:$B$776,E$83)+'СЕТ СН'!$H$12+СВЦЭМ!$D$10+'СЕТ СН'!$H$5-'СЕТ СН'!$H$20</f>
        <v>2915.2726259800002</v>
      </c>
      <c r="F94" s="36">
        <f>SUMIFS(СВЦЭМ!$C$33:$C$776,СВЦЭМ!$A$33:$A$776,$A94,СВЦЭМ!$B$33:$B$776,F$83)+'СЕТ СН'!$H$12+СВЦЭМ!$D$10+'СЕТ СН'!$H$5-'СЕТ СН'!$H$20</f>
        <v>2907.9400463800002</v>
      </c>
      <c r="G94" s="36">
        <f>SUMIFS(СВЦЭМ!$C$33:$C$776,СВЦЭМ!$A$33:$A$776,$A94,СВЦЭМ!$B$33:$B$776,G$83)+'СЕТ СН'!$H$12+СВЦЭМ!$D$10+'СЕТ СН'!$H$5-'СЕТ СН'!$H$20</f>
        <v>2889.0672411999999</v>
      </c>
      <c r="H94" s="36">
        <f>SUMIFS(СВЦЭМ!$C$33:$C$776,СВЦЭМ!$A$33:$A$776,$A94,СВЦЭМ!$B$33:$B$776,H$83)+'СЕТ СН'!$H$12+СВЦЭМ!$D$10+'СЕТ СН'!$H$5-'СЕТ СН'!$H$20</f>
        <v>2851.2769201700003</v>
      </c>
      <c r="I94" s="36">
        <f>SUMIFS(СВЦЭМ!$C$33:$C$776,СВЦЭМ!$A$33:$A$776,$A94,СВЦЭМ!$B$33:$B$776,I$83)+'СЕТ СН'!$H$12+СВЦЭМ!$D$10+'СЕТ СН'!$H$5-'СЕТ СН'!$H$20</f>
        <v>2837.7052097300002</v>
      </c>
      <c r="J94" s="36">
        <f>SUMIFS(СВЦЭМ!$C$33:$C$776,СВЦЭМ!$A$33:$A$776,$A94,СВЦЭМ!$B$33:$B$776,J$83)+'СЕТ СН'!$H$12+СВЦЭМ!$D$10+'СЕТ СН'!$H$5-'СЕТ СН'!$H$20</f>
        <v>2811.0205429500002</v>
      </c>
      <c r="K94" s="36">
        <f>SUMIFS(СВЦЭМ!$C$33:$C$776,СВЦЭМ!$A$33:$A$776,$A94,СВЦЭМ!$B$33:$B$776,K$83)+'СЕТ СН'!$H$12+СВЦЭМ!$D$10+'СЕТ СН'!$H$5-'СЕТ СН'!$H$20</f>
        <v>2801.9332252200002</v>
      </c>
      <c r="L94" s="36">
        <f>SUMIFS(СВЦЭМ!$C$33:$C$776,СВЦЭМ!$A$33:$A$776,$A94,СВЦЭМ!$B$33:$B$776,L$83)+'СЕТ СН'!$H$12+СВЦЭМ!$D$10+'СЕТ СН'!$H$5-'СЕТ СН'!$H$20</f>
        <v>2805.90334106</v>
      </c>
      <c r="M94" s="36">
        <f>SUMIFS(СВЦЭМ!$C$33:$C$776,СВЦЭМ!$A$33:$A$776,$A94,СВЦЭМ!$B$33:$B$776,M$83)+'СЕТ СН'!$H$12+СВЦЭМ!$D$10+'СЕТ СН'!$H$5-'СЕТ СН'!$H$20</f>
        <v>2806.6997626000002</v>
      </c>
      <c r="N94" s="36">
        <f>SUMIFS(СВЦЭМ!$C$33:$C$776,СВЦЭМ!$A$33:$A$776,$A94,СВЦЭМ!$B$33:$B$776,N$83)+'СЕТ СН'!$H$12+СВЦЭМ!$D$10+'СЕТ СН'!$H$5-'СЕТ СН'!$H$20</f>
        <v>2807.0528493000002</v>
      </c>
      <c r="O94" s="36">
        <f>SUMIFS(СВЦЭМ!$C$33:$C$776,СВЦЭМ!$A$33:$A$776,$A94,СВЦЭМ!$B$33:$B$776,O$83)+'СЕТ СН'!$H$12+СВЦЭМ!$D$10+'СЕТ СН'!$H$5-'СЕТ СН'!$H$20</f>
        <v>2812.6562518800001</v>
      </c>
      <c r="P94" s="36">
        <f>SUMIFS(СВЦЭМ!$C$33:$C$776,СВЦЭМ!$A$33:$A$776,$A94,СВЦЭМ!$B$33:$B$776,P$83)+'СЕТ СН'!$H$12+СВЦЭМ!$D$10+'СЕТ СН'!$H$5-'СЕТ СН'!$H$20</f>
        <v>2819.6152705700001</v>
      </c>
      <c r="Q94" s="36">
        <f>SUMIFS(СВЦЭМ!$C$33:$C$776,СВЦЭМ!$A$33:$A$776,$A94,СВЦЭМ!$B$33:$B$776,Q$83)+'СЕТ СН'!$H$12+СВЦЭМ!$D$10+'СЕТ СН'!$H$5-'СЕТ СН'!$H$20</f>
        <v>2825.6462323200003</v>
      </c>
      <c r="R94" s="36">
        <f>SUMIFS(СВЦЭМ!$C$33:$C$776,СВЦЭМ!$A$33:$A$776,$A94,СВЦЭМ!$B$33:$B$776,R$83)+'СЕТ СН'!$H$12+СВЦЭМ!$D$10+'СЕТ СН'!$H$5-'СЕТ СН'!$H$20</f>
        <v>2829.6091671200002</v>
      </c>
      <c r="S94" s="36">
        <f>SUMIFS(СВЦЭМ!$C$33:$C$776,СВЦЭМ!$A$33:$A$776,$A94,СВЦЭМ!$B$33:$B$776,S$83)+'СЕТ СН'!$H$12+СВЦЭМ!$D$10+'СЕТ СН'!$H$5-'СЕТ СН'!$H$20</f>
        <v>2813.96793738</v>
      </c>
      <c r="T94" s="36">
        <f>SUMIFS(СВЦЭМ!$C$33:$C$776,СВЦЭМ!$A$33:$A$776,$A94,СВЦЭМ!$B$33:$B$776,T$83)+'СЕТ СН'!$H$12+СВЦЭМ!$D$10+'СЕТ СН'!$H$5-'СЕТ СН'!$H$20</f>
        <v>2804.1532780699999</v>
      </c>
      <c r="U94" s="36">
        <f>SUMIFS(СВЦЭМ!$C$33:$C$776,СВЦЭМ!$A$33:$A$776,$A94,СВЦЭМ!$B$33:$B$776,U$83)+'СЕТ СН'!$H$12+СВЦЭМ!$D$10+'СЕТ СН'!$H$5-'СЕТ СН'!$H$20</f>
        <v>2808.7459464200001</v>
      </c>
      <c r="V94" s="36">
        <f>SUMIFS(СВЦЭМ!$C$33:$C$776,СВЦЭМ!$A$33:$A$776,$A94,СВЦЭМ!$B$33:$B$776,V$83)+'СЕТ СН'!$H$12+СВЦЭМ!$D$10+'СЕТ СН'!$H$5-'СЕТ СН'!$H$20</f>
        <v>2811.7436937000002</v>
      </c>
      <c r="W94" s="36">
        <f>SUMIFS(СВЦЭМ!$C$33:$C$776,СВЦЭМ!$A$33:$A$776,$A94,СВЦЭМ!$B$33:$B$776,W$83)+'СЕТ СН'!$H$12+СВЦЭМ!$D$10+'СЕТ СН'!$H$5-'СЕТ СН'!$H$20</f>
        <v>2824.5003115700001</v>
      </c>
      <c r="X94" s="36">
        <f>SUMIFS(СВЦЭМ!$C$33:$C$776,СВЦЭМ!$A$33:$A$776,$A94,СВЦЭМ!$B$33:$B$776,X$83)+'СЕТ СН'!$H$12+СВЦЭМ!$D$10+'СЕТ СН'!$H$5-'СЕТ СН'!$H$20</f>
        <v>2834.9312901399999</v>
      </c>
      <c r="Y94" s="36">
        <f>SUMIFS(СВЦЭМ!$C$33:$C$776,СВЦЭМ!$A$33:$A$776,$A94,СВЦЭМ!$B$33:$B$776,Y$83)+'СЕТ СН'!$H$12+СВЦЭМ!$D$10+'СЕТ СН'!$H$5-'СЕТ СН'!$H$20</f>
        <v>2851.3861135299999</v>
      </c>
    </row>
    <row r="95" spans="1:25" ht="15.75" x14ac:dyDescent="0.2">
      <c r="A95" s="35">
        <f t="shared" si="2"/>
        <v>43811</v>
      </c>
      <c r="B95" s="36">
        <f>SUMIFS(СВЦЭМ!$C$33:$C$776,СВЦЭМ!$A$33:$A$776,$A95,СВЦЭМ!$B$33:$B$776,B$83)+'СЕТ СН'!$H$12+СВЦЭМ!$D$10+'СЕТ СН'!$H$5-'СЕТ СН'!$H$20</f>
        <v>2880.2579068800001</v>
      </c>
      <c r="C95" s="36">
        <f>SUMIFS(СВЦЭМ!$C$33:$C$776,СВЦЭМ!$A$33:$A$776,$A95,СВЦЭМ!$B$33:$B$776,C$83)+'СЕТ СН'!$H$12+СВЦЭМ!$D$10+'СЕТ СН'!$H$5-'СЕТ СН'!$H$20</f>
        <v>2915.2511845999998</v>
      </c>
      <c r="D95" s="36">
        <f>SUMIFS(СВЦЭМ!$C$33:$C$776,СВЦЭМ!$A$33:$A$776,$A95,СВЦЭМ!$B$33:$B$776,D$83)+'СЕТ СН'!$H$12+СВЦЭМ!$D$10+'СЕТ СН'!$H$5-'СЕТ СН'!$H$20</f>
        <v>2928.64569136</v>
      </c>
      <c r="E95" s="36">
        <f>SUMIFS(СВЦЭМ!$C$33:$C$776,СВЦЭМ!$A$33:$A$776,$A95,СВЦЭМ!$B$33:$B$776,E$83)+'СЕТ СН'!$H$12+СВЦЭМ!$D$10+'СЕТ СН'!$H$5-'СЕТ СН'!$H$20</f>
        <v>2941.02955797</v>
      </c>
      <c r="F95" s="36">
        <f>SUMIFS(СВЦЭМ!$C$33:$C$776,СВЦЭМ!$A$33:$A$776,$A95,СВЦЭМ!$B$33:$B$776,F$83)+'СЕТ СН'!$H$12+СВЦЭМ!$D$10+'СЕТ СН'!$H$5-'СЕТ СН'!$H$20</f>
        <v>2939.9690488300002</v>
      </c>
      <c r="G95" s="36">
        <f>SUMIFS(СВЦЭМ!$C$33:$C$776,СВЦЭМ!$A$33:$A$776,$A95,СВЦЭМ!$B$33:$B$776,G$83)+'СЕТ СН'!$H$12+СВЦЭМ!$D$10+'СЕТ СН'!$H$5-'СЕТ СН'!$H$20</f>
        <v>2920.8547326600001</v>
      </c>
      <c r="H95" s="36">
        <f>SUMIFS(СВЦЭМ!$C$33:$C$776,СВЦЭМ!$A$33:$A$776,$A95,СВЦЭМ!$B$33:$B$776,H$83)+'СЕТ СН'!$H$12+СВЦЭМ!$D$10+'СЕТ СН'!$H$5-'СЕТ СН'!$H$20</f>
        <v>2881.1104057000002</v>
      </c>
      <c r="I95" s="36">
        <f>SUMIFS(СВЦЭМ!$C$33:$C$776,СВЦЭМ!$A$33:$A$776,$A95,СВЦЭМ!$B$33:$B$776,I$83)+'СЕТ СН'!$H$12+СВЦЭМ!$D$10+'СЕТ СН'!$H$5-'СЕТ СН'!$H$20</f>
        <v>2855.4898923999999</v>
      </c>
      <c r="J95" s="36">
        <f>SUMIFS(СВЦЭМ!$C$33:$C$776,СВЦЭМ!$A$33:$A$776,$A95,СВЦЭМ!$B$33:$B$776,J$83)+'СЕТ СН'!$H$12+СВЦЭМ!$D$10+'СЕТ СН'!$H$5-'СЕТ СН'!$H$20</f>
        <v>2833.7924156999998</v>
      </c>
      <c r="K95" s="36">
        <f>SUMIFS(СВЦЭМ!$C$33:$C$776,СВЦЭМ!$A$33:$A$776,$A95,СВЦЭМ!$B$33:$B$776,K$83)+'СЕТ СН'!$H$12+СВЦЭМ!$D$10+'СЕТ СН'!$H$5-'СЕТ СН'!$H$20</f>
        <v>2820.7459771600002</v>
      </c>
      <c r="L95" s="36">
        <f>SUMIFS(СВЦЭМ!$C$33:$C$776,СВЦЭМ!$A$33:$A$776,$A95,СВЦЭМ!$B$33:$B$776,L$83)+'СЕТ СН'!$H$12+СВЦЭМ!$D$10+'СЕТ СН'!$H$5-'СЕТ СН'!$H$20</f>
        <v>2821.79400515</v>
      </c>
      <c r="M95" s="36">
        <f>SUMIFS(СВЦЭМ!$C$33:$C$776,СВЦЭМ!$A$33:$A$776,$A95,СВЦЭМ!$B$33:$B$776,M$83)+'СЕТ СН'!$H$12+СВЦЭМ!$D$10+'СЕТ СН'!$H$5-'СЕТ СН'!$H$20</f>
        <v>2820.7285225200003</v>
      </c>
      <c r="N95" s="36">
        <f>SUMIFS(СВЦЭМ!$C$33:$C$776,СВЦЭМ!$A$33:$A$776,$A95,СВЦЭМ!$B$33:$B$776,N$83)+'СЕТ СН'!$H$12+СВЦЭМ!$D$10+'СЕТ СН'!$H$5-'СЕТ СН'!$H$20</f>
        <v>2820.7099699199998</v>
      </c>
      <c r="O95" s="36">
        <f>SUMIFS(СВЦЭМ!$C$33:$C$776,СВЦЭМ!$A$33:$A$776,$A95,СВЦЭМ!$B$33:$B$776,O$83)+'СЕТ СН'!$H$12+СВЦЭМ!$D$10+'СЕТ СН'!$H$5-'СЕТ СН'!$H$20</f>
        <v>2824.8885654200003</v>
      </c>
      <c r="P95" s="36">
        <f>SUMIFS(СВЦЭМ!$C$33:$C$776,СВЦЭМ!$A$33:$A$776,$A95,СВЦЭМ!$B$33:$B$776,P$83)+'СЕТ СН'!$H$12+СВЦЭМ!$D$10+'СЕТ СН'!$H$5-'СЕТ СН'!$H$20</f>
        <v>2821.4746575300001</v>
      </c>
      <c r="Q95" s="36">
        <f>SUMIFS(СВЦЭМ!$C$33:$C$776,СВЦЭМ!$A$33:$A$776,$A95,СВЦЭМ!$B$33:$B$776,Q$83)+'СЕТ СН'!$H$12+СВЦЭМ!$D$10+'СЕТ СН'!$H$5-'СЕТ СН'!$H$20</f>
        <v>2823.3568027900001</v>
      </c>
      <c r="R95" s="36">
        <f>SUMIFS(СВЦЭМ!$C$33:$C$776,СВЦЭМ!$A$33:$A$776,$A95,СВЦЭМ!$B$33:$B$776,R$83)+'СЕТ СН'!$H$12+СВЦЭМ!$D$10+'СЕТ СН'!$H$5-'СЕТ СН'!$H$20</f>
        <v>2818.07082408</v>
      </c>
      <c r="S95" s="36">
        <f>SUMIFS(СВЦЭМ!$C$33:$C$776,СВЦЭМ!$A$33:$A$776,$A95,СВЦЭМ!$B$33:$B$776,S$83)+'СЕТ СН'!$H$12+СВЦЭМ!$D$10+'СЕТ СН'!$H$5-'СЕТ СН'!$H$20</f>
        <v>2828.63176157</v>
      </c>
      <c r="T95" s="36">
        <f>SUMIFS(СВЦЭМ!$C$33:$C$776,СВЦЭМ!$A$33:$A$776,$A95,СВЦЭМ!$B$33:$B$776,T$83)+'СЕТ СН'!$H$12+СВЦЭМ!$D$10+'СЕТ СН'!$H$5-'СЕТ СН'!$H$20</f>
        <v>2818.2251002100002</v>
      </c>
      <c r="U95" s="36">
        <f>SUMIFS(СВЦЭМ!$C$33:$C$776,СВЦЭМ!$A$33:$A$776,$A95,СВЦЭМ!$B$33:$B$776,U$83)+'СЕТ СН'!$H$12+СВЦЭМ!$D$10+'СЕТ СН'!$H$5-'СЕТ СН'!$H$20</f>
        <v>2810.1467151900001</v>
      </c>
      <c r="V95" s="36">
        <f>SUMIFS(СВЦЭМ!$C$33:$C$776,СВЦЭМ!$A$33:$A$776,$A95,СВЦЭМ!$B$33:$B$776,V$83)+'СЕТ СН'!$H$12+СВЦЭМ!$D$10+'СЕТ СН'!$H$5-'СЕТ СН'!$H$20</f>
        <v>2814.46546941</v>
      </c>
      <c r="W95" s="36">
        <f>SUMIFS(СВЦЭМ!$C$33:$C$776,СВЦЭМ!$A$33:$A$776,$A95,СВЦЭМ!$B$33:$B$776,W$83)+'СЕТ СН'!$H$12+СВЦЭМ!$D$10+'СЕТ СН'!$H$5-'СЕТ СН'!$H$20</f>
        <v>2830.90858905</v>
      </c>
      <c r="X95" s="36">
        <f>SUMIFS(СВЦЭМ!$C$33:$C$776,СВЦЭМ!$A$33:$A$776,$A95,СВЦЭМ!$B$33:$B$776,X$83)+'СЕТ СН'!$H$12+СВЦЭМ!$D$10+'СЕТ СН'!$H$5-'СЕТ СН'!$H$20</f>
        <v>2838.14510255</v>
      </c>
      <c r="Y95" s="36">
        <f>SUMIFS(СВЦЭМ!$C$33:$C$776,СВЦЭМ!$A$33:$A$776,$A95,СВЦЭМ!$B$33:$B$776,Y$83)+'СЕТ СН'!$H$12+СВЦЭМ!$D$10+'СЕТ СН'!$H$5-'СЕТ СН'!$H$20</f>
        <v>2853.36896961</v>
      </c>
    </row>
    <row r="96" spans="1:25" ht="15.75" x14ac:dyDescent="0.2">
      <c r="A96" s="35">
        <f t="shared" si="2"/>
        <v>43812</v>
      </c>
      <c r="B96" s="36">
        <f>SUMIFS(СВЦЭМ!$C$33:$C$776,СВЦЭМ!$A$33:$A$776,$A96,СВЦЭМ!$B$33:$B$776,B$83)+'СЕТ СН'!$H$12+СВЦЭМ!$D$10+'СЕТ СН'!$H$5-'СЕТ СН'!$H$20</f>
        <v>2883.1401910200002</v>
      </c>
      <c r="C96" s="36">
        <f>SUMIFS(СВЦЭМ!$C$33:$C$776,СВЦЭМ!$A$33:$A$776,$A96,СВЦЭМ!$B$33:$B$776,C$83)+'СЕТ СН'!$H$12+СВЦЭМ!$D$10+'СЕТ СН'!$H$5-'СЕТ СН'!$H$20</f>
        <v>2922.2453740800001</v>
      </c>
      <c r="D96" s="36">
        <f>SUMIFS(СВЦЭМ!$C$33:$C$776,СВЦЭМ!$A$33:$A$776,$A96,СВЦЭМ!$B$33:$B$776,D$83)+'СЕТ СН'!$H$12+СВЦЭМ!$D$10+'СЕТ СН'!$H$5-'СЕТ СН'!$H$20</f>
        <v>2948.64889365</v>
      </c>
      <c r="E96" s="36">
        <f>SUMIFS(СВЦЭМ!$C$33:$C$776,СВЦЭМ!$A$33:$A$776,$A96,СВЦЭМ!$B$33:$B$776,E$83)+'СЕТ СН'!$H$12+СВЦЭМ!$D$10+'СЕТ СН'!$H$5-'СЕТ СН'!$H$20</f>
        <v>2939.99543554</v>
      </c>
      <c r="F96" s="36">
        <f>SUMIFS(СВЦЭМ!$C$33:$C$776,СВЦЭМ!$A$33:$A$776,$A96,СВЦЭМ!$B$33:$B$776,F$83)+'СЕТ СН'!$H$12+СВЦЭМ!$D$10+'СЕТ СН'!$H$5-'СЕТ СН'!$H$20</f>
        <v>2919.6801458499999</v>
      </c>
      <c r="G96" s="36">
        <f>SUMIFS(СВЦЭМ!$C$33:$C$776,СВЦЭМ!$A$33:$A$776,$A96,СВЦЭМ!$B$33:$B$776,G$83)+'СЕТ СН'!$H$12+СВЦЭМ!$D$10+'СЕТ СН'!$H$5-'СЕТ СН'!$H$20</f>
        <v>2899.68086696</v>
      </c>
      <c r="H96" s="36">
        <f>SUMIFS(СВЦЭМ!$C$33:$C$776,СВЦЭМ!$A$33:$A$776,$A96,СВЦЭМ!$B$33:$B$776,H$83)+'СЕТ СН'!$H$12+СВЦЭМ!$D$10+'СЕТ СН'!$H$5-'СЕТ СН'!$H$20</f>
        <v>2859.3045221800003</v>
      </c>
      <c r="I96" s="36">
        <f>SUMIFS(СВЦЭМ!$C$33:$C$776,СВЦЭМ!$A$33:$A$776,$A96,СВЦЭМ!$B$33:$B$776,I$83)+'СЕТ СН'!$H$12+СВЦЭМ!$D$10+'СЕТ СН'!$H$5-'СЕТ СН'!$H$20</f>
        <v>2848.3165073600003</v>
      </c>
      <c r="J96" s="36">
        <f>SUMIFS(СВЦЭМ!$C$33:$C$776,СВЦЭМ!$A$33:$A$776,$A96,СВЦЭМ!$B$33:$B$776,J$83)+'СЕТ СН'!$H$12+СВЦЭМ!$D$10+'СЕТ СН'!$H$5-'СЕТ СН'!$H$20</f>
        <v>2819.1179788500003</v>
      </c>
      <c r="K96" s="36">
        <f>SUMIFS(СВЦЭМ!$C$33:$C$776,СВЦЭМ!$A$33:$A$776,$A96,СВЦЭМ!$B$33:$B$776,K$83)+'СЕТ СН'!$H$12+СВЦЭМ!$D$10+'СЕТ СН'!$H$5-'СЕТ СН'!$H$20</f>
        <v>2785.7981598000001</v>
      </c>
      <c r="L96" s="36">
        <f>SUMIFS(СВЦЭМ!$C$33:$C$776,СВЦЭМ!$A$33:$A$776,$A96,СВЦЭМ!$B$33:$B$776,L$83)+'СЕТ СН'!$H$12+СВЦЭМ!$D$10+'СЕТ СН'!$H$5-'СЕТ СН'!$H$20</f>
        <v>2797.8062389500001</v>
      </c>
      <c r="M96" s="36">
        <f>SUMIFS(СВЦЭМ!$C$33:$C$776,СВЦЭМ!$A$33:$A$776,$A96,СВЦЭМ!$B$33:$B$776,M$83)+'СЕТ СН'!$H$12+СВЦЭМ!$D$10+'СЕТ СН'!$H$5-'СЕТ СН'!$H$20</f>
        <v>2809.9464093199999</v>
      </c>
      <c r="N96" s="36">
        <f>SUMIFS(СВЦЭМ!$C$33:$C$776,СВЦЭМ!$A$33:$A$776,$A96,СВЦЭМ!$B$33:$B$776,N$83)+'СЕТ СН'!$H$12+СВЦЭМ!$D$10+'СЕТ СН'!$H$5-'СЕТ СН'!$H$20</f>
        <v>2817.6535172700001</v>
      </c>
      <c r="O96" s="36">
        <f>SUMIFS(СВЦЭМ!$C$33:$C$776,СВЦЭМ!$A$33:$A$776,$A96,СВЦЭМ!$B$33:$B$776,O$83)+'СЕТ СН'!$H$12+СВЦЭМ!$D$10+'СЕТ СН'!$H$5-'СЕТ СН'!$H$20</f>
        <v>2825.2164676399998</v>
      </c>
      <c r="P96" s="36">
        <f>SUMIFS(СВЦЭМ!$C$33:$C$776,СВЦЭМ!$A$33:$A$776,$A96,СВЦЭМ!$B$33:$B$776,P$83)+'СЕТ СН'!$H$12+СВЦЭМ!$D$10+'СЕТ СН'!$H$5-'СЕТ СН'!$H$20</f>
        <v>2829.6246297100001</v>
      </c>
      <c r="Q96" s="36">
        <f>SUMIFS(СВЦЭМ!$C$33:$C$776,СВЦЭМ!$A$33:$A$776,$A96,СВЦЭМ!$B$33:$B$776,Q$83)+'СЕТ СН'!$H$12+СВЦЭМ!$D$10+'СЕТ СН'!$H$5-'СЕТ СН'!$H$20</f>
        <v>2824.5402994199999</v>
      </c>
      <c r="R96" s="36">
        <f>SUMIFS(СВЦЭМ!$C$33:$C$776,СВЦЭМ!$A$33:$A$776,$A96,СВЦЭМ!$B$33:$B$776,R$83)+'СЕТ СН'!$H$12+СВЦЭМ!$D$10+'СЕТ СН'!$H$5-'СЕТ СН'!$H$20</f>
        <v>2817.98439125</v>
      </c>
      <c r="S96" s="36">
        <f>SUMIFS(СВЦЭМ!$C$33:$C$776,СВЦЭМ!$A$33:$A$776,$A96,СВЦЭМ!$B$33:$B$776,S$83)+'СЕТ СН'!$H$12+СВЦЭМ!$D$10+'СЕТ СН'!$H$5-'СЕТ СН'!$H$20</f>
        <v>2809.2730583399998</v>
      </c>
      <c r="T96" s="36">
        <f>SUMIFS(СВЦЭМ!$C$33:$C$776,СВЦЭМ!$A$33:$A$776,$A96,СВЦЭМ!$B$33:$B$776,T$83)+'СЕТ СН'!$H$12+СВЦЭМ!$D$10+'СЕТ СН'!$H$5-'СЕТ СН'!$H$20</f>
        <v>2796.4667004800003</v>
      </c>
      <c r="U96" s="36">
        <f>SUMIFS(СВЦЭМ!$C$33:$C$776,СВЦЭМ!$A$33:$A$776,$A96,СВЦЭМ!$B$33:$B$776,U$83)+'СЕТ СН'!$H$12+СВЦЭМ!$D$10+'СЕТ СН'!$H$5-'СЕТ СН'!$H$20</f>
        <v>2800.1660485800003</v>
      </c>
      <c r="V96" s="36">
        <f>SUMIFS(СВЦЭМ!$C$33:$C$776,СВЦЭМ!$A$33:$A$776,$A96,СВЦЭМ!$B$33:$B$776,V$83)+'СЕТ СН'!$H$12+СВЦЭМ!$D$10+'СЕТ СН'!$H$5-'СЕТ СН'!$H$20</f>
        <v>2806.9707357000002</v>
      </c>
      <c r="W96" s="36">
        <f>SUMIFS(СВЦЭМ!$C$33:$C$776,СВЦЭМ!$A$33:$A$776,$A96,СВЦЭМ!$B$33:$B$776,W$83)+'СЕТ СН'!$H$12+СВЦЭМ!$D$10+'СЕТ СН'!$H$5-'СЕТ СН'!$H$20</f>
        <v>2834.9180068400001</v>
      </c>
      <c r="X96" s="36">
        <f>SUMIFS(СВЦЭМ!$C$33:$C$776,СВЦЭМ!$A$33:$A$776,$A96,СВЦЭМ!$B$33:$B$776,X$83)+'СЕТ СН'!$H$12+СВЦЭМ!$D$10+'СЕТ СН'!$H$5-'СЕТ СН'!$H$20</f>
        <v>2840.8891396399999</v>
      </c>
      <c r="Y96" s="36">
        <f>SUMIFS(СВЦЭМ!$C$33:$C$776,СВЦЭМ!$A$33:$A$776,$A96,СВЦЭМ!$B$33:$B$776,Y$83)+'СЕТ СН'!$H$12+СВЦЭМ!$D$10+'СЕТ СН'!$H$5-'СЕТ СН'!$H$20</f>
        <v>2854.20476448</v>
      </c>
    </row>
    <row r="97" spans="1:25" ht="15.75" x14ac:dyDescent="0.2">
      <c r="A97" s="35">
        <f t="shared" si="2"/>
        <v>43813</v>
      </c>
      <c r="B97" s="36">
        <f>SUMIFS(СВЦЭМ!$C$33:$C$776,СВЦЭМ!$A$33:$A$776,$A97,СВЦЭМ!$B$33:$B$776,B$83)+'СЕТ СН'!$H$12+СВЦЭМ!$D$10+'СЕТ СН'!$H$5-'СЕТ СН'!$H$20</f>
        <v>2885.72917323</v>
      </c>
      <c r="C97" s="36">
        <f>SUMIFS(СВЦЭМ!$C$33:$C$776,СВЦЭМ!$A$33:$A$776,$A97,СВЦЭМ!$B$33:$B$776,C$83)+'СЕТ СН'!$H$12+СВЦЭМ!$D$10+'СЕТ СН'!$H$5-'СЕТ СН'!$H$20</f>
        <v>2924.0453551199998</v>
      </c>
      <c r="D97" s="36">
        <f>SUMIFS(СВЦЭМ!$C$33:$C$776,СВЦЭМ!$A$33:$A$776,$A97,СВЦЭМ!$B$33:$B$776,D$83)+'СЕТ СН'!$H$12+СВЦЭМ!$D$10+'СЕТ СН'!$H$5-'СЕТ СН'!$H$20</f>
        <v>2937.13114838</v>
      </c>
      <c r="E97" s="36">
        <f>SUMIFS(СВЦЭМ!$C$33:$C$776,СВЦЭМ!$A$33:$A$776,$A97,СВЦЭМ!$B$33:$B$776,E$83)+'СЕТ СН'!$H$12+СВЦЭМ!$D$10+'СЕТ СН'!$H$5-'СЕТ СН'!$H$20</f>
        <v>2946.5757444400001</v>
      </c>
      <c r="F97" s="36">
        <f>SUMIFS(СВЦЭМ!$C$33:$C$776,СВЦЭМ!$A$33:$A$776,$A97,СВЦЭМ!$B$33:$B$776,F$83)+'СЕТ СН'!$H$12+СВЦЭМ!$D$10+'СЕТ СН'!$H$5-'СЕТ СН'!$H$20</f>
        <v>2943.2187235299998</v>
      </c>
      <c r="G97" s="36">
        <f>SUMIFS(СВЦЭМ!$C$33:$C$776,СВЦЭМ!$A$33:$A$776,$A97,СВЦЭМ!$B$33:$B$776,G$83)+'СЕТ СН'!$H$12+СВЦЭМ!$D$10+'СЕТ СН'!$H$5-'СЕТ СН'!$H$20</f>
        <v>2942.8160350899998</v>
      </c>
      <c r="H97" s="36">
        <f>SUMIFS(СВЦЭМ!$C$33:$C$776,СВЦЭМ!$A$33:$A$776,$A97,СВЦЭМ!$B$33:$B$776,H$83)+'СЕТ СН'!$H$12+СВЦЭМ!$D$10+'СЕТ СН'!$H$5-'СЕТ СН'!$H$20</f>
        <v>2921.6920023800003</v>
      </c>
      <c r="I97" s="36">
        <f>SUMIFS(СВЦЭМ!$C$33:$C$776,СВЦЭМ!$A$33:$A$776,$A97,СВЦЭМ!$B$33:$B$776,I$83)+'СЕТ СН'!$H$12+СВЦЭМ!$D$10+'СЕТ СН'!$H$5-'СЕТ СН'!$H$20</f>
        <v>2905.4503255099999</v>
      </c>
      <c r="J97" s="36">
        <f>SUMIFS(СВЦЭМ!$C$33:$C$776,СВЦЭМ!$A$33:$A$776,$A97,СВЦЭМ!$B$33:$B$776,J$83)+'СЕТ СН'!$H$12+СВЦЭМ!$D$10+'СЕТ СН'!$H$5-'СЕТ СН'!$H$20</f>
        <v>2851.6357986799999</v>
      </c>
      <c r="K97" s="36">
        <f>SUMIFS(СВЦЭМ!$C$33:$C$776,СВЦЭМ!$A$33:$A$776,$A97,СВЦЭМ!$B$33:$B$776,K$83)+'СЕТ СН'!$H$12+СВЦЭМ!$D$10+'СЕТ СН'!$H$5-'СЕТ СН'!$H$20</f>
        <v>2815.0245849299999</v>
      </c>
      <c r="L97" s="36">
        <f>SUMIFS(СВЦЭМ!$C$33:$C$776,СВЦЭМ!$A$33:$A$776,$A97,СВЦЭМ!$B$33:$B$776,L$83)+'СЕТ СН'!$H$12+СВЦЭМ!$D$10+'СЕТ СН'!$H$5-'СЕТ СН'!$H$20</f>
        <v>2807.3418513199999</v>
      </c>
      <c r="M97" s="36">
        <f>SUMIFS(СВЦЭМ!$C$33:$C$776,СВЦЭМ!$A$33:$A$776,$A97,СВЦЭМ!$B$33:$B$776,M$83)+'СЕТ СН'!$H$12+СВЦЭМ!$D$10+'СЕТ СН'!$H$5-'СЕТ СН'!$H$20</f>
        <v>2814.3267407900003</v>
      </c>
      <c r="N97" s="36">
        <f>SUMIFS(СВЦЭМ!$C$33:$C$776,СВЦЭМ!$A$33:$A$776,$A97,СВЦЭМ!$B$33:$B$776,N$83)+'СЕТ СН'!$H$12+СВЦЭМ!$D$10+'СЕТ СН'!$H$5-'СЕТ СН'!$H$20</f>
        <v>2820.8420601600001</v>
      </c>
      <c r="O97" s="36">
        <f>SUMIFS(СВЦЭМ!$C$33:$C$776,СВЦЭМ!$A$33:$A$776,$A97,СВЦЭМ!$B$33:$B$776,O$83)+'СЕТ СН'!$H$12+СВЦЭМ!$D$10+'СЕТ СН'!$H$5-'СЕТ СН'!$H$20</f>
        <v>2834.04124525</v>
      </c>
      <c r="P97" s="36">
        <f>SUMIFS(СВЦЭМ!$C$33:$C$776,СВЦЭМ!$A$33:$A$776,$A97,СВЦЭМ!$B$33:$B$776,P$83)+'СЕТ СН'!$H$12+СВЦЭМ!$D$10+'СЕТ СН'!$H$5-'СЕТ СН'!$H$20</f>
        <v>2841.2927843100001</v>
      </c>
      <c r="Q97" s="36">
        <f>SUMIFS(СВЦЭМ!$C$33:$C$776,СВЦЭМ!$A$33:$A$776,$A97,СВЦЭМ!$B$33:$B$776,Q$83)+'СЕТ СН'!$H$12+СВЦЭМ!$D$10+'СЕТ СН'!$H$5-'СЕТ СН'!$H$20</f>
        <v>2847.9884263200001</v>
      </c>
      <c r="R97" s="36">
        <f>SUMIFS(СВЦЭМ!$C$33:$C$776,СВЦЭМ!$A$33:$A$776,$A97,СВЦЭМ!$B$33:$B$776,R$83)+'СЕТ СН'!$H$12+СВЦЭМ!$D$10+'СЕТ СН'!$H$5-'СЕТ СН'!$H$20</f>
        <v>2829.0268388100003</v>
      </c>
      <c r="S97" s="36">
        <f>SUMIFS(СВЦЭМ!$C$33:$C$776,СВЦЭМ!$A$33:$A$776,$A97,СВЦЭМ!$B$33:$B$776,S$83)+'СЕТ СН'!$H$12+СВЦЭМ!$D$10+'СЕТ СН'!$H$5-'СЕТ СН'!$H$20</f>
        <v>2815.0056284699999</v>
      </c>
      <c r="T97" s="36">
        <f>SUMIFS(СВЦЭМ!$C$33:$C$776,СВЦЭМ!$A$33:$A$776,$A97,СВЦЭМ!$B$33:$B$776,T$83)+'СЕТ СН'!$H$12+СВЦЭМ!$D$10+'СЕТ СН'!$H$5-'СЕТ СН'!$H$20</f>
        <v>2799.9563248300001</v>
      </c>
      <c r="U97" s="36">
        <f>SUMIFS(СВЦЭМ!$C$33:$C$776,СВЦЭМ!$A$33:$A$776,$A97,СВЦЭМ!$B$33:$B$776,U$83)+'СЕТ СН'!$H$12+СВЦЭМ!$D$10+'СЕТ СН'!$H$5-'СЕТ СН'!$H$20</f>
        <v>2807.0745518799999</v>
      </c>
      <c r="V97" s="36">
        <f>SUMIFS(СВЦЭМ!$C$33:$C$776,СВЦЭМ!$A$33:$A$776,$A97,СВЦЭМ!$B$33:$B$776,V$83)+'СЕТ СН'!$H$12+СВЦЭМ!$D$10+'СЕТ СН'!$H$5-'СЕТ СН'!$H$20</f>
        <v>2817.28660962</v>
      </c>
      <c r="W97" s="36">
        <f>SUMIFS(СВЦЭМ!$C$33:$C$776,СВЦЭМ!$A$33:$A$776,$A97,СВЦЭМ!$B$33:$B$776,W$83)+'СЕТ СН'!$H$12+СВЦЭМ!$D$10+'СЕТ СН'!$H$5-'СЕТ СН'!$H$20</f>
        <v>2836.5424610199998</v>
      </c>
      <c r="X97" s="36">
        <f>SUMIFS(СВЦЭМ!$C$33:$C$776,СВЦЭМ!$A$33:$A$776,$A97,СВЦЭМ!$B$33:$B$776,X$83)+'СЕТ СН'!$H$12+СВЦЭМ!$D$10+'СЕТ СН'!$H$5-'СЕТ СН'!$H$20</f>
        <v>2855.3002505899999</v>
      </c>
      <c r="Y97" s="36">
        <f>SUMIFS(СВЦЭМ!$C$33:$C$776,СВЦЭМ!$A$33:$A$776,$A97,СВЦЭМ!$B$33:$B$776,Y$83)+'СЕТ СН'!$H$12+СВЦЭМ!$D$10+'СЕТ СН'!$H$5-'СЕТ СН'!$H$20</f>
        <v>2865.3422071800001</v>
      </c>
    </row>
    <row r="98" spans="1:25" ht="15.75" x14ac:dyDescent="0.2">
      <c r="A98" s="35">
        <f t="shared" si="2"/>
        <v>43814</v>
      </c>
      <c r="B98" s="36">
        <f>SUMIFS(СВЦЭМ!$C$33:$C$776,СВЦЭМ!$A$33:$A$776,$A98,СВЦЭМ!$B$33:$B$776,B$83)+'СЕТ СН'!$H$12+СВЦЭМ!$D$10+'СЕТ СН'!$H$5-'СЕТ СН'!$H$20</f>
        <v>2884.3138738900002</v>
      </c>
      <c r="C98" s="36">
        <f>SUMIFS(СВЦЭМ!$C$33:$C$776,СВЦЭМ!$A$33:$A$776,$A98,СВЦЭМ!$B$33:$B$776,C$83)+'СЕТ СН'!$H$12+СВЦЭМ!$D$10+'СЕТ СН'!$H$5-'СЕТ СН'!$H$20</f>
        <v>2895.7435658300001</v>
      </c>
      <c r="D98" s="36">
        <f>SUMIFS(СВЦЭМ!$C$33:$C$776,СВЦЭМ!$A$33:$A$776,$A98,СВЦЭМ!$B$33:$B$776,D$83)+'СЕТ СН'!$H$12+СВЦЭМ!$D$10+'СЕТ СН'!$H$5-'СЕТ СН'!$H$20</f>
        <v>2901.1495072400003</v>
      </c>
      <c r="E98" s="36">
        <f>SUMIFS(СВЦЭМ!$C$33:$C$776,СВЦЭМ!$A$33:$A$776,$A98,СВЦЭМ!$B$33:$B$776,E$83)+'СЕТ СН'!$H$12+СВЦЭМ!$D$10+'СЕТ СН'!$H$5-'СЕТ СН'!$H$20</f>
        <v>2924.2265101799999</v>
      </c>
      <c r="F98" s="36">
        <f>SUMIFS(СВЦЭМ!$C$33:$C$776,СВЦЭМ!$A$33:$A$776,$A98,СВЦЭМ!$B$33:$B$776,F$83)+'СЕТ СН'!$H$12+СВЦЭМ!$D$10+'СЕТ СН'!$H$5-'СЕТ СН'!$H$20</f>
        <v>2928.09064807</v>
      </c>
      <c r="G98" s="36">
        <f>SUMIFS(СВЦЭМ!$C$33:$C$776,СВЦЭМ!$A$33:$A$776,$A98,СВЦЭМ!$B$33:$B$776,G$83)+'СЕТ СН'!$H$12+СВЦЭМ!$D$10+'СЕТ СН'!$H$5-'СЕТ СН'!$H$20</f>
        <v>2931.8984135400001</v>
      </c>
      <c r="H98" s="36">
        <f>SUMIFS(СВЦЭМ!$C$33:$C$776,СВЦЭМ!$A$33:$A$776,$A98,СВЦЭМ!$B$33:$B$776,H$83)+'СЕТ СН'!$H$12+СВЦЭМ!$D$10+'СЕТ СН'!$H$5-'СЕТ СН'!$H$20</f>
        <v>2916.1057898200002</v>
      </c>
      <c r="I98" s="36">
        <f>SUMIFS(СВЦЭМ!$C$33:$C$776,СВЦЭМ!$A$33:$A$776,$A98,СВЦЭМ!$B$33:$B$776,I$83)+'СЕТ СН'!$H$12+СВЦЭМ!$D$10+'СЕТ СН'!$H$5-'СЕТ СН'!$H$20</f>
        <v>2901.39665775</v>
      </c>
      <c r="J98" s="36">
        <f>SUMIFS(СВЦЭМ!$C$33:$C$776,СВЦЭМ!$A$33:$A$776,$A98,СВЦЭМ!$B$33:$B$776,J$83)+'СЕТ СН'!$H$12+СВЦЭМ!$D$10+'СЕТ СН'!$H$5-'СЕТ СН'!$H$20</f>
        <v>2865.9626530200003</v>
      </c>
      <c r="K98" s="36">
        <f>SUMIFS(СВЦЭМ!$C$33:$C$776,СВЦЭМ!$A$33:$A$776,$A98,СВЦЭМ!$B$33:$B$776,K$83)+'СЕТ СН'!$H$12+СВЦЭМ!$D$10+'СЕТ СН'!$H$5-'СЕТ СН'!$H$20</f>
        <v>2834.7721245900002</v>
      </c>
      <c r="L98" s="36">
        <f>SUMIFS(СВЦЭМ!$C$33:$C$776,СВЦЭМ!$A$33:$A$776,$A98,СВЦЭМ!$B$33:$B$776,L$83)+'СЕТ СН'!$H$12+СВЦЭМ!$D$10+'СЕТ СН'!$H$5-'СЕТ СН'!$H$20</f>
        <v>2826.1237899799999</v>
      </c>
      <c r="M98" s="36">
        <f>SUMIFS(СВЦЭМ!$C$33:$C$776,СВЦЭМ!$A$33:$A$776,$A98,СВЦЭМ!$B$33:$B$776,M$83)+'СЕТ СН'!$H$12+СВЦЭМ!$D$10+'СЕТ СН'!$H$5-'СЕТ СН'!$H$20</f>
        <v>2831.8599867000003</v>
      </c>
      <c r="N98" s="36">
        <f>SUMIFS(СВЦЭМ!$C$33:$C$776,СВЦЭМ!$A$33:$A$776,$A98,СВЦЭМ!$B$33:$B$776,N$83)+'СЕТ СН'!$H$12+СВЦЭМ!$D$10+'СЕТ СН'!$H$5-'СЕТ СН'!$H$20</f>
        <v>2839.5794466100001</v>
      </c>
      <c r="O98" s="36">
        <f>SUMIFS(СВЦЭМ!$C$33:$C$776,СВЦЭМ!$A$33:$A$776,$A98,СВЦЭМ!$B$33:$B$776,O$83)+'СЕТ СН'!$H$12+СВЦЭМ!$D$10+'СЕТ СН'!$H$5-'СЕТ СН'!$H$20</f>
        <v>2847.0676458600001</v>
      </c>
      <c r="P98" s="36">
        <f>SUMIFS(СВЦЭМ!$C$33:$C$776,СВЦЭМ!$A$33:$A$776,$A98,СВЦЭМ!$B$33:$B$776,P$83)+'СЕТ СН'!$H$12+СВЦЭМ!$D$10+'СЕТ СН'!$H$5-'СЕТ СН'!$H$20</f>
        <v>2863.3790634100001</v>
      </c>
      <c r="Q98" s="36">
        <f>SUMIFS(СВЦЭМ!$C$33:$C$776,СВЦЭМ!$A$33:$A$776,$A98,СВЦЭМ!$B$33:$B$776,Q$83)+'СЕТ СН'!$H$12+СВЦЭМ!$D$10+'СЕТ СН'!$H$5-'СЕТ СН'!$H$20</f>
        <v>2863.3702117600001</v>
      </c>
      <c r="R98" s="36">
        <f>SUMIFS(СВЦЭМ!$C$33:$C$776,СВЦЭМ!$A$33:$A$776,$A98,СВЦЭМ!$B$33:$B$776,R$83)+'СЕТ СН'!$H$12+СВЦЭМ!$D$10+'СЕТ СН'!$H$5-'СЕТ СН'!$H$20</f>
        <v>2851.1533169200002</v>
      </c>
      <c r="S98" s="36">
        <f>SUMIFS(СВЦЭМ!$C$33:$C$776,СВЦЭМ!$A$33:$A$776,$A98,СВЦЭМ!$B$33:$B$776,S$83)+'СЕТ СН'!$H$12+СВЦЭМ!$D$10+'СЕТ СН'!$H$5-'СЕТ СН'!$H$20</f>
        <v>2830.8003237000003</v>
      </c>
      <c r="T98" s="36">
        <f>SUMIFS(СВЦЭМ!$C$33:$C$776,СВЦЭМ!$A$33:$A$776,$A98,СВЦЭМ!$B$33:$B$776,T$83)+'СЕТ СН'!$H$12+СВЦЭМ!$D$10+'СЕТ СН'!$H$5-'СЕТ СН'!$H$20</f>
        <v>2803.0809636600002</v>
      </c>
      <c r="U98" s="36">
        <f>SUMIFS(СВЦЭМ!$C$33:$C$776,СВЦЭМ!$A$33:$A$776,$A98,СВЦЭМ!$B$33:$B$776,U$83)+'СЕТ СН'!$H$12+СВЦЭМ!$D$10+'СЕТ СН'!$H$5-'СЕТ СН'!$H$20</f>
        <v>2800.33322056</v>
      </c>
      <c r="V98" s="36">
        <f>SUMIFS(СВЦЭМ!$C$33:$C$776,СВЦЭМ!$A$33:$A$776,$A98,СВЦЭМ!$B$33:$B$776,V$83)+'СЕТ СН'!$H$12+СВЦЭМ!$D$10+'СЕТ СН'!$H$5-'СЕТ СН'!$H$20</f>
        <v>2810.3306972300002</v>
      </c>
      <c r="W98" s="36">
        <f>SUMIFS(СВЦЭМ!$C$33:$C$776,СВЦЭМ!$A$33:$A$776,$A98,СВЦЭМ!$B$33:$B$776,W$83)+'СЕТ СН'!$H$12+СВЦЭМ!$D$10+'СЕТ СН'!$H$5-'СЕТ СН'!$H$20</f>
        <v>2818.6829820000003</v>
      </c>
      <c r="X98" s="36">
        <f>SUMIFS(СВЦЭМ!$C$33:$C$776,СВЦЭМ!$A$33:$A$776,$A98,СВЦЭМ!$B$33:$B$776,X$83)+'СЕТ СН'!$H$12+СВЦЭМ!$D$10+'СЕТ СН'!$H$5-'СЕТ СН'!$H$20</f>
        <v>2825.1660038600003</v>
      </c>
      <c r="Y98" s="36">
        <f>SUMIFS(СВЦЭМ!$C$33:$C$776,СВЦЭМ!$A$33:$A$776,$A98,СВЦЭМ!$B$33:$B$776,Y$83)+'СЕТ СН'!$H$12+СВЦЭМ!$D$10+'СЕТ СН'!$H$5-'СЕТ СН'!$H$20</f>
        <v>2864.5738313900001</v>
      </c>
    </row>
    <row r="99" spans="1:25" ht="15.75" x14ac:dyDescent="0.2">
      <c r="A99" s="35">
        <f t="shared" si="2"/>
        <v>43815</v>
      </c>
      <c r="B99" s="36">
        <f>SUMIFS(СВЦЭМ!$C$33:$C$776,СВЦЭМ!$A$33:$A$776,$A99,СВЦЭМ!$B$33:$B$776,B$83)+'СЕТ СН'!$H$12+СВЦЭМ!$D$10+'СЕТ СН'!$H$5-'СЕТ СН'!$H$20</f>
        <v>2892.1676636800003</v>
      </c>
      <c r="C99" s="36">
        <f>SUMIFS(СВЦЭМ!$C$33:$C$776,СВЦЭМ!$A$33:$A$776,$A99,СВЦЭМ!$B$33:$B$776,C$83)+'СЕТ СН'!$H$12+СВЦЭМ!$D$10+'СЕТ СН'!$H$5-'СЕТ СН'!$H$20</f>
        <v>2907.7302837699999</v>
      </c>
      <c r="D99" s="36">
        <f>SUMIFS(СВЦЭМ!$C$33:$C$776,СВЦЭМ!$A$33:$A$776,$A99,СВЦЭМ!$B$33:$B$776,D$83)+'СЕТ СН'!$H$12+СВЦЭМ!$D$10+'СЕТ СН'!$H$5-'СЕТ СН'!$H$20</f>
        <v>2921.97294543</v>
      </c>
      <c r="E99" s="36">
        <f>SUMIFS(СВЦЭМ!$C$33:$C$776,СВЦЭМ!$A$33:$A$776,$A99,СВЦЭМ!$B$33:$B$776,E$83)+'СЕТ СН'!$H$12+СВЦЭМ!$D$10+'СЕТ СН'!$H$5-'СЕТ СН'!$H$20</f>
        <v>2942.29066414</v>
      </c>
      <c r="F99" s="36">
        <f>SUMIFS(СВЦЭМ!$C$33:$C$776,СВЦЭМ!$A$33:$A$776,$A99,СВЦЭМ!$B$33:$B$776,F$83)+'СЕТ СН'!$H$12+СВЦЭМ!$D$10+'СЕТ СН'!$H$5-'СЕТ СН'!$H$20</f>
        <v>2937.9986262299999</v>
      </c>
      <c r="G99" s="36">
        <f>SUMIFS(СВЦЭМ!$C$33:$C$776,СВЦЭМ!$A$33:$A$776,$A99,СВЦЭМ!$B$33:$B$776,G$83)+'СЕТ СН'!$H$12+СВЦЭМ!$D$10+'СЕТ СН'!$H$5-'СЕТ СН'!$H$20</f>
        <v>2909.1886052600003</v>
      </c>
      <c r="H99" s="36">
        <f>SUMIFS(СВЦЭМ!$C$33:$C$776,СВЦЭМ!$A$33:$A$776,$A99,СВЦЭМ!$B$33:$B$776,H$83)+'СЕТ СН'!$H$12+СВЦЭМ!$D$10+'СЕТ СН'!$H$5-'СЕТ СН'!$H$20</f>
        <v>2873.8203725100002</v>
      </c>
      <c r="I99" s="36">
        <f>SUMIFS(СВЦЭМ!$C$33:$C$776,СВЦЭМ!$A$33:$A$776,$A99,СВЦЭМ!$B$33:$B$776,I$83)+'СЕТ СН'!$H$12+СВЦЭМ!$D$10+'СЕТ СН'!$H$5-'СЕТ СН'!$H$20</f>
        <v>2856.59434723</v>
      </c>
      <c r="J99" s="36">
        <f>SUMIFS(СВЦЭМ!$C$33:$C$776,СВЦЭМ!$A$33:$A$776,$A99,СВЦЭМ!$B$33:$B$776,J$83)+'СЕТ СН'!$H$12+СВЦЭМ!$D$10+'СЕТ СН'!$H$5-'СЕТ СН'!$H$20</f>
        <v>2833.2527202800002</v>
      </c>
      <c r="K99" s="36">
        <f>SUMIFS(СВЦЭМ!$C$33:$C$776,СВЦЭМ!$A$33:$A$776,$A99,СВЦЭМ!$B$33:$B$776,K$83)+'СЕТ СН'!$H$12+СВЦЭМ!$D$10+'СЕТ СН'!$H$5-'СЕТ СН'!$H$20</f>
        <v>2808.3840635199999</v>
      </c>
      <c r="L99" s="36">
        <f>SUMIFS(СВЦЭМ!$C$33:$C$776,СВЦЭМ!$A$33:$A$776,$A99,СВЦЭМ!$B$33:$B$776,L$83)+'СЕТ СН'!$H$12+СВЦЭМ!$D$10+'СЕТ СН'!$H$5-'СЕТ СН'!$H$20</f>
        <v>2811.55697994</v>
      </c>
      <c r="M99" s="36">
        <f>SUMIFS(СВЦЭМ!$C$33:$C$776,СВЦЭМ!$A$33:$A$776,$A99,СВЦЭМ!$B$33:$B$776,M$83)+'СЕТ СН'!$H$12+СВЦЭМ!$D$10+'СЕТ СН'!$H$5-'СЕТ СН'!$H$20</f>
        <v>2823.3178506700001</v>
      </c>
      <c r="N99" s="36">
        <f>SUMIFS(СВЦЭМ!$C$33:$C$776,СВЦЭМ!$A$33:$A$776,$A99,СВЦЭМ!$B$33:$B$776,N$83)+'СЕТ СН'!$H$12+СВЦЭМ!$D$10+'СЕТ СН'!$H$5-'СЕТ СН'!$H$20</f>
        <v>2836.5278448600002</v>
      </c>
      <c r="O99" s="36">
        <f>SUMIFS(СВЦЭМ!$C$33:$C$776,СВЦЭМ!$A$33:$A$776,$A99,СВЦЭМ!$B$33:$B$776,O$83)+'СЕТ СН'!$H$12+СВЦЭМ!$D$10+'СЕТ СН'!$H$5-'СЕТ СН'!$H$20</f>
        <v>2842.2378028200001</v>
      </c>
      <c r="P99" s="36">
        <f>SUMIFS(СВЦЭМ!$C$33:$C$776,СВЦЭМ!$A$33:$A$776,$A99,СВЦЭМ!$B$33:$B$776,P$83)+'СЕТ СН'!$H$12+СВЦЭМ!$D$10+'СЕТ СН'!$H$5-'СЕТ СН'!$H$20</f>
        <v>2859.83974997</v>
      </c>
      <c r="Q99" s="36">
        <f>SUMIFS(СВЦЭМ!$C$33:$C$776,СВЦЭМ!$A$33:$A$776,$A99,СВЦЭМ!$B$33:$B$776,Q$83)+'СЕТ СН'!$H$12+СВЦЭМ!$D$10+'СЕТ СН'!$H$5-'СЕТ СН'!$H$20</f>
        <v>2828.1308773599999</v>
      </c>
      <c r="R99" s="36">
        <f>SUMIFS(СВЦЭМ!$C$33:$C$776,СВЦЭМ!$A$33:$A$776,$A99,СВЦЭМ!$B$33:$B$776,R$83)+'СЕТ СН'!$H$12+СВЦЭМ!$D$10+'СЕТ СН'!$H$5-'СЕТ СН'!$H$20</f>
        <v>2837.5535467099999</v>
      </c>
      <c r="S99" s="36">
        <f>SUMIFS(СВЦЭМ!$C$33:$C$776,СВЦЭМ!$A$33:$A$776,$A99,СВЦЭМ!$B$33:$B$776,S$83)+'СЕТ СН'!$H$12+СВЦЭМ!$D$10+'СЕТ СН'!$H$5-'СЕТ СН'!$H$20</f>
        <v>2825.3719199900002</v>
      </c>
      <c r="T99" s="36">
        <f>SUMIFS(СВЦЭМ!$C$33:$C$776,СВЦЭМ!$A$33:$A$776,$A99,СВЦЭМ!$B$33:$B$776,T$83)+'СЕТ СН'!$H$12+СВЦЭМ!$D$10+'СЕТ СН'!$H$5-'СЕТ СН'!$H$20</f>
        <v>2822.54199608</v>
      </c>
      <c r="U99" s="36">
        <f>SUMIFS(СВЦЭМ!$C$33:$C$776,СВЦЭМ!$A$33:$A$776,$A99,СВЦЭМ!$B$33:$B$776,U$83)+'СЕТ СН'!$H$12+СВЦЭМ!$D$10+'СЕТ СН'!$H$5-'СЕТ СН'!$H$20</f>
        <v>2825.7545412099998</v>
      </c>
      <c r="V99" s="36">
        <f>SUMIFS(СВЦЭМ!$C$33:$C$776,СВЦЭМ!$A$33:$A$776,$A99,СВЦЭМ!$B$33:$B$776,V$83)+'СЕТ СН'!$H$12+СВЦЭМ!$D$10+'СЕТ СН'!$H$5-'СЕТ СН'!$H$20</f>
        <v>2842.02246565</v>
      </c>
      <c r="W99" s="36">
        <f>SUMIFS(СВЦЭМ!$C$33:$C$776,СВЦЭМ!$A$33:$A$776,$A99,СВЦЭМ!$B$33:$B$776,W$83)+'СЕТ СН'!$H$12+СВЦЭМ!$D$10+'СЕТ СН'!$H$5-'СЕТ СН'!$H$20</f>
        <v>2858.1375263800001</v>
      </c>
      <c r="X99" s="36">
        <f>SUMIFS(СВЦЭМ!$C$33:$C$776,СВЦЭМ!$A$33:$A$776,$A99,СВЦЭМ!$B$33:$B$776,X$83)+'СЕТ СН'!$H$12+СВЦЭМ!$D$10+'СЕТ СН'!$H$5-'СЕТ СН'!$H$20</f>
        <v>2867.4153594300001</v>
      </c>
      <c r="Y99" s="36">
        <f>SUMIFS(СВЦЭМ!$C$33:$C$776,СВЦЭМ!$A$33:$A$776,$A99,СВЦЭМ!$B$33:$B$776,Y$83)+'СЕТ СН'!$H$12+СВЦЭМ!$D$10+'СЕТ СН'!$H$5-'СЕТ СН'!$H$20</f>
        <v>2884.31461984</v>
      </c>
    </row>
    <row r="100" spans="1:25" ht="15.75" x14ac:dyDescent="0.2">
      <c r="A100" s="35">
        <f t="shared" si="2"/>
        <v>43816</v>
      </c>
      <c r="B100" s="36">
        <f>SUMIFS(СВЦЭМ!$C$33:$C$776,СВЦЭМ!$A$33:$A$776,$A100,СВЦЭМ!$B$33:$B$776,B$83)+'СЕТ СН'!$H$12+СВЦЭМ!$D$10+'СЕТ СН'!$H$5-'СЕТ СН'!$H$20</f>
        <v>2924.5293132699999</v>
      </c>
      <c r="C100" s="36">
        <f>SUMIFS(СВЦЭМ!$C$33:$C$776,СВЦЭМ!$A$33:$A$776,$A100,СВЦЭМ!$B$33:$B$776,C$83)+'СЕТ СН'!$H$12+СВЦЭМ!$D$10+'СЕТ СН'!$H$5-'СЕТ СН'!$H$20</f>
        <v>2938.6035313500001</v>
      </c>
      <c r="D100" s="36">
        <f>SUMIFS(СВЦЭМ!$C$33:$C$776,СВЦЭМ!$A$33:$A$776,$A100,СВЦЭМ!$B$33:$B$776,D$83)+'СЕТ СН'!$H$12+СВЦЭМ!$D$10+'СЕТ СН'!$H$5-'СЕТ СН'!$H$20</f>
        <v>2955.38461499</v>
      </c>
      <c r="E100" s="36">
        <f>SUMIFS(СВЦЭМ!$C$33:$C$776,СВЦЭМ!$A$33:$A$776,$A100,СВЦЭМ!$B$33:$B$776,E$83)+'СЕТ СН'!$H$12+СВЦЭМ!$D$10+'СЕТ СН'!$H$5-'СЕТ СН'!$H$20</f>
        <v>2960.9677128100002</v>
      </c>
      <c r="F100" s="36">
        <f>SUMIFS(СВЦЭМ!$C$33:$C$776,СВЦЭМ!$A$33:$A$776,$A100,СВЦЭМ!$B$33:$B$776,F$83)+'СЕТ СН'!$H$12+СВЦЭМ!$D$10+'СЕТ СН'!$H$5-'СЕТ СН'!$H$20</f>
        <v>2951.11802979</v>
      </c>
      <c r="G100" s="36">
        <f>SUMIFS(СВЦЭМ!$C$33:$C$776,СВЦЭМ!$A$33:$A$776,$A100,СВЦЭМ!$B$33:$B$776,G$83)+'СЕТ СН'!$H$12+СВЦЭМ!$D$10+'СЕТ СН'!$H$5-'СЕТ СН'!$H$20</f>
        <v>2923.7374223000002</v>
      </c>
      <c r="H100" s="36">
        <f>SUMIFS(СВЦЭМ!$C$33:$C$776,СВЦЭМ!$A$33:$A$776,$A100,СВЦЭМ!$B$33:$B$776,H$83)+'СЕТ СН'!$H$12+СВЦЭМ!$D$10+'СЕТ СН'!$H$5-'СЕТ СН'!$H$20</f>
        <v>2886.1613653700001</v>
      </c>
      <c r="I100" s="36">
        <f>SUMIFS(СВЦЭМ!$C$33:$C$776,СВЦЭМ!$A$33:$A$776,$A100,СВЦЭМ!$B$33:$B$776,I$83)+'СЕТ СН'!$H$12+СВЦЭМ!$D$10+'СЕТ СН'!$H$5-'СЕТ СН'!$H$20</f>
        <v>2858.8455986399999</v>
      </c>
      <c r="J100" s="36">
        <f>SUMIFS(СВЦЭМ!$C$33:$C$776,СВЦЭМ!$A$33:$A$776,$A100,СВЦЭМ!$B$33:$B$776,J$83)+'СЕТ СН'!$H$12+СВЦЭМ!$D$10+'СЕТ СН'!$H$5-'СЕТ СН'!$H$20</f>
        <v>2823.2831607400003</v>
      </c>
      <c r="K100" s="36">
        <f>SUMIFS(СВЦЭМ!$C$33:$C$776,СВЦЭМ!$A$33:$A$776,$A100,СВЦЭМ!$B$33:$B$776,K$83)+'СЕТ СН'!$H$12+СВЦЭМ!$D$10+'СЕТ СН'!$H$5-'СЕТ СН'!$H$20</f>
        <v>2810.3585740399999</v>
      </c>
      <c r="L100" s="36">
        <f>SUMIFS(СВЦЭМ!$C$33:$C$776,СВЦЭМ!$A$33:$A$776,$A100,СВЦЭМ!$B$33:$B$776,L$83)+'СЕТ СН'!$H$12+СВЦЭМ!$D$10+'СЕТ СН'!$H$5-'СЕТ СН'!$H$20</f>
        <v>2817.06612262</v>
      </c>
      <c r="M100" s="36">
        <f>SUMIFS(СВЦЭМ!$C$33:$C$776,СВЦЭМ!$A$33:$A$776,$A100,СВЦЭМ!$B$33:$B$776,M$83)+'СЕТ СН'!$H$12+СВЦЭМ!$D$10+'СЕТ СН'!$H$5-'СЕТ СН'!$H$20</f>
        <v>2826.3554689699999</v>
      </c>
      <c r="N100" s="36">
        <f>SUMIFS(СВЦЭМ!$C$33:$C$776,СВЦЭМ!$A$33:$A$776,$A100,СВЦЭМ!$B$33:$B$776,N$83)+'СЕТ СН'!$H$12+СВЦЭМ!$D$10+'СЕТ СН'!$H$5-'СЕТ СН'!$H$20</f>
        <v>2834.3344488299999</v>
      </c>
      <c r="O100" s="36">
        <f>SUMIFS(СВЦЭМ!$C$33:$C$776,СВЦЭМ!$A$33:$A$776,$A100,СВЦЭМ!$B$33:$B$776,O$83)+'СЕТ СН'!$H$12+СВЦЭМ!$D$10+'СЕТ СН'!$H$5-'СЕТ СН'!$H$20</f>
        <v>2843.8336066400002</v>
      </c>
      <c r="P100" s="36">
        <f>SUMIFS(СВЦЭМ!$C$33:$C$776,СВЦЭМ!$A$33:$A$776,$A100,СВЦЭМ!$B$33:$B$776,P$83)+'СЕТ СН'!$H$12+СВЦЭМ!$D$10+'СЕТ СН'!$H$5-'СЕТ СН'!$H$20</f>
        <v>2851.5729678799999</v>
      </c>
      <c r="Q100" s="36">
        <f>SUMIFS(СВЦЭМ!$C$33:$C$776,СВЦЭМ!$A$33:$A$776,$A100,СВЦЭМ!$B$33:$B$776,Q$83)+'СЕТ СН'!$H$12+СВЦЭМ!$D$10+'СЕТ СН'!$H$5-'СЕТ СН'!$H$20</f>
        <v>2854.2404296499999</v>
      </c>
      <c r="R100" s="36">
        <f>SUMIFS(СВЦЭМ!$C$33:$C$776,СВЦЭМ!$A$33:$A$776,$A100,СВЦЭМ!$B$33:$B$776,R$83)+'СЕТ СН'!$H$12+СВЦЭМ!$D$10+'СЕТ СН'!$H$5-'СЕТ СН'!$H$20</f>
        <v>2841.7847906500001</v>
      </c>
      <c r="S100" s="36">
        <f>SUMIFS(СВЦЭМ!$C$33:$C$776,СВЦЭМ!$A$33:$A$776,$A100,СВЦЭМ!$B$33:$B$776,S$83)+'СЕТ СН'!$H$12+СВЦЭМ!$D$10+'СЕТ СН'!$H$5-'СЕТ СН'!$H$20</f>
        <v>2833.9611516300001</v>
      </c>
      <c r="T100" s="36">
        <f>SUMIFS(СВЦЭМ!$C$33:$C$776,СВЦЭМ!$A$33:$A$776,$A100,СВЦЭМ!$B$33:$B$776,T$83)+'СЕТ СН'!$H$12+СВЦЭМ!$D$10+'СЕТ СН'!$H$5-'СЕТ СН'!$H$20</f>
        <v>2816.3161877000002</v>
      </c>
      <c r="U100" s="36">
        <f>SUMIFS(СВЦЭМ!$C$33:$C$776,СВЦЭМ!$A$33:$A$776,$A100,СВЦЭМ!$B$33:$B$776,U$83)+'СЕТ СН'!$H$12+СВЦЭМ!$D$10+'СЕТ СН'!$H$5-'СЕТ СН'!$H$20</f>
        <v>2810.6095182899999</v>
      </c>
      <c r="V100" s="36">
        <f>SUMIFS(СВЦЭМ!$C$33:$C$776,СВЦЭМ!$A$33:$A$776,$A100,СВЦЭМ!$B$33:$B$776,V$83)+'СЕТ СН'!$H$12+СВЦЭМ!$D$10+'СЕТ СН'!$H$5-'СЕТ СН'!$H$20</f>
        <v>2806.9341456699999</v>
      </c>
      <c r="W100" s="36">
        <f>SUMIFS(СВЦЭМ!$C$33:$C$776,СВЦЭМ!$A$33:$A$776,$A100,СВЦЭМ!$B$33:$B$776,W$83)+'СЕТ СН'!$H$12+СВЦЭМ!$D$10+'СЕТ СН'!$H$5-'СЕТ СН'!$H$20</f>
        <v>2825.6131349900002</v>
      </c>
      <c r="X100" s="36">
        <f>SUMIFS(СВЦЭМ!$C$33:$C$776,СВЦЭМ!$A$33:$A$776,$A100,СВЦЭМ!$B$33:$B$776,X$83)+'СЕТ СН'!$H$12+СВЦЭМ!$D$10+'СЕТ СН'!$H$5-'СЕТ СН'!$H$20</f>
        <v>2834.5356359100001</v>
      </c>
      <c r="Y100" s="36">
        <f>SUMIFS(СВЦЭМ!$C$33:$C$776,СВЦЭМ!$A$33:$A$776,$A100,СВЦЭМ!$B$33:$B$776,Y$83)+'СЕТ СН'!$H$12+СВЦЭМ!$D$10+'СЕТ СН'!$H$5-'СЕТ СН'!$H$20</f>
        <v>2862.6883224000003</v>
      </c>
    </row>
    <row r="101" spans="1:25" ht="15.75" x14ac:dyDescent="0.2">
      <c r="A101" s="35">
        <f t="shared" si="2"/>
        <v>43817</v>
      </c>
      <c r="B101" s="36">
        <f>SUMIFS(СВЦЭМ!$C$33:$C$776,СВЦЭМ!$A$33:$A$776,$A101,СВЦЭМ!$B$33:$B$776,B$83)+'СЕТ СН'!$H$12+СВЦЭМ!$D$10+'СЕТ СН'!$H$5-'СЕТ СН'!$H$20</f>
        <v>2876.3023280400002</v>
      </c>
      <c r="C101" s="36">
        <f>SUMIFS(СВЦЭМ!$C$33:$C$776,СВЦЭМ!$A$33:$A$776,$A101,СВЦЭМ!$B$33:$B$776,C$83)+'СЕТ СН'!$H$12+СВЦЭМ!$D$10+'СЕТ СН'!$H$5-'СЕТ СН'!$H$20</f>
        <v>2925.8537095400002</v>
      </c>
      <c r="D101" s="36">
        <f>SUMIFS(СВЦЭМ!$C$33:$C$776,СВЦЭМ!$A$33:$A$776,$A101,СВЦЭМ!$B$33:$B$776,D$83)+'СЕТ СН'!$H$12+СВЦЭМ!$D$10+'СЕТ СН'!$H$5-'СЕТ СН'!$H$20</f>
        <v>2949.5280595600002</v>
      </c>
      <c r="E101" s="36">
        <f>SUMIFS(СВЦЭМ!$C$33:$C$776,СВЦЭМ!$A$33:$A$776,$A101,СВЦЭМ!$B$33:$B$776,E$83)+'СЕТ СН'!$H$12+СВЦЭМ!$D$10+'СЕТ СН'!$H$5-'СЕТ СН'!$H$20</f>
        <v>2949.65862143</v>
      </c>
      <c r="F101" s="36">
        <f>SUMIFS(СВЦЭМ!$C$33:$C$776,СВЦЭМ!$A$33:$A$776,$A101,СВЦЭМ!$B$33:$B$776,F$83)+'СЕТ СН'!$H$12+СВЦЭМ!$D$10+'СЕТ СН'!$H$5-'СЕТ СН'!$H$20</f>
        <v>2941.6963151999998</v>
      </c>
      <c r="G101" s="36">
        <f>SUMIFS(СВЦЭМ!$C$33:$C$776,СВЦЭМ!$A$33:$A$776,$A101,СВЦЭМ!$B$33:$B$776,G$83)+'СЕТ СН'!$H$12+СВЦЭМ!$D$10+'СЕТ СН'!$H$5-'СЕТ СН'!$H$20</f>
        <v>2921.5674534099999</v>
      </c>
      <c r="H101" s="36">
        <f>SUMIFS(СВЦЭМ!$C$33:$C$776,СВЦЭМ!$A$33:$A$776,$A101,СВЦЭМ!$B$33:$B$776,H$83)+'СЕТ СН'!$H$12+СВЦЭМ!$D$10+'СЕТ СН'!$H$5-'СЕТ СН'!$H$20</f>
        <v>2888.81899501</v>
      </c>
      <c r="I101" s="36">
        <f>SUMIFS(СВЦЭМ!$C$33:$C$776,СВЦЭМ!$A$33:$A$776,$A101,СВЦЭМ!$B$33:$B$776,I$83)+'СЕТ СН'!$H$12+СВЦЭМ!$D$10+'СЕТ СН'!$H$5-'СЕТ СН'!$H$20</f>
        <v>2875.7711460999999</v>
      </c>
      <c r="J101" s="36">
        <f>SUMIFS(СВЦЭМ!$C$33:$C$776,СВЦЭМ!$A$33:$A$776,$A101,СВЦЭМ!$B$33:$B$776,J$83)+'СЕТ СН'!$H$12+СВЦЭМ!$D$10+'СЕТ СН'!$H$5-'СЕТ СН'!$H$20</f>
        <v>2847.7090614600002</v>
      </c>
      <c r="K101" s="36">
        <f>SUMIFS(СВЦЭМ!$C$33:$C$776,СВЦЭМ!$A$33:$A$776,$A101,СВЦЭМ!$B$33:$B$776,K$83)+'СЕТ СН'!$H$12+СВЦЭМ!$D$10+'СЕТ СН'!$H$5-'СЕТ СН'!$H$20</f>
        <v>2817.1468368699998</v>
      </c>
      <c r="L101" s="36">
        <f>SUMIFS(СВЦЭМ!$C$33:$C$776,СВЦЭМ!$A$33:$A$776,$A101,СВЦЭМ!$B$33:$B$776,L$83)+'СЕТ СН'!$H$12+СВЦЭМ!$D$10+'СЕТ СН'!$H$5-'СЕТ СН'!$H$20</f>
        <v>2812.4865477600001</v>
      </c>
      <c r="M101" s="36">
        <f>SUMIFS(СВЦЭМ!$C$33:$C$776,СВЦЭМ!$A$33:$A$776,$A101,СВЦЭМ!$B$33:$B$776,M$83)+'СЕТ СН'!$H$12+СВЦЭМ!$D$10+'СЕТ СН'!$H$5-'СЕТ СН'!$H$20</f>
        <v>2818.6703889800001</v>
      </c>
      <c r="N101" s="36">
        <f>SUMIFS(СВЦЭМ!$C$33:$C$776,СВЦЭМ!$A$33:$A$776,$A101,СВЦЭМ!$B$33:$B$776,N$83)+'СЕТ СН'!$H$12+СВЦЭМ!$D$10+'СЕТ СН'!$H$5-'СЕТ СН'!$H$20</f>
        <v>2821.4729348400001</v>
      </c>
      <c r="O101" s="36">
        <f>SUMIFS(СВЦЭМ!$C$33:$C$776,СВЦЭМ!$A$33:$A$776,$A101,СВЦЭМ!$B$33:$B$776,O$83)+'СЕТ СН'!$H$12+СВЦЭМ!$D$10+'СЕТ СН'!$H$5-'СЕТ СН'!$H$20</f>
        <v>2832.37895342</v>
      </c>
      <c r="P101" s="36">
        <f>SUMIFS(СВЦЭМ!$C$33:$C$776,СВЦЭМ!$A$33:$A$776,$A101,СВЦЭМ!$B$33:$B$776,P$83)+'СЕТ СН'!$H$12+СВЦЭМ!$D$10+'СЕТ СН'!$H$5-'СЕТ СН'!$H$20</f>
        <v>2839.4760438499998</v>
      </c>
      <c r="Q101" s="36">
        <f>SUMIFS(СВЦЭМ!$C$33:$C$776,СВЦЭМ!$A$33:$A$776,$A101,СВЦЭМ!$B$33:$B$776,Q$83)+'СЕТ СН'!$H$12+СВЦЭМ!$D$10+'СЕТ СН'!$H$5-'СЕТ СН'!$H$20</f>
        <v>2836.1999116100001</v>
      </c>
      <c r="R101" s="36">
        <f>SUMIFS(СВЦЭМ!$C$33:$C$776,СВЦЭМ!$A$33:$A$776,$A101,СВЦЭМ!$B$33:$B$776,R$83)+'СЕТ СН'!$H$12+СВЦЭМ!$D$10+'СЕТ СН'!$H$5-'СЕТ СН'!$H$20</f>
        <v>2830.6184483500001</v>
      </c>
      <c r="S101" s="36">
        <f>SUMIFS(СВЦЭМ!$C$33:$C$776,СВЦЭМ!$A$33:$A$776,$A101,СВЦЭМ!$B$33:$B$776,S$83)+'СЕТ СН'!$H$12+СВЦЭМ!$D$10+'СЕТ СН'!$H$5-'СЕТ СН'!$H$20</f>
        <v>2817.2753817299999</v>
      </c>
      <c r="T101" s="36">
        <f>SUMIFS(СВЦЭМ!$C$33:$C$776,СВЦЭМ!$A$33:$A$776,$A101,СВЦЭМ!$B$33:$B$776,T$83)+'СЕТ СН'!$H$12+СВЦЭМ!$D$10+'СЕТ СН'!$H$5-'СЕТ СН'!$H$20</f>
        <v>2790.4556344600001</v>
      </c>
      <c r="U101" s="36">
        <f>SUMIFS(СВЦЭМ!$C$33:$C$776,СВЦЭМ!$A$33:$A$776,$A101,СВЦЭМ!$B$33:$B$776,U$83)+'СЕТ СН'!$H$12+СВЦЭМ!$D$10+'СЕТ СН'!$H$5-'СЕТ СН'!$H$20</f>
        <v>2792.98669419</v>
      </c>
      <c r="V101" s="36">
        <f>SUMIFS(СВЦЭМ!$C$33:$C$776,СВЦЭМ!$A$33:$A$776,$A101,СВЦЭМ!$B$33:$B$776,V$83)+'СЕТ СН'!$H$12+СВЦЭМ!$D$10+'СЕТ СН'!$H$5-'СЕТ СН'!$H$20</f>
        <v>2798.2718252899999</v>
      </c>
      <c r="W101" s="36">
        <f>SUMIFS(СВЦЭМ!$C$33:$C$776,СВЦЭМ!$A$33:$A$776,$A101,СВЦЭМ!$B$33:$B$776,W$83)+'СЕТ СН'!$H$12+СВЦЭМ!$D$10+'СЕТ СН'!$H$5-'СЕТ СН'!$H$20</f>
        <v>2818.9594636699999</v>
      </c>
      <c r="X101" s="36">
        <f>SUMIFS(СВЦЭМ!$C$33:$C$776,СВЦЭМ!$A$33:$A$776,$A101,СВЦЭМ!$B$33:$B$776,X$83)+'СЕТ СН'!$H$12+СВЦЭМ!$D$10+'СЕТ СН'!$H$5-'СЕТ СН'!$H$20</f>
        <v>2824.8345071399999</v>
      </c>
      <c r="Y101" s="36">
        <f>SUMIFS(СВЦЭМ!$C$33:$C$776,СВЦЭМ!$A$33:$A$776,$A101,СВЦЭМ!$B$33:$B$776,Y$83)+'СЕТ СН'!$H$12+СВЦЭМ!$D$10+'СЕТ СН'!$H$5-'СЕТ СН'!$H$20</f>
        <v>2837.5522378800001</v>
      </c>
    </row>
    <row r="102" spans="1:25" ht="15.75" x14ac:dyDescent="0.2">
      <c r="A102" s="35">
        <f t="shared" si="2"/>
        <v>43818</v>
      </c>
      <c r="B102" s="36">
        <f>SUMIFS(СВЦЭМ!$C$33:$C$776,СВЦЭМ!$A$33:$A$776,$A102,СВЦЭМ!$B$33:$B$776,B$83)+'СЕТ СН'!$H$12+СВЦЭМ!$D$10+'СЕТ СН'!$H$5-'СЕТ СН'!$H$20</f>
        <v>2878.9145238299998</v>
      </c>
      <c r="C102" s="36">
        <f>SUMIFS(СВЦЭМ!$C$33:$C$776,СВЦЭМ!$A$33:$A$776,$A102,СВЦЭМ!$B$33:$B$776,C$83)+'СЕТ СН'!$H$12+СВЦЭМ!$D$10+'СЕТ СН'!$H$5-'СЕТ СН'!$H$20</f>
        <v>2894.6058594199999</v>
      </c>
      <c r="D102" s="36">
        <f>SUMIFS(СВЦЭМ!$C$33:$C$776,СВЦЭМ!$A$33:$A$776,$A102,СВЦЭМ!$B$33:$B$776,D$83)+'СЕТ СН'!$H$12+СВЦЭМ!$D$10+'СЕТ СН'!$H$5-'СЕТ СН'!$H$20</f>
        <v>2916.2925791400003</v>
      </c>
      <c r="E102" s="36">
        <f>SUMIFS(СВЦЭМ!$C$33:$C$776,СВЦЭМ!$A$33:$A$776,$A102,СВЦЭМ!$B$33:$B$776,E$83)+'СЕТ СН'!$H$12+СВЦЭМ!$D$10+'СЕТ СН'!$H$5-'СЕТ СН'!$H$20</f>
        <v>2946.2596539400001</v>
      </c>
      <c r="F102" s="36">
        <f>SUMIFS(СВЦЭМ!$C$33:$C$776,СВЦЭМ!$A$33:$A$776,$A102,СВЦЭМ!$B$33:$B$776,F$83)+'СЕТ СН'!$H$12+СВЦЭМ!$D$10+'СЕТ СН'!$H$5-'СЕТ СН'!$H$20</f>
        <v>2952.0528436899999</v>
      </c>
      <c r="G102" s="36">
        <f>SUMIFS(СВЦЭМ!$C$33:$C$776,СВЦЭМ!$A$33:$A$776,$A102,СВЦЭМ!$B$33:$B$776,G$83)+'СЕТ СН'!$H$12+СВЦЭМ!$D$10+'СЕТ СН'!$H$5-'СЕТ СН'!$H$20</f>
        <v>2934.9500979300001</v>
      </c>
      <c r="H102" s="36">
        <f>SUMIFS(СВЦЭМ!$C$33:$C$776,СВЦЭМ!$A$33:$A$776,$A102,СВЦЭМ!$B$33:$B$776,H$83)+'СЕТ СН'!$H$12+СВЦЭМ!$D$10+'СЕТ СН'!$H$5-'СЕТ СН'!$H$20</f>
        <v>2902.4887423800001</v>
      </c>
      <c r="I102" s="36">
        <f>SUMIFS(СВЦЭМ!$C$33:$C$776,СВЦЭМ!$A$33:$A$776,$A102,СВЦЭМ!$B$33:$B$776,I$83)+'СЕТ СН'!$H$12+СВЦЭМ!$D$10+'СЕТ СН'!$H$5-'СЕТ СН'!$H$20</f>
        <v>2867.8429778700001</v>
      </c>
      <c r="J102" s="36">
        <f>SUMIFS(СВЦЭМ!$C$33:$C$776,СВЦЭМ!$A$33:$A$776,$A102,СВЦЭМ!$B$33:$B$776,J$83)+'СЕТ СН'!$H$12+СВЦЭМ!$D$10+'СЕТ СН'!$H$5-'СЕТ СН'!$H$20</f>
        <v>2837.6145922200003</v>
      </c>
      <c r="K102" s="36">
        <f>SUMIFS(СВЦЭМ!$C$33:$C$776,СВЦЭМ!$A$33:$A$776,$A102,СВЦЭМ!$B$33:$B$776,K$83)+'СЕТ СН'!$H$12+СВЦЭМ!$D$10+'СЕТ СН'!$H$5-'СЕТ СН'!$H$20</f>
        <v>2822.5398389800002</v>
      </c>
      <c r="L102" s="36">
        <f>SUMIFS(СВЦЭМ!$C$33:$C$776,СВЦЭМ!$A$33:$A$776,$A102,СВЦЭМ!$B$33:$B$776,L$83)+'СЕТ СН'!$H$12+СВЦЭМ!$D$10+'СЕТ СН'!$H$5-'СЕТ СН'!$H$20</f>
        <v>2830.3829606999998</v>
      </c>
      <c r="M102" s="36">
        <f>SUMIFS(СВЦЭМ!$C$33:$C$776,СВЦЭМ!$A$33:$A$776,$A102,СВЦЭМ!$B$33:$B$776,M$83)+'СЕТ СН'!$H$12+СВЦЭМ!$D$10+'СЕТ СН'!$H$5-'СЕТ СН'!$H$20</f>
        <v>2838.0067349800001</v>
      </c>
      <c r="N102" s="36">
        <f>SUMIFS(СВЦЭМ!$C$33:$C$776,СВЦЭМ!$A$33:$A$776,$A102,СВЦЭМ!$B$33:$B$776,N$83)+'СЕТ СН'!$H$12+СВЦЭМ!$D$10+'СЕТ СН'!$H$5-'СЕТ СН'!$H$20</f>
        <v>2846.15223724</v>
      </c>
      <c r="O102" s="36">
        <f>SUMIFS(СВЦЭМ!$C$33:$C$776,СВЦЭМ!$A$33:$A$776,$A102,СВЦЭМ!$B$33:$B$776,O$83)+'СЕТ СН'!$H$12+СВЦЭМ!$D$10+'СЕТ СН'!$H$5-'СЕТ СН'!$H$20</f>
        <v>2864.7074849599999</v>
      </c>
      <c r="P102" s="36">
        <f>SUMIFS(СВЦЭМ!$C$33:$C$776,СВЦЭМ!$A$33:$A$776,$A102,СВЦЭМ!$B$33:$B$776,P$83)+'СЕТ СН'!$H$12+СВЦЭМ!$D$10+'СЕТ СН'!$H$5-'СЕТ СН'!$H$20</f>
        <v>2857.6614423999999</v>
      </c>
      <c r="Q102" s="36">
        <f>SUMIFS(СВЦЭМ!$C$33:$C$776,СВЦЭМ!$A$33:$A$776,$A102,СВЦЭМ!$B$33:$B$776,Q$83)+'СЕТ СН'!$H$12+СВЦЭМ!$D$10+'СЕТ СН'!$H$5-'СЕТ СН'!$H$20</f>
        <v>2862.60872857</v>
      </c>
      <c r="R102" s="36">
        <f>SUMIFS(СВЦЭМ!$C$33:$C$776,СВЦЭМ!$A$33:$A$776,$A102,СВЦЭМ!$B$33:$B$776,R$83)+'СЕТ СН'!$H$12+СВЦЭМ!$D$10+'СЕТ СН'!$H$5-'СЕТ СН'!$H$20</f>
        <v>2848.73153099</v>
      </c>
      <c r="S102" s="36">
        <f>SUMIFS(СВЦЭМ!$C$33:$C$776,СВЦЭМ!$A$33:$A$776,$A102,СВЦЭМ!$B$33:$B$776,S$83)+'СЕТ СН'!$H$12+СВЦЭМ!$D$10+'СЕТ СН'!$H$5-'СЕТ СН'!$H$20</f>
        <v>2830.4412395899999</v>
      </c>
      <c r="T102" s="36">
        <f>SUMIFS(СВЦЭМ!$C$33:$C$776,СВЦЭМ!$A$33:$A$776,$A102,СВЦЭМ!$B$33:$B$776,T$83)+'СЕТ СН'!$H$12+СВЦЭМ!$D$10+'СЕТ СН'!$H$5-'СЕТ СН'!$H$20</f>
        <v>2816.43665887</v>
      </c>
      <c r="U102" s="36">
        <f>SUMIFS(СВЦЭМ!$C$33:$C$776,СВЦЭМ!$A$33:$A$776,$A102,СВЦЭМ!$B$33:$B$776,U$83)+'СЕТ СН'!$H$12+СВЦЭМ!$D$10+'СЕТ СН'!$H$5-'СЕТ СН'!$H$20</f>
        <v>2829.0007180900002</v>
      </c>
      <c r="V102" s="36">
        <f>SUMIFS(СВЦЭМ!$C$33:$C$776,СВЦЭМ!$A$33:$A$776,$A102,СВЦЭМ!$B$33:$B$776,V$83)+'СЕТ СН'!$H$12+СВЦЭМ!$D$10+'СЕТ СН'!$H$5-'СЕТ СН'!$H$20</f>
        <v>2855.09240361</v>
      </c>
      <c r="W102" s="36">
        <f>SUMIFS(СВЦЭМ!$C$33:$C$776,СВЦЭМ!$A$33:$A$776,$A102,СВЦЭМ!$B$33:$B$776,W$83)+'СЕТ СН'!$H$12+СВЦЭМ!$D$10+'СЕТ СН'!$H$5-'СЕТ СН'!$H$20</f>
        <v>2884.0998252500003</v>
      </c>
      <c r="X102" s="36">
        <f>SUMIFS(СВЦЭМ!$C$33:$C$776,СВЦЭМ!$A$33:$A$776,$A102,СВЦЭМ!$B$33:$B$776,X$83)+'СЕТ СН'!$H$12+СВЦЭМ!$D$10+'СЕТ СН'!$H$5-'СЕТ СН'!$H$20</f>
        <v>2895.72545347</v>
      </c>
      <c r="Y102" s="36">
        <f>SUMIFS(СВЦЭМ!$C$33:$C$776,СВЦЭМ!$A$33:$A$776,$A102,СВЦЭМ!$B$33:$B$776,Y$83)+'СЕТ СН'!$H$12+СВЦЭМ!$D$10+'СЕТ СН'!$H$5-'СЕТ СН'!$H$20</f>
        <v>2924.9920882599999</v>
      </c>
    </row>
    <row r="103" spans="1:25" ht="15.75" x14ac:dyDescent="0.2">
      <c r="A103" s="35">
        <f t="shared" si="2"/>
        <v>43819</v>
      </c>
      <c r="B103" s="36">
        <f>SUMIFS(СВЦЭМ!$C$33:$C$776,СВЦЭМ!$A$33:$A$776,$A103,СВЦЭМ!$B$33:$B$776,B$83)+'СЕТ СН'!$H$12+СВЦЭМ!$D$10+'СЕТ СН'!$H$5-'СЕТ СН'!$H$20</f>
        <v>2869.19259263</v>
      </c>
      <c r="C103" s="36">
        <f>SUMIFS(СВЦЭМ!$C$33:$C$776,СВЦЭМ!$A$33:$A$776,$A103,СВЦЭМ!$B$33:$B$776,C$83)+'СЕТ СН'!$H$12+СВЦЭМ!$D$10+'СЕТ СН'!$H$5-'СЕТ СН'!$H$20</f>
        <v>2888.6501184799999</v>
      </c>
      <c r="D103" s="36">
        <f>SUMIFS(СВЦЭМ!$C$33:$C$776,СВЦЭМ!$A$33:$A$776,$A103,СВЦЭМ!$B$33:$B$776,D$83)+'СЕТ СН'!$H$12+СВЦЭМ!$D$10+'СЕТ СН'!$H$5-'СЕТ СН'!$H$20</f>
        <v>2899.95202909</v>
      </c>
      <c r="E103" s="36">
        <f>SUMIFS(СВЦЭМ!$C$33:$C$776,СВЦЭМ!$A$33:$A$776,$A103,СВЦЭМ!$B$33:$B$776,E$83)+'СЕТ СН'!$H$12+СВЦЭМ!$D$10+'СЕТ СН'!$H$5-'СЕТ СН'!$H$20</f>
        <v>2913.3476573100002</v>
      </c>
      <c r="F103" s="36">
        <f>SUMIFS(СВЦЭМ!$C$33:$C$776,СВЦЭМ!$A$33:$A$776,$A103,СВЦЭМ!$B$33:$B$776,F$83)+'СЕТ СН'!$H$12+СВЦЭМ!$D$10+'СЕТ СН'!$H$5-'СЕТ СН'!$H$20</f>
        <v>2907.1965110700003</v>
      </c>
      <c r="G103" s="36">
        <f>SUMIFS(СВЦЭМ!$C$33:$C$776,СВЦЭМ!$A$33:$A$776,$A103,СВЦЭМ!$B$33:$B$776,G$83)+'СЕТ СН'!$H$12+СВЦЭМ!$D$10+'СЕТ СН'!$H$5-'СЕТ СН'!$H$20</f>
        <v>2895.1606228300002</v>
      </c>
      <c r="H103" s="36">
        <f>SUMIFS(СВЦЭМ!$C$33:$C$776,СВЦЭМ!$A$33:$A$776,$A103,СВЦЭМ!$B$33:$B$776,H$83)+'СЕТ СН'!$H$12+СВЦЭМ!$D$10+'СЕТ СН'!$H$5-'СЕТ СН'!$H$20</f>
        <v>2847.8492532499999</v>
      </c>
      <c r="I103" s="36">
        <f>SUMIFS(СВЦЭМ!$C$33:$C$776,СВЦЭМ!$A$33:$A$776,$A103,СВЦЭМ!$B$33:$B$776,I$83)+'СЕТ СН'!$H$12+СВЦЭМ!$D$10+'СЕТ СН'!$H$5-'СЕТ СН'!$H$20</f>
        <v>2836.2582514000001</v>
      </c>
      <c r="J103" s="36">
        <f>SUMIFS(СВЦЭМ!$C$33:$C$776,СВЦЭМ!$A$33:$A$776,$A103,СВЦЭМ!$B$33:$B$776,J$83)+'СЕТ СН'!$H$12+СВЦЭМ!$D$10+'СЕТ СН'!$H$5-'СЕТ СН'!$H$20</f>
        <v>2813.5755908299998</v>
      </c>
      <c r="K103" s="36">
        <f>SUMIFS(СВЦЭМ!$C$33:$C$776,СВЦЭМ!$A$33:$A$776,$A103,СВЦЭМ!$B$33:$B$776,K$83)+'СЕТ СН'!$H$12+СВЦЭМ!$D$10+'СЕТ СН'!$H$5-'СЕТ СН'!$H$20</f>
        <v>2789.7464085500001</v>
      </c>
      <c r="L103" s="36">
        <f>SUMIFS(СВЦЭМ!$C$33:$C$776,СВЦЭМ!$A$33:$A$776,$A103,СВЦЭМ!$B$33:$B$776,L$83)+'СЕТ СН'!$H$12+СВЦЭМ!$D$10+'СЕТ СН'!$H$5-'СЕТ СН'!$H$20</f>
        <v>2794.3149626200002</v>
      </c>
      <c r="M103" s="36">
        <f>SUMIFS(СВЦЭМ!$C$33:$C$776,СВЦЭМ!$A$33:$A$776,$A103,СВЦЭМ!$B$33:$B$776,M$83)+'СЕТ СН'!$H$12+СВЦЭМ!$D$10+'СЕТ СН'!$H$5-'СЕТ СН'!$H$20</f>
        <v>2808.5693453900003</v>
      </c>
      <c r="N103" s="36">
        <f>SUMIFS(СВЦЭМ!$C$33:$C$776,СВЦЭМ!$A$33:$A$776,$A103,СВЦЭМ!$B$33:$B$776,N$83)+'СЕТ СН'!$H$12+СВЦЭМ!$D$10+'СЕТ СН'!$H$5-'СЕТ СН'!$H$20</f>
        <v>2812.7066048400002</v>
      </c>
      <c r="O103" s="36">
        <f>SUMIFS(СВЦЭМ!$C$33:$C$776,СВЦЭМ!$A$33:$A$776,$A103,СВЦЭМ!$B$33:$B$776,O$83)+'СЕТ СН'!$H$12+СВЦЭМ!$D$10+'СЕТ СН'!$H$5-'СЕТ СН'!$H$20</f>
        <v>2817.42076112</v>
      </c>
      <c r="P103" s="36">
        <f>SUMIFS(СВЦЭМ!$C$33:$C$776,СВЦЭМ!$A$33:$A$776,$A103,СВЦЭМ!$B$33:$B$776,P$83)+'СЕТ СН'!$H$12+СВЦЭМ!$D$10+'СЕТ СН'!$H$5-'СЕТ СН'!$H$20</f>
        <v>2816.0836495200001</v>
      </c>
      <c r="Q103" s="36">
        <f>SUMIFS(СВЦЭМ!$C$33:$C$776,СВЦЭМ!$A$33:$A$776,$A103,СВЦЭМ!$B$33:$B$776,Q$83)+'СЕТ СН'!$H$12+СВЦЭМ!$D$10+'СЕТ СН'!$H$5-'СЕТ СН'!$H$20</f>
        <v>2825.5441500699999</v>
      </c>
      <c r="R103" s="36">
        <f>SUMIFS(СВЦЭМ!$C$33:$C$776,СВЦЭМ!$A$33:$A$776,$A103,СВЦЭМ!$B$33:$B$776,R$83)+'СЕТ СН'!$H$12+СВЦЭМ!$D$10+'СЕТ СН'!$H$5-'СЕТ СН'!$H$20</f>
        <v>2828.0250008000003</v>
      </c>
      <c r="S103" s="36">
        <f>SUMIFS(СВЦЭМ!$C$33:$C$776,СВЦЭМ!$A$33:$A$776,$A103,СВЦЭМ!$B$33:$B$776,S$83)+'СЕТ СН'!$H$12+СВЦЭМ!$D$10+'СЕТ СН'!$H$5-'СЕТ СН'!$H$20</f>
        <v>2817.1041325000001</v>
      </c>
      <c r="T103" s="36">
        <f>SUMIFS(СВЦЭМ!$C$33:$C$776,СВЦЭМ!$A$33:$A$776,$A103,СВЦЭМ!$B$33:$B$776,T$83)+'СЕТ СН'!$H$12+СВЦЭМ!$D$10+'СЕТ СН'!$H$5-'СЕТ СН'!$H$20</f>
        <v>2808.5581372900001</v>
      </c>
      <c r="U103" s="36">
        <f>SUMIFS(СВЦЭМ!$C$33:$C$776,СВЦЭМ!$A$33:$A$776,$A103,СВЦЭМ!$B$33:$B$776,U$83)+'СЕТ СН'!$H$12+СВЦЭМ!$D$10+'СЕТ СН'!$H$5-'СЕТ СН'!$H$20</f>
        <v>2790.9402433800001</v>
      </c>
      <c r="V103" s="36">
        <f>SUMIFS(СВЦЭМ!$C$33:$C$776,СВЦЭМ!$A$33:$A$776,$A103,СВЦЭМ!$B$33:$B$776,V$83)+'СЕТ СН'!$H$12+СВЦЭМ!$D$10+'СЕТ СН'!$H$5-'СЕТ СН'!$H$20</f>
        <v>2772.4975650900001</v>
      </c>
      <c r="W103" s="36">
        <f>SUMIFS(СВЦЭМ!$C$33:$C$776,СВЦЭМ!$A$33:$A$776,$A103,СВЦЭМ!$B$33:$B$776,W$83)+'СЕТ СН'!$H$12+СВЦЭМ!$D$10+'СЕТ СН'!$H$5-'СЕТ СН'!$H$20</f>
        <v>2783.91666446</v>
      </c>
      <c r="X103" s="36">
        <f>SUMIFS(СВЦЭМ!$C$33:$C$776,СВЦЭМ!$A$33:$A$776,$A103,СВЦЭМ!$B$33:$B$776,X$83)+'СЕТ СН'!$H$12+СВЦЭМ!$D$10+'СЕТ СН'!$H$5-'СЕТ СН'!$H$20</f>
        <v>2789.1300658999999</v>
      </c>
      <c r="Y103" s="36">
        <f>SUMIFS(СВЦЭМ!$C$33:$C$776,СВЦЭМ!$A$33:$A$776,$A103,СВЦЭМ!$B$33:$B$776,Y$83)+'СЕТ СН'!$H$12+СВЦЭМ!$D$10+'СЕТ СН'!$H$5-'СЕТ СН'!$H$20</f>
        <v>2801.14552473</v>
      </c>
    </row>
    <row r="104" spans="1:25" ht="15.75" x14ac:dyDescent="0.2">
      <c r="A104" s="35">
        <f t="shared" si="2"/>
        <v>43820</v>
      </c>
      <c r="B104" s="36">
        <f>SUMIFS(СВЦЭМ!$C$33:$C$776,СВЦЭМ!$A$33:$A$776,$A104,СВЦЭМ!$B$33:$B$776,B$83)+'СЕТ СН'!$H$12+СВЦЭМ!$D$10+'СЕТ СН'!$H$5-'СЕТ СН'!$H$20</f>
        <v>2806.4861310800002</v>
      </c>
      <c r="C104" s="36">
        <f>SUMIFS(СВЦЭМ!$C$33:$C$776,СВЦЭМ!$A$33:$A$776,$A104,СВЦЭМ!$B$33:$B$776,C$83)+'СЕТ СН'!$H$12+СВЦЭМ!$D$10+'СЕТ СН'!$H$5-'СЕТ СН'!$H$20</f>
        <v>2838.1208681100002</v>
      </c>
      <c r="D104" s="36">
        <f>SUMIFS(СВЦЭМ!$C$33:$C$776,СВЦЭМ!$A$33:$A$776,$A104,СВЦЭМ!$B$33:$B$776,D$83)+'СЕТ СН'!$H$12+СВЦЭМ!$D$10+'СЕТ СН'!$H$5-'СЕТ СН'!$H$20</f>
        <v>2858.6821499500002</v>
      </c>
      <c r="E104" s="36">
        <f>SUMIFS(СВЦЭМ!$C$33:$C$776,СВЦЭМ!$A$33:$A$776,$A104,СВЦЭМ!$B$33:$B$776,E$83)+'СЕТ СН'!$H$12+СВЦЭМ!$D$10+'СЕТ СН'!$H$5-'СЕТ СН'!$H$20</f>
        <v>2893.8047529999999</v>
      </c>
      <c r="F104" s="36">
        <f>SUMIFS(СВЦЭМ!$C$33:$C$776,СВЦЭМ!$A$33:$A$776,$A104,СВЦЭМ!$B$33:$B$776,F$83)+'СЕТ СН'!$H$12+СВЦЭМ!$D$10+'СЕТ СН'!$H$5-'СЕТ СН'!$H$20</f>
        <v>2913.4297636700003</v>
      </c>
      <c r="G104" s="36">
        <f>SUMIFS(СВЦЭМ!$C$33:$C$776,СВЦЭМ!$A$33:$A$776,$A104,СВЦЭМ!$B$33:$B$776,G$83)+'СЕТ СН'!$H$12+СВЦЭМ!$D$10+'СЕТ СН'!$H$5-'СЕТ СН'!$H$20</f>
        <v>2905.8446710200001</v>
      </c>
      <c r="H104" s="36">
        <f>SUMIFS(СВЦЭМ!$C$33:$C$776,СВЦЭМ!$A$33:$A$776,$A104,СВЦЭМ!$B$33:$B$776,H$83)+'СЕТ СН'!$H$12+СВЦЭМ!$D$10+'СЕТ СН'!$H$5-'СЕТ СН'!$H$20</f>
        <v>2886.7417097299999</v>
      </c>
      <c r="I104" s="36">
        <f>SUMIFS(СВЦЭМ!$C$33:$C$776,СВЦЭМ!$A$33:$A$776,$A104,СВЦЭМ!$B$33:$B$776,I$83)+'СЕТ СН'!$H$12+СВЦЭМ!$D$10+'СЕТ СН'!$H$5-'СЕТ СН'!$H$20</f>
        <v>2883.8501899000003</v>
      </c>
      <c r="J104" s="36">
        <f>SUMIFS(СВЦЭМ!$C$33:$C$776,СВЦЭМ!$A$33:$A$776,$A104,СВЦЭМ!$B$33:$B$776,J$83)+'СЕТ СН'!$H$12+СВЦЭМ!$D$10+'СЕТ СН'!$H$5-'СЕТ СН'!$H$20</f>
        <v>2843.0948146199999</v>
      </c>
      <c r="K104" s="36">
        <f>SUMIFS(СВЦЭМ!$C$33:$C$776,СВЦЭМ!$A$33:$A$776,$A104,СВЦЭМ!$B$33:$B$776,K$83)+'СЕТ СН'!$H$12+СВЦЭМ!$D$10+'СЕТ СН'!$H$5-'СЕТ СН'!$H$20</f>
        <v>2804.0384883400002</v>
      </c>
      <c r="L104" s="36">
        <f>SUMIFS(СВЦЭМ!$C$33:$C$776,СВЦЭМ!$A$33:$A$776,$A104,СВЦЭМ!$B$33:$B$776,L$83)+'СЕТ СН'!$H$12+СВЦЭМ!$D$10+'СЕТ СН'!$H$5-'СЕТ СН'!$H$20</f>
        <v>2795.5500837700001</v>
      </c>
      <c r="M104" s="36">
        <f>SUMIFS(СВЦЭМ!$C$33:$C$776,СВЦЭМ!$A$33:$A$776,$A104,СВЦЭМ!$B$33:$B$776,M$83)+'СЕТ СН'!$H$12+СВЦЭМ!$D$10+'СЕТ СН'!$H$5-'СЕТ СН'!$H$20</f>
        <v>2805.1010730400003</v>
      </c>
      <c r="N104" s="36">
        <f>SUMIFS(СВЦЭМ!$C$33:$C$776,СВЦЭМ!$A$33:$A$776,$A104,СВЦЭМ!$B$33:$B$776,N$83)+'СЕТ СН'!$H$12+СВЦЭМ!$D$10+'СЕТ СН'!$H$5-'СЕТ СН'!$H$20</f>
        <v>2801.2688252899998</v>
      </c>
      <c r="O104" s="36">
        <f>SUMIFS(СВЦЭМ!$C$33:$C$776,СВЦЭМ!$A$33:$A$776,$A104,СВЦЭМ!$B$33:$B$776,O$83)+'СЕТ СН'!$H$12+СВЦЭМ!$D$10+'СЕТ СН'!$H$5-'СЕТ СН'!$H$20</f>
        <v>2814.2112123100001</v>
      </c>
      <c r="P104" s="36">
        <f>SUMIFS(СВЦЭМ!$C$33:$C$776,СВЦЭМ!$A$33:$A$776,$A104,СВЦЭМ!$B$33:$B$776,P$83)+'СЕТ СН'!$H$12+СВЦЭМ!$D$10+'СЕТ СН'!$H$5-'СЕТ СН'!$H$20</f>
        <v>2824.1292560900001</v>
      </c>
      <c r="Q104" s="36">
        <f>SUMIFS(СВЦЭМ!$C$33:$C$776,СВЦЭМ!$A$33:$A$776,$A104,СВЦЭМ!$B$33:$B$776,Q$83)+'СЕТ СН'!$H$12+СВЦЭМ!$D$10+'СЕТ СН'!$H$5-'СЕТ СН'!$H$20</f>
        <v>2832.0255466500003</v>
      </c>
      <c r="R104" s="36">
        <f>SUMIFS(СВЦЭМ!$C$33:$C$776,СВЦЭМ!$A$33:$A$776,$A104,СВЦЭМ!$B$33:$B$776,R$83)+'СЕТ СН'!$H$12+СВЦЭМ!$D$10+'СЕТ СН'!$H$5-'СЕТ СН'!$H$20</f>
        <v>2839.6469716800002</v>
      </c>
      <c r="S104" s="36">
        <f>SUMIFS(СВЦЭМ!$C$33:$C$776,СВЦЭМ!$A$33:$A$776,$A104,СВЦЭМ!$B$33:$B$776,S$83)+'СЕТ СН'!$H$12+СВЦЭМ!$D$10+'СЕТ СН'!$H$5-'СЕТ СН'!$H$20</f>
        <v>2824.4216164499999</v>
      </c>
      <c r="T104" s="36">
        <f>SUMIFS(СВЦЭМ!$C$33:$C$776,СВЦЭМ!$A$33:$A$776,$A104,СВЦЭМ!$B$33:$B$776,T$83)+'СЕТ СН'!$H$12+СВЦЭМ!$D$10+'СЕТ СН'!$H$5-'СЕТ СН'!$H$20</f>
        <v>2804.8353623200001</v>
      </c>
      <c r="U104" s="36">
        <f>SUMIFS(СВЦЭМ!$C$33:$C$776,СВЦЭМ!$A$33:$A$776,$A104,СВЦЭМ!$B$33:$B$776,U$83)+'СЕТ СН'!$H$12+СВЦЭМ!$D$10+'СЕТ СН'!$H$5-'СЕТ СН'!$H$20</f>
        <v>2802.1820554300002</v>
      </c>
      <c r="V104" s="36">
        <f>SUMIFS(СВЦЭМ!$C$33:$C$776,СВЦЭМ!$A$33:$A$776,$A104,СВЦЭМ!$B$33:$B$776,V$83)+'СЕТ СН'!$H$12+СВЦЭМ!$D$10+'СЕТ СН'!$H$5-'СЕТ СН'!$H$20</f>
        <v>2814.0615267000003</v>
      </c>
      <c r="W104" s="36">
        <f>SUMIFS(СВЦЭМ!$C$33:$C$776,СВЦЭМ!$A$33:$A$776,$A104,СВЦЭМ!$B$33:$B$776,W$83)+'СЕТ СН'!$H$12+СВЦЭМ!$D$10+'СЕТ СН'!$H$5-'СЕТ СН'!$H$20</f>
        <v>2824.3007135900002</v>
      </c>
      <c r="X104" s="36">
        <f>SUMIFS(СВЦЭМ!$C$33:$C$776,СВЦЭМ!$A$33:$A$776,$A104,СВЦЭМ!$B$33:$B$776,X$83)+'СЕТ СН'!$H$12+СВЦЭМ!$D$10+'СЕТ СН'!$H$5-'СЕТ СН'!$H$20</f>
        <v>2841.9597965500002</v>
      </c>
      <c r="Y104" s="36">
        <f>SUMIFS(СВЦЭМ!$C$33:$C$776,СВЦЭМ!$A$33:$A$776,$A104,СВЦЭМ!$B$33:$B$776,Y$83)+'СЕТ СН'!$H$12+СВЦЭМ!$D$10+'СЕТ СН'!$H$5-'СЕТ СН'!$H$20</f>
        <v>2847.7282349300003</v>
      </c>
    </row>
    <row r="105" spans="1:25" ht="15.75" x14ac:dyDescent="0.2">
      <c r="A105" s="35">
        <f t="shared" si="2"/>
        <v>43821</v>
      </c>
      <c r="B105" s="36">
        <f>SUMIFS(СВЦЭМ!$C$33:$C$776,СВЦЭМ!$A$33:$A$776,$A105,СВЦЭМ!$B$33:$B$776,B$83)+'СЕТ СН'!$H$12+СВЦЭМ!$D$10+'СЕТ СН'!$H$5-'СЕТ СН'!$H$20</f>
        <v>2869.2903390900001</v>
      </c>
      <c r="C105" s="36">
        <f>SUMIFS(СВЦЭМ!$C$33:$C$776,СВЦЭМ!$A$33:$A$776,$A105,СВЦЭМ!$B$33:$B$776,C$83)+'СЕТ СН'!$H$12+СВЦЭМ!$D$10+'СЕТ СН'!$H$5-'СЕТ СН'!$H$20</f>
        <v>2885.73001759</v>
      </c>
      <c r="D105" s="36">
        <f>SUMIFS(СВЦЭМ!$C$33:$C$776,СВЦЭМ!$A$33:$A$776,$A105,СВЦЭМ!$B$33:$B$776,D$83)+'СЕТ СН'!$H$12+СВЦЭМ!$D$10+'СЕТ СН'!$H$5-'СЕТ СН'!$H$20</f>
        <v>2907.0741670400002</v>
      </c>
      <c r="E105" s="36">
        <f>SUMIFS(СВЦЭМ!$C$33:$C$776,СВЦЭМ!$A$33:$A$776,$A105,СВЦЭМ!$B$33:$B$776,E$83)+'СЕТ СН'!$H$12+СВЦЭМ!$D$10+'СЕТ СН'!$H$5-'СЕТ СН'!$H$20</f>
        <v>2920.2967952500003</v>
      </c>
      <c r="F105" s="36">
        <f>SUMIFS(СВЦЭМ!$C$33:$C$776,СВЦЭМ!$A$33:$A$776,$A105,СВЦЭМ!$B$33:$B$776,F$83)+'СЕТ СН'!$H$12+СВЦЭМ!$D$10+'СЕТ СН'!$H$5-'СЕТ СН'!$H$20</f>
        <v>2919.4911626799999</v>
      </c>
      <c r="G105" s="36">
        <f>SUMIFS(СВЦЭМ!$C$33:$C$776,СВЦЭМ!$A$33:$A$776,$A105,СВЦЭМ!$B$33:$B$776,G$83)+'СЕТ СН'!$H$12+СВЦЭМ!$D$10+'СЕТ СН'!$H$5-'СЕТ СН'!$H$20</f>
        <v>2907.15262175</v>
      </c>
      <c r="H105" s="36">
        <f>SUMIFS(СВЦЭМ!$C$33:$C$776,СВЦЭМ!$A$33:$A$776,$A105,СВЦЭМ!$B$33:$B$776,H$83)+'СЕТ СН'!$H$12+СВЦЭМ!$D$10+'СЕТ СН'!$H$5-'СЕТ СН'!$H$20</f>
        <v>2884.0373332899999</v>
      </c>
      <c r="I105" s="36">
        <f>SUMIFS(СВЦЭМ!$C$33:$C$776,СВЦЭМ!$A$33:$A$776,$A105,СВЦЭМ!$B$33:$B$776,I$83)+'СЕТ СН'!$H$12+СВЦЭМ!$D$10+'СЕТ СН'!$H$5-'СЕТ СН'!$H$20</f>
        <v>2886.6924069900001</v>
      </c>
      <c r="J105" s="36">
        <f>SUMIFS(СВЦЭМ!$C$33:$C$776,СВЦЭМ!$A$33:$A$776,$A105,СВЦЭМ!$B$33:$B$776,J$83)+'СЕТ СН'!$H$12+СВЦЭМ!$D$10+'СЕТ СН'!$H$5-'СЕТ СН'!$H$20</f>
        <v>2848.7178707399999</v>
      </c>
      <c r="K105" s="36">
        <f>SUMIFS(СВЦЭМ!$C$33:$C$776,СВЦЭМ!$A$33:$A$776,$A105,СВЦЭМ!$B$33:$B$776,K$83)+'СЕТ СН'!$H$12+СВЦЭМ!$D$10+'СЕТ СН'!$H$5-'СЕТ СН'!$H$20</f>
        <v>2814.2398982700001</v>
      </c>
      <c r="L105" s="36">
        <f>SUMIFS(СВЦЭМ!$C$33:$C$776,СВЦЭМ!$A$33:$A$776,$A105,СВЦЭМ!$B$33:$B$776,L$83)+'СЕТ СН'!$H$12+СВЦЭМ!$D$10+'СЕТ СН'!$H$5-'СЕТ СН'!$H$20</f>
        <v>2797.9116447400002</v>
      </c>
      <c r="M105" s="36">
        <f>SUMIFS(СВЦЭМ!$C$33:$C$776,СВЦЭМ!$A$33:$A$776,$A105,СВЦЭМ!$B$33:$B$776,M$83)+'СЕТ СН'!$H$12+СВЦЭМ!$D$10+'СЕТ СН'!$H$5-'СЕТ СН'!$H$20</f>
        <v>2804.7449105300002</v>
      </c>
      <c r="N105" s="36">
        <f>SUMIFS(СВЦЭМ!$C$33:$C$776,СВЦЭМ!$A$33:$A$776,$A105,СВЦЭМ!$B$33:$B$776,N$83)+'СЕТ СН'!$H$12+СВЦЭМ!$D$10+'СЕТ СН'!$H$5-'СЕТ СН'!$H$20</f>
        <v>2824.9169585</v>
      </c>
      <c r="O105" s="36">
        <f>SUMIFS(СВЦЭМ!$C$33:$C$776,СВЦЭМ!$A$33:$A$776,$A105,СВЦЭМ!$B$33:$B$776,O$83)+'СЕТ СН'!$H$12+СВЦЭМ!$D$10+'СЕТ СН'!$H$5-'СЕТ СН'!$H$20</f>
        <v>2834.1017846700001</v>
      </c>
      <c r="P105" s="36">
        <f>SUMIFS(СВЦЭМ!$C$33:$C$776,СВЦЭМ!$A$33:$A$776,$A105,СВЦЭМ!$B$33:$B$776,P$83)+'СЕТ СН'!$H$12+СВЦЭМ!$D$10+'СЕТ СН'!$H$5-'СЕТ СН'!$H$20</f>
        <v>2843.69182391</v>
      </c>
      <c r="Q105" s="36">
        <f>SUMIFS(СВЦЭМ!$C$33:$C$776,СВЦЭМ!$A$33:$A$776,$A105,СВЦЭМ!$B$33:$B$776,Q$83)+'СЕТ СН'!$H$12+СВЦЭМ!$D$10+'СЕТ СН'!$H$5-'СЕТ СН'!$H$20</f>
        <v>2843.5307066400001</v>
      </c>
      <c r="R105" s="36">
        <f>SUMIFS(СВЦЭМ!$C$33:$C$776,СВЦЭМ!$A$33:$A$776,$A105,СВЦЭМ!$B$33:$B$776,R$83)+'СЕТ СН'!$H$12+СВЦЭМ!$D$10+'СЕТ СН'!$H$5-'СЕТ СН'!$H$20</f>
        <v>2856.1724114799999</v>
      </c>
      <c r="S105" s="36">
        <f>SUMIFS(СВЦЭМ!$C$33:$C$776,СВЦЭМ!$A$33:$A$776,$A105,СВЦЭМ!$B$33:$B$776,S$83)+'СЕТ СН'!$H$12+СВЦЭМ!$D$10+'СЕТ СН'!$H$5-'СЕТ СН'!$H$20</f>
        <v>2843.55628385</v>
      </c>
      <c r="T105" s="36">
        <f>SUMIFS(СВЦЭМ!$C$33:$C$776,СВЦЭМ!$A$33:$A$776,$A105,СВЦЭМ!$B$33:$B$776,T$83)+'СЕТ СН'!$H$12+СВЦЭМ!$D$10+'СЕТ СН'!$H$5-'СЕТ СН'!$H$20</f>
        <v>2817.7925587300001</v>
      </c>
      <c r="U105" s="36">
        <f>SUMIFS(СВЦЭМ!$C$33:$C$776,СВЦЭМ!$A$33:$A$776,$A105,СВЦЭМ!$B$33:$B$776,U$83)+'СЕТ СН'!$H$12+СВЦЭМ!$D$10+'СЕТ СН'!$H$5-'СЕТ СН'!$H$20</f>
        <v>2821.5268425300001</v>
      </c>
      <c r="V105" s="36">
        <f>SUMIFS(СВЦЭМ!$C$33:$C$776,СВЦЭМ!$A$33:$A$776,$A105,СВЦЭМ!$B$33:$B$776,V$83)+'СЕТ СН'!$H$12+СВЦЭМ!$D$10+'СЕТ СН'!$H$5-'СЕТ СН'!$H$20</f>
        <v>2833.9660455600001</v>
      </c>
      <c r="W105" s="36">
        <f>SUMIFS(СВЦЭМ!$C$33:$C$776,СВЦЭМ!$A$33:$A$776,$A105,СВЦЭМ!$B$33:$B$776,W$83)+'СЕТ СН'!$H$12+СВЦЭМ!$D$10+'СЕТ СН'!$H$5-'СЕТ СН'!$H$20</f>
        <v>2848.6199683099999</v>
      </c>
      <c r="X105" s="36">
        <f>SUMIFS(СВЦЭМ!$C$33:$C$776,СВЦЭМ!$A$33:$A$776,$A105,СВЦЭМ!$B$33:$B$776,X$83)+'СЕТ СН'!$H$12+СВЦЭМ!$D$10+'СЕТ СН'!$H$5-'СЕТ СН'!$H$20</f>
        <v>2864.4068332400002</v>
      </c>
      <c r="Y105" s="36">
        <f>SUMIFS(СВЦЭМ!$C$33:$C$776,СВЦЭМ!$A$33:$A$776,$A105,СВЦЭМ!$B$33:$B$776,Y$83)+'СЕТ СН'!$H$12+СВЦЭМ!$D$10+'СЕТ СН'!$H$5-'СЕТ СН'!$H$20</f>
        <v>2878.23596787</v>
      </c>
    </row>
    <row r="106" spans="1:25" ht="15.75" x14ac:dyDescent="0.2">
      <c r="A106" s="35">
        <f t="shared" si="2"/>
        <v>43822</v>
      </c>
      <c r="B106" s="36">
        <f>SUMIFS(СВЦЭМ!$C$33:$C$776,СВЦЭМ!$A$33:$A$776,$A106,СВЦЭМ!$B$33:$B$776,B$83)+'СЕТ СН'!$H$12+СВЦЭМ!$D$10+'СЕТ СН'!$H$5-'СЕТ СН'!$H$20</f>
        <v>2864.7326418800003</v>
      </c>
      <c r="C106" s="36">
        <f>SUMIFS(СВЦЭМ!$C$33:$C$776,СВЦЭМ!$A$33:$A$776,$A106,СВЦЭМ!$B$33:$B$776,C$83)+'СЕТ СН'!$H$12+СВЦЭМ!$D$10+'СЕТ СН'!$H$5-'СЕТ СН'!$H$20</f>
        <v>2874.8975013899999</v>
      </c>
      <c r="D106" s="36">
        <f>SUMIFS(СВЦЭМ!$C$33:$C$776,СВЦЭМ!$A$33:$A$776,$A106,СВЦЭМ!$B$33:$B$776,D$83)+'СЕТ СН'!$H$12+СВЦЭМ!$D$10+'СЕТ СН'!$H$5-'СЕТ СН'!$H$20</f>
        <v>2898.64215208</v>
      </c>
      <c r="E106" s="36">
        <f>SUMIFS(СВЦЭМ!$C$33:$C$776,СВЦЭМ!$A$33:$A$776,$A106,СВЦЭМ!$B$33:$B$776,E$83)+'СЕТ СН'!$H$12+СВЦЭМ!$D$10+'СЕТ СН'!$H$5-'СЕТ СН'!$H$20</f>
        <v>2921.3765668000001</v>
      </c>
      <c r="F106" s="36">
        <f>SUMIFS(СВЦЭМ!$C$33:$C$776,СВЦЭМ!$A$33:$A$776,$A106,СВЦЭМ!$B$33:$B$776,F$83)+'СЕТ СН'!$H$12+СВЦЭМ!$D$10+'СЕТ СН'!$H$5-'СЕТ СН'!$H$20</f>
        <v>2916.7353064700001</v>
      </c>
      <c r="G106" s="36">
        <f>SUMIFS(СВЦЭМ!$C$33:$C$776,СВЦЭМ!$A$33:$A$776,$A106,СВЦЭМ!$B$33:$B$776,G$83)+'СЕТ СН'!$H$12+СВЦЭМ!$D$10+'СЕТ СН'!$H$5-'СЕТ СН'!$H$20</f>
        <v>2914.0668555299999</v>
      </c>
      <c r="H106" s="36">
        <f>SUMIFS(СВЦЭМ!$C$33:$C$776,СВЦЭМ!$A$33:$A$776,$A106,СВЦЭМ!$B$33:$B$776,H$83)+'СЕТ СН'!$H$12+СВЦЭМ!$D$10+'СЕТ СН'!$H$5-'СЕТ СН'!$H$20</f>
        <v>2874.0035641599998</v>
      </c>
      <c r="I106" s="36">
        <f>SUMIFS(СВЦЭМ!$C$33:$C$776,СВЦЭМ!$A$33:$A$776,$A106,СВЦЭМ!$B$33:$B$776,I$83)+'СЕТ СН'!$H$12+СВЦЭМ!$D$10+'СЕТ СН'!$H$5-'СЕТ СН'!$H$20</f>
        <v>2853.3997395199999</v>
      </c>
      <c r="J106" s="36">
        <f>SUMIFS(СВЦЭМ!$C$33:$C$776,СВЦЭМ!$A$33:$A$776,$A106,СВЦЭМ!$B$33:$B$776,J$83)+'СЕТ СН'!$H$12+СВЦЭМ!$D$10+'СЕТ СН'!$H$5-'СЕТ СН'!$H$20</f>
        <v>2823.9106407200002</v>
      </c>
      <c r="K106" s="36">
        <f>SUMIFS(СВЦЭМ!$C$33:$C$776,СВЦЭМ!$A$33:$A$776,$A106,СВЦЭМ!$B$33:$B$776,K$83)+'СЕТ СН'!$H$12+СВЦЭМ!$D$10+'СЕТ СН'!$H$5-'СЕТ СН'!$H$20</f>
        <v>2797.0158928300002</v>
      </c>
      <c r="L106" s="36">
        <f>SUMIFS(СВЦЭМ!$C$33:$C$776,СВЦЭМ!$A$33:$A$776,$A106,СВЦЭМ!$B$33:$B$776,L$83)+'СЕТ СН'!$H$12+СВЦЭМ!$D$10+'СЕТ СН'!$H$5-'СЕТ СН'!$H$20</f>
        <v>2798.7297760700003</v>
      </c>
      <c r="M106" s="36">
        <f>SUMIFS(СВЦЭМ!$C$33:$C$776,СВЦЭМ!$A$33:$A$776,$A106,СВЦЭМ!$B$33:$B$776,M$83)+'СЕТ СН'!$H$12+СВЦЭМ!$D$10+'СЕТ СН'!$H$5-'СЕТ СН'!$H$20</f>
        <v>2811.0963137600002</v>
      </c>
      <c r="N106" s="36">
        <f>SUMIFS(СВЦЭМ!$C$33:$C$776,СВЦЭМ!$A$33:$A$776,$A106,СВЦЭМ!$B$33:$B$776,N$83)+'СЕТ СН'!$H$12+СВЦЭМ!$D$10+'СЕТ СН'!$H$5-'СЕТ СН'!$H$20</f>
        <v>2826.5108133200001</v>
      </c>
      <c r="O106" s="36">
        <f>SUMIFS(СВЦЭМ!$C$33:$C$776,СВЦЭМ!$A$33:$A$776,$A106,СВЦЭМ!$B$33:$B$776,O$83)+'СЕТ СН'!$H$12+СВЦЭМ!$D$10+'СЕТ СН'!$H$5-'СЕТ СН'!$H$20</f>
        <v>2830.60937358</v>
      </c>
      <c r="P106" s="36">
        <f>SUMIFS(СВЦЭМ!$C$33:$C$776,СВЦЭМ!$A$33:$A$776,$A106,СВЦЭМ!$B$33:$B$776,P$83)+'СЕТ СН'!$H$12+СВЦЭМ!$D$10+'СЕТ СН'!$H$5-'СЕТ СН'!$H$20</f>
        <v>2837.9946331199999</v>
      </c>
      <c r="Q106" s="36">
        <f>SUMIFS(СВЦЭМ!$C$33:$C$776,СВЦЭМ!$A$33:$A$776,$A106,СВЦЭМ!$B$33:$B$776,Q$83)+'СЕТ СН'!$H$12+СВЦЭМ!$D$10+'СЕТ СН'!$H$5-'СЕТ СН'!$H$20</f>
        <v>2839.1697315000001</v>
      </c>
      <c r="R106" s="36">
        <f>SUMIFS(СВЦЭМ!$C$33:$C$776,СВЦЭМ!$A$33:$A$776,$A106,СВЦЭМ!$B$33:$B$776,R$83)+'СЕТ СН'!$H$12+СВЦЭМ!$D$10+'СЕТ СН'!$H$5-'СЕТ СН'!$H$20</f>
        <v>2827.96187267</v>
      </c>
      <c r="S106" s="36">
        <f>SUMIFS(СВЦЭМ!$C$33:$C$776,СВЦЭМ!$A$33:$A$776,$A106,СВЦЭМ!$B$33:$B$776,S$83)+'СЕТ СН'!$H$12+СВЦЭМ!$D$10+'СЕТ СН'!$H$5-'СЕТ СН'!$H$20</f>
        <v>2817.1026831700001</v>
      </c>
      <c r="T106" s="36">
        <f>SUMIFS(СВЦЭМ!$C$33:$C$776,СВЦЭМ!$A$33:$A$776,$A106,СВЦЭМ!$B$33:$B$776,T$83)+'СЕТ СН'!$H$12+СВЦЭМ!$D$10+'СЕТ СН'!$H$5-'СЕТ СН'!$H$20</f>
        <v>2789.25602106</v>
      </c>
      <c r="U106" s="36">
        <f>SUMIFS(СВЦЭМ!$C$33:$C$776,СВЦЭМ!$A$33:$A$776,$A106,СВЦЭМ!$B$33:$B$776,U$83)+'СЕТ СН'!$H$12+СВЦЭМ!$D$10+'СЕТ СН'!$H$5-'СЕТ СН'!$H$20</f>
        <v>2797.0319516300001</v>
      </c>
      <c r="V106" s="36">
        <f>SUMIFS(СВЦЭМ!$C$33:$C$776,СВЦЭМ!$A$33:$A$776,$A106,СВЦЭМ!$B$33:$B$776,V$83)+'СЕТ СН'!$H$12+СВЦЭМ!$D$10+'СЕТ СН'!$H$5-'СЕТ СН'!$H$20</f>
        <v>2808.0596074499999</v>
      </c>
      <c r="W106" s="36">
        <f>SUMIFS(СВЦЭМ!$C$33:$C$776,СВЦЭМ!$A$33:$A$776,$A106,СВЦЭМ!$B$33:$B$776,W$83)+'СЕТ СН'!$H$12+СВЦЭМ!$D$10+'СЕТ СН'!$H$5-'СЕТ СН'!$H$20</f>
        <v>2825.5855083599999</v>
      </c>
      <c r="X106" s="36">
        <f>SUMIFS(СВЦЭМ!$C$33:$C$776,СВЦЭМ!$A$33:$A$776,$A106,СВЦЭМ!$B$33:$B$776,X$83)+'СЕТ СН'!$H$12+СВЦЭМ!$D$10+'СЕТ СН'!$H$5-'СЕТ СН'!$H$20</f>
        <v>2835.5165235100003</v>
      </c>
      <c r="Y106" s="36">
        <f>SUMIFS(СВЦЭМ!$C$33:$C$776,СВЦЭМ!$A$33:$A$776,$A106,СВЦЭМ!$B$33:$B$776,Y$83)+'СЕТ СН'!$H$12+СВЦЭМ!$D$10+'СЕТ СН'!$H$5-'СЕТ СН'!$H$20</f>
        <v>2854.5912222100001</v>
      </c>
    </row>
    <row r="107" spans="1:25" ht="15.75" x14ac:dyDescent="0.2">
      <c r="A107" s="35">
        <f t="shared" si="2"/>
        <v>43823</v>
      </c>
      <c r="B107" s="36">
        <f>SUMIFS(СВЦЭМ!$C$33:$C$776,СВЦЭМ!$A$33:$A$776,$A107,СВЦЭМ!$B$33:$B$776,B$83)+'СЕТ СН'!$H$12+СВЦЭМ!$D$10+'СЕТ СН'!$H$5-'СЕТ СН'!$H$20</f>
        <v>2870.7184502499999</v>
      </c>
      <c r="C107" s="36">
        <f>SUMIFS(СВЦЭМ!$C$33:$C$776,СВЦЭМ!$A$33:$A$776,$A107,СВЦЭМ!$B$33:$B$776,C$83)+'СЕТ СН'!$H$12+СВЦЭМ!$D$10+'СЕТ СН'!$H$5-'СЕТ СН'!$H$20</f>
        <v>2901.2211009900002</v>
      </c>
      <c r="D107" s="36">
        <f>SUMIFS(СВЦЭМ!$C$33:$C$776,СВЦЭМ!$A$33:$A$776,$A107,СВЦЭМ!$B$33:$B$776,D$83)+'СЕТ СН'!$H$12+СВЦЭМ!$D$10+'СЕТ СН'!$H$5-'СЕТ СН'!$H$20</f>
        <v>2919.1764229400001</v>
      </c>
      <c r="E107" s="36">
        <f>SUMIFS(СВЦЭМ!$C$33:$C$776,СВЦЭМ!$A$33:$A$776,$A107,СВЦЭМ!$B$33:$B$776,E$83)+'СЕТ СН'!$H$12+СВЦЭМ!$D$10+'СЕТ СН'!$H$5-'СЕТ СН'!$H$20</f>
        <v>2929.9239104200001</v>
      </c>
      <c r="F107" s="36">
        <f>SUMIFS(СВЦЭМ!$C$33:$C$776,СВЦЭМ!$A$33:$A$776,$A107,СВЦЭМ!$B$33:$B$776,F$83)+'СЕТ СН'!$H$12+СВЦЭМ!$D$10+'СЕТ СН'!$H$5-'СЕТ СН'!$H$20</f>
        <v>2924.7381013100003</v>
      </c>
      <c r="G107" s="36">
        <f>SUMIFS(СВЦЭМ!$C$33:$C$776,СВЦЭМ!$A$33:$A$776,$A107,СВЦЭМ!$B$33:$B$776,G$83)+'СЕТ СН'!$H$12+СВЦЭМ!$D$10+'СЕТ СН'!$H$5-'СЕТ СН'!$H$20</f>
        <v>2907.7905786700003</v>
      </c>
      <c r="H107" s="36">
        <f>SUMIFS(СВЦЭМ!$C$33:$C$776,СВЦЭМ!$A$33:$A$776,$A107,СВЦЭМ!$B$33:$B$776,H$83)+'СЕТ СН'!$H$12+СВЦЭМ!$D$10+'СЕТ СН'!$H$5-'СЕТ СН'!$H$20</f>
        <v>2866.8226423000001</v>
      </c>
      <c r="I107" s="36">
        <f>SUMIFS(СВЦЭМ!$C$33:$C$776,СВЦЭМ!$A$33:$A$776,$A107,СВЦЭМ!$B$33:$B$776,I$83)+'СЕТ СН'!$H$12+СВЦЭМ!$D$10+'СЕТ СН'!$H$5-'СЕТ СН'!$H$20</f>
        <v>2826.93330113</v>
      </c>
      <c r="J107" s="36">
        <f>SUMIFS(СВЦЭМ!$C$33:$C$776,СВЦЭМ!$A$33:$A$776,$A107,СВЦЭМ!$B$33:$B$776,J$83)+'СЕТ СН'!$H$12+СВЦЭМ!$D$10+'СЕТ СН'!$H$5-'СЕТ СН'!$H$20</f>
        <v>2806.0225493299999</v>
      </c>
      <c r="K107" s="36">
        <f>SUMIFS(СВЦЭМ!$C$33:$C$776,СВЦЭМ!$A$33:$A$776,$A107,СВЦЭМ!$B$33:$B$776,K$83)+'СЕТ СН'!$H$12+СВЦЭМ!$D$10+'СЕТ СН'!$H$5-'СЕТ СН'!$H$20</f>
        <v>2788.3207721099998</v>
      </c>
      <c r="L107" s="36">
        <f>SUMIFS(СВЦЭМ!$C$33:$C$776,СВЦЭМ!$A$33:$A$776,$A107,СВЦЭМ!$B$33:$B$776,L$83)+'СЕТ СН'!$H$12+СВЦЭМ!$D$10+'СЕТ СН'!$H$5-'СЕТ СН'!$H$20</f>
        <v>2795.6618815000002</v>
      </c>
      <c r="M107" s="36">
        <f>SUMIFS(СВЦЭМ!$C$33:$C$776,СВЦЭМ!$A$33:$A$776,$A107,СВЦЭМ!$B$33:$B$776,M$83)+'СЕТ СН'!$H$12+СВЦЭМ!$D$10+'СЕТ СН'!$H$5-'СЕТ СН'!$H$20</f>
        <v>2803.6322121799999</v>
      </c>
      <c r="N107" s="36">
        <f>SUMIFS(СВЦЭМ!$C$33:$C$776,СВЦЭМ!$A$33:$A$776,$A107,СВЦЭМ!$B$33:$B$776,N$83)+'СЕТ СН'!$H$12+СВЦЭМ!$D$10+'СЕТ СН'!$H$5-'СЕТ СН'!$H$20</f>
        <v>2805.41447427</v>
      </c>
      <c r="O107" s="36">
        <f>SUMIFS(СВЦЭМ!$C$33:$C$776,СВЦЭМ!$A$33:$A$776,$A107,СВЦЭМ!$B$33:$B$776,O$83)+'СЕТ СН'!$H$12+СВЦЭМ!$D$10+'СЕТ СН'!$H$5-'СЕТ СН'!$H$20</f>
        <v>2812.8625265700002</v>
      </c>
      <c r="P107" s="36">
        <f>SUMIFS(СВЦЭМ!$C$33:$C$776,СВЦЭМ!$A$33:$A$776,$A107,СВЦЭМ!$B$33:$B$776,P$83)+'СЕТ СН'!$H$12+СВЦЭМ!$D$10+'СЕТ СН'!$H$5-'СЕТ СН'!$H$20</f>
        <v>2824.4653073300001</v>
      </c>
      <c r="Q107" s="36">
        <f>SUMIFS(СВЦЭМ!$C$33:$C$776,СВЦЭМ!$A$33:$A$776,$A107,СВЦЭМ!$B$33:$B$776,Q$83)+'СЕТ СН'!$H$12+СВЦЭМ!$D$10+'СЕТ СН'!$H$5-'СЕТ СН'!$H$20</f>
        <v>2822.0726779300003</v>
      </c>
      <c r="R107" s="36">
        <f>SUMIFS(СВЦЭМ!$C$33:$C$776,СВЦЭМ!$A$33:$A$776,$A107,СВЦЭМ!$B$33:$B$776,R$83)+'СЕТ СН'!$H$12+СВЦЭМ!$D$10+'СЕТ СН'!$H$5-'СЕТ СН'!$H$20</f>
        <v>2820.5386684700002</v>
      </c>
      <c r="S107" s="36">
        <f>SUMIFS(СВЦЭМ!$C$33:$C$776,СВЦЭМ!$A$33:$A$776,$A107,СВЦЭМ!$B$33:$B$776,S$83)+'СЕТ СН'!$H$12+СВЦЭМ!$D$10+'СЕТ СН'!$H$5-'СЕТ СН'!$H$20</f>
        <v>2818.6105974699999</v>
      </c>
      <c r="T107" s="36">
        <f>SUMIFS(СВЦЭМ!$C$33:$C$776,СВЦЭМ!$A$33:$A$776,$A107,СВЦЭМ!$B$33:$B$776,T$83)+'СЕТ СН'!$H$12+СВЦЭМ!$D$10+'СЕТ СН'!$H$5-'СЕТ СН'!$H$20</f>
        <v>2814.6761904200002</v>
      </c>
      <c r="U107" s="36">
        <f>SUMIFS(СВЦЭМ!$C$33:$C$776,СВЦЭМ!$A$33:$A$776,$A107,СВЦЭМ!$B$33:$B$776,U$83)+'СЕТ СН'!$H$12+СВЦЭМ!$D$10+'СЕТ СН'!$H$5-'СЕТ СН'!$H$20</f>
        <v>2808.7108929000001</v>
      </c>
      <c r="V107" s="36">
        <f>SUMIFS(СВЦЭМ!$C$33:$C$776,СВЦЭМ!$A$33:$A$776,$A107,СВЦЭМ!$B$33:$B$776,V$83)+'СЕТ СН'!$H$12+СВЦЭМ!$D$10+'СЕТ СН'!$H$5-'СЕТ СН'!$H$20</f>
        <v>2809.6570122500002</v>
      </c>
      <c r="W107" s="36">
        <f>SUMIFS(СВЦЭМ!$C$33:$C$776,СВЦЭМ!$A$33:$A$776,$A107,СВЦЭМ!$B$33:$B$776,W$83)+'СЕТ СН'!$H$12+СВЦЭМ!$D$10+'СЕТ СН'!$H$5-'СЕТ СН'!$H$20</f>
        <v>2824.5342595299999</v>
      </c>
      <c r="X107" s="36">
        <f>SUMIFS(СВЦЭМ!$C$33:$C$776,СВЦЭМ!$A$33:$A$776,$A107,СВЦЭМ!$B$33:$B$776,X$83)+'СЕТ СН'!$H$12+СВЦЭМ!$D$10+'СЕТ СН'!$H$5-'СЕТ СН'!$H$20</f>
        <v>2845.9460830799999</v>
      </c>
      <c r="Y107" s="36">
        <f>SUMIFS(СВЦЭМ!$C$33:$C$776,СВЦЭМ!$A$33:$A$776,$A107,СВЦЭМ!$B$33:$B$776,Y$83)+'СЕТ СН'!$H$12+СВЦЭМ!$D$10+'СЕТ СН'!$H$5-'СЕТ СН'!$H$20</f>
        <v>2861.0846337500002</v>
      </c>
    </row>
    <row r="108" spans="1:25" ht="15.75" x14ac:dyDescent="0.2">
      <c r="A108" s="35">
        <f t="shared" si="2"/>
        <v>43824</v>
      </c>
      <c r="B108" s="36">
        <f>SUMIFS(СВЦЭМ!$C$33:$C$776,СВЦЭМ!$A$33:$A$776,$A108,СВЦЭМ!$B$33:$B$776,B$83)+'СЕТ СН'!$H$12+СВЦЭМ!$D$10+'СЕТ СН'!$H$5-'СЕТ СН'!$H$20</f>
        <v>2880.31444474</v>
      </c>
      <c r="C108" s="36">
        <f>SUMIFS(СВЦЭМ!$C$33:$C$776,СВЦЭМ!$A$33:$A$776,$A108,СВЦЭМ!$B$33:$B$776,C$83)+'СЕТ СН'!$H$12+СВЦЭМ!$D$10+'СЕТ СН'!$H$5-'СЕТ СН'!$H$20</f>
        <v>2907.7703999700002</v>
      </c>
      <c r="D108" s="36">
        <f>SUMIFS(СВЦЭМ!$C$33:$C$776,СВЦЭМ!$A$33:$A$776,$A108,СВЦЭМ!$B$33:$B$776,D$83)+'СЕТ СН'!$H$12+СВЦЭМ!$D$10+'СЕТ СН'!$H$5-'СЕТ СН'!$H$20</f>
        <v>2925.36315827</v>
      </c>
      <c r="E108" s="36">
        <f>SUMIFS(СВЦЭМ!$C$33:$C$776,СВЦЭМ!$A$33:$A$776,$A108,СВЦЭМ!$B$33:$B$776,E$83)+'СЕТ СН'!$H$12+СВЦЭМ!$D$10+'СЕТ СН'!$H$5-'СЕТ СН'!$H$20</f>
        <v>2933.84397184</v>
      </c>
      <c r="F108" s="36">
        <f>SUMIFS(СВЦЭМ!$C$33:$C$776,СВЦЭМ!$A$33:$A$776,$A108,СВЦЭМ!$B$33:$B$776,F$83)+'СЕТ СН'!$H$12+СВЦЭМ!$D$10+'СЕТ СН'!$H$5-'СЕТ СН'!$H$20</f>
        <v>2939.1130479200001</v>
      </c>
      <c r="G108" s="36">
        <f>SUMIFS(СВЦЭМ!$C$33:$C$776,СВЦЭМ!$A$33:$A$776,$A108,СВЦЭМ!$B$33:$B$776,G$83)+'СЕТ СН'!$H$12+СВЦЭМ!$D$10+'СЕТ СН'!$H$5-'СЕТ СН'!$H$20</f>
        <v>2919.3883100799999</v>
      </c>
      <c r="H108" s="36">
        <f>SUMIFS(СВЦЭМ!$C$33:$C$776,СВЦЭМ!$A$33:$A$776,$A108,СВЦЭМ!$B$33:$B$776,H$83)+'СЕТ СН'!$H$12+СВЦЭМ!$D$10+'СЕТ СН'!$H$5-'СЕТ СН'!$H$20</f>
        <v>2878.5318082399999</v>
      </c>
      <c r="I108" s="36">
        <f>SUMIFS(СВЦЭМ!$C$33:$C$776,СВЦЭМ!$A$33:$A$776,$A108,СВЦЭМ!$B$33:$B$776,I$83)+'СЕТ СН'!$H$12+СВЦЭМ!$D$10+'СЕТ СН'!$H$5-'СЕТ СН'!$H$20</f>
        <v>2853.1585686500002</v>
      </c>
      <c r="J108" s="36">
        <f>SUMIFS(СВЦЭМ!$C$33:$C$776,СВЦЭМ!$A$33:$A$776,$A108,СВЦЭМ!$B$33:$B$776,J$83)+'СЕТ СН'!$H$12+СВЦЭМ!$D$10+'СЕТ СН'!$H$5-'СЕТ СН'!$H$20</f>
        <v>2833.43882773</v>
      </c>
      <c r="K108" s="36">
        <f>SUMIFS(СВЦЭМ!$C$33:$C$776,СВЦЭМ!$A$33:$A$776,$A108,СВЦЭМ!$B$33:$B$776,K$83)+'СЕТ СН'!$H$12+СВЦЭМ!$D$10+'СЕТ СН'!$H$5-'СЕТ СН'!$H$20</f>
        <v>2813.10798316</v>
      </c>
      <c r="L108" s="36">
        <f>SUMIFS(СВЦЭМ!$C$33:$C$776,СВЦЭМ!$A$33:$A$776,$A108,СВЦЭМ!$B$33:$B$776,L$83)+'СЕТ СН'!$H$12+СВЦЭМ!$D$10+'СЕТ СН'!$H$5-'СЕТ СН'!$H$20</f>
        <v>2810.6461816999999</v>
      </c>
      <c r="M108" s="36">
        <f>SUMIFS(СВЦЭМ!$C$33:$C$776,СВЦЭМ!$A$33:$A$776,$A108,СВЦЭМ!$B$33:$B$776,M$83)+'СЕТ СН'!$H$12+СВЦЭМ!$D$10+'СЕТ СН'!$H$5-'СЕТ СН'!$H$20</f>
        <v>2815.47145933</v>
      </c>
      <c r="N108" s="36">
        <f>SUMIFS(СВЦЭМ!$C$33:$C$776,СВЦЭМ!$A$33:$A$776,$A108,СВЦЭМ!$B$33:$B$776,N$83)+'СЕТ СН'!$H$12+СВЦЭМ!$D$10+'СЕТ СН'!$H$5-'СЕТ СН'!$H$20</f>
        <v>2814.2717714800001</v>
      </c>
      <c r="O108" s="36">
        <f>SUMIFS(СВЦЭМ!$C$33:$C$776,СВЦЭМ!$A$33:$A$776,$A108,СВЦЭМ!$B$33:$B$776,O$83)+'СЕТ СН'!$H$12+СВЦЭМ!$D$10+'СЕТ СН'!$H$5-'СЕТ СН'!$H$20</f>
        <v>2817.8576584900002</v>
      </c>
      <c r="P108" s="36">
        <f>SUMIFS(СВЦЭМ!$C$33:$C$776,СВЦЭМ!$A$33:$A$776,$A108,СВЦЭМ!$B$33:$B$776,P$83)+'СЕТ СН'!$H$12+СВЦЭМ!$D$10+'СЕТ СН'!$H$5-'СЕТ СН'!$H$20</f>
        <v>2823.1536256600002</v>
      </c>
      <c r="Q108" s="36">
        <f>SUMIFS(СВЦЭМ!$C$33:$C$776,СВЦЭМ!$A$33:$A$776,$A108,СВЦЭМ!$B$33:$B$776,Q$83)+'СЕТ СН'!$H$12+СВЦЭМ!$D$10+'СЕТ СН'!$H$5-'СЕТ СН'!$H$20</f>
        <v>2827.6158773299999</v>
      </c>
      <c r="R108" s="36">
        <f>SUMIFS(СВЦЭМ!$C$33:$C$776,СВЦЭМ!$A$33:$A$776,$A108,СВЦЭМ!$B$33:$B$776,R$83)+'СЕТ СН'!$H$12+СВЦЭМ!$D$10+'СЕТ СН'!$H$5-'СЕТ СН'!$H$20</f>
        <v>2825.0619396500001</v>
      </c>
      <c r="S108" s="36">
        <f>SUMIFS(СВЦЭМ!$C$33:$C$776,СВЦЭМ!$A$33:$A$776,$A108,СВЦЭМ!$B$33:$B$776,S$83)+'СЕТ СН'!$H$12+СВЦЭМ!$D$10+'СЕТ СН'!$H$5-'СЕТ СН'!$H$20</f>
        <v>2823.6421077300001</v>
      </c>
      <c r="T108" s="36">
        <f>SUMIFS(СВЦЭМ!$C$33:$C$776,СВЦЭМ!$A$33:$A$776,$A108,СВЦЭМ!$B$33:$B$776,T$83)+'СЕТ СН'!$H$12+СВЦЭМ!$D$10+'СЕТ СН'!$H$5-'СЕТ СН'!$H$20</f>
        <v>2812.3073838400001</v>
      </c>
      <c r="U108" s="36">
        <f>SUMIFS(СВЦЭМ!$C$33:$C$776,СВЦЭМ!$A$33:$A$776,$A108,СВЦЭМ!$B$33:$B$776,U$83)+'СЕТ СН'!$H$12+СВЦЭМ!$D$10+'СЕТ СН'!$H$5-'СЕТ СН'!$H$20</f>
        <v>2813.9708866199999</v>
      </c>
      <c r="V108" s="36">
        <f>SUMIFS(СВЦЭМ!$C$33:$C$776,СВЦЭМ!$A$33:$A$776,$A108,СВЦЭМ!$B$33:$B$776,V$83)+'СЕТ СН'!$H$12+СВЦЭМ!$D$10+'СЕТ СН'!$H$5-'СЕТ СН'!$H$20</f>
        <v>2820.1182622699998</v>
      </c>
      <c r="W108" s="36">
        <f>SUMIFS(СВЦЭМ!$C$33:$C$776,СВЦЭМ!$A$33:$A$776,$A108,СВЦЭМ!$B$33:$B$776,W$83)+'СЕТ СН'!$H$12+СВЦЭМ!$D$10+'СЕТ СН'!$H$5-'СЕТ СН'!$H$20</f>
        <v>2829.6431727300001</v>
      </c>
      <c r="X108" s="36">
        <f>SUMIFS(СВЦЭМ!$C$33:$C$776,СВЦЭМ!$A$33:$A$776,$A108,СВЦЭМ!$B$33:$B$776,X$83)+'СЕТ СН'!$H$12+СВЦЭМ!$D$10+'СЕТ СН'!$H$5-'СЕТ СН'!$H$20</f>
        <v>2841.7352988900002</v>
      </c>
      <c r="Y108" s="36">
        <f>SUMIFS(СВЦЭМ!$C$33:$C$776,СВЦЭМ!$A$33:$A$776,$A108,СВЦЭМ!$B$33:$B$776,Y$83)+'СЕТ СН'!$H$12+СВЦЭМ!$D$10+'СЕТ СН'!$H$5-'СЕТ СН'!$H$20</f>
        <v>2844.4211206700002</v>
      </c>
    </row>
    <row r="109" spans="1:25" ht="15.75" x14ac:dyDescent="0.2">
      <c r="A109" s="35">
        <f t="shared" si="2"/>
        <v>43825</v>
      </c>
      <c r="B109" s="36">
        <f>SUMIFS(СВЦЭМ!$C$33:$C$776,СВЦЭМ!$A$33:$A$776,$A109,СВЦЭМ!$B$33:$B$776,B$83)+'СЕТ СН'!$H$12+СВЦЭМ!$D$10+'СЕТ СН'!$H$5-'СЕТ СН'!$H$20</f>
        <v>2882.10679742</v>
      </c>
      <c r="C109" s="36">
        <f>SUMIFS(СВЦЭМ!$C$33:$C$776,СВЦЭМ!$A$33:$A$776,$A109,СВЦЭМ!$B$33:$B$776,C$83)+'СЕТ СН'!$H$12+СВЦЭМ!$D$10+'СЕТ СН'!$H$5-'СЕТ СН'!$H$20</f>
        <v>2910.6929588200001</v>
      </c>
      <c r="D109" s="36">
        <f>SUMIFS(СВЦЭМ!$C$33:$C$776,СВЦЭМ!$A$33:$A$776,$A109,СВЦЭМ!$B$33:$B$776,D$83)+'СЕТ СН'!$H$12+СВЦЭМ!$D$10+'СЕТ СН'!$H$5-'СЕТ СН'!$H$20</f>
        <v>2922.8921616100001</v>
      </c>
      <c r="E109" s="36">
        <f>SUMIFS(СВЦЭМ!$C$33:$C$776,СВЦЭМ!$A$33:$A$776,$A109,СВЦЭМ!$B$33:$B$776,E$83)+'СЕТ СН'!$H$12+СВЦЭМ!$D$10+'СЕТ СН'!$H$5-'СЕТ СН'!$H$20</f>
        <v>2927.57892236</v>
      </c>
      <c r="F109" s="36">
        <f>SUMIFS(СВЦЭМ!$C$33:$C$776,СВЦЭМ!$A$33:$A$776,$A109,СВЦЭМ!$B$33:$B$776,F$83)+'СЕТ СН'!$H$12+СВЦЭМ!$D$10+'СЕТ СН'!$H$5-'СЕТ СН'!$H$20</f>
        <v>2929.7471640900003</v>
      </c>
      <c r="G109" s="36">
        <f>SUMIFS(СВЦЭМ!$C$33:$C$776,СВЦЭМ!$A$33:$A$776,$A109,СВЦЭМ!$B$33:$B$776,G$83)+'СЕТ СН'!$H$12+СВЦЭМ!$D$10+'СЕТ СН'!$H$5-'СЕТ СН'!$H$20</f>
        <v>2911.52740468</v>
      </c>
      <c r="H109" s="36">
        <f>SUMIFS(СВЦЭМ!$C$33:$C$776,СВЦЭМ!$A$33:$A$776,$A109,СВЦЭМ!$B$33:$B$776,H$83)+'СЕТ СН'!$H$12+СВЦЭМ!$D$10+'СЕТ СН'!$H$5-'СЕТ СН'!$H$20</f>
        <v>2876.2124870100001</v>
      </c>
      <c r="I109" s="36">
        <f>SUMIFS(СВЦЭМ!$C$33:$C$776,СВЦЭМ!$A$33:$A$776,$A109,СВЦЭМ!$B$33:$B$776,I$83)+'СЕТ СН'!$H$12+СВЦЭМ!$D$10+'СЕТ СН'!$H$5-'СЕТ СН'!$H$20</f>
        <v>2866.0233755899999</v>
      </c>
      <c r="J109" s="36">
        <f>SUMIFS(СВЦЭМ!$C$33:$C$776,СВЦЭМ!$A$33:$A$776,$A109,СВЦЭМ!$B$33:$B$776,J$83)+'СЕТ СН'!$H$12+СВЦЭМ!$D$10+'СЕТ СН'!$H$5-'СЕТ СН'!$H$20</f>
        <v>2838.1854646900001</v>
      </c>
      <c r="K109" s="36">
        <f>SUMIFS(СВЦЭМ!$C$33:$C$776,СВЦЭМ!$A$33:$A$776,$A109,СВЦЭМ!$B$33:$B$776,K$83)+'СЕТ СН'!$H$12+СВЦЭМ!$D$10+'СЕТ СН'!$H$5-'СЕТ СН'!$H$20</f>
        <v>2819.5494626</v>
      </c>
      <c r="L109" s="36">
        <f>SUMIFS(СВЦЭМ!$C$33:$C$776,СВЦЭМ!$A$33:$A$776,$A109,СВЦЭМ!$B$33:$B$776,L$83)+'СЕТ СН'!$H$12+СВЦЭМ!$D$10+'СЕТ СН'!$H$5-'СЕТ СН'!$H$20</f>
        <v>2819.4634895700001</v>
      </c>
      <c r="M109" s="36">
        <f>SUMIFS(СВЦЭМ!$C$33:$C$776,СВЦЭМ!$A$33:$A$776,$A109,СВЦЭМ!$B$33:$B$776,M$83)+'СЕТ СН'!$H$12+СВЦЭМ!$D$10+'СЕТ СН'!$H$5-'СЕТ СН'!$H$20</f>
        <v>2828.3697996400001</v>
      </c>
      <c r="N109" s="36">
        <f>SUMIFS(СВЦЭМ!$C$33:$C$776,СВЦЭМ!$A$33:$A$776,$A109,СВЦЭМ!$B$33:$B$776,N$83)+'СЕТ СН'!$H$12+СВЦЭМ!$D$10+'СЕТ СН'!$H$5-'СЕТ СН'!$H$20</f>
        <v>2836.2581107800002</v>
      </c>
      <c r="O109" s="36">
        <f>SUMIFS(СВЦЭМ!$C$33:$C$776,СВЦЭМ!$A$33:$A$776,$A109,СВЦЭМ!$B$33:$B$776,O$83)+'СЕТ СН'!$H$12+СВЦЭМ!$D$10+'СЕТ СН'!$H$5-'СЕТ СН'!$H$20</f>
        <v>2840.8897461800002</v>
      </c>
      <c r="P109" s="36">
        <f>SUMIFS(СВЦЭМ!$C$33:$C$776,СВЦЭМ!$A$33:$A$776,$A109,СВЦЭМ!$B$33:$B$776,P$83)+'СЕТ СН'!$H$12+СВЦЭМ!$D$10+'СЕТ СН'!$H$5-'СЕТ СН'!$H$20</f>
        <v>2839.83617985</v>
      </c>
      <c r="Q109" s="36">
        <f>SUMIFS(СВЦЭМ!$C$33:$C$776,СВЦЭМ!$A$33:$A$776,$A109,СВЦЭМ!$B$33:$B$776,Q$83)+'СЕТ СН'!$H$12+СВЦЭМ!$D$10+'СЕТ СН'!$H$5-'СЕТ СН'!$H$20</f>
        <v>2841.8036326400002</v>
      </c>
      <c r="R109" s="36">
        <f>SUMIFS(СВЦЭМ!$C$33:$C$776,СВЦЭМ!$A$33:$A$776,$A109,СВЦЭМ!$B$33:$B$776,R$83)+'СЕТ СН'!$H$12+СВЦЭМ!$D$10+'СЕТ СН'!$H$5-'СЕТ СН'!$H$20</f>
        <v>2837.1090753200001</v>
      </c>
      <c r="S109" s="36">
        <f>SUMIFS(СВЦЭМ!$C$33:$C$776,СВЦЭМ!$A$33:$A$776,$A109,СВЦЭМ!$B$33:$B$776,S$83)+'СЕТ СН'!$H$12+СВЦЭМ!$D$10+'СЕТ СН'!$H$5-'СЕТ СН'!$H$20</f>
        <v>2835.83494879</v>
      </c>
      <c r="T109" s="36">
        <f>SUMIFS(СВЦЭМ!$C$33:$C$776,СВЦЭМ!$A$33:$A$776,$A109,СВЦЭМ!$B$33:$B$776,T$83)+'СЕТ СН'!$H$12+СВЦЭМ!$D$10+'СЕТ СН'!$H$5-'СЕТ СН'!$H$20</f>
        <v>2809.8921507700002</v>
      </c>
      <c r="U109" s="36">
        <f>SUMIFS(СВЦЭМ!$C$33:$C$776,СВЦЭМ!$A$33:$A$776,$A109,СВЦЭМ!$B$33:$B$776,U$83)+'СЕТ СН'!$H$12+СВЦЭМ!$D$10+'СЕТ СН'!$H$5-'СЕТ СН'!$H$20</f>
        <v>2811.0438900600002</v>
      </c>
      <c r="V109" s="36">
        <f>SUMIFS(СВЦЭМ!$C$33:$C$776,СВЦЭМ!$A$33:$A$776,$A109,СВЦЭМ!$B$33:$B$776,V$83)+'СЕТ СН'!$H$12+СВЦЭМ!$D$10+'СЕТ СН'!$H$5-'СЕТ СН'!$H$20</f>
        <v>2824.87031256</v>
      </c>
      <c r="W109" s="36">
        <f>SUMIFS(СВЦЭМ!$C$33:$C$776,СВЦЭМ!$A$33:$A$776,$A109,СВЦЭМ!$B$33:$B$776,W$83)+'СЕТ СН'!$H$12+СВЦЭМ!$D$10+'СЕТ СН'!$H$5-'СЕТ СН'!$H$20</f>
        <v>2842.0997977100001</v>
      </c>
      <c r="X109" s="36">
        <f>SUMIFS(СВЦЭМ!$C$33:$C$776,СВЦЭМ!$A$33:$A$776,$A109,СВЦЭМ!$B$33:$B$776,X$83)+'СЕТ СН'!$H$12+СВЦЭМ!$D$10+'СЕТ СН'!$H$5-'СЕТ СН'!$H$20</f>
        <v>2845.9935321799999</v>
      </c>
      <c r="Y109" s="36">
        <f>SUMIFS(СВЦЭМ!$C$33:$C$776,СВЦЭМ!$A$33:$A$776,$A109,СВЦЭМ!$B$33:$B$776,Y$83)+'СЕТ СН'!$H$12+СВЦЭМ!$D$10+'СЕТ СН'!$H$5-'СЕТ СН'!$H$20</f>
        <v>2848.65506787</v>
      </c>
    </row>
    <row r="110" spans="1:25" ht="15.75" x14ac:dyDescent="0.2">
      <c r="A110" s="35">
        <f t="shared" si="2"/>
        <v>43826</v>
      </c>
      <c r="B110" s="36">
        <f>SUMIFS(СВЦЭМ!$C$33:$C$776,СВЦЭМ!$A$33:$A$776,$A110,СВЦЭМ!$B$33:$B$776,B$83)+'СЕТ СН'!$H$12+СВЦЭМ!$D$10+'СЕТ СН'!$H$5-'СЕТ СН'!$H$20</f>
        <v>2844.57142927</v>
      </c>
      <c r="C110" s="36">
        <f>SUMIFS(СВЦЭМ!$C$33:$C$776,СВЦЭМ!$A$33:$A$776,$A110,СВЦЭМ!$B$33:$B$776,C$83)+'СЕТ СН'!$H$12+СВЦЭМ!$D$10+'СЕТ СН'!$H$5-'СЕТ СН'!$H$20</f>
        <v>2873.6381413999998</v>
      </c>
      <c r="D110" s="36">
        <f>SUMIFS(СВЦЭМ!$C$33:$C$776,СВЦЭМ!$A$33:$A$776,$A110,СВЦЭМ!$B$33:$B$776,D$83)+'СЕТ СН'!$H$12+СВЦЭМ!$D$10+'СЕТ СН'!$H$5-'СЕТ СН'!$H$20</f>
        <v>2880.5348577</v>
      </c>
      <c r="E110" s="36">
        <f>SUMIFS(СВЦЭМ!$C$33:$C$776,СВЦЭМ!$A$33:$A$776,$A110,СВЦЭМ!$B$33:$B$776,E$83)+'СЕТ СН'!$H$12+СВЦЭМ!$D$10+'СЕТ СН'!$H$5-'СЕТ СН'!$H$20</f>
        <v>2896.4792553500001</v>
      </c>
      <c r="F110" s="36">
        <f>SUMIFS(СВЦЭМ!$C$33:$C$776,СВЦЭМ!$A$33:$A$776,$A110,СВЦЭМ!$B$33:$B$776,F$83)+'СЕТ СН'!$H$12+СВЦЭМ!$D$10+'СЕТ СН'!$H$5-'СЕТ СН'!$H$20</f>
        <v>2901.74792828</v>
      </c>
      <c r="G110" s="36">
        <f>SUMIFS(СВЦЭМ!$C$33:$C$776,СВЦЭМ!$A$33:$A$776,$A110,СВЦЭМ!$B$33:$B$776,G$83)+'СЕТ СН'!$H$12+СВЦЭМ!$D$10+'СЕТ СН'!$H$5-'СЕТ СН'!$H$20</f>
        <v>2885.1978840800002</v>
      </c>
      <c r="H110" s="36">
        <f>SUMIFS(СВЦЭМ!$C$33:$C$776,СВЦЭМ!$A$33:$A$776,$A110,СВЦЭМ!$B$33:$B$776,H$83)+'СЕТ СН'!$H$12+СВЦЭМ!$D$10+'СЕТ СН'!$H$5-'СЕТ СН'!$H$20</f>
        <v>2846.9046916900002</v>
      </c>
      <c r="I110" s="36">
        <f>SUMIFS(СВЦЭМ!$C$33:$C$776,СВЦЭМ!$A$33:$A$776,$A110,СВЦЭМ!$B$33:$B$776,I$83)+'СЕТ СН'!$H$12+СВЦЭМ!$D$10+'СЕТ СН'!$H$5-'СЕТ СН'!$H$20</f>
        <v>2831.5203980699998</v>
      </c>
      <c r="J110" s="36">
        <f>SUMIFS(СВЦЭМ!$C$33:$C$776,СВЦЭМ!$A$33:$A$776,$A110,СВЦЭМ!$B$33:$B$776,J$83)+'СЕТ СН'!$H$12+СВЦЭМ!$D$10+'СЕТ СН'!$H$5-'СЕТ СН'!$H$20</f>
        <v>2801.5741418600001</v>
      </c>
      <c r="K110" s="36">
        <f>SUMIFS(СВЦЭМ!$C$33:$C$776,СВЦЭМ!$A$33:$A$776,$A110,СВЦЭМ!$B$33:$B$776,K$83)+'СЕТ СН'!$H$12+СВЦЭМ!$D$10+'СЕТ СН'!$H$5-'СЕТ СН'!$H$20</f>
        <v>2774.1341461800002</v>
      </c>
      <c r="L110" s="36">
        <f>SUMIFS(СВЦЭМ!$C$33:$C$776,СВЦЭМ!$A$33:$A$776,$A110,СВЦЭМ!$B$33:$B$776,L$83)+'СЕТ СН'!$H$12+СВЦЭМ!$D$10+'СЕТ СН'!$H$5-'СЕТ СН'!$H$20</f>
        <v>2773.93983136</v>
      </c>
      <c r="M110" s="36">
        <f>SUMIFS(СВЦЭМ!$C$33:$C$776,СВЦЭМ!$A$33:$A$776,$A110,СВЦЭМ!$B$33:$B$776,M$83)+'СЕТ СН'!$H$12+СВЦЭМ!$D$10+'СЕТ СН'!$H$5-'СЕТ СН'!$H$20</f>
        <v>2783.3160382400001</v>
      </c>
      <c r="N110" s="36">
        <f>SUMIFS(СВЦЭМ!$C$33:$C$776,СВЦЭМ!$A$33:$A$776,$A110,СВЦЭМ!$B$33:$B$776,N$83)+'СЕТ СН'!$H$12+СВЦЭМ!$D$10+'СЕТ СН'!$H$5-'СЕТ СН'!$H$20</f>
        <v>2787.3794342900001</v>
      </c>
      <c r="O110" s="36">
        <f>SUMIFS(СВЦЭМ!$C$33:$C$776,СВЦЭМ!$A$33:$A$776,$A110,СВЦЭМ!$B$33:$B$776,O$83)+'СЕТ СН'!$H$12+СВЦЭМ!$D$10+'СЕТ СН'!$H$5-'СЕТ СН'!$H$20</f>
        <v>2783.14653215</v>
      </c>
      <c r="P110" s="36">
        <f>SUMIFS(СВЦЭМ!$C$33:$C$776,СВЦЭМ!$A$33:$A$776,$A110,СВЦЭМ!$B$33:$B$776,P$83)+'СЕТ СН'!$H$12+СВЦЭМ!$D$10+'СЕТ СН'!$H$5-'СЕТ СН'!$H$20</f>
        <v>2796.0184435599999</v>
      </c>
      <c r="Q110" s="36">
        <f>SUMIFS(СВЦЭМ!$C$33:$C$776,СВЦЭМ!$A$33:$A$776,$A110,СВЦЭМ!$B$33:$B$776,Q$83)+'СЕТ СН'!$H$12+СВЦЭМ!$D$10+'СЕТ СН'!$H$5-'СЕТ СН'!$H$20</f>
        <v>2813.9457828499999</v>
      </c>
      <c r="R110" s="36">
        <f>SUMIFS(СВЦЭМ!$C$33:$C$776,СВЦЭМ!$A$33:$A$776,$A110,СВЦЭМ!$B$33:$B$776,R$83)+'СЕТ СН'!$H$12+СВЦЭМ!$D$10+'СЕТ СН'!$H$5-'СЕТ СН'!$H$20</f>
        <v>2816.8142476000003</v>
      </c>
      <c r="S110" s="36">
        <f>SUMIFS(СВЦЭМ!$C$33:$C$776,СВЦЭМ!$A$33:$A$776,$A110,СВЦЭМ!$B$33:$B$776,S$83)+'СЕТ СН'!$H$12+СВЦЭМ!$D$10+'СЕТ СН'!$H$5-'СЕТ СН'!$H$20</f>
        <v>2818.96698659</v>
      </c>
      <c r="T110" s="36">
        <f>SUMIFS(СВЦЭМ!$C$33:$C$776,СВЦЭМ!$A$33:$A$776,$A110,СВЦЭМ!$B$33:$B$776,T$83)+'СЕТ СН'!$H$12+СВЦЭМ!$D$10+'СЕТ СН'!$H$5-'СЕТ СН'!$H$20</f>
        <v>2793.5281793300001</v>
      </c>
      <c r="U110" s="36">
        <f>SUMIFS(СВЦЭМ!$C$33:$C$776,СВЦЭМ!$A$33:$A$776,$A110,СВЦЭМ!$B$33:$B$776,U$83)+'СЕТ СН'!$H$12+СВЦЭМ!$D$10+'СЕТ СН'!$H$5-'СЕТ СН'!$H$20</f>
        <v>2794.45349528</v>
      </c>
      <c r="V110" s="36">
        <f>SUMIFS(СВЦЭМ!$C$33:$C$776,СВЦЭМ!$A$33:$A$776,$A110,СВЦЭМ!$B$33:$B$776,V$83)+'СЕТ СН'!$H$12+СВЦЭМ!$D$10+'СЕТ СН'!$H$5-'СЕТ СН'!$H$20</f>
        <v>2802.3756251099999</v>
      </c>
      <c r="W110" s="36">
        <f>SUMIFS(СВЦЭМ!$C$33:$C$776,СВЦЭМ!$A$33:$A$776,$A110,СВЦЭМ!$B$33:$B$776,W$83)+'СЕТ СН'!$H$12+СВЦЭМ!$D$10+'СЕТ СН'!$H$5-'СЕТ СН'!$H$20</f>
        <v>2803.3367268400002</v>
      </c>
      <c r="X110" s="36">
        <f>SUMIFS(СВЦЭМ!$C$33:$C$776,СВЦЭМ!$A$33:$A$776,$A110,СВЦЭМ!$B$33:$B$776,X$83)+'СЕТ СН'!$H$12+СВЦЭМ!$D$10+'СЕТ СН'!$H$5-'СЕТ СН'!$H$20</f>
        <v>2815.97633645</v>
      </c>
      <c r="Y110" s="36">
        <f>SUMIFS(СВЦЭМ!$C$33:$C$776,СВЦЭМ!$A$33:$A$776,$A110,СВЦЭМ!$B$33:$B$776,Y$83)+'СЕТ СН'!$H$12+СВЦЭМ!$D$10+'СЕТ СН'!$H$5-'СЕТ СН'!$H$20</f>
        <v>2828.1367028499999</v>
      </c>
    </row>
    <row r="111" spans="1:25" ht="15.75" x14ac:dyDescent="0.2">
      <c r="A111" s="35">
        <f t="shared" si="2"/>
        <v>43827</v>
      </c>
      <c r="B111" s="36">
        <f>SUMIFS(СВЦЭМ!$C$33:$C$776,СВЦЭМ!$A$33:$A$776,$A111,СВЦЭМ!$B$33:$B$776,B$83)+'СЕТ СН'!$H$12+СВЦЭМ!$D$10+'СЕТ СН'!$H$5-'СЕТ СН'!$H$20</f>
        <v>2847.5647814200001</v>
      </c>
      <c r="C111" s="36">
        <f>SUMIFS(СВЦЭМ!$C$33:$C$776,СВЦЭМ!$A$33:$A$776,$A111,СВЦЭМ!$B$33:$B$776,C$83)+'СЕТ СН'!$H$12+СВЦЭМ!$D$10+'СЕТ СН'!$H$5-'СЕТ СН'!$H$20</f>
        <v>2874.6350755600001</v>
      </c>
      <c r="D111" s="36">
        <f>SUMIFS(СВЦЭМ!$C$33:$C$776,СВЦЭМ!$A$33:$A$776,$A111,СВЦЭМ!$B$33:$B$776,D$83)+'СЕТ СН'!$H$12+СВЦЭМ!$D$10+'СЕТ СН'!$H$5-'СЕТ СН'!$H$20</f>
        <v>2886.1244766600003</v>
      </c>
      <c r="E111" s="36">
        <f>SUMIFS(СВЦЭМ!$C$33:$C$776,СВЦЭМ!$A$33:$A$776,$A111,СВЦЭМ!$B$33:$B$776,E$83)+'СЕТ СН'!$H$12+СВЦЭМ!$D$10+'СЕТ СН'!$H$5-'СЕТ СН'!$H$20</f>
        <v>2898.6520501700002</v>
      </c>
      <c r="F111" s="36">
        <f>SUMIFS(СВЦЭМ!$C$33:$C$776,СВЦЭМ!$A$33:$A$776,$A111,СВЦЭМ!$B$33:$B$776,F$83)+'СЕТ СН'!$H$12+СВЦЭМ!$D$10+'СЕТ СН'!$H$5-'СЕТ СН'!$H$20</f>
        <v>2899.70192718</v>
      </c>
      <c r="G111" s="36">
        <f>SUMIFS(СВЦЭМ!$C$33:$C$776,СВЦЭМ!$A$33:$A$776,$A111,СВЦЭМ!$B$33:$B$776,G$83)+'СЕТ СН'!$H$12+СВЦЭМ!$D$10+'СЕТ СН'!$H$5-'СЕТ СН'!$H$20</f>
        <v>2892.0971347499999</v>
      </c>
      <c r="H111" s="36">
        <f>SUMIFS(СВЦЭМ!$C$33:$C$776,СВЦЭМ!$A$33:$A$776,$A111,СВЦЭМ!$B$33:$B$776,H$83)+'СЕТ СН'!$H$12+СВЦЭМ!$D$10+'СЕТ СН'!$H$5-'СЕТ СН'!$H$20</f>
        <v>2873.3047957500003</v>
      </c>
      <c r="I111" s="36">
        <f>SUMIFS(СВЦЭМ!$C$33:$C$776,СВЦЭМ!$A$33:$A$776,$A111,СВЦЭМ!$B$33:$B$776,I$83)+'СЕТ СН'!$H$12+СВЦЭМ!$D$10+'СЕТ СН'!$H$5-'СЕТ СН'!$H$20</f>
        <v>2862.36117027</v>
      </c>
      <c r="J111" s="36">
        <f>SUMIFS(СВЦЭМ!$C$33:$C$776,СВЦЭМ!$A$33:$A$776,$A111,СВЦЭМ!$B$33:$B$776,J$83)+'СЕТ СН'!$H$12+СВЦЭМ!$D$10+'СЕТ СН'!$H$5-'СЕТ СН'!$H$20</f>
        <v>2817.9029480300001</v>
      </c>
      <c r="K111" s="36">
        <f>SUMIFS(СВЦЭМ!$C$33:$C$776,СВЦЭМ!$A$33:$A$776,$A111,СВЦЭМ!$B$33:$B$776,K$83)+'СЕТ СН'!$H$12+СВЦЭМ!$D$10+'СЕТ СН'!$H$5-'СЕТ СН'!$H$20</f>
        <v>2784.5267412600001</v>
      </c>
      <c r="L111" s="36">
        <f>SUMIFS(СВЦЭМ!$C$33:$C$776,СВЦЭМ!$A$33:$A$776,$A111,СВЦЭМ!$B$33:$B$776,L$83)+'СЕТ СН'!$H$12+СВЦЭМ!$D$10+'СЕТ СН'!$H$5-'СЕТ СН'!$H$20</f>
        <v>2784.9977592200003</v>
      </c>
      <c r="M111" s="36">
        <f>SUMIFS(СВЦЭМ!$C$33:$C$776,СВЦЭМ!$A$33:$A$776,$A111,СВЦЭМ!$B$33:$B$776,M$83)+'СЕТ СН'!$H$12+СВЦЭМ!$D$10+'СЕТ СН'!$H$5-'СЕТ СН'!$H$20</f>
        <v>2786.54302332</v>
      </c>
      <c r="N111" s="36">
        <f>SUMIFS(СВЦЭМ!$C$33:$C$776,СВЦЭМ!$A$33:$A$776,$A111,СВЦЭМ!$B$33:$B$776,N$83)+'СЕТ СН'!$H$12+СВЦЭМ!$D$10+'СЕТ СН'!$H$5-'СЕТ СН'!$H$20</f>
        <v>2789.8855230999998</v>
      </c>
      <c r="O111" s="36">
        <f>SUMIFS(СВЦЭМ!$C$33:$C$776,СВЦЭМ!$A$33:$A$776,$A111,СВЦЭМ!$B$33:$B$776,O$83)+'СЕТ СН'!$H$12+СВЦЭМ!$D$10+'СЕТ СН'!$H$5-'СЕТ СН'!$H$20</f>
        <v>2794.83939358</v>
      </c>
      <c r="P111" s="36">
        <f>SUMIFS(СВЦЭМ!$C$33:$C$776,СВЦЭМ!$A$33:$A$776,$A111,СВЦЭМ!$B$33:$B$776,P$83)+'СЕТ СН'!$H$12+СВЦЭМ!$D$10+'СЕТ СН'!$H$5-'СЕТ СН'!$H$20</f>
        <v>2808.4043011700001</v>
      </c>
      <c r="Q111" s="36">
        <f>SUMIFS(СВЦЭМ!$C$33:$C$776,СВЦЭМ!$A$33:$A$776,$A111,СВЦЭМ!$B$33:$B$776,Q$83)+'СЕТ СН'!$H$12+СВЦЭМ!$D$10+'СЕТ СН'!$H$5-'СЕТ СН'!$H$20</f>
        <v>2812.4544053099999</v>
      </c>
      <c r="R111" s="36">
        <f>SUMIFS(СВЦЭМ!$C$33:$C$776,СВЦЭМ!$A$33:$A$776,$A111,СВЦЭМ!$B$33:$B$776,R$83)+'СЕТ СН'!$H$12+СВЦЭМ!$D$10+'СЕТ СН'!$H$5-'СЕТ СН'!$H$20</f>
        <v>2809.67514643</v>
      </c>
      <c r="S111" s="36">
        <f>SUMIFS(СВЦЭМ!$C$33:$C$776,СВЦЭМ!$A$33:$A$776,$A111,СВЦЭМ!$B$33:$B$776,S$83)+'СЕТ СН'!$H$12+СВЦЭМ!$D$10+'СЕТ СН'!$H$5-'СЕТ СН'!$H$20</f>
        <v>2800.7418165500003</v>
      </c>
      <c r="T111" s="36">
        <f>SUMIFS(СВЦЭМ!$C$33:$C$776,СВЦЭМ!$A$33:$A$776,$A111,СВЦЭМ!$B$33:$B$776,T$83)+'СЕТ СН'!$H$12+СВЦЭМ!$D$10+'СЕТ СН'!$H$5-'СЕТ СН'!$H$20</f>
        <v>2788.4311258900002</v>
      </c>
      <c r="U111" s="36">
        <f>SUMIFS(СВЦЭМ!$C$33:$C$776,СВЦЭМ!$A$33:$A$776,$A111,СВЦЭМ!$B$33:$B$776,U$83)+'СЕТ СН'!$H$12+СВЦЭМ!$D$10+'СЕТ СН'!$H$5-'СЕТ СН'!$H$20</f>
        <v>2791.1112106199998</v>
      </c>
      <c r="V111" s="36">
        <f>SUMIFS(СВЦЭМ!$C$33:$C$776,СВЦЭМ!$A$33:$A$776,$A111,СВЦЭМ!$B$33:$B$776,V$83)+'СЕТ СН'!$H$12+СВЦЭМ!$D$10+'СЕТ СН'!$H$5-'СЕТ СН'!$H$20</f>
        <v>2799.2125834899998</v>
      </c>
      <c r="W111" s="36">
        <f>SUMIFS(СВЦЭМ!$C$33:$C$776,СВЦЭМ!$A$33:$A$776,$A111,СВЦЭМ!$B$33:$B$776,W$83)+'СЕТ СН'!$H$12+СВЦЭМ!$D$10+'СЕТ СН'!$H$5-'СЕТ СН'!$H$20</f>
        <v>2809.3080837400003</v>
      </c>
      <c r="X111" s="36">
        <f>SUMIFS(СВЦЭМ!$C$33:$C$776,СВЦЭМ!$A$33:$A$776,$A111,СВЦЭМ!$B$33:$B$776,X$83)+'СЕТ СН'!$H$12+СВЦЭМ!$D$10+'СЕТ СН'!$H$5-'СЕТ СН'!$H$20</f>
        <v>2826.1590483300001</v>
      </c>
      <c r="Y111" s="36">
        <f>SUMIFS(СВЦЭМ!$C$33:$C$776,СВЦЭМ!$A$33:$A$776,$A111,СВЦЭМ!$B$33:$B$776,Y$83)+'СЕТ СН'!$H$12+СВЦЭМ!$D$10+'СЕТ СН'!$H$5-'СЕТ СН'!$H$20</f>
        <v>2832.6506182399999</v>
      </c>
    </row>
    <row r="112" spans="1:25" ht="15.75" x14ac:dyDescent="0.2">
      <c r="A112" s="35">
        <f t="shared" si="2"/>
        <v>43828</v>
      </c>
      <c r="B112" s="36">
        <f>SUMIFS(СВЦЭМ!$C$33:$C$776,СВЦЭМ!$A$33:$A$776,$A112,СВЦЭМ!$B$33:$B$776,B$83)+'СЕТ СН'!$H$12+СВЦЭМ!$D$10+'СЕТ СН'!$H$5-'СЕТ СН'!$H$20</f>
        <v>2729.7719972700002</v>
      </c>
      <c r="C112" s="36">
        <f>SUMIFS(СВЦЭМ!$C$33:$C$776,СВЦЭМ!$A$33:$A$776,$A112,СВЦЭМ!$B$33:$B$776,C$83)+'СЕТ СН'!$H$12+СВЦЭМ!$D$10+'СЕТ СН'!$H$5-'СЕТ СН'!$H$20</f>
        <v>2739.64616772</v>
      </c>
      <c r="D112" s="36">
        <f>SUMIFS(СВЦЭМ!$C$33:$C$776,СВЦЭМ!$A$33:$A$776,$A112,СВЦЭМ!$B$33:$B$776,D$83)+'СЕТ СН'!$H$12+СВЦЭМ!$D$10+'СЕТ СН'!$H$5-'СЕТ СН'!$H$20</f>
        <v>2772.3008816000001</v>
      </c>
      <c r="E112" s="36">
        <f>SUMIFS(СВЦЭМ!$C$33:$C$776,СВЦЭМ!$A$33:$A$776,$A112,СВЦЭМ!$B$33:$B$776,E$83)+'СЕТ СН'!$H$12+СВЦЭМ!$D$10+'СЕТ СН'!$H$5-'СЕТ СН'!$H$20</f>
        <v>2787.90981306</v>
      </c>
      <c r="F112" s="36">
        <f>SUMIFS(СВЦЭМ!$C$33:$C$776,СВЦЭМ!$A$33:$A$776,$A112,СВЦЭМ!$B$33:$B$776,F$83)+'СЕТ СН'!$H$12+СВЦЭМ!$D$10+'СЕТ СН'!$H$5-'СЕТ СН'!$H$20</f>
        <v>2792.9876263300002</v>
      </c>
      <c r="G112" s="36">
        <f>SUMIFS(СВЦЭМ!$C$33:$C$776,СВЦЭМ!$A$33:$A$776,$A112,СВЦЭМ!$B$33:$B$776,G$83)+'СЕТ СН'!$H$12+СВЦЭМ!$D$10+'СЕТ СН'!$H$5-'СЕТ СН'!$H$20</f>
        <v>2791.4260060699999</v>
      </c>
      <c r="H112" s="36">
        <f>SUMIFS(СВЦЭМ!$C$33:$C$776,СВЦЭМ!$A$33:$A$776,$A112,СВЦЭМ!$B$33:$B$776,H$83)+'СЕТ СН'!$H$12+СВЦЭМ!$D$10+'СЕТ СН'!$H$5-'СЕТ СН'!$H$20</f>
        <v>2774.7317846999999</v>
      </c>
      <c r="I112" s="36">
        <f>SUMIFS(СВЦЭМ!$C$33:$C$776,СВЦЭМ!$A$33:$A$776,$A112,СВЦЭМ!$B$33:$B$776,I$83)+'СЕТ СН'!$H$12+СВЦЭМ!$D$10+'СЕТ СН'!$H$5-'СЕТ СН'!$H$20</f>
        <v>2775.26676752</v>
      </c>
      <c r="J112" s="36">
        <f>SUMIFS(СВЦЭМ!$C$33:$C$776,СВЦЭМ!$A$33:$A$776,$A112,СВЦЭМ!$B$33:$B$776,J$83)+'СЕТ СН'!$H$12+СВЦЭМ!$D$10+'СЕТ СН'!$H$5-'СЕТ СН'!$H$20</f>
        <v>2730.14335777</v>
      </c>
      <c r="K112" s="36">
        <f>SUMIFS(СВЦЭМ!$C$33:$C$776,СВЦЭМ!$A$33:$A$776,$A112,СВЦЭМ!$B$33:$B$776,K$83)+'СЕТ СН'!$H$12+СВЦЭМ!$D$10+'СЕТ СН'!$H$5-'СЕТ СН'!$H$20</f>
        <v>2721.3395190800002</v>
      </c>
      <c r="L112" s="36">
        <f>SUMIFS(СВЦЭМ!$C$33:$C$776,СВЦЭМ!$A$33:$A$776,$A112,СВЦЭМ!$B$33:$B$776,L$83)+'СЕТ СН'!$H$12+СВЦЭМ!$D$10+'СЕТ СН'!$H$5-'СЕТ СН'!$H$20</f>
        <v>2726.0970068000001</v>
      </c>
      <c r="M112" s="36">
        <f>SUMIFS(СВЦЭМ!$C$33:$C$776,СВЦЭМ!$A$33:$A$776,$A112,СВЦЭМ!$B$33:$B$776,M$83)+'СЕТ СН'!$H$12+СВЦЭМ!$D$10+'СЕТ СН'!$H$5-'СЕТ СН'!$H$20</f>
        <v>2726.80162978</v>
      </c>
      <c r="N112" s="36">
        <f>SUMIFS(СВЦЭМ!$C$33:$C$776,СВЦЭМ!$A$33:$A$776,$A112,СВЦЭМ!$B$33:$B$776,N$83)+'СЕТ СН'!$H$12+СВЦЭМ!$D$10+'СЕТ СН'!$H$5-'СЕТ СН'!$H$20</f>
        <v>2732.1215376300001</v>
      </c>
      <c r="O112" s="36">
        <f>SUMIFS(СВЦЭМ!$C$33:$C$776,СВЦЭМ!$A$33:$A$776,$A112,СВЦЭМ!$B$33:$B$776,O$83)+'СЕТ СН'!$H$12+СВЦЭМ!$D$10+'СЕТ СН'!$H$5-'СЕТ СН'!$H$20</f>
        <v>2729.0466821499999</v>
      </c>
      <c r="P112" s="36">
        <f>SUMIFS(СВЦЭМ!$C$33:$C$776,СВЦЭМ!$A$33:$A$776,$A112,СВЦЭМ!$B$33:$B$776,P$83)+'СЕТ СН'!$H$12+СВЦЭМ!$D$10+'СЕТ СН'!$H$5-'СЕТ СН'!$H$20</f>
        <v>2733.6684653900002</v>
      </c>
      <c r="Q112" s="36">
        <f>SUMIFS(СВЦЭМ!$C$33:$C$776,СВЦЭМ!$A$33:$A$776,$A112,СВЦЭМ!$B$33:$B$776,Q$83)+'СЕТ СН'!$H$12+СВЦЭМ!$D$10+'СЕТ СН'!$H$5-'СЕТ СН'!$H$20</f>
        <v>2728.9936390100002</v>
      </c>
      <c r="R112" s="36">
        <f>SUMIFS(СВЦЭМ!$C$33:$C$776,СВЦЭМ!$A$33:$A$776,$A112,СВЦЭМ!$B$33:$B$776,R$83)+'СЕТ СН'!$H$12+СВЦЭМ!$D$10+'СЕТ СН'!$H$5-'СЕТ СН'!$H$20</f>
        <v>2728.7336328900001</v>
      </c>
      <c r="S112" s="36">
        <f>SUMIFS(СВЦЭМ!$C$33:$C$776,СВЦЭМ!$A$33:$A$776,$A112,СВЦЭМ!$B$33:$B$776,S$83)+'СЕТ СН'!$H$12+СВЦЭМ!$D$10+'СЕТ СН'!$H$5-'СЕТ СН'!$H$20</f>
        <v>2737.9885765999998</v>
      </c>
      <c r="T112" s="36">
        <f>SUMIFS(СВЦЭМ!$C$33:$C$776,СВЦЭМ!$A$33:$A$776,$A112,СВЦЭМ!$B$33:$B$776,T$83)+'СЕТ СН'!$H$12+СВЦЭМ!$D$10+'СЕТ СН'!$H$5-'СЕТ СН'!$H$20</f>
        <v>2738.8251744200002</v>
      </c>
      <c r="U112" s="36">
        <f>SUMIFS(СВЦЭМ!$C$33:$C$776,СВЦЭМ!$A$33:$A$776,$A112,СВЦЭМ!$B$33:$B$776,U$83)+'СЕТ СН'!$H$12+СВЦЭМ!$D$10+'СЕТ СН'!$H$5-'СЕТ СН'!$H$20</f>
        <v>2767.4746715599999</v>
      </c>
      <c r="V112" s="36">
        <f>SUMIFS(СВЦЭМ!$C$33:$C$776,СВЦЭМ!$A$33:$A$776,$A112,СВЦЭМ!$B$33:$B$776,V$83)+'СЕТ СН'!$H$12+СВЦЭМ!$D$10+'СЕТ СН'!$H$5-'СЕТ СН'!$H$20</f>
        <v>2759.78808144</v>
      </c>
      <c r="W112" s="36">
        <f>SUMIFS(СВЦЭМ!$C$33:$C$776,СВЦЭМ!$A$33:$A$776,$A112,СВЦЭМ!$B$33:$B$776,W$83)+'СЕТ СН'!$H$12+СВЦЭМ!$D$10+'СЕТ СН'!$H$5-'СЕТ СН'!$H$20</f>
        <v>2754.2238902200002</v>
      </c>
      <c r="X112" s="36">
        <f>SUMIFS(СВЦЭМ!$C$33:$C$776,СВЦЭМ!$A$33:$A$776,$A112,СВЦЭМ!$B$33:$B$776,X$83)+'СЕТ СН'!$H$12+СВЦЭМ!$D$10+'СЕТ СН'!$H$5-'СЕТ СН'!$H$20</f>
        <v>2743.42133001</v>
      </c>
      <c r="Y112" s="36">
        <f>SUMIFS(СВЦЭМ!$C$33:$C$776,СВЦЭМ!$A$33:$A$776,$A112,СВЦЭМ!$B$33:$B$776,Y$83)+'СЕТ СН'!$H$12+СВЦЭМ!$D$10+'СЕТ СН'!$H$5-'СЕТ СН'!$H$20</f>
        <v>2724.2999953100002</v>
      </c>
    </row>
    <row r="113" spans="1:27" ht="15.75" x14ac:dyDescent="0.2">
      <c r="A113" s="35">
        <f t="shared" si="2"/>
        <v>43829</v>
      </c>
      <c r="B113" s="36">
        <f>SUMIFS(СВЦЭМ!$C$33:$C$776,СВЦЭМ!$A$33:$A$776,$A113,СВЦЭМ!$B$33:$B$776,B$83)+'СЕТ СН'!$H$12+СВЦЭМ!$D$10+'СЕТ СН'!$H$5-'СЕТ СН'!$H$20</f>
        <v>2877.3746983700003</v>
      </c>
      <c r="C113" s="36">
        <f>SUMIFS(СВЦЭМ!$C$33:$C$776,СВЦЭМ!$A$33:$A$776,$A113,СВЦЭМ!$B$33:$B$776,C$83)+'СЕТ СН'!$H$12+СВЦЭМ!$D$10+'СЕТ СН'!$H$5-'СЕТ СН'!$H$20</f>
        <v>2906.05472564</v>
      </c>
      <c r="D113" s="36">
        <f>SUMIFS(СВЦЭМ!$C$33:$C$776,СВЦЭМ!$A$33:$A$776,$A113,СВЦЭМ!$B$33:$B$776,D$83)+'СЕТ СН'!$H$12+СВЦЭМ!$D$10+'СЕТ СН'!$H$5-'СЕТ СН'!$H$20</f>
        <v>2906.0950315700002</v>
      </c>
      <c r="E113" s="36">
        <f>SUMIFS(СВЦЭМ!$C$33:$C$776,СВЦЭМ!$A$33:$A$776,$A113,СВЦЭМ!$B$33:$B$776,E$83)+'СЕТ СН'!$H$12+СВЦЭМ!$D$10+'СЕТ СН'!$H$5-'СЕТ СН'!$H$20</f>
        <v>2929.7442305700001</v>
      </c>
      <c r="F113" s="36">
        <f>SUMIFS(СВЦЭМ!$C$33:$C$776,СВЦЭМ!$A$33:$A$776,$A113,СВЦЭМ!$B$33:$B$776,F$83)+'СЕТ СН'!$H$12+СВЦЭМ!$D$10+'СЕТ СН'!$H$5-'СЕТ СН'!$H$20</f>
        <v>2926.1267655800002</v>
      </c>
      <c r="G113" s="36">
        <f>SUMIFS(СВЦЭМ!$C$33:$C$776,СВЦЭМ!$A$33:$A$776,$A113,СВЦЭМ!$B$33:$B$776,G$83)+'СЕТ СН'!$H$12+СВЦЭМ!$D$10+'СЕТ СН'!$H$5-'СЕТ СН'!$H$20</f>
        <v>2913.8422239900001</v>
      </c>
      <c r="H113" s="36">
        <f>SUMIFS(СВЦЭМ!$C$33:$C$776,СВЦЭМ!$A$33:$A$776,$A113,СВЦЭМ!$B$33:$B$776,H$83)+'СЕТ СН'!$H$12+СВЦЭМ!$D$10+'СЕТ СН'!$H$5-'СЕТ СН'!$H$20</f>
        <v>2877.7460363499999</v>
      </c>
      <c r="I113" s="36">
        <f>SUMIFS(СВЦЭМ!$C$33:$C$776,СВЦЭМ!$A$33:$A$776,$A113,СВЦЭМ!$B$33:$B$776,I$83)+'СЕТ СН'!$H$12+СВЦЭМ!$D$10+'СЕТ СН'!$H$5-'СЕТ СН'!$H$20</f>
        <v>2863.9439989100001</v>
      </c>
      <c r="J113" s="36">
        <f>SUMIFS(СВЦЭМ!$C$33:$C$776,СВЦЭМ!$A$33:$A$776,$A113,СВЦЭМ!$B$33:$B$776,J$83)+'СЕТ СН'!$H$12+СВЦЭМ!$D$10+'СЕТ СН'!$H$5-'СЕТ СН'!$H$20</f>
        <v>2837.7320459399998</v>
      </c>
      <c r="K113" s="36">
        <f>SUMIFS(СВЦЭМ!$C$33:$C$776,СВЦЭМ!$A$33:$A$776,$A113,СВЦЭМ!$B$33:$B$776,K$83)+'СЕТ СН'!$H$12+СВЦЭМ!$D$10+'СЕТ СН'!$H$5-'СЕТ СН'!$H$20</f>
        <v>2812.60129332</v>
      </c>
      <c r="L113" s="36">
        <f>SUMIFS(СВЦЭМ!$C$33:$C$776,СВЦЭМ!$A$33:$A$776,$A113,СВЦЭМ!$B$33:$B$776,L$83)+'СЕТ СН'!$H$12+СВЦЭМ!$D$10+'СЕТ СН'!$H$5-'СЕТ СН'!$H$20</f>
        <v>2810.4656230099999</v>
      </c>
      <c r="M113" s="36">
        <f>SUMIFS(СВЦЭМ!$C$33:$C$776,СВЦЭМ!$A$33:$A$776,$A113,СВЦЭМ!$B$33:$B$776,M$83)+'СЕТ СН'!$H$12+СВЦЭМ!$D$10+'СЕТ СН'!$H$5-'СЕТ СН'!$H$20</f>
        <v>2807.3669210799999</v>
      </c>
      <c r="N113" s="36">
        <f>SUMIFS(СВЦЭМ!$C$33:$C$776,СВЦЭМ!$A$33:$A$776,$A113,СВЦЭМ!$B$33:$B$776,N$83)+'СЕТ СН'!$H$12+СВЦЭМ!$D$10+'СЕТ СН'!$H$5-'СЕТ СН'!$H$20</f>
        <v>2817.3159672100001</v>
      </c>
      <c r="O113" s="36">
        <f>SUMIFS(СВЦЭМ!$C$33:$C$776,СВЦЭМ!$A$33:$A$776,$A113,СВЦЭМ!$B$33:$B$776,O$83)+'СЕТ СН'!$H$12+СВЦЭМ!$D$10+'СЕТ СН'!$H$5-'СЕТ СН'!$H$20</f>
        <v>2822.3403963400001</v>
      </c>
      <c r="P113" s="36">
        <f>SUMIFS(СВЦЭМ!$C$33:$C$776,СВЦЭМ!$A$33:$A$776,$A113,СВЦЭМ!$B$33:$B$776,P$83)+'СЕТ СН'!$H$12+СВЦЭМ!$D$10+'СЕТ СН'!$H$5-'СЕТ СН'!$H$20</f>
        <v>2833.8614161800001</v>
      </c>
      <c r="Q113" s="36">
        <f>SUMIFS(СВЦЭМ!$C$33:$C$776,СВЦЭМ!$A$33:$A$776,$A113,СВЦЭМ!$B$33:$B$776,Q$83)+'СЕТ СН'!$H$12+СВЦЭМ!$D$10+'СЕТ СН'!$H$5-'СЕТ СН'!$H$20</f>
        <v>2837.1764336699998</v>
      </c>
      <c r="R113" s="36">
        <f>SUMIFS(СВЦЭМ!$C$33:$C$776,СВЦЭМ!$A$33:$A$776,$A113,СВЦЭМ!$B$33:$B$776,R$83)+'СЕТ СН'!$H$12+СВЦЭМ!$D$10+'СЕТ СН'!$H$5-'СЕТ СН'!$H$20</f>
        <v>2830.5959437000001</v>
      </c>
      <c r="S113" s="36">
        <f>SUMIFS(СВЦЭМ!$C$33:$C$776,СВЦЭМ!$A$33:$A$776,$A113,СВЦЭМ!$B$33:$B$776,S$83)+'СЕТ СН'!$H$12+СВЦЭМ!$D$10+'СЕТ СН'!$H$5-'СЕТ СН'!$H$20</f>
        <v>2820.72705916</v>
      </c>
      <c r="T113" s="36">
        <f>SUMIFS(СВЦЭМ!$C$33:$C$776,СВЦЭМ!$A$33:$A$776,$A113,СВЦЭМ!$B$33:$B$776,T$83)+'СЕТ СН'!$H$12+СВЦЭМ!$D$10+'СЕТ СН'!$H$5-'СЕТ СН'!$H$20</f>
        <v>2816.9854555000002</v>
      </c>
      <c r="U113" s="36">
        <f>SUMIFS(СВЦЭМ!$C$33:$C$776,СВЦЭМ!$A$33:$A$776,$A113,СВЦЭМ!$B$33:$B$776,U$83)+'СЕТ СН'!$H$12+СВЦЭМ!$D$10+'СЕТ СН'!$H$5-'СЕТ СН'!$H$20</f>
        <v>2817.8044324900002</v>
      </c>
      <c r="V113" s="36">
        <f>SUMIFS(СВЦЭМ!$C$33:$C$776,СВЦЭМ!$A$33:$A$776,$A113,СВЦЭМ!$B$33:$B$776,V$83)+'СЕТ СН'!$H$12+СВЦЭМ!$D$10+'СЕТ СН'!$H$5-'СЕТ СН'!$H$20</f>
        <v>2812.2147891300001</v>
      </c>
      <c r="W113" s="36">
        <f>SUMIFS(СВЦЭМ!$C$33:$C$776,СВЦЭМ!$A$33:$A$776,$A113,СВЦЭМ!$B$33:$B$776,W$83)+'СЕТ СН'!$H$12+СВЦЭМ!$D$10+'СЕТ СН'!$H$5-'СЕТ СН'!$H$20</f>
        <v>2820.0473264699999</v>
      </c>
      <c r="X113" s="36">
        <f>SUMIFS(СВЦЭМ!$C$33:$C$776,СВЦЭМ!$A$33:$A$776,$A113,СВЦЭМ!$B$33:$B$776,X$83)+'СЕТ СН'!$H$12+СВЦЭМ!$D$10+'СЕТ СН'!$H$5-'СЕТ СН'!$H$20</f>
        <v>2840.0484185999999</v>
      </c>
      <c r="Y113" s="36">
        <f>SUMIFS(СВЦЭМ!$C$33:$C$776,СВЦЭМ!$A$33:$A$776,$A113,СВЦЭМ!$B$33:$B$776,Y$83)+'СЕТ СН'!$H$12+СВЦЭМ!$D$10+'СЕТ СН'!$H$5-'СЕТ СН'!$H$20</f>
        <v>2856.7876231999999</v>
      </c>
      <c r="AA113" s="37"/>
    </row>
    <row r="114" spans="1:27" ht="15.75" x14ac:dyDescent="0.2">
      <c r="A114" s="35">
        <f t="shared" si="2"/>
        <v>43830</v>
      </c>
      <c r="B114" s="36">
        <f>SUMIFS(СВЦЭМ!$C$33:$C$776,СВЦЭМ!$A$33:$A$776,$A114,СВЦЭМ!$B$33:$B$776,B$83)+'СЕТ СН'!$H$12+СВЦЭМ!$D$10+'СЕТ СН'!$H$5-'СЕТ СН'!$H$20</f>
        <v>2864.5423655200002</v>
      </c>
      <c r="C114" s="36">
        <f>SUMIFS(СВЦЭМ!$C$33:$C$776,СВЦЭМ!$A$33:$A$776,$A114,СВЦЭМ!$B$33:$B$776,C$83)+'СЕТ СН'!$H$12+СВЦЭМ!$D$10+'СЕТ СН'!$H$5-'СЕТ СН'!$H$20</f>
        <v>2876.9879390300002</v>
      </c>
      <c r="D114" s="36">
        <f>SUMIFS(СВЦЭМ!$C$33:$C$776,СВЦЭМ!$A$33:$A$776,$A114,СВЦЭМ!$B$33:$B$776,D$83)+'СЕТ СН'!$H$12+СВЦЭМ!$D$10+'СЕТ СН'!$H$5-'СЕТ СН'!$H$20</f>
        <v>2881.9523944699999</v>
      </c>
      <c r="E114" s="36">
        <f>SUMIFS(СВЦЭМ!$C$33:$C$776,СВЦЭМ!$A$33:$A$776,$A114,СВЦЭМ!$B$33:$B$776,E$83)+'СЕТ СН'!$H$12+СВЦЭМ!$D$10+'СЕТ СН'!$H$5-'СЕТ СН'!$H$20</f>
        <v>2886.9931511499999</v>
      </c>
      <c r="F114" s="36">
        <f>SUMIFS(СВЦЭМ!$C$33:$C$776,СВЦЭМ!$A$33:$A$776,$A114,СВЦЭМ!$B$33:$B$776,F$83)+'СЕТ СН'!$H$12+СВЦЭМ!$D$10+'СЕТ СН'!$H$5-'СЕТ СН'!$H$20</f>
        <v>2887.4603216700002</v>
      </c>
      <c r="G114" s="36">
        <f>SUMIFS(СВЦЭМ!$C$33:$C$776,СВЦЭМ!$A$33:$A$776,$A114,СВЦЭМ!$B$33:$B$776,G$83)+'СЕТ СН'!$H$12+СВЦЭМ!$D$10+'СЕТ СН'!$H$5-'СЕТ СН'!$H$20</f>
        <v>2880.9371235899998</v>
      </c>
      <c r="H114" s="36">
        <f>SUMIFS(СВЦЭМ!$C$33:$C$776,СВЦЭМ!$A$33:$A$776,$A114,СВЦЭМ!$B$33:$B$776,H$83)+'СЕТ СН'!$H$12+СВЦЭМ!$D$10+'СЕТ СН'!$H$5-'СЕТ СН'!$H$20</f>
        <v>2857.31697399</v>
      </c>
      <c r="I114" s="36">
        <f>SUMIFS(СВЦЭМ!$C$33:$C$776,СВЦЭМ!$A$33:$A$776,$A114,СВЦЭМ!$B$33:$B$776,I$83)+'СЕТ СН'!$H$12+СВЦЭМ!$D$10+'СЕТ СН'!$H$5-'СЕТ СН'!$H$20</f>
        <v>2840.9238365900001</v>
      </c>
      <c r="J114" s="36">
        <f>SUMIFS(СВЦЭМ!$C$33:$C$776,СВЦЭМ!$A$33:$A$776,$A114,СВЦЭМ!$B$33:$B$776,J$83)+'СЕТ СН'!$H$12+СВЦЭМ!$D$10+'СЕТ СН'!$H$5-'СЕТ СН'!$H$20</f>
        <v>2829.2475114700001</v>
      </c>
      <c r="K114" s="36">
        <f>SUMIFS(СВЦЭМ!$C$33:$C$776,СВЦЭМ!$A$33:$A$776,$A114,СВЦЭМ!$B$33:$B$776,K$83)+'СЕТ СН'!$H$12+СВЦЭМ!$D$10+'СЕТ СН'!$H$5-'СЕТ СН'!$H$20</f>
        <v>2809.0570040500002</v>
      </c>
      <c r="L114" s="36">
        <f>SUMIFS(СВЦЭМ!$C$33:$C$776,СВЦЭМ!$A$33:$A$776,$A114,СВЦЭМ!$B$33:$B$776,L$83)+'СЕТ СН'!$H$12+СВЦЭМ!$D$10+'СЕТ СН'!$H$5-'СЕТ СН'!$H$20</f>
        <v>2808.81676019</v>
      </c>
      <c r="M114" s="36">
        <f>SUMIFS(СВЦЭМ!$C$33:$C$776,СВЦЭМ!$A$33:$A$776,$A114,СВЦЭМ!$B$33:$B$776,M$83)+'СЕТ СН'!$H$12+СВЦЭМ!$D$10+'СЕТ СН'!$H$5-'СЕТ СН'!$H$20</f>
        <v>2829.2681376800001</v>
      </c>
      <c r="N114" s="36">
        <f>SUMIFS(СВЦЭМ!$C$33:$C$776,СВЦЭМ!$A$33:$A$776,$A114,СВЦЭМ!$B$33:$B$776,N$83)+'СЕТ СН'!$H$12+СВЦЭМ!$D$10+'СЕТ СН'!$H$5-'СЕТ СН'!$H$20</f>
        <v>2816.6173753200001</v>
      </c>
      <c r="O114" s="36">
        <f>SUMIFS(СВЦЭМ!$C$33:$C$776,СВЦЭМ!$A$33:$A$776,$A114,СВЦЭМ!$B$33:$B$776,O$83)+'СЕТ СН'!$H$12+СВЦЭМ!$D$10+'СЕТ СН'!$H$5-'СЕТ СН'!$H$20</f>
        <v>2829.61560633</v>
      </c>
      <c r="P114" s="36">
        <f>SUMIFS(СВЦЭМ!$C$33:$C$776,СВЦЭМ!$A$33:$A$776,$A114,СВЦЭМ!$B$33:$B$776,P$83)+'СЕТ СН'!$H$12+СВЦЭМ!$D$10+'СЕТ СН'!$H$5-'СЕТ СН'!$H$20</f>
        <v>2832.0417447899999</v>
      </c>
      <c r="Q114" s="36">
        <f>SUMIFS(СВЦЭМ!$C$33:$C$776,СВЦЭМ!$A$33:$A$776,$A114,СВЦЭМ!$B$33:$B$776,Q$83)+'СЕТ СН'!$H$12+СВЦЭМ!$D$10+'СЕТ СН'!$H$5-'СЕТ СН'!$H$20</f>
        <v>2832.9245056700001</v>
      </c>
      <c r="R114" s="36">
        <f>SUMIFS(СВЦЭМ!$C$33:$C$776,СВЦЭМ!$A$33:$A$776,$A114,СВЦЭМ!$B$33:$B$776,R$83)+'СЕТ СН'!$H$12+СВЦЭМ!$D$10+'СЕТ СН'!$H$5-'СЕТ СН'!$H$20</f>
        <v>2832.2075743400001</v>
      </c>
      <c r="S114" s="36">
        <f>SUMIFS(СВЦЭМ!$C$33:$C$776,СВЦЭМ!$A$33:$A$776,$A114,СВЦЭМ!$B$33:$B$776,S$83)+'СЕТ СН'!$H$12+СВЦЭМ!$D$10+'СЕТ СН'!$H$5-'СЕТ СН'!$H$20</f>
        <v>2839.3326876299998</v>
      </c>
      <c r="T114" s="36">
        <f>SUMIFS(СВЦЭМ!$C$33:$C$776,СВЦЭМ!$A$33:$A$776,$A114,СВЦЭМ!$B$33:$B$776,T$83)+'СЕТ СН'!$H$12+СВЦЭМ!$D$10+'СЕТ СН'!$H$5-'СЕТ СН'!$H$20</f>
        <v>2844.2554163499999</v>
      </c>
      <c r="U114" s="36">
        <f>SUMIFS(СВЦЭМ!$C$33:$C$776,СВЦЭМ!$A$33:$A$776,$A114,СВЦЭМ!$B$33:$B$776,U$83)+'СЕТ СН'!$H$12+СВЦЭМ!$D$10+'СЕТ СН'!$H$5-'СЕТ СН'!$H$20</f>
        <v>2843.3438837499998</v>
      </c>
      <c r="V114" s="36">
        <f>SUMIFS(СВЦЭМ!$C$33:$C$776,СВЦЭМ!$A$33:$A$776,$A114,СВЦЭМ!$B$33:$B$776,V$83)+'СЕТ СН'!$H$12+СВЦЭМ!$D$10+'СЕТ СН'!$H$5-'СЕТ СН'!$H$20</f>
        <v>2853.9262535500002</v>
      </c>
      <c r="W114" s="36">
        <f>SUMIFS(СВЦЭМ!$C$33:$C$776,СВЦЭМ!$A$33:$A$776,$A114,СВЦЭМ!$B$33:$B$776,W$83)+'СЕТ СН'!$H$12+СВЦЭМ!$D$10+'СЕТ СН'!$H$5-'СЕТ СН'!$H$20</f>
        <v>2858.2455899500001</v>
      </c>
      <c r="X114" s="36">
        <f>SUMIFS(СВЦЭМ!$C$33:$C$776,СВЦЭМ!$A$33:$A$776,$A114,СВЦЭМ!$B$33:$B$776,X$83)+'СЕТ СН'!$H$12+СВЦЭМ!$D$10+'СЕТ СН'!$H$5-'СЕТ СН'!$H$20</f>
        <v>2844.2107351499999</v>
      </c>
      <c r="Y114" s="36">
        <f>SUMIFS(СВЦЭМ!$C$33:$C$776,СВЦЭМ!$A$33:$A$776,$A114,СВЦЭМ!$B$33:$B$776,Y$83)+'СЕТ СН'!$H$12+СВЦЭМ!$D$10+'СЕТ СН'!$H$5-'СЕТ СН'!$H$20</f>
        <v>2849.82034892</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01.12.2019</v>
      </c>
      <c r="B120" s="36">
        <f>SUMIFS(СВЦЭМ!$C$33:$C$776,СВЦЭМ!$A$33:$A$776,$A120,СВЦЭМ!$B$33:$B$776,B$119)+'СЕТ СН'!$I$12+СВЦЭМ!$D$10+'СЕТ СН'!$I$5-'СЕТ СН'!$I$20</f>
        <v>3074.9983651500002</v>
      </c>
      <c r="C120" s="36">
        <f>SUMIFS(СВЦЭМ!$C$33:$C$776,СВЦЭМ!$A$33:$A$776,$A120,СВЦЭМ!$B$33:$B$776,C$119)+'СЕТ СН'!$I$12+СВЦЭМ!$D$10+'СЕТ СН'!$I$5-'СЕТ СН'!$I$20</f>
        <v>3081.9977701299999</v>
      </c>
      <c r="D120" s="36">
        <f>SUMIFS(СВЦЭМ!$C$33:$C$776,СВЦЭМ!$A$33:$A$776,$A120,СВЦЭМ!$B$33:$B$776,D$119)+'СЕТ СН'!$I$12+СВЦЭМ!$D$10+'СЕТ СН'!$I$5-'СЕТ СН'!$I$20</f>
        <v>3114.53395942</v>
      </c>
      <c r="E120" s="36">
        <f>SUMIFS(СВЦЭМ!$C$33:$C$776,СВЦЭМ!$A$33:$A$776,$A120,СВЦЭМ!$B$33:$B$776,E$119)+'СЕТ СН'!$I$12+СВЦЭМ!$D$10+'СЕТ СН'!$I$5-'СЕТ СН'!$I$20</f>
        <v>3113.3216329100001</v>
      </c>
      <c r="F120" s="36">
        <f>SUMIFS(СВЦЭМ!$C$33:$C$776,СВЦЭМ!$A$33:$A$776,$A120,СВЦЭМ!$B$33:$B$776,F$119)+'СЕТ СН'!$I$12+СВЦЭМ!$D$10+'СЕТ СН'!$I$5-'СЕТ СН'!$I$20</f>
        <v>3105.3273096399998</v>
      </c>
      <c r="G120" s="36">
        <f>SUMIFS(СВЦЭМ!$C$33:$C$776,СВЦЭМ!$A$33:$A$776,$A120,СВЦЭМ!$B$33:$B$776,G$119)+'СЕТ СН'!$I$12+СВЦЭМ!$D$10+'СЕТ СН'!$I$5-'СЕТ СН'!$I$20</f>
        <v>3097.68792153</v>
      </c>
      <c r="H120" s="36">
        <f>SUMIFS(СВЦЭМ!$C$33:$C$776,СВЦЭМ!$A$33:$A$776,$A120,СВЦЭМ!$B$33:$B$776,H$119)+'СЕТ СН'!$I$12+СВЦЭМ!$D$10+'СЕТ СН'!$I$5-'СЕТ СН'!$I$20</f>
        <v>3099.45640336</v>
      </c>
      <c r="I120" s="36">
        <f>SUMIFS(СВЦЭМ!$C$33:$C$776,СВЦЭМ!$A$33:$A$776,$A120,СВЦЭМ!$B$33:$B$776,I$119)+'СЕТ СН'!$I$12+СВЦЭМ!$D$10+'СЕТ СН'!$I$5-'СЕТ СН'!$I$20</f>
        <v>3100.32298739</v>
      </c>
      <c r="J120" s="36">
        <f>SUMIFS(СВЦЭМ!$C$33:$C$776,СВЦЭМ!$A$33:$A$776,$A120,СВЦЭМ!$B$33:$B$776,J$119)+'СЕТ СН'!$I$12+СВЦЭМ!$D$10+'СЕТ СН'!$I$5-'СЕТ СН'!$I$20</f>
        <v>3062.1514920099999</v>
      </c>
      <c r="K120" s="36">
        <f>SUMIFS(СВЦЭМ!$C$33:$C$776,СВЦЭМ!$A$33:$A$776,$A120,СВЦЭМ!$B$33:$B$776,K$119)+'СЕТ СН'!$I$12+СВЦЭМ!$D$10+'СЕТ СН'!$I$5-'СЕТ СН'!$I$20</f>
        <v>3022.9747490499999</v>
      </c>
      <c r="L120" s="36">
        <f>SUMIFS(СВЦЭМ!$C$33:$C$776,СВЦЭМ!$A$33:$A$776,$A120,СВЦЭМ!$B$33:$B$776,L$119)+'СЕТ СН'!$I$12+СВЦЭМ!$D$10+'СЕТ СН'!$I$5-'СЕТ СН'!$I$20</f>
        <v>3000.92191091</v>
      </c>
      <c r="M120" s="36">
        <f>SUMIFS(СВЦЭМ!$C$33:$C$776,СВЦЭМ!$A$33:$A$776,$A120,СВЦЭМ!$B$33:$B$776,M$119)+'СЕТ СН'!$I$12+СВЦЭМ!$D$10+'СЕТ СН'!$I$5-'СЕТ СН'!$I$20</f>
        <v>2998.40976069</v>
      </c>
      <c r="N120" s="36">
        <f>SUMIFS(СВЦЭМ!$C$33:$C$776,СВЦЭМ!$A$33:$A$776,$A120,СВЦЭМ!$B$33:$B$776,N$119)+'СЕТ СН'!$I$12+СВЦЭМ!$D$10+'СЕТ СН'!$I$5-'СЕТ СН'!$I$20</f>
        <v>3029.7301805500001</v>
      </c>
      <c r="O120" s="36">
        <f>SUMIFS(СВЦЭМ!$C$33:$C$776,СВЦЭМ!$A$33:$A$776,$A120,СВЦЭМ!$B$33:$B$776,O$119)+'СЕТ СН'!$I$12+СВЦЭМ!$D$10+'СЕТ СН'!$I$5-'СЕТ СН'!$I$20</f>
        <v>3029.42424673</v>
      </c>
      <c r="P120" s="36">
        <f>SUMIFS(СВЦЭМ!$C$33:$C$776,СВЦЭМ!$A$33:$A$776,$A120,СВЦЭМ!$B$33:$B$776,P$119)+'СЕТ СН'!$I$12+СВЦЭМ!$D$10+'СЕТ СН'!$I$5-'СЕТ СН'!$I$20</f>
        <v>3039.52474011</v>
      </c>
      <c r="Q120" s="36">
        <f>SUMIFS(СВЦЭМ!$C$33:$C$776,СВЦЭМ!$A$33:$A$776,$A120,СВЦЭМ!$B$33:$B$776,Q$119)+'СЕТ СН'!$I$12+СВЦЭМ!$D$10+'СЕТ СН'!$I$5-'СЕТ СН'!$I$20</f>
        <v>3043.7534533200001</v>
      </c>
      <c r="R120" s="36">
        <f>SUMIFS(СВЦЭМ!$C$33:$C$776,СВЦЭМ!$A$33:$A$776,$A120,СВЦЭМ!$B$33:$B$776,R$119)+'СЕТ СН'!$I$12+СВЦЭМ!$D$10+'СЕТ СН'!$I$5-'СЕТ СН'!$I$20</f>
        <v>3035.3333857600001</v>
      </c>
      <c r="S120" s="36">
        <f>SUMIFS(СВЦЭМ!$C$33:$C$776,СВЦЭМ!$A$33:$A$776,$A120,СВЦЭМ!$B$33:$B$776,S$119)+'СЕТ СН'!$I$12+СВЦЭМ!$D$10+'СЕТ СН'!$I$5-'СЕТ СН'!$I$20</f>
        <v>3019.3068692900001</v>
      </c>
      <c r="T120" s="36">
        <f>SUMIFS(СВЦЭМ!$C$33:$C$776,СВЦЭМ!$A$33:$A$776,$A120,СВЦЭМ!$B$33:$B$776,T$119)+'СЕТ СН'!$I$12+СВЦЭМ!$D$10+'СЕТ СН'!$I$5-'СЕТ СН'!$I$20</f>
        <v>3001.7698474399999</v>
      </c>
      <c r="U120" s="36">
        <f>SUMIFS(СВЦЭМ!$C$33:$C$776,СВЦЭМ!$A$33:$A$776,$A120,СВЦЭМ!$B$33:$B$776,U$119)+'СЕТ СН'!$I$12+СВЦЭМ!$D$10+'СЕТ СН'!$I$5-'СЕТ СН'!$I$20</f>
        <v>3003.01449469</v>
      </c>
      <c r="V120" s="36">
        <f>SUMIFS(СВЦЭМ!$C$33:$C$776,СВЦЭМ!$A$33:$A$776,$A120,СВЦЭМ!$B$33:$B$776,V$119)+'СЕТ СН'!$I$12+СВЦЭМ!$D$10+'СЕТ СН'!$I$5-'СЕТ СН'!$I$20</f>
        <v>3016.9036153400002</v>
      </c>
      <c r="W120" s="36">
        <f>SUMIFS(СВЦЭМ!$C$33:$C$776,СВЦЭМ!$A$33:$A$776,$A120,СВЦЭМ!$B$33:$B$776,W$119)+'СЕТ СН'!$I$12+СВЦЭМ!$D$10+'СЕТ СН'!$I$5-'СЕТ СН'!$I$20</f>
        <v>3038.5288610799998</v>
      </c>
      <c r="X120" s="36">
        <f>SUMIFS(СВЦЭМ!$C$33:$C$776,СВЦЭМ!$A$33:$A$776,$A120,СВЦЭМ!$B$33:$B$776,X$119)+'СЕТ СН'!$I$12+СВЦЭМ!$D$10+'СЕТ СН'!$I$5-'СЕТ СН'!$I$20</f>
        <v>3032.4710930299998</v>
      </c>
      <c r="Y120" s="36">
        <f>SUMIFS(СВЦЭМ!$C$33:$C$776,СВЦЭМ!$A$33:$A$776,$A120,СВЦЭМ!$B$33:$B$776,Y$119)+'СЕТ СН'!$I$12+СВЦЭМ!$D$10+'СЕТ СН'!$I$5-'СЕТ СН'!$I$20</f>
        <v>3061.7850558300001</v>
      </c>
    </row>
    <row r="121" spans="1:27" ht="15.75" x14ac:dyDescent="0.2">
      <c r="A121" s="35">
        <f>A120+1</f>
        <v>43801</v>
      </c>
      <c r="B121" s="36">
        <f>SUMIFS(СВЦЭМ!$C$33:$C$776,СВЦЭМ!$A$33:$A$776,$A121,СВЦЭМ!$B$33:$B$776,B$119)+'СЕТ СН'!$I$12+СВЦЭМ!$D$10+'СЕТ СН'!$I$5-'СЕТ СН'!$I$20</f>
        <v>3060.1839274399999</v>
      </c>
      <c r="C121" s="36">
        <f>SUMIFS(СВЦЭМ!$C$33:$C$776,СВЦЭМ!$A$33:$A$776,$A121,СВЦЭМ!$B$33:$B$776,C$119)+'СЕТ СН'!$I$12+СВЦЭМ!$D$10+'СЕТ СН'!$I$5-'СЕТ СН'!$I$20</f>
        <v>3085.1416625000002</v>
      </c>
      <c r="D121" s="36">
        <f>SUMIFS(СВЦЭМ!$C$33:$C$776,СВЦЭМ!$A$33:$A$776,$A121,СВЦЭМ!$B$33:$B$776,D$119)+'СЕТ СН'!$I$12+СВЦЭМ!$D$10+'СЕТ СН'!$I$5-'СЕТ СН'!$I$20</f>
        <v>3100.0980885399999</v>
      </c>
      <c r="E121" s="36">
        <f>SUMIFS(СВЦЭМ!$C$33:$C$776,СВЦЭМ!$A$33:$A$776,$A121,СВЦЭМ!$B$33:$B$776,E$119)+'СЕТ СН'!$I$12+СВЦЭМ!$D$10+'СЕТ СН'!$I$5-'СЕТ СН'!$I$20</f>
        <v>3122.1130714700002</v>
      </c>
      <c r="F121" s="36">
        <f>SUMIFS(СВЦЭМ!$C$33:$C$776,СВЦЭМ!$A$33:$A$776,$A121,СВЦЭМ!$B$33:$B$776,F$119)+'СЕТ СН'!$I$12+СВЦЭМ!$D$10+'СЕТ СН'!$I$5-'СЕТ СН'!$I$20</f>
        <v>3121.8062203999998</v>
      </c>
      <c r="G121" s="36">
        <f>SUMIFS(СВЦЭМ!$C$33:$C$776,СВЦЭМ!$A$33:$A$776,$A121,СВЦЭМ!$B$33:$B$776,G$119)+'СЕТ СН'!$I$12+СВЦЭМ!$D$10+'СЕТ СН'!$I$5-'СЕТ СН'!$I$20</f>
        <v>3101.19086479</v>
      </c>
      <c r="H121" s="36">
        <f>SUMIFS(СВЦЭМ!$C$33:$C$776,СВЦЭМ!$A$33:$A$776,$A121,СВЦЭМ!$B$33:$B$776,H$119)+'СЕТ СН'!$I$12+СВЦЭМ!$D$10+'СЕТ СН'!$I$5-'СЕТ СН'!$I$20</f>
        <v>3056.5078128099999</v>
      </c>
      <c r="I121" s="36">
        <f>SUMIFS(СВЦЭМ!$C$33:$C$776,СВЦЭМ!$A$33:$A$776,$A121,СВЦЭМ!$B$33:$B$776,I$119)+'СЕТ СН'!$I$12+СВЦЭМ!$D$10+'СЕТ СН'!$I$5-'СЕТ СН'!$I$20</f>
        <v>3005.1331241600001</v>
      </c>
      <c r="J121" s="36">
        <f>SUMIFS(СВЦЭМ!$C$33:$C$776,СВЦЭМ!$A$33:$A$776,$A121,СВЦЭМ!$B$33:$B$776,J$119)+'СЕТ СН'!$I$12+СВЦЭМ!$D$10+'СЕТ СН'!$I$5-'СЕТ СН'!$I$20</f>
        <v>3004.8344196400003</v>
      </c>
      <c r="K121" s="36">
        <f>SUMIFS(СВЦЭМ!$C$33:$C$776,СВЦЭМ!$A$33:$A$776,$A121,СВЦЭМ!$B$33:$B$776,K$119)+'СЕТ СН'!$I$12+СВЦЭМ!$D$10+'СЕТ СН'!$I$5-'СЕТ СН'!$I$20</f>
        <v>2990.7999704200001</v>
      </c>
      <c r="L121" s="36">
        <f>SUMIFS(СВЦЭМ!$C$33:$C$776,СВЦЭМ!$A$33:$A$776,$A121,СВЦЭМ!$B$33:$B$776,L$119)+'СЕТ СН'!$I$12+СВЦЭМ!$D$10+'СЕТ СН'!$I$5-'СЕТ СН'!$I$20</f>
        <v>3009.5219111800002</v>
      </c>
      <c r="M121" s="36">
        <f>SUMIFS(СВЦЭМ!$C$33:$C$776,СВЦЭМ!$A$33:$A$776,$A121,СВЦЭМ!$B$33:$B$776,M$119)+'СЕТ СН'!$I$12+СВЦЭМ!$D$10+'СЕТ СН'!$I$5-'СЕТ СН'!$I$20</f>
        <v>3027.5823417500001</v>
      </c>
      <c r="N121" s="36">
        <f>SUMIFS(СВЦЭМ!$C$33:$C$776,СВЦЭМ!$A$33:$A$776,$A121,СВЦЭМ!$B$33:$B$776,N$119)+'СЕТ СН'!$I$12+СВЦЭМ!$D$10+'СЕТ СН'!$I$5-'СЕТ СН'!$I$20</f>
        <v>3039.8144313399998</v>
      </c>
      <c r="O121" s="36">
        <f>SUMIFS(СВЦЭМ!$C$33:$C$776,СВЦЭМ!$A$33:$A$776,$A121,СВЦЭМ!$B$33:$B$776,O$119)+'СЕТ СН'!$I$12+СВЦЭМ!$D$10+'СЕТ СН'!$I$5-'СЕТ СН'!$I$20</f>
        <v>3040.8870109</v>
      </c>
      <c r="P121" s="36">
        <f>SUMIFS(СВЦЭМ!$C$33:$C$776,СВЦЭМ!$A$33:$A$776,$A121,СВЦЭМ!$B$33:$B$776,P$119)+'СЕТ СН'!$I$12+СВЦЭМ!$D$10+'СЕТ СН'!$I$5-'СЕТ СН'!$I$20</f>
        <v>3049.8278941799999</v>
      </c>
      <c r="Q121" s="36">
        <f>SUMIFS(СВЦЭМ!$C$33:$C$776,СВЦЭМ!$A$33:$A$776,$A121,СВЦЭМ!$B$33:$B$776,Q$119)+'СЕТ СН'!$I$12+СВЦЭМ!$D$10+'СЕТ СН'!$I$5-'СЕТ СН'!$I$20</f>
        <v>3059.2329697</v>
      </c>
      <c r="R121" s="36">
        <f>SUMIFS(СВЦЭМ!$C$33:$C$776,СВЦЭМ!$A$33:$A$776,$A121,СВЦЭМ!$B$33:$B$776,R$119)+'СЕТ СН'!$I$12+СВЦЭМ!$D$10+'СЕТ СН'!$I$5-'СЕТ СН'!$I$20</f>
        <v>3049.6106710600002</v>
      </c>
      <c r="S121" s="36">
        <f>SUMIFS(СВЦЭМ!$C$33:$C$776,СВЦЭМ!$A$33:$A$776,$A121,СВЦЭМ!$B$33:$B$776,S$119)+'СЕТ СН'!$I$12+СВЦЭМ!$D$10+'СЕТ СН'!$I$5-'СЕТ СН'!$I$20</f>
        <v>3024.8457727499999</v>
      </c>
      <c r="T121" s="36">
        <f>SUMIFS(СВЦЭМ!$C$33:$C$776,СВЦЭМ!$A$33:$A$776,$A121,СВЦЭМ!$B$33:$B$776,T$119)+'СЕТ СН'!$I$12+СВЦЭМ!$D$10+'СЕТ СН'!$I$5-'СЕТ СН'!$I$20</f>
        <v>3018.4196189300001</v>
      </c>
      <c r="U121" s="36">
        <f>SUMIFS(СВЦЭМ!$C$33:$C$776,СВЦЭМ!$A$33:$A$776,$A121,СВЦЭМ!$B$33:$B$776,U$119)+'СЕТ СН'!$I$12+СВЦЭМ!$D$10+'СЕТ СН'!$I$5-'СЕТ СН'!$I$20</f>
        <v>3017.4145699700002</v>
      </c>
      <c r="V121" s="36">
        <f>SUMIFS(СВЦЭМ!$C$33:$C$776,СВЦЭМ!$A$33:$A$776,$A121,СВЦЭМ!$B$33:$B$776,V$119)+'СЕТ СН'!$I$12+СВЦЭМ!$D$10+'СЕТ СН'!$I$5-'СЕТ СН'!$I$20</f>
        <v>3022.8539873199998</v>
      </c>
      <c r="W121" s="36">
        <f>SUMIFS(СВЦЭМ!$C$33:$C$776,СВЦЭМ!$A$33:$A$776,$A121,СВЦЭМ!$B$33:$B$776,W$119)+'СЕТ СН'!$I$12+СВЦЭМ!$D$10+'СЕТ СН'!$I$5-'СЕТ СН'!$I$20</f>
        <v>3023.7507662899998</v>
      </c>
      <c r="X121" s="36">
        <f>SUMIFS(СВЦЭМ!$C$33:$C$776,СВЦЭМ!$A$33:$A$776,$A121,СВЦЭМ!$B$33:$B$776,X$119)+'СЕТ СН'!$I$12+СВЦЭМ!$D$10+'СЕТ СН'!$I$5-'СЕТ СН'!$I$20</f>
        <v>3023.9306351200003</v>
      </c>
      <c r="Y121" s="36">
        <f>SUMIFS(СВЦЭМ!$C$33:$C$776,СВЦЭМ!$A$33:$A$776,$A121,СВЦЭМ!$B$33:$B$776,Y$119)+'СЕТ СН'!$I$12+СВЦЭМ!$D$10+'СЕТ СН'!$I$5-'СЕТ СН'!$I$20</f>
        <v>3062.8167388100001</v>
      </c>
    </row>
    <row r="122" spans="1:27" ht="15.75" x14ac:dyDescent="0.2">
      <c r="A122" s="35">
        <f t="shared" ref="A122:A150" si="3">A121+1</f>
        <v>43802</v>
      </c>
      <c r="B122" s="36">
        <f>SUMIFS(СВЦЭМ!$C$33:$C$776,СВЦЭМ!$A$33:$A$776,$A122,СВЦЭМ!$B$33:$B$776,B$119)+'СЕТ СН'!$I$12+СВЦЭМ!$D$10+'СЕТ СН'!$I$5-'СЕТ СН'!$I$20</f>
        <v>3081.5899639600002</v>
      </c>
      <c r="C122" s="36">
        <f>SUMIFS(СВЦЭМ!$C$33:$C$776,СВЦЭМ!$A$33:$A$776,$A122,СВЦЭМ!$B$33:$B$776,C$119)+'СЕТ СН'!$I$12+СВЦЭМ!$D$10+'СЕТ СН'!$I$5-'СЕТ СН'!$I$20</f>
        <v>3117.7908665200002</v>
      </c>
      <c r="D122" s="36">
        <f>SUMIFS(СВЦЭМ!$C$33:$C$776,СВЦЭМ!$A$33:$A$776,$A122,СВЦЭМ!$B$33:$B$776,D$119)+'СЕТ СН'!$I$12+СВЦЭМ!$D$10+'СЕТ СН'!$I$5-'СЕТ СН'!$I$20</f>
        <v>3130.84621543</v>
      </c>
      <c r="E122" s="36">
        <f>SUMIFS(СВЦЭМ!$C$33:$C$776,СВЦЭМ!$A$33:$A$776,$A122,СВЦЭМ!$B$33:$B$776,E$119)+'СЕТ СН'!$I$12+СВЦЭМ!$D$10+'СЕТ СН'!$I$5-'СЕТ СН'!$I$20</f>
        <v>3139.2725556599999</v>
      </c>
      <c r="F122" s="36">
        <f>SUMIFS(СВЦЭМ!$C$33:$C$776,СВЦЭМ!$A$33:$A$776,$A122,СВЦЭМ!$B$33:$B$776,F$119)+'СЕТ СН'!$I$12+СВЦЭМ!$D$10+'СЕТ СН'!$I$5-'СЕТ СН'!$I$20</f>
        <v>3149.46361471</v>
      </c>
      <c r="G122" s="36">
        <f>SUMIFS(СВЦЭМ!$C$33:$C$776,СВЦЭМ!$A$33:$A$776,$A122,СВЦЭМ!$B$33:$B$776,G$119)+'СЕТ СН'!$I$12+СВЦЭМ!$D$10+'СЕТ СН'!$I$5-'СЕТ СН'!$I$20</f>
        <v>3134.4945389100003</v>
      </c>
      <c r="H122" s="36">
        <f>SUMIFS(СВЦЭМ!$C$33:$C$776,СВЦЭМ!$A$33:$A$776,$A122,СВЦЭМ!$B$33:$B$776,H$119)+'СЕТ СН'!$I$12+СВЦЭМ!$D$10+'СЕТ СН'!$I$5-'СЕТ СН'!$I$20</f>
        <v>3089.48322345</v>
      </c>
      <c r="I122" s="36">
        <f>SUMIFS(СВЦЭМ!$C$33:$C$776,СВЦЭМ!$A$33:$A$776,$A122,СВЦЭМ!$B$33:$B$776,I$119)+'СЕТ СН'!$I$12+СВЦЭМ!$D$10+'СЕТ СН'!$I$5-'СЕТ СН'!$I$20</f>
        <v>3049.6092174699997</v>
      </c>
      <c r="J122" s="36">
        <f>SUMIFS(СВЦЭМ!$C$33:$C$776,СВЦЭМ!$A$33:$A$776,$A122,СВЦЭМ!$B$33:$B$776,J$119)+'СЕТ СН'!$I$12+СВЦЭМ!$D$10+'СЕТ СН'!$I$5-'СЕТ СН'!$I$20</f>
        <v>3030.1317207299999</v>
      </c>
      <c r="K122" s="36">
        <f>SUMIFS(СВЦЭМ!$C$33:$C$776,СВЦЭМ!$A$33:$A$776,$A122,СВЦЭМ!$B$33:$B$776,K$119)+'СЕТ СН'!$I$12+СВЦЭМ!$D$10+'СЕТ СН'!$I$5-'СЕТ СН'!$I$20</f>
        <v>3000.4657315899999</v>
      </c>
      <c r="L122" s="36">
        <f>SUMIFS(СВЦЭМ!$C$33:$C$776,СВЦЭМ!$A$33:$A$776,$A122,СВЦЭМ!$B$33:$B$776,L$119)+'СЕТ СН'!$I$12+СВЦЭМ!$D$10+'СЕТ СН'!$I$5-'СЕТ СН'!$I$20</f>
        <v>2999.4019568200001</v>
      </c>
      <c r="M122" s="36">
        <f>SUMIFS(СВЦЭМ!$C$33:$C$776,СВЦЭМ!$A$33:$A$776,$A122,СВЦЭМ!$B$33:$B$776,M$119)+'СЕТ СН'!$I$12+СВЦЭМ!$D$10+'СЕТ СН'!$I$5-'СЕТ СН'!$I$20</f>
        <v>3037.2932200700002</v>
      </c>
      <c r="N122" s="36">
        <f>SUMIFS(СВЦЭМ!$C$33:$C$776,СВЦЭМ!$A$33:$A$776,$A122,СВЦЭМ!$B$33:$B$776,N$119)+'СЕТ СН'!$I$12+СВЦЭМ!$D$10+'СЕТ СН'!$I$5-'СЕТ СН'!$I$20</f>
        <v>3056.9690074199998</v>
      </c>
      <c r="O122" s="36">
        <f>SUMIFS(СВЦЭМ!$C$33:$C$776,СВЦЭМ!$A$33:$A$776,$A122,СВЦЭМ!$B$33:$B$776,O$119)+'СЕТ СН'!$I$12+СВЦЭМ!$D$10+'СЕТ СН'!$I$5-'СЕТ СН'!$I$20</f>
        <v>3058.44009805</v>
      </c>
      <c r="P122" s="36">
        <f>SUMIFS(СВЦЭМ!$C$33:$C$776,СВЦЭМ!$A$33:$A$776,$A122,СВЦЭМ!$B$33:$B$776,P$119)+'СЕТ СН'!$I$12+СВЦЭМ!$D$10+'СЕТ СН'!$I$5-'СЕТ СН'!$I$20</f>
        <v>3065.0944417199998</v>
      </c>
      <c r="Q122" s="36">
        <f>SUMIFS(СВЦЭМ!$C$33:$C$776,СВЦЭМ!$A$33:$A$776,$A122,СВЦЭМ!$B$33:$B$776,Q$119)+'СЕТ СН'!$I$12+СВЦЭМ!$D$10+'СЕТ СН'!$I$5-'СЕТ СН'!$I$20</f>
        <v>3071.87082134</v>
      </c>
      <c r="R122" s="36">
        <f>SUMIFS(СВЦЭМ!$C$33:$C$776,СВЦЭМ!$A$33:$A$776,$A122,СВЦЭМ!$B$33:$B$776,R$119)+'СЕТ СН'!$I$12+СВЦЭМ!$D$10+'СЕТ СН'!$I$5-'СЕТ СН'!$I$20</f>
        <v>3074.5066105300002</v>
      </c>
      <c r="S122" s="36">
        <f>SUMIFS(СВЦЭМ!$C$33:$C$776,СВЦЭМ!$A$33:$A$776,$A122,СВЦЭМ!$B$33:$B$776,S$119)+'СЕТ СН'!$I$12+СВЦЭМ!$D$10+'СЕТ СН'!$I$5-'СЕТ СН'!$I$20</f>
        <v>3040.5487185299999</v>
      </c>
      <c r="T122" s="36">
        <f>SUMIFS(СВЦЭМ!$C$33:$C$776,СВЦЭМ!$A$33:$A$776,$A122,СВЦЭМ!$B$33:$B$776,T$119)+'СЕТ СН'!$I$12+СВЦЭМ!$D$10+'СЕТ СН'!$I$5-'СЕТ СН'!$I$20</f>
        <v>3016.43009403</v>
      </c>
      <c r="U122" s="36">
        <f>SUMIFS(СВЦЭМ!$C$33:$C$776,СВЦЭМ!$A$33:$A$776,$A122,СВЦЭМ!$B$33:$B$776,U$119)+'СЕТ СН'!$I$12+СВЦЭМ!$D$10+'СЕТ СН'!$I$5-'СЕТ СН'!$I$20</f>
        <v>3016.1431952900002</v>
      </c>
      <c r="V122" s="36">
        <f>SUMIFS(СВЦЭМ!$C$33:$C$776,СВЦЭМ!$A$33:$A$776,$A122,СВЦЭМ!$B$33:$B$776,V$119)+'СЕТ СН'!$I$12+СВЦЭМ!$D$10+'СЕТ СН'!$I$5-'СЕТ СН'!$I$20</f>
        <v>3016.91911759</v>
      </c>
      <c r="W122" s="36">
        <f>SUMIFS(СВЦЭМ!$C$33:$C$776,СВЦЭМ!$A$33:$A$776,$A122,СВЦЭМ!$B$33:$B$776,W$119)+'СЕТ СН'!$I$12+СВЦЭМ!$D$10+'СЕТ СН'!$I$5-'СЕТ СН'!$I$20</f>
        <v>3031.5271480800002</v>
      </c>
      <c r="X122" s="36">
        <f>SUMIFS(СВЦЭМ!$C$33:$C$776,СВЦЭМ!$A$33:$A$776,$A122,СВЦЭМ!$B$33:$B$776,X$119)+'СЕТ СН'!$I$12+СВЦЭМ!$D$10+'СЕТ СН'!$I$5-'СЕТ СН'!$I$20</f>
        <v>3037.41856362</v>
      </c>
      <c r="Y122" s="36">
        <f>SUMIFS(СВЦЭМ!$C$33:$C$776,СВЦЭМ!$A$33:$A$776,$A122,СВЦЭМ!$B$33:$B$776,Y$119)+'СЕТ СН'!$I$12+СВЦЭМ!$D$10+'СЕТ СН'!$I$5-'СЕТ СН'!$I$20</f>
        <v>3053.4025343399999</v>
      </c>
    </row>
    <row r="123" spans="1:27" ht="15.75" x14ac:dyDescent="0.2">
      <c r="A123" s="35">
        <f t="shared" si="3"/>
        <v>43803</v>
      </c>
      <c r="B123" s="36">
        <f>SUMIFS(СВЦЭМ!$C$33:$C$776,СВЦЭМ!$A$33:$A$776,$A123,СВЦЭМ!$B$33:$B$776,B$119)+'СЕТ СН'!$I$12+СВЦЭМ!$D$10+'СЕТ СН'!$I$5-'СЕТ СН'!$I$20</f>
        <v>3110.3942368400003</v>
      </c>
      <c r="C123" s="36">
        <f>SUMIFS(СВЦЭМ!$C$33:$C$776,СВЦЭМ!$A$33:$A$776,$A123,СВЦЭМ!$B$33:$B$776,C$119)+'СЕТ СН'!$I$12+СВЦЭМ!$D$10+'СЕТ СН'!$I$5-'СЕТ СН'!$I$20</f>
        <v>3131.0229795999999</v>
      </c>
      <c r="D123" s="36">
        <f>SUMIFS(СВЦЭМ!$C$33:$C$776,СВЦЭМ!$A$33:$A$776,$A123,СВЦЭМ!$B$33:$B$776,D$119)+'СЕТ СН'!$I$12+СВЦЭМ!$D$10+'СЕТ СН'!$I$5-'СЕТ СН'!$I$20</f>
        <v>3152.3226406499998</v>
      </c>
      <c r="E123" s="36">
        <f>SUMIFS(СВЦЭМ!$C$33:$C$776,СВЦЭМ!$A$33:$A$776,$A123,СВЦЭМ!$B$33:$B$776,E$119)+'СЕТ СН'!$I$12+СВЦЭМ!$D$10+'СЕТ СН'!$I$5-'СЕТ СН'!$I$20</f>
        <v>3163.0538115499999</v>
      </c>
      <c r="F123" s="36">
        <f>SUMIFS(СВЦЭМ!$C$33:$C$776,СВЦЭМ!$A$33:$A$776,$A123,СВЦЭМ!$B$33:$B$776,F$119)+'СЕТ СН'!$I$12+СВЦЭМ!$D$10+'СЕТ СН'!$I$5-'СЕТ СН'!$I$20</f>
        <v>3158.74096001</v>
      </c>
      <c r="G123" s="36">
        <f>SUMIFS(СВЦЭМ!$C$33:$C$776,СВЦЭМ!$A$33:$A$776,$A123,СВЦЭМ!$B$33:$B$776,G$119)+'СЕТ СН'!$I$12+СВЦЭМ!$D$10+'СЕТ СН'!$I$5-'СЕТ СН'!$I$20</f>
        <v>3139.6718896900002</v>
      </c>
      <c r="H123" s="36">
        <f>SUMIFS(СВЦЭМ!$C$33:$C$776,СВЦЭМ!$A$33:$A$776,$A123,СВЦЭМ!$B$33:$B$776,H$119)+'СЕТ СН'!$I$12+СВЦЭМ!$D$10+'СЕТ СН'!$I$5-'СЕТ СН'!$I$20</f>
        <v>3104.6304566899998</v>
      </c>
      <c r="I123" s="36">
        <f>SUMIFS(СВЦЭМ!$C$33:$C$776,СВЦЭМ!$A$33:$A$776,$A123,СВЦЭМ!$B$33:$B$776,I$119)+'СЕТ СН'!$I$12+СВЦЭМ!$D$10+'СЕТ СН'!$I$5-'СЕТ СН'!$I$20</f>
        <v>3071.10231075</v>
      </c>
      <c r="J123" s="36">
        <f>SUMIFS(СВЦЭМ!$C$33:$C$776,СВЦЭМ!$A$33:$A$776,$A123,СВЦЭМ!$B$33:$B$776,J$119)+'СЕТ СН'!$I$12+СВЦЭМ!$D$10+'СЕТ СН'!$I$5-'СЕТ СН'!$I$20</f>
        <v>3051.4940162000003</v>
      </c>
      <c r="K123" s="36">
        <f>SUMIFS(СВЦЭМ!$C$33:$C$776,СВЦЭМ!$A$33:$A$776,$A123,СВЦЭМ!$B$33:$B$776,K$119)+'СЕТ СН'!$I$12+СВЦЭМ!$D$10+'СЕТ СН'!$I$5-'СЕТ СН'!$I$20</f>
        <v>3028.94392122</v>
      </c>
      <c r="L123" s="36">
        <f>SUMIFS(СВЦЭМ!$C$33:$C$776,СВЦЭМ!$A$33:$A$776,$A123,СВЦЭМ!$B$33:$B$776,L$119)+'СЕТ СН'!$I$12+СВЦЭМ!$D$10+'СЕТ СН'!$I$5-'СЕТ СН'!$I$20</f>
        <v>3024.0489870599999</v>
      </c>
      <c r="M123" s="36">
        <f>SUMIFS(СВЦЭМ!$C$33:$C$776,СВЦЭМ!$A$33:$A$776,$A123,СВЦЭМ!$B$33:$B$776,M$119)+'СЕТ СН'!$I$12+СВЦЭМ!$D$10+'СЕТ СН'!$I$5-'СЕТ СН'!$I$20</f>
        <v>3046.57205307</v>
      </c>
      <c r="N123" s="36">
        <f>SUMIFS(СВЦЭМ!$C$33:$C$776,СВЦЭМ!$A$33:$A$776,$A123,СВЦЭМ!$B$33:$B$776,N$119)+'СЕТ СН'!$I$12+СВЦЭМ!$D$10+'СЕТ СН'!$I$5-'СЕТ СН'!$I$20</f>
        <v>3049.3735915699999</v>
      </c>
      <c r="O123" s="36">
        <f>SUMIFS(СВЦЭМ!$C$33:$C$776,СВЦЭМ!$A$33:$A$776,$A123,СВЦЭМ!$B$33:$B$776,O$119)+'СЕТ СН'!$I$12+СВЦЭМ!$D$10+'СЕТ СН'!$I$5-'СЕТ СН'!$I$20</f>
        <v>3050.61115058</v>
      </c>
      <c r="P123" s="36">
        <f>SUMIFS(СВЦЭМ!$C$33:$C$776,СВЦЭМ!$A$33:$A$776,$A123,СВЦЭМ!$B$33:$B$776,P$119)+'СЕТ СН'!$I$12+СВЦЭМ!$D$10+'СЕТ СН'!$I$5-'СЕТ СН'!$I$20</f>
        <v>3056.9035801300001</v>
      </c>
      <c r="Q123" s="36">
        <f>SUMIFS(СВЦЭМ!$C$33:$C$776,СВЦЭМ!$A$33:$A$776,$A123,СВЦЭМ!$B$33:$B$776,Q$119)+'СЕТ СН'!$I$12+СВЦЭМ!$D$10+'СЕТ СН'!$I$5-'СЕТ СН'!$I$20</f>
        <v>3062.59154949</v>
      </c>
      <c r="R123" s="36">
        <f>SUMIFS(СВЦЭМ!$C$33:$C$776,СВЦЭМ!$A$33:$A$776,$A123,СВЦЭМ!$B$33:$B$776,R$119)+'СЕТ СН'!$I$12+СВЦЭМ!$D$10+'СЕТ СН'!$I$5-'СЕТ СН'!$I$20</f>
        <v>3053.78890404</v>
      </c>
      <c r="S123" s="36">
        <f>SUMIFS(СВЦЭМ!$C$33:$C$776,СВЦЭМ!$A$33:$A$776,$A123,СВЦЭМ!$B$33:$B$776,S$119)+'СЕТ СН'!$I$12+СВЦЭМ!$D$10+'СЕТ СН'!$I$5-'СЕТ СН'!$I$20</f>
        <v>3030.6568394599999</v>
      </c>
      <c r="T123" s="36">
        <f>SUMIFS(СВЦЭМ!$C$33:$C$776,СВЦЭМ!$A$33:$A$776,$A123,СВЦЭМ!$B$33:$B$776,T$119)+'СЕТ СН'!$I$12+СВЦЭМ!$D$10+'СЕТ СН'!$I$5-'СЕТ СН'!$I$20</f>
        <v>3009.8291094400001</v>
      </c>
      <c r="U123" s="36">
        <f>SUMIFS(СВЦЭМ!$C$33:$C$776,СВЦЭМ!$A$33:$A$776,$A123,СВЦЭМ!$B$33:$B$776,U$119)+'СЕТ СН'!$I$12+СВЦЭМ!$D$10+'СЕТ СН'!$I$5-'СЕТ СН'!$I$20</f>
        <v>3012.9039286500001</v>
      </c>
      <c r="V123" s="36">
        <f>SUMIFS(СВЦЭМ!$C$33:$C$776,СВЦЭМ!$A$33:$A$776,$A123,СВЦЭМ!$B$33:$B$776,V$119)+'СЕТ СН'!$I$12+СВЦЭМ!$D$10+'СЕТ СН'!$I$5-'СЕТ СН'!$I$20</f>
        <v>3022.05349226</v>
      </c>
      <c r="W123" s="36">
        <f>SUMIFS(СВЦЭМ!$C$33:$C$776,СВЦЭМ!$A$33:$A$776,$A123,СВЦЭМ!$B$33:$B$776,W$119)+'СЕТ СН'!$I$12+СВЦЭМ!$D$10+'СЕТ СН'!$I$5-'СЕТ СН'!$I$20</f>
        <v>3030.4177449600002</v>
      </c>
      <c r="X123" s="36">
        <f>SUMIFS(СВЦЭМ!$C$33:$C$776,СВЦЭМ!$A$33:$A$776,$A123,СВЦЭМ!$B$33:$B$776,X$119)+'СЕТ СН'!$I$12+СВЦЭМ!$D$10+'СЕТ СН'!$I$5-'СЕТ СН'!$I$20</f>
        <v>3031.00212543</v>
      </c>
      <c r="Y123" s="36">
        <f>SUMIFS(СВЦЭМ!$C$33:$C$776,СВЦЭМ!$A$33:$A$776,$A123,СВЦЭМ!$B$33:$B$776,Y$119)+'СЕТ СН'!$I$12+СВЦЭМ!$D$10+'СЕТ СН'!$I$5-'СЕТ СН'!$I$20</f>
        <v>3058.6729867700001</v>
      </c>
    </row>
    <row r="124" spans="1:27" ht="15.75" x14ac:dyDescent="0.2">
      <c r="A124" s="35">
        <f t="shared" si="3"/>
        <v>43804</v>
      </c>
      <c r="B124" s="36">
        <f>SUMIFS(СВЦЭМ!$C$33:$C$776,СВЦЭМ!$A$33:$A$776,$A124,СВЦЭМ!$B$33:$B$776,B$119)+'СЕТ СН'!$I$12+СВЦЭМ!$D$10+'СЕТ СН'!$I$5-'СЕТ СН'!$I$20</f>
        <v>3116.3980900500001</v>
      </c>
      <c r="C124" s="36">
        <f>SUMIFS(СВЦЭМ!$C$33:$C$776,СВЦЭМ!$A$33:$A$776,$A124,СВЦЭМ!$B$33:$B$776,C$119)+'СЕТ СН'!$I$12+СВЦЭМ!$D$10+'СЕТ СН'!$I$5-'СЕТ СН'!$I$20</f>
        <v>3118.2590099099998</v>
      </c>
      <c r="D124" s="36">
        <f>SUMIFS(СВЦЭМ!$C$33:$C$776,СВЦЭМ!$A$33:$A$776,$A124,СВЦЭМ!$B$33:$B$776,D$119)+'СЕТ СН'!$I$12+СВЦЭМ!$D$10+'СЕТ СН'!$I$5-'СЕТ СН'!$I$20</f>
        <v>3122.1301159300001</v>
      </c>
      <c r="E124" s="36">
        <f>SUMIFS(СВЦЭМ!$C$33:$C$776,СВЦЭМ!$A$33:$A$776,$A124,СВЦЭМ!$B$33:$B$776,E$119)+'СЕТ СН'!$I$12+СВЦЭМ!$D$10+'СЕТ СН'!$I$5-'СЕТ СН'!$I$20</f>
        <v>3140.2161579399999</v>
      </c>
      <c r="F124" s="36">
        <f>SUMIFS(СВЦЭМ!$C$33:$C$776,СВЦЭМ!$A$33:$A$776,$A124,СВЦЭМ!$B$33:$B$776,F$119)+'СЕТ СН'!$I$12+СВЦЭМ!$D$10+'СЕТ СН'!$I$5-'СЕТ СН'!$I$20</f>
        <v>3134.76260697</v>
      </c>
      <c r="G124" s="36">
        <f>SUMIFS(СВЦЭМ!$C$33:$C$776,СВЦЭМ!$A$33:$A$776,$A124,СВЦЭМ!$B$33:$B$776,G$119)+'СЕТ СН'!$I$12+СВЦЭМ!$D$10+'СЕТ СН'!$I$5-'СЕТ СН'!$I$20</f>
        <v>3122.01284846</v>
      </c>
      <c r="H124" s="36">
        <f>SUMIFS(СВЦЭМ!$C$33:$C$776,СВЦЭМ!$A$33:$A$776,$A124,СВЦЭМ!$B$33:$B$776,H$119)+'СЕТ СН'!$I$12+СВЦЭМ!$D$10+'СЕТ СН'!$I$5-'СЕТ СН'!$I$20</f>
        <v>3106.9982291900001</v>
      </c>
      <c r="I124" s="36">
        <f>SUMIFS(СВЦЭМ!$C$33:$C$776,СВЦЭМ!$A$33:$A$776,$A124,СВЦЭМ!$B$33:$B$776,I$119)+'СЕТ СН'!$I$12+СВЦЭМ!$D$10+'СЕТ СН'!$I$5-'СЕТ СН'!$I$20</f>
        <v>3068.9431600500002</v>
      </c>
      <c r="J124" s="36">
        <f>SUMIFS(СВЦЭМ!$C$33:$C$776,СВЦЭМ!$A$33:$A$776,$A124,СВЦЭМ!$B$33:$B$776,J$119)+'СЕТ СН'!$I$12+СВЦЭМ!$D$10+'СЕТ СН'!$I$5-'СЕТ СН'!$I$20</f>
        <v>3042.8011007499999</v>
      </c>
      <c r="K124" s="36">
        <f>SUMIFS(СВЦЭМ!$C$33:$C$776,СВЦЭМ!$A$33:$A$776,$A124,СВЦЭМ!$B$33:$B$776,K$119)+'СЕТ СН'!$I$12+СВЦЭМ!$D$10+'СЕТ СН'!$I$5-'СЕТ СН'!$I$20</f>
        <v>3039.7962344299999</v>
      </c>
      <c r="L124" s="36">
        <f>SUMIFS(СВЦЭМ!$C$33:$C$776,СВЦЭМ!$A$33:$A$776,$A124,СВЦЭМ!$B$33:$B$776,L$119)+'СЕТ СН'!$I$12+СВЦЭМ!$D$10+'СЕТ СН'!$I$5-'СЕТ СН'!$I$20</f>
        <v>3048.98374513</v>
      </c>
      <c r="M124" s="36">
        <f>SUMIFS(СВЦЭМ!$C$33:$C$776,СВЦЭМ!$A$33:$A$776,$A124,СВЦЭМ!$B$33:$B$776,M$119)+'СЕТ СН'!$I$12+СВЦЭМ!$D$10+'СЕТ СН'!$I$5-'СЕТ СН'!$I$20</f>
        <v>3054.2160467600002</v>
      </c>
      <c r="N124" s="36">
        <f>SUMIFS(СВЦЭМ!$C$33:$C$776,СВЦЭМ!$A$33:$A$776,$A124,СВЦЭМ!$B$33:$B$776,N$119)+'СЕТ СН'!$I$12+СВЦЭМ!$D$10+'СЕТ СН'!$I$5-'СЕТ СН'!$I$20</f>
        <v>3057.48822483</v>
      </c>
      <c r="O124" s="36">
        <f>SUMIFS(СВЦЭМ!$C$33:$C$776,СВЦЭМ!$A$33:$A$776,$A124,СВЦЭМ!$B$33:$B$776,O$119)+'СЕТ СН'!$I$12+СВЦЭМ!$D$10+'СЕТ СН'!$I$5-'СЕТ СН'!$I$20</f>
        <v>3059.20328526</v>
      </c>
      <c r="P124" s="36">
        <f>SUMIFS(СВЦЭМ!$C$33:$C$776,СВЦЭМ!$A$33:$A$776,$A124,СВЦЭМ!$B$33:$B$776,P$119)+'СЕТ СН'!$I$12+СВЦЭМ!$D$10+'СЕТ СН'!$I$5-'СЕТ СН'!$I$20</f>
        <v>3061.9375355100001</v>
      </c>
      <c r="Q124" s="36">
        <f>SUMIFS(СВЦЭМ!$C$33:$C$776,СВЦЭМ!$A$33:$A$776,$A124,СВЦЭМ!$B$33:$B$776,Q$119)+'СЕТ СН'!$I$12+СВЦЭМ!$D$10+'СЕТ СН'!$I$5-'СЕТ СН'!$I$20</f>
        <v>3074.9693952500002</v>
      </c>
      <c r="R124" s="36">
        <f>SUMIFS(СВЦЭМ!$C$33:$C$776,СВЦЭМ!$A$33:$A$776,$A124,СВЦЭМ!$B$33:$B$776,R$119)+'СЕТ СН'!$I$12+СВЦЭМ!$D$10+'СЕТ СН'!$I$5-'СЕТ СН'!$I$20</f>
        <v>3084.6059669699998</v>
      </c>
      <c r="S124" s="36">
        <f>SUMIFS(СВЦЭМ!$C$33:$C$776,СВЦЭМ!$A$33:$A$776,$A124,СВЦЭМ!$B$33:$B$776,S$119)+'СЕТ СН'!$I$12+СВЦЭМ!$D$10+'СЕТ СН'!$I$5-'СЕТ СН'!$I$20</f>
        <v>3100.8387737600001</v>
      </c>
      <c r="T124" s="36">
        <f>SUMIFS(СВЦЭМ!$C$33:$C$776,СВЦЭМ!$A$33:$A$776,$A124,СВЦЭМ!$B$33:$B$776,T$119)+'СЕТ СН'!$I$12+СВЦЭМ!$D$10+'СЕТ СН'!$I$5-'СЕТ СН'!$I$20</f>
        <v>3089.13650237</v>
      </c>
      <c r="U124" s="36">
        <f>SUMIFS(СВЦЭМ!$C$33:$C$776,СВЦЭМ!$A$33:$A$776,$A124,СВЦЭМ!$B$33:$B$776,U$119)+'СЕТ СН'!$I$12+СВЦЭМ!$D$10+'СЕТ СН'!$I$5-'СЕТ СН'!$I$20</f>
        <v>3066.4062948199999</v>
      </c>
      <c r="V124" s="36">
        <f>SUMIFS(СВЦЭМ!$C$33:$C$776,СВЦЭМ!$A$33:$A$776,$A124,СВЦЭМ!$B$33:$B$776,V$119)+'СЕТ СН'!$I$12+СВЦЭМ!$D$10+'СЕТ СН'!$I$5-'СЕТ СН'!$I$20</f>
        <v>3059.80332619</v>
      </c>
      <c r="W124" s="36">
        <f>SUMIFS(СВЦЭМ!$C$33:$C$776,СВЦЭМ!$A$33:$A$776,$A124,СВЦЭМ!$B$33:$B$776,W$119)+'СЕТ СН'!$I$12+СВЦЭМ!$D$10+'СЕТ СН'!$I$5-'СЕТ СН'!$I$20</f>
        <v>3066.6969794699999</v>
      </c>
      <c r="X124" s="36">
        <f>SUMIFS(СВЦЭМ!$C$33:$C$776,СВЦЭМ!$A$33:$A$776,$A124,СВЦЭМ!$B$33:$B$776,X$119)+'СЕТ СН'!$I$12+СВЦЭМ!$D$10+'СЕТ СН'!$I$5-'СЕТ СН'!$I$20</f>
        <v>3086.7632083500002</v>
      </c>
      <c r="Y124" s="36">
        <f>SUMIFS(СВЦЭМ!$C$33:$C$776,СВЦЭМ!$A$33:$A$776,$A124,СВЦЭМ!$B$33:$B$776,Y$119)+'СЕТ СН'!$I$12+СВЦЭМ!$D$10+'СЕТ СН'!$I$5-'СЕТ СН'!$I$20</f>
        <v>3112.8806538200001</v>
      </c>
    </row>
    <row r="125" spans="1:27" ht="15.75" x14ac:dyDescent="0.2">
      <c r="A125" s="35">
        <f t="shared" si="3"/>
        <v>43805</v>
      </c>
      <c r="B125" s="36">
        <f>SUMIFS(СВЦЭМ!$C$33:$C$776,СВЦЭМ!$A$33:$A$776,$A125,СВЦЭМ!$B$33:$B$776,B$119)+'СЕТ СН'!$I$12+СВЦЭМ!$D$10+'СЕТ СН'!$I$5-'СЕТ СН'!$I$20</f>
        <v>3120.0256086200002</v>
      </c>
      <c r="C125" s="36">
        <f>SUMIFS(СВЦЭМ!$C$33:$C$776,СВЦЭМ!$A$33:$A$776,$A125,СВЦЭМ!$B$33:$B$776,C$119)+'СЕТ СН'!$I$12+СВЦЭМ!$D$10+'СЕТ СН'!$I$5-'СЕТ СН'!$I$20</f>
        <v>3153.3430475200003</v>
      </c>
      <c r="D125" s="36">
        <f>SUMIFS(СВЦЭМ!$C$33:$C$776,СВЦЭМ!$A$33:$A$776,$A125,СВЦЭМ!$B$33:$B$776,D$119)+'СЕТ СН'!$I$12+СВЦЭМ!$D$10+'СЕТ СН'!$I$5-'СЕТ СН'!$I$20</f>
        <v>3169.16714873</v>
      </c>
      <c r="E125" s="36">
        <f>SUMIFS(СВЦЭМ!$C$33:$C$776,СВЦЭМ!$A$33:$A$776,$A125,СВЦЭМ!$B$33:$B$776,E$119)+'СЕТ СН'!$I$12+СВЦЭМ!$D$10+'СЕТ СН'!$I$5-'СЕТ СН'!$I$20</f>
        <v>3176.8058048000003</v>
      </c>
      <c r="F125" s="36">
        <f>SUMIFS(СВЦЭМ!$C$33:$C$776,СВЦЭМ!$A$33:$A$776,$A125,СВЦЭМ!$B$33:$B$776,F$119)+'СЕТ СН'!$I$12+СВЦЭМ!$D$10+'СЕТ СН'!$I$5-'СЕТ СН'!$I$20</f>
        <v>3172.41288966</v>
      </c>
      <c r="G125" s="36">
        <f>SUMIFS(СВЦЭМ!$C$33:$C$776,СВЦЭМ!$A$33:$A$776,$A125,СВЦЭМ!$B$33:$B$776,G$119)+'СЕТ СН'!$I$12+СВЦЭМ!$D$10+'СЕТ СН'!$I$5-'СЕТ СН'!$I$20</f>
        <v>3158.2109023600001</v>
      </c>
      <c r="H125" s="36">
        <f>SUMIFS(СВЦЭМ!$C$33:$C$776,СВЦЭМ!$A$33:$A$776,$A125,СВЦЭМ!$B$33:$B$776,H$119)+'СЕТ СН'!$I$12+СВЦЭМ!$D$10+'СЕТ СН'!$I$5-'СЕТ СН'!$I$20</f>
        <v>3114.6136772199998</v>
      </c>
      <c r="I125" s="36">
        <f>SUMIFS(СВЦЭМ!$C$33:$C$776,СВЦЭМ!$A$33:$A$776,$A125,СВЦЭМ!$B$33:$B$776,I$119)+'СЕТ СН'!$I$12+СВЦЭМ!$D$10+'СЕТ СН'!$I$5-'СЕТ СН'!$I$20</f>
        <v>3083.6826430800002</v>
      </c>
      <c r="J125" s="36">
        <f>SUMIFS(СВЦЭМ!$C$33:$C$776,СВЦЭМ!$A$33:$A$776,$A125,СВЦЭМ!$B$33:$B$776,J$119)+'СЕТ СН'!$I$12+СВЦЭМ!$D$10+'СЕТ СН'!$I$5-'СЕТ СН'!$I$20</f>
        <v>3063.9253656000001</v>
      </c>
      <c r="K125" s="36">
        <f>SUMIFS(СВЦЭМ!$C$33:$C$776,СВЦЭМ!$A$33:$A$776,$A125,СВЦЭМ!$B$33:$B$776,K$119)+'СЕТ СН'!$I$12+СВЦЭМ!$D$10+'СЕТ СН'!$I$5-'СЕТ СН'!$I$20</f>
        <v>3051.6989942600003</v>
      </c>
      <c r="L125" s="36">
        <f>SUMIFS(СВЦЭМ!$C$33:$C$776,СВЦЭМ!$A$33:$A$776,$A125,СВЦЭМ!$B$33:$B$776,L$119)+'СЕТ СН'!$I$12+СВЦЭМ!$D$10+'СЕТ СН'!$I$5-'СЕТ СН'!$I$20</f>
        <v>3048.4182251699999</v>
      </c>
      <c r="M125" s="36">
        <f>SUMIFS(СВЦЭМ!$C$33:$C$776,СВЦЭМ!$A$33:$A$776,$A125,СВЦЭМ!$B$33:$B$776,M$119)+'СЕТ СН'!$I$12+СВЦЭМ!$D$10+'СЕТ СН'!$I$5-'СЕТ СН'!$I$20</f>
        <v>3049.6216568199998</v>
      </c>
      <c r="N125" s="36">
        <f>SUMIFS(СВЦЭМ!$C$33:$C$776,СВЦЭМ!$A$33:$A$776,$A125,СВЦЭМ!$B$33:$B$776,N$119)+'СЕТ СН'!$I$12+СВЦЭМ!$D$10+'СЕТ СН'!$I$5-'СЕТ СН'!$I$20</f>
        <v>3052.2759243099999</v>
      </c>
      <c r="O125" s="36">
        <f>SUMIFS(СВЦЭМ!$C$33:$C$776,СВЦЭМ!$A$33:$A$776,$A125,СВЦЭМ!$B$33:$B$776,O$119)+'СЕТ СН'!$I$12+СВЦЭМ!$D$10+'СЕТ СН'!$I$5-'СЕТ СН'!$I$20</f>
        <v>3049.8915410199997</v>
      </c>
      <c r="P125" s="36">
        <f>SUMIFS(СВЦЭМ!$C$33:$C$776,СВЦЭМ!$A$33:$A$776,$A125,СВЦЭМ!$B$33:$B$776,P$119)+'СЕТ СН'!$I$12+СВЦЭМ!$D$10+'СЕТ СН'!$I$5-'СЕТ СН'!$I$20</f>
        <v>3055.16552409</v>
      </c>
      <c r="Q125" s="36">
        <f>SUMIFS(СВЦЭМ!$C$33:$C$776,СВЦЭМ!$A$33:$A$776,$A125,СВЦЭМ!$B$33:$B$776,Q$119)+'СЕТ СН'!$I$12+СВЦЭМ!$D$10+'СЕТ СН'!$I$5-'СЕТ СН'!$I$20</f>
        <v>3052.1971349599999</v>
      </c>
      <c r="R125" s="36">
        <f>SUMIFS(СВЦЭМ!$C$33:$C$776,СВЦЭМ!$A$33:$A$776,$A125,СВЦЭМ!$B$33:$B$776,R$119)+'СЕТ СН'!$I$12+СВЦЭМ!$D$10+'СЕТ СН'!$I$5-'СЕТ СН'!$I$20</f>
        <v>3051.5419974199999</v>
      </c>
      <c r="S125" s="36">
        <f>SUMIFS(СВЦЭМ!$C$33:$C$776,СВЦЭМ!$A$33:$A$776,$A125,СВЦЭМ!$B$33:$B$776,S$119)+'СЕТ СН'!$I$12+СВЦЭМ!$D$10+'СЕТ СН'!$I$5-'СЕТ СН'!$I$20</f>
        <v>3052.4134679899998</v>
      </c>
      <c r="T125" s="36">
        <f>SUMIFS(СВЦЭМ!$C$33:$C$776,СВЦЭМ!$A$33:$A$776,$A125,СВЦЭМ!$B$33:$B$776,T$119)+'СЕТ СН'!$I$12+СВЦЭМ!$D$10+'СЕТ СН'!$I$5-'СЕТ СН'!$I$20</f>
        <v>3048.2314815300001</v>
      </c>
      <c r="U125" s="36">
        <f>SUMIFS(СВЦЭМ!$C$33:$C$776,СВЦЭМ!$A$33:$A$776,$A125,СВЦЭМ!$B$33:$B$776,U$119)+'СЕТ СН'!$I$12+СВЦЭМ!$D$10+'СЕТ СН'!$I$5-'СЕТ СН'!$I$20</f>
        <v>3048.1746575699999</v>
      </c>
      <c r="V125" s="36">
        <f>SUMIFS(СВЦЭМ!$C$33:$C$776,СВЦЭМ!$A$33:$A$776,$A125,СВЦЭМ!$B$33:$B$776,V$119)+'СЕТ СН'!$I$12+СВЦЭМ!$D$10+'СЕТ СН'!$I$5-'СЕТ СН'!$I$20</f>
        <v>3037.74137449</v>
      </c>
      <c r="W125" s="36">
        <f>SUMIFS(СВЦЭМ!$C$33:$C$776,СВЦЭМ!$A$33:$A$776,$A125,СВЦЭМ!$B$33:$B$776,W$119)+'СЕТ СН'!$I$12+СВЦЭМ!$D$10+'СЕТ СН'!$I$5-'СЕТ СН'!$I$20</f>
        <v>3037.7508286800003</v>
      </c>
      <c r="X125" s="36">
        <f>SUMIFS(СВЦЭМ!$C$33:$C$776,СВЦЭМ!$A$33:$A$776,$A125,СВЦЭМ!$B$33:$B$776,X$119)+'СЕТ СН'!$I$12+СВЦЭМ!$D$10+'СЕТ СН'!$I$5-'СЕТ СН'!$I$20</f>
        <v>3041.12728853</v>
      </c>
      <c r="Y125" s="36">
        <f>SUMIFS(СВЦЭМ!$C$33:$C$776,СВЦЭМ!$A$33:$A$776,$A125,СВЦЭМ!$B$33:$B$776,Y$119)+'СЕТ СН'!$I$12+СВЦЭМ!$D$10+'СЕТ СН'!$I$5-'СЕТ СН'!$I$20</f>
        <v>3056.7831808700003</v>
      </c>
    </row>
    <row r="126" spans="1:27" ht="15.75" x14ac:dyDescent="0.2">
      <c r="A126" s="35">
        <f t="shared" si="3"/>
        <v>43806</v>
      </c>
      <c r="B126" s="36">
        <f>SUMIFS(СВЦЭМ!$C$33:$C$776,СВЦЭМ!$A$33:$A$776,$A126,СВЦЭМ!$B$33:$B$776,B$119)+'СЕТ СН'!$I$12+СВЦЭМ!$D$10+'СЕТ СН'!$I$5-'СЕТ СН'!$I$20</f>
        <v>3077.98340138</v>
      </c>
      <c r="C126" s="36">
        <f>SUMIFS(СВЦЭМ!$C$33:$C$776,СВЦЭМ!$A$33:$A$776,$A126,СВЦЭМ!$B$33:$B$776,C$119)+'СЕТ СН'!$I$12+СВЦЭМ!$D$10+'СЕТ СН'!$I$5-'СЕТ СН'!$I$20</f>
        <v>3086.5189319000001</v>
      </c>
      <c r="D126" s="36">
        <f>SUMIFS(СВЦЭМ!$C$33:$C$776,СВЦЭМ!$A$33:$A$776,$A126,СВЦЭМ!$B$33:$B$776,D$119)+'СЕТ СН'!$I$12+СВЦЭМ!$D$10+'СЕТ СН'!$I$5-'СЕТ СН'!$I$20</f>
        <v>3087.4260471100001</v>
      </c>
      <c r="E126" s="36">
        <f>SUMIFS(СВЦЭМ!$C$33:$C$776,СВЦЭМ!$A$33:$A$776,$A126,СВЦЭМ!$B$33:$B$776,E$119)+'СЕТ СН'!$I$12+СВЦЭМ!$D$10+'СЕТ СН'!$I$5-'СЕТ СН'!$I$20</f>
        <v>3097.47665693</v>
      </c>
      <c r="F126" s="36">
        <f>SUMIFS(СВЦЭМ!$C$33:$C$776,СВЦЭМ!$A$33:$A$776,$A126,СВЦЭМ!$B$33:$B$776,F$119)+'СЕТ СН'!$I$12+СВЦЭМ!$D$10+'СЕТ СН'!$I$5-'СЕТ СН'!$I$20</f>
        <v>3078.17053076</v>
      </c>
      <c r="G126" s="36">
        <f>SUMIFS(СВЦЭМ!$C$33:$C$776,СВЦЭМ!$A$33:$A$776,$A126,СВЦЭМ!$B$33:$B$776,G$119)+'СЕТ СН'!$I$12+СВЦЭМ!$D$10+'СЕТ СН'!$I$5-'СЕТ СН'!$I$20</f>
        <v>3092.3023194900002</v>
      </c>
      <c r="H126" s="36">
        <f>SUMIFS(СВЦЭМ!$C$33:$C$776,СВЦЭМ!$A$33:$A$776,$A126,СВЦЭМ!$B$33:$B$776,H$119)+'СЕТ СН'!$I$12+СВЦЭМ!$D$10+'СЕТ СН'!$I$5-'СЕТ СН'!$I$20</f>
        <v>3075.9457054599998</v>
      </c>
      <c r="I126" s="36">
        <f>SUMIFS(СВЦЭМ!$C$33:$C$776,СВЦЭМ!$A$33:$A$776,$A126,СВЦЭМ!$B$33:$B$776,I$119)+'СЕТ СН'!$I$12+СВЦЭМ!$D$10+'СЕТ СН'!$I$5-'СЕТ СН'!$I$20</f>
        <v>3040.2443851500002</v>
      </c>
      <c r="J126" s="36">
        <f>SUMIFS(СВЦЭМ!$C$33:$C$776,СВЦЭМ!$A$33:$A$776,$A126,СВЦЭМ!$B$33:$B$776,J$119)+'СЕТ СН'!$I$12+СВЦЭМ!$D$10+'СЕТ СН'!$I$5-'СЕТ СН'!$I$20</f>
        <v>3004.6204579099999</v>
      </c>
      <c r="K126" s="36">
        <f>SUMIFS(СВЦЭМ!$C$33:$C$776,СВЦЭМ!$A$33:$A$776,$A126,СВЦЭМ!$B$33:$B$776,K$119)+'СЕТ СН'!$I$12+СВЦЭМ!$D$10+'СЕТ СН'!$I$5-'СЕТ СН'!$I$20</f>
        <v>2991.3448261100002</v>
      </c>
      <c r="L126" s="36">
        <f>SUMIFS(СВЦЭМ!$C$33:$C$776,СВЦЭМ!$A$33:$A$776,$A126,СВЦЭМ!$B$33:$B$776,L$119)+'СЕТ СН'!$I$12+СВЦЭМ!$D$10+'СЕТ СН'!$I$5-'СЕТ СН'!$I$20</f>
        <v>2992.1765319800002</v>
      </c>
      <c r="M126" s="36">
        <f>SUMIFS(СВЦЭМ!$C$33:$C$776,СВЦЭМ!$A$33:$A$776,$A126,СВЦЭМ!$B$33:$B$776,M$119)+'СЕТ СН'!$I$12+СВЦЭМ!$D$10+'СЕТ СН'!$I$5-'СЕТ СН'!$I$20</f>
        <v>2984.9030953500001</v>
      </c>
      <c r="N126" s="36">
        <f>SUMIFS(СВЦЭМ!$C$33:$C$776,СВЦЭМ!$A$33:$A$776,$A126,СВЦЭМ!$B$33:$B$776,N$119)+'СЕТ СН'!$I$12+СВЦЭМ!$D$10+'СЕТ СН'!$I$5-'СЕТ СН'!$I$20</f>
        <v>2991.0669833000002</v>
      </c>
      <c r="O126" s="36">
        <f>SUMIFS(СВЦЭМ!$C$33:$C$776,СВЦЭМ!$A$33:$A$776,$A126,СВЦЭМ!$B$33:$B$776,O$119)+'СЕТ СН'!$I$12+СВЦЭМ!$D$10+'СЕТ СН'!$I$5-'СЕТ СН'!$I$20</f>
        <v>2993.0759064200001</v>
      </c>
      <c r="P126" s="36">
        <f>SUMIFS(СВЦЭМ!$C$33:$C$776,СВЦЭМ!$A$33:$A$776,$A126,СВЦЭМ!$B$33:$B$776,P$119)+'СЕТ СН'!$I$12+СВЦЭМ!$D$10+'СЕТ СН'!$I$5-'СЕТ СН'!$I$20</f>
        <v>3003.4000079699999</v>
      </c>
      <c r="Q126" s="36">
        <f>SUMIFS(СВЦЭМ!$C$33:$C$776,СВЦЭМ!$A$33:$A$776,$A126,СВЦЭМ!$B$33:$B$776,Q$119)+'СЕТ СН'!$I$12+СВЦЭМ!$D$10+'СЕТ СН'!$I$5-'СЕТ СН'!$I$20</f>
        <v>3005.7281668000001</v>
      </c>
      <c r="R126" s="36">
        <f>SUMIFS(СВЦЭМ!$C$33:$C$776,СВЦЭМ!$A$33:$A$776,$A126,СВЦЭМ!$B$33:$B$776,R$119)+'СЕТ СН'!$I$12+СВЦЭМ!$D$10+'СЕТ СН'!$I$5-'СЕТ СН'!$I$20</f>
        <v>2996.64820384</v>
      </c>
      <c r="S126" s="36">
        <f>SUMIFS(СВЦЭМ!$C$33:$C$776,СВЦЭМ!$A$33:$A$776,$A126,СВЦЭМ!$B$33:$B$776,S$119)+'СЕТ СН'!$I$12+СВЦЭМ!$D$10+'СЕТ СН'!$I$5-'СЕТ СН'!$I$20</f>
        <v>2986.1353348600001</v>
      </c>
      <c r="T126" s="36">
        <f>SUMIFS(СВЦЭМ!$C$33:$C$776,СВЦЭМ!$A$33:$A$776,$A126,СВЦЭМ!$B$33:$B$776,T$119)+'СЕТ СН'!$I$12+СВЦЭМ!$D$10+'СЕТ СН'!$I$5-'СЕТ СН'!$I$20</f>
        <v>2974.8351056900001</v>
      </c>
      <c r="U126" s="36">
        <f>SUMIFS(СВЦЭМ!$C$33:$C$776,СВЦЭМ!$A$33:$A$776,$A126,СВЦЭМ!$B$33:$B$776,U$119)+'СЕТ СН'!$I$12+СВЦЭМ!$D$10+'СЕТ СН'!$I$5-'СЕТ СН'!$I$20</f>
        <v>2981.51077308</v>
      </c>
      <c r="V126" s="36">
        <f>SUMIFS(СВЦЭМ!$C$33:$C$776,СВЦЭМ!$A$33:$A$776,$A126,СВЦЭМ!$B$33:$B$776,V$119)+'СЕТ СН'!$I$12+СВЦЭМ!$D$10+'СЕТ СН'!$I$5-'СЕТ СН'!$I$20</f>
        <v>2983.2993562900001</v>
      </c>
      <c r="W126" s="36">
        <f>SUMIFS(СВЦЭМ!$C$33:$C$776,СВЦЭМ!$A$33:$A$776,$A126,СВЦЭМ!$B$33:$B$776,W$119)+'СЕТ СН'!$I$12+СВЦЭМ!$D$10+'СЕТ СН'!$I$5-'СЕТ СН'!$I$20</f>
        <v>2997.57587177</v>
      </c>
      <c r="X126" s="36">
        <f>SUMIFS(СВЦЭМ!$C$33:$C$776,СВЦЭМ!$A$33:$A$776,$A126,СВЦЭМ!$B$33:$B$776,X$119)+'СЕТ СН'!$I$12+СВЦЭМ!$D$10+'СЕТ СН'!$I$5-'СЕТ СН'!$I$20</f>
        <v>2991.9972829600001</v>
      </c>
      <c r="Y126" s="36">
        <f>SUMIFS(СВЦЭМ!$C$33:$C$776,СВЦЭМ!$A$33:$A$776,$A126,СВЦЭМ!$B$33:$B$776,Y$119)+'СЕТ СН'!$I$12+СВЦЭМ!$D$10+'СЕТ СН'!$I$5-'СЕТ СН'!$I$20</f>
        <v>3027.4161915899999</v>
      </c>
    </row>
    <row r="127" spans="1:27" ht="15.75" x14ac:dyDescent="0.2">
      <c r="A127" s="35">
        <f t="shared" si="3"/>
        <v>43807</v>
      </c>
      <c r="B127" s="36">
        <f>SUMIFS(СВЦЭМ!$C$33:$C$776,СВЦЭМ!$A$33:$A$776,$A127,СВЦЭМ!$B$33:$B$776,B$119)+'СЕТ СН'!$I$12+СВЦЭМ!$D$10+'СЕТ СН'!$I$5-'СЕТ СН'!$I$20</f>
        <v>3092.1340500199999</v>
      </c>
      <c r="C127" s="36">
        <f>SUMIFS(СВЦЭМ!$C$33:$C$776,СВЦЭМ!$A$33:$A$776,$A127,СВЦЭМ!$B$33:$B$776,C$119)+'СЕТ СН'!$I$12+СВЦЭМ!$D$10+'СЕТ СН'!$I$5-'СЕТ СН'!$I$20</f>
        <v>3114.2799045500001</v>
      </c>
      <c r="D127" s="36">
        <f>SUMIFS(СВЦЭМ!$C$33:$C$776,СВЦЭМ!$A$33:$A$776,$A127,СВЦЭМ!$B$33:$B$776,D$119)+'СЕТ СН'!$I$12+СВЦЭМ!$D$10+'СЕТ СН'!$I$5-'СЕТ СН'!$I$20</f>
        <v>3130.4993433999998</v>
      </c>
      <c r="E127" s="36">
        <f>SUMIFS(СВЦЭМ!$C$33:$C$776,СВЦЭМ!$A$33:$A$776,$A127,СВЦЭМ!$B$33:$B$776,E$119)+'СЕТ СН'!$I$12+СВЦЭМ!$D$10+'СЕТ СН'!$I$5-'СЕТ СН'!$I$20</f>
        <v>3152.81501248</v>
      </c>
      <c r="F127" s="36">
        <f>SUMIFS(СВЦЭМ!$C$33:$C$776,СВЦЭМ!$A$33:$A$776,$A127,СВЦЭМ!$B$33:$B$776,F$119)+'СЕТ СН'!$I$12+СВЦЭМ!$D$10+'СЕТ СН'!$I$5-'СЕТ СН'!$I$20</f>
        <v>3163.3853454800001</v>
      </c>
      <c r="G127" s="36">
        <f>SUMIFS(СВЦЭМ!$C$33:$C$776,СВЦЭМ!$A$33:$A$776,$A127,СВЦЭМ!$B$33:$B$776,G$119)+'СЕТ СН'!$I$12+СВЦЭМ!$D$10+'СЕТ СН'!$I$5-'СЕТ СН'!$I$20</f>
        <v>3161.99096667</v>
      </c>
      <c r="H127" s="36">
        <f>SUMIFS(СВЦЭМ!$C$33:$C$776,СВЦЭМ!$A$33:$A$776,$A127,СВЦЭМ!$B$33:$B$776,H$119)+'СЕТ СН'!$I$12+СВЦЭМ!$D$10+'СЕТ СН'!$I$5-'СЕТ СН'!$I$20</f>
        <v>3152.7378524000001</v>
      </c>
      <c r="I127" s="36">
        <f>SUMIFS(СВЦЭМ!$C$33:$C$776,СВЦЭМ!$A$33:$A$776,$A127,СВЦЭМ!$B$33:$B$776,I$119)+'СЕТ СН'!$I$12+СВЦЭМ!$D$10+'СЕТ СН'!$I$5-'СЕТ СН'!$I$20</f>
        <v>3150.2323352000003</v>
      </c>
      <c r="J127" s="36">
        <f>SUMIFS(СВЦЭМ!$C$33:$C$776,СВЦЭМ!$A$33:$A$776,$A127,СВЦЭМ!$B$33:$B$776,J$119)+'СЕТ СН'!$I$12+СВЦЭМ!$D$10+'СЕТ СН'!$I$5-'СЕТ СН'!$I$20</f>
        <v>3110.5875273900001</v>
      </c>
      <c r="K127" s="36">
        <f>SUMIFS(СВЦЭМ!$C$33:$C$776,СВЦЭМ!$A$33:$A$776,$A127,СВЦЭМ!$B$33:$B$776,K$119)+'СЕТ СН'!$I$12+СВЦЭМ!$D$10+'СЕТ СН'!$I$5-'СЕТ СН'!$I$20</f>
        <v>3058.5764883699999</v>
      </c>
      <c r="L127" s="36">
        <f>SUMIFS(СВЦЭМ!$C$33:$C$776,СВЦЭМ!$A$33:$A$776,$A127,СВЦЭМ!$B$33:$B$776,L$119)+'СЕТ СН'!$I$12+СВЦЭМ!$D$10+'СЕТ СН'!$I$5-'СЕТ СН'!$I$20</f>
        <v>3043.7903025099999</v>
      </c>
      <c r="M127" s="36">
        <f>SUMIFS(СВЦЭМ!$C$33:$C$776,СВЦЭМ!$A$33:$A$776,$A127,СВЦЭМ!$B$33:$B$776,M$119)+'СЕТ СН'!$I$12+СВЦЭМ!$D$10+'СЕТ СН'!$I$5-'СЕТ СН'!$I$20</f>
        <v>3041.5138631899999</v>
      </c>
      <c r="N127" s="36">
        <f>SUMIFS(СВЦЭМ!$C$33:$C$776,СВЦЭМ!$A$33:$A$776,$A127,СВЦЭМ!$B$33:$B$776,N$119)+'СЕТ СН'!$I$12+СВЦЭМ!$D$10+'СЕТ СН'!$I$5-'СЕТ СН'!$I$20</f>
        <v>3053.3044292899999</v>
      </c>
      <c r="O127" s="36">
        <f>SUMIFS(СВЦЭМ!$C$33:$C$776,СВЦЭМ!$A$33:$A$776,$A127,СВЦЭМ!$B$33:$B$776,O$119)+'СЕТ СН'!$I$12+СВЦЭМ!$D$10+'СЕТ СН'!$I$5-'СЕТ СН'!$I$20</f>
        <v>3051.1226937000001</v>
      </c>
      <c r="P127" s="36">
        <f>SUMIFS(СВЦЭМ!$C$33:$C$776,СВЦЭМ!$A$33:$A$776,$A127,СВЦЭМ!$B$33:$B$776,P$119)+'СЕТ СН'!$I$12+СВЦЭМ!$D$10+'СЕТ СН'!$I$5-'СЕТ СН'!$I$20</f>
        <v>3063.8649611800001</v>
      </c>
      <c r="Q127" s="36">
        <f>SUMIFS(СВЦЭМ!$C$33:$C$776,СВЦЭМ!$A$33:$A$776,$A127,СВЦЭМ!$B$33:$B$776,Q$119)+'СЕТ СН'!$I$12+СВЦЭМ!$D$10+'СЕТ СН'!$I$5-'СЕТ СН'!$I$20</f>
        <v>3065.9735445199999</v>
      </c>
      <c r="R127" s="36">
        <f>SUMIFS(СВЦЭМ!$C$33:$C$776,СВЦЭМ!$A$33:$A$776,$A127,СВЦЭМ!$B$33:$B$776,R$119)+'СЕТ СН'!$I$12+СВЦЭМ!$D$10+'СЕТ СН'!$I$5-'СЕТ СН'!$I$20</f>
        <v>3058.9281665200001</v>
      </c>
      <c r="S127" s="36">
        <f>SUMIFS(СВЦЭМ!$C$33:$C$776,СВЦЭМ!$A$33:$A$776,$A127,СВЦЭМ!$B$33:$B$776,S$119)+'СЕТ СН'!$I$12+СВЦЭМ!$D$10+'СЕТ СН'!$I$5-'СЕТ СН'!$I$20</f>
        <v>3031.93694452</v>
      </c>
      <c r="T127" s="36">
        <f>SUMIFS(СВЦЭМ!$C$33:$C$776,СВЦЭМ!$A$33:$A$776,$A127,СВЦЭМ!$B$33:$B$776,T$119)+'СЕТ СН'!$I$12+СВЦЭМ!$D$10+'СЕТ СН'!$I$5-'СЕТ СН'!$I$20</f>
        <v>3023.2161065999999</v>
      </c>
      <c r="U127" s="36">
        <f>SUMIFS(СВЦЭМ!$C$33:$C$776,СВЦЭМ!$A$33:$A$776,$A127,СВЦЭМ!$B$33:$B$776,U$119)+'СЕТ СН'!$I$12+СВЦЭМ!$D$10+'СЕТ СН'!$I$5-'СЕТ СН'!$I$20</f>
        <v>3027.5875435299999</v>
      </c>
      <c r="V127" s="36">
        <f>SUMIFS(СВЦЭМ!$C$33:$C$776,СВЦЭМ!$A$33:$A$776,$A127,СВЦЭМ!$B$33:$B$776,V$119)+'СЕТ СН'!$I$12+СВЦЭМ!$D$10+'СЕТ СН'!$I$5-'СЕТ СН'!$I$20</f>
        <v>3036.9712659699999</v>
      </c>
      <c r="W127" s="36">
        <f>SUMIFS(СВЦЭМ!$C$33:$C$776,СВЦЭМ!$A$33:$A$776,$A127,СВЦЭМ!$B$33:$B$776,W$119)+'СЕТ СН'!$I$12+СВЦЭМ!$D$10+'СЕТ СН'!$I$5-'СЕТ СН'!$I$20</f>
        <v>3045.96822462</v>
      </c>
      <c r="X127" s="36">
        <f>SUMIFS(СВЦЭМ!$C$33:$C$776,СВЦЭМ!$A$33:$A$776,$A127,СВЦЭМ!$B$33:$B$776,X$119)+'СЕТ СН'!$I$12+СВЦЭМ!$D$10+'СЕТ СН'!$I$5-'СЕТ СН'!$I$20</f>
        <v>3064.0095964399998</v>
      </c>
      <c r="Y127" s="36">
        <f>SUMIFS(СВЦЭМ!$C$33:$C$776,СВЦЭМ!$A$33:$A$776,$A127,СВЦЭМ!$B$33:$B$776,Y$119)+'СЕТ СН'!$I$12+СВЦЭМ!$D$10+'СЕТ СН'!$I$5-'СЕТ СН'!$I$20</f>
        <v>3084.59351049</v>
      </c>
    </row>
    <row r="128" spans="1:27" ht="15.75" x14ac:dyDescent="0.2">
      <c r="A128" s="35">
        <f t="shared" si="3"/>
        <v>43808</v>
      </c>
      <c r="B128" s="36">
        <f>SUMIFS(СВЦЭМ!$C$33:$C$776,СВЦЭМ!$A$33:$A$776,$A128,СВЦЭМ!$B$33:$B$776,B$119)+'СЕТ СН'!$I$12+СВЦЭМ!$D$10+'СЕТ СН'!$I$5-'СЕТ СН'!$I$20</f>
        <v>3107.9598249199998</v>
      </c>
      <c r="C128" s="36">
        <f>SUMIFS(СВЦЭМ!$C$33:$C$776,СВЦЭМ!$A$33:$A$776,$A128,СВЦЭМ!$B$33:$B$776,C$119)+'СЕТ СН'!$I$12+СВЦЭМ!$D$10+'СЕТ СН'!$I$5-'СЕТ СН'!$I$20</f>
        <v>3135.9583932800001</v>
      </c>
      <c r="D128" s="36">
        <f>SUMIFS(СВЦЭМ!$C$33:$C$776,СВЦЭМ!$A$33:$A$776,$A128,СВЦЭМ!$B$33:$B$776,D$119)+'СЕТ СН'!$I$12+СВЦЭМ!$D$10+'СЕТ СН'!$I$5-'СЕТ СН'!$I$20</f>
        <v>3145.6018440500002</v>
      </c>
      <c r="E128" s="36">
        <f>SUMIFS(СВЦЭМ!$C$33:$C$776,СВЦЭМ!$A$33:$A$776,$A128,СВЦЭМ!$B$33:$B$776,E$119)+'СЕТ СН'!$I$12+СВЦЭМ!$D$10+'СЕТ СН'!$I$5-'СЕТ СН'!$I$20</f>
        <v>3145.9268074900001</v>
      </c>
      <c r="F128" s="36">
        <f>SUMIFS(СВЦЭМ!$C$33:$C$776,СВЦЭМ!$A$33:$A$776,$A128,СВЦЭМ!$B$33:$B$776,F$119)+'СЕТ СН'!$I$12+СВЦЭМ!$D$10+'СЕТ СН'!$I$5-'СЕТ СН'!$I$20</f>
        <v>3146.6562447599999</v>
      </c>
      <c r="G128" s="36">
        <f>SUMIFS(СВЦЭМ!$C$33:$C$776,СВЦЭМ!$A$33:$A$776,$A128,СВЦЭМ!$B$33:$B$776,G$119)+'СЕТ СН'!$I$12+СВЦЭМ!$D$10+'СЕТ СН'!$I$5-'СЕТ СН'!$I$20</f>
        <v>3153.5834107400001</v>
      </c>
      <c r="H128" s="36">
        <f>SUMIFS(СВЦЭМ!$C$33:$C$776,СВЦЭМ!$A$33:$A$776,$A128,СВЦЭМ!$B$33:$B$776,H$119)+'СЕТ СН'!$I$12+СВЦЭМ!$D$10+'СЕТ СН'!$I$5-'СЕТ СН'!$I$20</f>
        <v>3134.7444421600003</v>
      </c>
      <c r="I128" s="36">
        <f>SUMIFS(СВЦЭМ!$C$33:$C$776,СВЦЭМ!$A$33:$A$776,$A128,СВЦЭМ!$B$33:$B$776,I$119)+'СЕТ СН'!$I$12+СВЦЭМ!$D$10+'СЕТ СН'!$I$5-'СЕТ СН'!$I$20</f>
        <v>3109.7728061100001</v>
      </c>
      <c r="J128" s="36">
        <f>SUMIFS(СВЦЭМ!$C$33:$C$776,СВЦЭМ!$A$33:$A$776,$A128,СВЦЭМ!$B$33:$B$776,J$119)+'СЕТ СН'!$I$12+СВЦЭМ!$D$10+'СЕТ СН'!$I$5-'СЕТ СН'!$I$20</f>
        <v>3078.7180365599997</v>
      </c>
      <c r="K128" s="36">
        <f>SUMIFS(СВЦЭМ!$C$33:$C$776,СВЦЭМ!$A$33:$A$776,$A128,СВЦЭМ!$B$33:$B$776,K$119)+'СЕТ СН'!$I$12+СВЦЭМ!$D$10+'СЕТ СН'!$I$5-'СЕТ СН'!$I$20</f>
        <v>3050.4576053199999</v>
      </c>
      <c r="L128" s="36">
        <f>SUMIFS(СВЦЭМ!$C$33:$C$776,СВЦЭМ!$A$33:$A$776,$A128,СВЦЭМ!$B$33:$B$776,L$119)+'СЕТ СН'!$I$12+СВЦЭМ!$D$10+'СЕТ СН'!$I$5-'СЕТ СН'!$I$20</f>
        <v>3046.3525446200001</v>
      </c>
      <c r="M128" s="36">
        <f>SUMIFS(СВЦЭМ!$C$33:$C$776,СВЦЭМ!$A$33:$A$776,$A128,СВЦЭМ!$B$33:$B$776,M$119)+'СЕТ СН'!$I$12+СВЦЭМ!$D$10+'СЕТ СН'!$I$5-'СЕТ СН'!$I$20</f>
        <v>3052.71058623</v>
      </c>
      <c r="N128" s="36">
        <f>SUMIFS(СВЦЭМ!$C$33:$C$776,СВЦЭМ!$A$33:$A$776,$A128,СВЦЭМ!$B$33:$B$776,N$119)+'СЕТ СН'!$I$12+СВЦЭМ!$D$10+'СЕТ СН'!$I$5-'СЕТ СН'!$I$20</f>
        <v>3064.8196612000002</v>
      </c>
      <c r="O128" s="36">
        <f>SUMIFS(СВЦЭМ!$C$33:$C$776,СВЦЭМ!$A$33:$A$776,$A128,СВЦЭМ!$B$33:$B$776,O$119)+'СЕТ СН'!$I$12+СВЦЭМ!$D$10+'СЕТ СН'!$I$5-'СЕТ СН'!$I$20</f>
        <v>3068.1877222399999</v>
      </c>
      <c r="P128" s="36">
        <f>SUMIFS(СВЦЭМ!$C$33:$C$776,СВЦЭМ!$A$33:$A$776,$A128,СВЦЭМ!$B$33:$B$776,P$119)+'СЕТ СН'!$I$12+СВЦЭМ!$D$10+'СЕТ СН'!$I$5-'СЕТ СН'!$I$20</f>
        <v>3073.21767069</v>
      </c>
      <c r="Q128" s="36">
        <f>SUMIFS(СВЦЭМ!$C$33:$C$776,СВЦЭМ!$A$33:$A$776,$A128,СВЦЭМ!$B$33:$B$776,Q$119)+'СЕТ СН'!$I$12+СВЦЭМ!$D$10+'СЕТ СН'!$I$5-'СЕТ СН'!$I$20</f>
        <v>3071.4303074899999</v>
      </c>
      <c r="R128" s="36">
        <f>SUMIFS(СВЦЭМ!$C$33:$C$776,СВЦЭМ!$A$33:$A$776,$A128,СВЦЭМ!$B$33:$B$776,R$119)+'СЕТ СН'!$I$12+СВЦЭМ!$D$10+'СЕТ СН'!$I$5-'СЕТ СН'!$I$20</f>
        <v>3069.6399639599999</v>
      </c>
      <c r="S128" s="36">
        <f>SUMIFS(СВЦЭМ!$C$33:$C$776,СВЦЭМ!$A$33:$A$776,$A128,СВЦЭМ!$B$33:$B$776,S$119)+'СЕТ СН'!$I$12+СВЦЭМ!$D$10+'СЕТ СН'!$I$5-'СЕТ СН'!$I$20</f>
        <v>3053.8099229600002</v>
      </c>
      <c r="T128" s="36">
        <f>SUMIFS(СВЦЭМ!$C$33:$C$776,СВЦЭМ!$A$33:$A$776,$A128,СВЦЭМ!$B$33:$B$776,T$119)+'СЕТ СН'!$I$12+СВЦЭМ!$D$10+'СЕТ СН'!$I$5-'СЕТ СН'!$I$20</f>
        <v>3034.59479379</v>
      </c>
      <c r="U128" s="36">
        <f>SUMIFS(СВЦЭМ!$C$33:$C$776,СВЦЭМ!$A$33:$A$776,$A128,СВЦЭМ!$B$33:$B$776,U$119)+'СЕТ СН'!$I$12+СВЦЭМ!$D$10+'СЕТ СН'!$I$5-'СЕТ СН'!$I$20</f>
        <v>3035.04384192</v>
      </c>
      <c r="V128" s="36">
        <f>SUMIFS(СВЦЭМ!$C$33:$C$776,СВЦЭМ!$A$33:$A$776,$A128,СВЦЭМ!$B$33:$B$776,V$119)+'СЕТ СН'!$I$12+СВЦЭМ!$D$10+'СЕТ СН'!$I$5-'СЕТ СН'!$I$20</f>
        <v>3052.0413531599997</v>
      </c>
      <c r="W128" s="36">
        <f>SUMIFS(СВЦЭМ!$C$33:$C$776,СВЦЭМ!$A$33:$A$776,$A128,СВЦЭМ!$B$33:$B$776,W$119)+'СЕТ СН'!$I$12+СВЦЭМ!$D$10+'СЕТ СН'!$I$5-'СЕТ СН'!$I$20</f>
        <v>3068.3924667400001</v>
      </c>
      <c r="X128" s="36">
        <f>SUMIFS(СВЦЭМ!$C$33:$C$776,СВЦЭМ!$A$33:$A$776,$A128,СВЦЭМ!$B$33:$B$776,X$119)+'СЕТ СН'!$I$12+СВЦЭМ!$D$10+'СЕТ СН'!$I$5-'СЕТ СН'!$I$20</f>
        <v>3070.3052478300001</v>
      </c>
      <c r="Y128" s="36">
        <f>SUMIFS(СВЦЭМ!$C$33:$C$776,СВЦЭМ!$A$33:$A$776,$A128,СВЦЭМ!$B$33:$B$776,Y$119)+'СЕТ СН'!$I$12+СВЦЭМ!$D$10+'СЕТ СН'!$I$5-'СЕТ СН'!$I$20</f>
        <v>3097.7417828500002</v>
      </c>
    </row>
    <row r="129" spans="1:25" ht="15.75" x14ac:dyDescent="0.2">
      <c r="A129" s="35">
        <f t="shared" si="3"/>
        <v>43809</v>
      </c>
      <c r="B129" s="36">
        <f>SUMIFS(СВЦЭМ!$C$33:$C$776,СВЦЭМ!$A$33:$A$776,$A129,СВЦЭМ!$B$33:$B$776,B$119)+'СЕТ СН'!$I$12+СВЦЭМ!$D$10+'СЕТ СН'!$I$5-'СЕТ СН'!$I$20</f>
        <v>3113.61342044</v>
      </c>
      <c r="C129" s="36">
        <f>SUMIFS(СВЦЭМ!$C$33:$C$776,СВЦЭМ!$A$33:$A$776,$A129,СВЦЭМ!$B$33:$B$776,C$119)+'СЕТ СН'!$I$12+СВЦЭМ!$D$10+'СЕТ СН'!$I$5-'СЕТ СН'!$I$20</f>
        <v>3164.95128656</v>
      </c>
      <c r="D129" s="36">
        <f>SUMIFS(СВЦЭМ!$C$33:$C$776,СВЦЭМ!$A$33:$A$776,$A129,СВЦЭМ!$B$33:$B$776,D$119)+'СЕТ СН'!$I$12+СВЦЭМ!$D$10+'СЕТ СН'!$I$5-'СЕТ СН'!$I$20</f>
        <v>3190.1926293699998</v>
      </c>
      <c r="E129" s="36">
        <f>SUMIFS(СВЦЭМ!$C$33:$C$776,СВЦЭМ!$A$33:$A$776,$A129,СВЦЭМ!$B$33:$B$776,E$119)+'СЕТ СН'!$I$12+СВЦЭМ!$D$10+'СЕТ СН'!$I$5-'СЕТ СН'!$I$20</f>
        <v>3187.5498958799999</v>
      </c>
      <c r="F129" s="36">
        <f>SUMIFS(СВЦЭМ!$C$33:$C$776,СВЦЭМ!$A$33:$A$776,$A129,СВЦЭМ!$B$33:$B$776,F$119)+'СЕТ СН'!$I$12+СВЦЭМ!$D$10+'СЕТ СН'!$I$5-'СЕТ СН'!$I$20</f>
        <v>3139.4473370599999</v>
      </c>
      <c r="G129" s="36">
        <f>SUMIFS(СВЦЭМ!$C$33:$C$776,СВЦЭМ!$A$33:$A$776,$A129,СВЦЭМ!$B$33:$B$776,G$119)+'СЕТ СН'!$I$12+СВЦЭМ!$D$10+'СЕТ СН'!$I$5-'СЕТ СН'!$I$20</f>
        <v>3126.5370783200001</v>
      </c>
      <c r="H129" s="36">
        <f>SUMIFS(СВЦЭМ!$C$33:$C$776,СВЦЭМ!$A$33:$A$776,$A129,СВЦЭМ!$B$33:$B$776,H$119)+'СЕТ СН'!$I$12+СВЦЭМ!$D$10+'СЕТ СН'!$I$5-'СЕТ СН'!$I$20</f>
        <v>3091.3789848500001</v>
      </c>
      <c r="I129" s="36">
        <f>SUMIFS(СВЦЭМ!$C$33:$C$776,СВЦЭМ!$A$33:$A$776,$A129,СВЦЭМ!$B$33:$B$776,I$119)+'СЕТ СН'!$I$12+СВЦЭМ!$D$10+'СЕТ СН'!$I$5-'СЕТ СН'!$I$20</f>
        <v>3059.3597325700002</v>
      </c>
      <c r="J129" s="36">
        <f>SUMIFS(СВЦЭМ!$C$33:$C$776,СВЦЭМ!$A$33:$A$776,$A129,СВЦЭМ!$B$33:$B$776,J$119)+'СЕТ СН'!$I$12+СВЦЭМ!$D$10+'СЕТ СН'!$I$5-'СЕТ СН'!$I$20</f>
        <v>3038.02815667</v>
      </c>
      <c r="K129" s="36">
        <f>SUMIFS(СВЦЭМ!$C$33:$C$776,СВЦЭМ!$A$33:$A$776,$A129,СВЦЭМ!$B$33:$B$776,K$119)+'СЕТ СН'!$I$12+СВЦЭМ!$D$10+'СЕТ СН'!$I$5-'СЕТ СН'!$I$20</f>
        <v>3022.2283587699999</v>
      </c>
      <c r="L129" s="36">
        <f>SUMIFS(СВЦЭМ!$C$33:$C$776,СВЦЭМ!$A$33:$A$776,$A129,СВЦЭМ!$B$33:$B$776,L$119)+'СЕТ СН'!$I$12+СВЦЭМ!$D$10+'СЕТ СН'!$I$5-'СЕТ СН'!$I$20</f>
        <v>3025.7146179400002</v>
      </c>
      <c r="M129" s="36">
        <f>SUMIFS(СВЦЭМ!$C$33:$C$776,СВЦЭМ!$A$33:$A$776,$A129,СВЦЭМ!$B$33:$B$776,M$119)+'СЕТ СН'!$I$12+СВЦЭМ!$D$10+'СЕТ СН'!$I$5-'СЕТ СН'!$I$20</f>
        <v>3080.9210719600001</v>
      </c>
      <c r="N129" s="36">
        <f>SUMIFS(СВЦЭМ!$C$33:$C$776,СВЦЭМ!$A$33:$A$776,$A129,СВЦЭМ!$B$33:$B$776,N$119)+'СЕТ СН'!$I$12+СВЦЭМ!$D$10+'СЕТ СН'!$I$5-'СЕТ СН'!$I$20</f>
        <v>3091.82074711</v>
      </c>
      <c r="O129" s="36">
        <f>SUMIFS(СВЦЭМ!$C$33:$C$776,СВЦЭМ!$A$33:$A$776,$A129,СВЦЭМ!$B$33:$B$776,O$119)+'СЕТ СН'!$I$12+СВЦЭМ!$D$10+'СЕТ СН'!$I$5-'СЕТ СН'!$I$20</f>
        <v>3097.0402113999999</v>
      </c>
      <c r="P129" s="36">
        <f>SUMIFS(СВЦЭМ!$C$33:$C$776,СВЦЭМ!$A$33:$A$776,$A129,СВЦЭМ!$B$33:$B$776,P$119)+'СЕТ СН'!$I$12+СВЦЭМ!$D$10+'СЕТ СН'!$I$5-'СЕТ СН'!$I$20</f>
        <v>3094.5596500000001</v>
      </c>
      <c r="Q129" s="36">
        <f>SUMIFS(СВЦЭМ!$C$33:$C$776,СВЦЭМ!$A$33:$A$776,$A129,СВЦЭМ!$B$33:$B$776,Q$119)+'СЕТ СН'!$I$12+СВЦЭМ!$D$10+'СЕТ СН'!$I$5-'СЕТ СН'!$I$20</f>
        <v>3094.8394152000001</v>
      </c>
      <c r="R129" s="36">
        <f>SUMIFS(СВЦЭМ!$C$33:$C$776,СВЦЭМ!$A$33:$A$776,$A129,СВЦЭМ!$B$33:$B$776,R$119)+'СЕТ СН'!$I$12+СВЦЭМ!$D$10+'СЕТ СН'!$I$5-'СЕТ СН'!$I$20</f>
        <v>3090.3306784500001</v>
      </c>
      <c r="S129" s="36">
        <f>SUMIFS(СВЦЭМ!$C$33:$C$776,СВЦЭМ!$A$33:$A$776,$A129,СВЦЭМ!$B$33:$B$776,S$119)+'СЕТ СН'!$I$12+СВЦЭМ!$D$10+'СЕТ СН'!$I$5-'СЕТ СН'!$I$20</f>
        <v>3079.0476294099999</v>
      </c>
      <c r="T129" s="36">
        <f>SUMIFS(СВЦЭМ!$C$33:$C$776,СВЦЭМ!$A$33:$A$776,$A129,СВЦЭМ!$B$33:$B$776,T$119)+'СЕТ СН'!$I$12+СВЦЭМ!$D$10+'СЕТ СН'!$I$5-'СЕТ СН'!$I$20</f>
        <v>3064.6166771899998</v>
      </c>
      <c r="U129" s="36">
        <f>SUMIFS(СВЦЭМ!$C$33:$C$776,СВЦЭМ!$A$33:$A$776,$A129,СВЦЭМ!$B$33:$B$776,U$119)+'СЕТ СН'!$I$12+СВЦЭМ!$D$10+'СЕТ СН'!$I$5-'СЕТ СН'!$I$20</f>
        <v>3062.7749948400001</v>
      </c>
      <c r="V129" s="36">
        <f>SUMIFS(СВЦЭМ!$C$33:$C$776,СВЦЭМ!$A$33:$A$776,$A129,СВЦЭМ!$B$33:$B$776,V$119)+'СЕТ СН'!$I$12+СВЦЭМ!$D$10+'СЕТ СН'!$I$5-'СЕТ СН'!$I$20</f>
        <v>3047.6183726999998</v>
      </c>
      <c r="W129" s="36">
        <f>SUMIFS(СВЦЭМ!$C$33:$C$776,СВЦЭМ!$A$33:$A$776,$A129,СВЦЭМ!$B$33:$B$776,W$119)+'СЕТ СН'!$I$12+СВЦЭМ!$D$10+'СЕТ СН'!$I$5-'СЕТ СН'!$I$20</f>
        <v>3020.5273789100002</v>
      </c>
      <c r="X129" s="36">
        <f>SUMIFS(СВЦЭМ!$C$33:$C$776,СВЦЭМ!$A$33:$A$776,$A129,СВЦЭМ!$B$33:$B$776,X$119)+'СЕТ СН'!$I$12+СВЦЭМ!$D$10+'СЕТ СН'!$I$5-'СЕТ СН'!$I$20</f>
        <v>3011.8441725100001</v>
      </c>
      <c r="Y129" s="36">
        <f>SUMIFS(СВЦЭМ!$C$33:$C$776,СВЦЭМ!$A$33:$A$776,$A129,СВЦЭМ!$B$33:$B$776,Y$119)+'СЕТ СН'!$I$12+СВЦЭМ!$D$10+'СЕТ СН'!$I$5-'СЕТ СН'!$I$20</f>
        <v>3025.62728268</v>
      </c>
    </row>
    <row r="130" spans="1:25" ht="15.75" x14ac:dyDescent="0.2">
      <c r="A130" s="35">
        <f t="shared" si="3"/>
        <v>43810</v>
      </c>
      <c r="B130" s="36">
        <f>SUMIFS(СВЦЭМ!$C$33:$C$776,СВЦЭМ!$A$33:$A$776,$A130,СВЦЭМ!$B$33:$B$776,B$119)+'СЕТ СН'!$I$12+СВЦЭМ!$D$10+'СЕТ СН'!$I$5-'СЕТ СН'!$I$20</f>
        <v>3074.6453700500001</v>
      </c>
      <c r="C130" s="36">
        <f>SUMIFS(СВЦЭМ!$C$33:$C$776,СВЦЭМ!$A$33:$A$776,$A130,СВЦЭМ!$B$33:$B$776,C$119)+'СЕТ СН'!$I$12+СВЦЭМ!$D$10+'СЕТ СН'!$I$5-'СЕТ СН'!$I$20</f>
        <v>3104.6752517499999</v>
      </c>
      <c r="D130" s="36">
        <f>SUMIFS(СВЦЭМ!$C$33:$C$776,СВЦЭМ!$A$33:$A$776,$A130,СВЦЭМ!$B$33:$B$776,D$119)+'СЕТ СН'!$I$12+СВЦЭМ!$D$10+'СЕТ СН'!$I$5-'СЕТ СН'!$I$20</f>
        <v>3110.0188364800001</v>
      </c>
      <c r="E130" s="36">
        <f>SUMIFS(СВЦЭМ!$C$33:$C$776,СВЦЭМ!$A$33:$A$776,$A130,СВЦЭМ!$B$33:$B$776,E$119)+'СЕТ СН'!$I$12+СВЦЭМ!$D$10+'СЕТ СН'!$I$5-'СЕТ СН'!$I$20</f>
        <v>3124.0426259800001</v>
      </c>
      <c r="F130" s="36">
        <f>SUMIFS(СВЦЭМ!$C$33:$C$776,СВЦЭМ!$A$33:$A$776,$A130,СВЦЭМ!$B$33:$B$776,F$119)+'СЕТ СН'!$I$12+СВЦЭМ!$D$10+'СЕТ СН'!$I$5-'СЕТ СН'!$I$20</f>
        <v>3116.7100463799998</v>
      </c>
      <c r="G130" s="36">
        <f>SUMIFS(СВЦЭМ!$C$33:$C$776,СВЦЭМ!$A$33:$A$776,$A130,СВЦЭМ!$B$33:$B$776,G$119)+'СЕТ СН'!$I$12+СВЦЭМ!$D$10+'СЕТ СН'!$I$5-'СЕТ СН'!$I$20</f>
        <v>3097.8372411999999</v>
      </c>
      <c r="H130" s="36">
        <f>SUMIFS(СВЦЭМ!$C$33:$C$776,СВЦЭМ!$A$33:$A$776,$A130,СВЦЭМ!$B$33:$B$776,H$119)+'СЕТ СН'!$I$12+СВЦЭМ!$D$10+'СЕТ СН'!$I$5-'СЕТ СН'!$I$20</f>
        <v>3060.0469201699998</v>
      </c>
      <c r="I130" s="36">
        <f>SUMIFS(СВЦЭМ!$C$33:$C$776,СВЦЭМ!$A$33:$A$776,$A130,СВЦЭМ!$B$33:$B$776,I$119)+'СЕТ СН'!$I$12+СВЦЭМ!$D$10+'СЕТ СН'!$I$5-'СЕТ СН'!$I$20</f>
        <v>3046.4752097300002</v>
      </c>
      <c r="J130" s="36">
        <f>SUMIFS(СВЦЭМ!$C$33:$C$776,СВЦЭМ!$A$33:$A$776,$A130,СВЦЭМ!$B$33:$B$776,J$119)+'СЕТ СН'!$I$12+СВЦЭМ!$D$10+'СЕТ СН'!$I$5-'СЕТ СН'!$I$20</f>
        <v>3019.7905429500001</v>
      </c>
      <c r="K130" s="36">
        <f>SUMIFS(СВЦЭМ!$C$33:$C$776,СВЦЭМ!$A$33:$A$776,$A130,СВЦЭМ!$B$33:$B$776,K$119)+'СЕТ СН'!$I$12+СВЦЭМ!$D$10+'СЕТ СН'!$I$5-'СЕТ СН'!$I$20</f>
        <v>3010.7032252200001</v>
      </c>
      <c r="L130" s="36">
        <f>SUMIFS(СВЦЭМ!$C$33:$C$776,СВЦЭМ!$A$33:$A$776,$A130,СВЦЭМ!$B$33:$B$776,L$119)+'СЕТ СН'!$I$12+СВЦЭМ!$D$10+'СЕТ СН'!$I$5-'СЕТ СН'!$I$20</f>
        <v>3014.67334106</v>
      </c>
      <c r="M130" s="36">
        <f>SUMIFS(СВЦЭМ!$C$33:$C$776,СВЦЭМ!$A$33:$A$776,$A130,СВЦЭМ!$B$33:$B$776,M$119)+'СЕТ СН'!$I$12+СВЦЭМ!$D$10+'СЕТ СН'!$I$5-'СЕТ СН'!$I$20</f>
        <v>3015.4697626000002</v>
      </c>
      <c r="N130" s="36">
        <f>SUMIFS(СВЦЭМ!$C$33:$C$776,СВЦЭМ!$A$33:$A$776,$A130,СВЦЭМ!$B$33:$B$776,N$119)+'СЕТ СН'!$I$12+СВЦЭМ!$D$10+'СЕТ СН'!$I$5-'СЕТ СН'!$I$20</f>
        <v>3015.8228493000001</v>
      </c>
      <c r="O130" s="36">
        <f>SUMIFS(СВЦЭМ!$C$33:$C$776,СВЦЭМ!$A$33:$A$776,$A130,СВЦЭМ!$B$33:$B$776,O$119)+'СЕТ СН'!$I$12+СВЦЭМ!$D$10+'СЕТ СН'!$I$5-'СЕТ СН'!$I$20</f>
        <v>3021.4262518800001</v>
      </c>
      <c r="P130" s="36">
        <f>SUMIFS(СВЦЭМ!$C$33:$C$776,СВЦЭМ!$A$33:$A$776,$A130,СВЦЭМ!$B$33:$B$776,P$119)+'СЕТ СН'!$I$12+СВЦЭМ!$D$10+'СЕТ СН'!$I$5-'СЕТ СН'!$I$20</f>
        <v>3028.3852705700001</v>
      </c>
      <c r="Q130" s="36">
        <f>SUMIFS(СВЦЭМ!$C$33:$C$776,СВЦЭМ!$A$33:$A$776,$A130,СВЦЭМ!$B$33:$B$776,Q$119)+'СЕТ СН'!$I$12+СВЦЭМ!$D$10+'СЕТ СН'!$I$5-'СЕТ СН'!$I$20</f>
        <v>3034.4162323199998</v>
      </c>
      <c r="R130" s="36">
        <f>SUMIFS(СВЦЭМ!$C$33:$C$776,СВЦЭМ!$A$33:$A$776,$A130,СВЦЭМ!$B$33:$B$776,R$119)+'СЕТ СН'!$I$12+СВЦЭМ!$D$10+'СЕТ СН'!$I$5-'СЕТ СН'!$I$20</f>
        <v>3038.3791671200001</v>
      </c>
      <c r="S130" s="36">
        <f>SUMIFS(СВЦЭМ!$C$33:$C$776,СВЦЭМ!$A$33:$A$776,$A130,СВЦЭМ!$B$33:$B$776,S$119)+'СЕТ СН'!$I$12+СВЦЭМ!$D$10+'СЕТ СН'!$I$5-'СЕТ СН'!$I$20</f>
        <v>3022.7379373799999</v>
      </c>
      <c r="T130" s="36">
        <f>SUMIFS(СВЦЭМ!$C$33:$C$776,СВЦЭМ!$A$33:$A$776,$A130,СВЦЭМ!$B$33:$B$776,T$119)+'СЕТ СН'!$I$12+СВЦЭМ!$D$10+'СЕТ СН'!$I$5-'СЕТ СН'!$I$20</f>
        <v>3012.9232780699999</v>
      </c>
      <c r="U130" s="36">
        <f>SUMIFS(СВЦЭМ!$C$33:$C$776,СВЦЭМ!$A$33:$A$776,$A130,СВЦЭМ!$B$33:$B$776,U$119)+'СЕТ СН'!$I$12+СВЦЭМ!$D$10+'СЕТ СН'!$I$5-'СЕТ СН'!$I$20</f>
        <v>3017.5159464200001</v>
      </c>
      <c r="V130" s="36">
        <f>SUMIFS(СВЦЭМ!$C$33:$C$776,СВЦЭМ!$A$33:$A$776,$A130,СВЦЭМ!$B$33:$B$776,V$119)+'СЕТ СН'!$I$12+СВЦЭМ!$D$10+'СЕТ СН'!$I$5-'СЕТ СН'!$I$20</f>
        <v>3020.5136936999997</v>
      </c>
      <c r="W130" s="36">
        <f>SUMIFS(СВЦЭМ!$C$33:$C$776,СВЦЭМ!$A$33:$A$776,$A130,СВЦЭМ!$B$33:$B$776,W$119)+'СЕТ СН'!$I$12+СВЦЭМ!$D$10+'СЕТ СН'!$I$5-'СЕТ СН'!$I$20</f>
        <v>3033.2703115700001</v>
      </c>
      <c r="X130" s="36">
        <f>SUMIFS(СВЦЭМ!$C$33:$C$776,СВЦЭМ!$A$33:$A$776,$A130,СВЦЭМ!$B$33:$B$776,X$119)+'СЕТ СН'!$I$12+СВЦЭМ!$D$10+'СЕТ СН'!$I$5-'СЕТ СН'!$I$20</f>
        <v>3043.7012901399999</v>
      </c>
      <c r="Y130" s="36">
        <f>SUMIFS(СВЦЭМ!$C$33:$C$776,СВЦЭМ!$A$33:$A$776,$A130,СВЦЭМ!$B$33:$B$776,Y$119)+'СЕТ СН'!$I$12+СВЦЭМ!$D$10+'СЕТ СН'!$I$5-'СЕТ СН'!$I$20</f>
        <v>3060.1561135299999</v>
      </c>
    </row>
    <row r="131" spans="1:25" ht="15.75" x14ac:dyDescent="0.2">
      <c r="A131" s="35">
        <f t="shared" si="3"/>
        <v>43811</v>
      </c>
      <c r="B131" s="36">
        <f>SUMIFS(СВЦЭМ!$C$33:$C$776,СВЦЭМ!$A$33:$A$776,$A131,СВЦЭМ!$B$33:$B$776,B$119)+'СЕТ СН'!$I$12+СВЦЭМ!$D$10+'СЕТ СН'!$I$5-'СЕТ СН'!$I$20</f>
        <v>3089.02790688</v>
      </c>
      <c r="C131" s="36">
        <f>SUMIFS(СВЦЭМ!$C$33:$C$776,СВЦЭМ!$A$33:$A$776,$A131,СВЦЭМ!$B$33:$B$776,C$119)+'СЕТ СН'!$I$12+СВЦЭМ!$D$10+'СЕТ СН'!$I$5-'СЕТ СН'!$I$20</f>
        <v>3124.0211846000002</v>
      </c>
      <c r="D131" s="36">
        <f>SUMIFS(СВЦЭМ!$C$33:$C$776,СВЦЭМ!$A$33:$A$776,$A131,СВЦЭМ!$B$33:$B$776,D$119)+'СЕТ СН'!$I$12+СВЦЭМ!$D$10+'СЕТ СН'!$I$5-'СЕТ СН'!$I$20</f>
        <v>3137.41569136</v>
      </c>
      <c r="E131" s="36">
        <f>SUMIFS(СВЦЭМ!$C$33:$C$776,СВЦЭМ!$A$33:$A$776,$A131,СВЦЭМ!$B$33:$B$776,E$119)+'СЕТ СН'!$I$12+СВЦЭМ!$D$10+'СЕТ СН'!$I$5-'СЕТ СН'!$I$20</f>
        <v>3149.79955797</v>
      </c>
      <c r="F131" s="36">
        <f>SUMIFS(СВЦЭМ!$C$33:$C$776,СВЦЭМ!$A$33:$A$776,$A131,СВЦЭМ!$B$33:$B$776,F$119)+'СЕТ СН'!$I$12+СВЦЭМ!$D$10+'СЕТ СН'!$I$5-'СЕТ СН'!$I$20</f>
        <v>3148.7390488299998</v>
      </c>
      <c r="G131" s="36">
        <f>SUMIFS(СВЦЭМ!$C$33:$C$776,СВЦЭМ!$A$33:$A$776,$A131,СВЦЭМ!$B$33:$B$776,G$119)+'СЕТ СН'!$I$12+СВЦЭМ!$D$10+'СЕТ СН'!$I$5-'СЕТ СН'!$I$20</f>
        <v>3129.6247326600001</v>
      </c>
      <c r="H131" s="36">
        <f>SUMIFS(СВЦЭМ!$C$33:$C$776,СВЦЭМ!$A$33:$A$776,$A131,СВЦЭМ!$B$33:$B$776,H$119)+'СЕТ СН'!$I$12+СВЦЭМ!$D$10+'СЕТ СН'!$I$5-'СЕТ СН'!$I$20</f>
        <v>3089.8804056999998</v>
      </c>
      <c r="I131" s="36">
        <f>SUMIFS(СВЦЭМ!$C$33:$C$776,СВЦЭМ!$A$33:$A$776,$A131,СВЦЭМ!$B$33:$B$776,I$119)+'СЕТ СН'!$I$12+СВЦЭМ!$D$10+'СЕТ СН'!$I$5-'СЕТ СН'!$I$20</f>
        <v>3064.2598923999999</v>
      </c>
      <c r="J131" s="36">
        <f>SUMIFS(СВЦЭМ!$C$33:$C$776,СВЦЭМ!$A$33:$A$776,$A131,СВЦЭМ!$B$33:$B$776,J$119)+'СЕТ СН'!$I$12+СВЦЭМ!$D$10+'СЕТ СН'!$I$5-'СЕТ СН'!$I$20</f>
        <v>3042.5624157000002</v>
      </c>
      <c r="K131" s="36">
        <f>SUMIFS(СВЦЭМ!$C$33:$C$776,СВЦЭМ!$A$33:$A$776,$A131,СВЦЭМ!$B$33:$B$776,K$119)+'СЕТ СН'!$I$12+СВЦЭМ!$D$10+'СЕТ СН'!$I$5-'СЕТ СН'!$I$20</f>
        <v>3029.5159771600001</v>
      </c>
      <c r="L131" s="36">
        <f>SUMIFS(СВЦЭМ!$C$33:$C$776,СВЦЭМ!$A$33:$A$776,$A131,СВЦЭМ!$B$33:$B$776,L$119)+'СЕТ СН'!$I$12+СВЦЭМ!$D$10+'СЕТ СН'!$I$5-'СЕТ СН'!$I$20</f>
        <v>3030.56400515</v>
      </c>
      <c r="M131" s="36">
        <f>SUMIFS(СВЦЭМ!$C$33:$C$776,СВЦЭМ!$A$33:$A$776,$A131,СВЦЭМ!$B$33:$B$776,M$119)+'СЕТ СН'!$I$12+СВЦЭМ!$D$10+'СЕТ СН'!$I$5-'СЕТ СН'!$I$20</f>
        <v>3029.4985225199998</v>
      </c>
      <c r="N131" s="36">
        <f>SUMIFS(СВЦЭМ!$C$33:$C$776,СВЦЭМ!$A$33:$A$776,$A131,СВЦЭМ!$B$33:$B$776,N$119)+'СЕТ СН'!$I$12+СВЦЭМ!$D$10+'СЕТ СН'!$I$5-'СЕТ СН'!$I$20</f>
        <v>3029.4799699200003</v>
      </c>
      <c r="O131" s="36">
        <f>SUMIFS(СВЦЭМ!$C$33:$C$776,СВЦЭМ!$A$33:$A$776,$A131,СВЦЭМ!$B$33:$B$776,O$119)+'СЕТ СН'!$I$12+СВЦЭМ!$D$10+'СЕТ СН'!$I$5-'СЕТ СН'!$I$20</f>
        <v>3033.6585654199998</v>
      </c>
      <c r="P131" s="36">
        <f>SUMIFS(СВЦЭМ!$C$33:$C$776,СВЦЭМ!$A$33:$A$776,$A131,СВЦЭМ!$B$33:$B$776,P$119)+'СЕТ СН'!$I$12+СВЦЭМ!$D$10+'СЕТ СН'!$I$5-'СЕТ СН'!$I$20</f>
        <v>3030.24465753</v>
      </c>
      <c r="Q131" s="36">
        <f>SUMIFS(СВЦЭМ!$C$33:$C$776,СВЦЭМ!$A$33:$A$776,$A131,СВЦЭМ!$B$33:$B$776,Q$119)+'СЕТ СН'!$I$12+СВЦЭМ!$D$10+'СЕТ СН'!$I$5-'СЕТ СН'!$I$20</f>
        <v>3032.1268027900001</v>
      </c>
      <c r="R131" s="36">
        <f>SUMIFS(СВЦЭМ!$C$33:$C$776,СВЦЭМ!$A$33:$A$776,$A131,СВЦЭМ!$B$33:$B$776,R$119)+'СЕТ СН'!$I$12+СВЦЭМ!$D$10+'СЕТ СН'!$I$5-'СЕТ СН'!$I$20</f>
        <v>3026.8408240799999</v>
      </c>
      <c r="S131" s="36">
        <f>SUMIFS(СВЦЭМ!$C$33:$C$776,СВЦЭМ!$A$33:$A$776,$A131,СВЦЭМ!$B$33:$B$776,S$119)+'СЕТ СН'!$I$12+СВЦЭМ!$D$10+'СЕТ СН'!$I$5-'СЕТ СН'!$I$20</f>
        <v>3037.40176157</v>
      </c>
      <c r="T131" s="36">
        <f>SUMIFS(СВЦЭМ!$C$33:$C$776,СВЦЭМ!$A$33:$A$776,$A131,СВЦЭМ!$B$33:$B$776,T$119)+'СЕТ СН'!$I$12+СВЦЭМ!$D$10+'СЕТ СН'!$I$5-'СЕТ СН'!$I$20</f>
        <v>3026.9951002100001</v>
      </c>
      <c r="U131" s="36">
        <f>SUMIFS(СВЦЭМ!$C$33:$C$776,СВЦЭМ!$A$33:$A$776,$A131,СВЦЭМ!$B$33:$B$776,U$119)+'СЕТ СН'!$I$12+СВЦЭМ!$D$10+'СЕТ СН'!$I$5-'СЕТ СН'!$I$20</f>
        <v>3018.9167151900001</v>
      </c>
      <c r="V131" s="36">
        <f>SUMIFS(СВЦЭМ!$C$33:$C$776,СВЦЭМ!$A$33:$A$776,$A131,СВЦЭМ!$B$33:$B$776,V$119)+'СЕТ СН'!$I$12+СВЦЭМ!$D$10+'СЕТ СН'!$I$5-'СЕТ СН'!$I$20</f>
        <v>3023.23546941</v>
      </c>
      <c r="W131" s="36">
        <f>SUMIFS(СВЦЭМ!$C$33:$C$776,СВЦЭМ!$A$33:$A$776,$A131,СВЦЭМ!$B$33:$B$776,W$119)+'СЕТ СН'!$I$12+СВЦЭМ!$D$10+'СЕТ СН'!$I$5-'СЕТ СН'!$I$20</f>
        <v>3039.67858905</v>
      </c>
      <c r="X131" s="36">
        <f>SUMIFS(СВЦЭМ!$C$33:$C$776,СВЦЭМ!$A$33:$A$776,$A131,СВЦЭМ!$B$33:$B$776,X$119)+'СЕТ СН'!$I$12+СВЦЭМ!$D$10+'СЕТ СН'!$I$5-'СЕТ СН'!$I$20</f>
        <v>3046.91510255</v>
      </c>
      <c r="Y131" s="36">
        <f>SUMIFS(СВЦЭМ!$C$33:$C$776,СВЦЭМ!$A$33:$A$776,$A131,СВЦЭМ!$B$33:$B$776,Y$119)+'СЕТ СН'!$I$12+СВЦЭМ!$D$10+'СЕТ СН'!$I$5-'СЕТ СН'!$I$20</f>
        <v>3062.13896961</v>
      </c>
    </row>
    <row r="132" spans="1:25" ht="15.75" x14ac:dyDescent="0.2">
      <c r="A132" s="35">
        <f t="shared" si="3"/>
        <v>43812</v>
      </c>
      <c r="B132" s="36">
        <f>SUMIFS(СВЦЭМ!$C$33:$C$776,СВЦЭМ!$A$33:$A$776,$A132,СВЦЭМ!$B$33:$B$776,B$119)+'СЕТ СН'!$I$12+СВЦЭМ!$D$10+'СЕТ СН'!$I$5-'СЕТ СН'!$I$20</f>
        <v>3091.9101910200002</v>
      </c>
      <c r="C132" s="36">
        <f>SUMIFS(СВЦЭМ!$C$33:$C$776,СВЦЭМ!$A$33:$A$776,$A132,СВЦЭМ!$B$33:$B$776,C$119)+'СЕТ СН'!$I$12+СВЦЭМ!$D$10+'СЕТ СН'!$I$5-'СЕТ СН'!$I$20</f>
        <v>3131.0153740800001</v>
      </c>
      <c r="D132" s="36">
        <f>SUMIFS(СВЦЭМ!$C$33:$C$776,СВЦЭМ!$A$33:$A$776,$A132,СВЦЭМ!$B$33:$B$776,D$119)+'СЕТ СН'!$I$12+СВЦЭМ!$D$10+'СЕТ СН'!$I$5-'СЕТ СН'!$I$20</f>
        <v>3157.41889365</v>
      </c>
      <c r="E132" s="36">
        <f>SUMIFS(СВЦЭМ!$C$33:$C$776,СВЦЭМ!$A$33:$A$776,$A132,СВЦЭМ!$B$33:$B$776,E$119)+'СЕТ СН'!$I$12+СВЦЭМ!$D$10+'СЕТ СН'!$I$5-'СЕТ СН'!$I$20</f>
        <v>3148.76543554</v>
      </c>
      <c r="F132" s="36">
        <f>SUMIFS(СВЦЭМ!$C$33:$C$776,СВЦЭМ!$A$33:$A$776,$A132,СВЦЭМ!$B$33:$B$776,F$119)+'СЕТ СН'!$I$12+СВЦЭМ!$D$10+'СЕТ СН'!$I$5-'СЕТ СН'!$I$20</f>
        <v>3128.4501458499999</v>
      </c>
      <c r="G132" s="36">
        <f>SUMIFS(СВЦЭМ!$C$33:$C$776,СВЦЭМ!$A$33:$A$776,$A132,СВЦЭМ!$B$33:$B$776,G$119)+'СЕТ СН'!$I$12+СВЦЭМ!$D$10+'СЕТ СН'!$I$5-'СЕТ СН'!$I$20</f>
        <v>3108.45086696</v>
      </c>
      <c r="H132" s="36">
        <f>SUMIFS(СВЦЭМ!$C$33:$C$776,СВЦЭМ!$A$33:$A$776,$A132,СВЦЭМ!$B$33:$B$776,H$119)+'СЕТ СН'!$I$12+СВЦЭМ!$D$10+'СЕТ СН'!$I$5-'СЕТ СН'!$I$20</f>
        <v>3068.0745221799998</v>
      </c>
      <c r="I132" s="36">
        <f>SUMIFS(СВЦЭМ!$C$33:$C$776,СВЦЭМ!$A$33:$A$776,$A132,СВЦЭМ!$B$33:$B$776,I$119)+'СЕТ СН'!$I$12+СВЦЭМ!$D$10+'СЕТ СН'!$I$5-'СЕТ СН'!$I$20</f>
        <v>3057.0865073599998</v>
      </c>
      <c r="J132" s="36">
        <f>SUMIFS(СВЦЭМ!$C$33:$C$776,СВЦЭМ!$A$33:$A$776,$A132,СВЦЭМ!$B$33:$B$776,J$119)+'СЕТ СН'!$I$12+СВЦЭМ!$D$10+'СЕТ СН'!$I$5-'СЕТ СН'!$I$20</f>
        <v>3027.8879788499999</v>
      </c>
      <c r="K132" s="36">
        <f>SUMIFS(СВЦЭМ!$C$33:$C$776,СВЦЭМ!$A$33:$A$776,$A132,СВЦЭМ!$B$33:$B$776,K$119)+'СЕТ СН'!$I$12+СВЦЭМ!$D$10+'СЕТ СН'!$I$5-'СЕТ СН'!$I$20</f>
        <v>2994.5681598000001</v>
      </c>
      <c r="L132" s="36">
        <f>SUMIFS(СВЦЭМ!$C$33:$C$776,СВЦЭМ!$A$33:$A$776,$A132,СВЦЭМ!$B$33:$B$776,L$119)+'СЕТ СН'!$I$12+СВЦЭМ!$D$10+'СЕТ СН'!$I$5-'СЕТ СН'!$I$20</f>
        <v>3006.5762389500001</v>
      </c>
      <c r="M132" s="36">
        <f>SUMIFS(СВЦЭМ!$C$33:$C$776,СВЦЭМ!$A$33:$A$776,$A132,СВЦЭМ!$B$33:$B$776,M$119)+'СЕТ СН'!$I$12+СВЦЭМ!$D$10+'СЕТ СН'!$I$5-'СЕТ СН'!$I$20</f>
        <v>3018.7164093199999</v>
      </c>
      <c r="N132" s="36">
        <f>SUMIFS(СВЦЭМ!$C$33:$C$776,СВЦЭМ!$A$33:$A$776,$A132,СВЦЭМ!$B$33:$B$776,N$119)+'СЕТ СН'!$I$12+СВЦЭМ!$D$10+'СЕТ СН'!$I$5-'СЕТ СН'!$I$20</f>
        <v>3026.42351727</v>
      </c>
      <c r="O132" s="36">
        <f>SUMIFS(СВЦЭМ!$C$33:$C$776,СВЦЭМ!$A$33:$A$776,$A132,СВЦЭМ!$B$33:$B$776,O$119)+'СЕТ СН'!$I$12+СВЦЭМ!$D$10+'СЕТ СН'!$I$5-'СЕТ СН'!$I$20</f>
        <v>3033.9864676400002</v>
      </c>
      <c r="P132" s="36">
        <f>SUMIFS(СВЦЭМ!$C$33:$C$776,СВЦЭМ!$A$33:$A$776,$A132,СВЦЭМ!$B$33:$B$776,P$119)+'СЕТ СН'!$I$12+СВЦЭМ!$D$10+'СЕТ СН'!$I$5-'СЕТ СН'!$I$20</f>
        <v>3038.3946297100001</v>
      </c>
      <c r="Q132" s="36">
        <f>SUMIFS(СВЦЭМ!$C$33:$C$776,СВЦЭМ!$A$33:$A$776,$A132,СВЦЭМ!$B$33:$B$776,Q$119)+'СЕТ СН'!$I$12+СВЦЭМ!$D$10+'СЕТ СН'!$I$5-'СЕТ СН'!$I$20</f>
        <v>3033.3102994199999</v>
      </c>
      <c r="R132" s="36">
        <f>SUMIFS(СВЦЭМ!$C$33:$C$776,СВЦЭМ!$A$33:$A$776,$A132,СВЦЭМ!$B$33:$B$776,R$119)+'СЕТ СН'!$I$12+СВЦЭМ!$D$10+'СЕТ СН'!$I$5-'СЕТ СН'!$I$20</f>
        <v>3026.75439125</v>
      </c>
      <c r="S132" s="36">
        <f>SUMIFS(СВЦЭМ!$C$33:$C$776,СВЦЭМ!$A$33:$A$776,$A132,СВЦЭМ!$B$33:$B$776,S$119)+'СЕТ СН'!$I$12+СВЦЭМ!$D$10+'СЕТ СН'!$I$5-'СЕТ СН'!$I$20</f>
        <v>3018.0430583400002</v>
      </c>
      <c r="T132" s="36">
        <f>SUMIFS(СВЦЭМ!$C$33:$C$776,СВЦЭМ!$A$33:$A$776,$A132,СВЦЭМ!$B$33:$B$776,T$119)+'СЕТ СН'!$I$12+СВЦЭМ!$D$10+'СЕТ СН'!$I$5-'СЕТ СН'!$I$20</f>
        <v>3005.2367004799999</v>
      </c>
      <c r="U132" s="36">
        <f>SUMIFS(СВЦЭМ!$C$33:$C$776,СВЦЭМ!$A$33:$A$776,$A132,СВЦЭМ!$B$33:$B$776,U$119)+'СЕТ СН'!$I$12+СВЦЭМ!$D$10+'СЕТ СН'!$I$5-'СЕТ СН'!$I$20</f>
        <v>3008.9360485799998</v>
      </c>
      <c r="V132" s="36">
        <f>SUMIFS(СВЦЭМ!$C$33:$C$776,СВЦЭМ!$A$33:$A$776,$A132,СВЦЭМ!$B$33:$B$776,V$119)+'СЕТ СН'!$I$12+СВЦЭМ!$D$10+'СЕТ СН'!$I$5-'СЕТ СН'!$I$20</f>
        <v>3015.7407357000002</v>
      </c>
      <c r="W132" s="36">
        <f>SUMIFS(СВЦЭМ!$C$33:$C$776,СВЦЭМ!$A$33:$A$776,$A132,СВЦЭМ!$B$33:$B$776,W$119)+'СЕТ СН'!$I$12+СВЦЭМ!$D$10+'СЕТ СН'!$I$5-'СЕТ СН'!$I$20</f>
        <v>3043.6880068400001</v>
      </c>
      <c r="X132" s="36">
        <f>SUMIFS(СВЦЭМ!$C$33:$C$776,СВЦЭМ!$A$33:$A$776,$A132,СВЦЭМ!$B$33:$B$776,X$119)+'СЕТ СН'!$I$12+СВЦЭМ!$D$10+'СЕТ СН'!$I$5-'СЕТ СН'!$I$20</f>
        <v>3049.6591396399999</v>
      </c>
      <c r="Y132" s="36">
        <f>SUMIFS(СВЦЭМ!$C$33:$C$776,СВЦЭМ!$A$33:$A$776,$A132,СВЦЭМ!$B$33:$B$776,Y$119)+'СЕТ СН'!$I$12+СВЦЭМ!$D$10+'СЕТ СН'!$I$5-'СЕТ СН'!$I$20</f>
        <v>3062.97476448</v>
      </c>
    </row>
    <row r="133" spans="1:25" ht="15.75" x14ac:dyDescent="0.2">
      <c r="A133" s="35">
        <f t="shared" si="3"/>
        <v>43813</v>
      </c>
      <c r="B133" s="36">
        <f>SUMIFS(СВЦЭМ!$C$33:$C$776,СВЦЭМ!$A$33:$A$776,$A133,СВЦЭМ!$B$33:$B$776,B$119)+'СЕТ СН'!$I$12+СВЦЭМ!$D$10+'СЕТ СН'!$I$5-'СЕТ СН'!$I$20</f>
        <v>3094.49917323</v>
      </c>
      <c r="C133" s="36">
        <f>SUMIFS(СВЦЭМ!$C$33:$C$776,СВЦЭМ!$A$33:$A$776,$A133,СВЦЭМ!$B$33:$B$776,C$119)+'СЕТ СН'!$I$12+СВЦЭМ!$D$10+'СЕТ СН'!$I$5-'СЕТ СН'!$I$20</f>
        <v>3132.8153551200003</v>
      </c>
      <c r="D133" s="36">
        <f>SUMIFS(СВЦЭМ!$C$33:$C$776,СВЦЭМ!$A$33:$A$776,$A133,СВЦЭМ!$B$33:$B$776,D$119)+'СЕТ СН'!$I$12+СВЦЭМ!$D$10+'СЕТ СН'!$I$5-'СЕТ СН'!$I$20</f>
        <v>3145.90114838</v>
      </c>
      <c r="E133" s="36">
        <f>SUMIFS(СВЦЭМ!$C$33:$C$776,СВЦЭМ!$A$33:$A$776,$A133,СВЦЭМ!$B$33:$B$776,E$119)+'СЕТ СН'!$I$12+СВЦЭМ!$D$10+'СЕТ СН'!$I$5-'СЕТ СН'!$I$20</f>
        <v>3155.3457444400001</v>
      </c>
      <c r="F133" s="36">
        <f>SUMIFS(СВЦЭМ!$C$33:$C$776,СВЦЭМ!$A$33:$A$776,$A133,СВЦЭМ!$B$33:$B$776,F$119)+'СЕТ СН'!$I$12+СВЦЭМ!$D$10+'СЕТ СН'!$I$5-'СЕТ СН'!$I$20</f>
        <v>3151.9887235300002</v>
      </c>
      <c r="G133" s="36">
        <f>SUMIFS(СВЦЭМ!$C$33:$C$776,СВЦЭМ!$A$33:$A$776,$A133,СВЦЭМ!$B$33:$B$776,G$119)+'СЕТ СН'!$I$12+СВЦЭМ!$D$10+'СЕТ СН'!$I$5-'СЕТ СН'!$I$20</f>
        <v>3151.5860350900002</v>
      </c>
      <c r="H133" s="36">
        <f>SUMIFS(СВЦЭМ!$C$33:$C$776,СВЦЭМ!$A$33:$A$776,$A133,СВЦЭМ!$B$33:$B$776,H$119)+'СЕТ СН'!$I$12+СВЦЭМ!$D$10+'СЕТ СН'!$I$5-'СЕТ СН'!$I$20</f>
        <v>3130.4620023799998</v>
      </c>
      <c r="I133" s="36">
        <f>SUMIFS(СВЦЭМ!$C$33:$C$776,СВЦЭМ!$A$33:$A$776,$A133,СВЦЭМ!$B$33:$B$776,I$119)+'СЕТ СН'!$I$12+СВЦЭМ!$D$10+'СЕТ СН'!$I$5-'СЕТ СН'!$I$20</f>
        <v>3114.2203255100003</v>
      </c>
      <c r="J133" s="36">
        <f>SUMIFS(СВЦЭМ!$C$33:$C$776,СВЦЭМ!$A$33:$A$776,$A133,СВЦЭМ!$B$33:$B$776,J$119)+'СЕТ СН'!$I$12+СВЦЭМ!$D$10+'СЕТ СН'!$I$5-'СЕТ СН'!$I$20</f>
        <v>3060.4057986799999</v>
      </c>
      <c r="K133" s="36">
        <f>SUMIFS(СВЦЭМ!$C$33:$C$776,СВЦЭМ!$A$33:$A$776,$A133,СВЦЭМ!$B$33:$B$776,K$119)+'СЕТ СН'!$I$12+СВЦЭМ!$D$10+'СЕТ СН'!$I$5-'СЕТ СН'!$I$20</f>
        <v>3023.7945849299999</v>
      </c>
      <c r="L133" s="36">
        <f>SUMIFS(СВЦЭМ!$C$33:$C$776,СВЦЭМ!$A$33:$A$776,$A133,СВЦЭМ!$B$33:$B$776,L$119)+'СЕТ СН'!$I$12+СВЦЭМ!$D$10+'СЕТ СН'!$I$5-'СЕТ СН'!$I$20</f>
        <v>3016.1118513199999</v>
      </c>
      <c r="M133" s="36">
        <f>SUMIFS(СВЦЭМ!$C$33:$C$776,СВЦЭМ!$A$33:$A$776,$A133,СВЦЭМ!$B$33:$B$776,M$119)+'СЕТ СН'!$I$12+СВЦЭМ!$D$10+'СЕТ СН'!$I$5-'СЕТ СН'!$I$20</f>
        <v>3023.0967407899998</v>
      </c>
      <c r="N133" s="36">
        <f>SUMIFS(СВЦЭМ!$C$33:$C$776,СВЦЭМ!$A$33:$A$776,$A133,СВЦЭМ!$B$33:$B$776,N$119)+'СЕТ СН'!$I$12+СВЦЭМ!$D$10+'СЕТ СН'!$I$5-'СЕТ СН'!$I$20</f>
        <v>3029.6120601600001</v>
      </c>
      <c r="O133" s="36">
        <f>SUMIFS(СВЦЭМ!$C$33:$C$776,СВЦЭМ!$A$33:$A$776,$A133,СВЦЭМ!$B$33:$B$776,O$119)+'СЕТ СН'!$I$12+СВЦЭМ!$D$10+'СЕТ СН'!$I$5-'СЕТ СН'!$I$20</f>
        <v>3042.81124525</v>
      </c>
      <c r="P133" s="36">
        <f>SUMIFS(СВЦЭМ!$C$33:$C$776,СВЦЭМ!$A$33:$A$776,$A133,СВЦЭМ!$B$33:$B$776,P$119)+'СЕТ СН'!$I$12+СВЦЭМ!$D$10+'СЕТ СН'!$I$5-'СЕТ СН'!$I$20</f>
        <v>3050.0627843100001</v>
      </c>
      <c r="Q133" s="36">
        <f>SUMIFS(СВЦЭМ!$C$33:$C$776,СВЦЭМ!$A$33:$A$776,$A133,СВЦЭМ!$B$33:$B$776,Q$119)+'СЕТ СН'!$I$12+СВЦЭМ!$D$10+'СЕТ СН'!$I$5-'СЕТ СН'!$I$20</f>
        <v>3056.7584263200001</v>
      </c>
      <c r="R133" s="36">
        <f>SUMIFS(СВЦЭМ!$C$33:$C$776,СВЦЭМ!$A$33:$A$776,$A133,СВЦЭМ!$B$33:$B$776,R$119)+'СЕТ СН'!$I$12+СВЦЭМ!$D$10+'СЕТ СН'!$I$5-'СЕТ СН'!$I$20</f>
        <v>3037.7968388099998</v>
      </c>
      <c r="S133" s="36">
        <f>SUMIFS(СВЦЭМ!$C$33:$C$776,СВЦЭМ!$A$33:$A$776,$A133,СВЦЭМ!$B$33:$B$776,S$119)+'СЕТ СН'!$I$12+СВЦЭМ!$D$10+'СЕТ СН'!$I$5-'СЕТ СН'!$I$20</f>
        <v>3023.7756284699999</v>
      </c>
      <c r="T133" s="36">
        <f>SUMIFS(СВЦЭМ!$C$33:$C$776,СВЦЭМ!$A$33:$A$776,$A133,СВЦЭМ!$B$33:$B$776,T$119)+'СЕТ СН'!$I$12+СВЦЭМ!$D$10+'СЕТ СН'!$I$5-'СЕТ СН'!$I$20</f>
        <v>3008.7263248300001</v>
      </c>
      <c r="U133" s="36">
        <f>SUMIFS(СВЦЭМ!$C$33:$C$776,СВЦЭМ!$A$33:$A$776,$A133,СВЦЭМ!$B$33:$B$776,U$119)+'СЕТ СН'!$I$12+СВЦЭМ!$D$10+'СЕТ СН'!$I$5-'СЕТ СН'!$I$20</f>
        <v>3015.8445518799999</v>
      </c>
      <c r="V133" s="36">
        <f>SUMIFS(СВЦЭМ!$C$33:$C$776,СВЦЭМ!$A$33:$A$776,$A133,СВЦЭМ!$B$33:$B$776,V$119)+'СЕТ СН'!$I$12+СВЦЭМ!$D$10+'СЕТ СН'!$I$5-'СЕТ СН'!$I$20</f>
        <v>3026.05660962</v>
      </c>
      <c r="W133" s="36">
        <f>SUMIFS(СВЦЭМ!$C$33:$C$776,СВЦЭМ!$A$33:$A$776,$A133,СВЦЭМ!$B$33:$B$776,W$119)+'СЕТ СН'!$I$12+СВЦЭМ!$D$10+'СЕТ СН'!$I$5-'СЕТ СН'!$I$20</f>
        <v>3045.3124610200002</v>
      </c>
      <c r="X133" s="36">
        <f>SUMIFS(СВЦЭМ!$C$33:$C$776,СВЦЭМ!$A$33:$A$776,$A133,СВЦЭМ!$B$33:$B$776,X$119)+'СЕТ СН'!$I$12+СВЦЭМ!$D$10+'СЕТ СН'!$I$5-'СЕТ СН'!$I$20</f>
        <v>3064.0702505899999</v>
      </c>
      <c r="Y133" s="36">
        <f>SUMIFS(СВЦЭМ!$C$33:$C$776,СВЦЭМ!$A$33:$A$776,$A133,СВЦЭМ!$B$33:$B$776,Y$119)+'СЕТ СН'!$I$12+СВЦЭМ!$D$10+'СЕТ СН'!$I$5-'СЕТ СН'!$I$20</f>
        <v>3074.11220718</v>
      </c>
    </row>
    <row r="134" spans="1:25" ht="15.75" x14ac:dyDescent="0.2">
      <c r="A134" s="35">
        <f t="shared" si="3"/>
        <v>43814</v>
      </c>
      <c r="B134" s="36">
        <f>SUMIFS(СВЦЭМ!$C$33:$C$776,СВЦЭМ!$A$33:$A$776,$A134,СВЦЭМ!$B$33:$B$776,B$119)+'СЕТ СН'!$I$12+СВЦЭМ!$D$10+'СЕТ СН'!$I$5-'СЕТ СН'!$I$20</f>
        <v>3093.0838738900002</v>
      </c>
      <c r="C134" s="36">
        <f>SUMIFS(СВЦЭМ!$C$33:$C$776,СВЦЭМ!$A$33:$A$776,$A134,СВЦЭМ!$B$33:$B$776,C$119)+'СЕТ СН'!$I$12+СВЦЭМ!$D$10+'СЕТ СН'!$I$5-'СЕТ СН'!$I$20</f>
        <v>3104.5135658300001</v>
      </c>
      <c r="D134" s="36">
        <f>SUMIFS(СВЦЭМ!$C$33:$C$776,СВЦЭМ!$A$33:$A$776,$A134,СВЦЭМ!$B$33:$B$776,D$119)+'СЕТ СН'!$I$12+СВЦЭМ!$D$10+'СЕТ СН'!$I$5-'СЕТ СН'!$I$20</f>
        <v>3109.9195072399998</v>
      </c>
      <c r="E134" s="36">
        <f>SUMIFS(СВЦЭМ!$C$33:$C$776,СВЦЭМ!$A$33:$A$776,$A134,СВЦЭМ!$B$33:$B$776,E$119)+'СЕТ СН'!$I$12+СВЦЭМ!$D$10+'СЕТ СН'!$I$5-'СЕТ СН'!$I$20</f>
        <v>3132.9965101799999</v>
      </c>
      <c r="F134" s="36">
        <f>SUMIFS(СВЦЭМ!$C$33:$C$776,СВЦЭМ!$A$33:$A$776,$A134,СВЦЭМ!$B$33:$B$776,F$119)+'СЕТ СН'!$I$12+СВЦЭМ!$D$10+'СЕТ СН'!$I$5-'СЕТ СН'!$I$20</f>
        <v>3136.86064807</v>
      </c>
      <c r="G134" s="36">
        <f>SUMIFS(СВЦЭМ!$C$33:$C$776,СВЦЭМ!$A$33:$A$776,$A134,СВЦЭМ!$B$33:$B$776,G$119)+'СЕТ СН'!$I$12+СВЦЭМ!$D$10+'СЕТ СН'!$I$5-'СЕТ СН'!$I$20</f>
        <v>3140.6684135400001</v>
      </c>
      <c r="H134" s="36">
        <f>SUMIFS(СВЦЭМ!$C$33:$C$776,СВЦЭМ!$A$33:$A$776,$A134,СВЦЭМ!$B$33:$B$776,H$119)+'СЕТ СН'!$I$12+СВЦЭМ!$D$10+'СЕТ СН'!$I$5-'СЕТ СН'!$I$20</f>
        <v>3124.8757898200001</v>
      </c>
      <c r="I134" s="36">
        <f>SUMIFS(СВЦЭМ!$C$33:$C$776,СВЦЭМ!$A$33:$A$776,$A134,СВЦЭМ!$B$33:$B$776,I$119)+'СЕТ СН'!$I$12+СВЦЭМ!$D$10+'СЕТ СН'!$I$5-'СЕТ СН'!$I$20</f>
        <v>3110.16665775</v>
      </c>
      <c r="J134" s="36">
        <f>SUMIFS(СВЦЭМ!$C$33:$C$776,СВЦЭМ!$A$33:$A$776,$A134,СВЦЭМ!$B$33:$B$776,J$119)+'СЕТ СН'!$I$12+СВЦЭМ!$D$10+'СЕТ СН'!$I$5-'СЕТ СН'!$I$20</f>
        <v>3074.7326530199998</v>
      </c>
      <c r="K134" s="36">
        <f>SUMIFS(СВЦЭМ!$C$33:$C$776,СВЦЭМ!$A$33:$A$776,$A134,СВЦЭМ!$B$33:$B$776,K$119)+'СЕТ СН'!$I$12+СВЦЭМ!$D$10+'СЕТ СН'!$I$5-'СЕТ СН'!$I$20</f>
        <v>3043.5421245900002</v>
      </c>
      <c r="L134" s="36">
        <f>SUMIFS(СВЦЭМ!$C$33:$C$776,СВЦЭМ!$A$33:$A$776,$A134,СВЦЭМ!$B$33:$B$776,L$119)+'СЕТ СН'!$I$12+СВЦЭМ!$D$10+'СЕТ СН'!$I$5-'СЕТ СН'!$I$20</f>
        <v>3034.8937899800003</v>
      </c>
      <c r="M134" s="36">
        <f>SUMIFS(СВЦЭМ!$C$33:$C$776,СВЦЭМ!$A$33:$A$776,$A134,СВЦЭМ!$B$33:$B$776,M$119)+'СЕТ СН'!$I$12+СВЦЭМ!$D$10+'СЕТ СН'!$I$5-'СЕТ СН'!$I$20</f>
        <v>3040.6299866999998</v>
      </c>
      <c r="N134" s="36">
        <f>SUMIFS(СВЦЭМ!$C$33:$C$776,СВЦЭМ!$A$33:$A$776,$A134,СВЦЭМ!$B$33:$B$776,N$119)+'СЕТ СН'!$I$12+СВЦЭМ!$D$10+'СЕТ СН'!$I$5-'СЕТ СН'!$I$20</f>
        <v>3048.3494466100001</v>
      </c>
      <c r="O134" s="36">
        <f>SUMIFS(СВЦЭМ!$C$33:$C$776,СВЦЭМ!$A$33:$A$776,$A134,СВЦЭМ!$B$33:$B$776,O$119)+'СЕТ СН'!$I$12+СВЦЭМ!$D$10+'СЕТ СН'!$I$5-'СЕТ СН'!$I$20</f>
        <v>3055.8376458600001</v>
      </c>
      <c r="P134" s="36">
        <f>SUMIFS(СВЦЭМ!$C$33:$C$776,СВЦЭМ!$A$33:$A$776,$A134,СВЦЭМ!$B$33:$B$776,P$119)+'СЕТ СН'!$I$12+СВЦЭМ!$D$10+'СЕТ СН'!$I$5-'СЕТ СН'!$I$20</f>
        <v>3072.1490634100001</v>
      </c>
      <c r="Q134" s="36">
        <f>SUMIFS(СВЦЭМ!$C$33:$C$776,СВЦЭМ!$A$33:$A$776,$A134,СВЦЭМ!$B$33:$B$776,Q$119)+'СЕТ СН'!$I$12+СВЦЭМ!$D$10+'СЕТ СН'!$I$5-'СЕТ СН'!$I$20</f>
        <v>3072.1402117600001</v>
      </c>
      <c r="R134" s="36">
        <f>SUMIFS(СВЦЭМ!$C$33:$C$776,СВЦЭМ!$A$33:$A$776,$A134,СВЦЭМ!$B$33:$B$776,R$119)+'СЕТ СН'!$I$12+СВЦЭМ!$D$10+'СЕТ СН'!$I$5-'СЕТ СН'!$I$20</f>
        <v>3059.9233169200002</v>
      </c>
      <c r="S134" s="36">
        <f>SUMIFS(СВЦЭМ!$C$33:$C$776,СВЦЭМ!$A$33:$A$776,$A134,СВЦЭМ!$B$33:$B$776,S$119)+'СЕТ СН'!$I$12+СВЦЭМ!$D$10+'СЕТ СН'!$I$5-'СЕТ СН'!$I$20</f>
        <v>3039.5703236999998</v>
      </c>
      <c r="T134" s="36">
        <f>SUMIFS(СВЦЭМ!$C$33:$C$776,СВЦЭМ!$A$33:$A$776,$A134,СВЦЭМ!$B$33:$B$776,T$119)+'СЕТ СН'!$I$12+СВЦЭМ!$D$10+'СЕТ СН'!$I$5-'СЕТ СН'!$I$20</f>
        <v>3011.8509636600002</v>
      </c>
      <c r="U134" s="36">
        <f>SUMIFS(СВЦЭМ!$C$33:$C$776,СВЦЭМ!$A$33:$A$776,$A134,СВЦЭМ!$B$33:$B$776,U$119)+'СЕТ СН'!$I$12+СВЦЭМ!$D$10+'СЕТ СН'!$I$5-'СЕТ СН'!$I$20</f>
        <v>3009.10322056</v>
      </c>
      <c r="V134" s="36">
        <f>SUMIFS(СВЦЭМ!$C$33:$C$776,СВЦЭМ!$A$33:$A$776,$A134,СВЦЭМ!$B$33:$B$776,V$119)+'СЕТ СН'!$I$12+СВЦЭМ!$D$10+'СЕТ СН'!$I$5-'СЕТ СН'!$I$20</f>
        <v>3019.1006972300002</v>
      </c>
      <c r="W134" s="36">
        <f>SUMIFS(СВЦЭМ!$C$33:$C$776,СВЦЭМ!$A$33:$A$776,$A134,СВЦЭМ!$B$33:$B$776,W$119)+'СЕТ СН'!$I$12+СВЦЭМ!$D$10+'СЕТ СН'!$I$5-'СЕТ СН'!$I$20</f>
        <v>3027.4529819999998</v>
      </c>
      <c r="X134" s="36">
        <f>SUMIFS(СВЦЭМ!$C$33:$C$776,СВЦЭМ!$A$33:$A$776,$A134,СВЦЭМ!$B$33:$B$776,X$119)+'СЕТ СН'!$I$12+СВЦЭМ!$D$10+'СЕТ СН'!$I$5-'СЕТ СН'!$I$20</f>
        <v>3033.9360038599998</v>
      </c>
      <c r="Y134" s="36">
        <f>SUMIFS(СВЦЭМ!$C$33:$C$776,СВЦЭМ!$A$33:$A$776,$A134,СВЦЭМ!$B$33:$B$776,Y$119)+'СЕТ СН'!$I$12+СВЦЭМ!$D$10+'СЕТ СН'!$I$5-'СЕТ СН'!$I$20</f>
        <v>3073.3438313900001</v>
      </c>
    </row>
    <row r="135" spans="1:25" ht="15.75" x14ac:dyDescent="0.2">
      <c r="A135" s="35">
        <f t="shared" si="3"/>
        <v>43815</v>
      </c>
      <c r="B135" s="36">
        <f>SUMIFS(СВЦЭМ!$C$33:$C$776,СВЦЭМ!$A$33:$A$776,$A135,СВЦЭМ!$B$33:$B$776,B$119)+'СЕТ СН'!$I$12+СВЦЭМ!$D$10+'СЕТ СН'!$I$5-'СЕТ СН'!$I$20</f>
        <v>3100.9376636799998</v>
      </c>
      <c r="C135" s="36">
        <f>SUMIFS(СВЦЭМ!$C$33:$C$776,СВЦЭМ!$A$33:$A$776,$A135,СВЦЭМ!$B$33:$B$776,C$119)+'СЕТ СН'!$I$12+СВЦЭМ!$D$10+'СЕТ СН'!$I$5-'СЕТ СН'!$I$20</f>
        <v>3116.5002837699999</v>
      </c>
      <c r="D135" s="36">
        <f>SUMIFS(СВЦЭМ!$C$33:$C$776,СВЦЭМ!$A$33:$A$776,$A135,СВЦЭМ!$B$33:$B$776,D$119)+'СЕТ СН'!$I$12+СВЦЭМ!$D$10+'СЕТ СН'!$I$5-'СЕТ СН'!$I$20</f>
        <v>3130.74294543</v>
      </c>
      <c r="E135" s="36">
        <f>SUMIFS(СВЦЭМ!$C$33:$C$776,СВЦЭМ!$A$33:$A$776,$A135,СВЦЭМ!$B$33:$B$776,E$119)+'СЕТ СН'!$I$12+СВЦЭМ!$D$10+'СЕТ СН'!$I$5-'СЕТ СН'!$I$20</f>
        <v>3151.06066414</v>
      </c>
      <c r="F135" s="36">
        <f>SUMIFS(СВЦЭМ!$C$33:$C$776,СВЦЭМ!$A$33:$A$776,$A135,СВЦЭМ!$B$33:$B$776,F$119)+'СЕТ СН'!$I$12+СВЦЭМ!$D$10+'СЕТ СН'!$I$5-'СЕТ СН'!$I$20</f>
        <v>3146.7686262299999</v>
      </c>
      <c r="G135" s="36">
        <f>SUMIFS(СВЦЭМ!$C$33:$C$776,СВЦЭМ!$A$33:$A$776,$A135,СВЦЭМ!$B$33:$B$776,G$119)+'СЕТ СН'!$I$12+СВЦЭМ!$D$10+'СЕТ СН'!$I$5-'СЕТ СН'!$I$20</f>
        <v>3117.9586052599998</v>
      </c>
      <c r="H135" s="36">
        <f>SUMIFS(СВЦЭМ!$C$33:$C$776,СВЦЭМ!$A$33:$A$776,$A135,СВЦЭМ!$B$33:$B$776,H$119)+'СЕТ СН'!$I$12+СВЦЭМ!$D$10+'СЕТ СН'!$I$5-'СЕТ СН'!$I$20</f>
        <v>3082.5903725100002</v>
      </c>
      <c r="I135" s="36">
        <f>SUMIFS(СВЦЭМ!$C$33:$C$776,СВЦЭМ!$A$33:$A$776,$A135,СВЦЭМ!$B$33:$B$776,I$119)+'СЕТ СН'!$I$12+СВЦЭМ!$D$10+'СЕТ СН'!$I$5-'СЕТ СН'!$I$20</f>
        <v>3065.36434723</v>
      </c>
      <c r="J135" s="36">
        <f>SUMIFS(СВЦЭМ!$C$33:$C$776,СВЦЭМ!$A$33:$A$776,$A135,СВЦЭМ!$B$33:$B$776,J$119)+'СЕТ СН'!$I$12+СВЦЭМ!$D$10+'СЕТ СН'!$I$5-'СЕТ СН'!$I$20</f>
        <v>3042.0227202800002</v>
      </c>
      <c r="K135" s="36">
        <f>SUMIFS(СВЦЭМ!$C$33:$C$776,СВЦЭМ!$A$33:$A$776,$A135,СВЦЭМ!$B$33:$B$776,K$119)+'СЕТ СН'!$I$12+СВЦЭМ!$D$10+'СЕТ СН'!$I$5-'СЕТ СН'!$I$20</f>
        <v>3017.1540635199999</v>
      </c>
      <c r="L135" s="36">
        <f>SUMIFS(СВЦЭМ!$C$33:$C$776,СВЦЭМ!$A$33:$A$776,$A135,СВЦЭМ!$B$33:$B$776,L$119)+'СЕТ СН'!$I$12+СВЦЭМ!$D$10+'СЕТ СН'!$I$5-'СЕТ СН'!$I$20</f>
        <v>3020.32697994</v>
      </c>
      <c r="M135" s="36">
        <f>SUMIFS(СВЦЭМ!$C$33:$C$776,СВЦЭМ!$A$33:$A$776,$A135,СВЦЭМ!$B$33:$B$776,M$119)+'СЕТ СН'!$I$12+СВЦЭМ!$D$10+'СЕТ СН'!$I$5-'СЕТ СН'!$I$20</f>
        <v>3032.0878506700001</v>
      </c>
      <c r="N135" s="36">
        <f>SUMIFS(СВЦЭМ!$C$33:$C$776,СВЦЭМ!$A$33:$A$776,$A135,СВЦЭМ!$B$33:$B$776,N$119)+'СЕТ СН'!$I$12+СВЦЭМ!$D$10+'СЕТ СН'!$I$5-'СЕТ СН'!$I$20</f>
        <v>3045.2978448600002</v>
      </c>
      <c r="O135" s="36">
        <f>SUMIFS(СВЦЭМ!$C$33:$C$776,СВЦЭМ!$A$33:$A$776,$A135,СВЦЭМ!$B$33:$B$776,O$119)+'СЕТ СН'!$I$12+СВЦЭМ!$D$10+'СЕТ СН'!$I$5-'СЕТ СН'!$I$20</f>
        <v>3051.0078028200001</v>
      </c>
      <c r="P135" s="36">
        <f>SUMIFS(СВЦЭМ!$C$33:$C$776,СВЦЭМ!$A$33:$A$776,$A135,СВЦЭМ!$B$33:$B$776,P$119)+'СЕТ СН'!$I$12+СВЦЭМ!$D$10+'СЕТ СН'!$I$5-'СЕТ СН'!$I$20</f>
        <v>3068.6097499699999</v>
      </c>
      <c r="Q135" s="36">
        <f>SUMIFS(СВЦЭМ!$C$33:$C$776,СВЦЭМ!$A$33:$A$776,$A135,СВЦЭМ!$B$33:$B$776,Q$119)+'СЕТ СН'!$I$12+СВЦЭМ!$D$10+'СЕТ СН'!$I$5-'СЕТ СН'!$I$20</f>
        <v>3036.9008773599999</v>
      </c>
      <c r="R135" s="36">
        <f>SUMIFS(СВЦЭМ!$C$33:$C$776,СВЦЭМ!$A$33:$A$776,$A135,СВЦЭМ!$B$33:$B$776,R$119)+'СЕТ СН'!$I$12+СВЦЭМ!$D$10+'СЕТ СН'!$I$5-'СЕТ СН'!$I$20</f>
        <v>3046.3235467100003</v>
      </c>
      <c r="S135" s="36">
        <f>SUMIFS(СВЦЭМ!$C$33:$C$776,СВЦЭМ!$A$33:$A$776,$A135,СВЦЭМ!$B$33:$B$776,S$119)+'СЕТ СН'!$I$12+СВЦЭМ!$D$10+'СЕТ СН'!$I$5-'СЕТ СН'!$I$20</f>
        <v>3034.1419199900001</v>
      </c>
      <c r="T135" s="36">
        <f>SUMIFS(СВЦЭМ!$C$33:$C$776,СВЦЭМ!$A$33:$A$776,$A135,СВЦЭМ!$B$33:$B$776,T$119)+'СЕТ СН'!$I$12+СВЦЭМ!$D$10+'СЕТ СН'!$I$5-'СЕТ СН'!$I$20</f>
        <v>3031.31199608</v>
      </c>
      <c r="U135" s="36">
        <f>SUMIFS(СВЦЭМ!$C$33:$C$776,СВЦЭМ!$A$33:$A$776,$A135,СВЦЭМ!$B$33:$B$776,U$119)+'СЕТ СН'!$I$12+СВЦЭМ!$D$10+'СЕТ СН'!$I$5-'СЕТ СН'!$I$20</f>
        <v>3034.5245412100003</v>
      </c>
      <c r="V135" s="36">
        <f>SUMIFS(СВЦЭМ!$C$33:$C$776,СВЦЭМ!$A$33:$A$776,$A135,СВЦЭМ!$B$33:$B$776,V$119)+'СЕТ СН'!$I$12+СВЦЭМ!$D$10+'СЕТ СН'!$I$5-'СЕТ СН'!$I$20</f>
        <v>3050.7924656499999</v>
      </c>
      <c r="W135" s="36">
        <f>SUMIFS(СВЦЭМ!$C$33:$C$776,СВЦЭМ!$A$33:$A$776,$A135,СВЦЭМ!$B$33:$B$776,W$119)+'СЕТ СН'!$I$12+СВЦЭМ!$D$10+'СЕТ СН'!$I$5-'СЕТ СН'!$I$20</f>
        <v>3066.90752638</v>
      </c>
      <c r="X135" s="36">
        <f>SUMIFS(СВЦЭМ!$C$33:$C$776,СВЦЭМ!$A$33:$A$776,$A135,СВЦЭМ!$B$33:$B$776,X$119)+'СЕТ СН'!$I$12+СВЦЭМ!$D$10+'СЕТ СН'!$I$5-'СЕТ СН'!$I$20</f>
        <v>3076.1853594300001</v>
      </c>
      <c r="Y135" s="36">
        <f>SUMIFS(СВЦЭМ!$C$33:$C$776,СВЦЭМ!$A$33:$A$776,$A135,СВЦЭМ!$B$33:$B$776,Y$119)+'СЕТ СН'!$I$12+СВЦЭМ!$D$10+'СЕТ СН'!$I$5-'СЕТ СН'!$I$20</f>
        <v>3093.08461984</v>
      </c>
    </row>
    <row r="136" spans="1:25" ht="15.75" x14ac:dyDescent="0.2">
      <c r="A136" s="35">
        <f t="shared" si="3"/>
        <v>43816</v>
      </c>
      <c r="B136" s="36">
        <f>SUMIFS(СВЦЭМ!$C$33:$C$776,СВЦЭМ!$A$33:$A$776,$A136,СВЦЭМ!$B$33:$B$776,B$119)+'СЕТ СН'!$I$12+СВЦЭМ!$D$10+'СЕТ СН'!$I$5-'СЕТ СН'!$I$20</f>
        <v>3133.2993132699999</v>
      </c>
      <c r="C136" s="36">
        <f>SUMIFS(СВЦЭМ!$C$33:$C$776,СВЦЭМ!$A$33:$A$776,$A136,СВЦЭМ!$B$33:$B$776,C$119)+'СЕТ СН'!$I$12+СВЦЭМ!$D$10+'СЕТ СН'!$I$5-'СЕТ СН'!$I$20</f>
        <v>3147.3735313500001</v>
      </c>
      <c r="D136" s="36">
        <f>SUMIFS(СВЦЭМ!$C$33:$C$776,СВЦЭМ!$A$33:$A$776,$A136,СВЦЭМ!$B$33:$B$776,D$119)+'СЕТ СН'!$I$12+СВЦЭМ!$D$10+'СЕТ СН'!$I$5-'СЕТ СН'!$I$20</f>
        <v>3164.15461499</v>
      </c>
      <c r="E136" s="36">
        <f>SUMIFS(СВЦЭМ!$C$33:$C$776,СВЦЭМ!$A$33:$A$776,$A136,СВЦЭМ!$B$33:$B$776,E$119)+'СЕТ СН'!$I$12+СВЦЭМ!$D$10+'СЕТ СН'!$I$5-'СЕТ СН'!$I$20</f>
        <v>3169.7377128100002</v>
      </c>
      <c r="F136" s="36">
        <f>SUMIFS(СВЦЭМ!$C$33:$C$776,СВЦЭМ!$A$33:$A$776,$A136,СВЦЭМ!$B$33:$B$776,F$119)+'СЕТ СН'!$I$12+СВЦЭМ!$D$10+'СЕТ СН'!$I$5-'СЕТ СН'!$I$20</f>
        <v>3159.88802979</v>
      </c>
      <c r="G136" s="36">
        <f>SUMIFS(СВЦЭМ!$C$33:$C$776,СВЦЭМ!$A$33:$A$776,$A136,СВЦЭМ!$B$33:$B$776,G$119)+'СЕТ СН'!$I$12+СВЦЭМ!$D$10+'СЕТ СН'!$I$5-'СЕТ СН'!$I$20</f>
        <v>3132.5074223000001</v>
      </c>
      <c r="H136" s="36">
        <f>SUMIFS(СВЦЭМ!$C$33:$C$776,СВЦЭМ!$A$33:$A$776,$A136,СВЦЭМ!$B$33:$B$776,H$119)+'СЕТ СН'!$I$12+СВЦЭМ!$D$10+'СЕТ СН'!$I$5-'СЕТ СН'!$I$20</f>
        <v>3094.9313653700001</v>
      </c>
      <c r="I136" s="36">
        <f>SUMIFS(СВЦЭМ!$C$33:$C$776,СВЦЭМ!$A$33:$A$776,$A136,СВЦЭМ!$B$33:$B$776,I$119)+'СЕТ СН'!$I$12+СВЦЭМ!$D$10+'СЕТ СН'!$I$5-'СЕТ СН'!$I$20</f>
        <v>3067.6155986399999</v>
      </c>
      <c r="J136" s="36">
        <f>SUMIFS(СВЦЭМ!$C$33:$C$776,СВЦЭМ!$A$33:$A$776,$A136,СВЦЭМ!$B$33:$B$776,J$119)+'СЕТ СН'!$I$12+СВЦЭМ!$D$10+'СЕТ СН'!$I$5-'СЕТ СН'!$I$20</f>
        <v>3032.0531607399998</v>
      </c>
      <c r="K136" s="36">
        <f>SUMIFS(СВЦЭМ!$C$33:$C$776,СВЦЭМ!$A$33:$A$776,$A136,СВЦЭМ!$B$33:$B$776,K$119)+'СЕТ СН'!$I$12+СВЦЭМ!$D$10+'СЕТ СН'!$I$5-'СЕТ СН'!$I$20</f>
        <v>3019.1285740399999</v>
      </c>
      <c r="L136" s="36">
        <f>SUMIFS(СВЦЭМ!$C$33:$C$776,СВЦЭМ!$A$33:$A$776,$A136,СВЦЭМ!$B$33:$B$776,L$119)+'СЕТ СН'!$I$12+СВЦЭМ!$D$10+'СЕТ СН'!$I$5-'СЕТ СН'!$I$20</f>
        <v>3025.83612262</v>
      </c>
      <c r="M136" s="36">
        <f>SUMIFS(СВЦЭМ!$C$33:$C$776,СВЦЭМ!$A$33:$A$776,$A136,СВЦЭМ!$B$33:$B$776,M$119)+'СЕТ СН'!$I$12+СВЦЭМ!$D$10+'СЕТ СН'!$I$5-'СЕТ СН'!$I$20</f>
        <v>3035.1254689699999</v>
      </c>
      <c r="N136" s="36">
        <f>SUMIFS(СВЦЭМ!$C$33:$C$776,СВЦЭМ!$A$33:$A$776,$A136,СВЦЭМ!$B$33:$B$776,N$119)+'СЕТ СН'!$I$12+СВЦЭМ!$D$10+'СЕТ СН'!$I$5-'СЕТ СН'!$I$20</f>
        <v>3043.1044488299999</v>
      </c>
      <c r="O136" s="36">
        <f>SUMIFS(СВЦЭМ!$C$33:$C$776,СВЦЭМ!$A$33:$A$776,$A136,СВЦЭМ!$B$33:$B$776,O$119)+'СЕТ СН'!$I$12+СВЦЭМ!$D$10+'СЕТ СН'!$I$5-'СЕТ СН'!$I$20</f>
        <v>3052.6036066400002</v>
      </c>
      <c r="P136" s="36">
        <f>SUMIFS(СВЦЭМ!$C$33:$C$776,СВЦЭМ!$A$33:$A$776,$A136,СВЦЭМ!$B$33:$B$776,P$119)+'СЕТ СН'!$I$12+СВЦЭМ!$D$10+'СЕТ СН'!$I$5-'СЕТ СН'!$I$20</f>
        <v>3060.3429678800003</v>
      </c>
      <c r="Q136" s="36">
        <f>SUMIFS(СВЦЭМ!$C$33:$C$776,СВЦЭМ!$A$33:$A$776,$A136,СВЦЭМ!$B$33:$B$776,Q$119)+'СЕТ СН'!$I$12+СВЦЭМ!$D$10+'СЕТ СН'!$I$5-'СЕТ СН'!$I$20</f>
        <v>3063.0104296499999</v>
      </c>
      <c r="R136" s="36">
        <f>SUMIFS(СВЦЭМ!$C$33:$C$776,СВЦЭМ!$A$33:$A$776,$A136,СВЦЭМ!$B$33:$B$776,R$119)+'СЕТ СН'!$I$12+СВЦЭМ!$D$10+'СЕТ СН'!$I$5-'СЕТ СН'!$I$20</f>
        <v>3050.5547906500001</v>
      </c>
      <c r="S136" s="36">
        <f>SUMIFS(СВЦЭМ!$C$33:$C$776,СВЦЭМ!$A$33:$A$776,$A136,СВЦЭМ!$B$33:$B$776,S$119)+'СЕТ СН'!$I$12+СВЦЭМ!$D$10+'СЕТ СН'!$I$5-'СЕТ СН'!$I$20</f>
        <v>3042.7311516300001</v>
      </c>
      <c r="T136" s="36">
        <f>SUMIFS(СВЦЭМ!$C$33:$C$776,СВЦЭМ!$A$33:$A$776,$A136,СВЦЭМ!$B$33:$B$776,T$119)+'СЕТ СН'!$I$12+СВЦЭМ!$D$10+'СЕТ СН'!$I$5-'СЕТ СН'!$I$20</f>
        <v>3025.0861876999998</v>
      </c>
      <c r="U136" s="36">
        <f>SUMIFS(СВЦЭМ!$C$33:$C$776,СВЦЭМ!$A$33:$A$776,$A136,СВЦЭМ!$B$33:$B$776,U$119)+'СЕТ СН'!$I$12+СВЦЭМ!$D$10+'СЕТ СН'!$I$5-'СЕТ СН'!$I$20</f>
        <v>3019.3795182900003</v>
      </c>
      <c r="V136" s="36">
        <f>SUMIFS(СВЦЭМ!$C$33:$C$776,СВЦЭМ!$A$33:$A$776,$A136,СВЦЭМ!$B$33:$B$776,V$119)+'СЕТ СН'!$I$12+СВЦЭМ!$D$10+'СЕТ СН'!$I$5-'СЕТ СН'!$I$20</f>
        <v>3015.7041456699999</v>
      </c>
      <c r="W136" s="36">
        <f>SUMIFS(СВЦЭМ!$C$33:$C$776,СВЦЭМ!$A$33:$A$776,$A136,СВЦЭМ!$B$33:$B$776,W$119)+'СЕТ СН'!$I$12+СВЦЭМ!$D$10+'СЕТ СН'!$I$5-'СЕТ СН'!$I$20</f>
        <v>3034.3831349900001</v>
      </c>
      <c r="X136" s="36">
        <f>SUMIFS(СВЦЭМ!$C$33:$C$776,СВЦЭМ!$A$33:$A$776,$A136,СВЦЭМ!$B$33:$B$776,X$119)+'СЕТ СН'!$I$12+СВЦЭМ!$D$10+'СЕТ СН'!$I$5-'СЕТ СН'!$I$20</f>
        <v>3043.3056359100001</v>
      </c>
      <c r="Y136" s="36">
        <f>SUMIFS(СВЦЭМ!$C$33:$C$776,СВЦЭМ!$A$33:$A$776,$A136,СВЦЭМ!$B$33:$B$776,Y$119)+'СЕТ СН'!$I$12+СВЦЭМ!$D$10+'СЕТ СН'!$I$5-'СЕТ СН'!$I$20</f>
        <v>3071.4583223999998</v>
      </c>
    </row>
    <row r="137" spans="1:25" ht="15.75" x14ac:dyDescent="0.2">
      <c r="A137" s="35">
        <f t="shared" si="3"/>
        <v>43817</v>
      </c>
      <c r="B137" s="36">
        <f>SUMIFS(СВЦЭМ!$C$33:$C$776,СВЦЭМ!$A$33:$A$776,$A137,СВЦЭМ!$B$33:$B$776,B$119)+'СЕТ СН'!$I$12+СВЦЭМ!$D$10+'СЕТ СН'!$I$5-'СЕТ СН'!$I$20</f>
        <v>3085.0723280399998</v>
      </c>
      <c r="C137" s="36">
        <f>SUMIFS(СВЦЭМ!$C$33:$C$776,СВЦЭМ!$A$33:$A$776,$A137,СВЦЭМ!$B$33:$B$776,C$119)+'СЕТ СН'!$I$12+СВЦЭМ!$D$10+'СЕТ СН'!$I$5-'СЕТ СН'!$I$20</f>
        <v>3134.6237095400002</v>
      </c>
      <c r="D137" s="36">
        <f>SUMIFS(СВЦЭМ!$C$33:$C$776,СВЦЭМ!$A$33:$A$776,$A137,СВЦЭМ!$B$33:$B$776,D$119)+'СЕТ СН'!$I$12+СВЦЭМ!$D$10+'СЕТ СН'!$I$5-'СЕТ СН'!$I$20</f>
        <v>3158.2980595600002</v>
      </c>
      <c r="E137" s="36">
        <f>SUMIFS(СВЦЭМ!$C$33:$C$776,СВЦЭМ!$A$33:$A$776,$A137,СВЦЭМ!$B$33:$B$776,E$119)+'СЕТ СН'!$I$12+СВЦЭМ!$D$10+'СЕТ СН'!$I$5-'СЕТ СН'!$I$20</f>
        <v>3158.42862143</v>
      </c>
      <c r="F137" s="36">
        <f>SUMIFS(СВЦЭМ!$C$33:$C$776,СВЦЭМ!$A$33:$A$776,$A137,СВЦЭМ!$B$33:$B$776,F$119)+'СЕТ СН'!$I$12+СВЦЭМ!$D$10+'СЕТ СН'!$I$5-'СЕТ СН'!$I$20</f>
        <v>3150.4663152000003</v>
      </c>
      <c r="G137" s="36">
        <f>SUMIFS(СВЦЭМ!$C$33:$C$776,СВЦЭМ!$A$33:$A$776,$A137,СВЦЭМ!$B$33:$B$776,G$119)+'СЕТ СН'!$I$12+СВЦЭМ!$D$10+'СЕТ СН'!$I$5-'СЕТ СН'!$I$20</f>
        <v>3130.3374534100003</v>
      </c>
      <c r="H137" s="36">
        <f>SUMIFS(СВЦЭМ!$C$33:$C$776,СВЦЭМ!$A$33:$A$776,$A137,СВЦЭМ!$B$33:$B$776,H$119)+'СЕТ СН'!$I$12+СВЦЭМ!$D$10+'СЕТ СН'!$I$5-'СЕТ СН'!$I$20</f>
        <v>3097.58899501</v>
      </c>
      <c r="I137" s="36">
        <f>SUMIFS(СВЦЭМ!$C$33:$C$776,СВЦЭМ!$A$33:$A$776,$A137,СВЦЭМ!$B$33:$B$776,I$119)+'СЕТ СН'!$I$12+СВЦЭМ!$D$10+'СЕТ СН'!$I$5-'СЕТ СН'!$I$20</f>
        <v>3084.5411460999999</v>
      </c>
      <c r="J137" s="36">
        <f>SUMIFS(СВЦЭМ!$C$33:$C$776,СВЦЭМ!$A$33:$A$776,$A137,СВЦЭМ!$B$33:$B$776,J$119)+'СЕТ СН'!$I$12+СВЦЭМ!$D$10+'СЕТ СН'!$I$5-'СЕТ СН'!$I$20</f>
        <v>3056.4790614600001</v>
      </c>
      <c r="K137" s="36">
        <f>SUMIFS(СВЦЭМ!$C$33:$C$776,СВЦЭМ!$A$33:$A$776,$A137,СВЦЭМ!$B$33:$B$776,K$119)+'СЕТ СН'!$I$12+СВЦЭМ!$D$10+'СЕТ СН'!$I$5-'СЕТ СН'!$I$20</f>
        <v>3025.9168368700002</v>
      </c>
      <c r="L137" s="36">
        <f>SUMIFS(СВЦЭМ!$C$33:$C$776,СВЦЭМ!$A$33:$A$776,$A137,СВЦЭМ!$B$33:$B$776,L$119)+'СЕТ СН'!$I$12+СВЦЭМ!$D$10+'СЕТ СН'!$I$5-'СЕТ СН'!$I$20</f>
        <v>3021.2565477600001</v>
      </c>
      <c r="M137" s="36">
        <f>SUMIFS(СВЦЭМ!$C$33:$C$776,СВЦЭМ!$A$33:$A$776,$A137,СВЦЭМ!$B$33:$B$776,M$119)+'СЕТ СН'!$I$12+СВЦЭМ!$D$10+'СЕТ СН'!$I$5-'СЕТ СН'!$I$20</f>
        <v>3027.4403889800001</v>
      </c>
      <c r="N137" s="36">
        <f>SUMIFS(СВЦЭМ!$C$33:$C$776,СВЦЭМ!$A$33:$A$776,$A137,СВЦЭМ!$B$33:$B$776,N$119)+'СЕТ СН'!$I$12+СВЦЭМ!$D$10+'СЕТ СН'!$I$5-'СЕТ СН'!$I$20</f>
        <v>3030.2429348400001</v>
      </c>
      <c r="O137" s="36">
        <f>SUMIFS(СВЦЭМ!$C$33:$C$776,СВЦЭМ!$A$33:$A$776,$A137,СВЦЭМ!$B$33:$B$776,O$119)+'СЕТ СН'!$I$12+СВЦЭМ!$D$10+'СЕТ СН'!$I$5-'СЕТ СН'!$I$20</f>
        <v>3041.14895342</v>
      </c>
      <c r="P137" s="36">
        <f>SUMIFS(СВЦЭМ!$C$33:$C$776,СВЦЭМ!$A$33:$A$776,$A137,СВЦЭМ!$B$33:$B$776,P$119)+'СЕТ СН'!$I$12+СВЦЭМ!$D$10+'СЕТ СН'!$I$5-'СЕТ СН'!$I$20</f>
        <v>3048.2460438500002</v>
      </c>
      <c r="Q137" s="36">
        <f>SUMIFS(СВЦЭМ!$C$33:$C$776,СВЦЭМ!$A$33:$A$776,$A137,СВЦЭМ!$B$33:$B$776,Q$119)+'СЕТ СН'!$I$12+СВЦЭМ!$D$10+'СЕТ СН'!$I$5-'СЕТ СН'!$I$20</f>
        <v>3044.9699116100001</v>
      </c>
      <c r="R137" s="36">
        <f>SUMIFS(СВЦЭМ!$C$33:$C$776,СВЦЭМ!$A$33:$A$776,$A137,СВЦЭМ!$B$33:$B$776,R$119)+'СЕТ СН'!$I$12+СВЦЭМ!$D$10+'СЕТ СН'!$I$5-'СЕТ СН'!$I$20</f>
        <v>3039.3884483500001</v>
      </c>
      <c r="S137" s="36">
        <f>SUMIFS(СВЦЭМ!$C$33:$C$776,СВЦЭМ!$A$33:$A$776,$A137,СВЦЭМ!$B$33:$B$776,S$119)+'СЕТ СН'!$I$12+СВЦЭМ!$D$10+'СЕТ СН'!$I$5-'СЕТ СН'!$I$20</f>
        <v>3026.0453817299999</v>
      </c>
      <c r="T137" s="36">
        <f>SUMIFS(СВЦЭМ!$C$33:$C$776,СВЦЭМ!$A$33:$A$776,$A137,СВЦЭМ!$B$33:$B$776,T$119)+'СЕТ СН'!$I$12+СВЦЭМ!$D$10+'СЕТ СН'!$I$5-'СЕТ СН'!$I$20</f>
        <v>2999.22563446</v>
      </c>
      <c r="U137" s="36">
        <f>SUMIFS(СВЦЭМ!$C$33:$C$776,СВЦЭМ!$A$33:$A$776,$A137,СВЦЭМ!$B$33:$B$776,U$119)+'СЕТ СН'!$I$12+СВЦЭМ!$D$10+'СЕТ СН'!$I$5-'СЕТ СН'!$I$20</f>
        <v>3001.75669419</v>
      </c>
      <c r="V137" s="36">
        <f>SUMIFS(СВЦЭМ!$C$33:$C$776,СВЦЭМ!$A$33:$A$776,$A137,СВЦЭМ!$B$33:$B$776,V$119)+'СЕТ СН'!$I$12+СВЦЭМ!$D$10+'СЕТ СН'!$I$5-'СЕТ СН'!$I$20</f>
        <v>3007.0418252899999</v>
      </c>
      <c r="W137" s="36">
        <f>SUMIFS(СВЦЭМ!$C$33:$C$776,СВЦЭМ!$A$33:$A$776,$A137,СВЦЭМ!$B$33:$B$776,W$119)+'СЕТ СН'!$I$12+СВЦЭМ!$D$10+'СЕТ СН'!$I$5-'СЕТ СН'!$I$20</f>
        <v>3027.7294636699999</v>
      </c>
      <c r="X137" s="36">
        <f>SUMIFS(СВЦЭМ!$C$33:$C$776,СВЦЭМ!$A$33:$A$776,$A137,СВЦЭМ!$B$33:$B$776,X$119)+'СЕТ СН'!$I$12+СВЦЭМ!$D$10+'СЕТ СН'!$I$5-'СЕТ СН'!$I$20</f>
        <v>3033.6045071399999</v>
      </c>
      <c r="Y137" s="36">
        <f>SUMIFS(СВЦЭМ!$C$33:$C$776,СВЦЭМ!$A$33:$A$776,$A137,СВЦЭМ!$B$33:$B$776,Y$119)+'СЕТ СН'!$I$12+СВЦЭМ!$D$10+'СЕТ СН'!$I$5-'СЕТ СН'!$I$20</f>
        <v>3046.3222378800001</v>
      </c>
    </row>
    <row r="138" spans="1:25" ht="15.75" x14ac:dyDescent="0.2">
      <c r="A138" s="35">
        <f t="shared" si="3"/>
        <v>43818</v>
      </c>
      <c r="B138" s="36">
        <f>SUMIFS(СВЦЭМ!$C$33:$C$776,СВЦЭМ!$A$33:$A$776,$A138,СВЦЭМ!$B$33:$B$776,B$119)+'СЕТ СН'!$I$12+СВЦЭМ!$D$10+'СЕТ СН'!$I$5-'СЕТ СН'!$I$20</f>
        <v>3087.6845238300002</v>
      </c>
      <c r="C138" s="36">
        <f>SUMIFS(СВЦЭМ!$C$33:$C$776,СВЦЭМ!$A$33:$A$776,$A138,СВЦЭМ!$B$33:$B$776,C$119)+'СЕТ СН'!$I$12+СВЦЭМ!$D$10+'СЕТ СН'!$I$5-'СЕТ СН'!$I$20</f>
        <v>3103.3758594199999</v>
      </c>
      <c r="D138" s="36">
        <f>SUMIFS(СВЦЭМ!$C$33:$C$776,СВЦЭМ!$A$33:$A$776,$A138,СВЦЭМ!$B$33:$B$776,D$119)+'СЕТ СН'!$I$12+СВЦЭМ!$D$10+'СЕТ СН'!$I$5-'СЕТ СН'!$I$20</f>
        <v>3125.0625791399998</v>
      </c>
      <c r="E138" s="36">
        <f>SUMIFS(СВЦЭМ!$C$33:$C$776,СВЦЭМ!$A$33:$A$776,$A138,СВЦЭМ!$B$33:$B$776,E$119)+'СЕТ СН'!$I$12+СВЦЭМ!$D$10+'СЕТ СН'!$I$5-'СЕТ СН'!$I$20</f>
        <v>3155.0296539400001</v>
      </c>
      <c r="F138" s="36">
        <f>SUMIFS(СВЦЭМ!$C$33:$C$776,СВЦЭМ!$A$33:$A$776,$A138,СВЦЭМ!$B$33:$B$776,F$119)+'СЕТ СН'!$I$12+СВЦЭМ!$D$10+'СЕТ СН'!$I$5-'СЕТ СН'!$I$20</f>
        <v>3160.8228436899999</v>
      </c>
      <c r="G138" s="36">
        <f>SUMIFS(СВЦЭМ!$C$33:$C$776,СВЦЭМ!$A$33:$A$776,$A138,СВЦЭМ!$B$33:$B$776,G$119)+'СЕТ СН'!$I$12+СВЦЭМ!$D$10+'СЕТ СН'!$I$5-'СЕТ СН'!$I$20</f>
        <v>3143.7200979300001</v>
      </c>
      <c r="H138" s="36">
        <f>SUMIFS(СВЦЭМ!$C$33:$C$776,СВЦЭМ!$A$33:$A$776,$A138,СВЦЭМ!$B$33:$B$776,H$119)+'СЕТ СН'!$I$12+СВЦЭМ!$D$10+'СЕТ СН'!$I$5-'СЕТ СН'!$I$20</f>
        <v>3111.2587423800001</v>
      </c>
      <c r="I138" s="36">
        <f>SUMIFS(СВЦЭМ!$C$33:$C$776,СВЦЭМ!$A$33:$A$776,$A138,СВЦЭМ!$B$33:$B$776,I$119)+'СЕТ СН'!$I$12+СВЦЭМ!$D$10+'СЕТ СН'!$I$5-'СЕТ СН'!$I$20</f>
        <v>3076.6129778700001</v>
      </c>
      <c r="J138" s="36">
        <f>SUMIFS(СВЦЭМ!$C$33:$C$776,СВЦЭМ!$A$33:$A$776,$A138,СВЦЭМ!$B$33:$B$776,J$119)+'СЕТ СН'!$I$12+СВЦЭМ!$D$10+'СЕТ СН'!$I$5-'СЕТ СН'!$I$20</f>
        <v>3046.3845922199998</v>
      </c>
      <c r="K138" s="36">
        <f>SUMIFS(СВЦЭМ!$C$33:$C$776,СВЦЭМ!$A$33:$A$776,$A138,СВЦЭМ!$B$33:$B$776,K$119)+'СЕТ СН'!$I$12+СВЦЭМ!$D$10+'СЕТ СН'!$I$5-'СЕТ СН'!$I$20</f>
        <v>3031.3098389799998</v>
      </c>
      <c r="L138" s="36">
        <f>SUMIFS(СВЦЭМ!$C$33:$C$776,СВЦЭМ!$A$33:$A$776,$A138,СВЦЭМ!$B$33:$B$776,L$119)+'СЕТ СН'!$I$12+СВЦЭМ!$D$10+'СЕТ СН'!$I$5-'СЕТ СН'!$I$20</f>
        <v>3039.1529607000002</v>
      </c>
      <c r="M138" s="36">
        <f>SUMIFS(СВЦЭМ!$C$33:$C$776,СВЦЭМ!$A$33:$A$776,$A138,СВЦЭМ!$B$33:$B$776,M$119)+'СЕТ СН'!$I$12+СВЦЭМ!$D$10+'СЕТ СН'!$I$5-'СЕТ СН'!$I$20</f>
        <v>3046.7767349800001</v>
      </c>
      <c r="N138" s="36">
        <f>SUMIFS(СВЦЭМ!$C$33:$C$776,СВЦЭМ!$A$33:$A$776,$A138,СВЦЭМ!$B$33:$B$776,N$119)+'СЕТ СН'!$I$12+СВЦЭМ!$D$10+'СЕТ СН'!$I$5-'СЕТ СН'!$I$20</f>
        <v>3054.92223724</v>
      </c>
      <c r="O138" s="36">
        <f>SUMIFS(СВЦЭМ!$C$33:$C$776,СВЦЭМ!$A$33:$A$776,$A138,СВЦЭМ!$B$33:$B$776,O$119)+'СЕТ СН'!$I$12+СВЦЭМ!$D$10+'СЕТ СН'!$I$5-'СЕТ СН'!$I$20</f>
        <v>3073.4774849599999</v>
      </c>
      <c r="P138" s="36">
        <f>SUMIFS(СВЦЭМ!$C$33:$C$776,СВЦЭМ!$A$33:$A$776,$A138,СВЦЭМ!$B$33:$B$776,P$119)+'СЕТ СН'!$I$12+СВЦЭМ!$D$10+'СЕТ СН'!$I$5-'СЕТ СН'!$I$20</f>
        <v>3066.4314423999999</v>
      </c>
      <c r="Q138" s="36">
        <f>SUMIFS(СВЦЭМ!$C$33:$C$776,СВЦЭМ!$A$33:$A$776,$A138,СВЦЭМ!$B$33:$B$776,Q$119)+'СЕТ СН'!$I$12+СВЦЭМ!$D$10+'СЕТ СН'!$I$5-'СЕТ СН'!$I$20</f>
        <v>3071.37872857</v>
      </c>
      <c r="R138" s="36">
        <f>SUMIFS(СВЦЭМ!$C$33:$C$776,СВЦЭМ!$A$33:$A$776,$A138,СВЦЭМ!$B$33:$B$776,R$119)+'СЕТ СН'!$I$12+СВЦЭМ!$D$10+'СЕТ СН'!$I$5-'СЕТ СН'!$I$20</f>
        <v>3057.50153099</v>
      </c>
      <c r="S138" s="36">
        <f>SUMIFS(СВЦЭМ!$C$33:$C$776,СВЦЭМ!$A$33:$A$776,$A138,СВЦЭМ!$B$33:$B$776,S$119)+'СЕТ СН'!$I$12+СВЦЭМ!$D$10+'СЕТ СН'!$I$5-'СЕТ СН'!$I$20</f>
        <v>3039.2112395899999</v>
      </c>
      <c r="T138" s="36">
        <f>SUMIFS(СВЦЭМ!$C$33:$C$776,СВЦЭМ!$A$33:$A$776,$A138,СВЦЭМ!$B$33:$B$776,T$119)+'СЕТ СН'!$I$12+СВЦЭМ!$D$10+'СЕТ СН'!$I$5-'СЕТ СН'!$I$20</f>
        <v>3025.20665887</v>
      </c>
      <c r="U138" s="36">
        <f>SUMIFS(СВЦЭМ!$C$33:$C$776,СВЦЭМ!$A$33:$A$776,$A138,СВЦЭМ!$B$33:$B$776,U$119)+'СЕТ СН'!$I$12+СВЦЭМ!$D$10+'СЕТ СН'!$I$5-'СЕТ СН'!$I$20</f>
        <v>3037.7707180900002</v>
      </c>
      <c r="V138" s="36">
        <f>SUMIFS(СВЦЭМ!$C$33:$C$776,СВЦЭМ!$A$33:$A$776,$A138,СВЦЭМ!$B$33:$B$776,V$119)+'СЕТ СН'!$I$12+СВЦЭМ!$D$10+'СЕТ СН'!$I$5-'СЕТ СН'!$I$20</f>
        <v>3063.86240361</v>
      </c>
      <c r="W138" s="36">
        <f>SUMIFS(СВЦЭМ!$C$33:$C$776,СВЦЭМ!$A$33:$A$776,$A138,СВЦЭМ!$B$33:$B$776,W$119)+'СЕТ СН'!$I$12+СВЦЭМ!$D$10+'СЕТ СН'!$I$5-'СЕТ СН'!$I$20</f>
        <v>3092.8698252499998</v>
      </c>
      <c r="X138" s="36">
        <f>SUMIFS(СВЦЭМ!$C$33:$C$776,СВЦЭМ!$A$33:$A$776,$A138,СВЦЭМ!$B$33:$B$776,X$119)+'СЕТ СН'!$I$12+СВЦЭМ!$D$10+'СЕТ СН'!$I$5-'СЕТ СН'!$I$20</f>
        <v>3104.49545347</v>
      </c>
      <c r="Y138" s="36">
        <f>SUMIFS(СВЦЭМ!$C$33:$C$776,СВЦЭМ!$A$33:$A$776,$A138,СВЦЭМ!$B$33:$B$776,Y$119)+'СЕТ СН'!$I$12+СВЦЭМ!$D$10+'СЕТ СН'!$I$5-'СЕТ СН'!$I$20</f>
        <v>3133.7620882599999</v>
      </c>
    </row>
    <row r="139" spans="1:25" ht="15.75" x14ac:dyDescent="0.2">
      <c r="A139" s="35">
        <f t="shared" si="3"/>
        <v>43819</v>
      </c>
      <c r="B139" s="36">
        <f>SUMIFS(СВЦЭМ!$C$33:$C$776,СВЦЭМ!$A$33:$A$776,$A139,СВЦЭМ!$B$33:$B$776,B$119)+'СЕТ СН'!$I$12+СВЦЭМ!$D$10+'СЕТ СН'!$I$5-'СЕТ СН'!$I$20</f>
        <v>3077.96259263</v>
      </c>
      <c r="C139" s="36">
        <f>SUMIFS(СВЦЭМ!$C$33:$C$776,СВЦЭМ!$A$33:$A$776,$A139,СВЦЭМ!$B$33:$B$776,C$119)+'СЕТ СН'!$I$12+СВЦЭМ!$D$10+'СЕТ СН'!$I$5-'СЕТ СН'!$I$20</f>
        <v>3097.4201184799999</v>
      </c>
      <c r="D139" s="36">
        <f>SUMIFS(СВЦЭМ!$C$33:$C$776,СВЦЭМ!$A$33:$A$776,$A139,СВЦЭМ!$B$33:$B$776,D$119)+'СЕТ СН'!$I$12+СВЦЭМ!$D$10+'СЕТ СН'!$I$5-'СЕТ СН'!$I$20</f>
        <v>3108.72202909</v>
      </c>
      <c r="E139" s="36">
        <f>SUMIFS(СВЦЭМ!$C$33:$C$776,СВЦЭМ!$A$33:$A$776,$A139,СВЦЭМ!$B$33:$B$776,E$119)+'СЕТ СН'!$I$12+СВЦЭМ!$D$10+'СЕТ СН'!$I$5-'СЕТ СН'!$I$20</f>
        <v>3122.1176573100001</v>
      </c>
      <c r="F139" s="36">
        <f>SUMIFS(СВЦЭМ!$C$33:$C$776,СВЦЭМ!$A$33:$A$776,$A139,СВЦЭМ!$B$33:$B$776,F$119)+'СЕТ СН'!$I$12+СВЦЭМ!$D$10+'СЕТ СН'!$I$5-'СЕТ СН'!$I$20</f>
        <v>3115.9665110699998</v>
      </c>
      <c r="G139" s="36">
        <f>SUMIFS(СВЦЭМ!$C$33:$C$776,СВЦЭМ!$A$33:$A$776,$A139,СВЦЭМ!$B$33:$B$776,G$119)+'СЕТ СН'!$I$12+СВЦЭМ!$D$10+'СЕТ СН'!$I$5-'СЕТ СН'!$I$20</f>
        <v>3103.9306228300002</v>
      </c>
      <c r="H139" s="36">
        <f>SUMIFS(СВЦЭМ!$C$33:$C$776,СВЦЭМ!$A$33:$A$776,$A139,СВЦЭМ!$B$33:$B$776,H$119)+'СЕТ СН'!$I$12+СВЦЭМ!$D$10+'СЕТ СН'!$I$5-'СЕТ СН'!$I$20</f>
        <v>3056.6192532499999</v>
      </c>
      <c r="I139" s="36">
        <f>SUMIFS(СВЦЭМ!$C$33:$C$776,СВЦЭМ!$A$33:$A$776,$A139,СВЦЭМ!$B$33:$B$776,I$119)+'СЕТ СН'!$I$12+СВЦЭМ!$D$10+'СЕТ СН'!$I$5-'СЕТ СН'!$I$20</f>
        <v>3045.0282514</v>
      </c>
      <c r="J139" s="36">
        <f>SUMIFS(СВЦЭМ!$C$33:$C$776,СВЦЭМ!$A$33:$A$776,$A139,СВЦЭМ!$B$33:$B$776,J$119)+'СЕТ СН'!$I$12+СВЦЭМ!$D$10+'СЕТ СН'!$I$5-'СЕТ СН'!$I$20</f>
        <v>3022.3455908300002</v>
      </c>
      <c r="K139" s="36">
        <f>SUMIFS(СВЦЭМ!$C$33:$C$776,СВЦЭМ!$A$33:$A$776,$A139,СВЦЭМ!$B$33:$B$776,K$119)+'СЕТ СН'!$I$12+СВЦЭМ!$D$10+'СЕТ СН'!$I$5-'СЕТ СН'!$I$20</f>
        <v>2998.5164085500001</v>
      </c>
      <c r="L139" s="36">
        <f>SUMIFS(СВЦЭМ!$C$33:$C$776,СВЦЭМ!$A$33:$A$776,$A139,СВЦЭМ!$B$33:$B$776,L$119)+'СЕТ СН'!$I$12+СВЦЭМ!$D$10+'СЕТ СН'!$I$5-'СЕТ СН'!$I$20</f>
        <v>3003.0849626200002</v>
      </c>
      <c r="M139" s="36">
        <f>SUMIFS(СВЦЭМ!$C$33:$C$776,СВЦЭМ!$A$33:$A$776,$A139,СВЦЭМ!$B$33:$B$776,M$119)+'СЕТ СН'!$I$12+СВЦЭМ!$D$10+'СЕТ СН'!$I$5-'СЕТ СН'!$I$20</f>
        <v>3017.3393453899998</v>
      </c>
      <c r="N139" s="36">
        <f>SUMIFS(СВЦЭМ!$C$33:$C$776,СВЦЭМ!$A$33:$A$776,$A139,СВЦЭМ!$B$33:$B$776,N$119)+'СЕТ СН'!$I$12+СВЦЭМ!$D$10+'СЕТ СН'!$I$5-'СЕТ СН'!$I$20</f>
        <v>3021.4766048400002</v>
      </c>
      <c r="O139" s="36">
        <f>SUMIFS(СВЦЭМ!$C$33:$C$776,СВЦЭМ!$A$33:$A$776,$A139,СВЦЭМ!$B$33:$B$776,O$119)+'СЕТ СН'!$I$12+СВЦЭМ!$D$10+'СЕТ СН'!$I$5-'СЕТ СН'!$I$20</f>
        <v>3026.1907611199999</v>
      </c>
      <c r="P139" s="36">
        <f>SUMIFS(СВЦЭМ!$C$33:$C$776,СВЦЭМ!$A$33:$A$776,$A139,СВЦЭМ!$B$33:$B$776,P$119)+'СЕТ СН'!$I$12+СВЦЭМ!$D$10+'СЕТ СН'!$I$5-'СЕТ СН'!$I$20</f>
        <v>3024.8536495200001</v>
      </c>
      <c r="Q139" s="36">
        <f>SUMIFS(СВЦЭМ!$C$33:$C$776,СВЦЭМ!$A$33:$A$776,$A139,СВЦЭМ!$B$33:$B$776,Q$119)+'СЕТ СН'!$I$12+СВЦЭМ!$D$10+'СЕТ СН'!$I$5-'СЕТ СН'!$I$20</f>
        <v>3034.3141500699999</v>
      </c>
      <c r="R139" s="36">
        <f>SUMIFS(СВЦЭМ!$C$33:$C$776,СВЦЭМ!$A$33:$A$776,$A139,СВЦЭМ!$B$33:$B$776,R$119)+'СЕТ СН'!$I$12+СВЦЭМ!$D$10+'СЕТ СН'!$I$5-'СЕТ СН'!$I$20</f>
        <v>3036.7950007999998</v>
      </c>
      <c r="S139" s="36">
        <f>SUMIFS(СВЦЭМ!$C$33:$C$776,СВЦЭМ!$A$33:$A$776,$A139,СВЦЭМ!$B$33:$B$776,S$119)+'СЕТ СН'!$I$12+СВЦЭМ!$D$10+'СЕТ СН'!$I$5-'СЕТ СН'!$I$20</f>
        <v>3025.8741325000001</v>
      </c>
      <c r="T139" s="36">
        <f>SUMIFS(СВЦЭМ!$C$33:$C$776,СВЦЭМ!$A$33:$A$776,$A139,СВЦЭМ!$B$33:$B$776,T$119)+'СЕТ СН'!$I$12+СВЦЭМ!$D$10+'СЕТ СН'!$I$5-'СЕТ СН'!$I$20</f>
        <v>3017.3281372900001</v>
      </c>
      <c r="U139" s="36">
        <f>SUMIFS(СВЦЭМ!$C$33:$C$776,СВЦЭМ!$A$33:$A$776,$A139,СВЦЭМ!$B$33:$B$776,U$119)+'СЕТ СН'!$I$12+СВЦЭМ!$D$10+'СЕТ СН'!$I$5-'СЕТ СН'!$I$20</f>
        <v>2999.7102433800001</v>
      </c>
      <c r="V139" s="36">
        <f>SUMIFS(СВЦЭМ!$C$33:$C$776,СВЦЭМ!$A$33:$A$776,$A139,СВЦЭМ!$B$33:$B$776,V$119)+'СЕТ СН'!$I$12+СВЦЭМ!$D$10+'СЕТ СН'!$I$5-'СЕТ СН'!$I$20</f>
        <v>2981.2675650900001</v>
      </c>
      <c r="W139" s="36">
        <f>SUMIFS(СВЦЭМ!$C$33:$C$776,СВЦЭМ!$A$33:$A$776,$A139,СВЦЭМ!$B$33:$B$776,W$119)+'СЕТ СН'!$I$12+СВЦЭМ!$D$10+'СЕТ СН'!$I$5-'СЕТ СН'!$I$20</f>
        <v>2992.68666446</v>
      </c>
      <c r="X139" s="36">
        <f>SUMIFS(СВЦЭМ!$C$33:$C$776,СВЦЭМ!$A$33:$A$776,$A139,СВЦЭМ!$B$33:$B$776,X$119)+'СЕТ СН'!$I$12+СВЦЭМ!$D$10+'СЕТ СН'!$I$5-'СЕТ СН'!$I$20</f>
        <v>2997.9000659000003</v>
      </c>
      <c r="Y139" s="36">
        <f>SUMIFS(СВЦЭМ!$C$33:$C$776,СВЦЭМ!$A$33:$A$776,$A139,СВЦЭМ!$B$33:$B$776,Y$119)+'СЕТ СН'!$I$12+СВЦЭМ!$D$10+'СЕТ СН'!$I$5-'СЕТ СН'!$I$20</f>
        <v>3009.91552473</v>
      </c>
    </row>
    <row r="140" spans="1:25" ht="15.75" x14ac:dyDescent="0.2">
      <c r="A140" s="35">
        <f t="shared" si="3"/>
        <v>43820</v>
      </c>
      <c r="B140" s="36">
        <f>SUMIFS(СВЦЭМ!$C$33:$C$776,СВЦЭМ!$A$33:$A$776,$A140,СВЦЭМ!$B$33:$B$776,B$119)+'СЕТ СН'!$I$12+СВЦЭМ!$D$10+'СЕТ СН'!$I$5-'СЕТ СН'!$I$20</f>
        <v>3015.2561310800002</v>
      </c>
      <c r="C140" s="36">
        <f>SUMIFS(СВЦЭМ!$C$33:$C$776,СВЦЭМ!$A$33:$A$776,$A140,СВЦЭМ!$B$33:$B$776,C$119)+'СЕТ СН'!$I$12+СВЦЭМ!$D$10+'СЕТ СН'!$I$5-'СЕТ СН'!$I$20</f>
        <v>3046.8908681100002</v>
      </c>
      <c r="D140" s="36">
        <f>SUMIFS(СВЦЭМ!$C$33:$C$776,СВЦЭМ!$A$33:$A$776,$A140,СВЦЭМ!$B$33:$B$776,D$119)+'СЕТ СН'!$I$12+СВЦЭМ!$D$10+'СЕТ СН'!$I$5-'СЕТ СН'!$I$20</f>
        <v>3067.4521499500001</v>
      </c>
      <c r="E140" s="36">
        <f>SUMIFS(СВЦЭМ!$C$33:$C$776,СВЦЭМ!$A$33:$A$776,$A140,СВЦЭМ!$B$33:$B$776,E$119)+'СЕТ СН'!$I$12+СВЦЭМ!$D$10+'СЕТ СН'!$I$5-'СЕТ СН'!$I$20</f>
        <v>3102.5747529999999</v>
      </c>
      <c r="F140" s="36">
        <f>SUMIFS(СВЦЭМ!$C$33:$C$776,СВЦЭМ!$A$33:$A$776,$A140,СВЦЭМ!$B$33:$B$776,F$119)+'СЕТ СН'!$I$12+СВЦЭМ!$D$10+'СЕТ СН'!$I$5-'СЕТ СН'!$I$20</f>
        <v>3122.1997636699998</v>
      </c>
      <c r="G140" s="36">
        <f>SUMIFS(СВЦЭМ!$C$33:$C$776,СВЦЭМ!$A$33:$A$776,$A140,СВЦЭМ!$B$33:$B$776,G$119)+'СЕТ СН'!$I$12+СВЦЭМ!$D$10+'СЕТ СН'!$I$5-'СЕТ СН'!$I$20</f>
        <v>3114.6146710200001</v>
      </c>
      <c r="H140" s="36">
        <f>SUMIFS(СВЦЭМ!$C$33:$C$776,СВЦЭМ!$A$33:$A$776,$A140,СВЦЭМ!$B$33:$B$776,H$119)+'СЕТ СН'!$I$12+СВЦЭМ!$D$10+'СЕТ СН'!$I$5-'СЕТ СН'!$I$20</f>
        <v>3095.5117097299999</v>
      </c>
      <c r="I140" s="36">
        <f>SUMIFS(СВЦЭМ!$C$33:$C$776,СВЦЭМ!$A$33:$A$776,$A140,СВЦЭМ!$B$33:$B$776,I$119)+'СЕТ СН'!$I$12+СВЦЭМ!$D$10+'СЕТ СН'!$I$5-'СЕТ СН'!$I$20</f>
        <v>3092.6201898999998</v>
      </c>
      <c r="J140" s="36">
        <f>SUMIFS(СВЦЭМ!$C$33:$C$776,СВЦЭМ!$A$33:$A$776,$A140,СВЦЭМ!$B$33:$B$776,J$119)+'СЕТ СН'!$I$12+СВЦЭМ!$D$10+'СЕТ СН'!$I$5-'СЕТ СН'!$I$20</f>
        <v>3051.8648146200003</v>
      </c>
      <c r="K140" s="36">
        <f>SUMIFS(СВЦЭМ!$C$33:$C$776,СВЦЭМ!$A$33:$A$776,$A140,СВЦЭМ!$B$33:$B$776,K$119)+'СЕТ СН'!$I$12+СВЦЭМ!$D$10+'СЕТ СН'!$I$5-'СЕТ СН'!$I$20</f>
        <v>3012.8084883400002</v>
      </c>
      <c r="L140" s="36">
        <f>SUMIFS(СВЦЭМ!$C$33:$C$776,СВЦЭМ!$A$33:$A$776,$A140,СВЦЭМ!$B$33:$B$776,L$119)+'СЕТ СН'!$I$12+СВЦЭМ!$D$10+'СЕТ СН'!$I$5-'СЕТ СН'!$I$20</f>
        <v>3004.3200837700001</v>
      </c>
      <c r="M140" s="36">
        <f>SUMIFS(СВЦЭМ!$C$33:$C$776,СВЦЭМ!$A$33:$A$776,$A140,СВЦЭМ!$B$33:$B$776,M$119)+'СЕТ СН'!$I$12+СВЦЭМ!$D$10+'СЕТ СН'!$I$5-'СЕТ СН'!$I$20</f>
        <v>3013.8710730399998</v>
      </c>
      <c r="N140" s="36">
        <f>SUMIFS(СВЦЭМ!$C$33:$C$776,СВЦЭМ!$A$33:$A$776,$A140,СВЦЭМ!$B$33:$B$776,N$119)+'СЕТ СН'!$I$12+СВЦЭМ!$D$10+'СЕТ СН'!$I$5-'СЕТ СН'!$I$20</f>
        <v>3010.0388252900002</v>
      </c>
      <c r="O140" s="36">
        <f>SUMIFS(СВЦЭМ!$C$33:$C$776,СВЦЭМ!$A$33:$A$776,$A140,СВЦЭМ!$B$33:$B$776,O$119)+'СЕТ СН'!$I$12+СВЦЭМ!$D$10+'СЕТ СН'!$I$5-'СЕТ СН'!$I$20</f>
        <v>3022.98121231</v>
      </c>
      <c r="P140" s="36">
        <f>SUMIFS(СВЦЭМ!$C$33:$C$776,СВЦЭМ!$A$33:$A$776,$A140,СВЦЭМ!$B$33:$B$776,P$119)+'СЕТ СН'!$I$12+СВЦЭМ!$D$10+'СЕТ СН'!$I$5-'СЕТ СН'!$I$20</f>
        <v>3032.8992560900001</v>
      </c>
      <c r="Q140" s="36">
        <f>SUMIFS(СВЦЭМ!$C$33:$C$776,СВЦЭМ!$A$33:$A$776,$A140,СВЦЭМ!$B$33:$B$776,Q$119)+'СЕТ СН'!$I$12+СВЦЭМ!$D$10+'СЕТ СН'!$I$5-'СЕТ СН'!$I$20</f>
        <v>3040.7955466499998</v>
      </c>
      <c r="R140" s="36">
        <f>SUMIFS(СВЦЭМ!$C$33:$C$776,СВЦЭМ!$A$33:$A$776,$A140,СВЦЭМ!$B$33:$B$776,R$119)+'СЕТ СН'!$I$12+СВЦЭМ!$D$10+'СЕТ СН'!$I$5-'СЕТ СН'!$I$20</f>
        <v>3048.4169716800002</v>
      </c>
      <c r="S140" s="36">
        <f>SUMIFS(СВЦЭМ!$C$33:$C$776,СВЦЭМ!$A$33:$A$776,$A140,СВЦЭМ!$B$33:$B$776,S$119)+'СЕТ СН'!$I$12+СВЦЭМ!$D$10+'СЕТ СН'!$I$5-'СЕТ СН'!$I$20</f>
        <v>3033.1916164499999</v>
      </c>
      <c r="T140" s="36">
        <f>SUMIFS(СВЦЭМ!$C$33:$C$776,СВЦЭМ!$A$33:$A$776,$A140,СВЦЭМ!$B$33:$B$776,T$119)+'СЕТ СН'!$I$12+СВЦЭМ!$D$10+'СЕТ СН'!$I$5-'СЕТ СН'!$I$20</f>
        <v>3013.60536232</v>
      </c>
      <c r="U140" s="36">
        <f>SUMIFS(СВЦЭМ!$C$33:$C$776,СВЦЭМ!$A$33:$A$776,$A140,СВЦЭМ!$B$33:$B$776,U$119)+'СЕТ СН'!$I$12+СВЦЭМ!$D$10+'СЕТ СН'!$I$5-'СЕТ СН'!$I$20</f>
        <v>3010.9520554299997</v>
      </c>
      <c r="V140" s="36">
        <f>SUMIFS(СВЦЭМ!$C$33:$C$776,СВЦЭМ!$A$33:$A$776,$A140,СВЦЭМ!$B$33:$B$776,V$119)+'СЕТ СН'!$I$12+СВЦЭМ!$D$10+'СЕТ СН'!$I$5-'СЕТ СН'!$I$20</f>
        <v>3022.8315266999998</v>
      </c>
      <c r="W140" s="36">
        <f>SUMIFS(СВЦЭМ!$C$33:$C$776,СВЦЭМ!$A$33:$A$776,$A140,СВЦЭМ!$B$33:$B$776,W$119)+'СЕТ СН'!$I$12+СВЦЭМ!$D$10+'СЕТ СН'!$I$5-'СЕТ СН'!$I$20</f>
        <v>3033.0707135900002</v>
      </c>
      <c r="X140" s="36">
        <f>SUMIFS(СВЦЭМ!$C$33:$C$776,СВЦЭМ!$A$33:$A$776,$A140,СВЦЭМ!$B$33:$B$776,X$119)+'СЕТ СН'!$I$12+СВЦЭМ!$D$10+'СЕТ СН'!$I$5-'СЕТ СН'!$I$20</f>
        <v>3050.7297965500002</v>
      </c>
      <c r="Y140" s="36">
        <f>SUMIFS(СВЦЭМ!$C$33:$C$776,СВЦЭМ!$A$33:$A$776,$A140,СВЦЭМ!$B$33:$B$776,Y$119)+'СЕТ СН'!$I$12+СВЦЭМ!$D$10+'СЕТ СН'!$I$5-'СЕТ СН'!$I$20</f>
        <v>3056.4982349299999</v>
      </c>
    </row>
    <row r="141" spans="1:25" ht="15.75" x14ac:dyDescent="0.2">
      <c r="A141" s="35">
        <f t="shared" si="3"/>
        <v>43821</v>
      </c>
      <c r="B141" s="36">
        <f>SUMIFS(СВЦЭМ!$C$33:$C$776,СВЦЭМ!$A$33:$A$776,$A141,СВЦЭМ!$B$33:$B$776,B$119)+'СЕТ СН'!$I$12+СВЦЭМ!$D$10+'СЕТ СН'!$I$5-'СЕТ СН'!$I$20</f>
        <v>3078.0603390900001</v>
      </c>
      <c r="C141" s="36">
        <f>SUMIFS(СВЦЭМ!$C$33:$C$776,СВЦЭМ!$A$33:$A$776,$A141,СВЦЭМ!$B$33:$B$776,C$119)+'СЕТ СН'!$I$12+СВЦЭМ!$D$10+'СЕТ СН'!$I$5-'СЕТ СН'!$I$20</f>
        <v>3094.50001759</v>
      </c>
      <c r="D141" s="36">
        <f>SUMIFS(СВЦЭМ!$C$33:$C$776,СВЦЭМ!$A$33:$A$776,$A141,СВЦЭМ!$B$33:$B$776,D$119)+'СЕТ СН'!$I$12+СВЦЭМ!$D$10+'СЕТ СН'!$I$5-'СЕТ СН'!$I$20</f>
        <v>3115.8441670399998</v>
      </c>
      <c r="E141" s="36">
        <f>SUMIFS(СВЦЭМ!$C$33:$C$776,СВЦЭМ!$A$33:$A$776,$A141,СВЦЭМ!$B$33:$B$776,E$119)+'СЕТ СН'!$I$12+СВЦЭМ!$D$10+'СЕТ СН'!$I$5-'СЕТ СН'!$I$20</f>
        <v>3129.0667952499998</v>
      </c>
      <c r="F141" s="36">
        <f>SUMIFS(СВЦЭМ!$C$33:$C$776,СВЦЭМ!$A$33:$A$776,$A141,СВЦЭМ!$B$33:$B$776,F$119)+'СЕТ СН'!$I$12+СВЦЭМ!$D$10+'СЕТ СН'!$I$5-'СЕТ СН'!$I$20</f>
        <v>3128.2611626799999</v>
      </c>
      <c r="G141" s="36">
        <f>SUMIFS(СВЦЭМ!$C$33:$C$776,СВЦЭМ!$A$33:$A$776,$A141,СВЦЭМ!$B$33:$B$776,G$119)+'СЕТ СН'!$I$12+СВЦЭМ!$D$10+'СЕТ СН'!$I$5-'СЕТ СН'!$I$20</f>
        <v>3115.92262175</v>
      </c>
      <c r="H141" s="36">
        <f>SUMIFS(СВЦЭМ!$C$33:$C$776,СВЦЭМ!$A$33:$A$776,$A141,СВЦЭМ!$B$33:$B$776,H$119)+'СЕТ СН'!$I$12+СВЦЭМ!$D$10+'СЕТ СН'!$I$5-'СЕТ СН'!$I$20</f>
        <v>3092.8073332899999</v>
      </c>
      <c r="I141" s="36">
        <f>SUMIFS(СВЦЭМ!$C$33:$C$776,СВЦЭМ!$A$33:$A$776,$A141,СВЦЭМ!$B$33:$B$776,I$119)+'СЕТ СН'!$I$12+СВЦЭМ!$D$10+'СЕТ СН'!$I$5-'СЕТ СН'!$I$20</f>
        <v>3095.4624069900001</v>
      </c>
      <c r="J141" s="36">
        <f>SUMIFS(СВЦЭМ!$C$33:$C$776,СВЦЭМ!$A$33:$A$776,$A141,СВЦЭМ!$B$33:$B$776,J$119)+'СЕТ СН'!$I$12+СВЦЭМ!$D$10+'СЕТ СН'!$I$5-'СЕТ СН'!$I$20</f>
        <v>3057.4878707400003</v>
      </c>
      <c r="K141" s="36">
        <f>SUMIFS(СВЦЭМ!$C$33:$C$776,СВЦЭМ!$A$33:$A$776,$A141,СВЦЭМ!$B$33:$B$776,K$119)+'СЕТ СН'!$I$12+СВЦЭМ!$D$10+'СЕТ СН'!$I$5-'СЕТ СН'!$I$20</f>
        <v>3023.0098982700001</v>
      </c>
      <c r="L141" s="36">
        <f>SUMIFS(СВЦЭМ!$C$33:$C$776,СВЦЭМ!$A$33:$A$776,$A141,СВЦЭМ!$B$33:$B$776,L$119)+'СЕТ СН'!$I$12+СВЦЭМ!$D$10+'СЕТ СН'!$I$5-'СЕТ СН'!$I$20</f>
        <v>3006.6816447400001</v>
      </c>
      <c r="M141" s="36">
        <f>SUMIFS(СВЦЭМ!$C$33:$C$776,СВЦЭМ!$A$33:$A$776,$A141,СВЦЭМ!$B$33:$B$776,M$119)+'СЕТ СН'!$I$12+СВЦЭМ!$D$10+'СЕТ СН'!$I$5-'СЕТ СН'!$I$20</f>
        <v>3013.5149105300002</v>
      </c>
      <c r="N141" s="36">
        <f>SUMIFS(СВЦЭМ!$C$33:$C$776,СВЦЭМ!$A$33:$A$776,$A141,СВЦЭМ!$B$33:$B$776,N$119)+'СЕТ СН'!$I$12+СВЦЭМ!$D$10+'СЕТ СН'!$I$5-'СЕТ СН'!$I$20</f>
        <v>3033.6869584999999</v>
      </c>
      <c r="O141" s="36">
        <f>SUMIFS(СВЦЭМ!$C$33:$C$776,СВЦЭМ!$A$33:$A$776,$A141,СВЦЭМ!$B$33:$B$776,O$119)+'СЕТ СН'!$I$12+СВЦЭМ!$D$10+'СЕТ СН'!$I$5-'СЕТ СН'!$I$20</f>
        <v>3042.8717846700001</v>
      </c>
      <c r="P141" s="36">
        <f>SUMIFS(СВЦЭМ!$C$33:$C$776,СВЦЭМ!$A$33:$A$776,$A141,СВЦЭМ!$B$33:$B$776,P$119)+'СЕТ СН'!$I$12+СВЦЭМ!$D$10+'СЕТ СН'!$I$5-'СЕТ СН'!$I$20</f>
        <v>3052.46182391</v>
      </c>
      <c r="Q141" s="36">
        <f>SUMIFS(СВЦЭМ!$C$33:$C$776,СВЦЭМ!$A$33:$A$776,$A141,СВЦЭМ!$B$33:$B$776,Q$119)+'СЕТ СН'!$I$12+СВЦЭМ!$D$10+'СЕТ СН'!$I$5-'СЕТ СН'!$I$20</f>
        <v>3052.30070664</v>
      </c>
      <c r="R141" s="36">
        <f>SUMIFS(СВЦЭМ!$C$33:$C$776,СВЦЭМ!$A$33:$A$776,$A141,СВЦЭМ!$B$33:$B$776,R$119)+'СЕТ СН'!$I$12+СВЦЭМ!$D$10+'СЕТ СН'!$I$5-'СЕТ СН'!$I$20</f>
        <v>3064.9424114799999</v>
      </c>
      <c r="S141" s="36">
        <f>SUMIFS(СВЦЭМ!$C$33:$C$776,СВЦЭМ!$A$33:$A$776,$A141,СВЦЭМ!$B$33:$B$776,S$119)+'СЕТ СН'!$I$12+СВЦЭМ!$D$10+'СЕТ СН'!$I$5-'СЕТ СН'!$I$20</f>
        <v>3052.32628385</v>
      </c>
      <c r="T141" s="36">
        <f>SUMIFS(СВЦЭМ!$C$33:$C$776,СВЦЭМ!$A$33:$A$776,$A141,СВЦЭМ!$B$33:$B$776,T$119)+'СЕТ СН'!$I$12+СВЦЭМ!$D$10+'СЕТ СН'!$I$5-'СЕТ СН'!$I$20</f>
        <v>3026.5625587300001</v>
      </c>
      <c r="U141" s="36">
        <f>SUMIFS(СВЦЭМ!$C$33:$C$776,СВЦЭМ!$A$33:$A$776,$A141,СВЦЭМ!$B$33:$B$776,U$119)+'СЕТ СН'!$I$12+СВЦЭМ!$D$10+'СЕТ СН'!$I$5-'СЕТ СН'!$I$20</f>
        <v>3030.29684253</v>
      </c>
      <c r="V141" s="36">
        <f>SUMIFS(СВЦЭМ!$C$33:$C$776,СВЦЭМ!$A$33:$A$776,$A141,СВЦЭМ!$B$33:$B$776,V$119)+'СЕТ СН'!$I$12+СВЦЭМ!$D$10+'СЕТ СН'!$I$5-'СЕТ СН'!$I$20</f>
        <v>3042.7360455600001</v>
      </c>
      <c r="W141" s="36">
        <f>SUMIFS(СВЦЭМ!$C$33:$C$776,СВЦЭМ!$A$33:$A$776,$A141,СВЦЭМ!$B$33:$B$776,W$119)+'СЕТ СН'!$I$12+СВЦЭМ!$D$10+'СЕТ СН'!$I$5-'СЕТ СН'!$I$20</f>
        <v>3057.3899683099999</v>
      </c>
      <c r="X141" s="36">
        <f>SUMIFS(СВЦЭМ!$C$33:$C$776,СВЦЭМ!$A$33:$A$776,$A141,СВЦЭМ!$B$33:$B$776,X$119)+'СЕТ СН'!$I$12+СВЦЭМ!$D$10+'СЕТ СН'!$I$5-'СЕТ СН'!$I$20</f>
        <v>3073.1768332400002</v>
      </c>
      <c r="Y141" s="36">
        <f>SUMIFS(СВЦЭМ!$C$33:$C$776,СВЦЭМ!$A$33:$A$776,$A141,СВЦЭМ!$B$33:$B$776,Y$119)+'СЕТ СН'!$I$12+СВЦЭМ!$D$10+'СЕТ СН'!$I$5-'СЕТ СН'!$I$20</f>
        <v>3087.0059678699999</v>
      </c>
    </row>
    <row r="142" spans="1:25" ht="15.75" x14ac:dyDescent="0.2">
      <c r="A142" s="35">
        <f t="shared" si="3"/>
        <v>43822</v>
      </c>
      <c r="B142" s="36">
        <f>SUMIFS(СВЦЭМ!$C$33:$C$776,СВЦЭМ!$A$33:$A$776,$A142,СВЦЭМ!$B$33:$B$776,B$119)+'СЕТ СН'!$I$12+СВЦЭМ!$D$10+'СЕТ СН'!$I$5-'СЕТ СН'!$I$20</f>
        <v>3073.5026418799998</v>
      </c>
      <c r="C142" s="36">
        <f>SUMIFS(СВЦЭМ!$C$33:$C$776,СВЦЭМ!$A$33:$A$776,$A142,СВЦЭМ!$B$33:$B$776,C$119)+'СЕТ СН'!$I$12+СВЦЭМ!$D$10+'СЕТ СН'!$I$5-'СЕТ СН'!$I$20</f>
        <v>3083.6675013899999</v>
      </c>
      <c r="D142" s="36">
        <f>SUMIFS(СВЦЭМ!$C$33:$C$776,СВЦЭМ!$A$33:$A$776,$A142,СВЦЭМ!$B$33:$B$776,D$119)+'СЕТ СН'!$I$12+СВЦЭМ!$D$10+'СЕТ СН'!$I$5-'СЕТ СН'!$I$20</f>
        <v>3107.4121520799999</v>
      </c>
      <c r="E142" s="36">
        <f>SUMIFS(СВЦЭМ!$C$33:$C$776,СВЦЭМ!$A$33:$A$776,$A142,СВЦЭМ!$B$33:$B$776,E$119)+'СЕТ СН'!$I$12+СВЦЭМ!$D$10+'СЕТ СН'!$I$5-'СЕТ СН'!$I$20</f>
        <v>3130.1465668000001</v>
      </c>
      <c r="F142" s="36">
        <f>SUMIFS(СВЦЭМ!$C$33:$C$776,СВЦЭМ!$A$33:$A$776,$A142,СВЦЭМ!$B$33:$B$776,F$119)+'СЕТ СН'!$I$12+СВЦЭМ!$D$10+'СЕТ СН'!$I$5-'СЕТ СН'!$I$20</f>
        <v>3125.5053064700001</v>
      </c>
      <c r="G142" s="36">
        <f>SUMIFS(СВЦЭМ!$C$33:$C$776,СВЦЭМ!$A$33:$A$776,$A142,СВЦЭМ!$B$33:$B$776,G$119)+'СЕТ СН'!$I$12+СВЦЭМ!$D$10+'СЕТ СН'!$I$5-'СЕТ СН'!$I$20</f>
        <v>3122.8368555299999</v>
      </c>
      <c r="H142" s="36">
        <f>SUMIFS(СВЦЭМ!$C$33:$C$776,СВЦЭМ!$A$33:$A$776,$A142,СВЦЭМ!$B$33:$B$776,H$119)+'СЕТ СН'!$I$12+СВЦЭМ!$D$10+'СЕТ СН'!$I$5-'СЕТ СН'!$I$20</f>
        <v>3082.7735641600002</v>
      </c>
      <c r="I142" s="36">
        <f>SUMIFS(СВЦЭМ!$C$33:$C$776,СВЦЭМ!$A$33:$A$776,$A142,СВЦЭМ!$B$33:$B$776,I$119)+'СЕТ СН'!$I$12+СВЦЭМ!$D$10+'СЕТ СН'!$I$5-'СЕТ СН'!$I$20</f>
        <v>3062.1697395199999</v>
      </c>
      <c r="J142" s="36">
        <f>SUMIFS(СВЦЭМ!$C$33:$C$776,СВЦЭМ!$A$33:$A$776,$A142,СВЦЭМ!$B$33:$B$776,J$119)+'СЕТ СН'!$I$12+СВЦЭМ!$D$10+'СЕТ СН'!$I$5-'СЕТ СН'!$I$20</f>
        <v>3032.6806407200002</v>
      </c>
      <c r="K142" s="36">
        <f>SUMIFS(СВЦЭМ!$C$33:$C$776,СВЦЭМ!$A$33:$A$776,$A142,СВЦЭМ!$B$33:$B$776,K$119)+'СЕТ СН'!$I$12+СВЦЭМ!$D$10+'СЕТ СН'!$I$5-'СЕТ СН'!$I$20</f>
        <v>3005.7858928300002</v>
      </c>
      <c r="L142" s="36">
        <f>SUMIFS(СВЦЭМ!$C$33:$C$776,СВЦЭМ!$A$33:$A$776,$A142,СВЦЭМ!$B$33:$B$776,L$119)+'СЕТ СН'!$I$12+СВЦЭМ!$D$10+'СЕТ СН'!$I$5-'СЕТ СН'!$I$20</f>
        <v>3007.4997760699998</v>
      </c>
      <c r="M142" s="36">
        <f>SUMIFS(СВЦЭМ!$C$33:$C$776,СВЦЭМ!$A$33:$A$776,$A142,СВЦЭМ!$B$33:$B$776,M$119)+'СЕТ СН'!$I$12+СВЦЭМ!$D$10+'СЕТ СН'!$I$5-'СЕТ СН'!$I$20</f>
        <v>3019.8663137600001</v>
      </c>
      <c r="N142" s="36">
        <f>SUMIFS(СВЦЭМ!$C$33:$C$776,СВЦЭМ!$A$33:$A$776,$A142,СВЦЭМ!$B$33:$B$776,N$119)+'СЕТ СН'!$I$12+СВЦЭМ!$D$10+'СЕТ СН'!$I$5-'СЕТ СН'!$I$20</f>
        <v>3035.2808133200001</v>
      </c>
      <c r="O142" s="36">
        <f>SUMIFS(СВЦЭМ!$C$33:$C$776,СВЦЭМ!$A$33:$A$776,$A142,СВЦЭМ!$B$33:$B$776,O$119)+'СЕТ СН'!$I$12+СВЦЭМ!$D$10+'СЕТ СН'!$I$5-'СЕТ СН'!$I$20</f>
        <v>3039.37937358</v>
      </c>
      <c r="P142" s="36">
        <f>SUMIFS(СВЦЭМ!$C$33:$C$776,СВЦЭМ!$A$33:$A$776,$A142,СВЦЭМ!$B$33:$B$776,P$119)+'СЕТ СН'!$I$12+СВЦЭМ!$D$10+'СЕТ СН'!$I$5-'СЕТ СН'!$I$20</f>
        <v>3046.7646331199999</v>
      </c>
      <c r="Q142" s="36">
        <f>SUMIFS(СВЦЭМ!$C$33:$C$776,СВЦЭМ!$A$33:$A$776,$A142,СВЦЭМ!$B$33:$B$776,Q$119)+'СЕТ СН'!$I$12+СВЦЭМ!$D$10+'СЕТ СН'!$I$5-'СЕТ СН'!$I$20</f>
        <v>3047.9397315000001</v>
      </c>
      <c r="R142" s="36">
        <f>SUMIFS(СВЦЭМ!$C$33:$C$776,СВЦЭМ!$A$33:$A$776,$A142,СВЦЭМ!$B$33:$B$776,R$119)+'СЕТ СН'!$I$12+СВЦЭМ!$D$10+'СЕТ СН'!$I$5-'СЕТ СН'!$I$20</f>
        <v>3036.73187267</v>
      </c>
      <c r="S142" s="36">
        <f>SUMIFS(СВЦЭМ!$C$33:$C$776,СВЦЭМ!$A$33:$A$776,$A142,СВЦЭМ!$B$33:$B$776,S$119)+'СЕТ СН'!$I$12+СВЦЭМ!$D$10+'СЕТ СН'!$I$5-'СЕТ СН'!$I$20</f>
        <v>3025.8726831700001</v>
      </c>
      <c r="T142" s="36">
        <f>SUMIFS(СВЦЭМ!$C$33:$C$776,СВЦЭМ!$A$33:$A$776,$A142,СВЦЭМ!$B$33:$B$776,T$119)+'СЕТ СН'!$I$12+СВЦЭМ!$D$10+'СЕТ СН'!$I$5-'СЕТ СН'!$I$20</f>
        <v>2998.0260210599999</v>
      </c>
      <c r="U142" s="36">
        <f>SUMIFS(СВЦЭМ!$C$33:$C$776,СВЦЭМ!$A$33:$A$776,$A142,СВЦЭМ!$B$33:$B$776,U$119)+'СЕТ СН'!$I$12+СВЦЭМ!$D$10+'СЕТ СН'!$I$5-'СЕТ СН'!$I$20</f>
        <v>3005.8019516300001</v>
      </c>
      <c r="V142" s="36">
        <f>SUMIFS(СВЦЭМ!$C$33:$C$776,СВЦЭМ!$A$33:$A$776,$A142,СВЦЭМ!$B$33:$B$776,V$119)+'СЕТ СН'!$I$12+СВЦЭМ!$D$10+'СЕТ СН'!$I$5-'СЕТ СН'!$I$20</f>
        <v>3016.8296074499999</v>
      </c>
      <c r="W142" s="36">
        <f>SUMIFS(СВЦЭМ!$C$33:$C$776,СВЦЭМ!$A$33:$A$776,$A142,СВЦЭМ!$B$33:$B$776,W$119)+'СЕТ СН'!$I$12+СВЦЭМ!$D$10+'СЕТ СН'!$I$5-'СЕТ СН'!$I$20</f>
        <v>3034.3555083599999</v>
      </c>
      <c r="X142" s="36">
        <f>SUMIFS(СВЦЭМ!$C$33:$C$776,СВЦЭМ!$A$33:$A$776,$A142,СВЦЭМ!$B$33:$B$776,X$119)+'СЕТ СН'!$I$12+СВЦЭМ!$D$10+'СЕТ СН'!$I$5-'СЕТ СН'!$I$20</f>
        <v>3044.2865235099998</v>
      </c>
      <c r="Y142" s="36">
        <f>SUMIFS(СВЦЭМ!$C$33:$C$776,СВЦЭМ!$A$33:$A$776,$A142,СВЦЭМ!$B$33:$B$776,Y$119)+'СЕТ СН'!$I$12+СВЦЭМ!$D$10+'СЕТ СН'!$I$5-'СЕТ СН'!$I$20</f>
        <v>3063.3612222100001</v>
      </c>
    </row>
    <row r="143" spans="1:25" ht="15.75" x14ac:dyDescent="0.2">
      <c r="A143" s="35">
        <f t="shared" si="3"/>
        <v>43823</v>
      </c>
      <c r="B143" s="36">
        <f>SUMIFS(СВЦЭМ!$C$33:$C$776,СВЦЭМ!$A$33:$A$776,$A143,СВЦЭМ!$B$33:$B$776,B$119)+'СЕТ СН'!$I$12+СВЦЭМ!$D$10+'СЕТ СН'!$I$5-'СЕТ СН'!$I$20</f>
        <v>3079.4884502499999</v>
      </c>
      <c r="C143" s="36">
        <f>SUMIFS(СВЦЭМ!$C$33:$C$776,СВЦЭМ!$A$33:$A$776,$A143,СВЦЭМ!$B$33:$B$776,C$119)+'СЕТ СН'!$I$12+СВЦЭМ!$D$10+'СЕТ СН'!$I$5-'СЕТ СН'!$I$20</f>
        <v>3109.9911009900002</v>
      </c>
      <c r="D143" s="36">
        <f>SUMIFS(СВЦЭМ!$C$33:$C$776,СВЦЭМ!$A$33:$A$776,$A143,СВЦЭМ!$B$33:$B$776,D$119)+'СЕТ СН'!$I$12+СВЦЭМ!$D$10+'СЕТ СН'!$I$5-'СЕТ СН'!$I$20</f>
        <v>3127.94642294</v>
      </c>
      <c r="E143" s="36">
        <f>SUMIFS(СВЦЭМ!$C$33:$C$776,СВЦЭМ!$A$33:$A$776,$A143,СВЦЭМ!$B$33:$B$776,E$119)+'СЕТ СН'!$I$12+СВЦЭМ!$D$10+'СЕТ СН'!$I$5-'СЕТ СН'!$I$20</f>
        <v>3138.6939104200001</v>
      </c>
      <c r="F143" s="36">
        <f>SUMIFS(СВЦЭМ!$C$33:$C$776,СВЦЭМ!$A$33:$A$776,$A143,СВЦЭМ!$B$33:$B$776,F$119)+'СЕТ СН'!$I$12+СВЦЭМ!$D$10+'СЕТ СН'!$I$5-'СЕТ СН'!$I$20</f>
        <v>3133.5081013099998</v>
      </c>
      <c r="G143" s="36">
        <f>SUMIFS(СВЦЭМ!$C$33:$C$776,СВЦЭМ!$A$33:$A$776,$A143,СВЦЭМ!$B$33:$B$776,G$119)+'СЕТ СН'!$I$12+СВЦЭМ!$D$10+'СЕТ СН'!$I$5-'СЕТ СН'!$I$20</f>
        <v>3116.5605786699998</v>
      </c>
      <c r="H143" s="36">
        <f>SUMIFS(СВЦЭМ!$C$33:$C$776,СВЦЭМ!$A$33:$A$776,$A143,СВЦЭМ!$B$33:$B$776,H$119)+'СЕТ СН'!$I$12+СВЦЭМ!$D$10+'СЕТ СН'!$I$5-'СЕТ СН'!$I$20</f>
        <v>3075.5926423000001</v>
      </c>
      <c r="I143" s="36">
        <f>SUMIFS(СВЦЭМ!$C$33:$C$776,СВЦЭМ!$A$33:$A$776,$A143,СВЦЭМ!$B$33:$B$776,I$119)+'СЕТ СН'!$I$12+СВЦЭМ!$D$10+'СЕТ СН'!$I$5-'СЕТ СН'!$I$20</f>
        <v>3035.70330113</v>
      </c>
      <c r="J143" s="36">
        <f>SUMIFS(СВЦЭМ!$C$33:$C$776,СВЦЭМ!$A$33:$A$776,$A143,СВЦЭМ!$B$33:$B$776,J$119)+'СЕТ СН'!$I$12+СВЦЭМ!$D$10+'СЕТ СН'!$I$5-'СЕТ СН'!$I$20</f>
        <v>3014.7925493299999</v>
      </c>
      <c r="K143" s="36">
        <f>SUMIFS(СВЦЭМ!$C$33:$C$776,СВЦЭМ!$A$33:$A$776,$A143,СВЦЭМ!$B$33:$B$776,K$119)+'СЕТ СН'!$I$12+СВЦЭМ!$D$10+'СЕТ СН'!$I$5-'СЕТ СН'!$I$20</f>
        <v>2997.0907721100002</v>
      </c>
      <c r="L143" s="36">
        <f>SUMIFS(СВЦЭМ!$C$33:$C$776,СВЦЭМ!$A$33:$A$776,$A143,СВЦЭМ!$B$33:$B$776,L$119)+'СЕТ СН'!$I$12+СВЦЭМ!$D$10+'СЕТ СН'!$I$5-'СЕТ СН'!$I$20</f>
        <v>3004.4318815000001</v>
      </c>
      <c r="M143" s="36">
        <f>SUMIFS(СВЦЭМ!$C$33:$C$776,СВЦЭМ!$A$33:$A$776,$A143,СВЦЭМ!$B$33:$B$776,M$119)+'СЕТ СН'!$I$12+СВЦЭМ!$D$10+'СЕТ СН'!$I$5-'СЕТ СН'!$I$20</f>
        <v>3012.4022121799999</v>
      </c>
      <c r="N143" s="36">
        <f>SUMIFS(СВЦЭМ!$C$33:$C$776,СВЦЭМ!$A$33:$A$776,$A143,СВЦЭМ!$B$33:$B$776,N$119)+'СЕТ СН'!$I$12+СВЦЭМ!$D$10+'СЕТ СН'!$I$5-'СЕТ СН'!$I$20</f>
        <v>3014.18447427</v>
      </c>
      <c r="O143" s="36">
        <f>SUMIFS(СВЦЭМ!$C$33:$C$776,СВЦЭМ!$A$33:$A$776,$A143,СВЦЭМ!$B$33:$B$776,O$119)+'СЕТ СН'!$I$12+СВЦЭМ!$D$10+'СЕТ СН'!$I$5-'СЕТ СН'!$I$20</f>
        <v>3021.6325265699998</v>
      </c>
      <c r="P143" s="36">
        <f>SUMIFS(СВЦЭМ!$C$33:$C$776,СВЦЭМ!$A$33:$A$776,$A143,СВЦЭМ!$B$33:$B$776,P$119)+'СЕТ СН'!$I$12+СВЦЭМ!$D$10+'СЕТ СН'!$I$5-'СЕТ СН'!$I$20</f>
        <v>3033.2353073300001</v>
      </c>
      <c r="Q143" s="36">
        <f>SUMIFS(СВЦЭМ!$C$33:$C$776,СВЦЭМ!$A$33:$A$776,$A143,СВЦЭМ!$B$33:$B$776,Q$119)+'СЕТ СН'!$I$12+СВЦЭМ!$D$10+'СЕТ СН'!$I$5-'СЕТ СН'!$I$20</f>
        <v>3030.8426779299998</v>
      </c>
      <c r="R143" s="36">
        <f>SUMIFS(СВЦЭМ!$C$33:$C$776,СВЦЭМ!$A$33:$A$776,$A143,СВЦЭМ!$B$33:$B$776,R$119)+'СЕТ СН'!$I$12+СВЦЭМ!$D$10+'СЕТ СН'!$I$5-'СЕТ СН'!$I$20</f>
        <v>3029.3086684700002</v>
      </c>
      <c r="S143" s="36">
        <f>SUMIFS(СВЦЭМ!$C$33:$C$776,СВЦЭМ!$A$33:$A$776,$A143,СВЦЭМ!$B$33:$B$776,S$119)+'СЕТ СН'!$I$12+СВЦЭМ!$D$10+'СЕТ СН'!$I$5-'СЕТ СН'!$I$20</f>
        <v>3027.3805974699999</v>
      </c>
      <c r="T143" s="36">
        <f>SUMIFS(СВЦЭМ!$C$33:$C$776,СВЦЭМ!$A$33:$A$776,$A143,СВЦЭМ!$B$33:$B$776,T$119)+'СЕТ СН'!$I$12+СВЦЭМ!$D$10+'СЕТ СН'!$I$5-'СЕТ СН'!$I$20</f>
        <v>3023.4461904199998</v>
      </c>
      <c r="U143" s="36">
        <f>SUMIFS(СВЦЭМ!$C$33:$C$776,СВЦЭМ!$A$33:$A$776,$A143,СВЦЭМ!$B$33:$B$776,U$119)+'СЕТ СН'!$I$12+СВЦЭМ!$D$10+'СЕТ СН'!$I$5-'СЕТ СН'!$I$20</f>
        <v>3017.4808929000001</v>
      </c>
      <c r="V143" s="36">
        <f>SUMIFS(СВЦЭМ!$C$33:$C$776,СВЦЭМ!$A$33:$A$776,$A143,СВЦЭМ!$B$33:$B$776,V$119)+'СЕТ СН'!$I$12+СВЦЭМ!$D$10+'СЕТ СН'!$I$5-'СЕТ СН'!$I$20</f>
        <v>3018.4270122500002</v>
      </c>
      <c r="W143" s="36">
        <f>SUMIFS(СВЦЭМ!$C$33:$C$776,СВЦЭМ!$A$33:$A$776,$A143,СВЦЭМ!$B$33:$B$776,W$119)+'СЕТ СН'!$I$12+СВЦЭМ!$D$10+'СЕТ СН'!$I$5-'СЕТ СН'!$I$20</f>
        <v>3033.3042595300003</v>
      </c>
      <c r="X143" s="36">
        <f>SUMIFS(СВЦЭМ!$C$33:$C$776,СВЦЭМ!$A$33:$A$776,$A143,СВЦЭМ!$B$33:$B$776,X$119)+'СЕТ СН'!$I$12+СВЦЭМ!$D$10+'СЕТ СН'!$I$5-'СЕТ СН'!$I$20</f>
        <v>3054.7160830799999</v>
      </c>
      <c r="Y143" s="36">
        <f>SUMIFS(СВЦЭМ!$C$33:$C$776,СВЦЭМ!$A$33:$A$776,$A143,СВЦЭМ!$B$33:$B$776,Y$119)+'СЕТ СН'!$I$12+СВЦЭМ!$D$10+'СЕТ СН'!$I$5-'СЕТ СН'!$I$20</f>
        <v>3069.8546337500002</v>
      </c>
    </row>
    <row r="144" spans="1:25" ht="15.75" x14ac:dyDescent="0.2">
      <c r="A144" s="35">
        <f t="shared" si="3"/>
        <v>43824</v>
      </c>
      <c r="B144" s="36">
        <f>SUMIFS(СВЦЭМ!$C$33:$C$776,СВЦЭМ!$A$33:$A$776,$A144,СВЦЭМ!$B$33:$B$776,B$119)+'СЕТ СН'!$I$12+СВЦЭМ!$D$10+'СЕТ СН'!$I$5-'СЕТ СН'!$I$20</f>
        <v>3089.08444474</v>
      </c>
      <c r="C144" s="36">
        <f>SUMIFS(СВЦЭМ!$C$33:$C$776,СВЦЭМ!$A$33:$A$776,$A144,СВЦЭМ!$B$33:$B$776,C$119)+'СЕТ СН'!$I$12+СВЦЭМ!$D$10+'СЕТ СН'!$I$5-'СЕТ СН'!$I$20</f>
        <v>3116.5403999700002</v>
      </c>
      <c r="D144" s="36">
        <f>SUMIFS(СВЦЭМ!$C$33:$C$776,СВЦЭМ!$A$33:$A$776,$A144,СВЦЭМ!$B$33:$B$776,D$119)+'СЕТ СН'!$I$12+СВЦЭМ!$D$10+'СЕТ СН'!$I$5-'СЕТ СН'!$I$20</f>
        <v>3134.13315827</v>
      </c>
      <c r="E144" s="36">
        <f>SUMIFS(СВЦЭМ!$C$33:$C$776,СВЦЭМ!$A$33:$A$776,$A144,СВЦЭМ!$B$33:$B$776,E$119)+'СЕТ СН'!$I$12+СВЦЭМ!$D$10+'СЕТ СН'!$I$5-'СЕТ СН'!$I$20</f>
        <v>3142.61397184</v>
      </c>
      <c r="F144" s="36">
        <f>SUMIFS(СВЦЭМ!$C$33:$C$776,СВЦЭМ!$A$33:$A$776,$A144,СВЦЭМ!$B$33:$B$776,F$119)+'СЕТ СН'!$I$12+СВЦЭМ!$D$10+'СЕТ СН'!$I$5-'СЕТ СН'!$I$20</f>
        <v>3147.8830479200001</v>
      </c>
      <c r="G144" s="36">
        <f>SUMIFS(СВЦЭМ!$C$33:$C$776,СВЦЭМ!$A$33:$A$776,$A144,СВЦЭМ!$B$33:$B$776,G$119)+'СЕТ СН'!$I$12+СВЦЭМ!$D$10+'СЕТ СН'!$I$5-'СЕТ СН'!$I$20</f>
        <v>3128.1583100799999</v>
      </c>
      <c r="H144" s="36">
        <f>SUMIFS(СВЦЭМ!$C$33:$C$776,СВЦЭМ!$A$33:$A$776,$A144,СВЦЭМ!$B$33:$B$776,H$119)+'СЕТ СН'!$I$12+СВЦЭМ!$D$10+'СЕТ СН'!$I$5-'СЕТ СН'!$I$20</f>
        <v>3087.3018082399999</v>
      </c>
      <c r="I144" s="36">
        <f>SUMIFS(СВЦЭМ!$C$33:$C$776,СВЦЭМ!$A$33:$A$776,$A144,СВЦЭМ!$B$33:$B$776,I$119)+'СЕТ СН'!$I$12+СВЦЭМ!$D$10+'СЕТ СН'!$I$5-'СЕТ СН'!$I$20</f>
        <v>3061.9285686499998</v>
      </c>
      <c r="J144" s="36">
        <f>SUMIFS(СВЦЭМ!$C$33:$C$776,СВЦЭМ!$A$33:$A$776,$A144,СВЦЭМ!$B$33:$B$776,J$119)+'СЕТ СН'!$I$12+СВЦЭМ!$D$10+'СЕТ СН'!$I$5-'СЕТ СН'!$I$20</f>
        <v>3042.2088277299999</v>
      </c>
      <c r="K144" s="36">
        <f>SUMIFS(СВЦЭМ!$C$33:$C$776,СВЦЭМ!$A$33:$A$776,$A144,СВЦЭМ!$B$33:$B$776,K$119)+'СЕТ СН'!$I$12+СВЦЭМ!$D$10+'СЕТ СН'!$I$5-'СЕТ СН'!$I$20</f>
        <v>3021.87798316</v>
      </c>
      <c r="L144" s="36">
        <f>SUMIFS(СВЦЭМ!$C$33:$C$776,СВЦЭМ!$A$33:$A$776,$A144,СВЦЭМ!$B$33:$B$776,L$119)+'СЕТ СН'!$I$12+СВЦЭМ!$D$10+'СЕТ СН'!$I$5-'СЕТ СН'!$I$20</f>
        <v>3019.4161816999999</v>
      </c>
      <c r="M144" s="36">
        <f>SUMIFS(СВЦЭМ!$C$33:$C$776,СВЦЭМ!$A$33:$A$776,$A144,СВЦЭМ!$B$33:$B$776,M$119)+'СЕТ СН'!$I$12+СВЦЭМ!$D$10+'СЕТ СН'!$I$5-'СЕТ СН'!$I$20</f>
        <v>3024.24145933</v>
      </c>
      <c r="N144" s="36">
        <f>SUMIFS(СВЦЭМ!$C$33:$C$776,СВЦЭМ!$A$33:$A$776,$A144,СВЦЭМ!$B$33:$B$776,N$119)+'СЕТ СН'!$I$12+СВЦЭМ!$D$10+'СЕТ СН'!$I$5-'СЕТ СН'!$I$20</f>
        <v>3023.0417714800001</v>
      </c>
      <c r="O144" s="36">
        <f>SUMIFS(СВЦЭМ!$C$33:$C$776,СВЦЭМ!$A$33:$A$776,$A144,СВЦЭМ!$B$33:$B$776,O$119)+'СЕТ СН'!$I$12+СВЦЭМ!$D$10+'СЕТ СН'!$I$5-'СЕТ СН'!$I$20</f>
        <v>3026.6276584900002</v>
      </c>
      <c r="P144" s="36">
        <f>SUMIFS(СВЦЭМ!$C$33:$C$776,СВЦЭМ!$A$33:$A$776,$A144,СВЦЭМ!$B$33:$B$776,P$119)+'СЕТ СН'!$I$12+СВЦЭМ!$D$10+'СЕТ СН'!$I$5-'СЕТ СН'!$I$20</f>
        <v>3031.9236256599997</v>
      </c>
      <c r="Q144" s="36">
        <f>SUMIFS(СВЦЭМ!$C$33:$C$776,СВЦЭМ!$A$33:$A$776,$A144,СВЦЭМ!$B$33:$B$776,Q$119)+'СЕТ СН'!$I$12+СВЦЭМ!$D$10+'СЕТ СН'!$I$5-'СЕТ СН'!$I$20</f>
        <v>3036.3858773299999</v>
      </c>
      <c r="R144" s="36">
        <f>SUMIFS(СВЦЭМ!$C$33:$C$776,СВЦЭМ!$A$33:$A$776,$A144,СВЦЭМ!$B$33:$B$776,R$119)+'СЕТ СН'!$I$12+СВЦЭМ!$D$10+'СЕТ СН'!$I$5-'СЕТ СН'!$I$20</f>
        <v>3033.8319396500001</v>
      </c>
      <c r="S144" s="36">
        <f>SUMIFS(СВЦЭМ!$C$33:$C$776,СВЦЭМ!$A$33:$A$776,$A144,СВЦЭМ!$B$33:$B$776,S$119)+'СЕТ СН'!$I$12+СВЦЭМ!$D$10+'СЕТ СН'!$I$5-'СЕТ СН'!$I$20</f>
        <v>3032.4121077300001</v>
      </c>
      <c r="T144" s="36">
        <f>SUMIFS(СВЦЭМ!$C$33:$C$776,СВЦЭМ!$A$33:$A$776,$A144,СВЦЭМ!$B$33:$B$776,T$119)+'СЕТ СН'!$I$12+СВЦЭМ!$D$10+'СЕТ СН'!$I$5-'СЕТ СН'!$I$20</f>
        <v>3021.07738384</v>
      </c>
      <c r="U144" s="36">
        <f>SUMIFS(СВЦЭМ!$C$33:$C$776,СВЦЭМ!$A$33:$A$776,$A144,СВЦЭМ!$B$33:$B$776,U$119)+'СЕТ СН'!$I$12+СВЦЭМ!$D$10+'СЕТ СН'!$I$5-'СЕТ СН'!$I$20</f>
        <v>3022.7408866199999</v>
      </c>
      <c r="V144" s="36">
        <f>SUMIFS(СВЦЭМ!$C$33:$C$776,СВЦЭМ!$A$33:$A$776,$A144,СВЦЭМ!$B$33:$B$776,V$119)+'СЕТ СН'!$I$12+СВЦЭМ!$D$10+'СЕТ СН'!$I$5-'СЕТ СН'!$I$20</f>
        <v>3028.8882622700003</v>
      </c>
      <c r="W144" s="36">
        <f>SUMIFS(СВЦЭМ!$C$33:$C$776,СВЦЭМ!$A$33:$A$776,$A144,СВЦЭМ!$B$33:$B$776,W$119)+'СЕТ СН'!$I$12+СВЦЭМ!$D$10+'СЕТ СН'!$I$5-'СЕТ СН'!$I$20</f>
        <v>3038.41317273</v>
      </c>
      <c r="X144" s="36">
        <f>SUMIFS(СВЦЭМ!$C$33:$C$776,СВЦЭМ!$A$33:$A$776,$A144,СВЦЭМ!$B$33:$B$776,X$119)+'СЕТ СН'!$I$12+СВЦЭМ!$D$10+'СЕТ СН'!$I$5-'СЕТ СН'!$I$20</f>
        <v>3050.5052988900002</v>
      </c>
      <c r="Y144" s="36">
        <f>SUMIFS(СВЦЭМ!$C$33:$C$776,СВЦЭМ!$A$33:$A$776,$A144,СВЦЭМ!$B$33:$B$776,Y$119)+'СЕТ СН'!$I$12+СВЦЭМ!$D$10+'СЕТ СН'!$I$5-'СЕТ СН'!$I$20</f>
        <v>3053.1911206700001</v>
      </c>
    </row>
    <row r="145" spans="1:26" ht="15.75" x14ac:dyDescent="0.2">
      <c r="A145" s="35">
        <f t="shared" si="3"/>
        <v>43825</v>
      </c>
      <c r="B145" s="36">
        <f>SUMIFS(СВЦЭМ!$C$33:$C$776,СВЦЭМ!$A$33:$A$776,$A145,СВЦЭМ!$B$33:$B$776,B$119)+'СЕТ СН'!$I$12+СВЦЭМ!$D$10+'СЕТ СН'!$I$5-'СЕТ СН'!$I$20</f>
        <v>3090.87679742</v>
      </c>
      <c r="C145" s="36">
        <f>SUMIFS(СВЦЭМ!$C$33:$C$776,СВЦЭМ!$A$33:$A$776,$A145,СВЦЭМ!$B$33:$B$776,C$119)+'СЕТ СН'!$I$12+СВЦЭМ!$D$10+'СЕТ СН'!$I$5-'СЕТ СН'!$I$20</f>
        <v>3119.46295882</v>
      </c>
      <c r="D145" s="36">
        <f>SUMIFS(СВЦЭМ!$C$33:$C$776,СВЦЭМ!$A$33:$A$776,$A145,СВЦЭМ!$B$33:$B$776,D$119)+'СЕТ СН'!$I$12+СВЦЭМ!$D$10+'СЕТ СН'!$I$5-'СЕТ СН'!$I$20</f>
        <v>3131.6621616100001</v>
      </c>
      <c r="E145" s="36">
        <f>SUMIFS(СВЦЭМ!$C$33:$C$776,СВЦЭМ!$A$33:$A$776,$A145,СВЦЭМ!$B$33:$B$776,E$119)+'СЕТ СН'!$I$12+СВЦЭМ!$D$10+'СЕТ СН'!$I$5-'СЕТ СН'!$I$20</f>
        <v>3136.34892236</v>
      </c>
      <c r="F145" s="36">
        <f>SUMIFS(СВЦЭМ!$C$33:$C$776,СВЦЭМ!$A$33:$A$776,$A145,СВЦЭМ!$B$33:$B$776,F$119)+'СЕТ СН'!$I$12+СВЦЭМ!$D$10+'СЕТ СН'!$I$5-'СЕТ СН'!$I$20</f>
        <v>3138.5171640899998</v>
      </c>
      <c r="G145" s="36">
        <f>SUMIFS(СВЦЭМ!$C$33:$C$776,СВЦЭМ!$A$33:$A$776,$A145,СВЦЭМ!$B$33:$B$776,G$119)+'СЕТ СН'!$I$12+СВЦЭМ!$D$10+'СЕТ СН'!$I$5-'СЕТ СН'!$I$20</f>
        <v>3120.29740468</v>
      </c>
      <c r="H145" s="36">
        <f>SUMIFS(СВЦЭМ!$C$33:$C$776,СВЦЭМ!$A$33:$A$776,$A145,СВЦЭМ!$B$33:$B$776,H$119)+'СЕТ СН'!$I$12+СВЦЭМ!$D$10+'СЕТ СН'!$I$5-'СЕТ СН'!$I$20</f>
        <v>3084.9824870100001</v>
      </c>
      <c r="I145" s="36">
        <f>SUMIFS(СВЦЭМ!$C$33:$C$776,СВЦЭМ!$A$33:$A$776,$A145,СВЦЭМ!$B$33:$B$776,I$119)+'СЕТ СН'!$I$12+СВЦЭМ!$D$10+'СЕТ СН'!$I$5-'СЕТ СН'!$I$20</f>
        <v>3074.7933755899999</v>
      </c>
      <c r="J145" s="36">
        <f>SUMIFS(СВЦЭМ!$C$33:$C$776,СВЦЭМ!$A$33:$A$776,$A145,СВЦЭМ!$B$33:$B$776,J$119)+'СЕТ СН'!$I$12+СВЦЭМ!$D$10+'СЕТ СН'!$I$5-'СЕТ СН'!$I$20</f>
        <v>3046.9554646900001</v>
      </c>
      <c r="K145" s="36">
        <f>SUMIFS(СВЦЭМ!$C$33:$C$776,СВЦЭМ!$A$33:$A$776,$A145,СВЦЭМ!$B$33:$B$776,K$119)+'СЕТ СН'!$I$12+СВЦЭМ!$D$10+'СЕТ СН'!$I$5-'СЕТ СН'!$I$20</f>
        <v>3028.3194626</v>
      </c>
      <c r="L145" s="36">
        <f>SUMIFS(СВЦЭМ!$C$33:$C$776,СВЦЭМ!$A$33:$A$776,$A145,СВЦЭМ!$B$33:$B$776,L$119)+'СЕТ СН'!$I$12+СВЦЭМ!$D$10+'СЕТ СН'!$I$5-'СЕТ СН'!$I$20</f>
        <v>3028.2334895700001</v>
      </c>
      <c r="M145" s="36">
        <f>SUMIFS(СВЦЭМ!$C$33:$C$776,СВЦЭМ!$A$33:$A$776,$A145,СВЦЭМ!$B$33:$B$776,M$119)+'СЕТ СН'!$I$12+СВЦЭМ!$D$10+'СЕТ СН'!$I$5-'СЕТ СН'!$I$20</f>
        <v>3037.1397996400001</v>
      </c>
      <c r="N145" s="36">
        <f>SUMIFS(СВЦЭМ!$C$33:$C$776,СВЦЭМ!$A$33:$A$776,$A145,СВЦЭМ!$B$33:$B$776,N$119)+'СЕТ СН'!$I$12+СВЦЭМ!$D$10+'СЕТ СН'!$I$5-'СЕТ СН'!$I$20</f>
        <v>3045.0281107800001</v>
      </c>
      <c r="O145" s="36">
        <f>SUMIFS(СВЦЭМ!$C$33:$C$776,СВЦЭМ!$A$33:$A$776,$A145,СВЦЭМ!$B$33:$B$776,O$119)+'СЕТ СН'!$I$12+СВЦЭМ!$D$10+'СЕТ СН'!$I$5-'СЕТ СН'!$I$20</f>
        <v>3049.6597461800002</v>
      </c>
      <c r="P145" s="36">
        <f>SUMIFS(СВЦЭМ!$C$33:$C$776,СВЦЭМ!$A$33:$A$776,$A145,СВЦЭМ!$B$33:$B$776,P$119)+'СЕТ СН'!$I$12+СВЦЭМ!$D$10+'СЕТ СН'!$I$5-'СЕТ СН'!$I$20</f>
        <v>3048.60617985</v>
      </c>
      <c r="Q145" s="36">
        <f>SUMIFS(СВЦЭМ!$C$33:$C$776,СВЦЭМ!$A$33:$A$776,$A145,СВЦЭМ!$B$33:$B$776,Q$119)+'СЕТ СН'!$I$12+СВЦЭМ!$D$10+'СЕТ СН'!$I$5-'СЕТ СН'!$I$20</f>
        <v>3050.5736326400001</v>
      </c>
      <c r="R145" s="36">
        <f>SUMIFS(СВЦЭМ!$C$33:$C$776,СВЦЭМ!$A$33:$A$776,$A145,СВЦЭМ!$B$33:$B$776,R$119)+'СЕТ СН'!$I$12+СВЦЭМ!$D$10+'СЕТ СН'!$I$5-'СЕТ СН'!$I$20</f>
        <v>3045.8790753200001</v>
      </c>
      <c r="S145" s="36">
        <f>SUMIFS(СВЦЭМ!$C$33:$C$776,СВЦЭМ!$A$33:$A$776,$A145,СВЦЭМ!$B$33:$B$776,S$119)+'СЕТ СН'!$I$12+СВЦЭМ!$D$10+'СЕТ СН'!$I$5-'СЕТ СН'!$I$20</f>
        <v>3044.60494879</v>
      </c>
      <c r="T145" s="36">
        <f>SUMIFS(СВЦЭМ!$C$33:$C$776,СВЦЭМ!$A$33:$A$776,$A145,СВЦЭМ!$B$33:$B$776,T$119)+'СЕТ СН'!$I$12+СВЦЭМ!$D$10+'СЕТ СН'!$I$5-'СЕТ СН'!$I$20</f>
        <v>3018.6621507700002</v>
      </c>
      <c r="U145" s="36">
        <f>SUMIFS(СВЦЭМ!$C$33:$C$776,СВЦЭМ!$A$33:$A$776,$A145,СВЦЭМ!$B$33:$B$776,U$119)+'СЕТ СН'!$I$12+СВЦЭМ!$D$10+'СЕТ СН'!$I$5-'СЕТ СН'!$I$20</f>
        <v>3019.8138900600002</v>
      </c>
      <c r="V145" s="36">
        <f>SUMIFS(СВЦЭМ!$C$33:$C$776,СВЦЭМ!$A$33:$A$776,$A145,СВЦЭМ!$B$33:$B$776,V$119)+'СЕТ СН'!$I$12+СВЦЭМ!$D$10+'СЕТ СН'!$I$5-'СЕТ СН'!$I$20</f>
        <v>3033.64031256</v>
      </c>
      <c r="W145" s="36">
        <f>SUMIFS(СВЦЭМ!$C$33:$C$776,СВЦЭМ!$A$33:$A$776,$A145,СВЦЭМ!$B$33:$B$776,W$119)+'СЕТ СН'!$I$12+СВЦЭМ!$D$10+'СЕТ СН'!$I$5-'СЕТ СН'!$I$20</f>
        <v>3050.8697977100001</v>
      </c>
      <c r="X145" s="36">
        <f>SUMIFS(СВЦЭМ!$C$33:$C$776,СВЦЭМ!$A$33:$A$776,$A145,СВЦЭМ!$B$33:$B$776,X$119)+'СЕТ СН'!$I$12+СВЦЭМ!$D$10+'СЕТ СН'!$I$5-'СЕТ СН'!$I$20</f>
        <v>3054.7635321799999</v>
      </c>
      <c r="Y145" s="36">
        <f>SUMIFS(СВЦЭМ!$C$33:$C$776,СВЦЭМ!$A$33:$A$776,$A145,СВЦЭМ!$B$33:$B$776,Y$119)+'СЕТ СН'!$I$12+СВЦЭМ!$D$10+'СЕТ СН'!$I$5-'СЕТ СН'!$I$20</f>
        <v>3057.42506787</v>
      </c>
    </row>
    <row r="146" spans="1:26" ht="15.75" x14ac:dyDescent="0.2">
      <c r="A146" s="35">
        <f t="shared" si="3"/>
        <v>43826</v>
      </c>
      <c r="B146" s="36">
        <f>SUMIFS(СВЦЭМ!$C$33:$C$776,СВЦЭМ!$A$33:$A$776,$A146,СВЦЭМ!$B$33:$B$776,B$119)+'СЕТ СН'!$I$12+СВЦЭМ!$D$10+'СЕТ СН'!$I$5-'СЕТ СН'!$I$20</f>
        <v>3053.3414292699999</v>
      </c>
      <c r="C146" s="36">
        <f>SUMIFS(СВЦЭМ!$C$33:$C$776,СВЦЭМ!$A$33:$A$776,$A146,СВЦЭМ!$B$33:$B$776,C$119)+'СЕТ СН'!$I$12+СВЦЭМ!$D$10+'СЕТ СН'!$I$5-'СЕТ СН'!$I$20</f>
        <v>3082.4081414000002</v>
      </c>
      <c r="D146" s="36">
        <f>SUMIFS(СВЦЭМ!$C$33:$C$776,СВЦЭМ!$A$33:$A$776,$A146,СВЦЭМ!$B$33:$B$776,D$119)+'СЕТ СН'!$I$12+СВЦЭМ!$D$10+'СЕТ СН'!$I$5-'СЕТ СН'!$I$20</f>
        <v>3089.3048577</v>
      </c>
      <c r="E146" s="36">
        <f>SUMIFS(СВЦЭМ!$C$33:$C$776,СВЦЭМ!$A$33:$A$776,$A146,СВЦЭМ!$B$33:$B$776,E$119)+'СЕТ СН'!$I$12+СВЦЭМ!$D$10+'СЕТ СН'!$I$5-'СЕТ СН'!$I$20</f>
        <v>3105.2492553500001</v>
      </c>
      <c r="F146" s="36">
        <f>SUMIFS(СВЦЭМ!$C$33:$C$776,СВЦЭМ!$A$33:$A$776,$A146,СВЦЭМ!$B$33:$B$776,F$119)+'СЕТ СН'!$I$12+СВЦЭМ!$D$10+'СЕТ СН'!$I$5-'СЕТ СН'!$I$20</f>
        <v>3110.51792828</v>
      </c>
      <c r="G146" s="36">
        <f>SUMIFS(СВЦЭМ!$C$33:$C$776,СВЦЭМ!$A$33:$A$776,$A146,СВЦЭМ!$B$33:$B$776,G$119)+'СЕТ СН'!$I$12+СВЦЭМ!$D$10+'СЕТ СН'!$I$5-'СЕТ СН'!$I$20</f>
        <v>3093.9678840799997</v>
      </c>
      <c r="H146" s="36">
        <f>SUMIFS(СВЦЭМ!$C$33:$C$776,СВЦЭМ!$A$33:$A$776,$A146,СВЦЭМ!$B$33:$B$776,H$119)+'СЕТ СН'!$I$12+СВЦЭМ!$D$10+'СЕТ СН'!$I$5-'СЕТ СН'!$I$20</f>
        <v>3055.6746916900001</v>
      </c>
      <c r="I146" s="36">
        <f>SUMIFS(СВЦЭМ!$C$33:$C$776,СВЦЭМ!$A$33:$A$776,$A146,СВЦЭМ!$B$33:$B$776,I$119)+'СЕТ СН'!$I$12+СВЦЭМ!$D$10+'СЕТ СН'!$I$5-'СЕТ СН'!$I$20</f>
        <v>3040.2903980700003</v>
      </c>
      <c r="J146" s="36">
        <f>SUMIFS(СВЦЭМ!$C$33:$C$776,СВЦЭМ!$A$33:$A$776,$A146,СВЦЭМ!$B$33:$B$776,J$119)+'СЕТ СН'!$I$12+СВЦЭМ!$D$10+'СЕТ СН'!$I$5-'СЕТ СН'!$I$20</f>
        <v>3010.34414186</v>
      </c>
      <c r="K146" s="36">
        <f>SUMIFS(СВЦЭМ!$C$33:$C$776,СВЦЭМ!$A$33:$A$776,$A146,СВЦЭМ!$B$33:$B$776,K$119)+'СЕТ СН'!$I$12+СВЦЭМ!$D$10+'СЕТ СН'!$I$5-'СЕТ СН'!$I$20</f>
        <v>2982.9041461799998</v>
      </c>
      <c r="L146" s="36">
        <f>SUMIFS(СВЦЭМ!$C$33:$C$776,СВЦЭМ!$A$33:$A$776,$A146,СВЦЭМ!$B$33:$B$776,L$119)+'СЕТ СН'!$I$12+СВЦЭМ!$D$10+'СЕТ СН'!$I$5-'СЕТ СН'!$I$20</f>
        <v>2982.70983136</v>
      </c>
      <c r="M146" s="36">
        <f>SUMIFS(СВЦЭМ!$C$33:$C$776,СВЦЭМ!$A$33:$A$776,$A146,СВЦЭМ!$B$33:$B$776,M$119)+'СЕТ СН'!$I$12+СВЦЭМ!$D$10+'СЕТ СН'!$I$5-'СЕТ СН'!$I$20</f>
        <v>2992.0860382400001</v>
      </c>
      <c r="N146" s="36">
        <f>SUMIFS(СВЦЭМ!$C$33:$C$776,СВЦЭМ!$A$33:$A$776,$A146,СВЦЭМ!$B$33:$B$776,N$119)+'СЕТ СН'!$I$12+СВЦЭМ!$D$10+'СЕТ СН'!$I$5-'СЕТ СН'!$I$20</f>
        <v>2996.14943429</v>
      </c>
      <c r="O146" s="36">
        <f>SUMIFS(СВЦЭМ!$C$33:$C$776,СВЦЭМ!$A$33:$A$776,$A146,СВЦЭМ!$B$33:$B$776,O$119)+'СЕТ СН'!$I$12+СВЦЭМ!$D$10+'СЕТ СН'!$I$5-'СЕТ СН'!$I$20</f>
        <v>2991.91653215</v>
      </c>
      <c r="P146" s="36">
        <f>SUMIFS(СВЦЭМ!$C$33:$C$776,СВЦЭМ!$A$33:$A$776,$A146,СВЦЭМ!$B$33:$B$776,P$119)+'СЕТ СН'!$I$12+СВЦЭМ!$D$10+'СЕТ СН'!$I$5-'СЕТ СН'!$I$20</f>
        <v>3004.7884435599999</v>
      </c>
      <c r="Q146" s="36">
        <f>SUMIFS(СВЦЭМ!$C$33:$C$776,СВЦЭМ!$A$33:$A$776,$A146,СВЦЭМ!$B$33:$B$776,Q$119)+'СЕТ СН'!$I$12+СВЦЭМ!$D$10+'СЕТ СН'!$I$5-'СЕТ СН'!$I$20</f>
        <v>3022.7157828499999</v>
      </c>
      <c r="R146" s="36">
        <f>SUMIFS(СВЦЭМ!$C$33:$C$776,СВЦЭМ!$A$33:$A$776,$A146,СВЦЭМ!$B$33:$B$776,R$119)+'СЕТ СН'!$I$12+СВЦЭМ!$D$10+'СЕТ СН'!$I$5-'СЕТ СН'!$I$20</f>
        <v>3025.5842475999998</v>
      </c>
      <c r="S146" s="36">
        <f>SUMIFS(СВЦЭМ!$C$33:$C$776,СВЦЭМ!$A$33:$A$776,$A146,СВЦЭМ!$B$33:$B$776,S$119)+'СЕТ СН'!$I$12+СВЦЭМ!$D$10+'СЕТ СН'!$I$5-'СЕТ СН'!$I$20</f>
        <v>3027.73698659</v>
      </c>
      <c r="T146" s="36">
        <f>SUMIFS(СВЦЭМ!$C$33:$C$776,СВЦЭМ!$A$33:$A$776,$A146,СВЦЭМ!$B$33:$B$776,T$119)+'СЕТ СН'!$I$12+СВЦЭМ!$D$10+'СЕТ СН'!$I$5-'СЕТ СН'!$I$20</f>
        <v>3002.29817933</v>
      </c>
      <c r="U146" s="36">
        <f>SUMIFS(СВЦЭМ!$C$33:$C$776,СВЦЭМ!$A$33:$A$776,$A146,СВЦЭМ!$B$33:$B$776,U$119)+'СЕТ СН'!$I$12+СВЦЭМ!$D$10+'СЕТ СН'!$I$5-'СЕТ СН'!$I$20</f>
        <v>3003.22349528</v>
      </c>
      <c r="V146" s="36">
        <f>SUMIFS(СВЦЭМ!$C$33:$C$776,СВЦЭМ!$A$33:$A$776,$A146,СВЦЭМ!$B$33:$B$776,V$119)+'СЕТ СН'!$I$12+СВЦЭМ!$D$10+'СЕТ СН'!$I$5-'СЕТ СН'!$I$20</f>
        <v>3011.1456251099999</v>
      </c>
      <c r="W146" s="36">
        <f>SUMIFS(СВЦЭМ!$C$33:$C$776,СВЦЭМ!$A$33:$A$776,$A146,СВЦЭМ!$B$33:$B$776,W$119)+'СЕТ СН'!$I$12+СВЦЭМ!$D$10+'СЕТ СН'!$I$5-'СЕТ СН'!$I$20</f>
        <v>3012.1067268400002</v>
      </c>
      <c r="X146" s="36">
        <f>SUMIFS(СВЦЭМ!$C$33:$C$776,СВЦЭМ!$A$33:$A$776,$A146,СВЦЭМ!$B$33:$B$776,X$119)+'СЕТ СН'!$I$12+СВЦЭМ!$D$10+'СЕТ СН'!$I$5-'СЕТ СН'!$I$20</f>
        <v>3024.7463364499999</v>
      </c>
      <c r="Y146" s="36">
        <f>SUMIFS(СВЦЭМ!$C$33:$C$776,СВЦЭМ!$A$33:$A$776,$A146,СВЦЭМ!$B$33:$B$776,Y$119)+'СЕТ СН'!$I$12+СВЦЭМ!$D$10+'СЕТ СН'!$I$5-'СЕТ СН'!$I$20</f>
        <v>3036.9067028499999</v>
      </c>
    </row>
    <row r="147" spans="1:26" ht="15.75" x14ac:dyDescent="0.2">
      <c r="A147" s="35">
        <f t="shared" si="3"/>
        <v>43827</v>
      </c>
      <c r="B147" s="36">
        <f>SUMIFS(СВЦЭМ!$C$33:$C$776,СВЦЭМ!$A$33:$A$776,$A147,СВЦЭМ!$B$33:$B$776,B$119)+'СЕТ СН'!$I$12+СВЦЭМ!$D$10+'СЕТ СН'!$I$5-'СЕТ СН'!$I$20</f>
        <v>3056.3347814200001</v>
      </c>
      <c r="C147" s="36">
        <f>SUMIFS(СВЦЭМ!$C$33:$C$776,СВЦЭМ!$A$33:$A$776,$A147,СВЦЭМ!$B$33:$B$776,C$119)+'СЕТ СН'!$I$12+СВЦЭМ!$D$10+'СЕТ СН'!$I$5-'СЕТ СН'!$I$20</f>
        <v>3083.4050755600001</v>
      </c>
      <c r="D147" s="36">
        <f>SUMIFS(СВЦЭМ!$C$33:$C$776,СВЦЭМ!$A$33:$A$776,$A147,СВЦЭМ!$B$33:$B$776,D$119)+'СЕТ СН'!$I$12+СВЦЭМ!$D$10+'СЕТ СН'!$I$5-'СЕТ СН'!$I$20</f>
        <v>3094.8944766599998</v>
      </c>
      <c r="E147" s="36">
        <f>SUMIFS(СВЦЭМ!$C$33:$C$776,СВЦЭМ!$A$33:$A$776,$A147,СВЦЭМ!$B$33:$B$776,E$119)+'СЕТ СН'!$I$12+СВЦЭМ!$D$10+'СЕТ СН'!$I$5-'СЕТ СН'!$I$20</f>
        <v>3107.4220501700001</v>
      </c>
      <c r="F147" s="36">
        <f>SUMIFS(СВЦЭМ!$C$33:$C$776,СВЦЭМ!$A$33:$A$776,$A147,СВЦЭМ!$B$33:$B$776,F$119)+'СЕТ СН'!$I$12+СВЦЭМ!$D$10+'СЕТ СН'!$I$5-'СЕТ СН'!$I$20</f>
        <v>3108.47192718</v>
      </c>
      <c r="G147" s="36">
        <f>SUMIFS(СВЦЭМ!$C$33:$C$776,СВЦЭМ!$A$33:$A$776,$A147,СВЦЭМ!$B$33:$B$776,G$119)+'СЕТ СН'!$I$12+СВЦЭМ!$D$10+'СЕТ СН'!$I$5-'СЕТ СН'!$I$20</f>
        <v>3100.8671347499999</v>
      </c>
      <c r="H147" s="36">
        <f>SUMIFS(СВЦЭМ!$C$33:$C$776,СВЦЭМ!$A$33:$A$776,$A147,СВЦЭМ!$B$33:$B$776,H$119)+'СЕТ СН'!$I$12+СВЦЭМ!$D$10+'СЕТ СН'!$I$5-'СЕТ СН'!$I$20</f>
        <v>3082.0747957499998</v>
      </c>
      <c r="I147" s="36">
        <f>SUMIFS(СВЦЭМ!$C$33:$C$776,СВЦЭМ!$A$33:$A$776,$A147,СВЦЭМ!$B$33:$B$776,I$119)+'СЕТ СН'!$I$12+СВЦЭМ!$D$10+'СЕТ СН'!$I$5-'СЕТ СН'!$I$20</f>
        <v>3071.13117027</v>
      </c>
      <c r="J147" s="36">
        <f>SUMIFS(СВЦЭМ!$C$33:$C$776,СВЦЭМ!$A$33:$A$776,$A147,СВЦЭМ!$B$33:$B$776,J$119)+'СЕТ СН'!$I$12+СВЦЭМ!$D$10+'СЕТ СН'!$I$5-'СЕТ СН'!$I$20</f>
        <v>3026.67294803</v>
      </c>
      <c r="K147" s="36">
        <f>SUMIFS(СВЦЭМ!$C$33:$C$776,СВЦЭМ!$A$33:$A$776,$A147,СВЦЭМ!$B$33:$B$776,K$119)+'СЕТ СН'!$I$12+СВЦЭМ!$D$10+'СЕТ СН'!$I$5-'СЕТ СН'!$I$20</f>
        <v>2993.2967412600001</v>
      </c>
      <c r="L147" s="36">
        <f>SUMIFS(СВЦЭМ!$C$33:$C$776,СВЦЭМ!$A$33:$A$776,$A147,СВЦЭМ!$B$33:$B$776,L$119)+'СЕТ СН'!$I$12+СВЦЭМ!$D$10+'СЕТ СН'!$I$5-'СЕТ СН'!$I$20</f>
        <v>2993.7677592199998</v>
      </c>
      <c r="M147" s="36">
        <f>SUMIFS(СВЦЭМ!$C$33:$C$776,СВЦЭМ!$A$33:$A$776,$A147,СВЦЭМ!$B$33:$B$776,M$119)+'СЕТ СН'!$I$12+СВЦЭМ!$D$10+'СЕТ СН'!$I$5-'СЕТ СН'!$I$20</f>
        <v>2995.31302332</v>
      </c>
      <c r="N147" s="36">
        <f>SUMIFS(СВЦЭМ!$C$33:$C$776,СВЦЭМ!$A$33:$A$776,$A147,СВЦЭМ!$B$33:$B$776,N$119)+'СЕТ СН'!$I$12+СВЦЭМ!$D$10+'СЕТ СН'!$I$5-'СЕТ СН'!$I$20</f>
        <v>2998.6555231000002</v>
      </c>
      <c r="O147" s="36">
        <f>SUMIFS(СВЦЭМ!$C$33:$C$776,СВЦЭМ!$A$33:$A$776,$A147,СВЦЭМ!$B$33:$B$776,O$119)+'СЕТ СН'!$I$12+СВЦЭМ!$D$10+'СЕТ СН'!$I$5-'СЕТ СН'!$I$20</f>
        <v>3003.60939358</v>
      </c>
      <c r="P147" s="36">
        <f>SUMIFS(СВЦЭМ!$C$33:$C$776,СВЦЭМ!$A$33:$A$776,$A147,СВЦЭМ!$B$33:$B$776,P$119)+'СЕТ СН'!$I$12+СВЦЭМ!$D$10+'СЕТ СН'!$I$5-'СЕТ СН'!$I$20</f>
        <v>3017.17430117</v>
      </c>
      <c r="Q147" s="36">
        <f>SUMIFS(СВЦЭМ!$C$33:$C$776,СВЦЭМ!$A$33:$A$776,$A147,СВЦЭМ!$B$33:$B$776,Q$119)+'СЕТ СН'!$I$12+СВЦЭМ!$D$10+'СЕТ СН'!$I$5-'СЕТ СН'!$I$20</f>
        <v>3021.2244053100003</v>
      </c>
      <c r="R147" s="36">
        <f>SUMIFS(СВЦЭМ!$C$33:$C$776,СВЦЭМ!$A$33:$A$776,$A147,СВЦЭМ!$B$33:$B$776,R$119)+'СЕТ СН'!$I$12+СВЦЭМ!$D$10+'СЕТ СН'!$I$5-'СЕТ СН'!$I$20</f>
        <v>3018.44514643</v>
      </c>
      <c r="S147" s="36">
        <f>SUMIFS(СВЦЭМ!$C$33:$C$776,СВЦЭМ!$A$33:$A$776,$A147,СВЦЭМ!$B$33:$B$776,S$119)+'СЕТ СН'!$I$12+СВЦЭМ!$D$10+'СЕТ СН'!$I$5-'СЕТ СН'!$I$20</f>
        <v>3009.5118165499998</v>
      </c>
      <c r="T147" s="36">
        <f>SUMIFS(СВЦЭМ!$C$33:$C$776,СВЦЭМ!$A$33:$A$776,$A147,СВЦЭМ!$B$33:$B$776,T$119)+'СЕТ СН'!$I$12+СВЦЭМ!$D$10+'СЕТ СН'!$I$5-'СЕТ СН'!$I$20</f>
        <v>2997.2011258900002</v>
      </c>
      <c r="U147" s="36">
        <f>SUMIFS(СВЦЭМ!$C$33:$C$776,СВЦЭМ!$A$33:$A$776,$A147,СВЦЭМ!$B$33:$B$776,U$119)+'СЕТ СН'!$I$12+СВЦЭМ!$D$10+'СЕТ СН'!$I$5-'СЕТ СН'!$I$20</f>
        <v>2999.8812106200003</v>
      </c>
      <c r="V147" s="36">
        <f>SUMIFS(СВЦЭМ!$C$33:$C$776,СВЦЭМ!$A$33:$A$776,$A147,СВЦЭМ!$B$33:$B$776,V$119)+'СЕТ СН'!$I$12+СВЦЭМ!$D$10+'СЕТ СН'!$I$5-'СЕТ СН'!$I$20</f>
        <v>3007.9825834900003</v>
      </c>
      <c r="W147" s="36">
        <f>SUMIFS(СВЦЭМ!$C$33:$C$776,СВЦЭМ!$A$33:$A$776,$A147,СВЦЭМ!$B$33:$B$776,W$119)+'СЕТ СН'!$I$12+СВЦЭМ!$D$10+'СЕТ СН'!$I$5-'СЕТ СН'!$I$20</f>
        <v>3018.0780837399998</v>
      </c>
      <c r="X147" s="36">
        <f>SUMIFS(СВЦЭМ!$C$33:$C$776,СВЦЭМ!$A$33:$A$776,$A147,СВЦЭМ!$B$33:$B$776,X$119)+'СЕТ СН'!$I$12+СВЦЭМ!$D$10+'СЕТ СН'!$I$5-'СЕТ СН'!$I$20</f>
        <v>3034.9290483300001</v>
      </c>
      <c r="Y147" s="36">
        <f>SUMIFS(СВЦЭМ!$C$33:$C$776,СВЦЭМ!$A$33:$A$776,$A147,СВЦЭМ!$B$33:$B$776,Y$119)+'СЕТ СН'!$I$12+СВЦЭМ!$D$10+'СЕТ СН'!$I$5-'СЕТ СН'!$I$20</f>
        <v>3041.4206182400003</v>
      </c>
    </row>
    <row r="148" spans="1:26" ht="15.75" x14ac:dyDescent="0.2">
      <c r="A148" s="35">
        <f t="shared" si="3"/>
        <v>43828</v>
      </c>
      <c r="B148" s="36">
        <f>SUMIFS(СВЦЭМ!$C$33:$C$776,СВЦЭМ!$A$33:$A$776,$A148,СВЦЭМ!$B$33:$B$776,B$119)+'СЕТ СН'!$I$12+СВЦЭМ!$D$10+'СЕТ СН'!$I$5-'СЕТ СН'!$I$20</f>
        <v>2938.5419972700001</v>
      </c>
      <c r="C148" s="36">
        <f>SUMIFS(СВЦЭМ!$C$33:$C$776,СВЦЭМ!$A$33:$A$776,$A148,СВЦЭМ!$B$33:$B$776,C$119)+'СЕТ СН'!$I$12+СВЦЭМ!$D$10+'СЕТ СН'!$I$5-'СЕТ СН'!$I$20</f>
        <v>2948.41616772</v>
      </c>
      <c r="D148" s="36">
        <f>SUMIFS(СВЦЭМ!$C$33:$C$776,СВЦЭМ!$A$33:$A$776,$A148,СВЦЭМ!$B$33:$B$776,D$119)+'СЕТ СН'!$I$12+СВЦЭМ!$D$10+'СЕТ СН'!$I$5-'СЕТ СН'!$I$20</f>
        <v>2981.0708816000001</v>
      </c>
      <c r="E148" s="36">
        <f>SUMIFS(СВЦЭМ!$C$33:$C$776,СВЦЭМ!$A$33:$A$776,$A148,СВЦЭМ!$B$33:$B$776,E$119)+'СЕТ СН'!$I$12+СВЦЭМ!$D$10+'СЕТ СН'!$I$5-'СЕТ СН'!$I$20</f>
        <v>2996.67981306</v>
      </c>
      <c r="F148" s="36">
        <f>SUMIFS(СВЦЭМ!$C$33:$C$776,СВЦЭМ!$A$33:$A$776,$A148,СВЦЭМ!$B$33:$B$776,F$119)+'СЕТ СН'!$I$12+СВЦЭМ!$D$10+'СЕТ СН'!$I$5-'СЕТ СН'!$I$20</f>
        <v>3001.7576263299998</v>
      </c>
      <c r="G148" s="36">
        <f>SUMIFS(СВЦЭМ!$C$33:$C$776,СВЦЭМ!$A$33:$A$776,$A148,СВЦЭМ!$B$33:$B$776,G$119)+'СЕТ СН'!$I$12+СВЦЭМ!$D$10+'СЕТ СН'!$I$5-'СЕТ СН'!$I$20</f>
        <v>3000.1960060700003</v>
      </c>
      <c r="H148" s="36">
        <f>SUMIFS(СВЦЭМ!$C$33:$C$776,СВЦЭМ!$A$33:$A$776,$A148,СВЦЭМ!$B$33:$B$776,H$119)+'СЕТ СН'!$I$12+СВЦЭМ!$D$10+'СЕТ СН'!$I$5-'СЕТ СН'!$I$20</f>
        <v>2983.5017846999999</v>
      </c>
      <c r="I148" s="36">
        <f>SUMIFS(СВЦЭМ!$C$33:$C$776,СВЦЭМ!$A$33:$A$776,$A148,СВЦЭМ!$B$33:$B$776,I$119)+'СЕТ СН'!$I$12+СВЦЭМ!$D$10+'СЕТ СН'!$I$5-'СЕТ СН'!$I$20</f>
        <v>2984.03676752</v>
      </c>
      <c r="J148" s="36">
        <f>SUMIFS(СВЦЭМ!$C$33:$C$776,СВЦЭМ!$A$33:$A$776,$A148,СВЦЭМ!$B$33:$B$776,J$119)+'СЕТ СН'!$I$12+СВЦЭМ!$D$10+'СЕТ СН'!$I$5-'СЕТ СН'!$I$20</f>
        <v>2938.9133577699999</v>
      </c>
      <c r="K148" s="36">
        <f>SUMIFS(СВЦЭМ!$C$33:$C$776,СВЦЭМ!$A$33:$A$776,$A148,СВЦЭМ!$B$33:$B$776,K$119)+'СЕТ СН'!$I$12+СВЦЭМ!$D$10+'СЕТ СН'!$I$5-'СЕТ СН'!$I$20</f>
        <v>2930.1095190800002</v>
      </c>
      <c r="L148" s="36">
        <f>SUMIFS(СВЦЭМ!$C$33:$C$776,СВЦЭМ!$A$33:$A$776,$A148,СВЦЭМ!$B$33:$B$776,L$119)+'СЕТ СН'!$I$12+СВЦЭМ!$D$10+'СЕТ СН'!$I$5-'СЕТ СН'!$I$20</f>
        <v>2934.8670068000001</v>
      </c>
      <c r="M148" s="36">
        <f>SUMIFS(СВЦЭМ!$C$33:$C$776,СВЦЭМ!$A$33:$A$776,$A148,СВЦЭМ!$B$33:$B$776,M$119)+'СЕТ СН'!$I$12+СВЦЭМ!$D$10+'СЕТ СН'!$I$5-'СЕТ СН'!$I$20</f>
        <v>2935.57162978</v>
      </c>
      <c r="N148" s="36">
        <f>SUMIFS(СВЦЭМ!$C$33:$C$776,СВЦЭМ!$A$33:$A$776,$A148,СВЦЭМ!$B$33:$B$776,N$119)+'СЕТ СН'!$I$12+СВЦЭМ!$D$10+'СЕТ СН'!$I$5-'СЕТ СН'!$I$20</f>
        <v>2940.8915376300001</v>
      </c>
      <c r="O148" s="36">
        <f>SUMIFS(СВЦЭМ!$C$33:$C$776,СВЦЭМ!$A$33:$A$776,$A148,СВЦЭМ!$B$33:$B$776,O$119)+'СЕТ СН'!$I$12+СВЦЭМ!$D$10+'СЕТ СН'!$I$5-'СЕТ СН'!$I$20</f>
        <v>2937.8166821499999</v>
      </c>
      <c r="P148" s="36">
        <f>SUMIFS(СВЦЭМ!$C$33:$C$776,СВЦЭМ!$A$33:$A$776,$A148,СВЦЭМ!$B$33:$B$776,P$119)+'СЕТ СН'!$I$12+СВЦЭМ!$D$10+'СЕТ СН'!$I$5-'СЕТ СН'!$I$20</f>
        <v>2942.4384653900001</v>
      </c>
      <c r="Q148" s="36">
        <f>SUMIFS(СВЦЭМ!$C$33:$C$776,СВЦЭМ!$A$33:$A$776,$A148,СВЦЭМ!$B$33:$B$776,Q$119)+'СЕТ СН'!$I$12+СВЦЭМ!$D$10+'СЕТ СН'!$I$5-'СЕТ СН'!$I$20</f>
        <v>2937.7636390100001</v>
      </c>
      <c r="R148" s="36">
        <f>SUMIFS(СВЦЭМ!$C$33:$C$776,СВЦЭМ!$A$33:$A$776,$A148,СВЦЭМ!$B$33:$B$776,R$119)+'СЕТ СН'!$I$12+СВЦЭМ!$D$10+'СЕТ СН'!$I$5-'СЕТ СН'!$I$20</f>
        <v>2937.5036328900001</v>
      </c>
      <c r="S148" s="36">
        <f>SUMIFS(СВЦЭМ!$C$33:$C$776,СВЦЭМ!$A$33:$A$776,$A148,СВЦЭМ!$B$33:$B$776,S$119)+'СЕТ СН'!$I$12+СВЦЭМ!$D$10+'СЕТ СН'!$I$5-'СЕТ СН'!$I$20</f>
        <v>2946.7585766000002</v>
      </c>
      <c r="T148" s="36">
        <f>SUMIFS(СВЦЭМ!$C$33:$C$776,СВЦЭМ!$A$33:$A$776,$A148,СВЦЭМ!$B$33:$B$776,T$119)+'СЕТ СН'!$I$12+СВЦЭМ!$D$10+'СЕТ СН'!$I$5-'СЕТ СН'!$I$20</f>
        <v>2947.5951744200001</v>
      </c>
      <c r="U148" s="36">
        <f>SUMIFS(СВЦЭМ!$C$33:$C$776,СВЦЭМ!$A$33:$A$776,$A148,СВЦЭМ!$B$33:$B$776,U$119)+'СЕТ СН'!$I$12+СВЦЭМ!$D$10+'СЕТ СН'!$I$5-'СЕТ СН'!$I$20</f>
        <v>2976.2446715599999</v>
      </c>
      <c r="V148" s="36">
        <f>SUMIFS(СВЦЭМ!$C$33:$C$776,СВЦЭМ!$A$33:$A$776,$A148,СВЦЭМ!$B$33:$B$776,V$119)+'СЕТ СН'!$I$12+СВЦЭМ!$D$10+'СЕТ СН'!$I$5-'СЕТ СН'!$I$20</f>
        <v>2968.55808144</v>
      </c>
      <c r="W148" s="36">
        <f>SUMIFS(СВЦЭМ!$C$33:$C$776,СВЦЭМ!$A$33:$A$776,$A148,СВЦЭМ!$B$33:$B$776,W$119)+'СЕТ СН'!$I$12+СВЦЭМ!$D$10+'СЕТ СН'!$I$5-'СЕТ СН'!$I$20</f>
        <v>2962.9938902200001</v>
      </c>
      <c r="X148" s="36">
        <f>SUMIFS(СВЦЭМ!$C$33:$C$776,СВЦЭМ!$A$33:$A$776,$A148,СВЦЭМ!$B$33:$B$776,X$119)+'СЕТ СН'!$I$12+СВЦЭМ!$D$10+'СЕТ СН'!$I$5-'СЕТ СН'!$I$20</f>
        <v>2952.19133001</v>
      </c>
      <c r="Y148" s="36">
        <f>SUMIFS(СВЦЭМ!$C$33:$C$776,СВЦЭМ!$A$33:$A$776,$A148,СВЦЭМ!$B$33:$B$776,Y$119)+'СЕТ СН'!$I$12+СВЦЭМ!$D$10+'СЕТ СН'!$I$5-'СЕТ СН'!$I$20</f>
        <v>2933.0699953100002</v>
      </c>
    </row>
    <row r="149" spans="1:26" ht="15.75" x14ac:dyDescent="0.2">
      <c r="A149" s="35">
        <f t="shared" si="3"/>
        <v>43829</v>
      </c>
      <c r="B149" s="36">
        <f>SUMIFS(СВЦЭМ!$C$33:$C$776,СВЦЭМ!$A$33:$A$776,$A149,СВЦЭМ!$B$33:$B$776,B$119)+'СЕТ СН'!$I$12+СВЦЭМ!$D$10+'СЕТ СН'!$I$5-'СЕТ СН'!$I$20</f>
        <v>3086.1446983699998</v>
      </c>
      <c r="C149" s="36">
        <f>SUMIFS(СВЦЭМ!$C$33:$C$776,СВЦЭМ!$A$33:$A$776,$A149,СВЦЭМ!$B$33:$B$776,C$119)+'СЕТ СН'!$I$12+СВЦЭМ!$D$10+'СЕТ СН'!$I$5-'СЕТ СН'!$I$20</f>
        <v>3114.82472564</v>
      </c>
      <c r="D149" s="36">
        <f>SUMIFS(СВЦЭМ!$C$33:$C$776,СВЦЭМ!$A$33:$A$776,$A149,СВЦЭМ!$B$33:$B$776,D$119)+'СЕТ СН'!$I$12+СВЦЭМ!$D$10+'СЕТ СН'!$I$5-'СЕТ СН'!$I$20</f>
        <v>3114.8650315700002</v>
      </c>
      <c r="E149" s="36">
        <f>SUMIFS(СВЦЭМ!$C$33:$C$776,СВЦЭМ!$A$33:$A$776,$A149,СВЦЭМ!$B$33:$B$776,E$119)+'СЕТ СН'!$I$12+СВЦЭМ!$D$10+'СЕТ СН'!$I$5-'СЕТ СН'!$I$20</f>
        <v>3138.5142305700001</v>
      </c>
      <c r="F149" s="36">
        <f>SUMIFS(СВЦЭМ!$C$33:$C$776,СВЦЭМ!$A$33:$A$776,$A149,СВЦЭМ!$B$33:$B$776,F$119)+'СЕТ СН'!$I$12+СВЦЭМ!$D$10+'СЕТ СН'!$I$5-'СЕТ СН'!$I$20</f>
        <v>3134.8967655800002</v>
      </c>
      <c r="G149" s="36">
        <f>SUMIFS(СВЦЭМ!$C$33:$C$776,СВЦЭМ!$A$33:$A$776,$A149,СВЦЭМ!$B$33:$B$776,G$119)+'СЕТ СН'!$I$12+СВЦЭМ!$D$10+'СЕТ СН'!$I$5-'СЕТ СН'!$I$20</f>
        <v>3122.6122239900001</v>
      </c>
      <c r="H149" s="36">
        <f>SUMIFS(СВЦЭМ!$C$33:$C$776,СВЦЭМ!$A$33:$A$776,$A149,СВЦЭМ!$B$33:$B$776,H$119)+'СЕТ СН'!$I$12+СВЦЭМ!$D$10+'СЕТ СН'!$I$5-'СЕТ СН'!$I$20</f>
        <v>3086.5160363499999</v>
      </c>
      <c r="I149" s="36">
        <f>SUMIFS(СВЦЭМ!$C$33:$C$776,СВЦЭМ!$A$33:$A$776,$A149,СВЦЭМ!$B$33:$B$776,I$119)+'СЕТ СН'!$I$12+СВЦЭМ!$D$10+'СЕТ СН'!$I$5-'СЕТ СН'!$I$20</f>
        <v>3072.7139989100001</v>
      </c>
      <c r="J149" s="36">
        <f>SUMIFS(СВЦЭМ!$C$33:$C$776,СВЦЭМ!$A$33:$A$776,$A149,СВЦЭМ!$B$33:$B$776,J$119)+'СЕТ СН'!$I$12+СВЦЭМ!$D$10+'СЕТ СН'!$I$5-'СЕТ СН'!$I$20</f>
        <v>3046.5020459400002</v>
      </c>
      <c r="K149" s="36">
        <f>SUMIFS(СВЦЭМ!$C$33:$C$776,СВЦЭМ!$A$33:$A$776,$A149,СВЦЭМ!$B$33:$B$776,K$119)+'СЕТ СН'!$I$12+СВЦЭМ!$D$10+'СЕТ СН'!$I$5-'СЕТ СН'!$I$20</f>
        <v>3021.3712933199999</v>
      </c>
      <c r="L149" s="36">
        <f>SUMIFS(СВЦЭМ!$C$33:$C$776,СВЦЭМ!$A$33:$A$776,$A149,СВЦЭМ!$B$33:$B$776,L$119)+'СЕТ СН'!$I$12+СВЦЭМ!$D$10+'СЕТ СН'!$I$5-'СЕТ СН'!$I$20</f>
        <v>3019.2356230099999</v>
      </c>
      <c r="M149" s="36">
        <f>SUMIFS(СВЦЭМ!$C$33:$C$776,СВЦЭМ!$A$33:$A$776,$A149,СВЦЭМ!$B$33:$B$776,M$119)+'СЕТ СН'!$I$12+СВЦЭМ!$D$10+'СЕТ СН'!$I$5-'СЕТ СН'!$I$20</f>
        <v>3016.1369210799999</v>
      </c>
      <c r="N149" s="36">
        <f>SUMIFS(СВЦЭМ!$C$33:$C$776,СВЦЭМ!$A$33:$A$776,$A149,СВЦЭМ!$B$33:$B$776,N$119)+'СЕТ СН'!$I$12+СВЦЭМ!$D$10+'СЕТ СН'!$I$5-'СЕТ СН'!$I$20</f>
        <v>3026.08596721</v>
      </c>
      <c r="O149" s="36">
        <f>SUMIFS(СВЦЭМ!$C$33:$C$776,СВЦЭМ!$A$33:$A$776,$A149,СВЦЭМ!$B$33:$B$776,O$119)+'СЕТ СН'!$I$12+СВЦЭМ!$D$10+'СЕТ СН'!$I$5-'СЕТ СН'!$I$20</f>
        <v>3031.1103963400001</v>
      </c>
      <c r="P149" s="36">
        <f>SUMIFS(СВЦЭМ!$C$33:$C$776,СВЦЭМ!$A$33:$A$776,$A149,СВЦЭМ!$B$33:$B$776,P$119)+'СЕТ СН'!$I$12+СВЦЭМ!$D$10+'СЕТ СН'!$I$5-'СЕТ СН'!$I$20</f>
        <v>3042.6314161800001</v>
      </c>
      <c r="Q149" s="36">
        <f>SUMIFS(СВЦЭМ!$C$33:$C$776,СВЦЭМ!$A$33:$A$776,$A149,СВЦЭМ!$B$33:$B$776,Q$119)+'СЕТ СН'!$I$12+СВЦЭМ!$D$10+'СЕТ СН'!$I$5-'СЕТ СН'!$I$20</f>
        <v>3045.9464336700003</v>
      </c>
      <c r="R149" s="36">
        <f>SUMIFS(СВЦЭМ!$C$33:$C$776,СВЦЭМ!$A$33:$A$776,$A149,СВЦЭМ!$B$33:$B$776,R$119)+'СЕТ СН'!$I$12+СВЦЭМ!$D$10+'СЕТ СН'!$I$5-'СЕТ СН'!$I$20</f>
        <v>3039.3659437000001</v>
      </c>
      <c r="S149" s="36">
        <f>SUMIFS(СВЦЭМ!$C$33:$C$776,СВЦЭМ!$A$33:$A$776,$A149,СВЦЭМ!$B$33:$B$776,S$119)+'СЕТ СН'!$I$12+СВЦЭМ!$D$10+'СЕТ СН'!$I$5-'СЕТ СН'!$I$20</f>
        <v>3029.4970591599999</v>
      </c>
      <c r="T149" s="36">
        <f>SUMIFS(СВЦЭМ!$C$33:$C$776,СВЦЭМ!$A$33:$A$776,$A149,СВЦЭМ!$B$33:$B$776,T$119)+'СЕТ СН'!$I$12+СВЦЭМ!$D$10+'СЕТ СН'!$I$5-'СЕТ СН'!$I$20</f>
        <v>3025.7554555000002</v>
      </c>
      <c r="U149" s="36">
        <f>SUMIFS(СВЦЭМ!$C$33:$C$776,СВЦЭМ!$A$33:$A$776,$A149,СВЦЭМ!$B$33:$B$776,U$119)+'СЕТ СН'!$I$12+СВЦЭМ!$D$10+'СЕТ СН'!$I$5-'СЕТ СН'!$I$20</f>
        <v>3026.5744324900002</v>
      </c>
      <c r="V149" s="36">
        <f>SUMIFS(СВЦЭМ!$C$33:$C$776,СВЦЭМ!$A$33:$A$776,$A149,СВЦЭМ!$B$33:$B$776,V$119)+'СЕТ СН'!$I$12+СВЦЭМ!$D$10+'СЕТ СН'!$I$5-'СЕТ СН'!$I$20</f>
        <v>3020.9847891300001</v>
      </c>
      <c r="W149" s="36">
        <f>SUMIFS(СВЦЭМ!$C$33:$C$776,СВЦЭМ!$A$33:$A$776,$A149,СВЦЭМ!$B$33:$B$776,W$119)+'СЕТ СН'!$I$12+СВЦЭМ!$D$10+'СЕТ СН'!$I$5-'СЕТ СН'!$I$20</f>
        <v>3028.8173264699999</v>
      </c>
      <c r="X149" s="36">
        <f>SUMIFS(СВЦЭМ!$C$33:$C$776,СВЦЭМ!$A$33:$A$776,$A149,СВЦЭМ!$B$33:$B$776,X$119)+'СЕТ СН'!$I$12+СВЦЭМ!$D$10+'СЕТ СН'!$I$5-'СЕТ СН'!$I$20</f>
        <v>3048.8184185999999</v>
      </c>
      <c r="Y149" s="36">
        <f>SUMIFS(СВЦЭМ!$C$33:$C$776,СВЦЭМ!$A$33:$A$776,$A149,СВЦЭМ!$B$33:$B$776,Y$119)+'СЕТ СН'!$I$12+СВЦЭМ!$D$10+'СЕТ СН'!$I$5-'СЕТ СН'!$I$20</f>
        <v>3065.5576232000003</v>
      </c>
    </row>
    <row r="150" spans="1:26" ht="15.75" x14ac:dyDescent="0.2">
      <c r="A150" s="35">
        <f t="shared" si="3"/>
        <v>43830</v>
      </c>
      <c r="B150" s="36">
        <f>SUMIFS(СВЦЭМ!$C$33:$C$776,СВЦЭМ!$A$33:$A$776,$A150,СВЦЭМ!$B$33:$B$776,B$119)+'СЕТ СН'!$I$12+СВЦЭМ!$D$10+'СЕТ СН'!$I$5-'СЕТ СН'!$I$20</f>
        <v>3073.3123655200002</v>
      </c>
      <c r="C150" s="36">
        <f>SUMIFS(СВЦЭМ!$C$33:$C$776,СВЦЭМ!$A$33:$A$776,$A150,СВЦЭМ!$B$33:$B$776,C$119)+'СЕТ СН'!$I$12+СВЦЭМ!$D$10+'СЕТ СН'!$I$5-'СЕТ СН'!$I$20</f>
        <v>3085.7579390299998</v>
      </c>
      <c r="D150" s="36">
        <f>SUMIFS(СВЦЭМ!$C$33:$C$776,СВЦЭМ!$A$33:$A$776,$A150,СВЦЭМ!$B$33:$B$776,D$119)+'СЕТ СН'!$I$12+СВЦЭМ!$D$10+'СЕТ СН'!$I$5-'СЕТ СН'!$I$20</f>
        <v>3090.7223944699999</v>
      </c>
      <c r="E150" s="36">
        <f>SUMIFS(СВЦЭМ!$C$33:$C$776,СВЦЭМ!$A$33:$A$776,$A150,СВЦЭМ!$B$33:$B$776,E$119)+'СЕТ СН'!$I$12+СВЦЭМ!$D$10+'СЕТ СН'!$I$5-'СЕТ СН'!$I$20</f>
        <v>3095.7631511499999</v>
      </c>
      <c r="F150" s="36">
        <f>SUMIFS(СВЦЭМ!$C$33:$C$776,СВЦЭМ!$A$33:$A$776,$A150,СВЦЭМ!$B$33:$B$776,F$119)+'СЕТ СН'!$I$12+СВЦЭМ!$D$10+'СЕТ СН'!$I$5-'СЕТ СН'!$I$20</f>
        <v>3096.2303216700002</v>
      </c>
      <c r="G150" s="36">
        <f>SUMIFS(СВЦЭМ!$C$33:$C$776,СВЦЭМ!$A$33:$A$776,$A150,СВЦЭМ!$B$33:$B$776,G$119)+'СЕТ СН'!$I$12+СВЦЭМ!$D$10+'СЕТ СН'!$I$5-'СЕТ СН'!$I$20</f>
        <v>3089.7071235900003</v>
      </c>
      <c r="H150" s="36">
        <f>SUMIFS(СВЦЭМ!$C$33:$C$776,СВЦЭМ!$A$33:$A$776,$A150,СВЦЭМ!$B$33:$B$776,H$119)+'СЕТ СН'!$I$12+СВЦЭМ!$D$10+'СЕТ СН'!$I$5-'СЕТ СН'!$I$20</f>
        <v>3066.0869739899999</v>
      </c>
      <c r="I150" s="36">
        <f>SUMIFS(СВЦЭМ!$C$33:$C$776,СВЦЭМ!$A$33:$A$776,$A150,СВЦЭМ!$B$33:$B$776,I$119)+'СЕТ СН'!$I$12+СВЦЭМ!$D$10+'СЕТ СН'!$I$5-'СЕТ СН'!$I$20</f>
        <v>3049.69383659</v>
      </c>
      <c r="J150" s="36">
        <f>SUMIFS(СВЦЭМ!$C$33:$C$776,СВЦЭМ!$A$33:$A$776,$A150,СВЦЭМ!$B$33:$B$776,J$119)+'СЕТ СН'!$I$12+СВЦЭМ!$D$10+'СЕТ СН'!$I$5-'СЕТ СН'!$I$20</f>
        <v>3038.01751147</v>
      </c>
      <c r="K150" s="36">
        <f>SUMIFS(СВЦЭМ!$C$33:$C$776,СВЦЭМ!$A$33:$A$776,$A150,СВЦЭМ!$B$33:$B$776,K$119)+'СЕТ СН'!$I$12+СВЦЭМ!$D$10+'СЕТ СН'!$I$5-'СЕТ СН'!$I$20</f>
        <v>3017.8270040500001</v>
      </c>
      <c r="L150" s="36">
        <f>SUMIFS(СВЦЭМ!$C$33:$C$776,СВЦЭМ!$A$33:$A$776,$A150,СВЦЭМ!$B$33:$B$776,L$119)+'СЕТ СН'!$I$12+СВЦЭМ!$D$10+'СЕТ СН'!$I$5-'СЕТ СН'!$I$20</f>
        <v>3017.5867601899999</v>
      </c>
      <c r="M150" s="36">
        <f>SUMIFS(СВЦЭМ!$C$33:$C$776,СВЦЭМ!$A$33:$A$776,$A150,СВЦЭМ!$B$33:$B$776,M$119)+'СЕТ СН'!$I$12+СВЦЭМ!$D$10+'СЕТ СН'!$I$5-'СЕТ СН'!$I$20</f>
        <v>3038.0381376800001</v>
      </c>
      <c r="N150" s="36">
        <f>SUMIFS(СВЦЭМ!$C$33:$C$776,СВЦЭМ!$A$33:$A$776,$A150,СВЦЭМ!$B$33:$B$776,N$119)+'СЕТ СН'!$I$12+СВЦЭМ!$D$10+'СЕТ СН'!$I$5-'СЕТ СН'!$I$20</f>
        <v>3025.38737532</v>
      </c>
      <c r="O150" s="36">
        <f>SUMIFS(СВЦЭМ!$C$33:$C$776,СВЦЭМ!$A$33:$A$776,$A150,СВЦЭМ!$B$33:$B$776,O$119)+'СЕТ СН'!$I$12+СВЦЭМ!$D$10+'СЕТ СН'!$I$5-'СЕТ СН'!$I$20</f>
        <v>3038.38560633</v>
      </c>
      <c r="P150" s="36">
        <f>SUMIFS(СВЦЭМ!$C$33:$C$776,СВЦЭМ!$A$33:$A$776,$A150,СВЦЭМ!$B$33:$B$776,P$119)+'СЕТ СН'!$I$12+СВЦЭМ!$D$10+'СЕТ СН'!$I$5-'СЕТ СН'!$I$20</f>
        <v>3040.8117447899999</v>
      </c>
      <c r="Q150" s="36">
        <f>SUMIFS(СВЦЭМ!$C$33:$C$776,СВЦЭМ!$A$33:$A$776,$A150,СВЦЭМ!$B$33:$B$776,Q$119)+'СЕТ СН'!$I$12+СВЦЭМ!$D$10+'СЕТ СН'!$I$5-'СЕТ СН'!$I$20</f>
        <v>3041.6945056700001</v>
      </c>
      <c r="R150" s="36">
        <f>SUMIFS(СВЦЭМ!$C$33:$C$776,СВЦЭМ!$A$33:$A$776,$A150,СВЦЭМ!$B$33:$B$776,R$119)+'СЕТ СН'!$I$12+СВЦЭМ!$D$10+'СЕТ СН'!$I$5-'СЕТ СН'!$I$20</f>
        <v>3040.97757434</v>
      </c>
      <c r="S150" s="36">
        <f>SUMIFS(СВЦЭМ!$C$33:$C$776,СВЦЭМ!$A$33:$A$776,$A150,СВЦЭМ!$B$33:$B$776,S$119)+'СЕТ СН'!$I$12+СВЦЭМ!$D$10+'СЕТ СН'!$I$5-'СЕТ СН'!$I$20</f>
        <v>3048.1026876300002</v>
      </c>
      <c r="T150" s="36">
        <f>SUMIFS(СВЦЭМ!$C$33:$C$776,СВЦЭМ!$A$33:$A$776,$A150,СВЦЭМ!$B$33:$B$776,T$119)+'СЕТ СН'!$I$12+СВЦЭМ!$D$10+'СЕТ СН'!$I$5-'СЕТ СН'!$I$20</f>
        <v>3053.0254163499999</v>
      </c>
      <c r="U150" s="36">
        <f>SUMIFS(СВЦЭМ!$C$33:$C$776,СВЦЭМ!$A$33:$A$776,$A150,СВЦЭМ!$B$33:$B$776,U$119)+'СЕТ СН'!$I$12+СВЦЭМ!$D$10+'СЕТ СН'!$I$5-'СЕТ СН'!$I$20</f>
        <v>3052.1138837500002</v>
      </c>
      <c r="V150" s="36">
        <f>SUMIFS(СВЦЭМ!$C$33:$C$776,СВЦЭМ!$A$33:$A$776,$A150,СВЦЭМ!$B$33:$B$776,V$119)+'СЕТ СН'!$I$12+СВЦЭМ!$D$10+'СЕТ СН'!$I$5-'СЕТ СН'!$I$20</f>
        <v>3062.6962535500002</v>
      </c>
      <c r="W150" s="36">
        <f>SUMIFS(СВЦЭМ!$C$33:$C$776,СВЦЭМ!$A$33:$A$776,$A150,СВЦЭМ!$B$33:$B$776,W$119)+'СЕТ СН'!$I$12+СВЦЭМ!$D$10+'СЕТ СН'!$I$5-'СЕТ СН'!$I$20</f>
        <v>3067.01558995</v>
      </c>
      <c r="X150" s="36">
        <f>SUMIFS(СВЦЭМ!$C$33:$C$776,СВЦЭМ!$A$33:$A$776,$A150,СВЦЭМ!$B$33:$B$776,X$119)+'СЕТ СН'!$I$12+СВЦЭМ!$D$10+'СЕТ СН'!$I$5-'СЕТ СН'!$I$20</f>
        <v>3052.9807351499999</v>
      </c>
      <c r="Y150" s="36">
        <f>SUMIFS(СВЦЭМ!$C$33:$C$776,СВЦЭМ!$A$33:$A$776,$A150,СВЦЭМ!$B$33:$B$776,Y$119)+'СЕТ СН'!$I$12+СВЦЭМ!$D$10+'СЕТ СН'!$I$5-'СЕТ СН'!$I$20</f>
        <v>3058.59034892</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9" t="s">
        <v>74</v>
      </c>
      <c r="B153" s="139"/>
      <c r="C153" s="139"/>
      <c r="D153" s="139"/>
      <c r="E153" s="139"/>
      <c r="F153" s="139"/>
      <c r="G153" s="139"/>
      <c r="H153" s="139"/>
      <c r="I153" s="139"/>
      <c r="J153" s="139"/>
      <c r="K153" s="139"/>
      <c r="L153" s="139"/>
      <c r="M153" s="139"/>
      <c r="N153" s="140" t="s">
        <v>29</v>
      </c>
      <c r="O153" s="140"/>
      <c r="P153" s="140"/>
      <c r="Q153" s="140"/>
      <c r="R153" s="140"/>
      <c r="S153" s="140"/>
      <c r="T153" s="140"/>
      <c r="U153" s="140"/>
      <c r="V153" s="39"/>
      <c r="W153" s="39"/>
      <c r="X153" s="39"/>
      <c r="Y153" s="39"/>
      <c r="Z153" s="39"/>
    </row>
    <row r="154" spans="1:26" ht="15.75" x14ac:dyDescent="0.2">
      <c r="A154" s="139"/>
      <c r="B154" s="139"/>
      <c r="C154" s="139"/>
      <c r="D154" s="139"/>
      <c r="E154" s="139"/>
      <c r="F154" s="139"/>
      <c r="G154" s="139"/>
      <c r="H154" s="139"/>
      <c r="I154" s="139"/>
      <c r="J154" s="139"/>
      <c r="K154" s="139"/>
      <c r="L154" s="139"/>
      <c r="M154" s="139"/>
      <c r="N154" s="141" t="s">
        <v>0</v>
      </c>
      <c r="O154" s="141"/>
      <c r="P154" s="141" t="s">
        <v>1</v>
      </c>
      <c r="Q154" s="141"/>
      <c r="R154" s="141" t="s">
        <v>2</v>
      </c>
      <c r="S154" s="141"/>
      <c r="T154" s="141" t="s">
        <v>3</v>
      </c>
      <c r="U154" s="141"/>
      <c r="V154" s="39"/>
      <c r="W154" s="39"/>
      <c r="X154" s="39"/>
      <c r="Y154" s="39"/>
      <c r="Z154" s="39"/>
    </row>
    <row r="155" spans="1:26" ht="15.75" customHeight="1" x14ac:dyDescent="0.2">
      <c r="A155" s="139"/>
      <c r="B155" s="139"/>
      <c r="C155" s="139"/>
      <c r="D155" s="139"/>
      <c r="E155" s="139"/>
      <c r="F155" s="139"/>
      <c r="G155" s="139"/>
      <c r="H155" s="139"/>
      <c r="I155" s="139"/>
      <c r="J155" s="139"/>
      <c r="K155" s="139"/>
      <c r="L155" s="139"/>
      <c r="M155" s="139"/>
      <c r="N155" s="142">
        <f>СВЦЭМ!$D$12+'СЕТ СН'!$F$13-'СЕТ СН'!$F$21</f>
        <v>654592.97122724599</v>
      </c>
      <c r="O155" s="143"/>
      <c r="P155" s="142">
        <f>СВЦЭМ!$D$12+'СЕТ СН'!$F$13-'СЕТ СН'!$G$21</f>
        <v>654592.97122724599</v>
      </c>
      <c r="Q155" s="143"/>
      <c r="R155" s="142">
        <f>СВЦЭМ!$D$12+'СЕТ СН'!$F$13-'СЕТ СН'!$H$21</f>
        <v>654592.97122724599</v>
      </c>
      <c r="S155" s="143"/>
      <c r="T155" s="142">
        <f>СВЦЭМ!$D$12+'СЕТ СН'!$F$13-'СЕТ СН'!$I$21</f>
        <v>654592.97122724599</v>
      </c>
      <c r="U155" s="143"/>
      <c r="V155" s="40"/>
      <c r="W155" s="40"/>
      <c r="X155" s="40"/>
      <c r="Y155" s="30"/>
    </row>
    <row r="156" spans="1:26" x14ac:dyDescent="0.25">
      <c r="A156" s="137"/>
      <c r="B156" s="137"/>
      <c r="C156" s="137"/>
      <c r="D156" s="137"/>
      <c r="E156" s="137"/>
      <c r="F156" s="138"/>
      <c r="G156" s="138"/>
      <c r="H156" s="138"/>
      <c r="I156" s="138"/>
      <c r="J156" s="138"/>
      <c r="K156" s="138"/>
      <c r="L156" s="138"/>
      <c r="M156" s="138"/>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0.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декабре 2019г.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7" t="s">
        <v>39</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33" customHeight="1" x14ac:dyDescent="0.2">
      <c r="A4" s="144" t="s">
        <v>9</v>
      </c>
      <c r="B4" s="144"/>
      <c r="C4" s="144"/>
      <c r="D4" s="144"/>
      <c r="E4" s="144"/>
      <c r="F4" s="144"/>
      <c r="G4" s="144"/>
      <c r="H4" s="144"/>
      <c r="I4" s="144"/>
      <c r="J4" s="144"/>
      <c r="K4" s="144"/>
      <c r="L4" s="144"/>
      <c r="M4" s="144"/>
      <c r="N4" s="144"/>
      <c r="O4" s="144"/>
      <c r="P4" s="144"/>
      <c r="Q4" s="144"/>
      <c r="R4" s="144"/>
      <c r="S4" s="144"/>
      <c r="T4" s="144"/>
      <c r="U4" s="144"/>
      <c r="V4" s="144"/>
      <c r="W4" s="144"/>
      <c r="X4" s="144"/>
      <c r="Y4" s="144"/>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01.12.2019</v>
      </c>
      <c r="B12" s="36">
        <f>SUMIFS(СВЦЭМ!$C$33:$C$776,СВЦЭМ!$A$33:$A$776,$A12,СВЦЭМ!$B$33:$B$776,B$11)+'СЕТ СН'!$F$12+СВЦЭМ!$D$10+'СЕТ СН'!$F$6-'СЕТ СН'!$F$22</f>
        <v>931.50836515000003</v>
      </c>
      <c r="C12" s="36">
        <f>SUMIFS(СВЦЭМ!$C$33:$C$776,СВЦЭМ!$A$33:$A$776,$A12,СВЦЭМ!$B$33:$B$776,C$11)+'СЕТ СН'!$F$12+СВЦЭМ!$D$10+'СЕТ СН'!$F$6-'СЕТ СН'!$F$22</f>
        <v>938.50777013000004</v>
      </c>
      <c r="D12" s="36">
        <f>SUMIFS(СВЦЭМ!$C$33:$C$776,СВЦЭМ!$A$33:$A$776,$A12,СВЦЭМ!$B$33:$B$776,D$11)+'СЕТ СН'!$F$12+СВЦЭМ!$D$10+'СЕТ СН'!$F$6-'СЕТ СН'!$F$22</f>
        <v>971.04395941999996</v>
      </c>
      <c r="E12" s="36">
        <f>SUMIFS(СВЦЭМ!$C$33:$C$776,СВЦЭМ!$A$33:$A$776,$A12,СВЦЭМ!$B$33:$B$776,E$11)+'СЕТ СН'!$F$12+СВЦЭМ!$D$10+'СЕТ СН'!$F$6-'СЕТ СН'!$F$22</f>
        <v>969.83163291000005</v>
      </c>
      <c r="F12" s="36">
        <f>SUMIFS(СВЦЭМ!$C$33:$C$776,СВЦЭМ!$A$33:$A$776,$A12,СВЦЭМ!$B$33:$B$776,F$11)+'СЕТ СН'!$F$12+СВЦЭМ!$D$10+'СЕТ СН'!$F$6-'СЕТ СН'!$F$22</f>
        <v>961.83730964000006</v>
      </c>
      <c r="G12" s="36">
        <f>SUMIFS(СВЦЭМ!$C$33:$C$776,СВЦЭМ!$A$33:$A$776,$A12,СВЦЭМ!$B$33:$B$776,G$11)+'СЕТ СН'!$F$12+СВЦЭМ!$D$10+'СЕТ СН'!$F$6-'СЕТ СН'!$F$22</f>
        <v>954.19792153000003</v>
      </c>
      <c r="H12" s="36">
        <f>SUMIFS(СВЦЭМ!$C$33:$C$776,СВЦЭМ!$A$33:$A$776,$A12,СВЦЭМ!$B$33:$B$776,H$11)+'СЕТ СН'!$F$12+СВЦЭМ!$D$10+'СЕТ СН'!$F$6-'СЕТ СН'!$F$22</f>
        <v>955.96640336000007</v>
      </c>
      <c r="I12" s="36">
        <f>SUMIFS(СВЦЭМ!$C$33:$C$776,СВЦЭМ!$A$33:$A$776,$A12,СВЦЭМ!$B$33:$B$776,I$11)+'СЕТ СН'!$F$12+СВЦЭМ!$D$10+'СЕТ СН'!$F$6-'СЕТ СН'!$F$22</f>
        <v>956.83298738999997</v>
      </c>
      <c r="J12" s="36">
        <f>SUMIFS(СВЦЭМ!$C$33:$C$776,СВЦЭМ!$A$33:$A$776,$A12,СВЦЭМ!$B$33:$B$776,J$11)+'СЕТ СН'!$F$12+СВЦЭМ!$D$10+'СЕТ СН'!$F$6-'СЕТ СН'!$F$22</f>
        <v>918.66149200999996</v>
      </c>
      <c r="K12" s="36">
        <f>SUMIFS(СВЦЭМ!$C$33:$C$776,СВЦЭМ!$A$33:$A$776,$A12,СВЦЭМ!$B$33:$B$776,K$11)+'СЕТ СН'!$F$12+СВЦЭМ!$D$10+'СЕТ СН'!$F$6-'СЕТ СН'!$F$22</f>
        <v>879.48474905</v>
      </c>
      <c r="L12" s="36">
        <f>SUMIFS(СВЦЭМ!$C$33:$C$776,СВЦЭМ!$A$33:$A$776,$A12,СВЦЭМ!$B$33:$B$776,L$11)+'СЕТ СН'!$F$12+СВЦЭМ!$D$10+'СЕТ СН'!$F$6-'СЕТ СН'!$F$22</f>
        <v>857.43191091000006</v>
      </c>
      <c r="M12" s="36">
        <f>SUMIFS(СВЦЭМ!$C$33:$C$776,СВЦЭМ!$A$33:$A$776,$A12,СВЦЭМ!$B$33:$B$776,M$11)+'СЕТ СН'!$F$12+СВЦЭМ!$D$10+'СЕТ СН'!$F$6-'СЕТ СН'!$F$22</f>
        <v>854.91976068999998</v>
      </c>
      <c r="N12" s="36">
        <f>SUMIFS(СВЦЭМ!$C$33:$C$776,СВЦЭМ!$A$33:$A$776,$A12,СВЦЭМ!$B$33:$B$776,N$11)+'СЕТ СН'!$F$12+СВЦЭМ!$D$10+'СЕТ СН'!$F$6-'СЕТ СН'!$F$22</f>
        <v>886.24018054999999</v>
      </c>
      <c r="O12" s="36">
        <f>SUMIFS(СВЦЭМ!$C$33:$C$776,СВЦЭМ!$A$33:$A$776,$A12,СВЦЭМ!$B$33:$B$776,O$11)+'СЕТ СН'!$F$12+СВЦЭМ!$D$10+'СЕТ СН'!$F$6-'СЕТ СН'!$F$22</f>
        <v>885.93424673000004</v>
      </c>
      <c r="P12" s="36">
        <f>SUMIFS(СВЦЭМ!$C$33:$C$776,СВЦЭМ!$A$33:$A$776,$A12,СВЦЭМ!$B$33:$B$776,P$11)+'СЕТ СН'!$F$12+СВЦЭМ!$D$10+'СЕТ СН'!$F$6-'СЕТ СН'!$F$22</f>
        <v>896.03474011000003</v>
      </c>
      <c r="Q12" s="36">
        <f>SUMIFS(СВЦЭМ!$C$33:$C$776,СВЦЭМ!$A$33:$A$776,$A12,СВЦЭМ!$B$33:$B$776,Q$11)+'СЕТ СН'!$F$12+СВЦЭМ!$D$10+'СЕТ СН'!$F$6-'СЕТ СН'!$F$22</f>
        <v>900.26345332000005</v>
      </c>
      <c r="R12" s="36">
        <f>SUMIFS(СВЦЭМ!$C$33:$C$776,СВЦЭМ!$A$33:$A$776,$A12,СВЦЭМ!$B$33:$B$776,R$11)+'СЕТ СН'!$F$12+СВЦЭМ!$D$10+'СЕТ СН'!$F$6-'СЕТ СН'!$F$22</f>
        <v>891.84338576000005</v>
      </c>
      <c r="S12" s="36">
        <f>SUMIFS(СВЦЭМ!$C$33:$C$776,СВЦЭМ!$A$33:$A$776,$A12,СВЦЭМ!$B$33:$B$776,S$11)+'СЕТ СН'!$F$12+СВЦЭМ!$D$10+'СЕТ СН'!$F$6-'СЕТ СН'!$F$22</f>
        <v>875.81686929</v>
      </c>
      <c r="T12" s="36">
        <f>SUMIFS(СВЦЭМ!$C$33:$C$776,СВЦЭМ!$A$33:$A$776,$A12,СВЦЭМ!$B$33:$B$776,T$11)+'СЕТ СН'!$F$12+СВЦЭМ!$D$10+'СЕТ СН'!$F$6-'СЕТ СН'!$F$22</f>
        <v>858.27984744000003</v>
      </c>
      <c r="U12" s="36">
        <f>SUMIFS(СВЦЭМ!$C$33:$C$776,СВЦЭМ!$A$33:$A$776,$A12,СВЦЭМ!$B$33:$B$776,U$11)+'СЕТ СН'!$F$12+СВЦЭМ!$D$10+'СЕТ СН'!$F$6-'СЕТ СН'!$F$22</f>
        <v>859.52449468999998</v>
      </c>
      <c r="V12" s="36">
        <f>SUMIFS(СВЦЭМ!$C$33:$C$776,СВЦЭМ!$A$33:$A$776,$A12,СВЦЭМ!$B$33:$B$776,V$11)+'СЕТ СН'!$F$12+СВЦЭМ!$D$10+'СЕТ СН'!$F$6-'СЕТ СН'!$F$22</f>
        <v>873.41361533999998</v>
      </c>
      <c r="W12" s="36">
        <f>SUMIFS(СВЦЭМ!$C$33:$C$776,СВЦЭМ!$A$33:$A$776,$A12,СВЦЭМ!$B$33:$B$776,W$11)+'СЕТ СН'!$F$12+СВЦЭМ!$D$10+'СЕТ СН'!$F$6-'СЕТ СН'!$F$22</f>
        <v>895.03886108000006</v>
      </c>
      <c r="X12" s="36">
        <f>SUMIFS(СВЦЭМ!$C$33:$C$776,СВЦЭМ!$A$33:$A$776,$A12,СВЦЭМ!$B$33:$B$776,X$11)+'СЕТ СН'!$F$12+СВЦЭМ!$D$10+'СЕТ СН'!$F$6-'СЕТ СН'!$F$22</f>
        <v>888.98109303000001</v>
      </c>
      <c r="Y12" s="36">
        <f>SUMIFS(СВЦЭМ!$C$33:$C$776,СВЦЭМ!$A$33:$A$776,$A12,СВЦЭМ!$B$33:$B$776,Y$11)+'СЕТ СН'!$F$12+СВЦЭМ!$D$10+'СЕТ СН'!$F$6-'СЕТ СН'!$F$22</f>
        <v>918.29505583000002</v>
      </c>
      <c r="AA12" s="37"/>
    </row>
    <row r="13" spans="1:27" ht="15.75" x14ac:dyDescent="0.2">
      <c r="A13" s="35">
        <f>A12+1</f>
        <v>43801</v>
      </c>
      <c r="B13" s="36">
        <f>SUMIFS(СВЦЭМ!$C$33:$C$776,СВЦЭМ!$A$33:$A$776,$A13,СВЦЭМ!$B$33:$B$776,B$11)+'СЕТ СН'!$F$12+СВЦЭМ!$D$10+'СЕТ СН'!$F$6-'СЕТ СН'!$F$22</f>
        <v>916.69392744000004</v>
      </c>
      <c r="C13" s="36">
        <f>SUMIFS(СВЦЭМ!$C$33:$C$776,СВЦЭМ!$A$33:$A$776,$A13,СВЦЭМ!$B$33:$B$776,C$11)+'СЕТ СН'!$F$12+СВЦЭМ!$D$10+'СЕТ СН'!$F$6-'СЕТ СН'!$F$22</f>
        <v>941.65166250000004</v>
      </c>
      <c r="D13" s="36">
        <f>SUMIFS(СВЦЭМ!$C$33:$C$776,СВЦЭМ!$A$33:$A$776,$A13,СВЦЭМ!$B$33:$B$776,D$11)+'СЕТ СН'!$F$12+СВЦЭМ!$D$10+'СЕТ СН'!$F$6-'СЕТ СН'!$F$22</f>
        <v>956.60808854000004</v>
      </c>
      <c r="E13" s="36">
        <f>SUMIFS(СВЦЭМ!$C$33:$C$776,СВЦЭМ!$A$33:$A$776,$A13,СВЦЭМ!$B$33:$B$776,E$11)+'СЕТ СН'!$F$12+СВЦЭМ!$D$10+'СЕТ СН'!$F$6-'СЕТ СН'!$F$22</f>
        <v>978.62307147000001</v>
      </c>
      <c r="F13" s="36">
        <f>SUMIFS(СВЦЭМ!$C$33:$C$776,СВЦЭМ!$A$33:$A$776,$A13,СВЦЭМ!$B$33:$B$776,F$11)+'СЕТ СН'!$F$12+СВЦЭМ!$D$10+'СЕТ СН'!$F$6-'СЕТ СН'!$F$22</f>
        <v>978.31622040000002</v>
      </c>
      <c r="G13" s="36">
        <f>SUMIFS(СВЦЭМ!$C$33:$C$776,СВЦЭМ!$A$33:$A$776,$A13,СВЦЭМ!$B$33:$B$776,G$11)+'СЕТ СН'!$F$12+СВЦЭМ!$D$10+'СЕТ СН'!$F$6-'СЕТ СН'!$F$22</f>
        <v>957.70086478999997</v>
      </c>
      <c r="H13" s="36">
        <f>SUMIFS(СВЦЭМ!$C$33:$C$776,СВЦЭМ!$A$33:$A$776,$A13,СВЦЭМ!$B$33:$B$776,H$11)+'СЕТ СН'!$F$12+СВЦЭМ!$D$10+'СЕТ СН'!$F$6-'СЕТ СН'!$F$22</f>
        <v>913.01781281000001</v>
      </c>
      <c r="I13" s="36">
        <f>SUMIFS(СВЦЭМ!$C$33:$C$776,СВЦЭМ!$A$33:$A$776,$A13,СВЦЭМ!$B$33:$B$776,I$11)+'СЕТ СН'!$F$12+СВЦЭМ!$D$10+'СЕТ СН'!$F$6-'СЕТ СН'!$F$22</f>
        <v>861.64312416000007</v>
      </c>
      <c r="J13" s="36">
        <f>SUMIFS(СВЦЭМ!$C$33:$C$776,СВЦЭМ!$A$33:$A$776,$A13,СВЦЭМ!$B$33:$B$776,J$11)+'СЕТ СН'!$F$12+СВЦЭМ!$D$10+'СЕТ СН'!$F$6-'СЕТ СН'!$F$22</f>
        <v>861.34441964000007</v>
      </c>
      <c r="K13" s="36">
        <f>SUMIFS(СВЦЭМ!$C$33:$C$776,СВЦЭМ!$A$33:$A$776,$A13,СВЦЭМ!$B$33:$B$776,K$11)+'СЕТ СН'!$F$12+СВЦЭМ!$D$10+'СЕТ СН'!$F$6-'СЕТ СН'!$F$22</f>
        <v>847.30997042000001</v>
      </c>
      <c r="L13" s="36">
        <f>SUMIFS(СВЦЭМ!$C$33:$C$776,СВЦЭМ!$A$33:$A$776,$A13,СВЦЭМ!$B$33:$B$776,L$11)+'СЕТ СН'!$F$12+СВЦЭМ!$D$10+'СЕТ СН'!$F$6-'СЕТ СН'!$F$22</f>
        <v>866.03191118000007</v>
      </c>
      <c r="M13" s="36">
        <f>SUMIFS(СВЦЭМ!$C$33:$C$776,СВЦЭМ!$A$33:$A$776,$A13,СВЦЭМ!$B$33:$B$776,M$11)+'СЕТ СН'!$F$12+СВЦЭМ!$D$10+'СЕТ СН'!$F$6-'СЕТ СН'!$F$22</f>
        <v>884.09234175000006</v>
      </c>
      <c r="N13" s="36">
        <f>SUMIFS(СВЦЭМ!$C$33:$C$776,СВЦЭМ!$A$33:$A$776,$A13,СВЦЭМ!$B$33:$B$776,N$11)+'СЕТ СН'!$F$12+СВЦЭМ!$D$10+'СЕТ СН'!$F$6-'СЕТ СН'!$F$22</f>
        <v>896.32443134000005</v>
      </c>
      <c r="O13" s="36">
        <f>SUMIFS(СВЦЭМ!$C$33:$C$776,СВЦЭМ!$A$33:$A$776,$A13,СВЦЭМ!$B$33:$B$776,O$11)+'СЕТ СН'!$F$12+СВЦЭМ!$D$10+'СЕТ СН'!$F$6-'СЕТ СН'!$F$22</f>
        <v>897.39701090000005</v>
      </c>
      <c r="P13" s="36">
        <f>SUMIFS(СВЦЭМ!$C$33:$C$776,СВЦЭМ!$A$33:$A$776,$A13,СВЦЭМ!$B$33:$B$776,P$11)+'СЕТ СН'!$F$12+СВЦЭМ!$D$10+'СЕТ СН'!$F$6-'СЕТ СН'!$F$22</f>
        <v>906.33789418000003</v>
      </c>
      <c r="Q13" s="36">
        <f>SUMIFS(СВЦЭМ!$C$33:$C$776,СВЦЭМ!$A$33:$A$776,$A13,СВЦЭМ!$B$33:$B$776,Q$11)+'СЕТ СН'!$F$12+СВЦЭМ!$D$10+'СЕТ СН'!$F$6-'СЕТ СН'!$F$22</f>
        <v>915.7429697</v>
      </c>
      <c r="R13" s="36">
        <f>SUMIFS(СВЦЭМ!$C$33:$C$776,СВЦЭМ!$A$33:$A$776,$A13,СВЦЭМ!$B$33:$B$776,R$11)+'СЕТ СН'!$F$12+СВЦЭМ!$D$10+'СЕТ СН'!$F$6-'СЕТ СН'!$F$22</f>
        <v>906.12067106000006</v>
      </c>
      <c r="S13" s="36">
        <f>SUMIFS(СВЦЭМ!$C$33:$C$776,СВЦЭМ!$A$33:$A$776,$A13,СВЦЭМ!$B$33:$B$776,S$11)+'СЕТ СН'!$F$12+СВЦЭМ!$D$10+'СЕТ СН'!$F$6-'СЕТ СН'!$F$22</f>
        <v>881.35577275000003</v>
      </c>
      <c r="T13" s="36">
        <f>SUMIFS(СВЦЭМ!$C$33:$C$776,СВЦЭМ!$A$33:$A$776,$A13,СВЦЭМ!$B$33:$B$776,T$11)+'СЕТ СН'!$F$12+СВЦЭМ!$D$10+'СЕТ СН'!$F$6-'СЕТ СН'!$F$22</f>
        <v>874.92961893000006</v>
      </c>
      <c r="U13" s="36">
        <f>SUMIFS(СВЦЭМ!$C$33:$C$776,СВЦЭМ!$A$33:$A$776,$A13,СВЦЭМ!$B$33:$B$776,U$11)+'СЕТ СН'!$F$12+СВЦЭМ!$D$10+'СЕТ СН'!$F$6-'СЕТ СН'!$F$22</f>
        <v>873.92456996999999</v>
      </c>
      <c r="V13" s="36">
        <f>SUMIFS(СВЦЭМ!$C$33:$C$776,СВЦЭМ!$A$33:$A$776,$A13,СВЦЭМ!$B$33:$B$776,V$11)+'СЕТ СН'!$F$12+СВЦЭМ!$D$10+'СЕТ СН'!$F$6-'СЕТ СН'!$F$22</f>
        <v>879.36398731999998</v>
      </c>
      <c r="W13" s="36">
        <f>SUMIFS(СВЦЭМ!$C$33:$C$776,СВЦЭМ!$A$33:$A$776,$A13,СВЦЭМ!$B$33:$B$776,W$11)+'СЕТ СН'!$F$12+СВЦЭМ!$D$10+'СЕТ СН'!$F$6-'СЕТ СН'!$F$22</f>
        <v>880.26076628999999</v>
      </c>
      <c r="X13" s="36">
        <f>SUMIFS(СВЦЭМ!$C$33:$C$776,СВЦЭМ!$A$33:$A$776,$A13,СВЦЭМ!$B$33:$B$776,X$11)+'СЕТ СН'!$F$12+СВЦЭМ!$D$10+'СЕТ СН'!$F$6-'СЕТ СН'!$F$22</f>
        <v>880.44063512000002</v>
      </c>
      <c r="Y13" s="36">
        <f>SUMIFS(СВЦЭМ!$C$33:$C$776,СВЦЭМ!$A$33:$A$776,$A13,СВЦЭМ!$B$33:$B$776,Y$11)+'СЕТ СН'!$F$12+СВЦЭМ!$D$10+'СЕТ СН'!$F$6-'СЕТ СН'!$F$22</f>
        <v>919.32673881000005</v>
      </c>
    </row>
    <row r="14" spans="1:27" ht="15.75" x14ac:dyDescent="0.2">
      <c r="A14" s="35">
        <f t="shared" ref="A14:A42" si="0">A13+1</f>
        <v>43802</v>
      </c>
      <c r="B14" s="36">
        <f>SUMIFS(СВЦЭМ!$C$33:$C$776,СВЦЭМ!$A$33:$A$776,$A14,СВЦЭМ!$B$33:$B$776,B$11)+'СЕТ СН'!$F$12+СВЦЭМ!$D$10+'СЕТ СН'!$F$6-'СЕТ СН'!$F$22</f>
        <v>938.09996395999997</v>
      </c>
      <c r="C14" s="36">
        <f>SUMIFS(СВЦЭМ!$C$33:$C$776,СВЦЭМ!$A$33:$A$776,$A14,СВЦЭМ!$B$33:$B$776,C$11)+'СЕТ СН'!$F$12+СВЦЭМ!$D$10+'СЕТ СН'!$F$6-'СЕТ СН'!$F$22</f>
        <v>974.30086652</v>
      </c>
      <c r="D14" s="36">
        <f>SUMIFS(СВЦЭМ!$C$33:$C$776,СВЦЭМ!$A$33:$A$776,$A14,СВЦЭМ!$B$33:$B$776,D$11)+'СЕТ СН'!$F$12+СВЦЭМ!$D$10+'СЕТ СН'!$F$6-'СЕТ СН'!$F$22</f>
        <v>987.35621543000002</v>
      </c>
      <c r="E14" s="36">
        <f>SUMIFS(СВЦЭМ!$C$33:$C$776,СВЦЭМ!$A$33:$A$776,$A14,СВЦЭМ!$B$33:$B$776,E$11)+'СЕТ СН'!$F$12+СВЦЭМ!$D$10+'СЕТ СН'!$F$6-'СЕТ СН'!$F$22</f>
        <v>995.78255566000007</v>
      </c>
      <c r="F14" s="36">
        <f>SUMIFS(СВЦЭМ!$C$33:$C$776,СВЦЭМ!$A$33:$A$776,$A14,СВЦЭМ!$B$33:$B$776,F$11)+'СЕТ СН'!$F$12+СВЦЭМ!$D$10+'СЕТ СН'!$F$6-'СЕТ СН'!$F$22</f>
        <v>1005.97361471</v>
      </c>
      <c r="G14" s="36">
        <f>SUMIFS(СВЦЭМ!$C$33:$C$776,СВЦЭМ!$A$33:$A$776,$A14,СВЦЭМ!$B$33:$B$776,G$11)+'СЕТ СН'!$F$12+СВЦЭМ!$D$10+'СЕТ СН'!$F$6-'СЕТ СН'!$F$22</f>
        <v>991.00453891000006</v>
      </c>
      <c r="H14" s="36">
        <f>SUMIFS(СВЦЭМ!$C$33:$C$776,СВЦЭМ!$A$33:$A$776,$A14,СВЦЭМ!$B$33:$B$776,H$11)+'СЕТ СН'!$F$12+СВЦЭМ!$D$10+'СЕТ СН'!$F$6-'СЕТ СН'!$F$22</f>
        <v>945.99322345000007</v>
      </c>
      <c r="I14" s="36">
        <f>SUMIFS(СВЦЭМ!$C$33:$C$776,СВЦЭМ!$A$33:$A$776,$A14,СВЦЭМ!$B$33:$B$776,I$11)+'СЕТ СН'!$F$12+СВЦЭМ!$D$10+'СЕТ СН'!$F$6-'СЕТ СН'!$F$22</f>
        <v>906.11921746999997</v>
      </c>
      <c r="J14" s="36">
        <f>SUMIFS(СВЦЭМ!$C$33:$C$776,СВЦЭМ!$A$33:$A$776,$A14,СВЦЭМ!$B$33:$B$776,J$11)+'СЕТ СН'!$F$12+СВЦЭМ!$D$10+'СЕТ СН'!$F$6-'СЕТ СН'!$F$22</f>
        <v>886.64172072999997</v>
      </c>
      <c r="K14" s="36">
        <f>SUMIFS(СВЦЭМ!$C$33:$C$776,СВЦЭМ!$A$33:$A$776,$A14,СВЦЭМ!$B$33:$B$776,K$11)+'СЕТ СН'!$F$12+СВЦЭМ!$D$10+'СЕТ СН'!$F$6-'СЕТ СН'!$F$22</f>
        <v>856.97573159000001</v>
      </c>
      <c r="L14" s="36">
        <f>SUMIFS(СВЦЭМ!$C$33:$C$776,СВЦЭМ!$A$33:$A$776,$A14,СВЦЭМ!$B$33:$B$776,L$11)+'СЕТ СН'!$F$12+СВЦЭМ!$D$10+'СЕТ СН'!$F$6-'СЕТ СН'!$F$22</f>
        <v>855.91195682</v>
      </c>
      <c r="M14" s="36">
        <f>SUMIFS(СВЦЭМ!$C$33:$C$776,СВЦЭМ!$A$33:$A$776,$A14,СВЦЭМ!$B$33:$B$776,M$11)+'СЕТ СН'!$F$12+СВЦЭМ!$D$10+'СЕТ СН'!$F$6-'СЕТ СН'!$F$22</f>
        <v>893.80322007000007</v>
      </c>
      <c r="N14" s="36">
        <f>SUMIFS(СВЦЭМ!$C$33:$C$776,СВЦЭМ!$A$33:$A$776,$A14,СВЦЭМ!$B$33:$B$776,N$11)+'СЕТ СН'!$F$12+СВЦЭМ!$D$10+'СЕТ СН'!$F$6-'СЕТ СН'!$F$22</f>
        <v>913.47900742000002</v>
      </c>
      <c r="O14" s="36">
        <f>SUMIFS(СВЦЭМ!$C$33:$C$776,СВЦЭМ!$A$33:$A$776,$A14,СВЦЭМ!$B$33:$B$776,O$11)+'СЕТ СН'!$F$12+СВЦЭМ!$D$10+'СЕТ СН'!$F$6-'СЕТ СН'!$F$22</f>
        <v>914.95009805000007</v>
      </c>
      <c r="P14" s="36">
        <f>SUMIFS(СВЦЭМ!$C$33:$C$776,СВЦЭМ!$A$33:$A$776,$A14,СВЦЭМ!$B$33:$B$776,P$11)+'СЕТ СН'!$F$12+СВЦЭМ!$D$10+'СЕТ СН'!$F$6-'СЕТ СН'!$F$22</f>
        <v>921.60444172000007</v>
      </c>
      <c r="Q14" s="36">
        <f>SUMIFS(СВЦЭМ!$C$33:$C$776,СВЦЭМ!$A$33:$A$776,$A14,СВЦЭМ!$B$33:$B$776,Q$11)+'СЕТ СН'!$F$12+СВЦЭМ!$D$10+'СЕТ СН'!$F$6-'СЕТ СН'!$F$22</f>
        <v>928.38082134000001</v>
      </c>
      <c r="R14" s="36">
        <f>SUMIFS(СВЦЭМ!$C$33:$C$776,СВЦЭМ!$A$33:$A$776,$A14,СВЦЭМ!$B$33:$B$776,R$11)+'СЕТ СН'!$F$12+СВЦЭМ!$D$10+'СЕТ СН'!$F$6-'СЕТ СН'!$F$22</f>
        <v>931.01661052999998</v>
      </c>
      <c r="S14" s="36">
        <f>SUMIFS(СВЦЭМ!$C$33:$C$776,СВЦЭМ!$A$33:$A$776,$A14,СВЦЭМ!$B$33:$B$776,S$11)+'СЕТ СН'!$F$12+СВЦЭМ!$D$10+'СЕТ СН'!$F$6-'СЕТ СН'!$F$22</f>
        <v>897.05871852999996</v>
      </c>
      <c r="T14" s="36">
        <f>SUMIFS(СВЦЭМ!$C$33:$C$776,СВЦЭМ!$A$33:$A$776,$A14,СВЦЭМ!$B$33:$B$776,T$11)+'СЕТ СН'!$F$12+СВЦЭМ!$D$10+'СЕТ СН'!$F$6-'СЕТ СН'!$F$22</f>
        <v>872.94009403000007</v>
      </c>
      <c r="U14" s="36">
        <f>SUMIFS(СВЦЭМ!$C$33:$C$776,СВЦЭМ!$A$33:$A$776,$A14,СВЦЭМ!$B$33:$B$776,U$11)+'СЕТ СН'!$F$12+СВЦЭМ!$D$10+'СЕТ СН'!$F$6-'СЕТ СН'!$F$22</f>
        <v>872.65319528999999</v>
      </c>
      <c r="V14" s="36">
        <f>SUMIFS(СВЦЭМ!$C$33:$C$776,СВЦЭМ!$A$33:$A$776,$A14,СВЦЭМ!$B$33:$B$776,V$11)+'СЕТ СН'!$F$12+СВЦЭМ!$D$10+'СЕТ СН'!$F$6-'СЕТ СН'!$F$22</f>
        <v>873.42911759000003</v>
      </c>
      <c r="W14" s="36">
        <f>SUMIFS(СВЦЭМ!$C$33:$C$776,СВЦЭМ!$A$33:$A$776,$A14,СВЦЭМ!$B$33:$B$776,W$11)+'СЕТ СН'!$F$12+СВЦЭМ!$D$10+'СЕТ СН'!$F$6-'СЕТ СН'!$F$22</f>
        <v>888.03714808000007</v>
      </c>
      <c r="X14" s="36">
        <f>SUMIFS(СВЦЭМ!$C$33:$C$776,СВЦЭМ!$A$33:$A$776,$A14,СВЦЭМ!$B$33:$B$776,X$11)+'СЕТ СН'!$F$12+СВЦЭМ!$D$10+'СЕТ СН'!$F$6-'СЕТ СН'!$F$22</f>
        <v>893.92856361999998</v>
      </c>
      <c r="Y14" s="36">
        <f>SUMIFS(СВЦЭМ!$C$33:$C$776,СВЦЭМ!$A$33:$A$776,$A14,СВЦЭМ!$B$33:$B$776,Y$11)+'СЕТ СН'!$F$12+СВЦЭМ!$D$10+'СЕТ СН'!$F$6-'СЕТ СН'!$F$22</f>
        <v>909.91253433999998</v>
      </c>
    </row>
    <row r="15" spans="1:27" ht="15.75" x14ac:dyDescent="0.2">
      <c r="A15" s="35">
        <f t="shared" si="0"/>
        <v>43803</v>
      </c>
      <c r="B15" s="36">
        <f>SUMIFS(СВЦЭМ!$C$33:$C$776,СВЦЭМ!$A$33:$A$776,$A15,СВЦЭМ!$B$33:$B$776,B$11)+'СЕТ СН'!$F$12+СВЦЭМ!$D$10+'СЕТ СН'!$F$6-'СЕТ СН'!$F$22</f>
        <v>966.90423684000007</v>
      </c>
      <c r="C15" s="36">
        <f>SUMIFS(СВЦЭМ!$C$33:$C$776,СВЦЭМ!$A$33:$A$776,$A15,СВЦЭМ!$B$33:$B$776,C$11)+'СЕТ СН'!$F$12+СВЦЭМ!$D$10+'СЕТ СН'!$F$6-'СЕТ СН'!$F$22</f>
        <v>987.53297959999998</v>
      </c>
      <c r="D15" s="36">
        <f>SUMIFS(СВЦЭМ!$C$33:$C$776,СВЦЭМ!$A$33:$A$776,$A15,СВЦЭМ!$B$33:$B$776,D$11)+'СЕТ СН'!$F$12+СВЦЭМ!$D$10+'СЕТ СН'!$F$6-'СЕТ СН'!$F$22</f>
        <v>1008.83264065</v>
      </c>
      <c r="E15" s="36">
        <f>SUMIFS(СВЦЭМ!$C$33:$C$776,СВЦЭМ!$A$33:$A$776,$A15,СВЦЭМ!$B$33:$B$776,E$11)+'СЕТ СН'!$F$12+СВЦЭМ!$D$10+'СЕТ СН'!$F$6-'СЕТ СН'!$F$22</f>
        <v>1019.56381155</v>
      </c>
      <c r="F15" s="36">
        <f>SUMIFS(СВЦЭМ!$C$33:$C$776,СВЦЭМ!$A$33:$A$776,$A15,СВЦЭМ!$B$33:$B$776,F$11)+'СЕТ СН'!$F$12+СВЦЭМ!$D$10+'СЕТ СН'!$F$6-'СЕТ СН'!$F$22</f>
        <v>1015.25096001</v>
      </c>
      <c r="G15" s="36">
        <f>SUMIFS(СВЦЭМ!$C$33:$C$776,СВЦЭМ!$A$33:$A$776,$A15,СВЦЭМ!$B$33:$B$776,G$11)+'СЕТ СН'!$F$12+СВЦЭМ!$D$10+'СЕТ СН'!$F$6-'СЕТ СН'!$F$22</f>
        <v>996.18188969000005</v>
      </c>
      <c r="H15" s="36">
        <f>SUMIFS(СВЦЭМ!$C$33:$C$776,СВЦЭМ!$A$33:$A$776,$A15,СВЦЭМ!$B$33:$B$776,H$11)+'СЕТ СН'!$F$12+СВЦЭМ!$D$10+'СЕТ СН'!$F$6-'СЕТ СН'!$F$22</f>
        <v>961.14045669000006</v>
      </c>
      <c r="I15" s="36">
        <f>SUMIFS(СВЦЭМ!$C$33:$C$776,СВЦЭМ!$A$33:$A$776,$A15,СВЦЭМ!$B$33:$B$776,I$11)+'СЕТ СН'!$F$12+СВЦЭМ!$D$10+'СЕТ СН'!$F$6-'СЕТ СН'!$F$22</f>
        <v>927.61231075000001</v>
      </c>
      <c r="J15" s="36">
        <f>SUMIFS(СВЦЭМ!$C$33:$C$776,СВЦЭМ!$A$33:$A$776,$A15,СВЦЭМ!$B$33:$B$776,J$11)+'СЕТ СН'!$F$12+СВЦЭМ!$D$10+'СЕТ СН'!$F$6-'СЕТ СН'!$F$22</f>
        <v>908.00401620000002</v>
      </c>
      <c r="K15" s="36">
        <f>SUMIFS(СВЦЭМ!$C$33:$C$776,СВЦЭМ!$A$33:$A$776,$A15,СВЦЭМ!$B$33:$B$776,K$11)+'СЕТ СН'!$F$12+СВЦЭМ!$D$10+'СЕТ СН'!$F$6-'СЕТ СН'!$F$22</f>
        <v>885.45392121999998</v>
      </c>
      <c r="L15" s="36">
        <f>SUMIFS(СВЦЭМ!$C$33:$C$776,СВЦЭМ!$A$33:$A$776,$A15,СВЦЭМ!$B$33:$B$776,L$11)+'СЕТ СН'!$F$12+СВЦЭМ!$D$10+'СЕТ СН'!$F$6-'СЕТ СН'!$F$22</f>
        <v>880.55898706000005</v>
      </c>
      <c r="M15" s="36">
        <f>SUMIFS(СВЦЭМ!$C$33:$C$776,СВЦЭМ!$A$33:$A$776,$A15,СВЦЭМ!$B$33:$B$776,M$11)+'СЕТ СН'!$F$12+СВЦЭМ!$D$10+'СЕТ СН'!$F$6-'СЕТ СН'!$F$22</f>
        <v>903.08205307000003</v>
      </c>
      <c r="N15" s="36">
        <f>SUMIFS(СВЦЭМ!$C$33:$C$776,СВЦЭМ!$A$33:$A$776,$A15,СВЦЭМ!$B$33:$B$776,N$11)+'СЕТ СН'!$F$12+СВЦЭМ!$D$10+'СЕТ СН'!$F$6-'СЕТ СН'!$F$22</f>
        <v>905.88359157000002</v>
      </c>
      <c r="O15" s="36">
        <f>SUMIFS(СВЦЭМ!$C$33:$C$776,СВЦЭМ!$A$33:$A$776,$A15,СВЦЭМ!$B$33:$B$776,O$11)+'СЕТ СН'!$F$12+СВЦЭМ!$D$10+'СЕТ СН'!$F$6-'СЕТ СН'!$F$22</f>
        <v>907.12115058000006</v>
      </c>
      <c r="P15" s="36">
        <f>SUMIFS(СВЦЭМ!$C$33:$C$776,СВЦЭМ!$A$33:$A$776,$A15,СВЦЭМ!$B$33:$B$776,P$11)+'СЕТ СН'!$F$12+СВЦЭМ!$D$10+'СЕТ СН'!$F$6-'СЕТ СН'!$F$22</f>
        <v>913.41358013000001</v>
      </c>
      <c r="Q15" s="36">
        <f>SUMIFS(СВЦЭМ!$C$33:$C$776,СВЦЭМ!$A$33:$A$776,$A15,СВЦЭМ!$B$33:$B$776,Q$11)+'СЕТ СН'!$F$12+СВЦЭМ!$D$10+'СЕТ СН'!$F$6-'СЕТ СН'!$F$22</f>
        <v>919.10154949000002</v>
      </c>
      <c r="R15" s="36">
        <f>SUMIFS(СВЦЭМ!$C$33:$C$776,СВЦЭМ!$A$33:$A$776,$A15,СВЦЭМ!$B$33:$B$776,R$11)+'СЕТ СН'!$F$12+СВЦЭМ!$D$10+'СЕТ СН'!$F$6-'СЕТ СН'!$F$22</f>
        <v>910.29890404000002</v>
      </c>
      <c r="S15" s="36">
        <f>SUMIFS(СВЦЭМ!$C$33:$C$776,СВЦЭМ!$A$33:$A$776,$A15,СВЦЭМ!$B$33:$B$776,S$11)+'СЕТ СН'!$F$12+СВЦЭМ!$D$10+'СЕТ СН'!$F$6-'СЕТ СН'!$F$22</f>
        <v>887.16683946000001</v>
      </c>
      <c r="T15" s="36">
        <f>SUMIFS(СВЦЭМ!$C$33:$C$776,СВЦЭМ!$A$33:$A$776,$A15,СВЦЭМ!$B$33:$B$776,T$11)+'СЕТ СН'!$F$12+СВЦЭМ!$D$10+'СЕТ СН'!$F$6-'СЕТ СН'!$F$22</f>
        <v>866.33910944000002</v>
      </c>
      <c r="U15" s="36">
        <f>SUMIFS(СВЦЭМ!$C$33:$C$776,СВЦЭМ!$A$33:$A$776,$A15,СВЦЭМ!$B$33:$B$776,U$11)+'СЕТ СН'!$F$12+СВЦЭМ!$D$10+'СЕТ СН'!$F$6-'СЕТ СН'!$F$22</f>
        <v>869.41392865</v>
      </c>
      <c r="V15" s="36">
        <f>SUMIFS(СВЦЭМ!$C$33:$C$776,СВЦЭМ!$A$33:$A$776,$A15,СВЦЭМ!$B$33:$B$776,V$11)+'СЕТ СН'!$F$12+СВЦЭМ!$D$10+'СЕТ СН'!$F$6-'СЕТ СН'!$F$22</f>
        <v>878.56349225999998</v>
      </c>
      <c r="W15" s="36">
        <f>SUMIFS(СВЦЭМ!$C$33:$C$776,СВЦЭМ!$A$33:$A$776,$A15,СВЦЭМ!$B$33:$B$776,W$11)+'СЕТ СН'!$F$12+СВЦЭМ!$D$10+'СЕТ СН'!$F$6-'СЕТ СН'!$F$22</f>
        <v>886.92774496000004</v>
      </c>
      <c r="X15" s="36">
        <f>SUMIFS(СВЦЭМ!$C$33:$C$776,СВЦЭМ!$A$33:$A$776,$A15,СВЦЭМ!$B$33:$B$776,X$11)+'СЕТ СН'!$F$12+СВЦЭМ!$D$10+'СЕТ СН'!$F$6-'СЕТ СН'!$F$22</f>
        <v>887.51212542999997</v>
      </c>
      <c r="Y15" s="36">
        <f>SUMIFS(СВЦЭМ!$C$33:$C$776,СВЦЭМ!$A$33:$A$776,$A15,СВЦЭМ!$B$33:$B$776,Y$11)+'СЕТ СН'!$F$12+СВЦЭМ!$D$10+'СЕТ СН'!$F$6-'СЕТ СН'!$F$22</f>
        <v>915.18298677000007</v>
      </c>
    </row>
    <row r="16" spans="1:27" ht="15.75" x14ac:dyDescent="0.2">
      <c r="A16" s="35">
        <f t="shared" si="0"/>
        <v>43804</v>
      </c>
      <c r="B16" s="36">
        <f>SUMIFS(СВЦЭМ!$C$33:$C$776,СВЦЭМ!$A$33:$A$776,$A16,СВЦЭМ!$B$33:$B$776,B$11)+'СЕТ СН'!$F$12+СВЦЭМ!$D$10+'СЕТ СН'!$F$6-'СЕТ СН'!$F$22</f>
        <v>972.90809005000006</v>
      </c>
      <c r="C16" s="36">
        <f>SUMIFS(СВЦЭМ!$C$33:$C$776,СВЦЭМ!$A$33:$A$776,$A16,СВЦЭМ!$B$33:$B$776,C$11)+'СЕТ СН'!$F$12+СВЦЭМ!$D$10+'СЕТ СН'!$F$6-'СЕТ СН'!$F$22</f>
        <v>974.76900991000002</v>
      </c>
      <c r="D16" s="36">
        <f>SUMIFS(СВЦЭМ!$C$33:$C$776,СВЦЭМ!$A$33:$A$776,$A16,СВЦЭМ!$B$33:$B$776,D$11)+'СЕТ СН'!$F$12+СВЦЭМ!$D$10+'СЕТ СН'!$F$6-'СЕТ СН'!$F$22</f>
        <v>978.64011592999998</v>
      </c>
      <c r="E16" s="36">
        <f>SUMIFS(СВЦЭМ!$C$33:$C$776,СВЦЭМ!$A$33:$A$776,$A16,СВЦЭМ!$B$33:$B$776,E$11)+'СЕТ СН'!$F$12+СВЦЭМ!$D$10+'СЕТ СН'!$F$6-'СЕТ СН'!$F$22</f>
        <v>996.72615794000001</v>
      </c>
      <c r="F16" s="36">
        <f>SUMIFS(СВЦЭМ!$C$33:$C$776,СВЦЭМ!$A$33:$A$776,$A16,СВЦЭМ!$B$33:$B$776,F$11)+'СЕТ СН'!$F$12+СВЦЭМ!$D$10+'СЕТ СН'!$F$6-'СЕТ СН'!$F$22</f>
        <v>991.27260696999997</v>
      </c>
      <c r="G16" s="36">
        <f>SUMIFS(СВЦЭМ!$C$33:$C$776,СВЦЭМ!$A$33:$A$776,$A16,СВЦЭМ!$B$33:$B$776,G$11)+'СЕТ СН'!$F$12+СВЦЭМ!$D$10+'СЕТ СН'!$F$6-'СЕТ СН'!$F$22</f>
        <v>978.52284845999998</v>
      </c>
      <c r="H16" s="36">
        <f>SUMIFS(СВЦЭМ!$C$33:$C$776,СВЦЭМ!$A$33:$A$776,$A16,СВЦЭМ!$B$33:$B$776,H$11)+'СЕТ СН'!$F$12+СВЦЭМ!$D$10+'СЕТ СН'!$F$6-'СЕТ СН'!$F$22</f>
        <v>963.50822919000007</v>
      </c>
      <c r="I16" s="36">
        <f>SUMIFS(СВЦЭМ!$C$33:$C$776,СВЦЭМ!$A$33:$A$776,$A16,СВЦЭМ!$B$33:$B$776,I$11)+'СЕТ СН'!$F$12+СВЦЭМ!$D$10+'СЕТ СН'!$F$6-'СЕТ СН'!$F$22</f>
        <v>925.45316005000006</v>
      </c>
      <c r="J16" s="36">
        <f>SUMIFS(СВЦЭМ!$C$33:$C$776,СВЦЭМ!$A$33:$A$776,$A16,СВЦЭМ!$B$33:$B$776,J$11)+'СЕТ СН'!$F$12+СВЦЭМ!$D$10+'СЕТ СН'!$F$6-'СЕТ СН'!$F$22</f>
        <v>899.31110075000004</v>
      </c>
      <c r="K16" s="36">
        <f>SUMIFS(СВЦЭМ!$C$33:$C$776,СВЦЭМ!$A$33:$A$776,$A16,СВЦЭМ!$B$33:$B$776,K$11)+'СЕТ СН'!$F$12+СВЦЭМ!$D$10+'СЕТ СН'!$F$6-'СЕТ СН'!$F$22</f>
        <v>896.30623443000002</v>
      </c>
      <c r="L16" s="36">
        <f>SUMIFS(СВЦЭМ!$C$33:$C$776,СВЦЭМ!$A$33:$A$776,$A16,СВЦЭМ!$B$33:$B$776,L$11)+'СЕТ СН'!$F$12+СВЦЭМ!$D$10+'СЕТ СН'!$F$6-'СЕТ СН'!$F$22</f>
        <v>905.49374512999998</v>
      </c>
      <c r="M16" s="36">
        <f>SUMIFS(СВЦЭМ!$C$33:$C$776,СВЦЭМ!$A$33:$A$776,$A16,СВЦЭМ!$B$33:$B$776,M$11)+'СЕТ СН'!$F$12+СВЦЭМ!$D$10+'СЕТ СН'!$F$6-'СЕТ СН'!$F$22</f>
        <v>910.72604676000003</v>
      </c>
      <c r="N16" s="36">
        <f>SUMIFS(СВЦЭМ!$C$33:$C$776,СВЦЭМ!$A$33:$A$776,$A16,СВЦЭМ!$B$33:$B$776,N$11)+'СЕТ СН'!$F$12+СВЦЭМ!$D$10+'СЕТ СН'!$F$6-'СЕТ СН'!$F$22</f>
        <v>913.99822483000003</v>
      </c>
      <c r="O16" s="36">
        <f>SUMIFS(СВЦЭМ!$C$33:$C$776,СВЦЭМ!$A$33:$A$776,$A16,СВЦЭМ!$B$33:$B$776,O$11)+'СЕТ СН'!$F$12+СВЦЭМ!$D$10+'СЕТ СН'!$F$6-'СЕТ СН'!$F$22</f>
        <v>915.71328526000002</v>
      </c>
      <c r="P16" s="36">
        <f>SUMIFS(СВЦЭМ!$C$33:$C$776,СВЦЭМ!$A$33:$A$776,$A16,СВЦЭМ!$B$33:$B$776,P$11)+'СЕТ СН'!$F$12+СВЦЭМ!$D$10+'СЕТ СН'!$F$6-'СЕТ СН'!$F$22</f>
        <v>918.44753550999997</v>
      </c>
      <c r="Q16" s="36">
        <f>SUMIFS(СВЦЭМ!$C$33:$C$776,СВЦЭМ!$A$33:$A$776,$A16,СВЦЭМ!$B$33:$B$776,Q$11)+'СЕТ СН'!$F$12+СВЦЭМ!$D$10+'СЕТ СН'!$F$6-'СЕТ СН'!$F$22</f>
        <v>931.47939525000004</v>
      </c>
      <c r="R16" s="36">
        <f>SUMIFS(СВЦЭМ!$C$33:$C$776,СВЦЭМ!$A$33:$A$776,$A16,СВЦЭМ!$B$33:$B$776,R$11)+'СЕТ СН'!$F$12+СВЦЭМ!$D$10+'СЕТ СН'!$F$6-'СЕТ СН'!$F$22</f>
        <v>941.11596697000004</v>
      </c>
      <c r="S16" s="36">
        <f>SUMIFS(СВЦЭМ!$C$33:$C$776,СВЦЭМ!$A$33:$A$776,$A16,СВЦЭМ!$B$33:$B$776,S$11)+'СЕТ СН'!$F$12+СВЦЭМ!$D$10+'СЕТ СН'!$F$6-'СЕТ СН'!$F$22</f>
        <v>957.34877375999997</v>
      </c>
      <c r="T16" s="36">
        <f>SUMIFS(СВЦЭМ!$C$33:$C$776,СВЦЭМ!$A$33:$A$776,$A16,СВЦЭМ!$B$33:$B$776,T$11)+'СЕТ СН'!$F$12+СВЦЭМ!$D$10+'СЕТ СН'!$F$6-'СЕТ СН'!$F$22</f>
        <v>945.64650237000001</v>
      </c>
      <c r="U16" s="36">
        <f>SUMIFS(СВЦЭМ!$C$33:$C$776,СВЦЭМ!$A$33:$A$776,$A16,СВЦЭМ!$B$33:$B$776,U$11)+'СЕТ СН'!$F$12+СВЦЭМ!$D$10+'СЕТ СН'!$F$6-'СЕТ СН'!$F$22</f>
        <v>922.91629481999996</v>
      </c>
      <c r="V16" s="36">
        <f>SUMIFS(СВЦЭМ!$C$33:$C$776,СВЦЭМ!$A$33:$A$776,$A16,СВЦЭМ!$B$33:$B$776,V$11)+'СЕТ СН'!$F$12+СВЦЭМ!$D$10+'СЕТ СН'!$F$6-'СЕТ СН'!$F$22</f>
        <v>916.31332619</v>
      </c>
      <c r="W16" s="36">
        <f>SUMIFS(СВЦЭМ!$C$33:$C$776,СВЦЭМ!$A$33:$A$776,$A16,СВЦЭМ!$B$33:$B$776,W$11)+'СЕТ СН'!$F$12+СВЦЭМ!$D$10+'СЕТ СН'!$F$6-'СЕТ СН'!$F$22</f>
        <v>923.20697946999996</v>
      </c>
      <c r="X16" s="36">
        <f>SUMIFS(СВЦЭМ!$C$33:$C$776,СВЦЭМ!$A$33:$A$776,$A16,СВЦЭМ!$B$33:$B$776,X$11)+'СЕТ СН'!$F$12+СВЦЭМ!$D$10+'СЕТ СН'!$F$6-'СЕТ СН'!$F$22</f>
        <v>943.27320835</v>
      </c>
      <c r="Y16" s="36">
        <f>SUMIFS(СВЦЭМ!$C$33:$C$776,СВЦЭМ!$A$33:$A$776,$A16,СВЦЭМ!$B$33:$B$776,Y$11)+'СЕТ СН'!$F$12+СВЦЭМ!$D$10+'СЕТ СН'!$F$6-'СЕТ СН'!$F$22</f>
        <v>969.39065382000001</v>
      </c>
    </row>
    <row r="17" spans="1:25" ht="15.75" x14ac:dyDescent="0.2">
      <c r="A17" s="35">
        <f t="shared" si="0"/>
        <v>43805</v>
      </c>
      <c r="B17" s="36">
        <f>SUMIFS(СВЦЭМ!$C$33:$C$776,СВЦЭМ!$A$33:$A$776,$A17,СВЦЭМ!$B$33:$B$776,B$11)+'СЕТ СН'!$F$12+СВЦЭМ!$D$10+'СЕТ СН'!$F$6-'СЕТ СН'!$F$22</f>
        <v>976.53560862000006</v>
      </c>
      <c r="C17" s="36">
        <f>SUMIFS(СВЦЭМ!$C$33:$C$776,СВЦЭМ!$A$33:$A$776,$A17,СВЦЭМ!$B$33:$B$776,C$11)+'СЕТ СН'!$F$12+СВЦЭМ!$D$10+'СЕТ СН'!$F$6-'СЕТ СН'!$F$22</f>
        <v>1009.85304752</v>
      </c>
      <c r="D17" s="36">
        <f>SUMIFS(СВЦЭМ!$C$33:$C$776,СВЦЭМ!$A$33:$A$776,$A17,СВЦЭМ!$B$33:$B$776,D$11)+'СЕТ СН'!$F$12+СВЦЭМ!$D$10+'СЕТ СН'!$F$6-'СЕТ СН'!$F$22</f>
        <v>1025.67714873</v>
      </c>
      <c r="E17" s="36">
        <f>SUMIFS(СВЦЭМ!$C$33:$C$776,СВЦЭМ!$A$33:$A$776,$A17,СВЦЭМ!$B$33:$B$776,E$11)+'СЕТ СН'!$F$12+СВЦЭМ!$D$10+'СЕТ СН'!$F$6-'СЕТ СН'!$F$22</f>
        <v>1033.3158048</v>
      </c>
      <c r="F17" s="36">
        <f>SUMIFS(СВЦЭМ!$C$33:$C$776,СВЦЭМ!$A$33:$A$776,$A17,СВЦЭМ!$B$33:$B$776,F$11)+'СЕТ СН'!$F$12+СВЦЭМ!$D$10+'СЕТ СН'!$F$6-'СЕТ СН'!$F$22</f>
        <v>1028.92288966</v>
      </c>
      <c r="G17" s="36">
        <f>SUMIFS(СВЦЭМ!$C$33:$C$776,СВЦЭМ!$A$33:$A$776,$A17,СВЦЭМ!$B$33:$B$776,G$11)+'СЕТ СН'!$F$12+СВЦЭМ!$D$10+'СЕТ СН'!$F$6-'СЕТ СН'!$F$22</f>
        <v>1014.72090236</v>
      </c>
      <c r="H17" s="36">
        <f>SUMIFS(СВЦЭМ!$C$33:$C$776,СВЦЭМ!$A$33:$A$776,$A17,СВЦЭМ!$B$33:$B$776,H$11)+'СЕТ СН'!$F$12+СВЦЭМ!$D$10+'СЕТ СН'!$F$6-'СЕТ СН'!$F$22</f>
        <v>971.12367721999999</v>
      </c>
      <c r="I17" s="36">
        <f>SUMIFS(СВЦЭМ!$C$33:$C$776,СВЦЭМ!$A$33:$A$776,$A17,СВЦЭМ!$B$33:$B$776,I$11)+'СЕТ СН'!$F$12+СВЦЭМ!$D$10+'СЕТ СН'!$F$6-'СЕТ СН'!$F$22</f>
        <v>940.19264308000004</v>
      </c>
      <c r="J17" s="36">
        <f>SUMIFS(СВЦЭМ!$C$33:$C$776,СВЦЭМ!$A$33:$A$776,$A17,СВЦЭМ!$B$33:$B$776,J$11)+'СЕТ СН'!$F$12+СВЦЭМ!$D$10+'СЕТ СН'!$F$6-'СЕТ СН'!$F$22</f>
        <v>920.43536560000007</v>
      </c>
      <c r="K17" s="36">
        <f>SUMIFS(СВЦЭМ!$C$33:$C$776,СВЦЭМ!$A$33:$A$776,$A17,СВЦЭМ!$B$33:$B$776,K$11)+'СЕТ СН'!$F$12+СВЦЭМ!$D$10+'СЕТ СН'!$F$6-'СЕТ СН'!$F$22</f>
        <v>908.20899426000005</v>
      </c>
      <c r="L17" s="36">
        <f>SUMIFS(СВЦЭМ!$C$33:$C$776,СВЦЭМ!$A$33:$A$776,$A17,СВЦЭМ!$B$33:$B$776,L$11)+'СЕТ СН'!$F$12+СВЦЭМ!$D$10+'СЕТ СН'!$F$6-'СЕТ СН'!$F$22</f>
        <v>904.92822517000002</v>
      </c>
      <c r="M17" s="36">
        <f>SUMIFS(СВЦЭМ!$C$33:$C$776,СВЦЭМ!$A$33:$A$776,$A17,СВЦЭМ!$B$33:$B$776,M$11)+'СЕТ СН'!$F$12+СВЦЭМ!$D$10+'СЕТ СН'!$F$6-'СЕТ СН'!$F$22</f>
        <v>906.13165681999999</v>
      </c>
      <c r="N17" s="36">
        <f>SUMIFS(СВЦЭМ!$C$33:$C$776,СВЦЭМ!$A$33:$A$776,$A17,СВЦЭМ!$B$33:$B$776,N$11)+'СЕТ СН'!$F$12+СВЦЭМ!$D$10+'СЕТ СН'!$F$6-'СЕТ СН'!$F$22</f>
        <v>908.78592431000004</v>
      </c>
      <c r="O17" s="36">
        <f>SUMIFS(СВЦЭМ!$C$33:$C$776,СВЦЭМ!$A$33:$A$776,$A17,СВЦЭМ!$B$33:$B$776,O$11)+'СЕТ СН'!$F$12+СВЦЭМ!$D$10+'СЕТ СН'!$F$6-'СЕТ СН'!$F$22</f>
        <v>906.40154101999997</v>
      </c>
      <c r="P17" s="36">
        <f>SUMIFS(СВЦЭМ!$C$33:$C$776,СВЦЭМ!$A$33:$A$776,$A17,СВЦЭМ!$B$33:$B$776,P$11)+'СЕТ СН'!$F$12+СВЦЭМ!$D$10+'СЕТ СН'!$F$6-'СЕТ СН'!$F$22</f>
        <v>911.67552409000007</v>
      </c>
      <c r="Q17" s="36">
        <f>SUMIFS(СВЦЭМ!$C$33:$C$776,СВЦЭМ!$A$33:$A$776,$A17,СВЦЭМ!$B$33:$B$776,Q$11)+'СЕТ СН'!$F$12+СВЦЭМ!$D$10+'СЕТ СН'!$F$6-'СЕТ СН'!$F$22</f>
        <v>908.70713495999996</v>
      </c>
      <c r="R17" s="36">
        <f>SUMIFS(СВЦЭМ!$C$33:$C$776,СВЦЭМ!$A$33:$A$776,$A17,СВЦЭМ!$B$33:$B$776,R$11)+'СЕТ СН'!$F$12+СВЦЭМ!$D$10+'СЕТ СН'!$F$6-'СЕТ СН'!$F$22</f>
        <v>908.05199742000002</v>
      </c>
      <c r="S17" s="36">
        <f>SUMIFS(СВЦЭМ!$C$33:$C$776,СВЦЭМ!$A$33:$A$776,$A17,СВЦЭМ!$B$33:$B$776,S$11)+'СЕТ СН'!$F$12+СВЦЭМ!$D$10+'СЕТ СН'!$F$6-'СЕТ СН'!$F$22</f>
        <v>908.92346799000006</v>
      </c>
      <c r="T17" s="36">
        <f>SUMIFS(СВЦЭМ!$C$33:$C$776,СВЦЭМ!$A$33:$A$776,$A17,СВЦЭМ!$B$33:$B$776,T$11)+'СЕТ СН'!$F$12+СВЦЭМ!$D$10+'СЕТ СН'!$F$6-'СЕТ СН'!$F$22</f>
        <v>904.74148152999999</v>
      </c>
      <c r="U17" s="36">
        <f>SUMIFS(СВЦЭМ!$C$33:$C$776,СВЦЭМ!$A$33:$A$776,$A17,СВЦЭМ!$B$33:$B$776,U$11)+'СЕТ СН'!$F$12+СВЦЭМ!$D$10+'СЕТ СН'!$F$6-'СЕТ СН'!$F$22</f>
        <v>904.68465757000001</v>
      </c>
      <c r="V17" s="36">
        <f>SUMIFS(СВЦЭМ!$C$33:$C$776,СВЦЭМ!$A$33:$A$776,$A17,СВЦЭМ!$B$33:$B$776,V$11)+'СЕТ СН'!$F$12+СВЦЭМ!$D$10+'СЕТ СН'!$F$6-'СЕТ СН'!$F$22</f>
        <v>894.25137448999999</v>
      </c>
      <c r="W17" s="36">
        <f>SUMIFS(СВЦЭМ!$C$33:$C$776,СВЦЭМ!$A$33:$A$776,$A17,СВЦЭМ!$B$33:$B$776,W$11)+'СЕТ СН'!$F$12+СВЦЭМ!$D$10+'СЕТ СН'!$F$6-'СЕТ СН'!$F$22</f>
        <v>894.26082868000003</v>
      </c>
      <c r="X17" s="36">
        <f>SUMIFS(СВЦЭМ!$C$33:$C$776,СВЦЭМ!$A$33:$A$776,$A17,СВЦЭМ!$B$33:$B$776,X$11)+'СЕТ СН'!$F$12+СВЦЭМ!$D$10+'СЕТ СН'!$F$6-'СЕТ СН'!$F$22</f>
        <v>897.63728852999998</v>
      </c>
      <c r="Y17" s="36">
        <f>SUMIFS(СВЦЭМ!$C$33:$C$776,СВЦЭМ!$A$33:$A$776,$A17,СВЦЭМ!$B$33:$B$776,Y$11)+'СЕТ СН'!$F$12+СВЦЭМ!$D$10+'СЕТ СН'!$F$6-'СЕТ СН'!$F$22</f>
        <v>913.29318087000001</v>
      </c>
    </row>
    <row r="18" spans="1:25" ht="15.75" x14ac:dyDescent="0.2">
      <c r="A18" s="35">
        <f t="shared" si="0"/>
        <v>43806</v>
      </c>
      <c r="B18" s="36">
        <f>SUMIFS(СВЦЭМ!$C$33:$C$776,СВЦЭМ!$A$33:$A$776,$A18,СВЦЭМ!$B$33:$B$776,B$11)+'СЕТ СН'!$F$12+СВЦЭМ!$D$10+'СЕТ СН'!$F$6-'СЕТ СН'!$F$22</f>
        <v>934.49340138000002</v>
      </c>
      <c r="C18" s="36">
        <f>SUMIFS(СВЦЭМ!$C$33:$C$776,СВЦЭМ!$A$33:$A$776,$A18,СВЦЭМ!$B$33:$B$776,C$11)+'СЕТ СН'!$F$12+СВЦЭМ!$D$10+'СЕТ СН'!$F$6-'СЕТ СН'!$F$22</f>
        <v>943.02893189999998</v>
      </c>
      <c r="D18" s="36">
        <f>SUMIFS(СВЦЭМ!$C$33:$C$776,СВЦЭМ!$A$33:$A$776,$A18,СВЦЭМ!$B$33:$B$776,D$11)+'СЕТ СН'!$F$12+СВЦЭМ!$D$10+'СЕТ СН'!$F$6-'СЕТ СН'!$F$22</f>
        <v>943.93604711</v>
      </c>
      <c r="E18" s="36">
        <f>SUMIFS(СВЦЭМ!$C$33:$C$776,СВЦЭМ!$A$33:$A$776,$A18,СВЦЭМ!$B$33:$B$776,E$11)+'СЕТ СН'!$F$12+СВЦЭМ!$D$10+'СЕТ СН'!$F$6-'СЕТ СН'!$F$22</f>
        <v>953.98665692999998</v>
      </c>
      <c r="F18" s="36">
        <f>SUMIFS(СВЦЭМ!$C$33:$C$776,СВЦЭМ!$A$33:$A$776,$A18,СВЦЭМ!$B$33:$B$776,F$11)+'СЕТ СН'!$F$12+СВЦЭМ!$D$10+'СЕТ СН'!$F$6-'СЕТ СН'!$F$22</f>
        <v>934.68053076000001</v>
      </c>
      <c r="G18" s="36">
        <f>SUMIFS(СВЦЭМ!$C$33:$C$776,СВЦЭМ!$A$33:$A$776,$A18,СВЦЭМ!$B$33:$B$776,G$11)+'СЕТ СН'!$F$12+СВЦЭМ!$D$10+'СЕТ СН'!$F$6-'СЕТ СН'!$F$22</f>
        <v>948.81231949000005</v>
      </c>
      <c r="H18" s="36">
        <f>SUMIFS(СВЦЭМ!$C$33:$C$776,СВЦЭМ!$A$33:$A$776,$A18,СВЦЭМ!$B$33:$B$776,H$11)+'СЕТ СН'!$F$12+СВЦЭМ!$D$10+'СЕТ СН'!$F$6-'СЕТ СН'!$F$22</f>
        <v>932.45570545999999</v>
      </c>
      <c r="I18" s="36">
        <f>SUMIFS(СВЦЭМ!$C$33:$C$776,СВЦЭМ!$A$33:$A$776,$A18,СВЦЭМ!$B$33:$B$776,I$11)+'СЕТ СН'!$F$12+СВЦЭМ!$D$10+'СЕТ СН'!$F$6-'СЕТ СН'!$F$22</f>
        <v>896.75438514999996</v>
      </c>
      <c r="J18" s="36">
        <f>SUMIFS(СВЦЭМ!$C$33:$C$776,СВЦЭМ!$A$33:$A$776,$A18,СВЦЭМ!$B$33:$B$776,J$11)+'СЕТ СН'!$F$12+СВЦЭМ!$D$10+'СЕТ СН'!$F$6-'СЕТ СН'!$F$22</f>
        <v>861.13045791000002</v>
      </c>
      <c r="K18" s="36">
        <f>SUMIFS(СВЦЭМ!$C$33:$C$776,СВЦЭМ!$A$33:$A$776,$A18,СВЦЭМ!$B$33:$B$776,K$11)+'СЕТ СН'!$F$12+СВЦЭМ!$D$10+'СЕТ СН'!$F$6-'СЕТ СН'!$F$22</f>
        <v>847.85482610999998</v>
      </c>
      <c r="L18" s="36">
        <f>SUMIFS(СВЦЭМ!$C$33:$C$776,СВЦЭМ!$A$33:$A$776,$A18,СВЦЭМ!$B$33:$B$776,L$11)+'СЕТ СН'!$F$12+СВЦЭМ!$D$10+'СЕТ СН'!$F$6-'СЕТ СН'!$F$22</f>
        <v>848.68653198000004</v>
      </c>
      <c r="M18" s="36">
        <f>SUMIFS(СВЦЭМ!$C$33:$C$776,СВЦЭМ!$A$33:$A$776,$A18,СВЦЭМ!$B$33:$B$776,M$11)+'СЕТ СН'!$F$12+СВЦЭМ!$D$10+'СЕТ СН'!$F$6-'СЕТ СН'!$F$22</f>
        <v>841.41309535000005</v>
      </c>
      <c r="N18" s="36">
        <f>SUMIFS(СВЦЭМ!$C$33:$C$776,СВЦЭМ!$A$33:$A$776,$A18,СВЦЭМ!$B$33:$B$776,N$11)+'СЕТ СН'!$F$12+СВЦЭМ!$D$10+'СЕТ СН'!$F$6-'СЕТ СН'!$F$22</f>
        <v>847.57698330000005</v>
      </c>
      <c r="O18" s="36">
        <f>SUMIFS(СВЦЭМ!$C$33:$C$776,СВЦЭМ!$A$33:$A$776,$A18,СВЦЭМ!$B$33:$B$776,O$11)+'СЕТ СН'!$F$12+СВЦЭМ!$D$10+'СЕТ СН'!$F$6-'СЕТ СН'!$F$22</f>
        <v>849.58590642000001</v>
      </c>
      <c r="P18" s="36">
        <f>SUMIFS(СВЦЭМ!$C$33:$C$776,СВЦЭМ!$A$33:$A$776,$A18,СВЦЭМ!$B$33:$B$776,P$11)+'СЕТ СН'!$F$12+СВЦЭМ!$D$10+'СЕТ СН'!$F$6-'СЕТ СН'!$F$22</f>
        <v>859.91000797000004</v>
      </c>
      <c r="Q18" s="36">
        <f>SUMIFS(СВЦЭМ!$C$33:$C$776,СВЦЭМ!$A$33:$A$776,$A18,СВЦЭМ!$B$33:$B$776,Q$11)+'СЕТ СН'!$F$12+СВЦЭМ!$D$10+'СЕТ СН'!$F$6-'СЕТ СН'!$F$22</f>
        <v>862.23816680000004</v>
      </c>
      <c r="R18" s="36">
        <f>SUMIFS(СВЦЭМ!$C$33:$C$776,СВЦЭМ!$A$33:$A$776,$A18,СВЦЭМ!$B$33:$B$776,R$11)+'СЕТ СН'!$F$12+СВЦЭМ!$D$10+'СЕТ СН'!$F$6-'СЕТ СН'!$F$22</f>
        <v>853.15820384000006</v>
      </c>
      <c r="S18" s="36">
        <f>SUMIFS(СВЦЭМ!$C$33:$C$776,СВЦЭМ!$A$33:$A$776,$A18,СВЦЭМ!$B$33:$B$776,S$11)+'СЕТ СН'!$F$12+СВЦЭМ!$D$10+'СЕТ СН'!$F$6-'СЕТ СН'!$F$22</f>
        <v>842.64533486000005</v>
      </c>
      <c r="T18" s="36">
        <f>SUMIFS(СВЦЭМ!$C$33:$C$776,СВЦЭМ!$A$33:$A$776,$A18,СВЦЭМ!$B$33:$B$776,T$11)+'СЕТ СН'!$F$12+СВЦЭМ!$D$10+'СЕТ СН'!$F$6-'СЕТ СН'!$F$22</f>
        <v>831.34510568999997</v>
      </c>
      <c r="U18" s="36">
        <f>SUMIFS(СВЦЭМ!$C$33:$C$776,СВЦЭМ!$A$33:$A$776,$A18,СВЦЭМ!$B$33:$B$776,U$11)+'СЕТ СН'!$F$12+СВЦЭМ!$D$10+'СЕТ СН'!$F$6-'СЕТ СН'!$F$22</f>
        <v>838.02077308000003</v>
      </c>
      <c r="V18" s="36">
        <f>SUMIFS(СВЦЭМ!$C$33:$C$776,СВЦЭМ!$A$33:$A$776,$A18,СВЦЭМ!$B$33:$B$776,V$11)+'СЕТ СН'!$F$12+СВЦЭМ!$D$10+'СЕТ СН'!$F$6-'СЕТ СН'!$F$22</f>
        <v>839.80935628999998</v>
      </c>
      <c r="W18" s="36">
        <f>SUMIFS(СВЦЭМ!$C$33:$C$776,СВЦЭМ!$A$33:$A$776,$A18,СВЦЭМ!$B$33:$B$776,W$11)+'СЕТ СН'!$F$12+СВЦЭМ!$D$10+'СЕТ СН'!$F$6-'СЕТ СН'!$F$22</f>
        <v>854.08587177000004</v>
      </c>
      <c r="X18" s="36">
        <f>SUMIFS(СВЦЭМ!$C$33:$C$776,СВЦЭМ!$A$33:$A$776,$A18,СВЦЭМ!$B$33:$B$776,X$11)+'СЕТ СН'!$F$12+СВЦЭМ!$D$10+'СЕТ СН'!$F$6-'СЕТ СН'!$F$22</f>
        <v>848.50728296</v>
      </c>
      <c r="Y18" s="36">
        <f>SUMIFS(СВЦЭМ!$C$33:$C$776,СВЦЭМ!$A$33:$A$776,$A18,СВЦЭМ!$B$33:$B$776,Y$11)+'СЕТ СН'!$F$12+СВЦЭМ!$D$10+'СЕТ СН'!$F$6-'СЕТ СН'!$F$22</f>
        <v>883.92619159000003</v>
      </c>
    </row>
    <row r="19" spans="1:25" ht="15.75" x14ac:dyDescent="0.2">
      <c r="A19" s="35">
        <f t="shared" si="0"/>
        <v>43807</v>
      </c>
      <c r="B19" s="36">
        <f>SUMIFS(СВЦЭМ!$C$33:$C$776,СВЦЭМ!$A$33:$A$776,$A19,СВЦЭМ!$B$33:$B$776,B$11)+'СЕТ СН'!$F$12+СВЦЭМ!$D$10+'СЕТ СН'!$F$6-'СЕТ СН'!$F$22</f>
        <v>948.64405002000001</v>
      </c>
      <c r="C19" s="36">
        <f>SUMIFS(СВЦЭМ!$C$33:$C$776,СВЦЭМ!$A$33:$A$776,$A19,СВЦЭМ!$B$33:$B$776,C$11)+'СЕТ СН'!$F$12+СВЦЭМ!$D$10+'СЕТ СН'!$F$6-'СЕТ СН'!$F$22</f>
        <v>970.78990454999996</v>
      </c>
      <c r="D19" s="36">
        <f>SUMIFS(СВЦЭМ!$C$33:$C$776,СВЦЭМ!$A$33:$A$776,$A19,СВЦЭМ!$B$33:$B$776,D$11)+'СЕТ СН'!$F$12+СВЦЭМ!$D$10+'СЕТ СН'!$F$6-'СЕТ СН'!$F$22</f>
        <v>987.00934340000003</v>
      </c>
      <c r="E19" s="36">
        <f>SUMIFS(СВЦЭМ!$C$33:$C$776,СВЦЭМ!$A$33:$A$776,$A19,СВЦЭМ!$B$33:$B$776,E$11)+'СЕТ СН'!$F$12+СВЦЭМ!$D$10+'СЕТ СН'!$F$6-'СЕТ СН'!$F$22</f>
        <v>1009.3250124800001</v>
      </c>
      <c r="F19" s="36">
        <f>SUMIFS(СВЦЭМ!$C$33:$C$776,СВЦЭМ!$A$33:$A$776,$A19,СВЦЭМ!$B$33:$B$776,F$11)+'СЕТ СН'!$F$12+СВЦЭМ!$D$10+'СЕТ СН'!$F$6-'СЕТ СН'!$F$22</f>
        <v>1019.8953454800001</v>
      </c>
      <c r="G19" s="36">
        <f>SUMIFS(СВЦЭМ!$C$33:$C$776,СВЦЭМ!$A$33:$A$776,$A19,СВЦЭМ!$B$33:$B$776,G$11)+'СЕТ СН'!$F$12+СВЦЭМ!$D$10+'СЕТ СН'!$F$6-'СЕТ СН'!$F$22</f>
        <v>1018.50096667</v>
      </c>
      <c r="H19" s="36">
        <f>SUMIFS(СВЦЭМ!$C$33:$C$776,СВЦЭМ!$A$33:$A$776,$A19,СВЦЭМ!$B$33:$B$776,H$11)+'СЕТ СН'!$F$12+СВЦЭМ!$D$10+'СЕТ СН'!$F$6-'СЕТ СН'!$F$22</f>
        <v>1009.2478524000001</v>
      </c>
      <c r="I19" s="36">
        <f>SUMIFS(СВЦЭМ!$C$33:$C$776,СВЦЭМ!$A$33:$A$776,$A19,СВЦЭМ!$B$33:$B$776,I$11)+'СЕТ СН'!$F$12+СВЦЭМ!$D$10+'СЕТ СН'!$F$6-'СЕТ СН'!$F$22</f>
        <v>1006.7423352000001</v>
      </c>
      <c r="J19" s="36">
        <f>SUMIFS(СВЦЭМ!$C$33:$C$776,СВЦЭМ!$A$33:$A$776,$A19,СВЦЭМ!$B$33:$B$776,J$11)+'СЕТ СН'!$F$12+СВЦЭМ!$D$10+'СЕТ СН'!$F$6-'СЕТ СН'!$F$22</f>
        <v>967.09752738999998</v>
      </c>
      <c r="K19" s="36">
        <f>SUMIFS(СВЦЭМ!$C$33:$C$776,СВЦЭМ!$A$33:$A$776,$A19,СВЦЭМ!$B$33:$B$776,K$11)+'СЕТ СН'!$F$12+СВЦЭМ!$D$10+'СЕТ СН'!$F$6-'СЕТ СН'!$F$22</f>
        <v>915.08648836999998</v>
      </c>
      <c r="L19" s="36">
        <f>SUMIFS(СВЦЭМ!$C$33:$C$776,СВЦЭМ!$A$33:$A$776,$A19,СВЦЭМ!$B$33:$B$776,L$11)+'СЕТ СН'!$F$12+СВЦЭМ!$D$10+'СЕТ СН'!$F$6-'СЕТ СН'!$F$22</f>
        <v>900.30030251000005</v>
      </c>
      <c r="M19" s="36">
        <f>SUMIFS(СВЦЭМ!$C$33:$C$776,СВЦЭМ!$A$33:$A$776,$A19,СВЦЭМ!$B$33:$B$776,M$11)+'СЕТ СН'!$F$12+СВЦЭМ!$D$10+'СЕТ СН'!$F$6-'СЕТ СН'!$F$22</f>
        <v>898.02386319000004</v>
      </c>
      <c r="N19" s="36">
        <f>SUMIFS(СВЦЭМ!$C$33:$C$776,СВЦЭМ!$A$33:$A$776,$A19,СВЦЭМ!$B$33:$B$776,N$11)+'СЕТ СН'!$F$12+СВЦЭМ!$D$10+'СЕТ СН'!$F$6-'СЕТ СН'!$F$22</f>
        <v>909.81442929000002</v>
      </c>
      <c r="O19" s="36">
        <f>SUMIFS(СВЦЭМ!$C$33:$C$776,СВЦЭМ!$A$33:$A$776,$A19,СВЦЭМ!$B$33:$B$776,O$11)+'СЕТ СН'!$F$12+СВЦЭМ!$D$10+'СЕТ СН'!$F$6-'СЕТ СН'!$F$22</f>
        <v>907.6326937</v>
      </c>
      <c r="P19" s="36">
        <f>SUMIFS(СВЦЭМ!$C$33:$C$776,СВЦЭМ!$A$33:$A$776,$A19,СВЦЭМ!$B$33:$B$776,P$11)+'СЕТ СН'!$F$12+СВЦЭМ!$D$10+'СЕТ СН'!$F$6-'СЕТ СН'!$F$22</f>
        <v>920.37496118000001</v>
      </c>
      <c r="Q19" s="36">
        <f>SUMIFS(СВЦЭМ!$C$33:$C$776,СВЦЭМ!$A$33:$A$776,$A19,СВЦЭМ!$B$33:$B$776,Q$11)+'СЕТ СН'!$F$12+СВЦЭМ!$D$10+'СЕТ СН'!$F$6-'СЕТ СН'!$F$22</f>
        <v>922.48354452000001</v>
      </c>
      <c r="R19" s="36">
        <f>SUMIFS(СВЦЭМ!$C$33:$C$776,СВЦЭМ!$A$33:$A$776,$A19,СВЦЭМ!$B$33:$B$776,R$11)+'СЕТ СН'!$F$12+СВЦЭМ!$D$10+'СЕТ СН'!$F$6-'СЕТ СН'!$F$22</f>
        <v>915.43816651999998</v>
      </c>
      <c r="S19" s="36">
        <f>SUMIFS(СВЦЭМ!$C$33:$C$776,СВЦЭМ!$A$33:$A$776,$A19,СВЦЭМ!$B$33:$B$776,S$11)+'СЕТ СН'!$F$12+СВЦЭМ!$D$10+'СЕТ СН'!$F$6-'СЕТ СН'!$F$22</f>
        <v>888.44694451999999</v>
      </c>
      <c r="T19" s="36">
        <f>SUMIFS(СВЦЭМ!$C$33:$C$776,СВЦЭМ!$A$33:$A$776,$A19,СВЦЭМ!$B$33:$B$776,T$11)+'СЕТ СН'!$F$12+СВЦЭМ!$D$10+'СЕТ СН'!$F$6-'СЕТ СН'!$F$22</f>
        <v>879.72610659999998</v>
      </c>
      <c r="U19" s="36">
        <f>SUMIFS(СВЦЭМ!$C$33:$C$776,СВЦЭМ!$A$33:$A$776,$A19,СВЦЭМ!$B$33:$B$776,U$11)+'СЕТ СН'!$F$12+СВЦЭМ!$D$10+'СЕТ СН'!$F$6-'СЕТ СН'!$F$22</f>
        <v>884.09754353000005</v>
      </c>
      <c r="V19" s="36">
        <f>SUMIFS(СВЦЭМ!$C$33:$C$776,СВЦЭМ!$A$33:$A$776,$A19,СВЦЭМ!$B$33:$B$776,V$11)+'СЕТ СН'!$F$12+СВЦЭМ!$D$10+'СЕТ СН'!$F$6-'СЕТ СН'!$F$22</f>
        <v>893.48126596999998</v>
      </c>
      <c r="W19" s="36">
        <f>SUMIFS(СВЦЭМ!$C$33:$C$776,СВЦЭМ!$A$33:$A$776,$A19,СВЦЭМ!$B$33:$B$776,W$11)+'СЕТ СН'!$F$12+СВЦЭМ!$D$10+'СЕТ СН'!$F$6-'СЕТ СН'!$F$22</f>
        <v>902.47822461999999</v>
      </c>
      <c r="X19" s="36">
        <f>SUMIFS(СВЦЭМ!$C$33:$C$776,СВЦЭМ!$A$33:$A$776,$A19,СВЦЭМ!$B$33:$B$776,X$11)+'СЕТ СН'!$F$12+СВЦЭМ!$D$10+'СЕТ СН'!$F$6-'СЕТ СН'!$F$22</f>
        <v>920.51959643999999</v>
      </c>
      <c r="Y19" s="36">
        <f>SUMIFS(СВЦЭМ!$C$33:$C$776,СВЦЭМ!$A$33:$A$776,$A19,СВЦЭМ!$B$33:$B$776,Y$11)+'СЕТ СН'!$F$12+СВЦЭМ!$D$10+'СЕТ СН'!$F$6-'СЕТ СН'!$F$22</f>
        <v>941.10351048999996</v>
      </c>
    </row>
    <row r="20" spans="1:25" ht="15.75" x14ac:dyDescent="0.2">
      <c r="A20" s="35">
        <f t="shared" si="0"/>
        <v>43808</v>
      </c>
      <c r="B20" s="36">
        <f>SUMIFS(СВЦЭМ!$C$33:$C$776,СВЦЭМ!$A$33:$A$776,$A20,СВЦЭМ!$B$33:$B$776,B$11)+'СЕТ СН'!$F$12+СВЦЭМ!$D$10+'СЕТ СН'!$F$6-'СЕТ СН'!$F$22</f>
        <v>964.46982492000006</v>
      </c>
      <c r="C20" s="36">
        <f>SUMIFS(СВЦЭМ!$C$33:$C$776,СВЦЭМ!$A$33:$A$776,$A20,СВЦЭМ!$B$33:$B$776,C$11)+'СЕТ СН'!$F$12+СВЦЭМ!$D$10+'СЕТ СН'!$F$6-'СЕТ СН'!$F$22</f>
        <v>992.46839327999999</v>
      </c>
      <c r="D20" s="36">
        <f>SUMIFS(СВЦЭМ!$C$33:$C$776,СВЦЭМ!$A$33:$A$776,$A20,СВЦЭМ!$B$33:$B$776,D$11)+'СЕТ СН'!$F$12+СВЦЭМ!$D$10+'СЕТ СН'!$F$6-'СЕТ СН'!$F$22</f>
        <v>1002.1118440500001</v>
      </c>
      <c r="E20" s="36">
        <f>SUMIFS(СВЦЭМ!$C$33:$C$776,СВЦЭМ!$A$33:$A$776,$A20,СВЦЭМ!$B$33:$B$776,E$11)+'СЕТ СН'!$F$12+СВЦЭМ!$D$10+'СЕТ СН'!$F$6-'СЕТ СН'!$F$22</f>
        <v>1002.43680749</v>
      </c>
      <c r="F20" s="36">
        <f>SUMIFS(СВЦЭМ!$C$33:$C$776,СВЦЭМ!$A$33:$A$776,$A20,СВЦЭМ!$B$33:$B$776,F$11)+'СЕТ СН'!$F$12+СВЦЭМ!$D$10+'СЕТ СН'!$F$6-'СЕТ СН'!$F$22</f>
        <v>1003.16624476</v>
      </c>
      <c r="G20" s="36">
        <f>SUMIFS(СВЦЭМ!$C$33:$C$776,СВЦЭМ!$A$33:$A$776,$A20,СВЦЭМ!$B$33:$B$776,G$11)+'СЕТ СН'!$F$12+СВЦЭМ!$D$10+'СЕТ СН'!$F$6-'СЕТ СН'!$F$22</f>
        <v>1010.09341074</v>
      </c>
      <c r="H20" s="36">
        <f>SUMIFS(СВЦЭМ!$C$33:$C$776,СВЦЭМ!$A$33:$A$776,$A20,СВЦЭМ!$B$33:$B$776,H$11)+'СЕТ СН'!$F$12+СВЦЭМ!$D$10+'СЕТ СН'!$F$6-'СЕТ СН'!$F$22</f>
        <v>991.25444216000005</v>
      </c>
      <c r="I20" s="36">
        <f>SUMIFS(СВЦЭМ!$C$33:$C$776,СВЦЭМ!$A$33:$A$776,$A20,СВЦЭМ!$B$33:$B$776,I$11)+'СЕТ СН'!$F$12+СВЦЭМ!$D$10+'СЕТ СН'!$F$6-'СЕТ СН'!$F$22</f>
        <v>966.28280611000002</v>
      </c>
      <c r="J20" s="36">
        <f>SUMIFS(СВЦЭМ!$C$33:$C$776,СВЦЭМ!$A$33:$A$776,$A20,СВЦЭМ!$B$33:$B$776,J$11)+'СЕТ СН'!$F$12+СВЦЭМ!$D$10+'СЕТ СН'!$F$6-'СЕТ СН'!$F$22</f>
        <v>935.22803655999996</v>
      </c>
      <c r="K20" s="36">
        <f>SUMIFS(СВЦЭМ!$C$33:$C$776,СВЦЭМ!$A$33:$A$776,$A20,СВЦЭМ!$B$33:$B$776,K$11)+'СЕТ СН'!$F$12+СВЦЭМ!$D$10+'СЕТ СН'!$F$6-'СЕТ СН'!$F$22</f>
        <v>906.96760531999996</v>
      </c>
      <c r="L20" s="36">
        <f>SUMIFS(СВЦЭМ!$C$33:$C$776,СВЦЭМ!$A$33:$A$776,$A20,СВЦЭМ!$B$33:$B$776,L$11)+'СЕТ СН'!$F$12+СВЦЭМ!$D$10+'СЕТ СН'!$F$6-'СЕТ СН'!$F$22</f>
        <v>902.86254461999999</v>
      </c>
      <c r="M20" s="36">
        <f>SUMIFS(СВЦЭМ!$C$33:$C$776,СВЦЭМ!$A$33:$A$776,$A20,СВЦЭМ!$B$33:$B$776,M$11)+'СЕТ СН'!$F$12+СВЦЭМ!$D$10+'СЕТ СН'!$F$6-'СЕТ СН'!$F$22</f>
        <v>909.22058622999998</v>
      </c>
      <c r="N20" s="36">
        <f>SUMIFS(СВЦЭМ!$C$33:$C$776,СВЦЭМ!$A$33:$A$776,$A20,СВЦЭМ!$B$33:$B$776,N$11)+'СЕТ СН'!$F$12+СВЦЭМ!$D$10+'СЕТ СН'!$F$6-'СЕТ СН'!$F$22</f>
        <v>921.32966120000003</v>
      </c>
      <c r="O20" s="36">
        <f>SUMIFS(СВЦЭМ!$C$33:$C$776,СВЦЭМ!$A$33:$A$776,$A20,СВЦЭМ!$B$33:$B$776,O$11)+'СЕТ СН'!$F$12+СВЦЭМ!$D$10+'СЕТ СН'!$F$6-'СЕТ СН'!$F$22</f>
        <v>924.69772223999996</v>
      </c>
      <c r="P20" s="36">
        <f>SUMIFS(СВЦЭМ!$C$33:$C$776,СВЦЭМ!$A$33:$A$776,$A20,СВЦЭМ!$B$33:$B$776,P$11)+'СЕТ СН'!$F$12+СВЦЭМ!$D$10+'СЕТ СН'!$F$6-'СЕТ СН'!$F$22</f>
        <v>929.72767068999997</v>
      </c>
      <c r="Q20" s="36">
        <f>SUMIFS(СВЦЭМ!$C$33:$C$776,СВЦЭМ!$A$33:$A$776,$A20,СВЦЭМ!$B$33:$B$776,Q$11)+'СЕТ СН'!$F$12+СВЦЭМ!$D$10+'СЕТ СН'!$F$6-'СЕТ СН'!$F$22</f>
        <v>927.94030749000001</v>
      </c>
      <c r="R20" s="36">
        <f>SUMIFS(СВЦЭМ!$C$33:$C$776,СВЦЭМ!$A$33:$A$776,$A20,СВЦЭМ!$B$33:$B$776,R$11)+'СЕТ СН'!$F$12+СВЦЭМ!$D$10+'СЕТ СН'!$F$6-'СЕТ СН'!$F$22</f>
        <v>926.14996396000004</v>
      </c>
      <c r="S20" s="36">
        <f>SUMIFS(СВЦЭМ!$C$33:$C$776,СВЦЭМ!$A$33:$A$776,$A20,СВЦЭМ!$B$33:$B$776,S$11)+'СЕТ СН'!$F$12+СВЦЭМ!$D$10+'СЕТ СН'!$F$6-'СЕТ СН'!$F$22</f>
        <v>910.31992295999999</v>
      </c>
      <c r="T20" s="36">
        <f>SUMIFS(СВЦЭМ!$C$33:$C$776,СВЦЭМ!$A$33:$A$776,$A20,СВЦЭМ!$B$33:$B$776,T$11)+'СЕТ СН'!$F$12+СВЦЭМ!$D$10+'СЕТ СН'!$F$6-'СЕТ СН'!$F$22</f>
        <v>891.10479379000003</v>
      </c>
      <c r="U20" s="36">
        <f>SUMIFS(СВЦЭМ!$C$33:$C$776,СВЦЭМ!$A$33:$A$776,$A20,СВЦЭМ!$B$33:$B$776,U$11)+'СЕТ СН'!$F$12+СВЦЭМ!$D$10+'СЕТ СН'!$F$6-'СЕТ СН'!$F$22</f>
        <v>891.55384191999997</v>
      </c>
      <c r="V20" s="36">
        <f>SUMIFS(СВЦЭМ!$C$33:$C$776,СВЦЭМ!$A$33:$A$776,$A20,СВЦЭМ!$B$33:$B$776,V$11)+'СЕТ СН'!$F$12+СВЦЭМ!$D$10+'СЕТ СН'!$F$6-'СЕТ СН'!$F$22</f>
        <v>908.55135315999996</v>
      </c>
      <c r="W20" s="36">
        <f>SUMIFS(СВЦЭМ!$C$33:$C$776,СВЦЭМ!$A$33:$A$776,$A20,СВЦЭМ!$B$33:$B$776,W$11)+'СЕТ СН'!$F$12+СВЦЭМ!$D$10+'СЕТ СН'!$F$6-'СЕТ СН'!$F$22</f>
        <v>924.90246674000002</v>
      </c>
      <c r="X20" s="36">
        <f>SUMIFS(СВЦЭМ!$C$33:$C$776,СВЦЭМ!$A$33:$A$776,$A20,СВЦЭМ!$B$33:$B$776,X$11)+'СЕТ СН'!$F$12+СВЦЭМ!$D$10+'СЕТ СН'!$F$6-'СЕТ СН'!$F$22</f>
        <v>926.81524782999998</v>
      </c>
      <c r="Y20" s="36">
        <f>SUMIFS(СВЦЭМ!$C$33:$C$776,СВЦЭМ!$A$33:$A$776,$A20,СВЦЭМ!$B$33:$B$776,Y$11)+'СЕТ СН'!$F$12+СВЦЭМ!$D$10+'СЕТ СН'!$F$6-'СЕТ СН'!$F$22</f>
        <v>954.25178285000004</v>
      </c>
    </row>
    <row r="21" spans="1:25" ht="15.75" x14ac:dyDescent="0.2">
      <c r="A21" s="35">
        <f t="shared" si="0"/>
        <v>43809</v>
      </c>
      <c r="B21" s="36">
        <f>SUMIFS(СВЦЭМ!$C$33:$C$776,СВЦЭМ!$A$33:$A$776,$A21,СВЦЭМ!$B$33:$B$776,B$11)+'СЕТ СН'!$F$12+СВЦЭМ!$D$10+'СЕТ СН'!$F$6-'СЕТ СН'!$F$22</f>
        <v>970.12342044000002</v>
      </c>
      <c r="C21" s="36">
        <f>SUMIFS(СВЦЭМ!$C$33:$C$776,СВЦЭМ!$A$33:$A$776,$A21,СВЦЭМ!$B$33:$B$776,C$11)+'СЕТ СН'!$F$12+СВЦЭМ!$D$10+'СЕТ СН'!$F$6-'СЕТ СН'!$F$22</f>
        <v>1021.46128656</v>
      </c>
      <c r="D21" s="36">
        <f>SUMIFS(СВЦЭМ!$C$33:$C$776,СВЦЭМ!$A$33:$A$776,$A21,СВЦЭМ!$B$33:$B$776,D$11)+'СЕТ СН'!$F$12+СВЦЭМ!$D$10+'СЕТ СН'!$F$6-'СЕТ СН'!$F$22</f>
        <v>1046.7026293700001</v>
      </c>
      <c r="E21" s="36">
        <f>SUMIFS(СВЦЭМ!$C$33:$C$776,СВЦЭМ!$A$33:$A$776,$A21,СВЦЭМ!$B$33:$B$776,E$11)+'СЕТ СН'!$F$12+СВЦЭМ!$D$10+'СЕТ СН'!$F$6-'СЕТ СН'!$F$22</f>
        <v>1044.0598958799999</v>
      </c>
      <c r="F21" s="36">
        <f>SUMIFS(СВЦЭМ!$C$33:$C$776,СВЦЭМ!$A$33:$A$776,$A21,СВЦЭМ!$B$33:$B$776,F$11)+'СЕТ СН'!$F$12+СВЦЭМ!$D$10+'СЕТ СН'!$F$6-'СЕТ СН'!$F$22</f>
        <v>995.95733705999999</v>
      </c>
      <c r="G21" s="36">
        <f>SUMIFS(СВЦЭМ!$C$33:$C$776,СВЦЭМ!$A$33:$A$776,$A21,СВЦЭМ!$B$33:$B$776,G$11)+'СЕТ СН'!$F$12+СВЦЭМ!$D$10+'СЕТ СН'!$F$6-'СЕТ СН'!$F$22</f>
        <v>983.04707831999997</v>
      </c>
      <c r="H21" s="36">
        <f>SUMIFS(СВЦЭМ!$C$33:$C$776,СВЦЭМ!$A$33:$A$776,$A21,СВЦЭМ!$B$33:$B$776,H$11)+'СЕТ СН'!$F$12+СВЦЭМ!$D$10+'СЕТ СН'!$F$6-'СЕТ СН'!$F$22</f>
        <v>947.88898485000004</v>
      </c>
      <c r="I21" s="36">
        <f>SUMIFS(СВЦЭМ!$C$33:$C$776,СВЦЭМ!$A$33:$A$776,$A21,СВЦЭМ!$B$33:$B$776,I$11)+'СЕТ СН'!$F$12+СВЦЭМ!$D$10+'СЕТ СН'!$F$6-'СЕТ СН'!$F$22</f>
        <v>915.86973257</v>
      </c>
      <c r="J21" s="36">
        <f>SUMIFS(СВЦЭМ!$C$33:$C$776,СВЦЭМ!$A$33:$A$776,$A21,СВЦЭМ!$B$33:$B$776,J$11)+'СЕТ СН'!$F$12+СВЦЭМ!$D$10+'СЕТ СН'!$F$6-'СЕТ СН'!$F$22</f>
        <v>894.53815667000003</v>
      </c>
      <c r="K21" s="36">
        <f>SUMIFS(СВЦЭМ!$C$33:$C$776,СВЦЭМ!$A$33:$A$776,$A21,СВЦЭМ!$B$33:$B$776,K$11)+'СЕТ СН'!$F$12+СВЦЭМ!$D$10+'СЕТ СН'!$F$6-'СЕТ СН'!$F$22</f>
        <v>878.73835876999999</v>
      </c>
      <c r="L21" s="36">
        <f>SUMIFS(СВЦЭМ!$C$33:$C$776,СВЦЭМ!$A$33:$A$776,$A21,СВЦЭМ!$B$33:$B$776,L$11)+'СЕТ СН'!$F$12+СВЦЭМ!$D$10+'СЕТ СН'!$F$6-'СЕТ СН'!$F$22</f>
        <v>882.22461794000003</v>
      </c>
      <c r="M21" s="36">
        <f>SUMIFS(СВЦЭМ!$C$33:$C$776,СВЦЭМ!$A$33:$A$776,$A21,СВЦЭМ!$B$33:$B$776,M$11)+'СЕТ СН'!$F$12+СВЦЭМ!$D$10+'СЕТ СН'!$F$6-'СЕТ СН'!$F$22</f>
        <v>937.43107196000005</v>
      </c>
      <c r="N21" s="36">
        <f>SUMIFS(СВЦЭМ!$C$33:$C$776,СВЦЭМ!$A$33:$A$776,$A21,СВЦЭМ!$B$33:$B$776,N$11)+'СЕТ СН'!$F$12+СВЦЭМ!$D$10+'СЕТ СН'!$F$6-'СЕТ СН'!$F$22</f>
        <v>948.33074711000006</v>
      </c>
      <c r="O21" s="36">
        <f>SUMIFS(СВЦЭМ!$C$33:$C$776,СВЦЭМ!$A$33:$A$776,$A21,СВЦЭМ!$B$33:$B$776,O$11)+'СЕТ СН'!$F$12+СВЦЭМ!$D$10+'СЕТ СН'!$F$6-'СЕТ СН'!$F$22</f>
        <v>953.55021139999997</v>
      </c>
      <c r="P21" s="36">
        <f>SUMIFS(СВЦЭМ!$C$33:$C$776,СВЦЭМ!$A$33:$A$776,$A21,СВЦЭМ!$B$33:$B$776,P$11)+'СЕТ СН'!$F$12+СВЦЭМ!$D$10+'СЕТ СН'!$F$6-'СЕТ СН'!$F$22</f>
        <v>951.06965000000002</v>
      </c>
      <c r="Q21" s="36">
        <f>SUMIFS(СВЦЭМ!$C$33:$C$776,СВЦЭМ!$A$33:$A$776,$A21,СВЦЭМ!$B$33:$B$776,Q$11)+'СЕТ СН'!$F$12+СВЦЭМ!$D$10+'СЕТ СН'!$F$6-'СЕТ СН'!$F$22</f>
        <v>951.34941520000007</v>
      </c>
      <c r="R21" s="36">
        <f>SUMIFS(СВЦЭМ!$C$33:$C$776,СВЦЭМ!$A$33:$A$776,$A21,СВЦЭМ!$B$33:$B$776,R$11)+'СЕТ СН'!$F$12+СВЦЭМ!$D$10+'СЕТ СН'!$F$6-'СЕТ СН'!$F$22</f>
        <v>946.84067845000004</v>
      </c>
      <c r="S21" s="36">
        <f>SUMIFS(СВЦЭМ!$C$33:$C$776,СВЦЭМ!$A$33:$A$776,$A21,СВЦЭМ!$B$33:$B$776,S$11)+'СЕТ СН'!$F$12+СВЦЭМ!$D$10+'СЕТ СН'!$F$6-'СЕТ СН'!$F$22</f>
        <v>935.55762941</v>
      </c>
      <c r="T21" s="36">
        <f>SUMIFS(СВЦЭМ!$C$33:$C$776,СВЦЭМ!$A$33:$A$776,$A21,СВЦЭМ!$B$33:$B$776,T$11)+'СЕТ СН'!$F$12+СВЦЭМ!$D$10+'СЕТ СН'!$F$6-'СЕТ СН'!$F$22</f>
        <v>921.12667719000001</v>
      </c>
      <c r="U21" s="36">
        <f>SUMIFS(СВЦЭМ!$C$33:$C$776,СВЦЭМ!$A$33:$A$776,$A21,СВЦЭМ!$B$33:$B$776,U$11)+'СЕТ СН'!$F$12+СВЦЭМ!$D$10+'СЕТ СН'!$F$6-'СЕТ СН'!$F$22</f>
        <v>919.28499483999997</v>
      </c>
      <c r="V21" s="36">
        <f>SUMIFS(СВЦЭМ!$C$33:$C$776,СВЦЭМ!$A$33:$A$776,$A21,СВЦЭМ!$B$33:$B$776,V$11)+'СЕТ СН'!$F$12+СВЦЭМ!$D$10+'СЕТ СН'!$F$6-'СЕТ СН'!$F$22</f>
        <v>904.1283727</v>
      </c>
      <c r="W21" s="36">
        <f>SUMIFS(СВЦЭМ!$C$33:$C$776,СВЦЭМ!$A$33:$A$776,$A21,СВЦЭМ!$B$33:$B$776,W$11)+'СЕТ СН'!$F$12+СВЦЭМ!$D$10+'СЕТ СН'!$F$6-'СЕТ СН'!$F$22</f>
        <v>877.03737891000003</v>
      </c>
      <c r="X21" s="36">
        <f>SUMIFS(СВЦЭМ!$C$33:$C$776,СВЦЭМ!$A$33:$A$776,$A21,СВЦЭМ!$B$33:$B$776,X$11)+'СЕТ СН'!$F$12+СВЦЭМ!$D$10+'СЕТ СН'!$F$6-'СЕТ СН'!$F$22</f>
        <v>868.35417251000001</v>
      </c>
      <c r="Y21" s="36">
        <f>SUMIFS(СВЦЭМ!$C$33:$C$776,СВЦЭМ!$A$33:$A$776,$A21,СВЦЭМ!$B$33:$B$776,Y$11)+'СЕТ СН'!$F$12+СВЦЭМ!$D$10+'СЕТ СН'!$F$6-'СЕТ СН'!$F$22</f>
        <v>882.13728268</v>
      </c>
    </row>
    <row r="22" spans="1:25" ht="15.75" x14ac:dyDescent="0.2">
      <c r="A22" s="35">
        <f t="shared" si="0"/>
        <v>43810</v>
      </c>
      <c r="B22" s="36">
        <f>SUMIFS(СВЦЭМ!$C$33:$C$776,СВЦЭМ!$A$33:$A$776,$A22,СВЦЭМ!$B$33:$B$776,B$11)+'СЕТ СН'!$F$12+СВЦЭМ!$D$10+'СЕТ СН'!$F$6-'СЕТ СН'!$F$22</f>
        <v>931.15537004999999</v>
      </c>
      <c r="C22" s="36">
        <f>SUMIFS(СВЦЭМ!$C$33:$C$776,СВЦЭМ!$A$33:$A$776,$A22,СВЦЭМ!$B$33:$B$776,C$11)+'СЕТ СН'!$F$12+СВЦЭМ!$D$10+'СЕТ СН'!$F$6-'СЕТ СН'!$F$22</f>
        <v>961.18525175000002</v>
      </c>
      <c r="D22" s="36">
        <f>SUMIFS(СВЦЭМ!$C$33:$C$776,СВЦЭМ!$A$33:$A$776,$A22,СВЦЭМ!$B$33:$B$776,D$11)+'СЕТ СН'!$F$12+СВЦЭМ!$D$10+'СЕТ СН'!$F$6-'СЕТ СН'!$F$22</f>
        <v>966.52883648</v>
      </c>
      <c r="E22" s="36">
        <f>SUMIFS(СВЦЭМ!$C$33:$C$776,СВЦЭМ!$A$33:$A$776,$A22,СВЦЭМ!$B$33:$B$776,E$11)+'СЕТ СН'!$F$12+СВЦЭМ!$D$10+'СЕТ СН'!$F$6-'СЕТ СН'!$F$22</f>
        <v>980.55262598000002</v>
      </c>
      <c r="F22" s="36">
        <f>SUMIFS(СВЦЭМ!$C$33:$C$776,СВЦЭМ!$A$33:$A$776,$A22,СВЦЭМ!$B$33:$B$776,F$11)+'СЕТ СН'!$F$12+СВЦЭМ!$D$10+'СЕТ СН'!$F$6-'СЕТ СН'!$F$22</f>
        <v>973.22004637999999</v>
      </c>
      <c r="G22" s="36">
        <f>SUMIFS(СВЦЭМ!$C$33:$C$776,СВЦЭМ!$A$33:$A$776,$A22,СВЦЭМ!$B$33:$B$776,G$11)+'СЕТ СН'!$F$12+СВЦЭМ!$D$10+'СЕТ СН'!$F$6-'СЕТ СН'!$F$22</f>
        <v>954.34724119999998</v>
      </c>
      <c r="H22" s="36">
        <f>SUMIFS(СВЦЭМ!$C$33:$C$776,СВЦЭМ!$A$33:$A$776,$A22,СВЦЭМ!$B$33:$B$776,H$11)+'СЕТ СН'!$F$12+СВЦЭМ!$D$10+'СЕТ СН'!$F$6-'СЕТ СН'!$F$22</f>
        <v>916.55692017000001</v>
      </c>
      <c r="I22" s="36">
        <f>SUMIFS(СВЦЭМ!$C$33:$C$776,СВЦЭМ!$A$33:$A$776,$A22,СВЦЭМ!$B$33:$B$776,I$11)+'СЕТ СН'!$F$12+СВЦЭМ!$D$10+'СЕТ СН'!$F$6-'СЕТ СН'!$F$22</f>
        <v>902.98520973000007</v>
      </c>
      <c r="J22" s="36">
        <f>SUMIFS(СВЦЭМ!$C$33:$C$776,СВЦЭМ!$A$33:$A$776,$A22,СВЦЭМ!$B$33:$B$776,J$11)+'СЕТ СН'!$F$12+СВЦЭМ!$D$10+'СЕТ СН'!$F$6-'СЕТ СН'!$F$22</f>
        <v>876.30054295000002</v>
      </c>
      <c r="K22" s="36">
        <f>SUMIFS(СВЦЭМ!$C$33:$C$776,СВЦЭМ!$A$33:$A$776,$A22,СВЦЭМ!$B$33:$B$776,K$11)+'СЕТ СН'!$F$12+СВЦЭМ!$D$10+'СЕТ СН'!$F$6-'СЕТ СН'!$F$22</f>
        <v>867.21322522000003</v>
      </c>
      <c r="L22" s="36">
        <f>SUMIFS(СВЦЭМ!$C$33:$C$776,СВЦЭМ!$A$33:$A$776,$A22,СВЦЭМ!$B$33:$B$776,L$11)+'СЕТ СН'!$F$12+СВЦЭМ!$D$10+'СЕТ СН'!$F$6-'СЕТ СН'!$F$22</f>
        <v>871.18334105999998</v>
      </c>
      <c r="M22" s="36">
        <f>SUMIFS(СВЦЭМ!$C$33:$C$776,СВЦЭМ!$A$33:$A$776,$A22,СВЦЭМ!$B$33:$B$776,M$11)+'СЕТ СН'!$F$12+СВЦЭМ!$D$10+'СЕТ СН'!$F$6-'СЕТ СН'!$F$22</f>
        <v>871.97976260000007</v>
      </c>
      <c r="N22" s="36">
        <f>SUMIFS(СВЦЭМ!$C$33:$C$776,СВЦЭМ!$A$33:$A$776,$A22,СВЦЭМ!$B$33:$B$776,N$11)+'СЕТ СН'!$F$12+СВЦЭМ!$D$10+'СЕТ СН'!$F$6-'СЕТ СН'!$F$22</f>
        <v>872.33284930000002</v>
      </c>
      <c r="O22" s="36">
        <f>SUMIFS(СВЦЭМ!$C$33:$C$776,СВЦЭМ!$A$33:$A$776,$A22,СВЦЭМ!$B$33:$B$776,O$11)+'СЕТ СН'!$F$12+СВЦЭМ!$D$10+'СЕТ СН'!$F$6-'СЕТ СН'!$F$22</f>
        <v>877.93625187999999</v>
      </c>
      <c r="P22" s="36">
        <f>SUMIFS(СВЦЭМ!$C$33:$C$776,СВЦЭМ!$A$33:$A$776,$A22,СВЦЭМ!$B$33:$B$776,P$11)+'СЕТ СН'!$F$12+СВЦЭМ!$D$10+'СЕТ СН'!$F$6-'СЕТ СН'!$F$22</f>
        <v>884.89527056999998</v>
      </c>
      <c r="Q22" s="36">
        <f>SUMIFS(СВЦЭМ!$C$33:$C$776,СВЦЭМ!$A$33:$A$776,$A22,СВЦЭМ!$B$33:$B$776,Q$11)+'СЕТ СН'!$F$12+СВЦЭМ!$D$10+'СЕТ СН'!$F$6-'СЕТ СН'!$F$22</f>
        <v>890.92623232000005</v>
      </c>
      <c r="R22" s="36">
        <f>SUMIFS(СВЦЭМ!$C$33:$C$776,СВЦЭМ!$A$33:$A$776,$A22,СВЦЭМ!$B$33:$B$776,R$11)+'СЕТ СН'!$F$12+СВЦЭМ!$D$10+'СЕТ СН'!$F$6-'СЕТ СН'!$F$22</f>
        <v>894.88916712000002</v>
      </c>
      <c r="S22" s="36">
        <f>SUMIFS(СВЦЭМ!$C$33:$C$776,СВЦЭМ!$A$33:$A$776,$A22,СВЦЭМ!$B$33:$B$776,S$11)+'СЕТ СН'!$F$12+СВЦЭМ!$D$10+'СЕТ СН'!$F$6-'СЕТ СН'!$F$22</f>
        <v>879.24793738000005</v>
      </c>
      <c r="T22" s="36">
        <f>SUMIFS(СВЦЭМ!$C$33:$C$776,СВЦЭМ!$A$33:$A$776,$A22,СВЦЭМ!$B$33:$B$776,T$11)+'СЕТ СН'!$F$12+СВЦЭМ!$D$10+'СЕТ СН'!$F$6-'СЕТ СН'!$F$22</f>
        <v>869.43327807000003</v>
      </c>
      <c r="U22" s="36">
        <f>SUMIFS(СВЦЭМ!$C$33:$C$776,СВЦЭМ!$A$33:$A$776,$A22,СВЦЭМ!$B$33:$B$776,U$11)+'СЕТ СН'!$F$12+СВЦЭМ!$D$10+'СЕТ СН'!$F$6-'СЕТ СН'!$F$22</f>
        <v>874.02594641999997</v>
      </c>
      <c r="V22" s="36">
        <f>SUMIFS(СВЦЭМ!$C$33:$C$776,СВЦЭМ!$A$33:$A$776,$A22,СВЦЭМ!$B$33:$B$776,V$11)+'СЕТ СН'!$F$12+СВЦЭМ!$D$10+'СЕТ СН'!$F$6-'СЕТ СН'!$F$22</f>
        <v>877.02369369999997</v>
      </c>
      <c r="W22" s="36">
        <f>SUMIFS(СВЦЭМ!$C$33:$C$776,СВЦЭМ!$A$33:$A$776,$A22,СВЦЭМ!$B$33:$B$776,W$11)+'СЕТ СН'!$F$12+СВЦЭМ!$D$10+'СЕТ СН'!$F$6-'СЕТ СН'!$F$22</f>
        <v>889.78031156999998</v>
      </c>
      <c r="X22" s="36">
        <f>SUMIFS(СВЦЭМ!$C$33:$C$776,СВЦЭМ!$A$33:$A$776,$A22,СВЦЭМ!$B$33:$B$776,X$11)+'СЕТ СН'!$F$12+СВЦЭМ!$D$10+'СЕТ СН'!$F$6-'СЕТ СН'!$F$22</f>
        <v>900.21129013999996</v>
      </c>
      <c r="Y22" s="36">
        <f>SUMIFS(СВЦЭМ!$C$33:$C$776,СВЦЭМ!$A$33:$A$776,$A22,СВЦЭМ!$B$33:$B$776,Y$11)+'СЕТ СН'!$F$12+СВЦЭМ!$D$10+'СЕТ СН'!$F$6-'СЕТ СН'!$F$22</f>
        <v>916.66611352999996</v>
      </c>
    </row>
    <row r="23" spans="1:25" ht="15.75" x14ac:dyDescent="0.2">
      <c r="A23" s="35">
        <f t="shared" si="0"/>
        <v>43811</v>
      </c>
      <c r="B23" s="36">
        <f>SUMIFS(СВЦЭМ!$C$33:$C$776,СВЦЭМ!$A$33:$A$776,$A23,СВЦЭМ!$B$33:$B$776,B$11)+'СЕТ СН'!$F$12+СВЦЭМ!$D$10+'СЕТ СН'!$F$6-'СЕТ СН'!$F$22</f>
        <v>945.53790688000004</v>
      </c>
      <c r="C23" s="36">
        <f>SUMIFS(СВЦЭМ!$C$33:$C$776,СВЦЭМ!$A$33:$A$776,$A23,СВЦЭМ!$B$33:$B$776,C$11)+'СЕТ СН'!$F$12+СВЦЭМ!$D$10+'СЕТ СН'!$F$6-'СЕТ СН'!$F$22</f>
        <v>980.53118459999996</v>
      </c>
      <c r="D23" s="36">
        <f>SUMIFS(СВЦЭМ!$C$33:$C$776,СВЦЭМ!$A$33:$A$776,$A23,СВЦЭМ!$B$33:$B$776,D$11)+'СЕТ СН'!$F$12+СВЦЭМ!$D$10+'СЕТ СН'!$F$6-'СЕТ СН'!$F$22</f>
        <v>993.92569135999997</v>
      </c>
      <c r="E23" s="36">
        <f>SUMIFS(СВЦЭМ!$C$33:$C$776,СВЦЭМ!$A$33:$A$776,$A23,СВЦЭМ!$B$33:$B$776,E$11)+'СЕТ СН'!$F$12+СВЦЭМ!$D$10+'СЕТ СН'!$F$6-'СЕТ СН'!$F$22</f>
        <v>1006.30955797</v>
      </c>
      <c r="F23" s="36">
        <f>SUMIFS(СВЦЭМ!$C$33:$C$776,СВЦЭМ!$A$33:$A$776,$A23,СВЦЭМ!$B$33:$B$776,F$11)+'СЕТ СН'!$F$12+СВЦЭМ!$D$10+'СЕТ СН'!$F$6-'СЕТ СН'!$F$22</f>
        <v>1005.24904883</v>
      </c>
      <c r="G23" s="36">
        <f>SUMIFS(СВЦЭМ!$C$33:$C$776,СВЦЭМ!$A$33:$A$776,$A23,СВЦЭМ!$B$33:$B$776,G$11)+'СЕТ СН'!$F$12+СВЦЭМ!$D$10+'СЕТ СН'!$F$6-'СЕТ СН'!$F$22</f>
        <v>986.13473266000005</v>
      </c>
      <c r="H23" s="36">
        <f>SUMIFS(СВЦЭМ!$C$33:$C$776,СВЦЭМ!$A$33:$A$776,$A23,СВЦЭМ!$B$33:$B$776,H$11)+'СЕТ СН'!$F$12+СВЦЭМ!$D$10+'СЕТ СН'!$F$6-'СЕТ СН'!$F$22</f>
        <v>946.39040569999997</v>
      </c>
      <c r="I23" s="36">
        <f>SUMIFS(СВЦЭМ!$C$33:$C$776,СВЦЭМ!$A$33:$A$776,$A23,СВЦЭМ!$B$33:$B$776,I$11)+'СЕТ СН'!$F$12+СВЦЭМ!$D$10+'СЕТ СН'!$F$6-'СЕТ СН'!$F$22</f>
        <v>920.7698924</v>
      </c>
      <c r="J23" s="36">
        <f>SUMIFS(СВЦЭМ!$C$33:$C$776,СВЦЭМ!$A$33:$A$776,$A23,СВЦЭМ!$B$33:$B$776,J$11)+'СЕТ СН'!$F$12+СВЦЭМ!$D$10+'СЕТ СН'!$F$6-'СЕТ СН'!$F$22</f>
        <v>899.07241569999996</v>
      </c>
      <c r="K23" s="36">
        <f>SUMIFS(СВЦЭМ!$C$33:$C$776,СВЦЭМ!$A$33:$A$776,$A23,СВЦЭМ!$B$33:$B$776,K$11)+'СЕТ СН'!$F$12+СВЦЭМ!$D$10+'СЕТ СН'!$F$6-'СЕТ СН'!$F$22</f>
        <v>886.02597716000002</v>
      </c>
      <c r="L23" s="36">
        <f>SUMIFS(СВЦЭМ!$C$33:$C$776,СВЦЭМ!$A$33:$A$776,$A23,СВЦЭМ!$B$33:$B$776,L$11)+'СЕТ СН'!$F$12+СВЦЭМ!$D$10+'СЕТ СН'!$F$6-'СЕТ СН'!$F$22</f>
        <v>887.07400515000006</v>
      </c>
      <c r="M23" s="36">
        <f>SUMIFS(СВЦЭМ!$C$33:$C$776,СВЦЭМ!$A$33:$A$776,$A23,СВЦЭМ!$B$33:$B$776,M$11)+'СЕТ СН'!$F$12+СВЦЭМ!$D$10+'СЕТ СН'!$F$6-'СЕТ СН'!$F$22</f>
        <v>886.00852252000004</v>
      </c>
      <c r="N23" s="36">
        <f>SUMIFS(СВЦЭМ!$C$33:$C$776,СВЦЭМ!$A$33:$A$776,$A23,СВЦЭМ!$B$33:$B$776,N$11)+'СЕТ СН'!$F$12+СВЦЭМ!$D$10+'СЕТ СН'!$F$6-'СЕТ СН'!$F$22</f>
        <v>885.98996992000002</v>
      </c>
      <c r="O23" s="36">
        <f>SUMIFS(СВЦЭМ!$C$33:$C$776,СВЦЭМ!$A$33:$A$776,$A23,СВЦЭМ!$B$33:$B$776,O$11)+'СЕТ СН'!$F$12+СВЦЭМ!$D$10+'СЕТ СН'!$F$6-'СЕТ СН'!$F$22</f>
        <v>890.16856542000005</v>
      </c>
      <c r="P23" s="36">
        <f>SUMIFS(СВЦЭМ!$C$33:$C$776,СВЦЭМ!$A$33:$A$776,$A23,СВЦЭМ!$B$33:$B$776,P$11)+'СЕТ СН'!$F$12+СВЦЭМ!$D$10+'СЕТ СН'!$F$6-'СЕТ СН'!$F$22</f>
        <v>886.75465753000003</v>
      </c>
      <c r="Q23" s="36">
        <f>SUMIFS(СВЦЭМ!$C$33:$C$776,СВЦЭМ!$A$33:$A$776,$A23,СВЦЭМ!$B$33:$B$776,Q$11)+'СЕТ СН'!$F$12+СВЦЭМ!$D$10+'СЕТ СН'!$F$6-'СЕТ СН'!$F$22</f>
        <v>888.63680279000005</v>
      </c>
      <c r="R23" s="36">
        <f>SUMIFS(СВЦЭМ!$C$33:$C$776,СВЦЭМ!$A$33:$A$776,$A23,СВЦЭМ!$B$33:$B$776,R$11)+'СЕТ СН'!$F$12+СВЦЭМ!$D$10+'СЕТ СН'!$F$6-'СЕТ СН'!$F$22</f>
        <v>883.35082408000005</v>
      </c>
      <c r="S23" s="36">
        <f>SUMIFS(СВЦЭМ!$C$33:$C$776,СВЦЭМ!$A$33:$A$776,$A23,СВЦЭМ!$B$33:$B$776,S$11)+'СЕТ СН'!$F$12+СВЦЭМ!$D$10+'СЕТ СН'!$F$6-'СЕТ СН'!$F$22</f>
        <v>893.91176157000007</v>
      </c>
      <c r="T23" s="36">
        <f>SUMIFS(СВЦЭМ!$C$33:$C$776,СВЦЭМ!$A$33:$A$776,$A23,СВЦЭМ!$B$33:$B$776,T$11)+'СЕТ СН'!$F$12+СВЦЭМ!$D$10+'СЕТ СН'!$F$6-'СЕТ СН'!$F$22</f>
        <v>883.50510021000002</v>
      </c>
      <c r="U23" s="36">
        <f>SUMIFS(СВЦЭМ!$C$33:$C$776,СВЦЭМ!$A$33:$A$776,$A23,СВЦЭМ!$B$33:$B$776,U$11)+'СЕТ СН'!$F$12+СВЦЭМ!$D$10+'СЕТ СН'!$F$6-'СЕТ СН'!$F$22</f>
        <v>875.42671518999998</v>
      </c>
      <c r="V23" s="36">
        <f>SUMIFS(СВЦЭМ!$C$33:$C$776,СВЦЭМ!$A$33:$A$776,$A23,СВЦЭМ!$B$33:$B$776,V$11)+'СЕТ СН'!$F$12+СВЦЭМ!$D$10+'СЕТ СН'!$F$6-'СЕТ СН'!$F$22</f>
        <v>879.74546941000006</v>
      </c>
      <c r="W23" s="36">
        <f>SUMIFS(СВЦЭМ!$C$33:$C$776,СВЦЭМ!$A$33:$A$776,$A23,СВЦЭМ!$B$33:$B$776,W$11)+'СЕТ СН'!$F$12+СВЦЭМ!$D$10+'СЕТ СН'!$F$6-'СЕТ СН'!$F$22</f>
        <v>896.18858905000002</v>
      </c>
      <c r="X23" s="36">
        <f>SUMIFS(СВЦЭМ!$C$33:$C$776,СВЦЭМ!$A$33:$A$776,$A23,СВЦЭМ!$B$33:$B$776,X$11)+'СЕТ СН'!$F$12+СВЦЭМ!$D$10+'СЕТ СН'!$F$6-'СЕТ СН'!$F$22</f>
        <v>903.42510255000002</v>
      </c>
      <c r="Y23" s="36">
        <f>SUMIFS(СВЦЭМ!$C$33:$C$776,СВЦЭМ!$A$33:$A$776,$A23,СВЦЭМ!$B$33:$B$776,Y$11)+'СЕТ СН'!$F$12+СВЦЭМ!$D$10+'СЕТ СН'!$F$6-'СЕТ СН'!$F$22</f>
        <v>918.64896960999999</v>
      </c>
    </row>
    <row r="24" spans="1:25" ht="15.75" x14ac:dyDescent="0.2">
      <c r="A24" s="35">
        <f t="shared" si="0"/>
        <v>43812</v>
      </c>
      <c r="B24" s="36">
        <f>SUMIFS(СВЦЭМ!$C$33:$C$776,СВЦЭМ!$A$33:$A$776,$A24,СВЦЭМ!$B$33:$B$776,B$11)+'СЕТ СН'!$F$12+СВЦЭМ!$D$10+'СЕТ СН'!$F$6-'СЕТ СН'!$F$22</f>
        <v>948.42019102000006</v>
      </c>
      <c r="C24" s="36">
        <f>SUMIFS(СВЦЭМ!$C$33:$C$776,СВЦЭМ!$A$33:$A$776,$A24,СВЦЭМ!$B$33:$B$776,C$11)+'СЕТ СН'!$F$12+СВЦЭМ!$D$10+'СЕТ СН'!$F$6-'СЕТ СН'!$F$22</f>
        <v>987.52537408000001</v>
      </c>
      <c r="D24" s="36">
        <f>SUMIFS(СВЦЭМ!$C$33:$C$776,СВЦЭМ!$A$33:$A$776,$A24,СВЦЭМ!$B$33:$B$776,D$11)+'СЕТ СН'!$F$12+СВЦЭМ!$D$10+'СЕТ СН'!$F$6-'СЕТ СН'!$F$22</f>
        <v>1013.92889365</v>
      </c>
      <c r="E24" s="36">
        <f>SUMIFS(СВЦЭМ!$C$33:$C$776,СВЦЭМ!$A$33:$A$776,$A24,СВЦЭМ!$B$33:$B$776,E$11)+'СЕТ СН'!$F$12+СВЦЭМ!$D$10+'СЕТ СН'!$F$6-'СЕТ СН'!$F$22</f>
        <v>1005.27543554</v>
      </c>
      <c r="F24" s="36">
        <f>SUMIFS(СВЦЭМ!$C$33:$C$776,СВЦЭМ!$A$33:$A$776,$A24,СВЦЭМ!$B$33:$B$776,F$11)+'СЕТ СН'!$F$12+СВЦЭМ!$D$10+'СЕТ СН'!$F$6-'СЕТ СН'!$F$22</f>
        <v>984.96014585</v>
      </c>
      <c r="G24" s="36">
        <f>SUMIFS(СВЦЭМ!$C$33:$C$776,СВЦЭМ!$A$33:$A$776,$A24,СВЦЭМ!$B$33:$B$776,G$11)+'СЕТ СН'!$F$12+СВЦЭМ!$D$10+'СЕТ СН'!$F$6-'СЕТ СН'!$F$22</f>
        <v>964.96086695999998</v>
      </c>
      <c r="H24" s="36">
        <f>SUMIFS(СВЦЭМ!$C$33:$C$776,СВЦЭМ!$A$33:$A$776,$A24,СВЦЭМ!$B$33:$B$776,H$11)+'СЕТ СН'!$F$12+СВЦЭМ!$D$10+'СЕТ СН'!$F$6-'СЕТ СН'!$F$22</f>
        <v>924.58452218000002</v>
      </c>
      <c r="I24" s="36">
        <f>SUMIFS(СВЦЭМ!$C$33:$C$776,СВЦЭМ!$A$33:$A$776,$A24,СВЦЭМ!$B$33:$B$776,I$11)+'СЕТ СН'!$F$12+СВЦЭМ!$D$10+'СЕТ СН'!$F$6-'СЕТ СН'!$F$22</f>
        <v>913.59650736000003</v>
      </c>
      <c r="J24" s="36">
        <f>SUMIFS(СВЦЭМ!$C$33:$C$776,СВЦЭМ!$A$33:$A$776,$A24,СВЦЭМ!$B$33:$B$776,J$11)+'СЕТ СН'!$F$12+СВЦЭМ!$D$10+'СЕТ СН'!$F$6-'СЕТ СН'!$F$22</f>
        <v>884.39797885000007</v>
      </c>
      <c r="K24" s="36">
        <f>SUMIFS(СВЦЭМ!$C$33:$C$776,СВЦЭМ!$A$33:$A$776,$A24,СВЦЭМ!$B$33:$B$776,K$11)+'СЕТ СН'!$F$12+СВЦЭМ!$D$10+'СЕТ СН'!$F$6-'СЕТ СН'!$F$22</f>
        <v>851.07815979999998</v>
      </c>
      <c r="L24" s="36">
        <f>SUMIFS(СВЦЭМ!$C$33:$C$776,СВЦЭМ!$A$33:$A$776,$A24,СВЦЭМ!$B$33:$B$776,L$11)+'СЕТ СН'!$F$12+СВЦЭМ!$D$10+'СЕТ СН'!$F$6-'СЕТ СН'!$F$22</f>
        <v>863.08623895000005</v>
      </c>
      <c r="M24" s="36">
        <f>SUMIFS(СВЦЭМ!$C$33:$C$776,СВЦЭМ!$A$33:$A$776,$A24,СВЦЭМ!$B$33:$B$776,M$11)+'СЕТ СН'!$F$12+СВЦЭМ!$D$10+'СЕТ СН'!$F$6-'СЕТ СН'!$F$22</f>
        <v>875.22640932000002</v>
      </c>
      <c r="N24" s="36">
        <f>SUMIFS(СВЦЭМ!$C$33:$C$776,СВЦЭМ!$A$33:$A$776,$A24,СВЦЭМ!$B$33:$B$776,N$11)+'СЕТ СН'!$F$12+СВЦЭМ!$D$10+'СЕТ СН'!$F$6-'СЕТ СН'!$F$22</f>
        <v>882.93351727000004</v>
      </c>
      <c r="O24" s="36">
        <f>SUMIFS(СВЦЭМ!$C$33:$C$776,СВЦЭМ!$A$33:$A$776,$A24,СВЦЭМ!$B$33:$B$776,O$11)+'СЕТ СН'!$F$12+СВЦЭМ!$D$10+'СЕТ СН'!$F$6-'СЕТ СН'!$F$22</f>
        <v>890.49646763999999</v>
      </c>
      <c r="P24" s="36">
        <f>SUMIFS(СВЦЭМ!$C$33:$C$776,СВЦЭМ!$A$33:$A$776,$A24,СВЦЭМ!$B$33:$B$776,P$11)+'СЕТ СН'!$F$12+СВЦЭМ!$D$10+'СЕТ СН'!$F$6-'СЕТ СН'!$F$22</f>
        <v>894.90462970999999</v>
      </c>
      <c r="Q24" s="36">
        <f>SUMIFS(СВЦЭМ!$C$33:$C$776,СВЦЭМ!$A$33:$A$776,$A24,СВЦЭМ!$B$33:$B$776,Q$11)+'СЕТ СН'!$F$12+СВЦЭМ!$D$10+'СЕТ СН'!$F$6-'СЕТ СН'!$F$22</f>
        <v>889.82029941999997</v>
      </c>
      <c r="R24" s="36">
        <f>SUMIFS(СВЦЭМ!$C$33:$C$776,СВЦЭМ!$A$33:$A$776,$A24,СВЦЭМ!$B$33:$B$776,R$11)+'СЕТ СН'!$F$12+СВЦЭМ!$D$10+'СЕТ СН'!$F$6-'СЕТ СН'!$F$22</f>
        <v>883.26439125000002</v>
      </c>
      <c r="S24" s="36">
        <f>SUMIFS(СВЦЭМ!$C$33:$C$776,СВЦЭМ!$A$33:$A$776,$A24,СВЦЭМ!$B$33:$B$776,S$11)+'СЕТ СН'!$F$12+СВЦЭМ!$D$10+'СЕТ СН'!$F$6-'СЕТ СН'!$F$22</f>
        <v>874.55305834000001</v>
      </c>
      <c r="T24" s="36">
        <f>SUMIFS(СВЦЭМ!$C$33:$C$776,СВЦЭМ!$A$33:$A$776,$A24,СВЦЭМ!$B$33:$B$776,T$11)+'СЕТ СН'!$F$12+СВЦЭМ!$D$10+'СЕТ СН'!$F$6-'СЕТ СН'!$F$22</f>
        <v>861.74670048000007</v>
      </c>
      <c r="U24" s="36">
        <f>SUMIFS(СВЦЭМ!$C$33:$C$776,СВЦЭМ!$A$33:$A$776,$A24,СВЦЭМ!$B$33:$B$776,U$11)+'СЕТ СН'!$F$12+СВЦЭМ!$D$10+'СЕТ СН'!$F$6-'СЕТ СН'!$F$22</f>
        <v>865.44604858000002</v>
      </c>
      <c r="V24" s="36">
        <f>SUMIFS(СВЦЭМ!$C$33:$C$776,СВЦЭМ!$A$33:$A$776,$A24,СВЦЭМ!$B$33:$B$776,V$11)+'СЕТ СН'!$F$12+СВЦЭМ!$D$10+'СЕТ СН'!$F$6-'СЕТ СН'!$F$22</f>
        <v>872.25073570000006</v>
      </c>
      <c r="W24" s="36">
        <f>SUMIFS(СВЦЭМ!$C$33:$C$776,СВЦЭМ!$A$33:$A$776,$A24,СВЦЭМ!$B$33:$B$776,W$11)+'СЕТ СН'!$F$12+СВЦЭМ!$D$10+'СЕТ СН'!$F$6-'СЕТ СН'!$F$22</f>
        <v>900.19800684000006</v>
      </c>
      <c r="X24" s="36">
        <f>SUMIFS(СВЦЭМ!$C$33:$C$776,СВЦЭМ!$A$33:$A$776,$A24,СВЦЭМ!$B$33:$B$776,X$11)+'СЕТ СН'!$F$12+СВЦЭМ!$D$10+'СЕТ СН'!$F$6-'СЕТ СН'!$F$22</f>
        <v>906.16913964000003</v>
      </c>
      <c r="Y24" s="36">
        <f>SUMIFS(СВЦЭМ!$C$33:$C$776,СВЦЭМ!$A$33:$A$776,$A24,СВЦЭМ!$B$33:$B$776,Y$11)+'СЕТ СН'!$F$12+СВЦЭМ!$D$10+'СЕТ СН'!$F$6-'СЕТ СН'!$F$22</f>
        <v>919.48476447999997</v>
      </c>
    </row>
    <row r="25" spans="1:25" ht="15.75" x14ac:dyDescent="0.2">
      <c r="A25" s="35">
        <f t="shared" si="0"/>
        <v>43813</v>
      </c>
      <c r="B25" s="36">
        <f>SUMIFS(СВЦЭМ!$C$33:$C$776,СВЦЭМ!$A$33:$A$776,$A25,СВЦЭМ!$B$33:$B$776,B$11)+'СЕТ СН'!$F$12+СВЦЭМ!$D$10+'СЕТ СН'!$F$6-'СЕТ СН'!$F$22</f>
        <v>951.00917322999999</v>
      </c>
      <c r="C25" s="36">
        <f>SUMIFS(СВЦЭМ!$C$33:$C$776,СВЦЭМ!$A$33:$A$776,$A25,СВЦЭМ!$B$33:$B$776,C$11)+'СЕТ СН'!$F$12+СВЦЭМ!$D$10+'СЕТ СН'!$F$6-'СЕТ СН'!$F$22</f>
        <v>989.32535512000004</v>
      </c>
      <c r="D25" s="36">
        <f>SUMIFS(СВЦЭМ!$C$33:$C$776,СВЦЭМ!$A$33:$A$776,$A25,СВЦЭМ!$B$33:$B$776,D$11)+'СЕТ СН'!$F$12+СВЦЭМ!$D$10+'СЕТ СН'!$F$6-'СЕТ СН'!$F$22</f>
        <v>1002.41114838</v>
      </c>
      <c r="E25" s="36">
        <f>SUMIFS(СВЦЭМ!$C$33:$C$776,СВЦЭМ!$A$33:$A$776,$A25,СВЦЭМ!$B$33:$B$776,E$11)+'СЕТ СН'!$F$12+СВЦЭМ!$D$10+'СЕТ СН'!$F$6-'СЕТ СН'!$F$22</f>
        <v>1011.85574444</v>
      </c>
      <c r="F25" s="36">
        <f>SUMIFS(СВЦЭМ!$C$33:$C$776,СВЦЭМ!$A$33:$A$776,$A25,СВЦЭМ!$B$33:$B$776,F$11)+'СЕТ СН'!$F$12+СВЦЭМ!$D$10+'СЕТ СН'!$F$6-'СЕТ СН'!$F$22</f>
        <v>1008.49872353</v>
      </c>
      <c r="G25" s="36">
        <f>SUMIFS(СВЦЭМ!$C$33:$C$776,СВЦЭМ!$A$33:$A$776,$A25,СВЦЭМ!$B$33:$B$776,G$11)+'СЕТ СН'!$F$12+СВЦЭМ!$D$10+'СЕТ СН'!$F$6-'СЕТ СН'!$F$22</f>
        <v>1008.09603509</v>
      </c>
      <c r="H25" s="36">
        <f>SUMIFS(СВЦЭМ!$C$33:$C$776,СВЦЭМ!$A$33:$A$776,$A25,СВЦЭМ!$B$33:$B$776,H$11)+'СЕТ СН'!$F$12+СВЦЭМ!$D$10+'СЕТ СН'!$F$6-'СЕТ СН'!$F$22</f>
        <v>986.97200238000005</v>
      </c>
      <c r="I25" s="36">
        <f>SUMIFS(СВЦЭМ!$C$33:$C$776,СВЦЭМ!$A$33:$A$776,$A25,СВЦЭМ!$B$33:$B$776,I$11)+'СЕТ СН'!$F$12+СВЦЭМ!$D$10+'СЕТ СН'!$F$6-'СЕТ СН'!$F$22</f>
        <v>970.73032551000006</v>
      </c>
      <c r="J25" s="36">
        <f>SUMIFS(СВЦЭМ!$C$33:$C$776,СВЦЭМ!$A$33:$A$776,$A25,СВЦЭМ!$B$33:$B$776,J$11)+'СЕТ СН'!$F$12+СВЦЭМ!$D$10+'СЕТ СН'!$F$6-'СЕТ СН'!$F$22</f>
        <v>916.91579867999997</v>
      </c>
      <c r="K25" s="36">
        <f>SUMIFS(СВЦЭМ!$C$33:$C$776,СВЦЭМ!$A$33:$A$776,$A25,СВЦЭМ!$B$33:$B$776,K$11)+'СЕТ СН'!$F$12+СВЦЭМ!$D$10+'СЕТ СН'!$F$6-'СЕТ СН'!$F$22</f>
        <v>880.30458493000003</v>
      </c>
      <c r="L25" s="36">
        <f>SUMIFS(СВЦЭМ!$C$33:$C$776,СВЦЭМ!$A$33:$A$776,$A25,СВЦЭМ!$B$33:$B$776,L$11)+'СЕТ СН'!$F$12+СВЦЭМ!$D$10+'СЕТ СН'!$F$6-'СЕТ СН'!$F$22</f>
        <v>872.62185132000002</v>
      </c>
      <c r="M25" s="36">
        <f>SUMIFS(СВЦЭМ!$C$33:$C$776,СВЦЭМ!$A$33:$A$776,$A25,СВЦЭМ!$B$33:$B$776,M$11)+'СЕТ СН'!$F$12+СВЦЭМ!$D$10+'СЕТ СН'!$F$6-'СЕТ СН'!$F$22</f>
        <v>879.60674079</v>
      </c>
      <c r="N25" s="36">
        <f>SUMIFS(СВЦЭМ!$C$33:$C$776,СВЦЭМ!$A$33:$A$776,$A25,СВЦЭМ!$B$33:$B$776,N$11)+'СЕТ СН'!$F$12+СВЦЭМ!$D$10+'СЕТ СН'!$F$6-'СЕТ СН'!$F$22</f>
        <v>886.12206016000005</v>
      </c>
      <c r="O25" s="36">
        <f>SUMIFS(СВЦЭМ!$C$33:$C$776,СВЦЭМ!$A$33:$A$776,$A25,СВЦЭМ!$B$33:$B$776,O$11)+'СЕТ СН'!$F$12+СВЦЭМ!$D$10+'СЕТ СН'!$F$6-'СЕТ СН'!$F$22</f>
        <v>899.32124525000006</v>
      </c>
      <c r="P25" s="36">
        <f>SUMIFS(СВЦЭМ!$C$33:$C$776,СВЦЭМ!$A$33:$A$776,$A25,СВЦЭМ!$B$33:$B$776,P$11)+'СЕТ СН'!$F$12+СВЦЭМ!$D$10+'СЕТ СН'!$F$6-'СЕТ СН'!$F$22</f>
        <v>906.57278430999997</v>
      </c>
      <c r="Q25" s="36">
        <f>SUMIFS(СВЦЭМ!$C$33:$C$776,СВЦЭМ!$A$33:$A$776,$A25,СВЦЭМ!$B$33:$B$776,Q$11)+'СЕТ СН'!$F$12+СВЦЭМ!$D$10+'СЕТ СН'!$F$6-'СЕТ СН'!$F$22</f>
        <v>913.26842632</v>
      </c>
      <c r="R25" s="36">
        <f>SUMIFS(СВЦЭМ!$C$33:$C$776,СВЦЭМ!$A$33:$A$776,$A25,СВЦЭМ!$B$33:$B$776,R$11)+'СЕТ СН'!$F$12+СВЦЭМ!$D$10+'СЕТ СН'!$F$6-'СЕТ СН'!$F$22</f>
        <v>894.30683881000004</v>
      </c>
      <c r="S25" s="36">
        <f>SUMIFS(СВЦЭМ!$C$33:$C$776,СВЦЭМ!$A$33:$A$776,$A25,СВЦЭМ!$B$33:$B$776,S$11)+'СЕТ СН'!$F$12+СВЦЭМ!$D$10+'СЕТ СН'!$F$6-'СЕТ СН'!$F$22</f>
        <v>880.28562847000001</v>
      </c>
      <c r="T25" s="36">
        <f>SUMIFS(СВЦЭМ!$C$33:$C$776,СВЦЭМ!$A$33:$A$776,$A25,СВЦЭМ!$B$33:$B$776,T$11)+'СЕТ СН'!$F$12+СВЦЭМ!$D$10+'СЕТ СН'!$F$6-'СЕТ СН'!$F$22</f>
        <v>865.23632483000006</v>
      </c>
      <c r="U25" s="36">
        <f>SUMIFS(СВЦЭМ!$C$33:$C$776,СВЦЭМ!$A$33:$A$776,$A25,СВЦЭМ!$B$33:$B$776,U$11)+'СЕТ СН'!$F$12+СВЦЭМ!$D$10+'СЕТ СН'!$F$6-'СЕТ СН'!$F$22</f>
        <v>872.35455188000003</v>
      </c>
      <c r="V25" s="36">
        <f>SUMIFS(СВЦЭМ!$C$33:$C$776,СВЦЭМ!$A$33:$A$776,$A25,СВЦЭМ!$B$33:$B$776,V$11)+'СЕТ СН'!$F$12+СВЦЭМ!$D$10+'СЕТ СН'!$F$6-'СЕТ СН'!$F$22</f>
        <v>882.56660962000001</v>
      </c>
      <c r="W25" s="36">
        <f>SUMIFS(СВЦЭМ!$C$33:$C$776,СВЦЭМ!$A$33:$A$776,$A25,СВЦЭМ!$B$33:$B$776,W$11)+'СЕТ СН'!$F$12+СВЦЭМ!$D$10+'СЕТ СН'!$F$6-'СЕТ СН'!$F$22</f>
        <v>901.82246101999999</v>
      </c>
      <c r="X25" s="36">
        <f>SUMIFS(СВЦЭМ!$C$33:$C$776,СВЦЭМ!$A$33:$A$776,$A25,СВЦЭМ!$B$33:$B$776,X$11)+'СЕТ СН'!$F$12+СВЦЭМ!$D$10+'СЕТ СН'!$F$6-'СЕТ СН'!$F$22</f>
        <v>920.58025058999999</v>
      </c>
      <c r="Y25" s="36">
        <f>SUMIFS(СВЦЭМ!$C$33:$C$776,СВЦЭМ!$A$33:$A$776,$A25,СВЦЭМ!$B$33:$B$776,Y$11)+'СЕТ СН'!$F$12+СВЦЭМ!$D$10+'СЕТ СН'!$F$6-'СЕТ СН'!$F$22</f>
        <v>930.62220718000003</v>
      </c>
    </row>
    <row r="26" spans="1:25" ht="15.75" x14ac:dyDescent="0.2">
      <c r="A26" s="35">
        <f t="shared" si="0"/>
        <v>43814</v>
      </c>
      <c r="B26" s="36">
        <f>SUMIFS(СВЦЭМ!$C$33:$C$776,СВЦЭМ!$A$33:$A$776,$A26,СВЦЭМ!$B$33:$B$776,B$11)+'СЕТ СН'!$F$12+СВЦЭМ!$D$10+'СЕТ СН'!$F$6-'СЕТ СН'!$F$22</f>
        <v>949.59387389000005</v>
      </c>
      <c r="C26" s="36">
        <f>SUMIFS(СВЦЭМ!$C$33:$C$776,СВЦЭМ!$A$33:$A$776,$A26,СВЦЭМ!$B$33:$B$776,C$11)+'СЕТ СН'!$F$12+СВЦЭМ!$D$10+'СЕТ СН'!$F$6-'СЕТ СН'!$F$22</f>
        <v>961.02356583000005</v>
      </c>
      <c r="D26" s="36">
        <f>SUMIFS(СВЦЭМ!$C$33:$C$776,СВЦЭМ!$A$33:$A$776,$A26,СВЦЭМ!$B$33:$B$776,D$11)+'СЕТ СН'!$F$12+СВЦЭМ!$D$10+'СЕТ СН'!$F$6-'СЕТ СН'!$F$22</f>
        <v>966.42950724000002</v>
      </c>
      <c r="E26" s="36">
        <f>SUMIFS(СВЦЭМ!$C$33:$C$776,СВЦЭМ!$A$33:$A$776,$A26,СВЦЭМ!$B$33:$B$776,E$11)+'СЕТ СН'!$F$12+СВЦЭМ!$D$10+'СЕТ СН'!$F$6-'СЕТ СН'!$F$22</f>
        <v>989.50651017999996</v>
      </c>
      <c r="F26" s="36">
        <f>SUMIFS(СВЦЭМ!$C$33:$C$776,СВЦЭМ!$A$33:$A$776,$A26,СВЦЭМ!$B$33:$B$776,F$11)+'СЕТ СН'!$F$12+СВЦЭМ!$D$10+'СЕТ СН'!$F$6-'СЕТ СН'!$F$22</f>
        <v>993.37064807000002</v>
      </c>
      <c r="G26" s="36">
        <f>SUMIFS(СВЦЭМ!$C$33:$C$776,СВЦЭМ!$A$33:$A$776,$A26,СВЦЭМ!$B$33:$B$776,G$11)+'СЕТ СН'!$F$12+СВЦЭМ!$D$10+'СЕТ СН'!$F$6-'СЕТ СН'!$F$22</f>
        <v>997.17841354000007</v>
      </c>
      <c r="H26" s="36">
        <f>SUMIFS(СВЦЭМ!$C$33:$C$776,СВЦЭМ!$A$33:$A$776,$A26,СВЦЭМ!$B$33:$B$776,H$11)+'СЕТ СН'!$F$12+СВЦЭМ!$D$10+'СЕТ СН'!$F$6-'СЕТ СН'!$F$22</f>
        <v>981.38578982000001</v>
      </c>
      <c r="I26" s="36">
        <f>SUMIFS(СВЦЭМ!$C$33:$C$776,СВЦЭМ!$A$33:$A$776,$A26,СВЦЭМ!$B$33:$B$776,I$11)+'СЕТ СН'!$F$12+СВЦЭМ!$D$10+'СЕТ СН'!$F$6-'СЕТ СН'!$F$22</f>
        <v>966.67665775</v>
      </c>
      <c r="J26" s="36">
        <f>SUMIFS(СВЦЭМ!$C$33:$C$776,СВЦЭМ!$A$33:$A$776,$A26,СВЦЭМ!$B$33:$B$776,J$11)+'СЕТ СН'!$F$12+СВЦЭМ!$D$10+'СЕТ СН'!$F$6-'СЕТ СН'!$F$22</f>
        <v>931.24265302000003</v>
      </c>
      <c r="K26" s="36">
        <f>SUMIFS(СВЦЭМ!$C$33:$C$776,СВЦЭМ!$A$33:$A$776,$A26,СВЦЭМ!$B$33:$B$776,K$11)+'СЕТ СН'!$F$12+СВЦЭМ!$D$10+'СЕТ СН'!$F$6-'СЕТ СН'!$F$22</f>
        <v>900.05212459000006</v>
      </c>
      <c r="L26" s="36">
        <f>SUMIFS(СВЦЭМ!$C$33:$C$776,СВЦЭМ!$A$33:$A$776,$A26,СВЦЭМ!$B$33:$B$776,L$11)+'СЕТ СН'!$F$12+СВЦЭМ!$D$10+'СЕТ СН'!$F$6-'СЕТ СН'!$F$22</f>
        <v>891.40378998000006</v>
      </c>
      <c r="M26" s="36">
        <f>SUMIFS(СВЦЭМ!$C$33:$C$776,СВЦЭМ!$A$33:$A$776,$A26,СВЦЭМ!$B$33:$B$776,M$11)+'СЕТ СН'!$F$12+СВЦЭМ!$D$10+'СЕТ СН'!$F$6-'СЕТ СН'!$F$22</f>
        <v>897.13998670000001</v>
      </c>
      <c r="N26" s="36">
        <f>SUMIFS(СВЦЭМ!$C$33:$C$776,СВЦЭМ!$A$33:$A$776,$A26,СВЦЭМ!$B$33:$B$776,N$11)+'СЕТ СН'!$F$12+СВЦЭМ!$D$10+'СЕТ СН'!$F$6-'СЕТ СН'!$F$22</f>
        <v>904.85944660999996</v>
      </c>
      <c r="O26" s="36">
        <f>SUMIFS(СВЦЭМ!$C$33:$C$776,СВЦЭМ!$A$33:$A$776,$A26,СВЦЭМ!$B$33:$B$776,O$11)+'СЕТ СН'!$F$12+СВЦЭМ!$D$10+'СЕТ СН'!$F$6-'СЕТ СН'!$F$22</f>
        <v>912.34764586000006</v>
      </c>
      <c r="P26" s="36">
        <f>SUMIFS(СВЦЭМ!$C$33:$C$776,СВЦЭМ!$A$33:$A$776,$A26,СВЦЭМ!$B$33:$B$776,P$11)+'СЕТ СН'!$F$12+СВЦЭМ!$D$10+'СЕТ СН'!$F$6-'СЕТ СН'!$F$22</f>
        <v>928.65906341000004</v>
      </c>
      <c r="Q26" s="36">
        <f>SUMIFS(СВЦЭМ!$C$33:$C$776,СВЦЭМ!$A$33:$A$776,$A26,СВЦЭМ!$B$33:$B$776,Q$11)+'СЕТ СН'!$F$12+СВЦЭМ!$D$10+'СЕТ СН'!$F$6-'СЕТ СН'!$F$22</f>
        <v>928.65021176000005</v>
      </c>
      <c r="R26" s="36">
        <f>SUMIFS(СВЦЭМ!$C$33:$C$776,СВЦЭМ!$A$33:$A$776,$A26,СВЦЭМ!$B$33:$B$776,R$11)+'СЕТ СН'!$F$12+СВЦЭМ!$D$10+'СЕТ СН'!$F$6-'СЕТ СН'!$F$22</f>
        <v>916.43331692000004</v>
      </c>
      <c r="S26" s="36">
        <f>SUMIFS(СВЦЭМ!$C$33:$C$776,СВЦЭМ!$A$33:$A$776,$A26,СВЦЭМ!$B$33:$B$776,S$11)+'СЕТ СН'!$F$12+СВЦЭМ!$D$10+'СЕТ СН'!$F$6-'СЕТ СН'!$F$22</f>
        <v>896.08032370000001</v>
      </c>
      <c r="T26" s="36">
        <f>SUMIFS(СВЦЭМ!$C$33:$C$776,СВЦЭМ!$A$33:$A$776,$A26,СВЦЭМ!$B$33:$B$776,T$11)+'СЕТ СН'!$F$12+СВЦЭМ!$D$10+'СЕТ СН'!$F$6-'СЕТ СН'!$F$22</f>
        <v>868.36096366000004</v>
      </c>
      <c r="U26" s="36">
        <f>SUMIFS(СВЦЭМ!$C$33:$C$776,СВЦЭМ!$A$33:$A$776,$A26,СВЦЭМ!$B$33:$B$776,U$11)+'СЕТ СН'!$F$12+СВЦЭМ!$D$10+'СЕТ СН'!$F$6-'СЕТ СН'!$F$22</f>
        <v>865.61322056000006</v>
      </c>
      <c r="V26" s="36">
        <f>SUMIFS(СВЦЭМ!$C$33:$C$776,СВЦЭМ!$A$33:$A$776,$A26,СВЦЭМ!$B$33:$B$776,V$11)+'СЕТ СН'!$F$12+СВЦЭМ!$D$10+'СЕТ СН'!$F$6-'СЕТ СН'!$F$22</f>
        <v>875.61069723000003</v>
      </c>
      <c r="W26" s="36">
        <f>SUMIFS(СВЦЭМ!$C$33:$C$776,СВЦЭМ!$A$33:$A$776,$A26,СВЦЭМ!$B$33:$B$776,W$11)+'СЕТ СН'!$F$12+СВЦЭМ!$D$10+'СЕТ СН'!$F$6-'СЕТ СН'!$F$22</f>
        <v>883.96298200000001</v>
      </c>
      <c r="X26" s="36">
        <f>SUMIFS(СВЦЭМ!$C$33:$C$776,СВЦЭМ!$A$33:$A$776,$A26,СВЦЭМ!$B$33:$B$776,X$11)+'СЕТ СН'!$F$12+СВЦЭМ!$D$10+'СЕТ СН'!$F$6-'СЕТ СН'!$F$22</f>
        <v>890.44600386000002</v>
      </c>
      <c r="Y26" s="36">
        <f>SUMIFS(СВЦЭМ!$C$33:$C$776,СВЦЭМ!$A$33:$A$776,$A26,СВЦЭМ!$B$33:$B$776,Y$11)+'СЕТ СН'!$F$12+СВЦЭМ!$D$10+'СЕТ СН'!$F$6-'СЕТ СН'!$F$22</f>
        <v>929.85383138999998</v>
      </c>
    </row>
    <row r="27" spans="1:25" ht="15.75" x14ac:dyDescent="0.2">
      <c r="A27" s="35">
        <f t="shared" si="0"/>
        <v>43815</v>
      </c>
      <c r="B27" s="36">
        <f>SUMIFS(СВЦЭМ!$C$33:$C$776,СВЦЭМ!$A$33:$A$776,$A27,СВЦЭМ!$B$33:$B$776,B$11)+'СЕТ СН'!$F$12+СВЦЭМ!$D$10+'СЕТ СН'!$F$6-'СЕТ СН'!$F$22</f>
        <v>957.44766368000001</v>
      </c>
      <c r="C27" s="36">
        <f>SUMIFS(СВЦЭМ!$C$33:$C$776,СВЦЭМ!$A$33:$A$776,$A27,СВЦЭМ!$B$33:$B$776,C$11)+'СЕТ СН'!$F$12+СВЦЭМ!$D$10+'СЕТ СН'!$F$6-'СЕТ СН'!$F$22</f>
        <v>973.01028377</v>
      </c>
      <c r="D27" s="36">
        <f>SUMIFS(СВЦЭМ!$C$33:$C$776,СВЦЭМ!$A$33:$A$776,$A27,СВЦЭМ!$B$33:$B$776,D$11)+'СЕТ СН'!$F$12+СВЦЭМ!$D$10+'СЕТ СН'!$F$6-'СЕТ СН'!$F$22</f>
        <v>987.25294543000007</v>
      </c>
      <c r="E27" s="36">
        <f>SUMIFS(СВЦЭМ!$C$33:$C$776,СВЦЭМ!$A$33:$A$776,$A27,СВЦЭМ!$B$33:$B$776,E$11)+'СЕТ СН'!$F$12+СВЦЭМ!$D$10+'СЕТ СН'!$F$6-'СЕТ СН'!$F$22</f>
        <v>1007.57066414</v>
      </c>
      <c r="F27" s="36">
        <f>SUMIFS(СВЦЭМ!$C$33:$C$776,СВЦЭМ!$A$33:$A$776,$A27,СВЦЭМ!$B$33:$B$776,F$11)+'СЕТ СН'!$F$12+СВЦЭМ!$D$10+'СЕТ СН'!$F$6-'СЕТ СН'!$F$22</f>
        <v>1003.27862623</v>
      </c>
      <c r="G27" s="36">
        <f>SUMIFS(СВЦЭМ!$C$33:$C$776,СВЦЭМ!$A$33:$A$776,$A27,СВЦЭМ!$B$33:$B$776,G$11)+'СЕТ СН'!$F$12+СВЦЭМ!$D$10+'СЕТ СН'!$F$6-'СЕТ СН'!$F$22</f>
        <v>974.46860526</v>
      </c>
      <c r="H27" s="36">
        <f>SUMIFS(СВЦЭМ!$C$33:$C$776,СВЦЭМ!$A$33:$A$776,$A27,СВЦЭМ!$B$33:$B$776,H$11)+'СЕТ СН'!$F$12+СВЦЭМ!$D$10+'СЕТ СН'!$F$6-'СЕТ СН'!$F$22</f>
        <v>939.10037251000006</v>
      </c>
      <c r="I27" s="36">
        <f>SUMIFS(СВЦЭМ!$C$33:$C$776,СВЦЭМ!$A$33:$A$776,$A27,СВЦЭМ!$B$33:$B$776,I$11)+'СЕТ СН'!$F$12+СВЦЭМ!$D$10+'СЕТ СН'!$F$6-'СЕТ СН'!$F$22</f>
        <v>921.87434723000001</v>
      </c>
      <c r="J27" s="36">
        <f>SUMIFS(СВЦЭМ!$C$33:$C$776,СВЦЭМ!$A$33:$A$776,$A27,СВЦЭМ!$B$33:$B$776,J$11)+'СЕТ СН'!$F$12+СВЦЭМ!$D$10+'СЕТ СН'!$F$6-'СЕТ СН'!$F$22</f>
        <v>898.53272028000004</v>
      </c>
      <c r="K27" s="36">
        <f>SUMIFS(СВЦЭМ!$C$33:$C$776,СВЦЭМ!$A$33:$A$776,$A27,СВЦЭМ!$B$33:$B$776,K$11)+'СЕТ СН'!$F$12+СВЦЭМ!$D$10+'СЕТ СН'!$F$6-'СЕТ СН'!$F$22</f>
        <v>873.66406352000001</v>
      </c>
      <c r="L27" s="36">
        <f>SUMIFS(СВЦЭМ!$C$33:$C$776,СВЦЭМ!$A$33:$A$776,$A27,СВЦЭМ!$B$33:$B$776,L$11)+'СЕТ СН'!$F$12+СВЦЭМ!$D$10+'СЕТ СН'!$F$6-'СЕТ СН'!$F$22</f>
        <v>876.83697993999999</v>
      </c>
      <c r="M27" s="36">
        <f>SUMIFS(СВЦЭМ!$C$33:$C$776,СВЦЭМ!$A$33:$A$776,$A27,СВЦЭМ!$B$33:$B$776,M$11)+'СЕТ СН'!$F$12+СВЦЭМ!$D$10+'СЕТ СН'!$F$6-'СЕТ СН'!$F$22</f>
        <v>888.59785067000007</v>
      </c>
      <c r="N27" s="36">
        <f>SUMIFS(СВЦЭМ!$C$33:$C$776,СВЦЭМ!$A$33:$A$776,$A27,СВЦЭМ!$B$33:$B$776,N$11)+'СЕТ СН'!$F$12+СВЦЭМ!$D$10+'СЕТ СН'!$F$6-'СЕТ СН'!$F$22</f>
        <v>901.80784486000005</v>
      </c>
      <c r="O27" s="36">
        <f>SUMIFS(СВЦЭМ!$C$33:$C$776,СВЦЭМ!$A$33:$A$776,$A27,СВЦЭМ!$B$33:$B$776,O$11)+'СЕТ СН'!$F$12+СВЦЭМ!$D$10+'СЕТ СН'!$F$6-'СЕТ СН'!$F$22</f>
        <v>907.51780282000004</v>
      </c>
      <c r="P27" s="36">
        <f>SUMIFS(СВЦЭМ!$C$33:$C$776,СВЦЭМ!$A$33:$A$776,$A27,СВЦЭМ!$B$33:$B$776,P$11)+'СЕТ СН'!$F$12+СВЦЭМ!$D$10+'СЕТ СН'!$F$6-'СЕТ СН'!$F$22</f>
        <v>925.11974997000004</v>
      </c>
      <c r="Q27" s="36">
        <f>SUMIFS(СВЦЭМ!$C$33:$C$776,СВЦЭМ!$A$33:$A$776,$A27,СВЦЭМ!$B$33:$B$776,Q$11)+'СЕТ СН'!$F$12+СВЦЭМ!$D$10+'СЕТ СН'!$F$6-'СЕТ СН'!$F$22</f>
        <v>893.41087735999997</v>
      </c>
      <c r="R27" s="36">
        <f>SUMIFS(СВЦЭМ!$C$33:$C$776,СВЦЭМ!$A$33:$A$776,$A27,СВЦЭМ!$B$33:$B$776,R$11)+'СЕТ СН'!$F$12+СВЦЭМ!$D$10+'СЕТ СН'!$F$6-'СЕТ СН'!$F$22</f>
        <v>902.83354671000006</v>
      </c>
      <c r="S27" s="36">
        <f>SUMIFS(СВЦЭМ!$C$33:$C$776,СВЦЭМ!$A$33:$A$776,$A27,СВЦЭМ!$B$33:$B$776,S$11)+'СЕТ СН'!$F$12+СВЦЭМ!$D$10+'СЕТ СН'!$F$6-'СЕТ СН'!$F$22</f>
        <v>890.65191999000001</v>
      </c>
      <c r="T27" s="36">
        <f>SUMIFS(СВЦЭМ!$C$33:$C$776,СВЦЭМ!$A$33:$A$776,$A27,СВЦЭМ!$B$33:$B$776,T$11)+'СЕТ СН'!$F$12+СВЦЭМ!$D$10+'СЕТ СН'!$F$6-'СЕТ СН'!$F$22</f>
        <v>887.82199607999996</v>
      </c>
      <c r="U27" s="36">
        <f>SUMIFS(СВЦЭМ!$C$33:$C$776,СВЦЭМ!$A$33:$A$776,$A27,СВЦЭМ!$B$33:$B$776,U$11)+'СЕТ СН'!$F$12+СВЦЭМ!$D$10+'СЕТ СН'!$F$6-'СЕТ СН'!$F$22</f>
        <v>891.03454121000004</v>
      </c>
      <c r="V27" s="36">
        <f>SUMIFS(СВЦЭМ!$C$33:$C$776,СВЦЭМ!$A$33:$A$776,$A27,СВЦЭМ!$B$33:$B$776,V$11)+'СЕТ СН'!$F$12+СВЦЭМ!$D$10+'СЕТ СН'!$F$6-'СЕТ СН'!$F$22</f>
        <v>907.30246565000004</v>
      </c>
      <c r="W27" s="36">
        <f>SUMIFS(СВЦЭМ!$C$33:$C$776,СВЦЭМ!$A$33:$A$776,$A27,СВЦЭМ!$B$33:$B$776,W$11)+'СЕТ СН'!$F$12+СВЦЭМ!$D$10+'СЕТ СН'!$F$6-'СЕТ СН'!$F$22</f>
        <v>923.41752638000003</v>
      </c>
      <c r="X27" s="36">
        <f>SUMIFS(СВЦЭМ!$C$33:$C$776,СВЦЭМ!$A$33:$A$776,$A27,СВЦЭМ!$B$33:$B$776,X$11)+'СЕТ СН'!$F$12+СВЦЭМ!$D$10+'СЕТ СН'!$F$6-'СЕТ СН'!$F$22</f>
        <v>932.69535943000005</v>
      </c>
      <c r="Y27" s="36">
        <f>SUMIFS(СВЦЭМ!$C$33:$C$776,СВЦЭМ!$A$33:$A$776,$A27,СВЦЭМ!$B$33:$B$776,Y$11)+'СЕТ СН'!$F$12+СВЦЭМ!$D$10+'СЕТ СН'!$F$6-'СЕТ СН'!$F$22</f>
        <v>949.59461984000006</v>
      </c>
    </row>
    <row r="28" spans="1:25" ht="15.75" x14ac:dyDescent="0.2">
      <c r="A28" s="35">
        <f t="shared" si="0"/>
        <v>43816</v>
      </c>
      <c r="B28" s="36">
        <f>SUMIFS(СВЦЭМ!$C$33:$C$776,СВЦЭМ!$A$33:$A$776,$A28,СВЦЭМ!$B$33:$B$776,B$11)+'СЕТ СН'!$F$12+СВЦЭМ!$D$10+'СЕТ СН'!$F$6-'СЕТ СН'!$F$22</f>
        <v>989.80931326999996</v>
      </c>
      <c r="C28" s="36">
        <f>SUMIFS(СВЦЭМ!$C$33:$C$776,СВЦЭМ!$A$33:$A$776,$A28,СВЦЭМ!$B$33:$B$776,C$11)+'СЕТ СН'!$F$12+СВЦЭМ!$D$10+'СЕТ СН'!$F$6-'СЕТ СН'!$F$22</f>
        <v>1003.88353135</v>
      </c>
      <c r="D28" s="36">
        <f>SUMIFS(СВЦЭМ!$C$33:$C$776,СВЦЭМ!$A$33:$A$776,$A28,СВЦЭМ!$B$33:$B$776,D$11)+'СЕТ СН'!$F$12+СВЦЭМ!$D$10+'СЕТ СН'!$F$6-'СЕТ СН'!$F$22</f>
        <v>1020.66461499</v>
      </c>
      <c r="E28" s="36">
        <f>SUMIFS(СВЦЭМ!$C$33:$C$776,СВЦЭМ!$A$33:$A$776,$A28,СВЦЭМ!$B$33:$B$776,E$11)+'СЕТ СН'!$F$12+СВЦЭМ!$D$10+'СЕТ СН'!$F$6-'СЕТ СН'!$F$22</f>
        <v>1026.2477128099999</v>
      </c>
      <c r="F28" s="36">
        <f>SUMIFS(СВЦЭМ!$C$33:$C$776,СВЦЭМ!$A$33:$A$776,$A28,СВЦЭМ!$B$33:$B$776,F$11)+'СЕТ СН'!$F$12+СВЦЭМ!$D$10+'СЕТ СН'!$F$6-'СЕТ СН'!$F$22</f>
        <v>1016.39802979</v>
      </c>
      <c r="G28" s="36">
        <f>SUMIFS(СВЦЭМ!$C$33:$C$776,СВЦЭМ!$A$33:$A$776,$A28,СВЦЭМ!$B$33:$B$776,G$11)+'СЕТ СН'!$F$12+СВЦЭМ!$D$10+'СЕТ СН'!$F$6-'СЕТ СН'!$F$22</f>
        <v>989.01742230000002</v>
      </c>
      <c r="H28" s="36">
        <f>SUMIFS(СВЦЭМ!$C$33:$C$776,СВЦЭМ!$A$33:$A$776,$A28,СВЦЭМ!$B$33:$B$776,H$11)+'СЕТ СН'!$F$12+СВЦЭМ!$D$10+'СЕТ СН'!$F$6-'СЕТ СН'!$F$22</f>
        <v>951.44136536999997</v>
      </c>
      <c r="I28" s="36">
        <f>SUMIFS(СВЦЭМ!$C$33:$C$776,СВЦЭМ!$A$33:$A$776,$A28,СВЦЭМ!$B$33:$B$776,I$11)+'СЕТ СН'!$F$12+СВЦЭМ!$D$10+'СЕТ СН'!$F$6-'СЕТ СН'!$F$22</f>
        <v>924.12559864000002</v>
      </c>
      <c r="J28" s="36">
        <f>SUMIFS(СВЦЭМ!$C$33:$C$776,СВЦЭМ!$A$33:$A$776,$A28,СВЦЭМ!$B$33:$B$776,J$11)+'СЕТ СН'!$F$12+СВЦЭМ!$D$10+'СЕТ СН'!$F$6-'СЕТ СН'!$F$22</f>
        <v>888.56316074000006</v>
      </c>
      <c r="K28" s="36">
        <f>SUMIFS(СВЦЭМ!$C$33:$C$776,СВЦЭМ!$A$33:$A$776,$A28,СВЦЭМ!$B$33:$B$776,K$11)+'СЕТ СН'!$F$12+СВЦЭМ!$D$10+'СЕТ СН'!$F$6-'СЕТ СН'!$F$22</f>
        <v>875.63857403999998</v>
      </c>
      <c r="L28" s="36">
        <f>SUMIFS(СВЦЭМ!$C$33:$C$776,СВЦЭМ!$A$33:$A$776,$A28,СВЦЭМ!$B$33:$B$776,L$11)+'СЕТ СН'!$F$12+СВЦЭМ!$D$10+'СЕТ СН'!$F$6-'СЕТ СН'!$F$22</f>
        <v>882.34612261999996</v>
      </c>
      <c r="M28" s="36">
        <f>SUMIFS(СВЦЭМ!$C$33:$C$776,СВЦЭМ!$A$33:$A$776,$A28,СВЦЭМ!$B$33:$B$776,M$11)+'СЕТ СН'!$F$12+СВЦЭМ!$D$10+'СЕТ СН'!$F$6-'СЕТ СН'!$F$22</f>
        <v>891.63546897000003</v>
      </c>
      <c r="N28" s="36">
        <f>SUMIFS(СВЦЭМ!$C$33:$C$776,СВЦЭМ!$A$33:$A$776,$A28,СВЦЭМ!$B$33:$B$776,N$11)+'СЕТ СН'!$F$12+СВЦЭМ!$D$10+'СЕТ СН'!$F$6-'СЕТ СН'!$F$22</f>
        <v>899.61444883000001</v>
      </c>
      <c r="O28" s="36">
        <f>SUMIFS(СВЦЭМ!$C$33:$C$776,СВЦЭМ!$A$33:$A$776,$A28,СВЦЭМ!$B$33:$B$776,O$11)+'СЕТ СН'!$F$12+СВЦЭМ!$D$10+'СЕТ СН'!$F$6-'СЕТ СН'!$F$22</f>
        <v>909.11360664000006</v>
      </c>
      <c r="P28" s="36">
        <f>SUMIFS(СВЦЭМ!$C$33:$C$776,СВЦЭМ!$A$33:$A$776,$A28,СВЦЭМ!$B$33:$B$776,P$11)+'СЕТ СН'!$F$12+СВЦЭМ!$D$10+'СЕТ СН'!$F$6-'СЕТ СН'!$F$22</f>
        <v>916.85296788000005</v>
      </c>
      <c r="Q28" s="36">
        <f>SUMIFS(СВЦЭМ!$C$33:$C$776,СВЦЭМ!$A$33:$A$776,$A28,СВЦЭМ!$B$33:$B$776,Q$11)+'СЕТ СН'!$F$12+СВЦЭМ!$D$10+'СЕТ СН'!$F$6-'СЕТ СН'!$F$22</f>
        <v>919.52042964999998</v>
      </c>
      <c r="R28" s="36">
        <f>SUMIFS(СВЦЭМ!$C$33:$C$776,СВЦЭМ!$A$33:$A$776,$A28,СВЦЭМ!$B$33:$B$776,R$11)+'СЕТ СН'!$F$12+СВЦЭМ!$D$10+'СЕТ СН'!$F$6-'СЕТ СН'!$F$22</f>
        <v>907.06479064999996</v>
      </c>
      <c r="S28" s="36">
        <f>SUMIFS(СВЦЭМ!$C$33:$C$776,СВЦЭМ!$A$33:$A$776,$A28,СВЦЭМ!$B$33:$B$776,S$11)+'СЕТ СН'!$F$12+СВЦЭМ!$D$10+'СЕТ СН'!$F$6-'СЕТ СН'!$F$22</f>
        <v>899.24115162999999</v>
      </c>
      <c r="T28" s="36">
        <f>SUMIFS(СВЦЭМ!$C$33:$C$776,СВЦЭМ!$A$33:$A$776,$A28,СВЦЭМ!$B$33:$B$776,T$11)+'СЕТ СН'!$F$12+СВЦЭМ!$D$10+'СЕТ СН'!$F$6-'СЕТ СН'!$F$22</f>
        <v>881.59618769999997</v>
      </c>
      <c r="U28" s="36">
        <f>SUMIFS(СВЦЭМ!$C$33:$C$776,СВЦЭМ!$A$33:$A$776,$A28,СВЦЭМ!$B$33:$B$776,U$11)+'СЕТ СН'!$F$12+СВЦЭМ!$D$10+'СЕТ СН'!$F$6-'СЕТ СН'!$F$22</f>
        <v>875.88951829000007</v>
      </c>
      <c r="V28" s="36">
        <f>SUMIFS(СВЦЭМ!$C$33:$C$776,СВЦЭМ!$A$33:$A$776,$A28,СВЦЭМ!$B$33:$B$776,V$11)+'СЕТ СН'!$F$12+СВЦЭМ!$D$10+'СЕТ СН'!$F$6-'СЕТ СН'!$F$22</f>
        <v>872.21414566999999</v>
      </c>
      <c r="W28" s="36">
        <f>SUMIFS(СВЦЭМ!$C$33:$C$776,СВЦЭМ!$A$33:$A$776,$A28,СВЦЭМ!$B$33:$B$776,W$11)+'СЕТ СН'!$F$12+СВЦЭМ!$D$10+'СЕТ СН'!$F$6-'СЕТ СН'!$F$22</f>
        <v>890.89313499000002</v>
      </c>
      <c r="X28" s="36">
        <f>SUMIFS(СВЦЭМ!$C$33:$C$776,СВЦЭМ!$A$33:$A$776,$A28,СВЦЭМ!$B$33:$B$776,X$11)+'СЕТ СН'!$F$12+СВЦЭМ!$D$10+'СЕТ СН'!$F$6-'СЕТ СН'!$F$22</f>
        <v>899.81563590999997</v>
      </c>
      <c r="Y28" s="36">
        <f>SUMIFS(СВЦЭМ!$C$33:$C$776,СВЦЭМ!$A$33:$A$776,$A28,СВЦЭМ!$B$33:$B$776,Y$11)+'СЕТ СН'!$F$12+СВЦЭМ!$D$10+'СЕТ СН'!$F$6-'СЕТ СН'!$F$22</f>
        <v>927.96832240000003</v>
      </c>
    </row>
    <row r="29" spans="1:25" ht="15.75" x14ac:dyDescent="0.2">
      <c r="A29" s="35">
        <f t="shared" si="0"/>
        <v>43817</v>
      </c>
      <c r="B29" s="36">
        <f>SUMIFS(СВЦЭМ!$C$33:$C$776,СВЦЭМ!$A$33:$A$776,$A29,СВЦЭМ!$B$33:$B$776,B$11)+'СЕТ СН'!$F$12+СВЦЭМ!$D$10+'СЕТ СН'!$F$6-'СЕТ СН'!$F$22</f>
        <v>941.58232803999999</v>
      </c>
      <c r="C29" s="36">
        <f>SUMIFS(СВЦЭМ!$C$33:$C$776,СВЦЭМ!$A$33:$A$776,$A29,СВЦЭМ!$B$33:$B$776,C$11)+'СЕТ СН'!$F$12+СВЦЭМ!$D$10+'СЕТ СН'!$F$6-'СЕТ СН'!$F$22</f>
        <v>991.13370954000004</v>
      </c>
      <c r="D29" s="36">
        <f>SUMIFS(СВЦЭМ!$C$33:$C$776,СВЦЭМ!$A$33:$A$776,$A29,СВЦЭМ!$B$33:$B$776,D$11)+'СЕТ СН'!$F$12+СВЦЭМ!$D$10+'СЕТ СН'!$F$6-'СЕТ СН'!$F$22</f>
        <v>1014.8080595600001</v>
      </c>
      <c r="E29" s="36">
        <f>SUMIFS(СВЦЭМ!$C$33:$C$776,СВЦЭМ!$A$33:$A$776,$A29,СВЦЭМ!$B$33:$B$776,E$11)+'СЕТ СН'!$F$12+СВЦЭМ!$D$10+'СЕТ СН'!$F$6-'СЕТ СН'!$F$22</f>
        <v>1014.93862143</v>
      </c>
      <c r="F29" s="36">
        <f>SUMIFS(СВЦЭМ!$C$33:$C$776,СВЦЭМ!$A$33:$A$776,$A29,СВЦЭМ!$B$33:$B$776,F$11)+'СЕТ СН'!$F$12+СВЦЭМ!$D$10+'СЕТ СН'!$F$6-'СЕТ СН'!$F$22</f>
        <v>1006.9763152</v>
      </c>
      <c r="G29" s="36">
        <f>SUMIFS(СВЦЭМ!$C$33:$C$776,СВЦЭМ!$A$33:$A$776,$A29,СВЦЭМ!$B$33:$B$776,G$11)+'СЕТ СН'!$F$12+СВЦЭМ!$D$10+'СЕТ СН'!$F$6-'СЕТ СН'!$F$22</f>
        <v>986.84745341000007</v>
      </c>
      <c r="H29" s="36">
        <f>SUMIFS(СВЦЭМ!$C$33:$C$776,СВЦЭМ!$A$33:$A$776,$A29,СВЦЭМ!$B$33:$B$776,H$11)+'СЕТ СН'!$F$12+СВЦЭМ!$D$10+'СЕТ СН'!$F$6-'СЕТ СН'!$F$22</f>
        <v>954.09899501000007</v>
      </c>
      <c r="I29" s="36">
        <f>SUMIFS(СВЦЭМ!$C$33:$C$776,СВЦЭМ!$A$33:$A$776,$A29,СВЦЭМ!$B$33:$B$776,I$11)+'СЕТ СН'!$F$12+СВЦЭМ!$D$10+'СЕТ СН'!$F$6-'СЕТ СН'!$F$22</f>
        <v>941.05114609999998</v>
      </c>
      <c r="J29" s="36">
        <f>SUMIFS(СВЦЭМ!$C$33:$C$776,СВЦЭМ!$A$33:$A$776,$A29,СВЦЭМ!$B$33:$B$776,J$11)+'СЕТ СН'!$F$12+СВЦЭМ!$D$10+'СЕТ СН'!$F$6-'СЕТ СН'!$F$22</f>
        <v>912.98906146000002</v>
      </c>
      <c r="K29" s="36">
        <f>SUMIFS(СВЦЭМ!$C$33:$C$776,СВЦЭМ!$A$33:$A$776,$A29,СВЦЭМ!$B$33:$B$776,K$11)+'СЕТ СН'!$F$12+СВЦЭМ!$D$10+'СЕТ СН'!$F$6-'СЕТ СН'!$F$22</f>
        <v>882.42683686999999</v>
      </c>
      <c r="L29" s="36">
        <f>SUMIFS(СВЦЭМ!$C$33:$C$776,СВЦЭМ!$A$33:$A$776,$A29,СВЦЭМ!$B$33:$B$776,L$11)+'СЕТ СН'!$F$12+СВЦЭМ!$D$10+'СЕТ СН'!$F$6-'СЕТ СН'!$F$22</f>
        <v>877.76654775999998</v>
      </c>
      <c r="M29" s="36">
        <f>SUMIFS(СВЦЭМ!$C$33:$C$776,СВЦЭМ!$A$33:$A$776,$A29,СВЦЭМ!$B$33:$B$776,M$11)+'СЕТ СН'!$F$12+СВЦЭМ!$D$10+'СЕТ СН'!$F$6-'СЕТ СН'!$F$22</f>
        <v>883.95038898000007</v>
      </c>
      <c r="N29" s="36">
        <f>SUMIFS(СВЦЭМ!$C$33:$C$776,СВЦЭМ!$A$33:$A$776,$A29,СВЦЭМ!$B$33:$B$776,N$11)+'СЕТ СН'!$F$12+СВЦЭМ!$D$10+'СЕТ СН'!$F$6-'СЕТ СН'!$F$22</f>
        <v>886.75293483999997</v>
      </c>
      <c r="O29" s="36">
        <f>SUMIFS(СВЦЭМ!$C$33:$C$776,СВЦЭМ!$A$33:$A$776,$A29,СВЦЭМ!$B$33:$B$776,O$11)+'СЕТ СН'!$F$12+СВЦЭМ!$D$10+'СЕТ СН'!$F$6-'СЕТ СН'!$F$22</f>
        <v>897.65895341999999</v>
      </c>
      <c r="P29" s="36">
        <f>SUMIFS(СВЦЭМ!$C$33:$C$776,СВЦЭМ!$A$33:$A$776,$A29,СВЦЭМ!$B$33:$B$776,P$11)+'СЕТ СН'!$F$12+СВЦЭМ!$D$10+'СЕТ СН'!$F$6-'СЕТ СН'!$F$22</f>
        <v>904.75604384999997</v>
      </c>
      <c r="Q29" s="36">
        <f>SUMIFS(СВЦЭМ!$C$33:$C$776,СВЦЭМ!$A$33:$A$776,$A29,СВЦЭМ!$B$33:$B$776,Q$11)+'СЕТ СН'!$F$12+СВЦЭМ!$D$10+'СЕТ СН'!$F$6-'СЕТ СН'!$F$22</f>
        <v>901.47991161000004</v>
      </c>
      <c r="R29" s="36">
        <f>SUMIFS(СВЦЭМ!$C$33:$C$776,СВЦЭМ!$A$33:$A$776,$A29,СВЦЭМ!$B$33:$B$776,R$11)+'СЕТ СН'!$F$12+СВЦЭМ!$D$10+'СЕТ СН'!$F$6-'СЕТ СН'!$F$22</f>
        <v>895.89844834999997</v>
      </c>
      <c r="S29" s="36">
        <f>SUMIFS(СВЦЭМ!$C$33:$C$776,СВЦЭМ!$A$33:$A$776,$A29,СВЦЭМ!$B$33:$B$776,S$11)+'СЕТ СН'!$F$12+СВЦЭМ!$D$10+'СЕТ СН'!$F$6-'СЕТ СН'!$F$22</f>
        <v>882.55538173000002</v>
      </c>
      <c r="T29" s="36">
        <f>SUMIFS(СВЦЭМ!$C$33:$C$776,СВЦЭМ!$A$33:$A$776,$A29,СВЦЭМ!$B$33:$B$776,T$11)+'СЕТ СН'!$F$12+СВЦЭМ!$D$10+'СЕТ СН'!$F$6-'СЕТ СН'!$F$22</f>
        <v>855.73563446000003</v>
      </c>
      <c r="U29" s="36">
        <f>SUMIFS(СВЦЭМ!$C$33:$C$776,СВЦЭМ!$A$33:$A$776,$A29,СВЦЭМ!$B$33:$B$776,U$11)+'СЕТ СН'!$F$12+СВЦЭМ!$D$10+'СЕТ СН'!$F$6-'СЕТ СН'!$F$22</f>
        <v>858.26669419000007</v>
      </c>
      <c r="V29" s="36">
        <f>SUMIFS(СВЦЭМ!$C$33:$C$776,СВЦЭМ!$A$33:$A$776,$A29,СВЦЭМ!$B$33:$B$776,V$11)+'СЕТ СН'!$F$12+СВЦЭМ!$D$10+'СЕТ СН'!$F$6-'СЕТ СН'!$F$22</f>
        <v>863.55182529000001</v>
      </c>
      <c r="W29" s="36">
        <f>SUMIFS(СВЦЭМ!$C$33:$C$776,СВЦЭМ!$A$33:$A$776,$A29,СВЦЭМ!$B$33:$B$776,W$11)+'СЕТ СН'!$F$12+СВЦЭМ!$D$10+'СЕТ СН'!$F$6-'СЕТ СН'!$F$22</f>
        <v>884.23946366999996</v>
      </c>
      <c r="X29" s="36">
        <f>SUMIFS(СВЦЭМ!$C$33:$C$776,СВЦЭМ!$A$33:$A$776,$A29,СВЦЭМ!$B$33:$B$776,X$11)+'СЕТ СН'!$F$12+СВЦЭМ!$D$10+'СЕТ СН'!$F$6-'СЕТ СН'!$F$22</f>
        <v>890.11450714</v>
      </c>
      <c r="Y29" s="36">
        <f>SUMIFS(СВЦЭМ!$C$33:$C$776,СВЦЭМ!$A$33:$A$776,$A29,СВЦЭМ!$B$33:$B$776,Y$11)+'СЕТ СН'!$F$12+СВЦЭМ!$D$10+'СЕТ СН'!$F$6-'СЕТ СН'!$F$22</f>
        <v>902.83223787999998</v>
      </c>
    </row>
    <row r="30" spans="1:25" ht="15.75" x14ac:dyDescent="0.2">
      <c r="A30" s="35">
        <f t="shared" si="0"/>
        <v>43818</v>
      </c>
      <c r="B30" s="36">
        <f>SUMIFS(СВЦЭМ!$C$33:$C$776,СВЦЭМ!$A$33:$A$776,$A30,СВЦЭМ!$B$33:$B$776,B$11)+'СЕТ СН'!$F$12+СВЦЭМ!$D$10+'СЕТ СН'!$F$6-'СЕТ СН'!$F$22</f>
        <v>944.19452382999998</v>
      </c>
      <c r="C30" s="36">
        <f>SUMIFS(СВЦЭМ!$C$33:$C$776,СВЦЭМ!$A$33:$A$776,$A30,СВЦЭМ!$B$33:$B$776,C$11)+'СЕТ СН'!$F$12+СВЦЭМ!$D$10+'СЕТ СН'!$F$6-'СЕТ СН'!$F$22</f>
        <v>959.88585941999997</v>
      </c>
      <c r="D30" s="36">
        <f>SUMIFS(СВЦЭМ!$C$33:$C$776,СВЦЭМ!$A$33:$A$776,$A30,СВЦЭМ!$B$33:$B$776,D$11)+'СЕТ СН'!$F$12+СВЦЭМ!$D$10+'СЕТ СН'!$F$6-'СЕТ СН'!$F$22</f>
        <v>981.57257914000002</v>
      </c>
      <c r="E30" s="36">
        <f>SUMIFS(СВЦЭМ!$C$33:$C$776,СВЦЭМ!$A$33:$A$776,$A30,СВЦЭМ!$B$33:$B$776,E$11)+'СЕТ СН'!$F$12+СВЦЭМ!$D$10+'СЕТ СН'!$F$6-'СЕТ СН'!$F$22</f>
        <v>1011.53965394</v>
      </c>
      <c r="F30" s="36">
        <f>SUMIFS(СВЦЭМ!$C$33:$C$776,СВЦЭМ!$A$33:$A$776,$A30,СВЦЭМ!$B$33:$B$776,F$11)+'СЕТ СН'!$F$12+СВЦЭМ!$D$10+'СЕТ СН'!$F$6-'СЕТ СН'!$F$22</f>
        <v>1017.33284369</v>
      </c>
      <c r="G30" s="36">
        <f>SUMIFS(СВЦЭМ!$C$33:$C$776,СВЦЭМ!$A$33:$A$776,$A30,СВЦЭМ!$B$33:$B$776,G$11)+'СЕТ СН'!$F$12+СВЦЭМ!$D$10+'СЕТ СН'!$F$6-'СЕТ СН'!$F$22</f>
        <v>1000.2300979300001</v>
      </c>
      <c r="H30" s="36">
        <f>SUMIFS(СВЦЭМ!$C$33:$C$776,СВЦЭМ!$A$33:$A$776,$A30,СВЦЭМ!$B$33:$B$776,H$11)+'СЕТ СН'!$F$12+СВЦЭМ!$D$10+'СЕТ СН'!$F$6-'СЕТ СН'!$F$22</f>
        <v>967.76874238000005</v>
      </c>
      <c r="I30" s="36">
        <f>SUMIFS(СВЦЭМ!$C$33:$C$776,СВЦЭМ!$A$33:$A$776,$A30,СВЦЭМ!$B$33:$B$776,I$11)+'СЕТ СН'!$F$12+СВЦЭМ!$D$10+'СЕТ СН'!$F$6-'СЕТ СН'!$F$22</f>
        <v>933.12297787</v>
      </c>
      <c r="J30" s="36">
        <f>SUMIFS(СВЦЭМ!$C$33:$C$776,СВЦЭМ!$A$33:$A$776,$A30,СВЦЭМ!$B$33:$B$776,J$11)+'СЕТ СН'!$F$12+СВЦЭМ!$D$10+'СЕТ СН'!$F$6-'СЕТ СН'!$F$22</f>
        <v>902.89459222000005</v>
      </c>
      <c r="K30" s="36">
        <f>SUMIFS(СВЦЭМ!$C$33:$C$776,СВЦЭМ!$A$33:$A$776,$A30,СВЦЭМ!$B$33:$B$776,K$11)+'СЕТ СН'!$F$12+СВЦЭМ!$D$10+'СЕТ СН'!$F$6-'СЕТ СН'!$F$22</f>
        <v>887.81983897999999</v>
      </c>
      <c r="L30" s="36">
        <f>SUMIFS(СВЦЭМ!$C$33:$C$776,СВЦЭМ!$A$33:$A$776,$A30,СВЦЭМ!$B$33:$B$776,L$11)+'СЕТ СН'!$F$12+СВЦЭМ!$D$10+'СЕТ СН'!$F$6-'СЕТ СН'!$F$22</f>
        <v>895.66296069999999</v>
      </c>
      <c r="M30" s="36">
        <f>SUMIFS(СВЦЭМ!$C$33:$C$776,СВЦЭМ!$A$33:$A$776,$A30,СВЦЭМ!$B$33:$B$776,M$11)+'СЕТ СН'!$F$12+СВЦЭМ!$D$10+'СЕТ СН'!$F$6-'СЕТ СН'!$F$22</f>
        <v>903.28673498000001</v>
      </c>
      <c r="N30" s="36">
        <f>SUMIFS(СВЦЭМ!$C$33:$C$776,СВЦЭМ!$A$33:$A$776,$A30,СВЦЭМ!$B$33:$B$776,N$11)+'СЕТ СН'!$F$12+СВЦЭМ!$D$10+'СЕТ СН'!$F$6-'СЕТ СН'!$F$22</f>
        <v>911.43223724000006</v>
      </c>
      <c r="O30" s="36">
        <f>SUMIFS(СВЦЭМ!$C$33:$C$776,СВЦЭМ!$A$33:$A$776,$A30,СВЦЭМ!$B$33:$B$776,O$11)+'СЕТ СН'!$F$12+СВЦЭМ!$D$10+'СЕТ СН'!$F$6-'СЕТ СН'!$F$22</f>
        <v>929.98748495999996</v>
      </c>
      <c r="P30" s="36">
        <f>SUMIFS(СВЦЭМ!$C$33:$C$776,СВЦЭМ!$A$33:$A$776,$A30,СВЦЭМ!$B$33:$B$776,P$11)+'СЕТ СН'!$F$12+СВЦЭМ!$D$10+'СЕТ СН'!$F$6-'СЕТ СН'!$F$22</f>
        <v>922.94144240000003</v>
      </c>
      <c r="Q30" s="36">
        <f>SUMIFS(СВЦЭМ!$C$33:$C$776,СВЦЭМ!$A$33:$A$776,$A30,СВЦЭМ!$B$33:$B$776,Q$11)+'СЕТ СН'!$F$12+СВЦЭМ!$D$10+'СЕТ СН'!$F$6-'СЕТ СН'!$F$22</f>
        <v>927.88872857000001</v>
      </c>
      <c r="R30" s="36">
        <f>SUMIFS(СВЦЭМ!$C$33:$C$776,СВЦЭМ!$A$33:$A$776,$A30,СВЦЭМ!$B$33:$B$776,R$11)+'СЕТ СН'!$F$12+СВЦЭМ!$D$10+'СЕТ СН'!$F$6-'СЕТ СН'!$F$22</f>
        <v>914.01153098999998</v>
      </c>
      <c r="S30" s="36">
        <f>SUMIFS(СВЦЭМ!$C$33:$C$776,СВЦЭМ!$A$33:$A$776,$A30,СВЦЭМ!$B$33:$B$776,S$11)+'СЕТ СН'!$F$12+СВЦЭМ!$D$10+'СЕТ СН'!$F$6-'СЕТ СН'!$F$22</f>
        <v>895.72123958999998</v>
      </c>
      <c r="T30" s="36">
        <f>SUMIFS(СВЦЭМ!$C$33:$C$776,СВЦЭМ!$A$33:$A$776,$A30,СВЦЭМ!$B$33:$B$776,T$11)+'СЕТ СН'!$F$12+СВЦЭМ!$D$10+'СЕТ СН'!$F$6-'СЕТ СН'!$F$22</f>
        <v>881.71665887000006</v>
      </c>
      <c r="U30" s="36">
        <f>SUMIFS(СВЦЭМ!$C$33:$C$776,СВЦЭМ!$A$33:$A$776,$A30,СВЦЭМ!$B$33:$B$776,U$11)+'СЕТ СН'!$F$12+СВЦЭМ!$D$10+'СЕТ СН'!$F$6-'СЕТ СН'!$F$22</f>
        <v>894.28071809000005</v>
      </c>
      <c r="V30" s="36">
        <f>SUMIFS(СВЦЭМ!$C$33:$C$776,СВЦЭМ!$A$33:$A$776,$A30,СВЦЭМ!$B$33:$B$776,V$11)+'СЕТ СН'!$F$12+СВЦЭМ!$D$10+'СЕТ СН'!$F$6-'СЕТ СН'!$F$22</f>
        <v>920.37240360999999</v>
      </c>
      <c r="W30" s="36">
        <f>SUMIFS(СВЦЭМ!$C$33:$C$776,СВЦЭМ!$A$33:$A$776,$A30,СВЦЭМ!$B$33:$B$776,W$11)+'СЕТ СН'!$F$12+СВЦЭМ!$D$10+'СЕТ СН'!$F$6-'СЕТ СН'!$F$22</f>
        <v>949.37982525000007</v>
      </c>
      <c r="X30" s="36">
        <f>SUMIFS(СВЦЭМ!$C$33:$C$776,СВЦЭМ!$A$33:$A$776,$A30,СВЦЭМ!$B$33:$B$776,X$11)+'СЕТ СН'!$F$12+СВЦЭМ!$D$10+'СЕТ СН'!$F$6-'СЕТ СН'!$F$22</f>
        <v>961.00545347000002</v>
      </c>
      <c r="Y30" s="36">
        <f>SUMIFS(СВЦЭМ!$C$33:$C$776,СВЦЭМ!$A$33:$A$776,$A30,СВЦЭМ!$B$33:$B$776,Y$11)+'СЕТ СН'!$F$12+СВЦЭМ!$D$10+'СЕТ СН'!$F$6-'СЕТ СН'!$F$22</f>
        <v>990.27208826000003</v>
      </c>
    </row>
    <row r="31" spans="1:25" ht="15.75" x14ac:dyDescent="0.2">
      <c r="A31" s="35">
        <f t="shared" si="0"/>
        <v>43819</v>
      </c>
      <c r="B31" s="36">
        <f>SUMIFS(СВЦЭМ!$C$33:$C$776,СВЦЭМ!$A$33:$A$776,$A31,СВЦЭМ!$B$33:$B$776,B$11)+'СЕТ СН'!$F$12+СВЦЭМ!$D$10+'СЕТ СН'!$F$6-'СЕТ СН'!$F$22</f>
        <v>934.47259263000001</v>
      </c>
      <c r="C31" s="36">
        <f>SUMIFS(СВЦЭМ!$C$33:$C$776,СВЦЭМ!$A$33:$A$776,$A31,СВЦЭМ!$B$33:$B$776,C$11)+'СЕТ СН'!$F$12+СВЦЭМ!$D$10+'СЕТ СН'!$F$6-'СЕТ СН'!$F$22</f>
        <v>953.93011848000003</v>
      </c>
      <c r="D31" s="36">
        <f>SUMIFS(СВЦЭМ!$C$33:$C$776,СВЦЭМ!$A$33:$A$776,$A31,СВЦЭМ!$B$33:$B$776,D$11)+'СЕТ СН'!$F$12+СВЦЭМ!$D$10+'СЕТ СН'!$F$6-'СЕТ СН'!$F$22</f>
        <v>965.23202908999997</v>
      </c>
      <c r="E31" s="36">
        <f>SUMIFS(СВЦЭМ!$C$33:$C$776,СВЦЭМ!$A$33:$A$776,$A31,СВЦЭМ!$B$33:$B$776,E$11)+'СЕТ СН'!$F$12+СВЦЭМ!$D$10+'СЕТ СН'!$F$6-'СЕТ СН'!$F$22</f>
        <v>978.62765731000002</v>
      </c>
      <c r="F31" s="36">
        <f>SUMIFS(СВЦЭМ!$C$33:$C$776,СВЦЭМ!$A$33:$A$776,$A31,СВЦЭМ!$B$33:$B$776,F$11)+'СЕТ СН'!$F$12+СВЦЭМ!$D$10+'СЕТ СН'!$F$6-'СЕТ СН'!$F$22</f>
        <v>972.47651107000002</v>
      </c>
      <c r="G31" s="36">
        <f>SUMIFS(СВЦЭМ!$C$33:$C$776,СВЦЭМ!$A$33:$A$776,$A31,СВЦЭМ!$B$33:$B$776,G$11)+'СЕТ СН'!$F$12+СВЦЭМ!$D$10+'СЕТ СН'!$F$6-'СЕТ СН'!$F$22</f>
        <v>960.44062283000005</v>
      </c>
      <c r="H31" s="36">
        <f>SUMIFS(СВЦЭМ!$C$33:$C$776,СВЦЭМ!$A$33:$A$776,$A31,СВЦЭМ!$B$33:$B$776,H$11)+'СЕТ СН'!$F$12+СВЦЭМ!$D$10+'СЕТ СН'!$F$6-'СЕТ СН'!$F$22</f>
        <v>913.12925325000003</v>
      </c>
      <c r="I31" s="36">
        <f>SUMIFS(СВЦЭМ!$C$33:$C$776,СВЦЭМ!$A$33:$A$776,$A31,СВЦЭМ!$B$33:$B$776,I$11)+'СЕТ СН'!$F$12+СВЦЭМ!$D$10+'СЕТ СН'!$F$6-'СЕТ СН'!$F$22</f>
        <v>901.53825140000004</v>
      </c>
      <c r="J31" s="36">
        <f>SUMIFS(СВЦЭМ!$C$33:$C$776,СВЦЭМ!$A$33:$A$776,$A31,СВЦЭМ!$B$33:$B$776,J$11)+'СЕТ СН'!$F$12+СВЦЭМ!$D$10+'СЕТ СН'!$F$6-'СЕТ СН'!$F$22</f>
        <v>878.85559082999998</v>
      </c>
      <c r="K31" s="36">
        <f>SUMIFS(СВЦЭМ!$C$33:$C$776,СВЦЭМ!$A$33:$A$776,$A31,СВЦЭМ!$B$33:$B$776,K$11)+'СЕТ СН'!$F$12+СВЦЭМ!$D$10+'СЕТ СН'!$F$6-'СЕТ СН'!$F$22</f>
        <v>855.02640855000004</v>
      </c>
      <c r="L31" s="36">
        <f>SUMIFS(СВЦЭМ!$C$33:$C$776,СВЦЭМ!$A$33:$A$776,$A31,СВЦЭМ!$B$33:$B$776,L$11)+'СЕТ СН'!$F$12+СВЦЭМ!$D$10+'СЕТ СН'!$F$6-'СЕТ СН'!$F$22</f>
        <v>859.59496262000005</v>
      </c>
      <c r="M31" s="36">
        <f>SUMIFS(СВЦЭМ!$C$33:$C$776,СВЦЭМ!$A$33:$A$776,$A31,СВЦЭМ!$B$33:$B$776,M$11)+'СЕТ СН'!$F$12+СВЦЭМ!$D$10+'СЕТ СН'!$F$6-'СЕТ СН'!$F$22</f>
        <v>873.84934539000005</v>
      </c>
      <c r="N31" s="36">
        <f>SUMIFS(СВЦЭМ!$C$33:$C$776,СВЦЭМ!$A$33:$A$776,$A31,СВЦЭМ!$B$33:$B$776,N$11)+'СЕТ СН'!$F$12+СВЦЭМ!$D$10+'СЕТ СН'!$F$6-'СЕТ СН'!$F$22</f>
        <v>877.98660484000004</v>
      </c>
      <c r="O31" s="36">
        <f>SUMIFS(СВЦЭМ!$C$33:$C$776,СВЦЭМ!$A$33:$A$776,$A31,СВЦЭМ!$B$33:$B$776,O$11)+'СЕТ СН'!$F$12+СВЦЭМ!$D$10+'СЕТ СН'!$F$6-'СЕТ СН'!$F$22</f>
        <v>882.70076112000004</v>
      </c>
      <c r="P31" s="36">
        <f>SUMIFS(СВЦЭМ!$C$33:$C$776,СВЦЭМ!$A$33:$A$776,$A31,СВЦЭМ!$B$33:$B$776,P$11)+'СЕТ СН'!$F$12+СВЦЭМ!$D$10+'СЕТ СН'!$F$6-'СЕТ СН'!$F$22</f>
        <v>881.36364951999997</v>
      </c>
      <c r="Q31" s="36">
        <f>SUMIFS(СВЦЭМ!$C$33:$C$776,СВЦЭМ!$A$33:$A$776,$A31,СВЦЭМ!$B$33:$B$776,Q$11)+'СЕТ СН'!$F$12+СВЦЭМ!$D$10+'СЕТ СН'!$F$6-'СЕТ СН'!$F$22</f>
        <v>890.82415006999997</v>
      </c>
      <c r="R31" s="36">
        <f>SUMIFS(СВЦЭМ!$C$33:$C$776,СВЦЭМ!$A$33:$A$776,$A31,СВЦЭМ!$B$33:$B$776,R$11)+'СЕТ СН'!$F$12+СВЦЭМ!$D$10+'СЕТ СН'!$F$6-'СЕТ СН'!$F$22</f>
        <v>893.30500080000002</v>
      </c>
      <c r="S31" s="36">
        <f>SUMIFS(СВЦЭМ!$C$33:$C$776,СВЦЭМ!$A$33:$A$776,$A31,СВЦЭМ!$B$33:$B$776,S$11)+'СЕТ СН'!$F$12+СВЦЭМ!$D$10+'СЕТ СН'!$F$6-'СЕТ СН'!$F$22</f>
        <v>882.38413249999996</v>
      </c>
      <c r="T31" s="36">
        <f>SUMIFS(СВЦЭМ!$C$33:$C$776,СВЦЭМ!$A$33:$A$776,$A31,СВЦЭМ!$B$33:$B$776,T$11)+'СЕТ СН'!$F$12+СВЦЭМ!$D$10+'СЕТ СН'!$F$6-'СЕТ СН'!$F$22</f>
        <v>873.83813728999996</v>
      </c>
      <c r="U31" s="36">
        <f>SUMIFS(СВЦЭМ!$C$33:$C$776,СВЦЭМ!$A$33:$A$776,$A31,СВЦЭМ!$B$33:$B$776,U$11)+'СЕТ СН'!$F$12+СВЦЭМ!$D$10+'СЕТ СН'!$F$6-'СЕТ СН'!$F$22</f>
        <v>856.22024338000006</v>
      </c>
      <c r="V31" s="36">
        <f>SUMIFS(СВЦЭМ!$C$33:$C$776,СВЦЭМ!$A$33:$A$776,$A31,СВЦЭМ!$B$33:$B$776,V$11)+'СЕТ СН'!$F$12+СВЦЭМ!$D$10+'СЕТ СН'!$F$6-'СЕТ СН'!$F$22</f>
        <v>837.77756509000005</v>
      </c>
      <c r="W31" s="36">
        <f>SUMIFS(СВЦЭМ!$C$33:$C$776,СВЦЭМ!$A$33:$A$776,$A31,СВЦЭМ!$B$33:$B$776,W$11)+'СЕТ СН'!$F$12+СВЦЭМ!$D$10+'СЕТ СН'!$F$6-'СЕТ СН'!$F$22</f>
        <v>849.19666445999997</v>
      </c>
      <c r="X31" s="36">
        <f>SUMIFS(СВЦЭМ!$C$33:$C$776,СВЦЭМ!$A$33:$A$776,$A31,СВЦЭМ!$B$33:$B$776,X$11)+'СЕТ СН'!$F$12+СВЦЭМ!$D$10+'СЕТ СН'!$F$6-'СЕТ СН'!$F$22</f>
        <v>854.41006590000006</v>
      </c>
      <c r="Y31" s="36">
        <f>SUMIFS(СВЦЭМ!$C$33:$C$776,СВЦЭМ!$A$33:$A$776,$A31,СВЦЭМ!$B$33:$B$776,Y$11)+'СЕТ СН'!$F$12+СВЦЭМ!$D$10+'СЕТ СН'!$F$6-'СЕТ СН'!$F$22</f>
        <v>866.42552473000001</v>
      </c>
    </row>
    <row r="32" spans="1:25" ht="15.75" x14ac:dyDescent="0.2">
      <c r="A32" s="35">
        <f t="shared" si="0"/>
        <v>43820</v>
      </c>
      <c r="B32" s="36">
        <f>SUMIFS(СВЦЭМ!$C$33:$C$776,СВЦЭМ!$A$33:$A$776,$A32,СВЦЭМ!$B$33:$B$776,B$11)+'СЕТ СН'!$F$12+СВЦЭМ!$D$10+'СЕТ СН'!$F$6-'СЕТ СН'!$F$22</f>
        <v>871.76613108000004</v>
      </c>
      <c r="C32" s="36">
        <f>SUMIFS(СВЦЭМ!$C$33:$C$776,СВЦЭМ!$A$33:$A$776,$A32,СВЦЭМ!$B$33:$B$776,C$11)+'СЕТ СН'!$F$12+СВЦЭМ!$D$10+'СЕТ СН'!$F$6-'СЕТ СН'!$F$22</f>
        <v>903.40086811000003</v>
      </c>
      <c r="D32" s="36">
        <f>SUMIFS(СВЦЭМ!$C$33:$C$776,СВЦЭМ!$A$33:$A$776,$A32,СВЦЭМ!$B$33:$B$776,D$11)+'СЕТ СН'!$F$12+СВЦЭМ!$D$10+'СЕТ СН'!$F$6-'СЕТ СН'!$F$22</f>
        <v>923.96214995000003</v>
      </c>
      <c r="E32" s="36">
        <f>SUMIFS(СВЦЭМ!$C$33:$C$776,СВЦЭМ!$A$33:$A$776,$A32,СВЦЭМ!$B$33:$B$776,E$11)+'СЕТ СН'!$F$12+СВЦЭМ!$D$10+'СЕТ СН'!$F$6-'СЕТ СН'!$F$22</f>
        <v>959.08475299999998</v>
      </c>
      <c r="F32" s="36">
        <f>SUMIFS(СВЦЭМ!$C$33:$C$776,СВЦЭМ!$A$33:$A$776,$A32,СВЦЭМ!$B$33:$B$776,F$11)+'СЕТ СН'!$F$12+СВЦЭМ!$D$10+'СЕТ СН'!$F$6-'СЕТ СН'!$F$22</f>
        <v>978.70976367000003</v>
      </c>
      <c r="G32" s="36">
        <f>SUMIFS(СВЦЭМ!$C$33:$C$776,СВЦЭМ!$A$33:$A$776,$A32,СВЦЭМ!$B$33:$B$776,G$11)+'СЕТ СН'!$F$12+СВЦЭМ!$D$10+'СЕТ СН'!$F$6-'СЕТ СН'!$F$22</f>
        <v>971.12467102000005</v>
      </c>
      <c r="H32" s="36">
        <f>SUMIFS(СВЦЭМ!$C$33:$C$776,СВЦЭМ!$A$33:$A$776,$A32,СВЦЭМ!$B$33:$B$776,H$11)+'СЕТ СН'!$F$12+СВЦЭМ!$D$10+'СЕТ СН'!$F$6-'СЕТ СН'!$F$22</f>
        <v>952.02170973</v>
      </c>
      <c r="I32" s="36">
        <f>SUMIFS(СВЦЭМ!$C$33:$C$776,СВЦЭМ!$A$33:$A$776,$A32,СВЦЭМ!$B$33:$B$776,I$11)+'СЕТ СН'!$F$12+СВЦЭМ!$D$10+'СЕТ СН'!$F$6-'СЕТ СН'!$F$22</f>
        <v>949.1301899</v>
      </c>
      <c r="J32" s="36">
        <f>SUMIFS(СВЦЭМ!$C$33:$C$776,СВЦЭМ!$A$33:$A$776,$A32,СВЦЭМ!$B$33:$B$776,J$11)+'СЕТ СН'!$F$12+СВЦЭМ!$D$10+'СЕТ СН'!$F$6-'СЕТ СН'!$F$22</f>
        <v>908.37481462000005</v>
      </c>
      <c r="K32" s="36">
        <f>SUMIFS(СВЦЭМ!$C$33:$C$776,СВЦЭМ!$A$33:$A$776,$A32,СВЦЭМ!$B$33:$B$776,K$11)+'СЕТ СН'!$F$12+СВЦЭМ!$D$10+'СЕТ СН'!$F$6-'СЕТ СН'!$F$22</f>
        <v>869.31848834000004</v>
      </c>
      <c r="L32" s="36">
        <f>SUMIFS(СВЦЭМ!$C$33:$C$776,СВЦЭМ!$A$33:$A$776,$A32,СВЦЭМ!$B$33:$B$776,L$11)+'СЕТ СН'!$F$12+СВЦЭМ!$D$10+'СЕТ СН'!$F$6-'СЕТ СН'!$F$22</f>
        <v>860.83008376999999</v>
      </c>
      <c r="M32" s="36">
        <f>SUMIFS(СВЦЭМ!$C$33:$C$776,СВЦЭМ!$A$33:$A$776,$A32,СВЦЭМ!$B$33:$B$776,M$11)+'СЕТ СН'!$F$12+СВЦЭМ!$D$10+'СЕТ СН'!$F$6-'СЕТ СН'!$F$22</f>
        <v>870.38107304000005</v>
      </c>
      <c r="N32" s="36">
        <f>SUMIFS(СВЦЭМ!$C$33:$C$776,СВЦЭМ!$A$33:$A$776,$A32,СВЦЭМ!$B$33:$B$776,N$11)+'СЕТ СН'!$F$12+СВЦЭМ!$D$10+'СЕТ СН'!$F$6-'СЕТ СН'!$F$22</f>
        <v>866.54882528999997</v>
      </c>
      <c r="O32" s="36">
        <f>SUMIFS(СВЦЭМ!$C$33:$C$776,СВЦЭМ!$A$33:$A$776,$A32,СВЦЭМ!$B$33:$B$776,O$11)+'СЕТ СН'!$F$12+СВЦЭМ!$D$10+'СЕТ СН'!$F$6-'СЕТ СН'!$F$22</f>
        <v>879.49121231000004</v>
      </c>
      <c r="P32" s="36">
        <f>SUMIFS(СВЦЭМ!$C$33:$C$776,СВЦЭМ!$A$33:$A$776,$A32,СВЦЭМ!$B$33:$B$776,P$11)+'СЕТ СН'!$F$12+СВЦЭМ!$D$10+'СЕТ СН'!$F$6-'СЕТ СН'!$F$22</f>
        <v>889.40925608999999</v>
      </c>
      <c r="Q32" s="36">
        <f>SUMIFS(СВЦЭМ!$C$33:$C$776,СВЦЭМ!$A$33:$A$776,$A32,СВЦЭМ!$B$33:$B$776,Q$11)+'СЕТ СН'!$F$12+СВЦЭМ!$D$10+'СЕТ СН'!$F$6-'СЕТ СН'!$F$22</f>
        <v>897.30554665</v>
      </c>
      <c r="R32" s="36">
        <f>SUMIFS(СВЦЭМ!$C$33:$C$776,СВЦЭМ!$A$33:$A$776,$A32,СВЦЭМ!$B$33:$B$776,R$11)+'СЕТ СН'!$F$12+СВЦЭМ!$D$10+'СЕТ СН'!$F$6-'СЕТ СН'!$F$22</f>
        <v>904.92697168000007</v>
      </c>
      <c r="S32" s="36">
        <f>SUMIFS(СВЦЭМ!$C$33:$C$776,СВЦЭМ!$A$33:$A$776,$A32,СВЦЭМ!$B$33:$B$776,S$11)+'СЕТ СН'!$F$12+СВЦЭМ!$D$10+'СЕТ СН'!$F$6-'СЕТ СН'!$F$22</f>
        <v>889.70161644999996</v>
      </c>
      <c r="T32" s="36">
        <f>SUMIFS(СВЦЭМ!$C$33:$C$776,СВЦЭМ!$A$33:$A$776,$A32,СВЦЭМ!$B$33:$B$776,T$11)+'СЕТ СН'!$F$12+СВЦЭМ!$D$10+'СЕТ СН'!$F$6-'СЕТ СН'!$F$22</f>
        <v>870.11536232000003</v>
      </c>
      <c r="U32" s="36">
        <f>SUMIFS(СВЦЭМ!$C$33:$C$776,СВЦЭМ!$A$33:$A$776,$A32,СВЦЭМ!$B$33:$B$776,U$11)+'СЕТ СН'!$F$12+СВЦЭМ!$D$10+'СЕТ СН'!$F$6-'СЕТ СН'!$F$22</f>
        <v>867.46205542999996</v>
      </c>
      <c r="V32" s="36">
        <f>SUMIFS(СВЦЭМ!$C$33:$C$776,СВЦЭМ!$A$33:$A$776,$A32,СВЦЭМ!$B$33:$B$776,V$11)+'СЕТ СН'!$F$12+СВЦЭМ!$D$10+'СЕТ СН'!$F$6-'СЕТ СН'!$F$22</f>
        <v>879.34152670000003</v>
      </c>
      <c r="W32" s="36">
        <f>SUMIFS(СВЦЭМ!$C$33:$C$776,СВЦЭМ!$A$33:$A$776,$A32,СВЦЭМ!$B$33:$B$776,W$11)+'СЕТ СН'!$F$12+СВЦЭМ!$D$10+'СЕТ СН'!$F$6-'СЕТ СН'!$F$22</f>
        <v>889.58071359000007</v>
      </c>
      <c r="X32" s="36">
        <f>SUMIFS(СВЦЭМ!$C$33:$C$776,СВЦЭМ!$A$33:$A$776,$A32,СВЦЭМ!$B$33:$B$776,X$11)+'СЕТ СН'!$F$12+СВЦЭМ!$D$10+'СЕТ СН'!$F$6-'СЕТ СН'!$F$22</f>
        <v>907.23979655000005</v>
      </c>
      <c r="Y32" s="36">
        <f>SUMIFS(СВЦЭМ!$C$33:$C$776,СВЦЭМ!$A$33:$A$776,$A32,СВЦЭМ!$B$33:$B$776,Y$11)+'СЕТ СН'!$F$12+СВЦЭМ!$D$10+'СЕТ СН'!$F$6-'СЕТ СН'!$F$22</f>
        <v>913.00823493000007</v>
      </c>
    </row>
    <row r="33" spans="1:25" ht="15.75" x14ac:dyDescent="0.2">
      <c r="A33" s="35">
        <f t="shared" si="0"/>
        <v>43821</v>
      </c>
      <c r="B33" s="36">
        <f>SUMIFS(СВЦЭМ!$C$33:$C$776,СВЦЭМ!$A$33:$A$776,$A33,СВЦЭМ!$B$33:$B$776,B$11)+'СЕТ СН'!$F$12+СВЦЭМ!$D$10+'СЕТ СН'!$F$6-'СЕТ СН'!$F$22</f>
        <v>934.57033909000006</v>
      </c>
      <c r="C33" s="36">
        <f>SUMIFS(СВЦЭМ!$C$33:$C$776,СВЦЭМ!$A$33:$A$776,$A33,СВЦЭМ!$B$33:$B$776,C$11)+'СЕТ СН'!$F$12+СВЦЭМ!$D$10+'СЕТ СН'!$F$6-'СЕТ СН'!$F$22</f>
        <v>951.01001758999996</v>
      </c>
      <c r="D33" s="36">
        <f>SUMIFS(СВЦЭМ!$C$33:$C$776,СВЦЭМ!$A$33:$A$776,$A33,СВЦЭМ!$B$33:$B$776,D$11)+'СЕТ СН'!$F$12+СВЦЭМ!$D$10+'СЕТ СН'!$F$6-'СЕТ СН'!$F$22</f>
        <v>972.35416703999999</v>
      </c>
      <c r="E33" s="36">
        <f>SUMIFS(СВЦЭМ!$C$33:$C$776,СВЦЭМ!$A$33:$A$776,$A33,СВЦЭМ!$B$33:$B$776,E$11)+'СЕТ СН'!$F$12+СВЦЭМ!$D$10+'СЕТ СН'!$F$6-'СЕТ СН'!$F$22</f>
        <v>985.57679525000003</v>
      </c>
      <c r="F33" s="36">
        <f>SUMIFS(СВЦЭМ!$C$33:$C$776,СВЦЭМ!$A$33:$A$776,$A33,СВЦЭМ!$B$33:$B$776,F$11)+'СЕТ СН'!$F$12+СВЦЭМ!$D$10+'СЕТ СН'!$F$6-'СЕТ СН'!$F$22</f>
        <v>984.77116267999997</v>
      </c>
      <c r="G33" s="36">
        <f>SUMIFS(СВЦЭМ!$C$33:$C$776,СВЦЭМ!$A$33:$A$776,$A33,СВЦЭМ!$B$33:$B$776,G$11)+'СЕТ СН'!$F$12+СВЦЭМ!$D$10+'СЕТ СН'!$F$6-'СЕТ СН'!$F$22</f>
        <v>972.43262175000007</v>
      </c>
      <c r="H33" s="36">
        <f>SUMIFS(СВЦЭМ!$C$33:$C$776,СВЦЭМ!$A$33:$A$776,$A33,СВЦЭМ!$B$33:$B$776,H$11)+'СЕТ СН'!$F$12+СВЦЭМ!$D$10+'СЕТ СН'!$F$6-'СЕТ СН'!$F$22</f>
        <v>949.31733328999997</v>
      </c>
      <c r="I33" s="36">
        <f>SUMIFS(СВЦЭМ!$C$33:$C$776,СВЦЭМ!$A$33:$A$776,$A33,СВЦЭМ!$B$33:$B$776,I$11)+'СЕТ СН'!$F$12+СВЦЭМ!$D$10+'СЕТ СН'!$F$6-'СЕТ СН'!$F$22</f>
        <v>951.97240698999997</v>
      </c>
      <c r="J33" s="36">
        <f>SUMIFS(СВЦЭМ!$C$33:$C$776,СВЦЭМ!$A$33:$A$776,$A33,СВЦЭМ!$B$33:$B$776,J$11)+'СЕТ СН'!$F$12+СВЦЭМ!$D$10+'СЕТ СН'!$F$6-'СЕТ СН'!$F$22</f>
        <v>913.99787074000005</v>
      </c>
      <c r="K33" s="36">
        <f>SUMIFS(СВЦЭМ!$C$33:$C$776,СВЦЭМ!$A$33:$A$776,$A33,СВЦЭМ!$B$33:$B$776,K$11)+'СЕТ СН'!$F$12+СВЦЭМ!$D$10+'СЕТ СН'!$F$6-'СЕТ СН'!$F$22</f>
        <v>879.51989827</v>
      </c>
      <c r="L33" s="36">
        <f>SUMIFS(СВЦЭМ!$C$33:$C$776,СВЦЭМ!$A$33:$A$776,$A33,СВЦЭМ!$B$33:$B$776,L$11)+'СЕТ СН'!$F$12+СВЦЭМ!$D$10+'СЕТ СН'!$F$6-'СЕТ СН'!$F$22</f>
        <v>863.19164474000002</v>
      </c>
      <c r="M33" s="36">
        <f>SUMIFS(СВЦЭМ!$C$33:$C$776,СВЦЭМ!$A$33:$A$776,$A33,СВЦЭМ!$B$33:$B$776,M$11)+'СЕТ СН'!$F$12+СВЦЭМ!$D$10+'СЕТ СН'!$F$6-'СЕТ СН'!$F$22</f>
        <v>870.02491053000006</v>
      </c>
      <c r="N33" s="36">
        <f>SUMIFS(СВЦЭМ!$C$33:$C$776,СВЦЭМ!$A$33:$A$776,$A33,СВЦЭМ!$B$33:$B$776,N$11)+'СЕТ СН'!$F$12+СВЦЭМ!$D$10+'СЕТ СН'!$F$6-'СЕТ СН'!$F$22</f>
        <v>890.19695850000005</v>
      </c>
      <c r="O33" s="36">
        <f>SUMIFS(СВЦЭМ!$C$33:$C$776,СВЦЭМ!$A$33:$A$776,$A33,СВЦЭМ!$B$33:$B$776,O$11)+'СЕТ СН'!$F$12+СВЦЭМ!$D$10+'СЕТ СН'!$F$6-'СЕТ СН'!$F$22</f>
        <v>899.38178467</v>
      </c>
      <c r="P33" s="36">
        <f>SUMIFS(СВЦЭМ!$C$33:$C$776,СВЦЭМ!$A$33:$A$776,$A33,СВЦЭМ!$B$33:$B$776,P$11)+'СЕТ СН'!$F$12+СВЦЭМ!$D$10+'СЕТ СН'!$F$6-'СЕТ СН'!$F$22</f>
        <v>908.97182391000001</v>
      </c>
      <c r="Q33" s="36">
        <f>SUMIFS(СВЦЭМ!$C$33:$C$776,СВЦЭМ!$A$33:$A$776,$A33,СВЦЭМ!$B$33:$B$776,Q$11)+'СЕТ СН'!$F$12+СВЦЭМ!$D$10+'СЕТ СН'!$F$6-'СЕТ СН'!$F$22</f>
        <v>908.81070664000003</v>
      </c>
      <c r="R33" s="36">
        <f>SUMIFS(СВЦЭМ!$C$33:$C$776,СВЦЭМ!$A$33:$A$776,$A33,СВЦЭМ!$B$33:$B$776,R$11)+'СЕТ СН'!$F$12+СВЦЭМ!$D$10+'СЕТ СН'!$F$6-'СЕТ СН'!$F$22</f>
        <v>921.45241148000002</v>
      </c>
      <c r="S33" s="36">
        <f>SUMIFS(СВЦЭМ!$C$33:$C$776,СВЦЭМ!$A$33:$A$776,$A33,СВЦЭМ!$B$33:$B$776,S$11)+'СЕТ СН'!$F$12+СВЦЭМ!$D$10+'СЕТ СН'!$F$6-'СЕТ СН'!$F$22</f>
        <v>908.83628384999997</v>
      </c>
      <c r="T33" s="36">
        <f>SUMIFS(СВЦЭМ!$C$33:$C$776,СВЦЭМ!$A$33:$A$776,$A33,СВЦЭМ!$B$33:$B$776,T$11)+'СЕТ СН'!$F$12+СВЦЭМ!$D$10+'СЕТ СН'!$F$6-'СЕТ СН'!$F$22</f>
        <v>883.07255872999997</v>
      </c>
      <c r="U33" s="36">
        <f>SUMIFS(СВЦЭМ!$C$33:$C$776,СВЦЭМ!$A$33:$A$776,$A33,СВЦЭМ!$B$33:$B$776,U$11)+'СЕТ СН'!$F$12+СВЦЭМ!$D$10+'СЕТ СН'!$F$6-'СЕТ СН'!$F$22</f>
        <v>886.80684253000004</v>
      </c>
      <c r="V33" s="36">
        <f>SUMIFS(СВЦЭМ!$C$33:$C$776,СВЦЭМ!$A$33:$A$776,$A33,СВЦЭМ!$B$33:$B$776,V$11)+'СЕТ СН'!$F$12+СВЦЭМ!$D$10+'СЕТ СН'!$F$6-'СЕТ СН'!$F$22</f>
        <v>899.24604555999997</v>
      </c>
      <c r="W33" s="36">
        <f>SUMIFS(СВЦЭМ!$C$33:$C$776,СВЦЭМ!$A$33:$A$776,$A33,СВЦЭМ!$B$33:$B$776,W$11)+'СЕТ СН'!$F$12+СВЦЭМ!$D$10+'СЕТ СН'!$F$6-'СЕТ СН'!$F$22</f>
        <v>913.89996830999996</v>
      </c>
      <c r="X33" s="36">
        <f>SUMIFS(СВЦЭМ!$C$33:$C$776,СВЦЭМ!$A$33:$A$776,$A33,СВЦЭМ!$B$33:$B$776,X$11)+'СЕТ СН'!$F$12+СВЦЭМ!$D$10+'СЕТ СН'!$F$6-'СЕТ СН'!$F$22</f>
        <v>929.68683324000006</v>
      </c>
      <c r="Y33" s="36">
        <f>SUMIFS(СВЦЭМ!$C$33:$C$776,СВЦЭМ!$A$33:$A$776,$A33,СВЦЭМ!$B$33:$B$776,Y$11)+'СЕТ СН'!$F$12+СВЦЭМ!$D$10+'СЕТ СН'!$F$6-'СЕТ СН'!$F$22</f>
        <v>943.51596787000005</v>
      </c>
    </row>
    <row r="34" spans="1:25" ht="15.75" x14ac:dyDescent="0.2">
      <c r="A34" s="35">
        <f t="shared" si="0"/>
        <v>43822</v>
      </c>
      <c r="B34" s="36">
        <f>SUMIFS(СВЦЭМ!$C$33:$C$776,СВЦЭМ!$A$33:$A$776,$A34,СВЦЭМ!$B$33:$B$776,B$11)+'СЕТ СН'!$F$12+СВЦЭМ!$D$10+'СЕТ СН'!$F$6-'СЕТ СН'!$F$22</f>
        <v>930.01264188000005</v>
      </c>
      <c r="C34" s="36">
        <f>SUMIFS(СВЦЭМ!$C$33:$C$776,СВЦЭМ!$A$33:$A$776,$A34,СВЦЭМ!$B$33:$B$776,C$11)+'СЕТ СН'!$F$12+СВЦЭМ!$D$10+'СЕТ СН'!$F$6-'СЕТ СН'!$F$22</f>
        <v>940.17750138999997</v>
      </c>
      <c r="D34" s="36">
        <f>SUMIFS(СВЦЭМ!$C$33:$C$776,СВЦЭМ!$A$33:$A$776,$A34,СВЦЭМ!$B$33:$B$776,D$11)+'СЕТ СН'!$F$12+СВЦЭМ!$D$10+'СЕТ СН'!$F$6-'СЕТ СН'!$F$22</f>
        <v>963.92215208000005</v>
      </c>
      <c r="E34" s="36">
        <f>SUMIFS(СВЦЭМ!$C$33:$C$776,СВЦЭМ!$A$33:$A$776,$A34,СВЦЭМ!$B$33:$B$776,E$11)+'СЕТ СН'!$F$12+СВЦЭМ!$D$10+'СЕТ СН'!$F$6-'СЕТ СН'!$F$22</f>
        <v>986.65656680000006</v>
      </c>
      <c r="F34" s="36">
        <f>SUMIFS(СВЦЭМ!$C$33:$C$776,СВЦЭМ!$A$33:$A$776,$A34,СВЦЭМ!$B$33:$B$776,F$11)+'СЕТ СН'!$F$12+СВЦЭМ!$D$10+'СЕТ СН'!$F$6-'СЕТ СН'!$F$22</f>
        <v>982.01530647000004</v>
      </c>
      <c r="G34" s="36">
        <f>SUMIFS(СВЦЭМ!$C$33:$C$776,СВЦЭМ!$A$33:$A$776,$A34,СВЦЭМ!$B$33:$B$776,G$11)+'СЕТ СН'!$F$12+СВЦЭМ!$D$10+'СЕТ СН'!$F$6-'СЕТ СН'!$F$22</f>
        <v>979.34685552999997</v>
      </c>
      <c r="H34" s="36">
        <f>SUMIFS(СВЦЭМ!$C$33:$C$776,СВЦЭМ!$A$33:$A$776,$A34,СВЦЭМ!$B$33:$B$776,H$11)+'СЕТ СН'!$F$12+СВЦЭМ!$D$10+'СЕТ СН'!$F$6-'СЕТ СН'!$F$22</f>
        <v>939.28356415999997</v>
      </c>
      <c r="I34" s="36">
        <f>SUMIFS(СВЦЭМ!$C$33:$C$776,СВЦЭМ!$A$33:$A$776,$A34,СВЦЭМ!$B$33:$B$776,I$11)+'СЕТ СН'!$F$12+СВЦЭМ!$D$10+'СЕТ СН'!$F$6-'СЕТ СН'!$F$22</f>
        <v>918.67973952</v>
      </c>
      <c r="J34" s="36">
        <f>SUMIFS(СВЦЭМ!$C$33:$C$776,СВЦЭМ!$A$33:$A$776,$A34,СВЦЭМ!$B$33:$B$776,J$11)+'СЕТ СН'!$F$12+СВЦЭМ!$D$10+'СЕТ СН'!$F$6-'СЕТ СН'!$F$22</f>
        <v>889.19064072000003</v>
      </c>
      <c r="K34" s="36">
        <f>SUMIFS(СВЦЭМ!$C$33:$C$776,СВЦЭМ!$A$33:$A$776,$A34,СВЦЭМ!$B$33:$B$776,K$11)+'СЕТ СН'!$F$12+СВЦЭМ!$D$10+'СЕТ СН'!$F$6-'СЕТ СН'!$F$22</f>
        <v>862.29589283000007</v>
      </c>
      <c r="L34" s="36">
        <f>SUMIFS(СВЦЭМ!$C$33:$C$776,СВЦЭМ!$A$33:$A$776,$A34,СВЦЭМ!$B$33:$B$776,L$11)+'СЕТ СН'!$F$12+СВЦЭМ!$D$10+'СЕТ СН'!$F$6-'СЕТ СН'!$F$22</f>
        <v>864.00977607000004</v>
      </c>
      <c r="M34" s="36">
        <f>SUMIFS(СВЦЭМ!$C$33:$C$776,СВЦЭМ!$A$33:$A$776,$A34,СВЦЭМ!$B$33:$B$776,M$11)+'СЕТ СН'!$F$12+СВЦЭМ!$D$10+'СЕТ СН'!$F$6-'СЕТ СН'!$F$22</f>
        <v>876.37631376000002</v>
      </c>
      <c r="N34" s="36">
        <f>SUMIFS(СВЦЭМ!$C$33:$C$776,СВЦЭМ!$A$33:$A$776,$A34,СВЦЭМ!$B$33:$B$776,N$11)+'СЕТ СН'!$F$12+СВЦЭМ!$D$10+'СЕТ СН'!$F$6-'СЕТ СН'!$F$22</f>
        <v>891.79081331999998</v>
      </c>
      <c r="O34" s="36">
        <f>SUMIFS(СВЦЭМ!$C$33:$C$776,СВЦЭМ!$A$33:$A$776,$A34,СВЦЭМ!$B$33:$B$776,O$11)+'СЕТ СН'!$F$12+СВЦЭМ!$D$10+'СЕТ СН'!$F$6-'СЕТ СН'!$F$22</f>
        <v>895.88937357999998</v>
      </c>
      <c r="P34" s="36">
        <f>SUMIFS(СВЦЭМ!$C$33:$C$776,СВЦЭМ!$A$33:$A$776,$A34,СВЦЭМ!$B$33:$B$776,P$11)+'СЕТ СН'!$F$12+СВЦЭМ!$D$10+'СЕТ СН'!$F$6-'СЕТ СН'!$F$22</f>
        <v>903.27463311999998</v>
      </c>
      <c r="Q34" s="36">
        <f>SUMIFS(СВЦЭМ!$C$33:$C$776,СВЦЭМ!$A$33:$A$776,$A34,СВЦЭМ!$B$33:$B$776,Q$11)+'СЕТ СН'!$F$12+СВЦЭМ!$D$10+'СЕТ СН'!$F$6-'СЕТ СН'!$F$22</f>
        <v>904.44973149999998</v>
      </c>
      <c r="R34" s="36">
        <f>SUMIFS(СВЦЭМ!$C$33:$C$776,СВЦЭМ!$A$33:$A$776,$A34,СВЦЭМ!$B$33:$B$776,R$11)+'СЕТ СН'!$F$12+СВЦЭМ!$D$10+'СЕТ СН'!$F$6-'СЕТ СН'!$F$22</f>
        <v>893.24187267000002</v>
      </c>
      <c r="S34" s="36">
        <f>SUMIFS(СВЦЭМ!$C$33:$C$776,СВЦЭМ!$A$33:$A$776,$A34,СВЦЭМ!$B$33:$B$776,S$11)+'СЕТ СН'!$F$12+СВЦЭМ!$D$10+'СЕТ СН'!$F$6-'СЕТ СН'!$F$22</f>
        <v>882.38268317000006</v>
      </c>
      <c r="T34" s="36">
        <f>SUMIFS(СВЦЭМ!$C$33:$C$776,СВЦЭМ!$A$33:$A$776,$A34,СВЦЭМ!$B$33:$B$776,T$11)+'СЕТ СН'!$F$12+СВЦЭМ!$D$10+'СЕТ СН'!$F$6-'СЕТ СН'!$F$22</f>
        <v>854.53602106000005</v>
      </c>
      <c r="U34" s="36">
        <f>SUMIFS(СВЦЭМ!$C$33:$C$776,СВЦЭМ!$A$33:$A$776,$A34,СВЦЭМ!$B$33:$B$776,U$11)+'СЕТ СН'!$F$12+СВЦЭМ!$D$10+'СЕТ СН'!$F$6-'СЕТ СН'!$F$22</f>
        <v>862.31195163000007</v>
      </c>
      <c r="V34" s="36">
        <f>SUMIFS(СВЦЭМ!$C$33:$C$776,СВЦЭМ!$A$33:$A$776,$A34,СВЦЭМ!$B$33:$B$776,V$11)+'СЕТ СН'!$F$12+СВЦЭМ!$D$10+'СЕТ СН'!$F$6-'СЕТ СН'!$F$22</f>
        <v>873.33960745000002</v>
      </c>
      <c r="W34" s="36">
        <f>SUMIFS(СВЦЭМ!$C$33:$C$776,СВЦЭМ!$A$33:$A$776,$A34,СВЦЭМ!$B$33:$B$776,W$11)+'СЕТ СН'!$F$12+СВЦЭМ!$D$10+'СЕТ СН'!$F$6-'СЕТ СН'!$F$22</f>
        <v>890.86550836000004</v>
      </c>
      <c r="X34" s="36">
        <f>SUMIFS(СВЦЭМ!$C$33:$C$776,СВЦЭМ!$A$33:$A$776,$A34,СВЦЭМ!$B$33:$B$776,X$11)+'СЕТ СН'!$F$12+СВЦЭМ!$D$10+'СЕТ СН'!$F$6-'СЕТ СН'!$F$22</f>
        <v>900.79652351000004</v>
      </c>
      <c r="Y34" s="36">
        <f>SUMIFS(СВЦЭМ!$C$33:$C$776,СВЦЭМ!$A$33:$A$776,$A34,СВЦЭМ!$B$33:$B$776,Y$11)+'СЕТ СН'!$F$12+СВЦЭМ!$D$10+'СЕТ СН'!$F$6-'СЕТ СН'!$F$22</f>
        <v>919.87122221000004</v>
      </c>
    </row>
    <row r="35" spans="1:25" ht="15.75" x14ac:dyDescent="0.2">
      <c r="A35" s="35">
        <f t="shared" si="0"/>
        <v>43823</v>
      </c>
      <c r="B35" s="36">
        <f>SUMIFS(СВЦЭМ!$C$33:$C$776,СВЦЭМ!$A$33:$A$776,$A35,СВЦЭМ!$B$33:$B$776,B$11)+'СЕТ СН'!$F$12+СВЦЭМ!$D$10+'СЕТ СН'!$F$6-'СЕТ СН'!$F$22</f>
        <v>935.99845025000002</v>
      </c>
      <c r="C35" s="36">
        <f>SUMIFS(СВЦЭМ!$C$33:$C$776,СВЦЭМ!$A$33:$A$776,$A35,СВЦЭМ!$B$33:$B$776,C$11)+'СЕТ СН'!$F$12+СВЦЭМ!$D$10+'СЕТ СН'!$F$6-'СЕТ СН'!$F$22</f>
        <v>966.50110099000005</v>
      </c>
      <c r="D35" s="36">
        <f>SUMIFS(СВЦЭМ!$C$33:$C$776,СВЦЭМ!$A$33:$A$776,$A35,СВЦЭМ!$B$33:$B$776,D$11)+'СЕТ СН'!$F$12+СВЦЭМ!$D$10+'СЕТ СН'!$F$6-'СЕТ СН'!$F$22</f>
        <v>984.45642294000004</v>
      </c>
      <c r="E35" s="36">
        <f>SUMIFS(СВЦЭМ!$C$33:$C$776,СВЦЭМ!$A$33:$A$776,$A35,СВЦЭМ!$B$33:$B$776,E$11)+'СЕТ СН'!$F$12+СВЦЭМ!$D$10+'СЕТ СН'!$F$6-'СЕТ СН'!$F$22</f>
        <v>995.20391042000006</v>
      </c>
      <c r="F35" s="36">
        <f>SUMIFS(СВЦЭМ!$C$33:$C$776,СВЦЭМ!$A$33:$A$776,$A35,СВЦЭМ!$B$33:$B$776,F$11)+'СЕТ СН'!$F$12+СВЦЭМ!$D$10+'СЕТ СН'!$F$6-'СЕТ СН'!$F$22</f>
        <v>990.01810131000002</v>
      </c>
      <c r="G35" s="36">
        <f>SUMIFS(СВЦЭМ!$C$33:$C$776,СВЦЭМ!$A$33:$A$776,$A35,СВЦЭМ!$B$33:$B$776,G$11)+'СЕТ СН'!$F$12+СВЦЭМ!$D$10+'СЕТ СН'!$F$6-'СЕТ СН'!$F$22</f>
        <v>973.07057867000003</v>
      </c>
      <c r="H35" s="36">
        <f>SUMIFS(СВЦЭМ!$C$33:$C$776,СВЦЭМ!$A$33:$A$776,$A35,СВЦЭМ!$B$33:$B$776,H$11)+'СЕТ СН'!$F$12+СВЦЭМ!$D$10+'СЕТ СН'!$F$6-'СЕТ СН'!$F$22</f>
        <v>932.10264230000007</v>
      </c>
      <c r="I35" s="36">
        <f>SUMIFS(СВЦЭМ!$C$33:$C$776,СВЦЭМ!$A$33:$A$776,$A35,СВЦЭМ!$B$33:$B$776,I$11)+'СЕТ СН'!$F$12+СВЦЭМ!$D$10+'СЕТ СН'!$F$6-'СЕТ СН'!$F$22</f>
        <v>892.21330112999999</v>
      </c>
      <c r="J35" s="36">
        <f>SUMIFS(СВЦЭМ!$C$33:$C$776,СВЦЭМ!$A$33:$A$776,$A35,СВЦЭМ!$B$33:$B$776,J$11)+'СЕТ СН'!$F$12+СВЦЭМ!$D$10+'СЕТ СН'!$F$6-'СЕТ СН'!$F$22</f>
        <v>871.30254933000003</v>
      </c>
      <c r="K35" s="36">
        <f>SUMIFS(СВЦЭМ!$C$33:$C$776,СВЦЭМ!$A$33:$A$776,$A35,СВЦЭМ!$B$33:$B$776,K$11)+'СЕТ СН'!$F$12+СВЦЭМ!$D$10+'СЕТ СН'!$F$6-'СЕТ СН'!$F$22</f>
        <v>853.60077210999998</v>
      </c>
      <c r="L35" s="36">
        <f>SUMIFS(СВЦЭМ!$C$33:$C$776,СВЦЭМ!$A$33:$A$776,$A35,СВЦЭМ!$B$33:$B$776,L$11)+'СЕТ СН'!$F$12+СВЦЭМ!$D$10+'СЕТ СН'!$F$6-'СЕТ СН'!$F$22</f>
        <v>860.94188150000002</v>
      </c>
      <c r="M35" s="36">
        <f>SUMIFS(СВЦЭМ!$C$33:$C$776,СВЦЭМ!$A$33:$A$776,$A35,СВЦЭМ!$B$33:$B$776,M$11)+'СЕТ СН'!$F$12+СВЦЭМ!$D$10+'СЕТ СН'!$F$6-'СЕТ СН'!$F$22</f>
        <v>868.91221217999998</v>
      </c>
      <c r="N35" s="36">
        <f>SUMIFS(СВЦЭМ!$C$33:$C$776,СВЦЭМ!$A$33:$A$776,$A35,СВЦЭМ!$B$33:$B$776,N$11)+'СЕТ СН'!$F$12+СВЦЭМ!$D$10+'СЕТ СН'!$F$6-'СЕТ СН'!$F$22</f>
        <v>870.69447427</v>
      </c>
      <c r="O35" s="36">
        <f>SUMIFS(СВЦЭМ!$C$33:$C$776,СВЦЭМ!$A$33:$A$776,$A35,СВЦЭМ!$B$33:$B$776,O$11)+'СЕТ СН'!$F$12+СВЦЭМ!$D$10+'СЕТ СН'!$F$6-'СЕТ СН'!$F$22</f>
        <v>878.14252656999997</v>
      </c>
      <c r="P35" s="36">
        <f>SUMIFS(СВЦЭМ!$C$33:$C$776,СВЦЭМ!$A$33:$A$776,$A35,СВЦЭМ!$B$33:$B$776,P$11)+'СЕТ СН'!$F$12+СВЦЭМ!$D$10+'СЕТ СН'!$F$6-'СЕТ СН'!$F$22</f>
        <v>889.74530733000006</v>
      </c>
      <c r="Q35" s="36">
        <f>SUMIFS(СВЦЭМ!$C$33:$C$776,СВЦЭМ!$A$33:$A$776,$A35,СВЦЭМ!$B$33:$B$776,Q$11)+'СЕТ СН'!$F$12+СВЦЭМ!$D$10+'СЕТ СН'!$F$6-'СЕТ СН'!$F$22</f>
        <v>887.35267793000003</v>
      </c>
      <c r="R35" s="36">
        <f>SUMIFS(СВЦЭМ!$C$33:$C$776,СВЦЭМ!$A$33:$A$776,$A35,СВЦЭМ!$B$33:$B$776,R$11)+'СЕТ СН'!$F$12+СВЦЭМ!$D$10+'СЕТ СН'!$F$6-'СЕТ СН'!$F$22</f>
        <v>885.81866847000003</v>
      </c>
      <c r="S35" s="36">
        <f>SUMIFS(СВЦЭМ!$C$33:$C$776,СВЦЭМ!$A$33:$A$776,$A35,СВЦЭМ!$B$33:$B$776,S$11)+'СЕТ СН'!$F$12+СВЦЭМ!$D$10+'СЕТ СН'!$F$6-'СЕТ СН'!$F$22</f>
        <v>883.89059746999999</v>
      </c>
      <c r="T35" s="36">
        <f>SUMIFS(СВЦЭМ!$C$33:$C$776,СВЦЭМ!$A$33:$A$776,$A35,СВЦЭМ!$B$33:$B$776,T$11)+'СЕТ СН'!$F$12+СВЦЭМ!$D$10+'СЕТ СН'!$F$6-'СЕТ СН'!$F$22</f>
        <v>879.95619041999998</v>
      </c>
      <c r="U35" s="36">
        <f>SUMIFS(СВЦЭМ!$C$33:$C$776,СВЦЭМ!$A$33:$A$776,$A35,СВЦЭМ!$B$33:$B$776,U$11)+'СЕТ СН'!$F$12+СВЦЭМ!$D$10+'СЕТ СН'!$F$6-'СЕТ СН'!$F$22</f>
        <v>873.99089290000006</v>
      </c>
      <c r="V35" s="36">
        <f>SUMIFS(СВЦЭМ!$C$33:$C$776,СВЦЭМ!$A$33:$A$776,$A35,СВЦЭМ!$B$33:$B$776,V$11)+'СЕТ СН'!$F$12+СВЦЭМ!$D$10+'СЕТ СН'!$F$6-'СЕТ СН'!$F$22</f>
        <v>874.93701225000007</v>
      </c>
      <c r="W35" s="36">
        <f>SUMIFS(СВЦЭМ!$C$33:$C$776,СВЦЭМ!$A$33:$A$776,$A35,СВЦЭМ!$B$33:$B$776,W$11)+'СЕТ СН'!$F$12+СВЦЭМ!$D$10+'СЕТ СН'!$F$6-'СЕТ СН'!$F$22</f>
        <v>889.81425953000007</v>
      </c>
      <c r="X35" s="36">
        <f>SUMIFS(СВЦЭМ!$C$33:$C$776,СВЦЭМ!$A$33:$A$776,$A35,СВЦЭМ!$B$33:$B$776,X$11)+'СЕТ СН'!$F$12+СВЦЭМ!$D$10+'СЕТ СН'!$F$6-'СЕТ СН'!$F$22</f>
        <v>911.22608307999997</v>
      </c>
      <c r="Y35" s="36">
        <f>SUMIFS(СВЦЭМ!$C$33:$C$776,СВЦЭМ!$A$33:$A$776,$A35,СВЦЭМ!$B$33:$B$776,Y$11)+'СЕТ СН'!$F$12+СВЦЭМ!$D$10+'СЕТ СН'!$F$6-'СЕТ СН'!$F$22</f>
        <v>926.36463375000005</v>
      </c>
    </row>
    <row r="36" spans="1:25" ht="15.75" x14ac:dyDescent="0.2">
      <c r="A36" s="35">
        <f t="shared" si="0"/>
        <v>43824</v>
      </c>
      <c r="B36" s="36">
        <f>SUMIFS(СВЦЭМ!$C$33:$C$776,СВЦЭМ!$A$33:$A$776,$A36,СВЦЭМ!$B$33:$B$776,B$11)+'СЕТ СН'!$F$12+СВЦЭМ!$D$10+'СЕТ СН'!$F$6-'СЕТ СН'!$F$22</f>
        <v>945.59444473999997</v>
      </c>
      <c r="C36" s="36">
        <f>SUMIFS(СВЦЭМ!$C$33:$C$776,СВЦЭМ!$A$33:$A$776,$A36,СВЦЭМ!$B$33:$B$776,C$11)+'СЕТ СН'!$F$12+СВЦЭМ!$D$10+'СЕТ СН'!$F$6-'СЕТ СН'!$F$22</f>
        <v>973.05039997000006</v>
      </c>
      <c r="D36" s="36">
        <f>SUMIFS(СВЦЭМ!$C$33:$C$776,СВЦЭМ!$A$33:$A$776,$A36,СВЦЭМ!$B$33:$B$776,D$11)+'СЕТ СН'!$F$12+СВЦЭМ!$D$10+'СЕТ СН'!$F$6-'СЕТ СН'!$F$22</f>
        <v>990.64315827000007</v>
      </c>
      <c r="E36" s="36">
        <f>SUMIFS(СВЦЭМ!$C$33:$C$776,СВЦЭМ!$A$33:$A$776,$A36,СВЦЭМ!$B$33:$B$776,E$11)+'СЕТ СН'!$F$12+СВЦЭМ!$D$10+'СЕТ СН'!$F$6-'СЕТ СН'!$F$22</f>
        <v>999.12397183999997</v>
      </c>
      <c r="F36" s="36">
        <f>SUMIFS(СВЦЭМ!$C$33:$C$776,СВЦЭМ!$A$33:$A$776,$A36,СВЦЭМ!$B$33:$B$776,F$11)+'СЕТ СН'!$F$12+СВЦЭМ!$D$10+'СЕТ СН'!$F$6-'СЕТ СН'!$F$22</f>
        <v>1004.3930479200001</v>
      </c>
      <c r="G36" s="36">
        <f>SUMIFS(СВЦЭМ!$C$33:$C$776,СВЦЭМ!$A$33:$A$776,$A36,СВЦЭМ!$B$33:$B$776,G$11)+'СЕТ СН'!$F$12+СВЦЭМ!$D$10+'СЕТ СН'!$F$6-'СЕТ СН'!$F$22</f>
        <v>984.66831007999997</v>
      </c>
      <c r="H36" s="36">
        <f>SUMIFS(СВЦЭМ!$C$33:$C$776,СВЦЭМ!$A$33:$A$776,$A36,СВЦЭМ!$B$33:$B$776,H$11)+'СЕТ СН'!$F$12+СВЦЭМ!$D$10+'СЕТ СН'!$F$6-'СЕТ СН'!$F$22</f>
        <v>943.81180824</v>
      </c>
      <c r="I36" s="36">
        <f>SUMIFS(СВЦЭМ!$C$33:$C$776,СВЦЭМ!$A$33:$A$776,$A36,СВЦЭМ!$B$33:$B$776,I$11)+'СЕТ СН'!$F$12+СВЦЭМ!$D$10+'СЕТ СН'!$F$6-'СЕТ СН'!$F$22</f>
        <v>918.43856864999998</v>
      </c>
      <c r="J36" s="36">
        <f>SUMIFS(СВЦЭМ!$C$33:$C$776,СВЦЭМ!$A$33:$A$776,$A36,СВЦЭМ!$B$33:$B$776,J$11)+'СЕТ СН'!$F$12+СВЦЭМ!$D$10+'СЕТ СН'!$F$6-'СЕТ СН'!$F$22</f>
        <v>898.71882773000004</v>
      </c>
      <c r="K36" s="36">
        <f>SUMIFS(СВЦЭМ!$C$33:$C$776,СВЦЭМ!$A$33:$A$776,$A36,СВЦЭМ!$B$33:$B$776,K$11)+'СЕТ СН'!$F$12+СВЦЭМ!$D$10+'СЕТ СН'!$F$6-'СЕТ СН'!$F$22</f>
        <v>878.38798315999998</v>
      </c>
      <c r="L36" s="36">
        <f>SUMIFS(СВЦЭМ!$C$33:$C$776,СВЦЭМ!$A$33:$A$776,$A36,СВЦЭМ!$B$33:$B$776,L$11)+'СЕТ СН'!$F$12+СВЦЭМ!$D$10+'СЕТ СН'!$F$6-'СЕТ СН'!$F$22</f>
        <v>875.92618170000003</v>
      </c>
      <c r="M36" s="36">
        <f>SUMIFS(СВЦЭМ!$C$33:$C$776,СВЦЭМ!$A$33:$A$776,$A36,СВЦЭМ!$B$33:$B$776,M$11)+'СЕТ СН'!$F$12+СВЦЭМ!$D$10+'СЕТ СН'!$F$6-'СЕТ СН'!$F$22</f>
        <v>880.75145932999999</v>
      </c>
      <c r="N36" s="36">
        <f>SUMIFS(СВЦЭМ!$C$33:$C$776,СВЦЭМ!$A$33:$A$776,$A36,СВЦЭМ!$B$33:$B$776,N$11)+'СЕТ СН'!$F$12+СВЦЭМ!$D$10+'СЕТ СН'!$F$6-'СЕТ СН'!$F$22</f>
        <v>879.55177148000007</v>
      </c>
      <c r="O36" s="36">
        <f>SUMIFS(СВЦЭМ!$C$33:$C$776,СВЦЭМ!$A$33:$A$776,$A36,СВЦЭМ!$B$33:$B$776,O$11)+'СЕТ СН'!$F$12+СВЦЭМ!$D$10+'СЕТ СН'!$F$6-'СЕТ СН'!$F$22</f>
        <v>883.13765849000004</v>
      </c>
      <c r="P36" s="36">
        <f>SUMIFS(СВЦЭМ!$C$33:$C$776,СВЦЭМ!$A$33:$A$776,$A36,СВЦЭМ!$B$33:$B$776,P$11)+'СЕТ СН'!$F$12+СВЦЭМ!$D$10+'СЕТ СН'!$F$6-'СЕТ СН'!$F$22</f>
        <v>888.43362565999996</v>
      </c>
      <c r="Q36" s="36">
        <f>SUMIFS(СВЦЭМ!$C$33:$C$776,СВЦЭМ!$A$33:$A$776,$A36,СВЦЭМ!$B$33:$B$776,Q$11)+'СЕТ СН'!$F$12+СВЦЭМ!$D$10+'СЕТ СН'!$F$6-'СЕТ СН'!$F$22</f>
        <v>892.89587732999996</v>
      </c>
      <c r="R36" s="36">
        <f>SUMIFS(СВЦЭМ!$C$33:$C$776,СВЦЭМ!$A$33:$A$776,$A36,СВЦЭМ!$B$33:$B$776,R$11)+'СЕТ СН'!$F$12+СВЦЭМ!$D$10+'СЕТ СН'!$F$6-'СЕТ СН'!$F$22</f>
        <v>890.34193964999997</v>
      </c>
      <c r="S36" s="36">
        <f>SUMIFS(СВЦЭМ!$C$33:$C$776,СВЦЭМ!$A$33:$A$776,$A36,СВЦЭМ!$B$33:$B$776,S$11)+'СЕТ СН'!$F$12+СВЦЭМ!$D$10+'СЕТ СН'!$F$6-'СЕТ СН'!$F$22</f>
        <v>888.92210772999999</v>
      </c>
      <c r="T36" s="36">
        <f>SUMIFS(СВЦЭМ!$C$33:$C$776,СВЦЭМ!$A$33:$A$776,$A36,СВЦЭМ!$B$33:$B$776,T$11)+'СЕТ СН'!$F$12+СВЦЭМ!$D$10+'СЕТ СН'!$F$6-'СЕТ СН'!$F$22</f>
        <v>877.58738384000003</v>
      </c>
      <c r="U36" s="36">
        <f>SUMIFS(СВЦЭМ!$C$33:$C$776,СВЦЭМ!$A$33:$A$776,$A36,СВЦЭМ!$B$33:$B$776,U$11)+'СЕТ СН'!$F$12+СВЦЭМ!$D$10+'СЕТ СН'!$F$6-'СЕТ СН'!$F$22</f>
        <v>879.25088661999996</v>
      </c>
      <c r="V36" s="36">
        <f>SUMIFS(СВЦЭМ!$C$33:$C$776,СВЦЭМ!$A$33:$A$776,$A36,СВЦЭМ!$B$33:$B$776,V$11)+'СЕТ СН'!$F$12+СВЦЭМ!$D$10+'СЕТ СН'!$F$6-'СЕТ СН'!$F$22</f>
        <v>885.39826227000003</v>
      </c>
      <c r="W36" s="36">
        <f>SUMIFS(СВЦЭМ!$C$33:$C$776,СВЦЭМ!$A$33:$A$776,$A36,СВЦЭМ!$B$33:$B$776,W$11)+'СЕТ СН'!$F$12+СВЦЭМ!$D$10+'СЕТ СН'!$F$6-'СЕТ СН'!$F$22</f>
        <v>894.92317273000003</v>
      </c>
      <c r="X36" s="36">
        <f>SUMIFS(СВЦЭМ!$C$33:$C$776,СВЦЭМ!$A$33:$A$776,$A36,СВЦЭМ!$B$33:$B$776,X$11)+'СЕТ СН'!$F$12+СВЦЭМ!$D$10+'СЕТ СН'!$F$6-'СЕТ СН'!$F$22</f>
        <v>907.01529889000005</v>
      </c>
      <c r="Y36" s="36">
        <f>SUMIFS(СВЦЭМ!$C$33:$C$776,СВЦЭМ!$A$33:$A$776,$A36,СВЦЭМ!$B$33:$B$776,Y$11)+'СЕТ СН'!$F$12+СВЦЭМ!$D$10+'СЕТ СН'!$F$6-'СЕТ СН'!$F$22</f>
        <v>909.70112067000002</v>
      </c>
    </row>
    <row r="37" spans="1:25" ht="15.75" x14ac:dyDescent="0.2">
      <c r="A37" s="35">
        <f t="shared" si="0"/>
        <v>43825</v>
      </c>
      <c r="B37" s="36">
        <f>SUMIFS(СВЦЭМ!$C$33:$C$776,СВЦЭМ!$A$33:$A$776,$A37,СВЦЭМ!$B$33:$B$776,B$11)+'СЕТ СН'!$F$12+СВЦЭМ!$D$10+'СЕТ СН'!$F$6-'СЕТ СН'!$F$22</f>
        <v>947.38679741999999</v>
      </c>
      <c r="C37" s="36">
        <f>SUMIFS(СВЦЭМ!$C$33:$C$776,СВЦЭМ!$A$33:$A$776,$A37,СВЦЭМ!$B$33:$B$776,C$11)+'СЕТ СН'!$F$12+СВЦЭМ!$D$10+'СЕТ СН'!$F$6-'СЕТ СН'!$F$22</f>
        <v>975.97295882000003</v>
      </c>
      <c r="D37" s="36">
        <f>SUMIFS(СВЦЭМ!$C$33:$C$776,СВЦЭМ!$A$33:$A$776,$A37,СВЦЭМ!$B$33:$B$776,D$11)+'СЕТ СН'!$F$12+СВЦЭМ!$D$10+'СЕТ СН'!$F$6-'СЕТ СН'!$F$22</f>
        <v>988.17216160999999</v>
      </c>
      <c r="E37" s="36">
        <f>SUMIFS(СВЦЭМ!$C$33:$C$776,СВЦЭМ!$A$33:$A$776,$A37,СВЦЭМ!$B$33:$B$776,E$11)+'СЕТ СН'!$F$12+СВЦЭМ!$D$10+'СЕТ СН'!$F$6-'СЕТ СН'!$F$22</f>
        <v>992.85892236000007</v>
      </c>
      <c r="F37" s="36">
        <f>SUMIFS(СВЦЭМ!$C$33:$C$776,СВЦЭМ!$A$33:$A$776,$A37,СВЦЭМ!$B$33:$B$776,F$11)+'СЕТ СН'!$F$12+СВЦЭМ!$D$10+'СЕТ СН'!$F$6-'СЕТ СН'!$F$22</f>
        <v>995.02716409000004</v>
      </c>
      <c r="G37" s="36">
        <f>SUMIFS(СВЦЭМ!$C$33:$C$776,СВЦЭМ!$A$33:$A$776,$A37,СВЦЭМ!$B$33:$B$776,G$11)+'СЕТ СН'!$F$12+СВЦЭМ!$D$10+'СЕТ СН'!$F$6-'СЕТ СН'!$F$22</f>
        <v>976.80740467999999</v>
      </c>
      <c r="H37" s="36">
        <f>SUMIFS(СВЦЭМ!$C$33:$C$776,СВЦЭМ!$A$33:$A$776,$A37,СВЦЭМ!$B$33:$B$776,H$11)+'СЕТ СН'!$F$12+СВЦЭМ!$D$10+'СЕТ СН'!$F$6-'СЕТ СН'!$F$22</f>
        <v>941.49248700999999</v>
      </c>
      <c r="I37" s="36">
        <f>SUMIFS(СВЦЭМ!$C$33:$C$776,СВЦЭМ!$A$33:$A$776,$A37,СВЦЭМ!$B$33:$B$776,I$11)+'СЕТ СН'!$F$12+СВЦЭМ!$D$10+'СЕТ СН'!$F$6-'СЕТ СН'!$F$22</f>
        <v>931.30337558999997</v>
      </c>
      <c r="J37" s="36">
        <f>SUMIFS(СВЦЭМ!$C$33:$C$776,СВЦЭМ!$A$33:$A$776,$A37,СВЦЭМ!$B$33:$B$776,J$11)+'СЕТ СН'!$F$12+СВЦЭМ!$D$10+'СЕТ СН'!$F$6-'СЕТ СН'!$F$22</f>
        <v>903.46546468999998</v>
      </c>
      <c r="K37" s="36">
        <f>SUMIFS(СВЦЭМ!$C$33:$C$776,СВЦЭМ!$A$33:$A$776,$A37,СВЦЭМ!$B$33:$B$776,K$11)+'СЕТ СН'!$F$12+СВЦЭМ!$D$10+'СЕТ СН'!$F$6-'СЕТ СН'!$F$22</f>
        <v>884.82946260000006</v>
      </c>
      <c r="L37" s="36">
        <f>SUMIFS(СВЦЭМ!$C$33:$C$776,СВЦЭМ!$A$33:$A$776,$A37,СВЦЭМ!$B$33:$B$776,L$11)+'СЕТ СН'!$F$12+СВЦЭМ!$D$10+'СЕТ СН'!$F$6-'СЕТ СН'!$F$22</f>
        <v>884.74348957000007</v>
      </c>
      <c r="M37" s="36">
        <f>SUMIFS(СВЦЭМ!$C$33:$C$776,СВЦЭМ!$A$33:$A$776,$A37,СВЦЭМ!$B$33:$B$776,M$11)+'СЕТ СН'!$F$12+СВЦЭМ!$D$10+'СЕТ СН'!$F$6-'СЕТ СН'!$F$22</f>
        <v>893.64979963999997</v>
      </c>
      <c r="N37" s="36">
        <f>SUMIFS(СВЦЭМ!$C$33:$C$776,СВЦЭМ!$A$33:$A$776,$A37,СВЦЭМ!$B$33:$B$776,N$11)+'СЕТ СН'!$F$12+СВЦЭМ!$D$10+'СЕТ СН'!$F$6-'СЕТ СН'!$F$22</f>
        <v>901.53811078000001</v>
      </c>
      <c r="O37" s="36">
        <f>SUMIFS(СВЦЭМ!$C$33:$C$776,СВЦЭМ!$A$33:$A$776,$A37,СВЦЭМ!$B$33:$B$776,O$11)+'СЕТ СН'!$F$12+СВЦЭМ!$D$10+'СЕТ СН'!$F$6-'СЕТ СН'!$F$22</f>
        <v>906.16974618000006</v>
      </c>
      <c r="P37" s="36">
        <f>SUMIFS(СВЦЭМ!$C$33:$C$776,СВЦЭМ!$A$33:$A$776,$A37,СВЦЭМ!$B$33:$B$776,P$11)+'СЕТ СН'!$F$12+СВЦЭМ!$D$10+'СЕТ СН'!$F$6-'СЕТ СН'!$F$22</f>
        <v>905.11617984999998</v>
      </c>
      <c r="Q37" s="36">
        <f>SUMIFS(СВЦЭМ!$C$33:$C$776,СВЦЭМ!$A$33:$A$776,$A37,СВЦЭМ!$B$33:$B$776,Q$11)+'СЕТ СН'!$F$12+СВЦЭМ!$D$10+'СЕТ СН'!$F$6-'СЕТ СН'!$F$22</f>
        <v>907.08363264000002</v>
      </c>
      <c r="R37" s="36">
        <f>SUMIFS(СВЦЭМ!$C$33:$C$776,СВЦЭМ!$A$33:$A$776,$A37,СВЦЭМ!$B$33:$B$776,R$11)+'СЕТ СН'!$F$12+СВЦЭМ!$D$10+'СЕТ СН'!$F$6-'СЕТ СН'!$F$22</f>
        <v>902.38907531999996</v>
      </c>
      <c r="S37" s="36">
        <f>SUMIFS(СВЦЭМ!$C$33:$C$776,СВЦЭМ!$A$33:$A$776,$A37,СВЦЭМ!$B$33:$B$776,S$11)+'СЕТ СН'!$F$12+СВЦЭМ!$D$10+'СЕТ СН'!$F$6-'СЕТ СН'!$F$22</f>
        <v>901.11494878999997</v>
      </c>
      <c r="T37" s="36">
        <f>SUMIFS(СВЦЭМ!$C$33:$C$776,СВЦЭМ!$A$33:$A$776,$A37,СВЦЭМ!$B$33:$B$776,T$11)+'СЕТ СН'!$F$12+СВЦЭМ!$D$10+'СЕТ СН'!$F$6-'СЕТ СН'!$F$22</f>
        <v>875.17215077000003</v>
      </c>
      <c r="U37" s="36">
        <f>SUMIFS(СВЦЭМ!$C$33:$C$776,СВЦЭМ!$A$33:$A$776,$A37,СВЦЭМ!$B$33:$B$776,U$11)+'СЕТ СН'!$F$12+СВЦЭМ!$D$10+'СЕТ СН'!$F$6-'СЕТ СН'!$F$22</f>
        <v>876.32389006000005</v>
      </c>
      <c r="V37" s="36">
        <f>SUMIFS(СВЦЭМ!$C$33:$C$776,СВЦЭМ!$A$33:$A$776,$A37,СВЦЭМ!$B$33:$B$776,V$11)+'СЕТ СН'!$F$12+СВЦЭМ!$D$10+'СЕТ СН'!$F$6-'СЕТ СН'!$F$22</f>
        <v>890.15031255999997</v>
      </c>
      <c r="W37" s="36">
        <f>SUMIFS(СВЦЭМ!$C$33:$C$776,СВЦЭМ!$A$33:$A$776,$A37,СВЦЭМ!$B$33:$B$776,W$11)+'СЕТ СН'!$F$12+СВЦЭМ!$D$10+'СЕТ СН'!$F$6-'СЕТ СН'!$F$22</f>
        <v>907.37979771000005</v>
      </c>
      <c r="X37" s="36">
        <f>SUMIFS(СВЦЭМ!$C$33:$C$776,СВЦЭМ!$A$33:$A$776,$A37,СВЦЭМ!$B$33:$B$776,X$11)+'СЕТ СН'!$F$12+СВЦЭМ!$D$10+'СЕТ СН'!$F$6-'СЕТ СН'!$F$22</f>
        <v>911.27353217999996</v>
      </c>
      <c r="Y37" s="36">
        <f>SUMIFS(СВЦЭМ!$C$33:$C$776,СВЦЭМ!$A$33:$A$776,$A37,СВЦЭМ!$B$33:$B$776,Y$11)+'СЕТ СН'!$F$12+СВЦЭМ!$D$10+'СЕТ СН'!$F$6-'СЕТ СН'!$F$22</f>
        <v>913.93506787000001</v>
      </c>
    </row>
    <row r="38" spans="1:25" ht="15.75" x14ac:dyDescent="0.2">
      <c r="A38" s="35">
        <f t="shared" si="0"/>
        <v>43826</v>
      </c>
      <c r="B38" s="36">
        <f>SUMIFS(СВЦЭМ!$C$33:$C$776,СВЦЭМ!$A$33:$A$776,$A38,СВЦЭМ!$B$33:$B$776,B$11)+'СЕТ СН'!$F$12+СВЦЭМ!$D$10+'СЕТ СН'!$F$6-'СЕТ СН'!$F$22</f>
        <v>909.85142927000004</v>
      </c>
      <c r="C38" s="36">
        <f>SUMIFS(СВЦЭМ!$C$33:$C$776,СВЦЭМ!$A$33:$A$776,$A38,СВЦЭМ!$B$33:$B$776,C$11)+'СЕТ СН'!$F$12+СВЦЭМ!$D$10+'СЕТ СН'!$F$6-'СЕТ СН'!$F$22</f>
        <v>938.91814139999997</v>
      </c>
      <c r="D38" s="36">
        <f>SUMIFS(СВЦЭМ!$C$33:$C$776,СВЦЭМ!$A$33:$A$776,$A38,СВЦЭМ!$B$33:$B$776,D$11)+'СЕТ СН'!$F$12+СВЦЭМ!$D$10+'СЕТ СН'!$F$6-'СЕТ СН'!$F$22</f>
        <v>945.81485770000006</v>
      </c>
      <c r="E38" s="36">
        <f>SUMIFS(СВЦЭМ!$C$33:$C$776,СВЦЭМ!$A$33:$A$776,$A38,СВЦЭМ!$B$33:$B$776,E$11)+'СЕТ СН'!$F$12+СВЦЭМ!$D$10+'СЕТ СН'!$F$6-'СЕТ СН'!$F$22</f>
        <v>961.75925534999999</v>
      </c>
      <c r="F38" s="36">
        <f>SUMIFS(СВЦЭМ!$C$33:$C$776,СВЦЭМ!$A$33:$A$776,$A38,СВЦЭМ!$B$33:$B$776,F$11)+'СЕТ СН'!$F$12+СВЦЭМ!$D$10+'СЕТ СН'!$F$6-'СЕТ СН'!$F$22</f>
        <v>967.02792827999997</v>
      </c>
      <c r="G38" s="36">
        <f>SUMIFS(СВЦЭМ!$C$33:$C$776,СВЦЭМ!$A$33:$A$776,$A38,СВЦЭМ!$B$33:$B$776,G$11)+'СЕТ СН'!$F$12+СВЦЭМ!$D$10+'СЕТ СН'!$F$6-'СЕТ СН'!$F$22</f>
        <v>950.47788407999997</v>
      </c>
      <c r="H38" s="36">
        <f>SUMIFS(СВЦЭМ!$C$33:$C$776,СВЦЭМ!$A$33:$A$776,$A38,СВЦЭМ!$B$33:$B$776,H$11)+'СЕТ СН'!$F$12+СВЦЭМ!$D$10+'СЕТ СН'!$F$6-'СЕТ СН'!$F$22</f>
        <v>912.18469169000002</v>
      </c>
      <c r="I38" s="36">
        <f>SUMIFS(СВЦЭМ!$C$33:$C$776,СВЦЭМ!$A$33:$A$776,$A38,СВЦЭМ!$B$33:$B$776,I$11)+'СЕТ СН'!$F$12+СВЦЭМ!$D$10+'СЕТ СН'!$F$6-'СЕТ СН'!$F$22</f>
        <v>896.80039807000003</v>
      </c>
      <c r="J38" s="36">
        <f>SUMIFS(СВЦЭМ!$C$33:$C$776,СВЦЭМ!$A$33:$A$776,$A38,СВЦЭМ!$B$33:$B$776,J$11)+'СЕТ СН'!$F$12+СВЦЭМ!$D$10+'СЕТ СН'!$F$6-'СЕТ СН'!$F$22</f>
        <v>866.85414186000003</v>
      </c>
      <c r="K38" s="36">
        <f>SUMIFS(СВЦЭМ!$C$33:$C$776,СВЦЭМ!$A$33:$A$776,$A38,СВЦЭМ!$B$33:$B$776,K$11)+'СЕТ СН'!$F$12+СВЦЭМ!$D$10+'СЕТ СН'!$F$6-'СЕТ СН'!$F$22</f>
        <v>839.41414617999999</v>
      </c>
      <c r="L38" s="36">
        <f>SUMIFS(СВЦЭМ!$C$33:$C$776,СВЦЭМ!$A$33:$A$776,$A38,СВЦЭМ!$B$33:$B$776,L$11)+'СЕТ СН'!$F$12+СВЦЭМ!$D$10+'СЕТ СН'!$F$6-'СЕТ СН'!$F$22</f>
        <v>839.21983136000006</v>
      </c>
      <c r="M38" s="36">
        <f>SUMIFS(СВЦЭМ!$C$33:$C$776,СВЦЭМ!$A$33:$A$776,$A38,СВЦЭМ!$B$33:$B$776,M$11)+'СЕТ СН'!$F$12+СВЦЭМ!$D$10+'СЕТ СН'!$F$6-'СЕТ СН'!$F$22</f>
        <v>848.59603823999998</v>
      </c>
      <c r="N38" s="36">
        <f>SUMIFS(СВЦЭМ!$C$33:$C$776,СВЦЭМ!$A$33:$A$776,$A38,СВЦЭМ!$B$33:$B$776,N$11)+'СЕТ СН'!$F$12+СВЦЭМ!$D$10+'СЕТ СН'!$F$6-'СЕТ СН'!$F$22</f>
        <v>852.65943429000004</v>
      </c>
      <c r="O38" s="36">
        <f>SUMIFS(СВЦЭМ!$C$33:$C$776,СВЦЭМ!$A$33:$A$776,$A38,СВЦЭМ!$B$33:$B$776,O$11)+'СЕТ СН'!$F$12+СВЦЭМ!$D$10+'СЕТ СН'!$F$6-'СЕТ СН'!$F$22</f>
        <v>848.42653215000007</v>
      </c>
      <c r="P38" s="36">
        <f>SUMIFS(СВЦЭМ!$C$33:$C$776,СВЦЭМ!$A$33:$A$776,$A38,СВЦЭМ!$B$33:$B$776,P$11)+'СЕТ СН'!$F$12+СВЦЭМ!$D$10+'СЕТ СН'!$F$6-'СЕТ СН'!$F$22</f>
        <v>861.29844356000001</v>
      </c>
      <c r="Q38" s="36">
        <f>SUMIFS(СВЦЭМ!$C$33:$C$776,СВЦЭМ!$A$33:$A$776,$A38,СВЦЭМ!$B$33:$B$776,Q$11)+'СЕТ СН'!$F$12+СВЦЭМ!$D$10+'СЕТ СН'!$F$6-'СЕТ СН'!$F$22</f>
        <v>879.22578284999997</v>
      </c>
      <c r="R38" s="36">
        <f>SUMIFS(СВЦЭМ!$C$33:$C$776,СВЦЭМ!$A$33:$A$776,$A38,СВЦЭМ!$B$33:$B$776,R$11)+'СЕТ СН'!$F$12+СВЦЭМ!$D$10+'СЕТ СН'!$F$6-'СЕТ СН'!$F$22</f>
        <v>882.09424760000002</v>
      </c>
      <c r="S38" s="36">
        <f>SUMIFS(СВЦЭМ!$C$33:$C$776,СВЦЭМ!$A$33:$A$776,$A38,СВЦЭМ!$B$33:$B$776,S$11)+'СЕТ СН'!$F$12+СВЦЭМ!$D$10+'СЕТ СН'!$F$6-'СЕТ СН'!$F$22</f>
        <v>884.24698659000001</v>
      </c>
      <c r="T38" s="36">
        <f>SUMIFS(СВЦЭМ!$C$33:$C$776,СВЦЭМ!$A$33:$A$776,$A38,СВЦЭМ!$B$33:$B$776,T$11)+'СЕТ СН'!$F$12+СВЦЭМ!$D$10+'СЕТ СН'!$F$6-'СЕТ СН'!$F$22</f>
        <v>858.80817933000003</v>
      </c>
      <c r="U38" s="36">
        <f>SUMIFS(СВЦЭМ!$C$33:$C$776,СВЦЭМ!$A$33:$A$776,$A38,СВЦЭМ!$B$33:$B$776,U$11)+'СЕТ СН'!$F$12+СВЦЭМ!$D$10+'СЕТ СН'!$F$6-'СЕТ СН'!$F$22</f>
        <v>859.73349528000006</v>
      </c>
      <c r="V38" s="36">
        <f>SUMIFS(СВЦЭМ!$C$33:$C$776,СВЦЭМ!$A$33:$A$776,$A38,СВЦЭМ!$B$33:$B$776,V$11)+'СЕТ СН'!$F$12+СВЦЭМ!$D$10+'СЕТ СН'!$F$6-'СЕТ СН'!$F$22</f>
        <v>867.65562510999996</v>
      </c>
      <c r="W38" s="36">
        <f>SUMIFS(СВЦЭМ!$C$33:$C$776,СВЦЭМ!$A$33:$A$776,$A38,СВЦЭМ!$B$33:$B$776,W$11)+'СЕТ СН'!$F$12+СВЦЭМ!$D$10+'СЕТ СН'!$F$6-'СЕТ СН'!$F$22</f>
        <v>868.61672684000007</v>
      </c>
      <c r="X38" s="36">
        <f>SUMIFS(СВЦЭМ!$C$33:$C$776,СВЦЭМ!$A$33:$A$776,$A38,СВЦЭМ!$B$33:$B$776,X$11)+'СЕТ СН'!$F$12+СВЦЭМ!$D$10+'СЕТ СН'!$F$6-'СЕТ СН'!$F$22</f>
        <v>881.25633645000005</v>
      </c>
      <c r="Y38" s="36">
        <f>SUMIFS(СВЦЭМ!$C$33:$C$776,СВЦЭМ!$A$33:$A$776,$A38,СВЦЭМ!$B$33:$B$776,Y$11)+'СЕТ СН'!$F$12+СВЦЭМ!$D$10+'СЕТ СН'!$F$6-'СЕТ СН'!$F$22</f>
        <v>893.41670284999998</v>
      </c>
    </row>
    <row r="39" spans="1:25" ht="15.75" x14ac:dyDescent="0.2">
      <c r="A39" s="35">
        <f t="shared" si="0"/>
        <v>43827</v>
      </c>
      <c r="B39" s="36">
        <f>SUMIFS(СВЦЭМ!$C$33:$C$776,СВЦЭМ!$A$33:$A$776,$A39,СВЦЭМ!$B$33:$B$776,B$11)+'СЕТ СН'!$F$12+СВЦЭМ!$D$10+'СЕТ СН'!$F$6-'СЕТ СН'!$F$22</f>
        <v>912.84478142</v>
      </c>
      <c r="C39" s="36">
        <f>SUMIFS(СВЦЭМ!$C$33:$C$776,СВЦЭМ!$A$33:$A$776,$A39,СВЦЭМ!$B$33:$B$776,C$11)+'СЕТ СН'!$F$12+СВЦЭМ!$D$10+'СЕТ СН'!$F$6-'СЕТ СН'!$F$22</f>
        <v>939.91507555999999</v>
      </c>
      <c r="D39" s="36">
        <f>SUMIFS(СВЦЭМ!$C$33:$C$776,СВЦЭМ!$A$33:$A$776,$A39,СВЦЭМ!$B$33:$B$776,D$11)+'СЕТ СН'!$F$12+СВЦЭМ!$D$10+'СЕТ СН'!$F$6-'СЕТ СН'!$F$22</f>
        <v>951.40447666</v>
      </c>
      <c r="E39" s="36">
        <f>SUMIFS(СВЦЭМ!$C$33:$C$776,СВЦЭМ!$A$33:$A$776,$A39,СВЦЭМ!$B$33:$B$776,E$11)+'СЕТ СН'!$F$12+СВЦЭМ!$D$10+'СЕТ СН'!$F$6-'СЕТ СН'!$F$22</f>
        <v>963.93205017000002</v>
      </c>
      <c r="F39" s="36">
        <f>SUMIFS(СВЦЭМ!$C$33:$C$776,СВЦЭМ!$A$33:$A$776,$A39,СВЦЭМ!$B$33:$B$776,F$11)+'СЕТ СН'!$F$12+СВЦЭМ!$D$10+'СЕТ СН'!$F$6-'СЕТ СН'!$F$22</f>
        <v>964.98192718000007</v>
      </c>
      <c r="G39" s="36">
        <f>SUMIFS(СВЦЭМ!$C$33:$C$776,СВЦЭМ!$A$33:$A$776,$A39,СВЦЭМ!$B$33:$B$776,G$11)+'СЕТ СН'!$F$12+СВЦЭМ!$D$10+'СЕТ СН'!$F$6-'СЕТ СН'!$F$22</f>
        <v>957.37713474999998</v>
      </c>
      <c r="H39" s="36">
        <f>SUMIFS(СВЦЭМ!$C$33:$C$776,СВЦЭМ!$A$33:$A$776,$A39,СВЦЭМ!$B$33:$B$776,H$11)+'СЕТ СН'!$F$12+СВЦЭМ!$D$10+'СЕТ СН'!$F$6-'СЕТ СН'!$F$22</f>
        <v>938.58479575000001</v>
      </c>
      <c r="I39" s="36">
        <f>SUMIFS(СВЦЭМ!$C$33:$C$776,СВЦЭМ!$A$33:$A$776,$A39,СВЦЭМ!$B$33:$B$776,I$11)+'СЕТ СН'!$F$12+СВЦЭМ!$D$10+'СЕТ СН'!$F$6-'СЕТ СН'!$F$22</f>
        <v>927.64117026999998</v>
      </c>
      <c r="J39" s="36">
        <f>SUMIFS(СВЦЭМ!$C$33:$C$776,СВЦЭМ!$A$33:$A$776,$A39,СВЦЭМ!$B$33:$B$776,J$11)+'СЕТ СН'!$F$12+СВЦЭМ!$D$10+'СЕТ СН'!$F$6-'СЕТ СН'!$F$22</f>
        <v>883.18294803000003</v>
      </c>
      <c r="K39" s="36">
        <f>SUMIFS(СВЦЭМ!$C$33:$C$776,СВЦЭМ!$A$33:$A$776,$A39,СВЦЭМ!$B$33:$B$776,K$11)+'СЕТ СН'!$F$12+СВЦЭМ!$D$10+'СЕТ СН'!$F$6-'СЕТ СН'!$F$22</f>
        <v>849.80674125999997</v>
      </c>
      <c r="L39" s="36">
        <f>SUMIFS(СВЦЭМ!$C$33:$C$776,СВЦЭМ!$A$33:$A$776,$A39,СВЦЭМ!$B$33:$B$776,L$11)+'СЕТ СН'!$F$12+СВЦЭМ!$D$10+'СЕТ СН'!$F$6-'СЕТ СН'!$F$22</f>
        <v>850.27775922000001</v>
      </c>
      <c r="M39" s="36">
        <f>SUMIFS(СВЦЭМ!$C$33:$C$776,СВЦЭМ!$A$33:$A$776,$A39,СВЦЭМ!$B$33:$B$776,M$11)+'СЕТ СН'!$F$12+СВЦЭМ!$D$10+'СЕТ СН'!$F$6-'СЕТ СН'!$F$22</f>
        <v>851.82302332000006</v>
      </c>
      <c r="N39" s="36">
        <f>SUMIFS(СВЦЭМ!$C$33:$C$776,СВЦЭМ!$A$33:$A$776,$A39,СВЦЭМ!$B$33:$B$776,N$11)+'СЕТ СН'!$F$12+СВЦЭМ!$D$10+'СЕТ СН'!$F$6-'СЕТ СН'!$F$22</f>
        <v>855.16552309999997</v>
      </c>
      <c r="O39" s="36">
        <f>SUMIFS(СВЦЭМ!$C$33:$C$776,СВЦЭМ!$A$33:$A$776,$A39,СВЦЭМ!$B$33:$B$776,O$11)+'СЕТ СН'!$F$12+СВЦЭМ!$D$10+'СЕТ СН'!$F$6-'СЕТ СН'!$F$22</f>
        <v>860.11939358000006</v>
      </c>
      <c r="P39" s="36">
        <f>SUMIFS(СВЦЭМ!$C$33:$C$776,СВЦЭМ!$A$33:$A$776,$A39,СВЦЭМ!$B$33:$B$776,P$11)+'СЕТ СН'!$F$12+СВЦЭМ!$D$10+'СЕТ СН'!$F$6-'СЕТ СН'!$F$22</f>
        <v>873.68430117000003</v>
      </c>
      <c r="Q39" s="36">
        <f>SUMIFS(СВЦЭМ!$C$33:$C$776,СВЦЭМ!$A$33:$A$776,$A39,СВЦЭМ!$B$33:$B$776,Q$11)+'СЕТ СН'!$F$12+СВЦЭМ!$D$10+'СЕТ СН'!$F$6-'СЕТ СН'!$F$22</f>
        <v>877.73440531000006</v>
      </c>
      <c r="R39" s="36">
        <f>SUMIFS(СВЦЭМ!$C$33:$C$776,СВЦЭМ!$A$33:$A$776,$A39,СВЦЭМ!$B$33:$B$776,R$11)+'СЕТ СН'!$F$12+СВЦЭМ!$D$10+'СЕТ СН'!$F$6-'СЕТ СН'!$F$22</f>
        <v>874.95514643000001</v>
      </c>
      <c r="S39" s="36">
        <f>SUMIFS(СВЦЭМ!$C$33:$C$776,СВЦЭМ!$A$33:$A$776,$A39,СВЦЭМ!$B$33:$B$776,S$11)+'СЕТ СН'!$F$12+СВЦЭМ!$D$10+'СЕТ СН'!$F$6-'СЕТ СН'!$F$22</f>
        <v>866.02181655000004</v>
      </c>
      <c r="T39" s="36">
        <f>SUMIFS(СВЦЭМ!$C$33:$C$776,СВЦЭМ!$A$33:$A$776,$A39,СВЦЭМ!$B$33:$B$776,T$11)+'СЕТ СН'!$F$12+СВЦЭМ!$D$10+'СЕТ СН'!$F$6-'СЕТ СН'!$F$22</f>
        <v>853.71112589000006</v>
      </c>
      <c r="U39" s="36">
        <f>SUMIFS(СВЦЭМ!$C$33:$C$776,СВЦЭМ!$A$33:$A$776,$A39,СВЦЭМ!$B$33:$B$776,U$11)+'СЕТ СН'!$F$12+СВЦЭМ!$D$10+'СЕТ СН'!$F$6-'СЕТ СН'!$F$22</f>
        <v>856.39121062000004</v>
      </c>
      <c r="V39" s="36">
        <f>SUMIFS(СВЦЭМ!$C$33:$C$776,СВЦЭМ!$A$33:$A$776,$A39,СВЦЭМ!$B$33:$B$776,V$11)+'СЕТ СН'!$F$12+СВЦЭМ!$D$10+'СЕТ СН'!$F$6-'СЕТ СН'!$F$22</f>
        <v>864.49258349000002</v>
      </c>
      <c r="W39" s="36">
        <f>SUMIFS(СВЦЭМ!$C$33:$C$776,СВЦЭМ!$A$33:$A$776,$A39,СВЦЭМ!$B$33:$B$776,W$11)+'СЕТ СН'!$F$12+СВЦЭМ!$D$10+'СЕТ СН'!$F$6-'СЕТ СН'!$F$22</f>
        <v>874.58808374</v>
      </c>
      <c r="X39" s="36">
        <f>SUMIFS(СВЦЭМ!$C$33:$C$776,СВЦЭМ!$A$33:$A$776,$A39,СВЦЭМ!$B$33:$B$776,X$11)+'СЕТ СН'!$F$12+СВЦЭМ!$D$10+'СЕТ СН'!$F$6-'СЕТ СН'!$F$22</f>
        <v>891.43904832999999</v>
      </c>
      <c r="Y39" s="36">
        <f>SUMIFS(СВЦЭМ!$C$33:$C$776,СВЦЭМ!$A$33:$A$776,$A39,СВЦЭМ!$B$33:$B$776,Y$11)+'СЕТ СН'!$F$12+СВЦЭМ!$D$10+'СЕТ СН'!$F$6-'СЕТ СН'!$F$22</f>
        <v>897.93061824000006</v>
      </c>
    </row>
    <row r="40" spans="1:25" ht="15.75" x14ac:dyDescent="0.2">
      <c r="A40" s="35">
        <f t="shared" si="0"/>
        <v>43828</v>
      </c>
      <c r="B40" s="36">
        <f>SUMIFS(СВЦЭМ!$C$33:$C$776,СВЦЭМ!$A$33:$A$776,$A40,СВЦЭМ!$B$33:$B$776,B$11)+'СЕТ СН'!$F$12+СВЦЭМ!$D$10+'СЕТ СН'!$F$6-'СЕТ СН'!$F$22</f>
        <v>795.05199727000002</v>
      </c>
      <c r="C40" s="36">
        <f>SUMIFS(СВЦЭМ!$C$33:$C$776,СВЦЭМ!$A$33:$A$776,$A40,СВЦЭМ!$B$33:$B$776,C$11)+'СЕТ СН'!$F$12+СВЦЭМ!$D$10+'СЕТ СН'!$F$6-'СЕТ СН'!$F$22</f>
        <v>804.92616771999997</v>
      </c>
      <c r="D40" s="36">
        <f>SUMIFS(СВЦЭМ!$C$33:$C$776,СВЦЭМ!$A$33:$A$776,$A40,СВЦЭМ!$B$33:$B$776,D$11)+'СЕТ СН'!$F$12+СВЦЭМ!$D$10+'СЕТ СН'!$F$6-'СЕТ СН'!$F$22</f>
        <v>837.5808816</v>
      </c>
      <c r="E40" s="36">
        <f>SUMIFS(СВЦЭМ!$C$33:$C$776,СВЦЭМ!$A$33:$A$776,$A40,СВЦЭМ!$B$33:$B$776,E$11)+'СЕТ СН'!$F$12+СВЦЭМ!$D$10+'СЕТ СН'!$F$6-'СЕТ СН'!$F$22</f>
        <v>853.18981306000001</v>
      </c>
      <c r="F40" s="36">
        <f>SUMIFS(СВЦЭМ!$C$33:$C$776,СВЦЭМ!$A$33:$A$776,$A40,СВЦЭМ!$B$33:$B$776,F$11)+'СЕТ СН'!$F$12+СВЦЭМ!$D$10+'СЕТ СН'!$F$6-'СЕТ СН'!$F$22</f>
        <v>858.26762632999998</v>
      </c>
      <c r="G40" s="36">
        <f>SUMIFS(СВЦЭМ!$C$33:$C$776,СВЦЭМ!$A$33:$A$776,$A40,СВЦЭМ!$B$33:$B$776,G$11)+'СЕТ СН'!$F$12+СВЦЭМ!$D$10+'СЕТ СН'!$F$6-'СЕТ СН'!$F$22</f>
        <v>856.70600607000006</v>
      </c>
      <c r="H40" s="36">
        <f>SUMIFS(СВЦЭМ!$C$33:$C$776,СВЦЭМ!$A$33:$A$776,$A40,СВЦЭМ!$B$33:$B$776,H$11)+'СЕТ СН'!$F$12+СВЦЭМ!$D$10+'СЕТ СН'!$F$6-'СЕТ СН'!$F$22</f>
        <v>840.01178470000002</v>
      </c>
      <c r="I40" s="36">
        <f>SUMIFS(СВЦЭМ!$C$33:$C$776,СВЦЭМ!$A$33:$A$776,$A40,СВЦЭМ!$B$33:$B$776,I$11)+'СЕТ СН'!$F$12+СВЦЭМ!$D$10+'СЕТ СН'!$F$6-'СЕТ СН'!$F$22</f>
        <v>840.54676752</v>
      </c>
      <c r="J40" s="36">
        <f>SUMIFS(СВЦЭМ!$C$33:$C$776,СВЦЭМ!$A$33:$A$776,$A40,СВЦЭМ!$B$33:$B$776,J$11)+'СЕТ СН'!$F$12+СВЦЭМ!$D$10+'СЕТ СН'!$F$6-'СЕТ СН'!$F$22</f>
        <v>795.42335777000005</v>
      </c>
      <c r="K40" s="36">
        <f>SUMIFS(СВЦЭМ!$C$33:$C$776,СВЦЭМ!$A$33:$A$776,$A40,СВЦЭМ!$B$33:$B$776,K$11)+'СЕТ СН'!$F$12+СВЦЭМ!$D$10+'СЕТ СН'!$F$6-'СЕТ СН'!$F$22</f>
        <v>786.61951908000003</v>
      </c>
      <c r="L40" s="36">
        <f>SUMIFS(СВЦЭМ!$C$33:$C$776,СВЦЭМ!$A$33:$A$776,$A40,СВЦЭМ!$B$33:$B$776,L$11)+'СЕТ СН'!$F$12+СВЦЭМ!$D$10+'СЕТ СН'!$F$6-'СЕТ СН'!$F$22</f>
        <v>791.3770068</v>
      </c>
      <c r="M40" s="36">
        <f>SUMIFS(СВЦЭМ!$C$33:$C$776,СВЦЭМ!$A$33:$A$776,$A40,СВЦЭМ!$B$33:$B$776,M$11)+'СЕТ СН'!$F$12+СВЦЭМ!$D$10+'СЕТ СН'!$F$6-'СЕТ СН'!$F$22</f>
        <v>792.08162978000007</v>
      </c>
      <c r="N40" s="36">
        <f>SUMIFS(СВЦЭМ!$C$33:$C$776,СВЦЭМ!$A$33:$A$776,$A40,СВЦЭМ!$B$33:$B$776,N$11)+'СЕТ СН'!$F$12+СВЦЭМ!$D$10+'СЕТ СН'!$F$6-'СЕТ СН'!$F$22</f>
        <v>797.40153763000001</v>
      </c>
      <c r="O40" s="36">
        <f>SUMIFS(СВЦЭМ!$C$33:$C$776,СВЦЭМ!$A$33:$A$776,$A40,СВЦЭМ!$B$33:$B$776,O$11)+'СЕТ СН'!$F$12+СВЦЭМ!$D$10+'СЕТ СН'!$F$6-'СЕТ СН'!$F$22</f>
        <v>794.32668215000001</v>
      </c>
      <c r="P40" s="36">
        <f>SUMIFS(СВЦЭМ!$C$33:$C$776,СВЦЭМ!$A$33:$A$776,$A40,СВЦЭМ!$B$33:$B$776,P$11)+'СЕТ СН'!$F$12+СВЦЭМ!$D$10+'СЕТ СН'!$F$6-'СЕТ СН'!$F$22</f>
        <v>798.94846539000002</v>
      </c>
      <c r="Q40" s="36">
        <f>SUMIFS(СВЦЭМ!$C$33:$C$776,СВЦЭМ!$A$33:$A$776,$A40,СВЦЭМ!$B$33:$B$776,Q$11)+'СЕТ СН'!$F$12+СВЦЭМ!$D$10+'СЕТ СН'!$F$6-'СЕТ СН'!$F$22</f>
        <v>794.27363901000001</v>
      </c>
      <c r="R40" s="36">
        <f>SUMIFS(СВЦЭМ!$C$33:$C$776,СВЦЭМ!$A$33:$A$776,$A40,СВЦЭМ!$B$33:$B$776,R$11)+'СЕТ СН'!$F$12+СВЦЭМ!$D$10+'СЕТ СН'!$F$6-'СЕТ СН'!$F$22</f>
        <v>794.01363289000005</v>
      </c>
      <c r="S40" s="36">
        <f>SUMIFS(СВЦЭМ!$C$33:$C$776,СВЦЭМ!$A$33:$A$776,$A40,СВЦЭМ!$B$33:$B$776,S$11)+'СЕТ СН'!$F$12+СВЦЭМ!$D$10+'СЕТ СН'!$F$6-'СЕТ СН'!$F$22</f>
        <v>803.26857659999996</v>
      </c>
      <c r="T40" s="36">
        <f>SUMIFS(СВЦЭМ!$C$33:$C$776,СВЦЭМ!$A$33:$A$776,$A40,СВЦЭМ!$B$33:$B$776,T$11)+'СЕТ СН'!$F$12+СВЦЭМ!$D$10+'СЕТ СН'!$F$6-'СЕТ СН'!$F$22</f>
        <v>804.10517442000003</v>
      </c>
      <c r="U40" s="36">
        <f>SUMIFS(СВЦЭМ!$C$33:$C$776,СВЦЭМ!$A$33:$A$776,$A40,СВЦЭМ!$B$33:$B$776,U$11)+'СЕТ СН'!$F$12+СВЦЭМ!$D$10+'СЕТ СН'!$F$6-'СЕТ СН'!$F$22</f>
        <v>832.75467156000002</v>
      </c>
      <c r="V40" s="36">
        <f>SUMIFS(СВЦЭМ!$C$33:$C$776,СВЦЭМ!$A$33:$A$776,$A40,СВЦЭМ!$B$33:$B$776,V$11)+'СЕТ СН'!$F$12+СВЦЭМ!$D$10+'СЕТ СН'!$F$6-'СЕТ СН'!$F$22</f>
        <v>825.06808144000001</v>
      </c>
      <c r="W40" s="36">
        <f>SUMIFS(СВЦЭМ!$C$33:$C$776,СВЦЭМ!$A$33:$A$776,$A40,СВЦЭМ!$B$33:$B$776,W$11)+'СЕТ СН'!$F$12+СВЦЭМ!$D$10+'СЕТ СН'!$F$6-'СЕТ СН'!$F$22</f>
        <v>819.50389022000002</v>
      </c>
      <c r="X40" s="36">
        <f>SUMIFS(СВЦЭМ!$C$33:$C$776,СВЦЭМ!$A$33:$A$776,$A40,СВЦЭМ!$B$33:$B$776,X$11)+'СЕТ СН'!$F$12+СВЦЭМ!$D$10+'СЕТ СН'!$F$6-'СЕТ СН'!$F$22</f>
        <v>808.70133000999999</v>
      </c>
      <c r="Y40" s="36">
        <f>SUMIFS(СВЦЭМ!$C$33:$C$776,СВЦЭМ!$A$33:$A$776,$A40,СВЦЭМ!$B$33:$B$776,Y$11)+'СЕТ СН'!$F$12+СВЦЭМ!$D$10+'СЕТ СН'!$F$6-'СЕТ СН'!$F$22</f>
        <v>789.57999531000007</v>
      </c>
    </row>
    <row r="41" spans="1:25" ht="15.75" x14ac:dyDescent="0.2">
      <c r="A41" s="35">
        <f t="shared" si="0"/>
        <v>43829</v>
      </c>
      <c r="B41" s="36">
        <f>SUMIFS(СВЦЭМ!$C$33:$C$776,СВЦЭМ!$A$33:$A$776,$A41,СВЦЭМ!$B$33:$B$776,B$11)+'СЕТ СН'!$F$12+СВЦЭМ!$D$10+'СЕТ СН'!$F$6-'СЕТ СН'!$F$22</f>
        <v>942.65469837000001</v>
      </c>
      <c r="C41" s="36">
        <f>SUMIFS(СВЦЭМ!$C$33:$C$776,СВЦЭМ!$A$33:$A$776,$A41,СВЦЭМ!$B$33:$B$776,C$11)+'СЕТ СН'!$F$12+СВЦЭМ!$D$10+'СЕТ СН'!$F$6-'СЕТ СН'!$F$22</f>
        <v>971.33472563999999</v>
      </c>
      <c r="D41" s="36">
        <f>SUMIFS(СВЦЭМ!$C$33:$C$776,СВЦЭМ!$A$33:$A$776,$A41,СВЦЭМ!$B$33:$B$776,D$11)+'СЕТ СН'!$F$12+СВЦЭМ!$D$10+'СЕТ СН'!$F$6-'СЕТ СН'!$F$22</f>
        <v>971.37503157000003</v>
      </c>
      <c r="E41" s="36">
        <f>SUMIFS(СВЦЭМ!$C$33:$C$776,СВЦЭМ!$A$33:$A$776,$A41,СВЦЭМ!$B$33:$B$776,E$11)+'СЕТ СН'!$F$12+СВЦЭМ!$D$10+'СЕТ СН'!$F$6-'СЕТ СН'!$F$22</f>
        <v>995.02423056999999</v>
      </c>
      <c r="F41" s="36">
        <f>SUMIFS(СВЦЭМ!$C$33:$C$776,СВЦЭМ!$A$33:$A$776,$A41,СВЦЭМ!$B$33:$B$776,F$11)+'СЕТ СН'!$F$12+СВЦЭМ!$D$10+'СЕТ СН'!$F$6-'СЕТ СН'!$F$22</f>
        <v>991.40676558000007</v>
      </c>
      <c r="G41" s="36">
        <f>SUMIFS(СВЦЭМ!$C$33:$C$776,СВЦЭМ!$A$33:$A$776,$A41,СВЦЭМ!$B$33:$B$776,G$11)+'СЕТ СН'!$F$12+СВЦЭМ!$D$10+'СЕТ СН'!$F$6-'СЕТ СН'!$F$22</f>
        <v>979.12222399000007</v>
      </c>
      <c r="H41" s="36">
        <f>SUMIFS(СВЦЭМ!$C$33:$C$776,СВЦЭМ!$A$33:$A$776,$A41,СВЦЭМ!$B$33:$B$776,H$11)+'СЕТ СН'!$F$12+СВЦЭМ!$D$10+'СЕТ СН'!$F$6-'СЕТ СН'!$F$22</f>
        <v>943.02603635000003</v>
      </c>
      <c r="I41" s="36">
        <f>SUMIFS(СВЦЭМ!$C$33:$C$776,СВЦЭМ!$A$33:$A$776,$A41,СВЦЭМ!$B$33:$B$776,I$11)+'СЕТ СН'!$F$12+СВЦЭМ!$D$10+'СЕТ СН'!$F$6-'СЕТ СН'!$F$22</f>
        <v>929.22399890999998</v>
      </c>
      <c r="J41" s="36">
        <f>SUMIFS(СВЦЭМ!$C$33:$C$776,СВЦЭМ!$A$33:$A$776,$A41,СВЦЭМ!$B$33:$B$776,J$11)+'СЕТ СН'!$F$12+СВЦЭМ!$D$10+'СЕТ СН'!$F$6-'СЕТ СН'!$F$22</f>
        <v>903.01204594000001</v>
      </c>
      <c r="K41" s="36">
        <f>SUMIFS(СВЦЭМ!$C$33:$C$776,СВЦЭМ!$A$33:$A$776,$A41,СВЦЭМ!$B$33:$B$776,K$11)+'СЕТ СН'!$F$12+СВЦЭМ!$D$10+'СЕТ СН'!$F$6-'СЕТ СН'!$F$22</f>
        <v>877.88129332000005</v>
      </c>
      <c r="L41" s="36">
        <f>SUMIFS(СВЦЭМ!$C$33:$C$776,СВЦЭМ!$A$33:$A$776,$A41,СВЦЭМ!$B$33:$B$776,L$11)+'СЕТ СН'!$F$12+СВЦЭМ!$D$10+'СЕТ СН'!$F$6-'СЕТ СН'!$F$22</f>
        <v>875.74562301000003</v>
      </c>
      <c r="M41" s="36">
        <f>SUMIFS(СВЦЭМ!$C$33:$C$776,СВЦЭМ!$A$33:$A$776,$A41,СВЦЭМ!$B$33:$B$776,M$11)+'СЕТ СН'!$F$12+СВЦЭМ!$D$10+'СЕТ СН'!$F$6-'СЕТ СН'!$F$22</f>
        <v>872.64692107999997</v>
      </c>
      <c r="N41" s="36">
        <f>SUMIFS(СВЦЭМ!$C$33:$C$776,СВЦЭМ!$A$33:$A$776,$A41,СВЦЭМ!$B$33:$B$776,N$11)+'СЕТ СН'!$F$12+СВЦЭМ!$D$10+'СЕТ СН'!$F$6-'СЕТ СН'!$F$22</f>
        <v>882.59596721000003</v>
      </c>
      <c r="O41" s="36">
        <f>SUMIFS(СВЦЭМ!$C$33:$C$776,СВЦЭМ!$A$33:$A$776,$A41,СВЦЭМ!$B$33:$B$776,O$11)+'СЕТ СН'!$F$12+СВЦЭМ!$D$10+'СЕТ СН'!$F$6-'СЕТ СН'!$F$22</f>
        <v>887.62039634000007</v>
      </c>
      <c r="P41" s="36">
        <f>SUMIFS(СВЦЭМ!$C$33:$C$776,СВЦЭМ!$A$33:$A$776,$A41,СВЦЭМ!$B$33:$B$776,P$11)+'СЕТ СН'!$F$12+СВЦЭМ!$D$10+'СЕТ СН'!$F$6-'СЕТ СН'!$F$22</f>
        <v>899.14141617999996</v>
      </c>
      <c r="Q41" s="36">
        <f>SUMIFS(СВЦЭМ!$C$33:$C$776,СВЦЭМ!$A$33:$A$776,$A41,СВЦЭМ!$B$33:$B$776,Q$11)+'СЕТ СН'!$F$12+СВЦЭМ!$D$10+'СЕТ СН'!$F$6-'СЕТ СН'!$F$22</f>
        <v>902.45643367000002</v>
      </c>
      <c r="R41" s="36">
        <f>SUMIFS(СВЦЭМ!$C$33:$C$776,СВЦЭМ!$A$33:$A$776,$A41,СВЦЭМ!$B$33:$B$776,R$11)+'СЕТ СН'!$F$12+СВЦЭМ!$D$10+'СЕТ СН'!$F$6-'СЕТ СН'!$F$22</f>
        <v>895.87594369999999</v>
      </c>
      <c r="S41" s="36">
        <f>SUMIFS(СВЦЭМ!$C$33:$C$776,СВЦЭМ!$A$33:$A$776,$A41,СВЦЭМ!$B$33:$B$776,S$11)+'СЕТ СН'!$F$12+СВЦЭМ!$D$10+'СЕТ СН'!$F$6-'СЕТ СН'!$F$22</f>
        <v>886.00705916000004</v>
      </c>
      <c r="T41" s="36">
        <f>SUMIFS(СВЦЭМ!$C$33:$C$776,СВЦЭМ!$A$33:$A$776,$A41,СВЦЭМ!$B$33:$B$776,T$11)+'СЕТ СН'!$F$12+СВЦЭМ!$D$10+'СЕТ СН'!$F$6-'СЕТ СН'!$F$22</f>
        <v>882.26545550000003</v>
      </c>
      <c r="U41" s="36">
        <f>SUMIFS(СВЦЭМ!$C$33:$C$776,СВЦЭМ!$A$33:$A$776,$A41,СВЦЭМ!$B$33:$B$776,U$11)+'СЕТ СН'!$F$12+СВЦЭМ!$D$10+'СЕТ СН'!$F$6-'СЕТ СН'!$F$22</f>
        <v>883.08443249000004</v>
      </c>
      <c r="V41" s="36">
        <f>SUMIFS(СВЦЭМ!$C$33:$C$776,СВЦЭМ!$A$33:$A$776,$A41,СВЦЭМ!$B$33:$B$776,V$11)+'СЕТ СН'!$F$12+СВЦЭМ!$D$10+'СЕТ СН'!$F$6-'СЕТ СН'!$F$22</f>
        <v>877.49478913000007</v>
      </c>
      <c r="W41" s="36">
        <f>SUMIFS(СВЦЭМ!$C$33:$C$776,СВЦЭМ!$A$33:$A$776,$A41,СВЦЭМ!$B$33:$B$776,W$11)+'СЕТ СН'!$F$12+СВЦЭМ!$D$10+'СЕТ СН'!$F$6-'СЕТ СН'!$F$22</f>
        <v>885.32732647</v>
      </c>
      <c r="X41" s="36">
        <f>SUMIFS(СВЦЭМ!$C$33:$C$776,СВЦЭМ!$A$33:$A$776,$A41,СВЦЭМ!$B$33:$B$776,X$11)+'СЕТ СН'!$F$12+СВЦЭМ!$D$10+'СЕТ СН'!$F$6-'СЕТ СН'!$F$22</f>
        <v>905.32841859999996</v>
      </c>
      <c r="Y41" s="36">
        <f>SUMIFS(СВЦЭМ!$C$33:$C$776,СВЦЭМ!$A$33:$A$776,$A41,СВЦЭМ!$B$33:$B$776,Y$11)+'СЕТ СН'!$F$12+СВЦЭМ!$D$10+'СЕТ СН'!$F$6-'СЕТ СН'!$F$22</f>
        <v>922.06762320000007</v>
      </c>
    </row>
    <row r="42" spans="1:25" ht="15.75" x14ac:dyDescent="0.2">
      <c r="A42" s="35">
        <f t="shared" si="0"/>
        <v>43830</v>
      </c>
      <c r="B42" s="36">
        <f>SUMIFS(СВЦЭМ!$C$33:$C$776,СВЦЭМ!$A$33:$A$776,$A42,СВЦЭМ!$B$33:$B$776,B$11)+'СЕТ СН'!$F$12+СВЦЭМ!$D$10+'СЕТ СН'!$F$6-'СЕТ СН'!$F$22</f>
        <v>929.82236552000006</v>
      </c>
      <c r="C42" s="36">
        <f>SUMIFS(СВЦЭМ!$C$33:$C$776,СВЦЭМ!$A$33:$A$776,$A42,СВЦЭМ!$B$33:$B$776,C$11)+'СЕТ СН'!$F$12+СВЦЭМ!$D$10+'СЕТ СН'!$F$6-'СЕТ СН'!$F$22</f>
        <v>942.26793902999998</v>
      </c>
      <c r="D42" s="36">
        <f>SUMIFS(СВЦЭМ!$C$33:$C$776,СВЦЭМ!$A$33:$A$776,$A42,СВЦЭМ!$B$33:$B$776,D$11)+'СЕТ СН'!$F$12+СВЦЭМ!$D$10+'СЕТ СН'!$F$6-'СЕТ СН'!$F$22</f>
        <v>947.23239447000003</v>
      </c>
      <c r="E42" s="36">
        <f>SUMIFS(СВЦЭМ!$C$33:$C$776,СВЦЭМ!$A$33:$A$776,$A42,СВЦЭМ!$B$33:$B$776,E$11)+'СЕТ СН'!$F$12+СВЦЭМ!$D$10+'СЕТ СН'!$F$6-'СЕТ СН'!$F$22</f>
        <v>952.27315114999999</v>
      </c>
      <c r="F42" s="36">
        <f>SUMIFS(СВЦЭМ!$C$33:$C$776,СВЦЭМ!$A$33:$A$776,$A42,СВЦЭМ!$B$33:$B$776,F$11)+'СЕТ СН'!$F$12+СВЦЭМ!$D$10+'СЕТ СН'!$F$6-'СЕТ СН'!$F$22</f>
        <v>952.74032167000007</v>
      </c>
      <c r="G42" s="36">
        <f>SUMIFS(СВЦЭМ!$C$33:$C$776,СВЦЭМ!$A$33:$A$776,$A42,СВЦЭМ!$B$33:$B$776,G$11)+'СЕТ СН'!$F$12+СВЦЭМ!$D$10+'СЕТ СН'!$F$6-'СЕТ СН'!$F$22</f>
        <v>946.21712359000003</v>
      </c>
      <c r="H42" s="36">
        <f>SUMIFS(СВЦЭМ!$C$33:$C$776,СВЦЭМ!$A$33:$A$776,$A42,СВЦЭМ!$B$33:$B$776,H$11)+'СЕТ СН'!$F$12+СВЦЭМ!$D$10+'СЕТ СН'!$F$6-'СЕТ СН'!$F$22</f>
        <v>922.59697399000004</v>
      </c>
      <c r="I42" s="36">
        <f>SUMIFS(СВЦЭМ!$C$33:$C$776,СВЦЭМ!$A$33:$A$776,$A42,СВЦЭМ!$B$33:$B$776,I$11)+'СЕТ СН'!$F$12+СВЦЭМ!$D$10+'СЕТ СН'!$F$6-'СЕТ СН'!$F$22</f>
        <v>906.20383659000004</v>
      </c>
      <c r="J42" s="36">
        <f>SUMIFS(СВЦЭМ!$C$33:$C$776,СВЦЭМ!$A$33:$A$776,$A42,СВЦЭМ!$B$33:$B$776,J$11)+'СЕТ СН'!$F$12+СВЦЭМ!$D$10+'СЕТ СН'!$F$6-'СЕТ СН'!$F$22</f>
        <v>894.52751147000004</v>
      </c>
      <c r="K42" s="36">
        <f>SUMIFS(СВЦЭМ!$C$33:$C$776,СВЦЭМ!$A$33:$A$776,$A42,СВЦЭМ!$B$33:$B$776,K$11)+'СЕТ СН'!$F$12+СВЦЭМ!$D$10+'СЕТ СН'!$F$6-'СЕТ СН'!$F$22</f>
        <v>874.33700405000002</v>
      </c>
      <c r="L42" s="36">
        <f>SUMIFS(СВЦЭМ!$C$33:$C$776,СВЦЭМ!$A$33:$A$776,$A42,СВЦЭМ!$B$33:$B$776,L$11)+'СЕТ СН'!$F$12+СВЦЭМ!$D$10+'СЕТ СН'!$F$6-'СЕТ СН'!$F$22</f>
        <v>874.09676019000005</v>
      </c>
      <c r="M42" s="36">
        <f>SUMIFS(СВЦЭМ!$C$33:$C$776,СВЦЭМ!$A$33:$A$776,$A42,СВЦЭМ!$B$33:$B$776,M$11)+'СЕТ СН'!$F$12+СВЦЭМ!$D$10+'СЕТ СН'!$F$6-'СЕТ СН'!$F$22</f>
        <v>894.54813767999997</v>
      </c>
      <c r="N42" s="36">
        <f>SUMIFS(СВЦЭМ!$C$33:$C$776,СВЦЭМ!$A$33:$A$776,$A42,СВЦЭМ!$B$33:$B$776,N$11)+'СЕТ СН'!$F$12+СВЦЭМ!$D$10+'СЕТ СН'!$F$6-'СЕТ СН'!$F$22</f>
        <v>881.89737532000004</v>
      </c>
      <c r="O42" s="36">
        <f>SUMIFS(СВЦЭМ!$C$33:$C$776,СВЦЭМ!$A$33:$A$776,$A42,СВЦЭМ!$B$33:$B$776,O$11)+'СЕТ СН'!$F$12+СВЦЭМ!$D$10+'СЕТ СН'!$F$6-'СЕТ СН'!$F$22</f>
        <v>894.89560632999996</v>
      </c>
      <c r="P42" s="36">
        <f>SUMIFS(СВЦЭМ!$C$33:$C$776,СВЦЭМ!$A$33:$A$776,$A42,СВЦЭМ!$B$33:$B$776,P$11)+'СЕТ СН'!$F$12+СВЦЭМ!$D$10+'СЕТ СН'!$F$6-'СЕТ СН'!$F$22</f>
        <v>897.32174479000003</v>
      </c>
      <c r="Q42" s="36">
        <f>SUMIFS(СВЦЭМ!$C$33:$C$776,СВЦЭМ!$A$33:$A$776,$A42,СВЦЭМ!$B$33:$B$776,Q$11)+'СЕТ СН'!$F$12+СВЦЭМ!$D$10+'СЕТ СН'!$F$6-'СЕТ СН'!$F$22</f>
        <v>898.20450567</v>
      </c>
      <c r="R42" s="36">
        <f>SUMIFS(СВЦЭМ!$C$33:$C$776,СВЦЭМ!$A$33:$A$776,$A42,СВЦЭМ!$B$33:$B$776,R$11)+'СЕТ СН'!$F$12+СВЦЭМ!$D$10+'СЕТ СН'!$F$6-'СЕТ СН'!$F$22</f>
        <v>897.48757434000004</v>
      </c>
      <c r="S42" s="36">
        <f>SUMIFS(СВЦЭМ!$C$33:$C$776,СВЦЭМ!$A$33:$A$776,$A42,СВЦЭМ!$B$33:$B$776,S$11)+'СЕТ СН'!$F$12+СВЦЭМ!$D$10+'СЕТ СН'!$F$6-'СЕТ СН'!$F$22</f>
        <v>904.61268762999998</v>
      </c>
      <c r="T42" s="36">
        <f>SUMIFS(СВЦЭМ!$C$33:$C$776,СВЦЭМ!$A$33:$A$776,$A42,СВЦЭМ!$B$33:$B$776,T$11)+'СЕТ СН'!$F$12+СВЦЭМ!$D$10+'СЕТ СН'!$F$6-'СЕТ СН'!$F$22</f>
        <v>909.53541634999999</v>
      </c>
      <c r="U42" s="36">
        <f>SUMIFS(СВЦЭМ!$C$33:$C$776,СВЦЭМ!$A$33:$A$776,$A42,СВЦЭМ!$B$33:$B$776,U$11)+'СЕТ СН'!$F$12+СВЦЭМ!$D$10+'СЕТ СН'!$F$6-'СЕТ СН'!$F$22</f>
        <v>908.62388375</v>
      </c>
      <c r="V42" s="36">
        <f>SUMIFS(СВЦЭМ!$C$33:$C$776,СВЦЭМ!$A$33:$A$776,$A42,СВЦЭМ!$B$33:$B$776,V$11)+'СЕТ СН'!$F$12+СВЦЭМ!$D$10+'СЕТ СН'!$F$6-'СЕТ СН'!$F$22</f>
        <v>919.20625355000004</v>
      </c>
      <c r="W42" s="36">
        <f>SUMIFS(СВЦЭМ!$C$33:$C$776,СВЦЭМ!$A$33:$A$776,$A42,СВЦЭМ!$B$33:$B$776,W$11)+'СЕТ СН'!$F$12+СВЦЭМ!$D$10+'СЕТ СН'!$F$6-'СЕТ СН'!$F$22</f>
        <v>923.52558995000004</v>
      </c>
      <c r="X42" s="36">
        <f>SUMIFS(СВЦЭМ!$C$33:$C$776,СВЦЭМ!$A$33:$A$776,$A42,СВЦЭМ!$B$33:$B$776,X$11)+'СЕТ СН'!$F$12+СВЦЭМ!$D$10+'СЕТ СН'!$F$6-'СЕТ СН'!$F$22</f>
        <v>909.49073514999998</v>
      </c>
      <c r="Y42" s="36">
        <f>SUMIFS(СВЦЭМ!$C$33:$C$776,СВЦЭМ!$A$33:$A$776,$A42,СВЦЭМ!$B$33:$B$776,Y$11)+'СЕТ СН'!$F$12+СВЦЭМ!$D$10+'СЕТ СН'!$F$6-'СЕТ СН'!$F$22</f>
        <v>915.10034891999999</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01.12.2019</v>
      </c>
      <c r="B48" s="36">
        <f>SUMIFS(СВЦЭМ!$C$33:$C$776,СВЦЭМ!$A$33:$A$776,$A48,СВЦЭМ!$B$33:$B$776,B$47)+'СЕТ СН'!$G$12+СВЦЭМ!$D$10+'СЕТ СН'!$G$6-'СЕТ СН'!$G$22</f>
        <v>1079.5483651500001</v>
      </c>
      <c r="C48" s="36">
        <f>SUMIFS(СВЦЭМ!$C$33:$C$776,СВЦЭМ!$A$33:$A$776,$A48,СВЦЭМ!$B$33:$B$776,C$47)+'СЕТ СН'!$G$12+СВЦЭМ!$D$10+'СЕТ СН'!$G$6-'СЕТ СН'!$G$22</f>
        <v>1086.5477701300001</v>
      </c>
      <c r="D48" s="36">
        <f>SUMIFS(СВЦЭМ!$C$33:$C$776,СВЦЭМ!$A$33:$A$776,$A48,СВЦЭМ!$B$33:$B$776,D$47)+'СЕТ СН'!$G$12+СВЦЭМ!$D$10+'СЕТ СН'!$G$6-'СЕТ СН'!$G$22</f>
        <v>1119.0839594199999</v>
      </c>
      <c r="E48" s="36">
        <f>SUMIFS(СВЦЭМ!$C$33:$C$776,СВЦЭМ!$A$33:$A$776,$A48,СВЦЭМ!$B$33:$B$776,E$47)+'СЕТ СН'!$G$12+СВЦЭМ!$D$10+'СЕТ СН'!$G$6-'СЕТ СН'!$G$22</f>
        <v>1117.87163291</v>
      </c>
      <c r="F48" s="36">
        <f>SUMIFS(СВЦЭМ!$C$33:$C$776,СВЦЭМ!$A$33:$A$776,$A48,СВЦЭМ!$B$33:$B$776,F$47)+'СЕТ СН'!$G$12+СВЦЭМ!$D$10+'СЕТ СН'!$G$6-'СЕТ СН'!$G$22</f>
        <v>1109.87730964</v>
      </c>
      <c r="G48" s="36">
        <f>SUMIFS(СВЦЭМ!$C$33:$C$776,СВЦЭМ!$A$33:$A$776,$A48,СВЦЭМ!$B$33:$B$776,G$47)+'СЕТ СН'!$G$12+СВЦЭМ!$D$10+'СЕТ СН'!$G$6-'СЕТ СН'!$G$22</f>
        <v>1102.23792153</v>
      </c>
      <c r="H48" s="36">
        <f>SUMIFS(СВЦЭМ!$C$33:$C$776,СВЦЭМ!$A$33:$A$776,$A48,СВЦЭМ!$B$33:$B$776,H$47)+'СЕТ СН'!$G$12+СВЦЭМ!$D$10+'СЕТ СН'!$G$6-'СЕТ СН'!$G$22</f>
        <v>1104.0064033600001</v>
      </c>
      <c r="I48" s="36">
        <f>SUMIFS(СВЦЭМ!$C$33:$C$776,СВЦЭМ!$A$33:$A$776,$A48,СВЦЭМ!$B$33:$B$776,I$47)+'СЕТ СН'!$G$12+СВЦЭМ!$D$10+'СЕТ СН'!$G$6-'СЕТ СН'!$G$22</f>
        <v>1104.8729873899999</v>
      </c>
      <c r="J48" s="36">
        <f>SUMIFS(СВЦЭМ!$C$33:$C$776,СВЦЭМ!$A$33:$A$776,$A48,СВЦЭМ!$B$33:$B$776,J$47)+'СЕТ СН'!$G$12+СВЦЭМ!$D$10+'СЕТ СН'!$G$6-'СЕТ СН'!$G$22</f>
        <v>1066.70149201</v>
      </c>
      <c r="K48" s="36">
        <f>SUMIFS(СВЦЭМ!$C$33:$C$776,СВЦЭМ!$A$33:$A$776,$A48,СВЦЭМ!$B$33:$B$776,K$47)+'СЕТ СН'!$G$12+СВЦЭМ!$D$10+'СЕТ СН'!$G$6-'СЕТ СН'!$G$22</f>
        <v>1027.5247490500001</v>
      </c>
      <c r="L48" s="36">
        <f>SUMIFS(СВЦЭМ!$C$33:$C$776,СВЦЭМ!$A$33:$A$776,$A48,СВЦЭМ!$B$33:$B$776,L$47)+'СЕТ СН'!$G$12+СВЦЭМ!$D$10+'СЕТ СН'!$G$6-'СЕТ СН'!$G$22</f>
        <v>1005.47191091</v>
      </c>
      <c r="M48" s="36">
        <f>SUMIFS(СВЦЭМ!$C$33:$C$776,СВЦЭМ!$A$33:$A$776,$A48,СВЦЭМ!$B$33:$B$776,M$47)+'СЕТ СН'!$G$12+СВЦЭМ!$D$10+'СЕТ СН'!$G$6-'СЕТ СН'!$G$22</f>
        <v>1002.9597606899999</v>
      </c>
      <c r="N48" s="36">
        <f>SUMIFS(СВЦЭМ!$C$33:$C$776,СВЦЭМ!$A$33:$A$776,$A48,СВЦЭМ!$B$33:$B$776,N$47)+'СЕТ СН'!$G$12+СВЦЭМ!$D$10+'СЕТ СН'!$G$6-'СЕТ СН'!$G$22</f>
        <v>1034.2801805500001</v>
      </c>
      <c r="O48" s="36">
        <f>SUMIFS(СВЦЭМ!$C$33:$C$776,СВЦЭМ!$A$33:$A$776,$A48,СВЦЭМ!$B$33:$B$776,O$47)+'СЕТ СН'!$G$12+СВЦЭМ!$D$10+'СЕТ СН'!$G$6-'СЕТ СН'!$G$22</f>
        <v>1033.97424673</v>
      </c>
      <c r="P48" s="36">
        <f>SUMIFS(СВЦЭМ!$C$33:$C$776,СВЦЭМ!$A$33:$A$776,$A48,СВЦЭМ!$B$33:$B$776,P$47)+'СЕТ СН'!$G$12+СВЦЭМ!$D$10+'СЕТ СН'!$G$6-'СЕТ СН'!$G$22</f>
        <v>1044.07474011</v>
      </c>
      <c r="Q48" s="36">
        <f>SUMIFS(СВЦЭМ!$C$33:$C$776,СВЦЭМ!$A$33:$A$776,$A48,СВЦЭМ!$B$33:$B$776,Q$47)+'СЕТ СН'!$G$12+СВЦЭМ!$D$10+'СЕТ СН'!$G$6-'СЕТ СН'!$G$22</f>
        <v>1048.30345332</v>
      </c>
      <c r="R48" s="36">
        <f>SUMIFS(СВЦЭМ!$C$33:$C$776,СВЦЭМ!$A$33:$A$776,$A48,СВЦЭМ!$B$33:$B$776,R$47)+'СЕТ СН'!$G$12+СВЦЭМ!$D$10+'СЕТ СН'!$G$6-'СЕТ СН'!$G$22</f>
        <v>1039.88338576</v>
      </c>
      <c r="S48" s="36">
        <f>SUMIFS(СВЦЭМ!$C$33:$C$776,СВЦЭМ!$A$33:$A$776,$A48,СВЦЭМ!$B$33:$B$776,S$47)+'СЕТ СН'!$G$12+СВЦЭМ!$D$10+'СЕТ СН'!$G$6-'СЕТ СН'!$G$22</f>
        <v>1023.85686929</v>
      </c>
      <c r="T48" s="36">
        <f>SUMIFS(СВЦЭМ!$C$33:$C$776,СВЦЭМ!$A$33:$A$776,$A48,СВЦЭМ!$B$33:$B$776,T$47)+'СЕТ СН'!$G$12+СВЦЭМ!$D$10+'СЕТ СН'!$G$6-'СЕТ СН'!$G$22</f>
        <v>1006.31984744</v>
      </c>
      <c r="U48" s="36">
        <f>SUMIFS(СВЦЭМ!$C$33:$C$776,СВЦЭМ!$A$33:$A$776,$A48,СВЦЭМ!$B$33:$B$776,U$47)+'СЕТ СН'!$G$12+СВЦЭМ!$D$10+'СЕТ СН'!$G$6-'СЕТ СН'!$G$22</f>
        <v>1007.5644946899999</v>
      </c>
      <c r="V48" s="36">
        <f>SUMIFS(СВЦЭМ!$C$33:$C$776,СВЦЭМ!$A$33:$A$776,$A48,СВЦЭМ!$B$33:$B$776,V$47)+'СЕТ СН'!$G$12+СВЦЭМ!$D$10+'СЕТ СН'!$G$6-'СЕТ СН'!$G$22</f>
        <v>1021.4536153399999</v>
      </c>
      <c r="W48" s="36">
        <f>SUMIFS(СВЦЭМ!$C$33:$C$776,СВЦЭМ!$A$33:$A$776,$A48,СВЦЭМ!$B$33:$B$776,W$47)+'СЕТ СН'!$G$12+СВЦЭМ!$D$10+'СЕТ СН'!$G$6-'СЕТ СН'!$G$22</f>
        <v>1043.07886108</v>
      </c>
      <c r="X48" s="36">
        <f>SUMIFS(СВЦЭМ!$C$33:$C$776,СВЦЭМ!$A$33:$A$776,$A48,СВЦЭМ!$B$33:$B$776,X$47)+'СЕТ СН'!$G$12+СВЦЭМ!$D$10+'СЕТ СН'!$G$6-'СЕТ СН'!$G$22</f>
        <v>1037.02109303</v>
      </c>
      <c r="Y48" s="36">
        <f>SUMIFS(СВЦЭМ!$C$33:$C$776,СВЦЭМ!$A$33:$A$776,$A48,СВЦЭМ!$B$33:$B$776,Y$47)+'СЕТ СН'!$G$12+СВЦЭМ!$D$10+'СЕТ СН'!$G$6-'СЕТ СН'!$G$22</f>
        <v>1066.3350558300001</v>
      </c>
    </row>
    <row r="49" spans="1:25" ht="15.75" x14ac:dyDescent="0.2">
      <c r="A49" s="35">
        <f>A48+1</f>
        <v>43801</v>
      </c>
      <c r="B49" s="36">
        <f>SUMIFS(СВЦЭМ!$C$33:$C$776,СВЦЭМ!$A$33:$A$776,$A49,СВЦЭМ!$B$33:$B$776,B$47)+'СЕТ СН'!$G$12+СВЦЭМ!$D$10+'СЕТ СН'!$G$6-'СЕТ СН'!$G$22</f>
        <v>1064.7339274400001</v>
      </c>
      <c r="C49" s="36">
        <f>SUMIFS(СВЦЭМ!$C$33:$C$776,СВЦЭМ!$A$33:$A$776,$A49,СВЦЭМ!$B$33:$B$776,C$47)+'СЕТ СН'!$G$12+СВЦЭМ!$D$10+'СЕТ СН'!$G$6-'СЕТ СН'!$G$22</f>
        <v>1089.6916625000001</v>
      </c>
      <c r="D49" s="36">
        <f>SUMIFS(СВЦЭМ!$C$33:$C$776,СВЦЭМ!$A$33:$A$776,$A49,СВЦЭМ!$B$33:$B$776,D$47)+'СЕТ СН'!$G$12+СВЦЭМ!$D$10+'СЕТ СН'!$G$6-'СЕТ СН'!$G$22</f>
        <v>1104.6480885400001</v>
      </c>
      <c r="E49" s="36">
        <f>SUMIFS(СВЦЭМ!$C$33:$C$776,СВЦЭМ!$A$33:$A$776,$A49,СВЦЭМ!$B$33:$B$776,E$47)+'СЕТ СН'!$G$12+СВЦЭМ!$D$10+'СЕТ СН'!$G$6-'СЕТ СН'!$G$22</f>
        <v>1126.66307147</v>
      </c>
      <c r="F49" s="36">
        <f>SUMIFS(СВЦЭМ!$C$33:$C$776,СВЦЭМ!$A$33:$A$776,$A49,СВЦЭМ!$B$33:$B$776,F$47)+'СЕТ СН'!$G$12+СВЦЭМ!$D$10+'СЕТ СН'!$G$6-'СЕТ СН'!$G$22</f>
        <v>1126.3562204</v>
      </c>
      <c r="G49" s="36">
        <f>SUMIFS(СВЦЭМ!$C$33:$C$776,СВЦЭМ!$A$33:$A$776,$A49,СВЦЭМ!$B$33:$B$776,G$47)+'СЕТ СН'!$G$12+СВЦЭМ!$D$10+'СЕТ СН'!$G$6-'СЕТ СН'!$G$22</f>
        <v>1105.7408647899999</v>
      </c>
      <c r="H49" s="36">
        <f>SUMIFS(СВЦЭМ!$C$33:$C$776,СВЦЭМ!$A$33:$A$776,$A49,СВЦЭМ!$B$33:$B$776,H$47)+'СЕТ СН'!$G$12+СВЦЭМ!$D$10+'СЕТ СН'!$G$6-'СЕТ СН'!$G$22</f>
        <v>1061.0578128100001</v>
      </c>
      <c r="I49" s="36">
        <f>SUMIFS(СВЦЭМ!$C$33:$C$776,СВЦЭМ!$A$33:$A$776,$A49,СВЦЭМ!$B$33:$B$776,I$47)+'СЕТ СН'!$G$12+СВЦЭМ!$D$10+'СЕТ СН'!$G$6-'СЕТ СН'!$G$22</f>
        <v>1009.68312416</v>
      </c>
      <c r="J49" s="36">
        <f>SUMIFS(СВЦЭМ!$C$33:$C$776,СВЦЭМ!$A$33:$A$776,$A49,СВЦЭМ!$B$33:$B$776,J$47)+'СЕТ СН'!$G$12+СВЦЭМ!$D$10+'СЕТ СН'!$G$6-'СЕТ СН'!$G$22</f>
        <v>1009.38441964</v>
      </c>
      <c r="K49" s="36">
        <f>SUMIFS(СВЦЭМ!$C$33:$C$776,СВЦЭМ!$A$33:$A$776,$A49,СВЦЭМ!$B$33:$B$776,K$47)+'СЕТ СН'!$G$12+СВЦЭМ!$D$10+'СЕТ СН'!$G$6-'СЕТ СН'!$G$22</f>
        <v>995.34997041999998</v>
      </c>
      <c r="L49" s="36">
        <f>SUMIFS(СВЦЭМ!$C$33:$C$776,СВЦЭМ!$A$33:$A$776,$A49,СВЦЭМ!$B$33:$B$776,L$47)+'СЕТ СН'!$G$12+СВЦЭМ!$D$10+'СЕТ СН'!$G$6-'СЕТ СН'!$G$22</f>
        <v>1014.07191118</v>
      </c>
      <c r="M49" s="36">
        <f>SUMIFS(СВЦЭМ!$C$33:$C$776,СВЦЭМ!$A$33:$A$776,$A49,СВЦЭМ!$B$33:$B$776,M$47)+'СЕТ СН'!$G$12+СВЦЭМ!$D$10+'СЕТ СН'!$G$6-'СЕТ СН'!$G$22</f>
        <v>1032.13234175</v>
      </c>
      <c r="N49" s="36">
        <f>SUMIFS(СВЦЭМ!$C$33:$C$776,СВЦЭМ!$A$33:$A$776,$A49,СВЦЭМ!$B$33:$B$776,N$47)+'СЕТ СН'!$G$12+СВЦЭМ!$D$10+'СЕТ СН'!$G$6-'СЕТ СН'!$G$22</f>
        <v>1044.36443134</v>
      </c>
      <c r="O49" s="36">
        <f>SUMIFS(СВЦЭМ!$C$33:$C$776,СВЦЭМ!$A$33:$A$776,$A49,СВЦЭМ!$B$33:$B$776,O$47)+'СЕТ СН'!$G$12+СВЦЭМ!$D$10+'СЕТ СН'!$G$6-'СЕТ СН'!$G$22</f>
        <v>1045.4370109000001</v>
      </c>
      <c r="P49" s="36">
        <f>SUMIFS(СВЦЭМ!$C$33:$C$776,СВЦЭМ!$A$33:$A$776,$A49,СВЦЭМ!$B$33:$B$776,P$47)+'СЕТ СН'!$G$12+СВЦЭМ!$D$10+'СЕТ СН'!$G$6-'СЕТ СН'!$G$22</f>
        <v>1054.3778941800001</v>
      </c>
      <c r="Q49" s="36">
        <f>SUMIFS(СВЦЭМ!$C$33:$C$776,СВЦЭМ!$A$33:$A$776,$A49,СВЦЭМ!$B$33:$B$776,Q$47)+'СЕТ СН'!$G$12+СВЦЭМ!$D$10+'СЕТ СН'!$G$6-'СЕТ СН'!$G$22</f>
        <v>1063.7829697</v>
      </c>
      <c r="R49" s="36">
        <f>SUMIFS(СВЦЭМ!$C$33:$C$776,СВЦЭМ!$A$33:$A$776,$A49,СВЦЭМ!$B$33:$B$776,R$47)+'СЕТ СН'!$G$12+СВЦЭМ!$D$10+'СЕТ СН'!$G$6-'СЕТ СН'!$G$22</f>
        <v>1054.1606710600001</v>
      </c>
      <c r="S49" s="36">
        <f>SUMIFS(СВЦЭМ!$C$33:$C$776,СВЦЭМ!$A$33:$A$776,$A49,СВЦЭМ!$B$33:$B$776,S$47)+'СЕТ СН'!$G$12+СВЦЭМ!$D$10+'СЕТ СН'!$G$6-'СЕТ СН'!$G$22</f>
        <v>1029.3957727500001</v>
      </c>
      <c r="T49" s="36">
        <f>SUMIFS(СВЦЭМ!$C$33:$C$776,СВЦЭМ!$A$33:$A$776,$A49,СВЦЭМ!$B$33:$B$776,T$47)+'СЕТ СН'!$G$12+СВЦЭМ!$D$10+'СЕТ СН'!$G$6-'СЕТ СН'!$G$22</f>
        <v>1022.96961893</v>
      </c>
      <c r="U49" s="36">
        <f>SUMIFS(СВЦЭМ!$C$33:$C$776,СВЦЭМ!$A$33:$A$776,$A49,СВЦЭМ!$B$33:$B$776,U$47)+'СЕТ СН'!$G$12+СВЦЭМ!$D$10+'СЕТ СН'!$G$6-'СЕТ СН'!$G$22</f>
        <v>1021.96456997</v>
      </c>
      <c r="V49" s="36">
        <f>SUMIFS(СВЦЭМ!$C$33:$C$776,СВЦЭМ!$A$33:$A$776,$A49,СВЦЭМ!$B$33:$B$776,V$47)+'СЕТ СН'!$G$12+СВЦЭМ!$D$10+'СЕТ СН'!$G$6-'СЕТ СН'!$G$22</f>
        <v>1027.4039873199999</v>
      </c>
      <c r="W49" s="36">
        <f>SUMIFS(СВЦЭМ!$C$33:$C$776,СВЦЭМ!$A$33:$A$776,$A49,СВЦЭМ!$B$33:$B$776,W$47)+'СЕТ СН'!$G$12+СВЦЭМ!$D$10+'СЕТ СН'!$G$6-'СЕТ СН'!$G$22</f>
        <v>1028.30076629</v>
      </c>
      <c r="X49" s="36">
        <f>SUMIFS(СВЦЭМ!$C$33:$C$776,СВЦЭМ!$A$33:$A$776,$A49,СВЦЭМ!$B$33:$B$776,X$47)+'СЕТ СН'!$G$12+СВЦЭМ!$D$10+'СЕТ СН'!$G$6-'СЕТ СН'!$G$22</f>
        <v>1028.48063512</v>
      </c>
      <c r="Y49" s="36">
        <f>SUMIFS(СВЦЭМ!$C$33:$C$776,СВЦЭМ!$A$33:$A$776,$A49,СВЦЭМ!$B$33:$B$776,Y$47)+'СЕТ СН'!$G$12+СВЦЭМ!$D$10+'СЕТ СН'!$G$6-'СЕТ СН'!$G$22</f>
        <v>1067.36673881</v>
      </c>
    </row>
    <row r="50" spans="1:25" ht="15.75" x14ac:dyDescent="0.2">
      <c r="A50" s="35">
        <f t="shared" ref="A50:A78" si="1">A49+1</f>
        <v>43802</v>
      </c>
      <c r="B50" s="36">
        <f>SUMIFS(СВЦЭМ!$C$33:$C$776,СВЦЭМ!$A$33:$A$776,$A50,СВЦЭМ!$B$33:$B$776,B$47)+'СЕТ СН'!$G$12+СВЦЭМ!$D$10+'СЕТ СН'!$G$6-'СЕТ СН'!$G$22</f>
        <v>1086.1399639599999</v>
      </c>
      <c r="C50" s="36">
        <f>SUMIFS(СВЦЭМ!$C$33:$C$776,СВЦЭМ!$A$33:$A$776,$A50,СВЦЭМ!$B$33:$B$776,C$47)+'СЕТ СН'!$G$12+СВЦЭМ!$D$10+'СЕТ СН'!$G$6-'СЕТ СН'!$G$22</f>
        <v>1122.34086652</v>
      </c>
      <c r="D50" s="36">
        <f>SUMIFS(СВЦЭМ!$C$33:$C$776,СВЦЭМ!$A$33:$A$776,$A50,СВЦЭМ!$B$33:$B$776,D$47)+'СЕТ СН'!$G$12+СВЦЭМ!$D$10+'СЕТ СН'!$G$6-'СЕТ СН'!$G$22</f>
        <v>1135.39621543</v>
      </c>
      <c r="E50" s="36">
        <f>SUMIFS(СВЦЭМ!$C$33:$C$776,СВЦЭМ!$A$33:$A$776,$A50,СВЦЭМ!$B$33:$B$776,E$47)+'СЕТ СН'!$G$12+СВЦЭМ!$D$10+'СЕТ СН'!$G$6-'СЕТ СН'!$G$22</f>
        <v>1143.82255566</v>
      </c>
      <c r="F50" s="36">
        <f>SUMIFS(СВЦЭМ!$C$33:$C$776,СВЦЭМ!$A$33:$A$776,$A50,СВЦЭМ!$B$33:$B$776,F$47)+'СЕТ СН'!$G$12+СВЦЭМ!$D$10+'СЕТ СН'!$G$6-'СЕТ СН'!$G$22</f>
        <v>1154.01361471</v>
      </c>
      <c r="G50" s="36">
        <f>SUMIFS(СВЦЭМ!$C$33:$C$776,СВЦЭМ!$A$33:$A$776,$A50,СВЦЭМ!$B$33:$B$776,G$47)+'СЕТ СН'!$G$12+СВЦЭМ!$D$10+'СЕТ СН'!$G$6-'СЕТ СН'!$G$22</f>
        <v>1139.04453891</v>
      </c>
      <c r="H50" s="36">
        <f>SUMIFS(СВЦЭМ!$C$33:$C$776,СВЦЭМ!$A$33:$A$776,$A50,СВЦЭМ!$B$33:$B$776,H$47)+'СЕТ СН'!$G$12+СВЦЭМ!$D$10+'СЕТ СН'!$G$6-'СЕТ СН'!$G$22</f>
        <v>1094.0332234500002</v>
      </c>
      <c r="I50" s="36">
        <f>SUMIFS(СВЦЭМ!$C$33:$C$776,СВЦЭМ!$A$33:$A$776,$A50,СВЦЭМ!$B$33:$B$776,I$47)+'СЕТ СН'!$G$12+СВЦЭМ!$D$10+'СЕТ СН'!$G$6-'СЕТ СН'!$G$22</f>
        <v>1054.1592174699999</v>
      </c>
      <c r="J50" s="36">
        <f>SUMIFS(СВЦЭМ!$C$33:$C$776,СВЦЭМ!$A$33:$A$776,$A50,СВЦЭМ!$B$33:$B$776,J$47)+'СЕТ СН'!$G$12+СВЦЭМ!$D$10+'СЕТ СН'!$G$6-'СЕТ СН'!$G$22</f>
        <v>1034.6817207300001</v>
      </c>
      <c r="K50" s="36">
        <f>SUMIFS(СВЦЭМ!$C$33:$C$776,СВЦЭМ!$A$33:$A$776,$A50,СВЦЭМ!$B$33:$B$776,K$47)+'СЕТ СН'!$G$12+СВЦЭМ!$D$10+'СЕТ СН'!$G$6-'СЕТ СН'!$G$22</f>
        <v>1005.01573159</v>
      </c>
      <c r="L50" s="36">
        <f>SUMIFS(СВЦЭМ!$C$33:$C$776,СВЦЭМ!$A$33:$A$776,$A50,СВЦЭМ!$B$33:$B$776,L$47)+'СЕТ СН'!$G$12+СВЦЭМ!$D$10+'СЕТ СН'!$G$6-'СЕТ СН'!$G$22</f>
        <v>1003.95195682</v>
      </c>
      <c r="M50" s="36">
        <f>SUMIFS(СВЦЭМ!$C$33:$C$776,СВЦЭМ!$A$33:$A$776,$A50,СВЦЭМ!$B$33:$B$776,M$47)+'СЕТ СН'!$G$12+СВЦЭМ!$D$10+'СЕТ СН'!$G$6-'СЕТ СН'!$G$22</f>
        <v>1041.8432200700001</v>
      </c>
      <c r="N50" s="36">
        <f>SUMIFS(СВЦЭМ!$C$33:$C$776,СВЦЭМ!$A$33:$A$776,$A50,СВЦЭМ!$B$33:$B$776,N$47)+'СЕТ СН'!$G$12+СВЦЭМ!$D$10+'СЕТ СН'!$G$6-'СЕТ СН'!$G$22</f>
        <v>1061.51900742</v>
      </c>
      <c r="O50" s="36">
        <f>SUMIFS(СВЦЭМ!$C$33:$C$776,СВЦЭМ!$A$33:$A$776,$A50,СВЦЭМ!$B$33:$B$776,O$47)+'СЕТ СН'!$G$12+СВЦЭМ!$D$10+'СЕТ СН'!$G$6-'СЕТ СН'!$G$22</f>
        <v>1062.9900980500001</v>
      </c>
      <c r="P50" s="36">
        <f>SUMIFS(СВЦЭМ!$C$33:$C$776,СВЦЭМ!$A$33:$A$776,$A50,СВЦЭМ!$B$33:$B$776,P$47)+'СЕТ СН'!$G$12+СВЦЭМ!$D$10+'СЕТ СН'!$G$6-'СЕТ СН'!$G$22</f>
        <v>1069.64444172</v>
      </c>
      <c r="Q50" s="36">
        <f>SUMIFS(СВЦЭМ!$C$33:$C$776,СВЦЭМ!$A$33:$A$776,$A50,СВЦЭМ!$B$33:$B$776,Q$47)+'СЕТ СН'!$G$12+СВЦЭМ!$D$10+'СЕТ СН'!$G$6-'СЕТ СН'!$G$22</f>
        <v>1076.42082134</v>
      </c>
      <c r="R50" s="36">
        <f>SUMIFS(СВЦЭМ!$C$33:$C$776,СВЦЭМ!$A$33:$A$776,$A50,СВЦЭМ!$B$33:$B$776,R$47)+'СЕТ СН'!$G$12+СВЦЭМ!$D$10+'СЕТ СН'!$G$6-'СЕТ СН'!$G$22</f>
        <v>1079.0566105299999</v>
      </c>
      <c r="S50" s="36">
        <f>SUMIFS(СВЦЭМ!$C$33:$C$776,СВЦЭМ!$A$33:$A$776,$A50,СВЦЭМ!$B$33:$B$776,S$47)+'СЕТ СН'!$G$12+СВЦЭМ!$D$10+'СЕТ СН'!$G$6-'СЕТ СН'!$G$22</f>
        <v>1045.09871853</v>
      </c>
      <c r="T50" s="36">
        <f>SUMIFS(СВЦЭМ!$C$33:$C$776,СВЦЭМ!$A$33:$A$776,$A50,СВЦЭМ!$B$33:$B$776,T$47)+'СЕТ СН'!$G$12+СВЦЭМ!$D$10+'СЕТ СН'!$G$6-'СЕТ СН'!$G$22</f>
        <v>1020.98009403</v>
      </c>
      <c r="U50" s="36">
        <f>SUMIFS(СВЦЭМ!$C$33:$C$776,СВЦЭМ!$A$33:$A$776,$A50,СВЦЭМ!$B$33:$B$776,U$47)+'СЕТ СН'!$G$12+СВЦЭМ!$D$10+'СЕТ СН'!$G$6-'СЕТ СН'!$G$22</f>
        <v>1020.6931952899999</v>
      </c>
      <c r="V50" s="36">
        <f>SUMIFS(СВЦЭМ!$C$33:$C$776,СВЦЭМ!$A$33:$A$776,$A50,СВЦЭМ!$B$33:$B$776,V$47)+'СЕТ СН'!$G$12+СВЦЭМ!$D$10+'СЕТ СН'!$G$6-'СЕТ СН'!$G$22</f>
        <v>1021.46911759</v>
      </c>
      <c r="W50" s="36">
        <f>SUMIFS(СВЦЭМ!$C$33:$C$776,СВЦЭМ!$A$33:$A$776,$A50,СВЦЭМ!$B$33:$B$776,W$47)+'СЕТ СН'!$G$12+СВЦЭМ!$D$10+'СЕТ СН'!$G$6-'СЕТ СН'!$G$22</f>
        <v>1036.0771480800001</v>
      </c>
      <c r="X50" s="36">
        <f>SUMIFS(СВЦЭМ!$C$33:$C$776,СВЦЭМ!$A$33:$A$776,$A50,СВЦЭМ!$B$33:$B$776,X$47)+'СЕТ СН'!$G$12+СВЦЭМ!$D$10+'СЕТ СН'!$G$6-'СЕТ СН'!$G$22</f>
        <v>1041.9685636199999</v>
      </c>
      <c r="Y50" s="36">
        <f>SUMIFS(СВЦЭМ!$C$33:$C$776,СВЦЭМ!$A$33:$A$776,$A50,СВЦЭМ!$B$33:$B$776,Y$47)+'СЕТ СН'!$G$12+СВЦЭМ!$D$10+'СЕТ СН'!$G$6-'СЕТ СН'!$G$22</f>
        <v>1057.9525343400001</v>
      </c>
    </row>
    <row r="51" spans="1:25" ht="15.75" x14ac:dyDescent="0.2">
      <c r="A51" s="35">
        <f t="shared" si="1"/>
        <v>43803</v>
      </c>
      <c r="B51" s="36">
        <f>SUMIFS(СВЦЭМ!$C$33:$C$776,СВЦЭМ!$A$33:$A$776,$A51,СВЦЭМ!$B$33:$B$776,B$47)+'СЕТ СН'!$G$12+СВЦЭМ!$D$10+'СЕТ СН'!$G$6-'СЕТ СН'!$G$22</f>
        <v>1114.94423684</v>
      </c>
      <c r="C51" s="36">
        <f>SUMIFS(СВЦЭМ!$C$33:$C$776,СВЦЭМ!$A$33:$A$776,$A51,СВЦЭМ!$B$33:$B$776,C$47)+'СЕТ СН'!$G$12+СВЦЭМ!$D$10+'СЕТ СН'!$G$6-'СЕТ СН'!$G$22</f>
        <v>1135.5729796000001</v>
      </c>
      <c r="D51" s="36">
        <f>SUMIFS(СВЦЭМ!$C$33:$C$776,СВЦЭМ!$A$33:$A$776,$A51,СВЦЭМ!$B$33:$B$776,D$47)+'СЕТ СН'!$G$12+СВЦЭМ!$D$10+'СЕТ СН'!$G$6-'СЕТ СН'!$G$22</f>
        <v>1156.87264065</v>
      </c>
      <c r="E51" s="36">
        <f>SUMIFS(СВЦЭМ!$C$33:$C$776,СВЦЭМ!$A$33:$A$776,$A51,СВЦЭМ!$B$33:$B$776,E$47)+'СЕТ СН'!$G$12+СВЦЭМ!$D$10+'СЕТ СН'!$G$6-'СЕТ СН'!$G$22</f>
        <v>1167.60381155</v>
      </c>
      <c r="F51" s="36">
        <f>SUMIFS(СВЦЭМ!$C$33:$C$776,СВЦЭМ!$A$33:$A$776,$A51,СВЦЭМ!$B$33:$B$776,F$47)+'СЕТ СН'!$G$12+СВЦЭМ!$D$10+'СЕТ СН'!$G$6-'СЕТ СН'!$G$22</f>
        <v>1163.2909600099999</v>
      </c>
      <c r="G51" s="36">
        <f>SUMIFS(СВЦЭМ!$C$33:$C$776,СВЦЭМ!$A$33:$A$776,$A51,СВЦЭМ!$B$33:$B$776,G$47)+'СЕТ СН'!$G$12+СВЦЭМ!$D$10+'СЕТ СН'!$G$6-'СЕТ СН'!$G$22</f>
        <v>1144.2218896900001</v>
      </c>
      <c r="H51" s="36">
        <f>SUMIFS(СВЦЭМ!$C$33:$C$776,СВЦЭМ!$A$33:$A$776,$A51,СВЦЭМ!$B$33:$B$776,H$47)+'СЕТ СН'!$G$12+СВЦЭМ!$D$10+'СЕТ СН'!$G$6-'СЕТ СН'!$G$22</f>
        <v>1109.18045669</v>
      </c>
      <c r="I51" s="36">
        <f>SUMIFS(СВЦЭМ!$C$33:$C$776,СВЦЭМ!$A$33:$A$776,$A51,СВЦЭМ!$B$33:$B$776,I$47)+'СЕТ СН'!$G$12+СВЦЭМ!$D$10+'СЕТ СН'!$G$6-'СЕТ СН'!$G$22</f>
        <v>1075.65231075</v>
      </c>
      <c r="J51" s="36">
        <f>SUMIFS(СВЦЭМ!$C$33:$C$776,СВЦЭМ!$A$33:$A$776,$A51,СВЦЭМ!$B$33:$B$776,J$47)+'СЕТ СН'!$G$12+СВЦЭМ!$D$10+'СЕТ СН'!$G$6-'СЕТ СН'!$G$22</f>
        <v>1056.0440162</v>
      </c>
      <c r="K51" s="36">
        <f>SUMIFS(СВЦЭМ!$C$33:$C$776,СВЦЭМ!$A$33:$A$776,$A51,СВЦЭМ!$B$33:$B$776,K$47)+'СЕТ СН'!$G$12+СВЦЭМ!$D$10+'СЕТ СН'!$G$6-'СЕТ СН'!$G$22</f>
        <v>1033.4939212199999</v>
      </c>
      <c r="L51" s="36">
        <f>SUMIFS(СВЦЭМ!$C$33:$C$776,СВЦЭМ!$A$33:$A$776,$A51,СВЦЭМ!$B$33:$B$776,L$47)+'СЕТ СН'!$G$12+СВЦЭМ!$D$10+'СЕТ СН'!$G$6-'СЕТ СН'!$G$22</f>
        <v>1028.5989870600001</v>
      </c>
      <c r="M51" s="36">
        <f>SUMIFS(СВЦЭМ!$C$33:$C$776,СВЦЭМ!$A$33:$A$776,$A51,СВЦЭМ!$B$33:$B$776,M$47)+'СЕТ СН'!$G$12+СВЦЭМ!$D$10+'СЕТ СН'!$G$6-'СЕТ СН'!$G$22</f>
        <v>1051.12205307</v>
      </c>
      <c r="N51" s="36">
        <f>SUMIFS(СВЦЭМ!$C$33:$C$776,СВЦЭМ!$A$33:$A$776,$A51,СВЦЭМ!$B$33:$B$776,N$47)+'СЕТ СН'!$G$12+СВЦЭМ!$D$10+'СЕТ СН'!$G$6-'СЕТ СН'!$G$22</f>
        <v>1053.9235915700001</v>
      </c>
      <c r="O51" s="36">
        <f>SUMIFS(СВЦЭМ!$C$33:$C$776,СВЦЭМ!$A$33:$A$776,$A51,СВЦЭМ!$B$33:$B$776,O$47)+'СЕТ СН'!$G$12+СВЦЭМ!$D$10+'СЕТ СН'!$G$6-'СЕТ СН'!$G$22</f>
        <v>1055.1611505800001</v>
      </c>
      <c r="P51" s="36">
        <f>SUMIFS(СВЦЭМ!$C$33:$C$776,СВЦЭМ!$A$33:$A$776,$A51,СВЦЭМ!$B$33:$B$776,P$47)+'СЕТ СН'!$G$12+СВЦЭМ!$D$10+'СЕТ СН'!$G$6-'СЕТ СН'!$G$22</f>
        <v>1061.4535801300001</v>
      </c>
      <c r="Q51" s="36">
        <f>SUMIFS(СВЦЭМ!$C$33:$C$776,СВЦЭМ!$A$33:$A$776,$A51,СВЦЭМ!$B$33:$B$776,Q$47)+'СЕТ СН'!$G$12+СВЦЭМ!$D$10+'СЕТ СН'!$G$6-'СЕТ СН'!$G$22</f>
        <v>1067.14154949</v>
      </c>
      <c r="R51" s="36">
        <f>SUMIFS(СВЦЭМ!$C$33:$C$776,СВЦЭМ!$A$33:$A$776,$A51,СВЦЭМ!$B$33:$B$776,R$47)+'СЕТ СН'!$G$12+СВЦЭМ!$D$10+'СЕТ СН'!$G$6-'СЕТ СН'!$G$22</f>
        <v>1058.33890404</v>
      </c>
      <c r="S51" s="36">
        <f>SUMIFS(СВЦЭМ!$C$33:$C$776,СВЦЭМ!$A$33:$A$776,$A51,СВЦЭМ!$B$33:$B$776,S$47)+'СЕТ СН'!$G$12+СВЦЭМ!$D$10+'СЕТ СН'!$G$6-'СЕТ СН'!$G$22</f>
        <v>1035.2068394600001</v>
      </c>
      <c r="T51" s="36">
        <f>SUMIFS(СВЦЭМ!$C$33:$C$776,СВЦЭМ!$A$33:$A$776,$A51,СВЦЭМ!$B$33:$B$776,T$47)+'СЕТ СН'!$G$12+СВЦЭМ!$D$10+'СЕТ СН'!$G$6-'СЕТ СН'!$G$22</f>
        <v>1014.37910944</v>
      </c>
      <c r="U51" s="36">
        <f>SUMIFS(СВЦЭМ!$C$33:$C$776,СВЦЭМ!$A$33:$A$776,$A51,СВЦЭМ!$B$33:$B$776,U$47)+'СЕТ СН'!$G$12+СВЦЭМ!$D$10+'СЕТ СН'!$G$6-'СЕТ СН'!$G$22</f>
        <v>1017.45392865</v>
      </c>
      <c r="V51" s="36">
        <f>SUMIFS(СВЦЭМ!$C$33:$C$776,СВЦЭМ!$A$33:$A$776,$A51,СВЦЭМ!$B$33:$B$776,V$47)+'СЕТ СН'!$G$12+СВЦЭМ!$D$10+'СЕТ СН'!$G$6-'СЕТ СН'!$G$22</f>
        <v>1026.6034922599999</v>
      </c>
      <c r="W51" s="36">
        <f>SUMIFS(СВЦЭМ!$C$33:$C$776,СВЦЭМ!$A$33:$A$776,$A51,СВЦЭМ!$B$33:$B$776,W$47)+'СЕТ СН'!$G$12+СВЦЭМ!$D$10+'СЕТ СН'!$G$6-'СЕТ СН'!$G$22</f>
        <v>1034.9677449600001</v>
      </c>
      <c r="X51" s="36">
        <f>SUMIFS(СВЦЭМ!$C$33:$C$776,СВЦЭМ!$A$33:$A$776,$A51,СВЦЭМ!$B$33:$B$776,X$47)+'СЕТ СН'!$G$12+СВЦЭМ!$D$10+'СЕТ СН'!$G$6-'СЕТ СН'!$G$22</f>
        <v>1035.5521254299999</v>
      </c>
      <c r="Y51" s="36">
        <f>SUMIFS(СВЦЭМ!$C$33:$C$776,СВЦЭМ!$A$33:$A$776,$A51,СВЦЭМ!$B$33:$B$776,Y$47)+'СЕТ СН'!$G$12+СВЦЭМ!$D$10+'СЕТ СН'!$G$6-'СЕТ СН'!$G$22</f>
        <v>1063.22298677</v>
      </c>
    </row>
    <row r="52" spans="1:25" ht="15.75" x14ac:dyDescent="0.2">
      <c r="A52" s="35">
        <f t="shared" si="1"/>
        <v>43804</v>
      </c>
      <c r="B52" s="36">
        <f>SUMIFS(СВЦЭМ!$C$33:$C$776,СВЦЭМ!$A$33:$A$776,$A52,СВЦЭМ!$B$33:$B$776,B$47)+'СЕТ СН'!$G$12+СВЦЭМ!$D$10+'СЕТ СН'!$G$6-'СЕТ СН'!$G$22</f>
        <v>1120.94809005</v>
      </c>
      <c r="C52" s="36">
        <f>SUMIFS(СВЦЭМ!$C$33:$C$776,СВЦЭМ!$A$33:$A$776,$A52,СВЦЭМ!$B$33:$B$776,C$47)+'СЕТ СН'!$G$12+СВЦЭМ!$D$10+'СЕТ СН'!$G$6-'СЕТ СН'!$G$22</f>
        <v>1122.80900991</v>
      </c>
      <c r="D52" s="36">
        <f>SUMIFS(СВЦЭМ!$C$33:$C$776,СВЦЭМ!$A$33:$A$776,$A52,СВЦЭМ!$B$33:$B$776,D$47)+'СЕТ СН'!$G$12+СВЦЭМ!$D$10+'СЕТ СН'!$G$6-'СЕТ СН'!$G$22</f>
        <v>1126.6801159300001</v>
      </c>
      <c r="E52" s="36">
        <f>SUMIFS(СВЦЭМ!$C$33:$C$776,СВЦЭМ!$A$33:$A$776,$A52,СВЦЭМ!$B$33:$B$776,E$47)+'СЕТ СН'!$G$12+СВЦЭМ!$D$10+'СЕТ СН'!$G$6-'СЕТ СН'!$G$22</f>
        <v>1144.7661579400001</v>
      </c>
      <c r="F52" s="36">
        <f>SUMIFS(СВЦЭМ!$C$33:$C$776,СВЦЭМ!$A$33:$A$776,$A52,СВЦЭМ!$B$33:$B$776,F$47)+'СЕТ СН'!$G$12+СВЦЭМ!$D$10+'СЕТ СН'!$G$6-'СЕТ СН'!$G$22</f>
        <v>1139.3126069699999</v>
      </c>
      <c r="G52" s="36">
        <f>SUMIFS(СВЦЭМ!$C$33:$C$776,СВЦЭМ!$A$33:$A$776,$A52,СВЦЭМ!$B$33:$B$776,G$47)+'СЕТ СН'!$G$12+СВЦЭМ!$D$10+'СЕТ СН'!$G$6-'СЕТ СН'!$G$22</f>
        <v>1126.5628484599999</v>
      </c>
      <c r="H52" s="36">
        <f>SUMIFS(СВЦЭМ!$C$33:$C$776,СВЦЭМ!$A$33:$A$776,$A52,СВЦЭМ!$B$33:$B$776,H$47)+'СЕТ СН'!$G$12+СВЦЭМ!$D$10+'СЕТ СН'!$G$6-'СЕТ СН'!$G$22</f>
        <v>1111.54822919</v>
      </c>
      <c r="I52" s="36">
        <f>SUMIFS(СВЦЭМ!$C$33:$C$776,СВЦЭМ!$A$33:$A$776,$A52,СВЦЭМ!$B$33:$B$776,I$47)+'СЕТ СН'!$G$12+СВЦЭМ!$D$10+'СЕТ СН'!$G$6-'СЕТ СН'!$G$22</f>
        <v>1073.4931600500001</v>
      </c>
      <c r="J52" s="36">
        <f>SUMIFS(СВЦЭМ!$C$33:$C$776,СВЦЭМ!$A$33:$A$776,$A52,СВЦЭМ!$B$33:$B$776,J$47)+'СЕТ СН'!$G$12+СВЦЭМ!$D$10+'СЕТ СН'!$G$6-'СЕТ СН'!$G$22</f>
        <v>1047.3511007500001</v>
      </c>
      <c r="K52" s="36">
        <f>SUMIFS(СВЦЭМ!$C$33:$C$776,СВЦЭМ!$A$33:$A$776,$A52,СВЦЭМ!$B$33:$B$776,K$47)+'СЕТ СН'!$G$12+СВЦЭМ!$D$10+'СЕТ СН'!$G$6-'СЕТ СН'!$G$22</f>
        <v>1044.3462344300001</v>
      </c>
      <c r="L52" s="36">
        <f>SUMIFS(СВЦЭМ!$C$33:$C$776,СВЦЭМ!$A$33:$A$776,$A52,СВЦЭМ!$B$33:$B$776,L$47)+'СЕТ СН'!$G$12+СВЦЭМ!$D$10+'СЕТ СН'!$G$6-'СЕТ СН'!$G$22</f>
        <v>1053.5337451299999</v>
      </c>
      <c r="M52" s="36">
        <f>SUMIFS(СВЦЭМ!$C$33:$C$776,СВЦЭМ!$A$33:$A$776,$A52,СВЦЭМ!$B$33:$B$776,M$47)+'СЕТ СН'!$G$12+СВЦЭМ!$D$10+'СЕТ СН'!$G$6-'СЕТ СН'!$G$22</f>
        <v>1058.7660467600001</v>
      </c>
      <c r="N52" s="36">
        <f>SUMIFS(СВЦЭМ!$C$33:$C$776,СВЦЭМ!$A$33:$A$776,$A52,СВЦЭМ!$B$33:$B$776,N$47)+'СЕТ СН'!$G$12+СВЦЭМ!$D$10+'СЕТ СН'!$G$6-'СЕТ СН'!$G$22</f>
        <v>1062.03822483</v>
      </c>
      <c r="O52" s="36">
        <f>SUMIFS(СВЦЭМ!$C$33:$C$776,СВЦЭМ!$A$33:$A$776,$A52,СВЦЭМ!$B$33:$B$776,O$47)+'СЕТ СН'!$G$12+СВЦЭМ!$D$10+'СЕТ СН'!$G$6-'СЕТ СН'!$G$22</f>
        <v>1063.75328526</v>
      </c>
      <c r="P52" s="36">
        <f>SUMIFS(СВЦЭМ!$C$33:$C$776,СВЦЭМ!$A$33:$A$776,$A52,СВЦЭМ!$B$33:$B$776,P$47)+'СЕТ СН'!$G$12+СВЦЭМ!$D$10+'СЕТ СН'!$G$6-'СЕТ СН'!$G$22</f>
        <v>1066.48753551</v>
      </c>
      <c r="Q52" s="36">
        <f>SUMIFS(СВЦЭМ!$C$33:$C$776,СВЦЭМ!$A$33:$A$776,$A52,СВЦЭМ!$B$33:$B$776,Q$47)+'СЕТ СН'!$G$12+СВЦЭМ!$D$10+'СЕТ СН'!$G$6-'СЕТ СН'!$G$22</f>
        <v>1079.5193952500001</v>
      </c>
      <c r="R52" s="36">
        <f>SUMIFS(СВЦЭМ!$C$33:$C$776,СВЦЭМ!$A$33:$A$776,$A52,СВЦЭМ!$B$33:$B$776,R$47)+'СЕТ СН'!$G$12+СВЦЭМ!$D$10+'СЕТ СН'!$G$6-'СЕТ СН'!$G$22</f>
        <v>1089.15596697</v>
      </c>
      <c r="S52" s="36">
        <f>SUMIFS(СВЦЭМ!$C$33:$C$776,СВЦЭМ!$A$33:$A$776,$A52,СВЦЭМ!$B$33:$B$776,S$47)+'СЕТ СН'!$G$12+СВЦЭМ!$D$10+'СЕТ СН'!$G$6-'СЕТ СН'!$G$22</f>
        <v>1105.38877376</v>
      </c>
      <c r="T52" s="36">
        <f>SUMIFS(СВЦЭМ!$C$33:$C$776,СВЦЭМ!$A$33:$A$776,$A52,СВЦЭМ!$B$33:$B$776,T$47)+'СЕТ СН'!$G$12+СВЦЭМ!$D$10+'СЕТ СН'!$G$6-'СЕТ СН'!$G$22</f>
        <v>1093.68650237</v>
      </c>
      <c r="U52" s="36">
        <f>SUMIFS(СВЦЭМ!$C$33:$C$776,СВЦЭМ!$A$33:$A$776,$A52,СВЦЭМ!$B$33:$B$776,U$47)+'СЕТ СН'!$G$12+СВЦЭМ!$D$10+'СЕТ СН'!$G$6-'СЕТ СН'!$G$22</f>
        <v>1070.95629482</v>
      </c>
      <c r="V52" s="36">
        <f>SUMIFS(СВЦЭМ!$C$33:$C$776,СВЦЭМ!$A$33:$A$776,$A52,СВЦЭМ!$B$33:$B$776,V$47)+'СЕТ СН'!$G$12+СВЦЭМ!$D$10+'СЕТ СН'!$G$6-'СЕТ СН'!$G$22</f>
        <v>1064.35332619</v>
      </c>
      <c r="W52" s="36">
        <f>SUMIFS(СВЦЭМ!$C$33:$C$776,СВЦЭМ!$A$33:$A$776,$A52,СВЦЭМ!$B$33:$B$776,W$47)+'СЕТ СН'!$G$12+СВЦЭМ!$D$10+'СЕТ СН'!$G$6-'СЕТ СН'!$G$22</f>
        <v>1071.24697947</v>
      </c>
      <c r="X52" s="36">
        <f>SUMIFS(СВЦЭМ!$C$33:$C$776,СВЦЭМ!$A$33:$A$776,$A52,СВЦЭМ!$B$33:$B$776,X$47)+'СЕТ СН'!$G$12+СВЦЭМ!$D$10+'СЕТ СН'!$G$6-'СЕТ СН'!$G$22</f>
        <v>1091.31320835</v>
      </c>
      <c r="Y52" s="36">
        <f>SUMIFS(СВЦЭМ!$C$33:$C$776,СВЦЭМ!$A$33:$A$776,$A52,СВЦЭМ!$B$33:$B$776,Y$47)+'СЕТ СН'!$G$12+СВЦЭМ!$D$10+'СЕТ СН'!$G$6-'СЕТ СН'!$G$22</f>
        <v>1117.4306538200001</v>
      </c>
    </row>
    <row r="53" spans="1:25" ht="15.75" x14ac:dyDescent="0.2">
      <c r="A53" s="35">
        <f t="shared" si="1"/>
        <v>43805</v>
      </c>
      <c r="B53" s="36">
        <f>SUMIFS(СВЦЭМ!$C$33:$C$776,СВЦЭМ!$A$33:$A$776,$A53,СВЦЭМ!$B$33:$B$776,B$47)+'СЕТ СН'!$G$12+СВЦЭМ!$D$10+'СЕТ СН'!$G$6-'СЕТ СН'!$G$22</f>
        <v>1124.5756086200001</v>
      </c>
      <c r="C53" s="36">
        <f>SUMIFS(СВЦЭМ!$C$33:$C$776,СВЦЭМ!$A$33:$A$776,$A53,СВЦЭМ!$B$33:$B$776,C$47)+'СЕТ СН'!$G$12+СВЦЭМ!$D$10+'СЕТ СН'!$G$6-'СЕТ СН'!$G$22</f>
        <v>1157.89304752</v>
      </c>
      <c r="D53" s="36">
        <f>SUMIFS(СВЦЭМ!$C$33:$C$776,СВЦЭМ!$A$33:$A$776,$A53,СВЦЭМ!$B$33:$B$776,D$47)+'СЕТ СН'!$G$12+СВЦЭМ!$D$10+'СЕТ СН'!$G$6-'СЕТ СН'!$G$22</f>
        <v>1173.71714873</v>
      </c>
      <c r="E53" s="36">
        <f>SUMIFS(СВЦЭМ!$C$33:$C$776,СВЦЭМ!$A$33:$A$776,$A53,СВЦЭМ!$B$33:$B$776,E$47)+'СЕТ СН'!$G$12+СВЦЭМ!$D$10+'СЕТ СН'!$G$6-'СЕТ СН'!$G$22</f>
        <v>1181.3558048</v>
      </c>
      <c r="F53" s="36">
        <f>SUMIFS(СВЦЭМ!$C$33:$C$776,СВЦЭМ!$A$33:$A$776,$A53,СВЦЭМ!$B$33:$B$776,F$47)+'СЕТ СН'!$G$12+СВЦЭМ!$D$10+'СЕТ СН'!$G$6-'СЕТ СН'!$G$22</f>
        <v>1176.96288966</v>
      </c>
      <c r="G53" s="36">
        <f>SUMIFS(СВЦЭМ!$C$33:$C$776,СВЦЭМ!$A$33:$A$776,$A53,СВЦЭМ!$B$33:$B$776,G$47)+'СЕТ СН'!$G$12+СВЦЭМ!$D$10+'СЕТ СН'!$G$6-'СЕТ СН'!$G$22</f>
        <v>1162.76090236</v>
      </c>
      <c r="H53" s="36">
        <f>SUMIFS(СВЦЭМ!$C$33:$C$776,СВЦЭМ!$A$33:$A$776,$A53,СВЦЭМ!$B$33:$B$776,H$47)+'СЕТ СН'!$G$12+СВЦЭМ!$D$10+'СЕТ СН'!$G$6-'СЕТ СН'!$G$22</f>
        <v>1119.16367722</v>
      </c>
      <c r="I53" s="36">
        <f>SUMIFS(СВЦЭМ!$C$33:$C$776,СВЦЭМ!$A$33:$A$776,$A53,СВЦЭМ!$B$33:$B$776,I$47)+'СЕТ СН'!$G$12+СВЦЭМ!$D$10+'СЕТ СН'!$G$6-'СЕТ СН'!$G$22</f>
        <v>1088.2326430800001</v>
      </c>
      <c r="J53" s="36">
        <f>SUMIFS(СВЦЭМ!$C$33:$C$776,СВЦЭМ!$A$33:$A$776,$A53,СВЦЭМ!$B$33:$B$776,J$47)+'СЕТ СН'!$G$12+СВЦЭМ!$D$10+'СЕТ СН'!$G$6-'СЕТ СН'!$G$22</f>
        <v>1068.4753656</v>
      </c>
      <c r="K53" s="36">
        <f>SUMIFS(СВЦЭМ!$C$33:$C$776,СВЦЭМ!$A$33:$A$776,$A53,СВЦЭМ!$B$33:$B$776,K$47)+'СЕТ СН'!$G$12+СВЦЭМ!$D$10+'СЕТ СН'!$G$6-'СЕТ СН'!$G$22</f>
        <v>1056.24899426</v>
      </c>
      <c r="L53" s="36">
        <f>SUMIFS(СВЦЭМ!$C$33:$C$776,СВЦЭМ!$A$33:$A$776,$A53,СВЦЭМ!$B$33:$B$776,L$47)+'СЕТ СН'!$G$12+СВЦЭМ!$D$10+'СЕТ СН'!$G$6-'СЕТ СН'!$G$22</f>
        <v>1052.9682251700001</v>
      </c>
      <c r="M53" s="36">
        <f>SUMIFS(СВЦЭМ!$C$33:$C$776,СВЦЭМ!$A$33:$A$776,$A53,СВЦЭМ!$B$33:$B$776,M$47)+'СЕТ СН'!$G$12+СВЦЭМ!$D$10+'СЕТ СН'!$G$6-'СЕТ СН'!$G$22</f>
        <v>1054.17165682</v>
      </c>
      <c r="N53" s="36">
        <f>SUMIFS(СВЦЭМ!$C$33:$C$776,СВЦЭМ!$A$33:$A$776,$A53,СВЦЭМ!$B$33:$B$776,N$47)+'СЕТ СН'!$G$12+СВЦЭМ!$D$10+'СЕТ СН'!$G$6-'СЕТ СН'!$G$22</f>
        <v>1056.8259243100001</v>
      </c>
      <c r="O53" s="36">
        <f>SUMIFS(СВЦЭМ!$C$33:$C$776,СВЦЭМ!$A$33:$A$776,$A53,СВЦЭМ!$B$33:$B$776,O$47)+'СЕТ СН'!$G$12+СВЦЭМ!$D$10+'СЕТ СН'!$G$6-'СЕТ СН'!$G$22</f>
        <v>1054.4415410199999</v>
      </c>
      <c r="P53" s="36">
        <f>SUMIFS(СВЦЭМ!$C$33:$C$776,СВЦЭМ!$A$33:$A$776,$A53,СВЦЭМ!$B$33:$B$776,P$47)+'СЕТ СН'!$G$12+СВЦЭМ!$D$10+'СЕТ СН'!$G$6-'СЕТ СН'!$G$22</f>
        <v>1059.7155240900001</v>
      </c>
      <c r="Q53" s="36">
        <f>SUMIFS(СВЦЭМ!$C$33:$C$776,СВЦЭМ!$A$33:$A$776,$A53,СВЦЭМ!$B$33:$B$776,Q$47)+'СЕТ СН'!$G$12+СВЦЭМ!$D$10+'СЕТ СН'!$G$6-'СЕТ СН'!$G$22</f>
        <v>1056.74713496</v>
      </c>
      <c r="R53" s="36">
        <f>SUMIFS(СВЦЭМ!$C$33:$C$776,СВЦЭМ!$A$33:$A$776,$A53,СВЦЭМ!$B$33:$B$776,R$47)+'СЕТ СН'!$G$12+СВЦЭМ!$D$10+'СЕТ СН'!$G$6-'СЕТ СН'!$G$22</f>
        <v>1056.0919974200001</v>
      </c>
      <c r="S53" s="36">
        <f>SUMIFS(СВЦЭМ!$C$33:$C$776,СВЦЭМ!$A$33:$A$776,$A53,СВЦЭМ!$B$33:$B$776,S$47)+'СЕТ СН'!$G$12+СВЦЭМ!$D$10+'СЕТ СН'!$G$6-'СЕТ СН'!$G$22</f>
        <v>1056.96346799</v>
      </c>
      <c r="T53" s="36">
        <f>SUMIFS(СВЦЭМ!$C$33:$C$776,СВЦЭМ!$A$33:$A$776,$A53,СВЦЭМ!$B$33:$B$776,T$47)+'СЕТ СН'!$G$12+СВЦЭМ!$D$10+'СЕТ СН'!$G$6-'СЕТ СН'!$G$22</f>
        <v>1052.7814815300001</v>
      </c>
      <c r="U53" s="36">
        <f>SUMIFS(СВЦЭМ!$C$33:$C$776,СВЦЭМ!$A$33:$A$776,$A53,СВЦЭМ!$B$33:$B$776,U$47)+'СЕТ СН'!$G$12+СВЦЭМ!$D$10+'СЕТ СН'!$G$6-'СЕТ СН'!$G$22</f>
        <v>1052.7246575700001</v>
      </c>
      <c r="V53" s="36">
        <f>SUMIFS(СВЦЭМ!$C$33:$C$776,СВЦЭМ!$A$33:$A$776,$A53,СВЦЭМ!$B$33:$B$776,V$47)+'СЕТ СН'!$G$12+СВЦЭМ!$D$10+'СЕТ СН'!$G$6-'СЕТ СН'!$G$22</f>
        <v>1042.29137449</v>
      </c>
      <c r="W53" s="36">
        <f>SUMIFS(СВЦЭМ!$C$33:$C$776,СВЦЭМ!$A$33:$A$776,$A53,СВЦЭМ!$B$33:$B$776,W$47)+'СЕТ СН'!$G$12+СВЦЭМ!$D$10+'СЕТ СН'!$G$6-'СЕТ СН'!$G$22</f>
        <v>1042.30082868</v>
      </c>
      <c r="X53" s="36">
        <f>SUMIFS(СВЦЭМ!$C$33:$C$776,СВЦЭМ!$A$33:$A$776,$A53,СВЦЭМ!$B$33:$B$776,X$47)+'СЕТ СН'!$G$12+СВЦЭМ!$D$10+'СЕТ СН'!$G$6-'СЕТ СН'!$G$22</f>
        <v>1045.6772885299999</v>
      </c>
      <c r="Y53" s="36">
        <f>SUMIFS(СВЦЭМ!$C$33:$C$776,СВЦЭМ!$A$33:$A$776,$A53,СВЦЭМ!$B$33:$B$776,Y$47)+'СЕТ СН'!$G$12+СВЦЭМ!$D$10+'СЕТ СН'!$G$6-'СЕТ СН'!$G$22</f>
        <v>1061.33318087</v>
      </c>
    </row>
    <row r="54" spans="1:25" ht="15.75" x14ac:dyDescent="0.2">
      <c r="A54" s="35">
        <f t="shared" si="1"/>
        <v>43806</v>
      </c>
      <c r="B54" s="36">
        <f>SUMIFS(СВЦЭМ!$C$33:$C$776,СВЦЭМ!$A$33:$A$776,$A54,СВЦЭМ!$B$33:$B$776,B$47)+'СЕТ СН'!$G$12+СВЦЭМ!$D$10+'СЕТ СН'!$G$6-'СЕТ СН'!$G$22</f>
        <v>1082.53340138</v>
      </c>
      <c r="C54" s="36">
        <f>SUMIFS(СВЦЭМ!$C$33:$C$776,СВЦЭМ!$A$33:$A$776,$A54,СВЦЭМ!$B$33:$B$776,C$47)+'СЕТ СН'!$G$12+СВЦЭМ!$D$10+'СЕТ СН'!$G$6-'СЕТ СН'!$G$22</f>
        <v>1091.0689319000001</v>
      </c>
      <c r="D54" s="36">
        <f>SUMIFS(СВЦЭМ!$C$33:$C$776,СВЦЭМ!$A$33:$A$776,$A54,СВЦЭМ!$B$33:$B$776,D$47)+'СЕТ СН'!$G$12+СВЦЭМ!$D$10+'СЕТ СН'!$G$6-'СЕТ СН'!$G$22</f>
        <v>1091.9760471100001</v>
      </c>
      <c r="E54" s="36">
        <f>SUMIFS(СВЦЭМ!$C$33:$C$776,СВЦЭМ!$A$33:$A$776,$A54,СВЦЭМ!$B$33:$B$776,E$47)+'СЕТ СН'!$G$12+СВЦЭМ!$D$10+'СЕТ СН'!$G$6-'СЕТ СН'!$G$22</f>
        <v>1102.0266569299999</v>
      </c>
      <c r="F54" s="36">
        <f>SUMIFS(СВЦЭМ!$C$33:$C$776,СВЦЭМ!$A$33:$A$776,$A54,СВЦЭМ!$B$33:$B$776,F$47)+'СЕТ СН'!$G$12+СВЦЭМ!$D$10+'СЕТ СН'!$G$6-'СЕТ СН'!$G$22</f>
        <v>1082.72053076</v>
      </c>
      <c r="G54" s="36">
        <f>SUMIFS(СВЦЭМ!$C$33:$C$776,СВЦЭМ!$A$33:$A$776,$A54,СВЦЭМ!$B$33:$B$776,G$47)+'СЕТ СН'!$G$12+СВЦЭМ!$D$10+'СЕТ СН'!$G$6-'СЕТ СН'!$G$22</f>
        <v>1096.8523194900001</v>
      </c>
      <c r="H54" s="36">
        <f>SUMIFS(СВЦЭМ!$C$33:$C$776,СВЦЭМ!$A$33:$A$776,$A54,СВЦЭМ!$B$33:$B$776,H$47)+'СЕТ СН'!$G$12+СВЦЭМ!$D$10+'СЕТ СН'!$G$6-'СЕТ СН'!$G$22</f>
        <v>1080.49570546</v>
      </c>
      <c r="I54" s="36">
        <f>SUMIFS(СВЦЭМ!$C$33:$C$776,СВЦЭМ!$A$33:$A$776,$A54,СВЦЭМ!$B$33:$B$776,I$47)+'СЕТ СН'!$G$12+СВЦЭМ!$D$10+'СЕТ СН'!$G$6-'СЕТ СН'!$G$22</f>
        <v>1044.7943851499999</v>
      </c>
      <c r="J54" s="36">
        <f>SUMIFS(СВЦЭМ!$C$33:$C$776,СВЦЭМ!$A$33:$A$776,$A54,СВЦЭМ!$B$33:$B$776,J$47)+'СЕТ СН'!$G$12+СВЦЭМ!$D$10+'СЕТ СН'!$G$6-'СЕТ СН'!$G$22</f>
        <v>1009.17045791</v>
      </c>
      <c r="K54" s="36">
        <f>SUMIFS(СВЦЭМ!$C$33:$C$776,СВЦЭМ!$A$33:$A$776,$A54,СВЦЭМ!$B$33:$B$776,K$47)+'СЕТ СН'!$G$12+СВЦЭМ!$D$10+'СЕТ СН'!$G$6-'СЕТ СН'!$G$22</f>
        <v>995.89482610999994</v>
      </c>
      <c r="L54" s="36">
        <f>SUMIFS(СВЦЭМ!$C$33:$C$776,СВЦЭМ!$A$33:$A$776,$A54,СВЦЭМ!$B$33:$B$776,L$47)+'СЕТ СН'!$G$12+СВЦЭМ!$D$10+'СЕТ СН'!$G$6-'СЕТ СН'!$G$22</f>
        <v>996.72653198</v>
      </c>
      <c r="M54" s="36">
        <f>SUMIFS(СВЦЭМ!$C$33:$C$776,СВЦЭМ!$A$33:$A$776,$A54,СВЦЭМ!$B$33:$B$776,M$47)+'СЕТ СН'!$G$12+СВЦЭМ!$D$10+'СЕТ СН'!$G$6-'СЕТ СН'!$G$22</f>
        <v>989.45309535000001</v>
      </c>
      <c r="N54" s="36">
        <f>SUMIFS(СВЦЭМ!$C$33:$C$776,СВЦЭМ!$A$33:$A$776,$A54,СВЦЭМ!$B$33:$B$776,N$47)+'СЕТ СН'!$G$12+СВЦЭМ!$D$10+'СЕТ СН'!$G$6-'СЕТ СН'!$G$22</f>
        <v>995.61698330000002</v>
      </c>
      <c r="O54" s="36">
        <f>SUMIFS(СВЦЭМ!$C$33:$C$776,СВЦЭМ!$A$33:$A$776,$A54,СВЦЭМ!$B$33:$B$776,O$47)+'СЕТ СН'!$G$12+СВЦЭМ!$D$10+'СЕТ СН'!$G$6-'СЕТ СН'!$G$22</f>
        <v>997.62590641999998</v>
      </c>
      <c r="P54" s="36">
        <f>SUMIFS(СВЦЭМ!$C$33:$C$776,СВЦЭМ!$A$33:$A$776,$A54,СВЦЭМ!$B$33:$B$776,P$47)+'СЕТ СН'!$G$12+СВЦЭМ!$D$10+'СЕТ СН'!$G$6-'СЕТ СН'!$G$22</f>
        <v>1007.95000797</v>
      </c>
      <c r="Q54" s="36">
        <f>SUMIFS(СВЦЭМ!$C$33:$C$776,СВЦЭМ!$A$33:$A$776,$A54,СВЦЭМ!$B$33:$B$776,Q$47)+'СЕТ СН'!$G$12+СВЦЭМ!$D$10+'СЕТ СН'!$G$6-'СЕТ СН'!$G$22</f>
        <v>1010.2781668</v>
      </c>
      <c r="R54" s="36">
        <f>SUMIFS(СВЦЭМ!$C$33:$C$776,СВЦЭМ!$A$33:$A$776,$A54,СВЦЭМ!$B$33:$B$776,R$47)+'СЕТ СН'!$G$12+СВЦЭМ!$D$10+'СЕТ СН'!$G$6-'СЕТ СН'!$G$22</f>
        <v>1001.19820384</v>
      </c>
      <c r="S54" s="36">
        <f>SUMIFS(СВЦЭМ!$C$33:$C$776,СВЦЭМ!$A$33:$A$776,$A54,СВЦЭМ!$B$33:$B$776,S$47)+'СЕТ СН'!$G$12+СВЦЭМ!$D$10+'СЕТ СН'!$G$6-'СЕТ СН'!$G$22</f>
        <v>990.68533486000001</v>
      </c>
      <c r="T54" s="36">
        <f>SUMIFS(СВЦЭМ!$C$33:$C$776,СВЦЭМ!$A$33:$A$776,$A54,СВЦЭМ!$B$33:$B$776,T$47)+'СЕТ СН'!$G$12+СВЦЭМ!$D$10+'СЕТ СН'!$G$6-'СЕТ СН'!$G$22</f>
        <v>979.38510568999993</v>
      </c>
      <c r="U54" s="36">
        <f>SUMIFS(СВЦЭМ!$C$33:$C$776,СВЦЭМ!$A$33:$A$776,$A54,СВЦЭМ!$B$33:$B$776,U$47)+'СЕТ СН'!$G$12+СВЦЭМ!$D$10+'СЕТ СН'!$G$6-'СЕТ СН'!$G$22</f>
        <v>986.06077307999999</v>
      </c>
      <c r="V54" s="36">
        <f>SUMIFS(СВЦЭМ!$C$33:$C$776,СВЦЭМ!$A$33:$A$776,$A54,СВЦЭМ!$B$33:$B$776,V$47)+'СЕТ СН'!$G$12+СВЦЭМ!$D$10+'СЕТ СН'!$G$6-'СЕТ СН'!$G$22</f>
        <v>987.84935628999995</v>
      </c>
      <c r="W54" s="36">
        <f>SUMIFS(СВЦЭМ!$C$33:$C$776,СВЦЭМ!$A$33:$A$776,$A54,СВЦЭМ!$B$33:$B$776,W$47)+'СЕТ СН'!$G$12+СВЦЭМ!$D$10+'СЕТ СН'!$G$6-'СЕТ СН'!$G$22</f>
        <v>1002.12587177</v>
      </c>
      <c r="X54" s="36">
        <f>SUMIFS(СВЦЭМ!$C$33:$C$776,СВЦЭМ!$A$33:$A$776,$A54,СВЦЭМ!$B$33:$B$776,X$47)+'СЕТ СН'!$G$12+СВЦЭМ!$D$10+'СЕТ СН'!$G$6-'СЕТ СН'!$G$22</f>
        <v>996.54728295999996</v>
      </c>
      <c r="Y54" s="36">
        <f>SUMIFS(СВЦЭМ!$C$33:$C$776,СВЦЭМ!$A$33:$A$776,$A54,СВЦЭМ!$B$33:$B$776,Y$47)+'СЕТ СН'!$G$12+СВЦЭМ!$D$10+'СЕТ СН'!$G$6-'СЕТ СН'!$G$22</f>
        <v>1031.9661915900001</v>
      </c>
    </row>
    <row r="55" spans="1:25" ht="15.75" x14ac:dyDescent="0.2">
      <c r="A55" s="35">
        <f t="shared" si="1"/>
        <v>43807</v>
      </c>
      <c r="B55" s="36">
        <f>SUMIFS(СВЦЭМ!$C$33:$C$776,СВЦЭМ!$A$33:$A$776,$A55,СВЦЭМ!$B$33:$B$776,B$47)+'СЕТ СН'!$G$12+СВЦЭМ!$D$10+'СЕТ СН'!$G$6-'СЕТ СН'!$G$22</f>
        <v>1096.6840500200001</v>
      </c>
      <c r="C55" s="36">
        <f>SUMIFS(СВЦЭМ!$C$33:$C$776,СВЦЭМ!$A$33:$A$776,$A55,СВЦЭМ!$B$33:$B$776,C$47)+'СЕТ СН'!$G$12+СВЦЭМ!$D$10+'СЕТ СН'!$G$6-'СЕТ СН'!$G$22</f>
        <v>1118.82990455</v>
      </c>
      <c r="D55" s="36">
        <f>SUMIFS(СВЦЭМ!$C$33:$C$776,СВЦЭМ!$A$33:$A$776,$A55,СВЦЭМ!$B$33:$B$776,D$47)+'СЕТ СН'!$G$12+СВЦЭМ!$D$10+'СЕТ СН'!$G$6-'СЕТ СН'!$G$22</f>
        <v>1135.0493434</v>
      </c>
      <c r="E55" s="36">
        <f>SUMIFS(СВЦЭМ!$C$33:$C$776,СВЦЭМ!$A$33:$A$776,$A55,СВЦЭМ!$B$33:$B$776,E$47)+'СЕТ СН'!$G$12+СВЦЭМ!$D$10+'СЕТ СН'!$G$6-'СЕТ СН'!$G$22</f>
        <v>1157.3650124800001</v>
      </c>
      <c r="F55" s="36">
        <f>SUMIFS(СВЦЭМ!$C$33:$C$776,СВЦЭМ!$A$33:$A$776,$A55,СВЦЭМ!$B$33:$B$776,F$47)+'СЕТ СН'!$G$12+СВЦЭМ!$D$10+'СЕТ СН'!$G$6-'СЕТ СН'!$G$22</f>
        <v>1167.93534548</v>
      </c>
      <c r="G55" s="36">
        <f>SUMIFS(СВЦЭМ!$C$33:$C$776,СВЦЭМ!$A$33:$A$776,$A55,СВЦЭМ!$B$33:$B$776,G$47)+'СЕТ СН'!$G$12+СВЦЭМ!$D$10+'СЕТ СН'!$G$6-'СЕТ СН'!$G$22</f>
        <v>1166.54096667</v>
      </c>
      <c r="H55" s="36">
        <f>SUMIFS(СВЦЭМ!$C$33:$C$776,СВЦЭМ!$A$33:$A$776,$A55,СВЦЭМ!$B$33:$B$776,H$47)+'СЕТ СН'!$G$12+СВЦЭМ!$D$10+'СЕТ СН'!$G$6-'СЕТ СН'!$G$22</f>
        <v>1157.2878524</v>
      </c>
      <c r="I55" s="36">
        <f>SUMIFS(СВЦЭМ!$C$33:$C$776,СВЦЭМ!$A$33:$A$776,$A55,СВЦЭМ!$B$33:$B$776,I$47)+'СЕТ СН'!$G$12+СВЦЭМ!$D$10+'СЕТ СН'!$G$6-'СЕТ СН'!$G$22</f>
        <v>1154.7823352</v>
      </c>
      <c r="J55" s="36">
        <f>SUMIFS(СВЦЭМ!$C$33:$C$776,СВЦЭМ!$A$33:$A$776,$A55,СВЦЭМ!$B$33:$B$776,J$47)+'СЕТ СН'!$G$12+СВЦЭМ!$D$10+'СЕТ СН'!$G$6-'СЕТ СН'!$G$22</f>
        <v>1115.1375273900001</v>
      </c>
      <c r="K55" s="36">
        <f>SUMIFS(СВЦЭМ!$C$33:$C$776,СВЦЭМ!$A$33:$A$776,$A55,СВЦЭМ!$B$33:$B$776,K$47)+'СЕТ СН'!$G$12+СВЦЭМ!$D$10+'СЕТ СН'!$G$6-'СЕТ СН'!$G$22</f>
        <v>1063.1264883700001</v>
      </c>
      <c r="L55" s="36">
        <f>SUMIFS(СВЦЭМ!$C$33:$C$776,СВЦЭМ!$A$33:$A$776,$A55,СВЦЭМ!$B$33:$B$776,L$47)+'СЕТ СН'!$G$12+СВЦЭМ!$D$10+'СЕТ СН'!$G$6-'СЕТ СН'!$G$22</f>
        <v>1048.3403025100001</v>
      </c>
      <c r="M55" s="36">
        <f>SUMIFS(СВЦЭМ!$C$33:$C$776,СВЦЭМ!$A$33:$A$776,$A55,СВЦЭМ!$B$33:$B$776,M$47)+'СЕТ СН'!$G$12+СВЦЭМ!$D$10+'СЕТ СН'!$G$6-'СЕТ СН'!$G$22</f>
        <v>1046.0638631900001</v>
      </c>
      <c r="N55" s="36">
        <f>SUMIFS(СВЦЭМ!$C$33:$C$776,СВЦЭМ!$A$33:$A$776,$A55,СВЦЭМ!$B$33:$B$776,N$47)+'СЕТ СН'!$G$12+СВЦЭМ!$D$10+'СЕТ СН'!$G$6-'СЕТ СН'!$G$22</f>
        <v>1057.8544292900001</v>
      </c>
      <c r="O55" s="36">
        <f>SUMIFS(СВЦЭМ!$C$33:$C$776,СВЦЭМ!$A$33:$A$776,$A55,СВЦЭМ!$B$33:$B$776,O$47)+'СЕТ СН'!$G$12+СВЦЭМ!$D$10+'СЕТ СН'!$G$6-'СЕТ СН'!$G$22</f>
        <v>1055.6726937000001</v>
      </c>
      <c r="P55" s="36">
        <f>SUMIFS(СВЦЭМ!$C$33:$C$776,СВЦЭМ!$A$33:$A$776,$A55,СВЦЭМ!$B$33:$B$776,P$47)+'СЕТ СН'!$G$12+СВЦЭМ!$D$10+'СЕТ СН'!$G$6-'СЕТ СН'!$G$22</f>
        <v>1068.4149611800001</v>
      </c>
      <c r="Q55" s="36">
        <f>SUMIFS(СВЦЭМ!$C$33:$C$776,СВЦЭМ!$A$33:$A$776,$A55,СВЦЭМ!$B$33:$B$776,Q$47)+'СЕТ СН'!$G$12+СВЦЭМ!$D$10+'СЕТ СН'!$G$6-'СЕТ СН'!$G$22</f>
        <v>1070.5235445200001</v>
      </c>
      <c r="R55" s="36">
        <f>SUMIFS(СВЦЭМ!$C$33:$C$776,СВЦЭМ!$A$33:$A$776,$A55,СВЦЭМ!$B$33:$B$776,R$47)+'СЕТ СН'!$G$12+СВЦЭМ!$D$10+'СЕТ СН'!$G$6-'СЕТ СН'!$G$22</f>
        <v>1063.4781665200001</v>
      </c>
      <c r="S55" s="36">
        <f>SUMIFS(СВЦЭМ!$C$33:$C$776,СВЦЭМ!$A$33:$A$776,$A55,СВЦЭМ!$B$33:$B$776,S$47)+'СЕТ СН'!$G$12+СВЦЭМ!$D$10+'СЕТ СН'!$G$6-'СЕТ СН'!$G$22</f>
        <v>1036.48694452</v>
      </c>
      <c r="T55" s="36">
        <f>SUMIFS(СВЦЭМ!$C$33:$C$776,СВЦЭМ!$A$33:$A$776,$A55,СВЦЭМ!$B$33:$B$776,T$47)+'СЕТ СН'!$G$12+СВЦЭМ!$D$10+'СЕТ СН'!$G$6-'СЕТ СН'!$G$22</f>
        <v>1027.7661066000001</v>
      </c>
      <c r="U55" s="36">
        <f>SUMIFS(СВЦЭМ!$C$33:$C$776,СВЦЭМ!$A$33:$A$776,$A55,СВЦЭМ!$B$33:$B$776,U$47)+'СЕТ СН'!$G$12+СВЦЭМ!$D$10+'СЕТ СН'!$G$6-'СЕТ СН'!$G$22</f>
        <v>1032.1375435300001</v>
      </c>
      <c r="V55" s="36">
        <f>SUMIFS(СВЦЭМ!$C$33:$C$776,СВЦЭМ!$A$33:$A$776,$A55,СВЦЭМ!$B$33:$B$776,V$47)+'СЕТ СН'!$G$12+СВЦЭМ!$D$10+'СЕТ СН'!$G$6-'СЕТ СН'!$G$22</f>
        <v>1041.5212659700001</v>
      </c>
      <c r="W55" s="36">
        <f>SUMIFS(СВЦЭМ!$C$33:$C$776,СВЦЭМ!$A$33:$A$776,$A55,СВЦЭМ!$B$33:$B$776,W$47)+'СЕТ СН'!$G$12+СВЦЭМ!$D$10+'СЕТ СН'!$G$6-'СЕТ СН'!$G$22</f>
        <v>1050.51822462</v>
      </c>
      <c r="X55" s="36">
        <f>SUMIFS(СВЦЭМ!$C$33:$C$776,СВЦЭМ!$A$33:$A$776,$A55,СВЦЭМ!$B$33:$B$776,X$47)+'СЕТ СН'!$G$12+СВЦЭМ!$D$10+'СЕТ СН'!$G$6-'СЕТ СН'!$G$22</f>
        <v>1068.55959644</v>
      </c>
      <c r="Y55" s="36">
        <f>SUMIFS(СВЦЭМ!$C$33:$C$776,СВЦЭМ!$A$33:$A$776,$A55,СВЦЭМ!$B$33:$B$776,Y$47)+'СЕТ СН'!$G$12+СВЦЭМ!$D$10+'СЕТ СН'!$G$6-'СЕТ СН'!$G$22</f>
        <v>1089.1435104899999</v>
      </c>
    </row>
    <row r="56" spans="1:25" ht="15.75" x14ac:dyDescent="0.2">
      <c r="A56" s="35">
        <f t="shared" si="1"/>
        <v>43808</v>
      </c>
      <c r="B56" s="36">
        <f>SUMIFS(СВЦЭМ!$C$33:$C$776,СВЦЭМ!$A$33:$A$776,$A56,СВЦЭМ!$B$33:$B$776,B$47)+'СЕТ СН'!$G$12+СВЦЭМ!$D$10+'СЕТ СН'!$G$6-'СЕТ СН'!$G$22</f>
        <v>1112.50982492</v>
      </c>
      <c r="C56" s="36">
        <f>SUMIFS(СВЦЭМ!$C$33:$C$776,СВЦЭМ!$A$33:$A$776,$A56,СВЦЭМ!$B$33:$B$776,C$47)+'СЕТ СН'!$G$12+СВЦЭМ!$D$10+'СЕТ СН'!$G$6-'СЕТ СН'!$G$22</f>
        <v>1140.5083932800001</v>
      </c>
      <c r="D56" s="36">
        <f>SUMIFS(СВЦЭМ!$C$33:$C$776,СВЦЭМ!$A$33:$A$776,$A56,СВЦЭМ!$B$33:$B$776,D$47)+'СЕТ СН'!$G$12+СВЦЭМ!$D$10+'СЕТ СН'!$G$6-'СЕТ СН'!$G$22</f>
        <v>1150.1518440500001</v>
      </c>
      <c r="E56" s="36">
        <f>SUMIFS(СВЦЭМ!$C$33:$C$776,СВЦЭМ!$A$33:$A$776,$A56,СВЦЭМ!$B$33:$B$776,E$47)+'СЕТ СН'!$G$12+СВЦЭМ!$D$10+'СЕТ СН'!$G$6-'СЕТ СН'!$G$22</f>
        <v>1150.4768074900001</v>
      </c>
      <c r="F56" s="36">
        <f>SUMIFS(СВЦЭМ!$C$33:$C$776,СВЦЭМ!$A$33:$A$776,$A56,СВЦЭМ!$B$33:$B$776,F$47)+'СЕТ СН'!$G$12+СВЦЭМ!$D$10+'СЕТ СН'!$G$6-'СЕТ СН'!$G$22</f>
        <v>1151.2062447600001</v>
      </c>
      <c r="G56" s="36">
        <f>SUMIFS(СВЦЭМ!$C$33:$C$776,СВЦЭМ!$A$33:$A$776,$A56,СВЦЭМ!$B$33:$B$776,G$47)+'СЕТ СН'!$G$12+СВЦЭМ!$D$10+'СЕТ СН'!$G$6-'СЕТ СН'!$G$22</f>
        <v>1158.13341074</v>
      </c>
      <c r="H56" s="36">
        <f>SUMIFS(СВЦЭМ!$C$33:$C$776,СВЦЭМ!$A$33:$A$776,$A56,СВЦЭМ!$B$33:$B$776,H$47)+'СЕТ СН'!$G$12+СВЦЭМ!$D$10+'СЕТ СН'!$G$6-'СЕТ СН'!$G$22</f>
        <v>1139.29444216</v>
      </c>
      <c r="I56" s="36">
        <f>SUMIFS(СВЦЭМ!$C$33:$C$776,СВЦЭМ!$A$33:$A$776,$A56,СВЦЭМ!$B$33:$B$776,I$47)+'СЕТ СН'!$G$12+СВЦЭМ!$D$10+'СЕТ СН'!$G$6-'СЕТ СН'!$G$22</f>
        <v>1114.3228061100001</v>
      </c>
      <c r="J56" s="36">
        <f>SUMIFS(СВЦЭМ!$C$33:$C$776,СВЦЭМ!$A$33:$A$776,$A56,СВЦЭМ!$B$33:$B$776,J$47)+'СЕТ СН'!$G$12+СВЦЭМ!$D$10+'СЕТ СН'!$G$6-'СЕТ СН'!$G$22</f>
        <v>1083.2680365599999</v>
      </c>
      <c r="K56" s="36">
        <f>SUMIFS(СВЦЭМ!$C$33:$C$776,СВЦЭМ!$A$33:$A$776,$A56,СВЦЭМ!$B$33:$B$776,K$47)+'СЕТ СН'!$G$12+СВЦЭМ!$D$10+'СЕТ СН'!$G$6-'СЕТ СН'!$G$22</f>
        <v>1055.00760532</v>
      </c>
      <c r="L56" s="36">
        <f>SUMIFS(СВЦЭМ!$C$33:$C$776,СВЦЭМ!$A$33:$A$776,$A56,СВЦЭМ!$B$33:$B$776,L$47)+'СЕТ СН'!$G$12+СВЦЭМ!$D$10+'СЕТ СН'!$G$6-'СЕТ СН'!$G$22</f>
        <v>1050.9025446200001</v>
      </c>
      <c r="M56" s="36">
        <f>SUMIFS(СВЦЭМ!$C$33:$C$776,СВЦЭМ!$A$33:$A$776,$A56,СВЦЭМ!$B$33:$B$776,M$47)+'СЕТ СН'!$G$12+СВЦЭМ!$D$10+'СЕТ СН'!$G$6-'СЕТ СН'!$G$22</f>
        <v>1057.2605862299999</v>
      </c>
      <c r="N56" s="36">
        <f>SUMIFS(СВЦЭМ!$C$33:$C$776,СВЦЭМ!$A$33:$A$776,$A56,СВЦЭМ!$B$33:$B$776,N$47)+'СЕТ СН'!$G$12+СВЦЭМ!$D$10+'СЕТ СН'!$G$6-'СЕТ СН'!$G$22</f>
        <v>1069.3696612000001</v>
      </c>
      <c r="O56" s="36">
        <f>SUMIFS(СВЦЭМ!$C$33:$C$776,СВЦЭМ!$A$33:$A$776,$A56,СВЦЭМ!$B$33:$B$776,O$47)+'СЕТ СН'!$G$12+СВЦЭМ!$D$10+'СЕТ СН'!$G$6-'СЕТ СН'!$G$22</f>
        <v>1072.73772224</v>
      </c>
      <c r="P56" s="36">
        <f>SUMIFS(СВЦЭМ!$C$33:$C$776,СВЦЭМ!$A$33:$A$776,$A56,СВЦЭМ!$B$33:$B$776,P$47)+'СЕТ СН'!$G$12+СВЦЭМ!$D$10+'СЕТ СН'!$G$6-'СЕТ СН'!$G$22</f>
        <v>1077.7676706899999</v>
      </c>
      <c r="Q56" s="36">
        <f>SUMIFS(СВЦЭМ!$C$33:$C$776,СВЦЭМ!$A$33:$A$776,$A56,СВЦЭМ!$B$33:$B$776,Q$47)+'СЕТ СН'!$G$12+СВЦЭМ!$D$10+'СЕТ СН'!$G$6-'СЕТ СН'!$G$22</f>
        <v>1075.9803074900001</v>
      </c>
      <c r="R56" s="36">
        <f>SUMIFS(СВЦЭМ!$C$33:$C$776,СВЦЭМ!$A$33:$A$776,$A56,СВЦЭМ!$B$33:$B$776,R$47)+'СЕТ СН'!$G$12+СВЦЭМ!$D$10+'СЕТ СН'!$G$6-'СЕТ СН'!$G$22</f>
        <v>1074.1899639600001</v>
      </c>
      <c r="S56" s="36">
        <f>SUMIFS(СВЦЭМ!$C$33:$C$776,СВЦЭМ!$A$33:$A$776,$A56,СВЦЭМ!$B$33:$B$776,S$47)+'СЕТ СН'!$G$12+СВЦЭМ!$D$10+'СЕТ СН'!$G$6-'СЕТ СН'!$G$22</f>
        <v>1058.3599229599999</v>
      </c>
      <c r="T56" s="36">
        <f>SUMIFS(СВЦЭМ!$C$33:$C$776,СВЦЭМ!$A$33:$A$776,$A56,СВЦЭМ!$B$33:$B$776,T$47)+'СЕТ СН'!$G$12+СВЦЭМ!$D$10+'СЕТ СН'!$G$6-'СЕТ СН'!$G$22</f>
        <v>1039.14479379</v>
      </c>
      <c r="U56" s="36">
        <f>SUMIFS(СВЦЭМ!$C$33:$C$776,СВЦЭМ!$A$33:$A$776,$A56,СВЦЭМ!$B$33:$B$776,U$47)+'СЕТ СН'!$G$12+СВЦЭМ!$D$10+'СЕТ СН'!$G$6-'СЕТ СН'!$G$22</f>
        <v>1039.5938419199999</v>
      </c>
      <c r="V56" s="36">
        <f>SUMIFS(СВЦЭМ!$C$33:$C$776,СВЦЭМ!$A$33:$A$776,$A56,СВЦЭМ!$B$33:$B$776,V$47)+'СЕТ СН'!$G$12+СВЦЭМ!$D$10+'СЕТ СН'!$G$6-'СЕТ СН'!$G$22</f>
        <v>1056.5913531599999</v>
      </c>
      <c r="W56" s="36">
        <f>SUMIFS(СВЦЭМ!$C$33:$C$776,СВЦЭМ!$A$33:$A$776,$A56,СВЦЭМ!$B$33:$B$776,W$47)+'СЕТ СН'!$G$12+СВЦЭМ!$D$10+'СЕТ СН'!$G$6-'СЕТ СН'!$G$22</f>
        <v>1072.9424667400001</v>
      </c>
      <c r="X56" s="36">
        <f>SUMIFS(СВЦЭМ!$C$33:$C$776,СВЦЭМ!$A$33:$A$776,$A56,СВЦЭМ!$B$33:$B$776,X$47)+'СЕТ СН'!$G$12+СВЦЭМ!$D$10+'СЕТ СН'!$G$6-'СЕТ СН'!$G$22</f>
        <v>1074.8552478300001</v>
      </c>
      <c r="Y56" s="36">
        <f>SUMIFS(СВЦЭМ!$C$33:$C$776,СВЦЭМ!$A$33:$A$776,$A56,СВЦЭМ!$B$33:$B$776,Y$47)+'СЕТ СН'!$G$12+СВЦЭМ!$D$10+'СЕТ СН'!$G$6-'СЕТ СН'!$G$22</f>
        <v>1102.2917828500001</v>
      </c>
    </row>
    <row r="57" spans="1:25" ht="15.75" x14ac:dyDescent="0.2">
      <c r="A57" s="35">
        <f t="shared" si="1"/>
        <v>43809</v>
      </c>
      <c r="B57" s="36">
        <f>SUMIFS(СВЦЭМ!$C$33:$C$776,СВЦЭМ!$A$33:$A$776,$A57,СВЦЭМ!$B$33:$B$776,B$47)+'СЕТ СН'!$G$12+СВЦЭМ!$D$10+'СЕТ СН'!$G$6-'СЕТ СН'!$G$22</f>
        <v>1118.16342044</v>
      </c>
      <c r="C57" s="36">
        <f>SUMIFS(СВЦЭМ!$C$33:$C$776,СВЦЭМ!$A$33:$A$776,$A57,СВЦЭМ!$B$33:$B$776,C$47)+'СЕТ СН'!$G$12+СВЦЭМ!$D$10+'СЕТ СН'!$G$6-'СЕТ СН'!$G$22</f>
        <v>1169.5012865599999</v>
      </c>
      <c r="D57" s="36">
        <f>SUMIFS(СВЦЭМ!$C$33:$C$776,СВЦЭМ!$A$33:$A$776,$A57,СВЦЭМ!$B$33:$B$776,D$47)+'СЕТ СН'!$G$12+СВЦЭМ!$D$10+'СЕТ СН'!$G$6-'СЕТ СН'!$G$22</f>
        <v>1194.74262937</v>
      </c>
      <c r="E57" s="36">
        <f>SUMIFS(СВЦЭМ!$C$33:$C$776,СВЦЭМ!$A$33:$A$776,$A57,СВЦЭМ!$B$33:$B$776,E$47)+'СЕТ СН'!$G$12+СВЦЭМ!$D$10+'СЕТ СН'!$G$6-'СЕТ СН'!$G$22</f>
        <v>1192.0998958800001</v>
      </c>
      <c r="F57" s="36">
        <f>SUMIFS(СВЦЭМ!$C$33:$C$776,СВЦЭМ!$A$33:$A$776,$A57,СВЦЭМ!$B$33:$B$776,F$47)+'СЕТ СН'!$G$12+СВЦЭМ!$D$10+'СЕТ СН'!$G$6-'СЕТ СН'!$G$22</f>
        <v>1143.9973370600001</v>
      </c>
      <c r="G57" s="36">
        <f>SUMIFS(СВЦЭМ!$C$33:$C$776,СВЦЭМ!$A$33:$A$776,$A57,СВЦЭМ!$B$33:$B$776,G$47)+'СЕТ СН'!$G$12+СВЦЭМ!$D$10+'СЕТ СН'!$G$6-'СЕТ СН'!$G$22</f>
        <v>1131.08707832</v>
      </c>
      <c r="H57" s="36">
        <f>SUMIFS(СВЦЭМ!$C$33:$C$776,СВЦЭМ!$A$33:$A$776,$A57,СВЦЭМ!$B$33:$B$776,H$47)+'СЕТ СН'!$G$12+СВЦЭМ!$D$10+'СЕТ СН'!$G$6-'СЕТ СН'!$G$22</f>
        <v>1095.92898485</v>
      </c>
      <c r="I57" s="36">
        <f>SUMIFS(СВЦЭМ!$C$33:$C$776,СВЦЭМ!$A$33:$A$776,$A57,СВЦЭМ!$B$33:$B$776,I$47)+'СЕТ СН'!$G$12+СВЦЭМ!$D$10+'СЕТ СН'!$G$6-'СЕТ СН'!$G$22</f>
        <v>1063.90973257</v>
      </c>
      <c r="J57" s="36">
        <f>SUMIFS(СВЦЭМ!$C$33:$C$776,СВЦЭМ!$A$33:$A$776,$A57,СВЦЭМ!$B$33:$B$776,J$47)+'СЕТ СН'!$G$12+СВЦЭМ!$D$10+'СЕТ СН'!$G$6-'СЕТ СН'!$G$22</f>
        <v>1042.57815667</v>
      </c>
      <c r="K57" s="36">
        <f>SUMIFS(СВЦЭМ!$C$33:$C$776,СВЦЭМ!$A$33:$A$776,$A57,СВЦЭМ!$B$33:$B$776,K$47)+'СЕТ СН'!$G$12+СВЦЭМ!$D$10+'СЕТ СН'!$G$6-'СЕТ СН'!$G$22</f>
        <v>1026.7783587700001</v>
      </c>
      <c r="L57" s="36">
        <f>SUMIFS(СВЦЭМ!$C$33:$C$776,СВЦЭМ!$A$33:$A$776,$A57,СВЦЭМ!$B$33:$B$776,L$47)+'СЕТ СН'!$G$12+СВЦЭМ!$D$10+'СЕТ СН'!$G$6-'СЕТ СН'!$G$22</f>
        <v>1030.2646179400001</v>
      </c>
      <c r="M57" s="36">
        <f>SUMIFS(СВЦЭМ!$C$33:$C$776,СВЦЭМ!$A$33:$A$776,$A57,СВЦЭМ!$B$33:$B$776,M$47)+'СЕТ СН'!$G$12+СВЦЭМ!$D$10+'СЕТ СН'!$G$6-'СЕТ СН'!$G$22</f>
        <v>1085.47107196</v>
      </c>
      <c r="N57" s="36">
        <f>SUMIFS(СВЦЭМ!$C$33:$C$776,СВЦЭМ!$A$33:$A$776,$A57,СВЦЭМ!$B$33:$B$776,N$47)+'СЕТ СН'!$G$12+СВЦЭМ!$D$10+'СЕТ СН'!$G$6-'СЕТ СН'!$G$22</f>
        <v>1096.3707471100001</v>
      </c>
      <c r="O57" s="36">
        <f>SUMIFS(СВЦЭМ!$C$33:$C$776,СВЦЭМ!$A$33:$A$776,$A57,СВЦЭМ!$B$33:$B$776,O$47)+'СЕТ СН'!$G$12+СВЦЭМ!$D$10+'СЕТ СН'!$G$6-'СЕТ СН'!$G$22</f>
        <v>1101.5902114</v>
      </c>
      <c r="P57" s="36">
        <f>SUMIFS(СВЦЭМ!$C$33:$C$776,СВЦЭМ!$A$33:$A$776,$A57,СВЦЭМ!$B$33:$B$776,P$47)+'СЕТ СН'!$G$12+СВЦЭМ!$D$10+'СЕТ СН'!$G$6-'СЕТ СН'!$G$22</f>
        <v>1099.1096500000001</v>
      </c>
      <c r="Q57" s="36">
        <f>SUMIFS(СВЦЭМ!$C$33:$C$776,СВЦЭМ!$A$33:$A$776,$A57,СВЦЭМ!$B$33:$B$776,Q$47)+'СЕТ СН'!$G$12+СВЦЭМ!$D$10+'СЕТ СН'!$G$6-'СЕТ СН'!$G$22</f>
        <v>1099.3894152</v>
      </c>
      <c r="R57" s="36">
        <f>SUMIFS(СВЦЭМ!$C$33:$C$776,СВЦЭМ!$A$33:$A$776,$A57,СВЦЭМ!$B$33:$B$776,R$47)+'СЕТ СН'!$G$12+СВЦЭМ!$D$10+'СЕТ СН'!$G$6-'СЕТ СН'!$G$22</f>
        <v>1094.88067845</v>
      </c>
      <c r="S57" s="36">
        <f>SUMIFS(СВЦЭМ!$C$33:$C$776,СВЦЭМ!$A$33:$A$776,$A57,СВЦЭМ!$B$33:$B$776,S$47)+'СЕТ СН'!$G$12+СВЦЭМ!$D$10+'СЕТ СН'!$G$6-'СЕТ СН'!$G$22</f>
        <v>1083.5976294100001</v>
      </c>
      <c r="T57" s="36">
        <f>SUMIFS(СВЦЭМ!$C$33:$C$776,СВЦЭМ!$A$33:$A$776,$A57,СВЦЭМ!$B$33:$B$776,T$47)+'СЕТ СН'!$G$12+СВЦЭМ!$D$10+'СЕТ СН'!$G$6-'СЕТ СН'!$G$22</f>
        <v>1069.16667719</v>
      </c>
      <c r="U57" s="36">
        <f>SUMIFS(СВЦЭМ!$C$33:$C$776,СВЦЭМ!$A$33:$A$776,$A57,СВЦЭМ!$B$33:$B$776,U$47)+'СЕТ СН'!$G$12+СВЦЭМ!$D$10+'СЕТ СН'!$G$6-'СЕТ СН'!$G$22</f>
        <v>1067.32499484</v>
      </c>
      <c r="V57" s="36">
        <f>SUMIFS(СВЦЭМ!$C$33:$C$776,СВЦЭМ!$A$33:$A$776,$A57,СВЦЭМ!$B$33:$B$776,V$47)+'СЕТ СН'!$G$12+СВЦЭМ!$D$10+'СЕТ СН'!$G$6-'СЕТ СН'!$G$22</f>
        <v>1052.1683727</v>
      </c>
      <c r="W57" s="36">
        <f>SUMIFS(СВЦЭМ!$C$33:$C$776,СВЦЭМ!$A$33:$A$776,$A57,СВЦЭМ!$B$33:$B$776,W$47)+'СЕТ СН'!$G$12+СВЦЭМ!$D$10+'СЕТ СН'!$G$6-'СЕТ СН'!$G$22</f>
        <v>1025.0773789100001</v>
      </c>
      <c r="X57" s="36">
        <f>SUMIFS(СВЦЭМ!$C$33:$C$776,СВЦЭМ!$A$33:$A$776,$A57,СВЦЭМ!$B$33:$B$776,X$47)+'СЕТ СН'!$G$12+СВЦЭМ!$D$10+'СЕТ СН'!$G$6-'СЕТ СН'!$G$22</f>
        <v>1016.39417251</v>
      </c>
      <c r="Y57" s="36">
        <f>SUMIFS(СВЦЭМ!$C$33:$C$776,СВЦЭМ!$A$33:$A$776,$A57,СВЦЭМ!$B$33:$B$776,Y$47)+'СЕТ СН'!$G$12+СВЦЭМ!$D$10+'СЕТ СН'!$G$6-'СЕТ СН'!$G$22</f>
        <v>1030.17728268</v>
      </c>
    </row>
    <row r="58" spans="1:25" ht="15.75" x14ac:dyDescent="0.2">
      <c r="A58" s="35">
        <f t="shared" si="1"/>
        <v>43810</v>
      </c>
      <c r="B58" s="36">
        <f>SUMIFS(СВЦЭМ!$C$33:$C$776,СВЦЭМ!$A$33:$A$776,$A58,СВЦЭМ!$B$33:$B$776,B$47)+'СЕТ СН'!$G$12+СВЦЭМ!$D$10+'СЕТ СН'!$G$6-'СЕТ СН'!$G$22</f>
        <v>1079.1953700500001</v>
      </c>
      <c r="C58" s="36">
        <f>SUMIFS(СВЦЭМ!$C$33:$C$776,СВЦЭМ!$A$33:$A$776,$A58,СВЦЭМ!$B$33:$B$776,C$47)+'СЕТ СН'!$G$12+СВЦЭМ!$D$10+'СЕТ СН'!$G$6-'СЕТ СН'!$G$22</f>
        <v>1109.2252517500001</v>
      </c>
      <c r="D58" s="36">
        <f>SUMIFS(СВЦЭМ!$C$33:$C$776,СВЦЭМ!$A$33:$A$776,$A58,СВЦЭМ!$B$33:$B$776,D$47)+'СЕТ СН'!$G$12+СВЦЭМ!$D$10+'СЕТ СН'!$G$6-'СЕТ СН'!$G$22</f>
        <v>1114.5688364800001</v>
      </c>
      <c r="E58" s="36">
        <f>SUMIFS(СВЦЭМ!$C$33:$C$776,СВЦЭМ!$A$33:$A$776,$A58,СВЦЭМ!$B$33:$B$776,E$47)+'СЕТ СН'!$G$12+СВЦЭМ!$D$10+'СЕТ СН'!$G$6-'СЕТ СН'!$G$22</f>
        <v>1128.5926259800001</v>
      </c>
      <c r="F58" s="36">
        <f>SUMIFS(СВЦЭМ!$C$33:$C$776,СВЦЭМ!$A$33:$A$776,$A58,СВЦЭМ!$B$33:$B$776,F$47)+'СЕТ СН'!$G$12+СВЦЭМ!$D$10+'СЕТ СН'!$G$6-'СЕТ СН'!$G$22</f>
        <v>1121.2600463799999</v>
      </c>
      <c r="G58" s="36">
        <f>SUMIFS(СВЦЭМ!$C$33:$C$776,СВЦЭМ!$A$33:$A$776,$A58,СВЦЭМ!$B$33:$B$776,G$47)+'СЕТ СН'!$G$12+СВЦЭМ!$D$10+'СЕТ СН'!$G$6-'СЕТ СН'!$G$22</f>
        <v>1102.3872412000001</v>
      </c>
      <c r="H58" s="36">
        <f>SUMIFS(СВЦЭМ!$C$33:$C$776,СВЦЭМ!$A$33:$A$776,$A58,СВЦЭМ!$B$33:$B$776,H$47)+'СЕТ СН'!$G$12+СВЦЭМ!$D$10+'СЕТ СН'!$G$6-'СЕТ СН'!$G$22</f>
        <v>1064.59692017</v>
      </c>
      <c r="I58" s="36">
        <f>SUMIFS(СВЦЭМ!$C$33:$C$776,СВЦЭМ!$A$33:$A$776,$A58,СВЦЭМ!$B$33:$B$776,I$47)+'СЕТ СН'!$G$12+СВЦЭМ!$D$10+'СЕТ СН'!$G$6-'СЕТ СН'!$G$22</f>
        <v>1051.0252097300001</v>
      </c>
      <c r="J58" s="36">
        <f>SUMIFS(СВЦЭМ!$C$33:$C$776,СВЦЭМ!$A$33:$A$776,$A58,СВЦЭМ!$B$33:$B$776,J$47)+'СЕТ СН'!$G$12+СВЦЭМ!$D$10+'СЕТ СН'!$G$6-'СЕТ СН'!$G$22</f>
        <v>1024.3405429500001</v>
      </c>
      <c r="K58" s="36">
        <f>SUMIFS(СВЦЭМ!$C$33:$C$776,СВЦЭМ!$A$33:$A$776,$A58,СВЦЭМ!$B$33:$B$776,K$47)+'СЕТ СН'!$G$12+СВЦЭМ!$D$10+'СЕТ СН'!$G$6-'СЕТ СН'!$G$22</f>
        <v>1015.25322522</v>
      </c>
      <c r="L58" s="36">
        <f>SUMIFS(СВЦЭМ!$C$33:$C$776,СВЦЭМ!$A$33:$A$776,$A58,СВЦЭМ!$B$33:$B$776,L$47)+'СЕТ СН'!$G$12+СВЦЭМ!$D$10+'СЕТ СН'!$G$6-'СЕТ СН'!$G$22</f>
        <v>1019.2233410599999</v>
      </c>
      <c r="M58" s="36">
        <f>SUMIFS(СВЦЭМ!$C$33:$C$776,СВЦЭМ!$A$33:$A$776,$A58,СВЦЭМ!$B$33:$B$776,M$47)+'СЕТ СН'!$G$12+СВЦЭМ!$D$10+'СЕТ СН'!$G$6-'СЕТ СН'!$G$22</f>
        <v>1020.0197626</v>
      </c>
      <c r="N58" s="36">
        <f>SUMIFS(СВЦЭМ!$C$33:$C$776,СВЦЭМ!$A$33:$A$776,$A58,СВЦЭМ!$B$33:$B$776,N$47)+'СЕТ СН'!$G$12+СВЦЭМ!$D$10+'СЕТ СН'!$G$6-'СЕТ СН'!$G$22</f>
        <v>1020.3728493</v>
      </c>
      <c r="O58" s="36">
        <f>SUMIFS(СВЦЭМ!$C$33:$C$776,СВЦЭМ!$A$33:$A$776,$A58,СВЦЭМ!$B$33:$B$776,O$47)+'СЕТ СН'!$G$12+СВЦЭМ!$D$10+'СЕТ СН'!$G$6-'СЕТ СН'!$G$22</f>
        <v>1025.9762518800001</v>
      </c>
      <c r="P58" s="36">
        <f>SUMIFS(СВЦЭМ!$C$33:$C$776,СВЦЭМ!$A$33:$A$776,$A58,СВЦЭМ!$B$33:$B$776,P$47)+'СЕТ СН'!$G$12+СВЦЭМ!$D$10+'СЕТ СН'!$G$6-'СЕТ СН'!$G$22</f>
        <v>1032.9352705700001</v>
      </c>
      <c r="Q58" s="36">
        <f>SUMIFS(СВЦЭМ!$C$33:$C$776,СВЦЭМ!$A$33:$A$776,$A58,СВЦЭМ!$B$33:$B$776,Q$47)+'СЕТ СН'!$G$12+СВЦЭМ!$D$10+'СЕТ СН'!$G$6-'СЕТ СН'!$G$22</f>
        <v>1038.96623232</v>
      </c>
      <c r="R58" s="36">
        <f>SUMIFS(СВЦЭМ!$C$33:$C$776,СВЦЭМ!$A$33:$A$776,$A58,СВЦЭМ!$B$33:$B$776,R$47)+'СЕТ СН'!$G$12+СВЦЭМ!$D$10+'СЕТ СН'!$G$6-'СЕТ СН'!$G$22</f>
        <v>1042.9291671200001</v>
      </c>
      <c r="S58" s="36">
        <f>SUMIFS(СВЦЭМ!$C$33:$C$776,СВЦЭМ!$A$33:$A$776,$A58,СВЦЭМ!$B$33:$B$776,S$47)+'СЕТ СН'!$G$12+СВЦЭМ!$D$10+'СЕТ СН'!$G$6-'СЕТ СН'!$G$22</f>
        <v>1027.2879373800001</v>
      </c>
      <c r="T58" s="36">
        <f>SUMIFS(СВЦЭМ!$C$33:$C$776,СВЦЭМ!$A$33:$A$776,$A58,СВЦЭМ!$B$33:$B$776,T$47)+'СЕТ СН'!$G$12+СВЦЭМ!$D$10+'СЕТ СН'!$G$6-'СЕТ СН'!$G$22</f>
        <v>1017.47327807</v>
      </c>
      <c r="U58" s="36">
        <f>SUMIFS(СВЦЭМ!$C$33:$C$776,СВЦЭМ!$A$33:$A$776,$A58,СВЦЭМ!$B$33:$B$776,U$47)+'СЕТ СН'!$G$12+СВЦЭМ!$D$10+'СЕТ СН'!$G$6-'СЕТ СН'!$G$22</f>
        <v>1022.0659464199999</v>
      </c>
      <c r="V58" s="36">
        <f>SUMIFS(СВЦЭМ!$C$33:$C$776,СВЦЭМ!$A$33:$A$776,$A58,СВЦЭМ!$B$33:$B$776,V$47)+'СЕТ СН'!$G$12+СВЦЭМ!$D$10+'СЕТ СН'!$G$6-'СЕТ СН'!$G$22</f>
        <v>1025.0636936999999</v>
      </c>
      <c r="W58" s="36">
        <f>SUMIFS(СВЦЭМ!$C$33:$C$776,СВЦЭМ!$A$33:$A$776,$A58,СВЦЭМ!$B$33:$B$776,W$47)+'СЕТ СН'!$G$12+СВЦЭМ!$D$10+'СЕТ СН'!$G$6-'СЕТ СН'!$G$22</f>
        <v>1037.8203115700001</v>
      </c>
      <c r="X58" s="36">
        <f>SUMIFS(СВЦЭМ!$C$33:$C$776,СВЦЭМ!$A$33:$A$776,$A58,СВЦЭМ!$B$33:$B$776,X$47)+'СЕТ СН'!$G$12+СВЦЭМ!$D$10+'СЕТ СН'!$G$6-'СЕТ СН'!$G$22</f>
        <v>1048.25129014</v>
      </c>
      <c r="Y58" s="36">
        <f>SUMIFS(СВЦЭМ!$C$33:$C$776,СВЦЭМ!$A$33:$A$776,$A58,СВЦЭМ!$B$33:$B$776,Y$47)+'СЕТ СН'!$G$12+СВЦЭМ!$D$10+'СЕТ СН'!$G$6-'СЕТ СН'!$G$22</f>
        <v>1064.70611353</v>
      </c>
    </row>
    <row r="59" spans="1:25" ht="15.75" x14ac:dyDescent="0.2">
      <c r="A59" s="35">
        <f t="shared" si="1"/>
        <v>43811</v>
      </c>
      <c r="B59" s="36">
        <f>SUMIFS(СВЦЭМ!$C$33:$C$776,СВЦЭМ!$A$33:$A$776,$A59,СВЦЭМ!$B$33:$B$776,B$47)+'СЕТ СН'!$G$12+СВЦЭМ!$D$10+'СЕТ СН'!$G$6-'СЕТ СН'!$G$22</f>
        <v>1093.57790688</v>
      </c>
      <c r="C59" s="36">
        <f>SUMIFS(СВЦЭМ!$C$33:$C$776,СВЦЭМ!$A$33:$A$776,$A59,СВЦЭМ!$B$33:$B$776,C$47)+'СЕТ СН'!$G$12+СВЦЭМ!$D$10+'СЕТ СН'!$G$6-'СЕТ СН'!$G$22</f>
        <v>1128.5711845999999</v>
      </c>
      <c r="D59" s="36">
        <f>SUMIFS(СВЦЭМ!$C$33:$C$776,СВЦЭМ!$A$33:$A$776,$A59,СВЦЭМ!$B$33:$B$776,D$47)+'СЕТ СН'!$G$12+СВЦЭМ!$D$10+'СЕТ СН'!$G$6-'СЕТ СН'!$G$22</f>
        <v>1141.9656913599999</v>
      </c>
      <c r="E59" s="36">
        <f>SUMIFS(СВЦЭМ!$C$33:$C$776,СВЦЭМ!$A$33:$A$776,$A59,СВЦЭМ!$B$33:$B$776,E$47)+'СЕТ СН'!$G$12+СВЦЭМ!$D$10+'СЕТ СН'!$G$6-'СЕТ СН'!$G$22</f>
        <v>1154.34955797</v>
      </c>
      <c r="F59" s="36">
        <f>SUMIFS(СВЦЭМ!$C$33:$C$776,СВЦЭМ!$A$33:$A$776,$A59,СВЦЭМ!$B$33:$B$776,F$47)+'СЕТ СН'!$G$12+СВЦЭМ!$D$10+'СЕТ СН'!$G$6-'СЕТ СН'!$G$22</f>
        <v>1153.28904883</v>
      </c>
      <c r="G59" s="36">
        <f>SUMIFS(СВЦЭМ!$C$33:$C$776,СВЦЭМ!$A$33:$A$776,$A59,СВЦЭМ!$B$33:$B$776,G$47)+'СЕТ СН'!$G$12+СВЦЭМ!$D$10+'СЕТ СН'!$G$6-'СЕТ СН'!$G$22</f>
        <v>1134.17473266</v>
      </c>
      <c r="H59" s="36">
        <f>SUMIFS(СВЦЭМ!$C$33:$C$776,СВЦЭМ!$A$33:$A$776,$A59,СВЦЭМ!$B$33:$B$776,H$47)+'СЕТ СН'!$G$12+СВЦЭМ!$D$10+'СЕТ СН'!$G$6-'СЕТ СН'!$G$22</f>
        <v>1094.4304056999999</v>
      </c>
      <c r="I59" s="36">
        <f>SUMIFS(СВЦЭМ!$C$33:$C$776,СВЦЭМ!$A$33:$A$776,$A59,СВЦЭМ!$B$33:$B$776,I$47)+'СЕТ СН'!$G$12+СВЦЭМ!$D$10+'СЕТ СН'!$G$6-'СЕТ СН'!$G$22</f>
        <v>1068.8098924000001</v>
      </c>
      <c r="J59" s="36">
        <f>SUMIFS(СВЦЭМ!$C$33:$C$776,СВЦЭМ!$A$33:$A$776,$A59,СВЦЭМ!$B$33:$B$776,J$47)+'СЕТ СН'!$G$12+СВЦЭМ!$D$10+'СЕТ СН'!$G$6-'СЕТ СН'!$G$22</f>
        <v>1047.1124156999999</v>
      </c>
      <c r="K59" s="36">
        <f>SUMIFS(СВЦЭМ!$C$33:$C$776,СВЦЭМ!$A$33:$A$776,$A59,СВЦЭМ!$B$33:$B$776,K$47)+'СЕТ СН'!$G$12+СВЦЭМ!$D$10+'СЕТ СН'!$G$6-'СЕТ СН'!$G$22</f>
        <v>1034.0659771600001</v>
      </c>
      <c r="L59" s="36">
        <f>SUMIFS(СВЦЭМ!$C$33:$C$776,СВЦЭМ!$A$33:$A$776,$A59,СВЦЭМ!$B$33:$B$776,L$47)+'СЕТ СН'!$G$12+СВЦЭМ!$D$10+'СЕТ СН'!$G$6-'СЕТ СН'!$G$22</f>
        <v>1035.1140051500001</v>
      </c>
      <c r="M59" s="36">
        <f>SUMIFS(СВЦЭМ!$C$33:$C$776,СВЦЭМ!$A$33:$A$776,$A59,СВЦЭМ!$B$33:$B$776,M$47)+'СЕТ СН'!$G$12+СВЦЭМ!$D$10+'СЕТ СН'!$G$6-'СЕТ СН'!$G$22</f>
        <v>1034.04852252</v>
      </c>
      <c r="N59" s="36">
        <f>SUMIFS(СВЦЭМ!$C$33:$C$776,СВЦЭМ!$A$33:$A$776,$A59,СВЦЭМ!$B$33:$B$776,N$47)+'СЕТ СН'!$G$12+СВЦЭМ!$D$10+'СЕТ СН'!$G$6-'СЕТ СН'!$G$22</f>
        <v>1034.02996992</v>
      </c>
      <c r="O59" s="36">
        <f>SUMIFS(СВЦЭМ!$C$33:$C$776,СВЦЭМ!$A$33:$A$776,$A59,СВЦЭМ!$B$33:$B$776,O$47)+'СЕТ СН'!$G$12+СВЦЭМ!$D$10+'СЕТ СН'!$G$6-'СЕТ СН'!$G$22</f>
        <v>1038.20856542</v>
      </c>
      <c r="P59" s="36">
        <f>SUMIFS(СВЦЭМ!$C$33:$C$776,СВЦЭМ!$A$33:$A$776,$A59,СВЦЭМ!$B$33:$B$776,P$47)+'СЕТ СН'!$G$12+СВЦЭМ!$D$10+'СЕТ СН'!$G$6-'СЕТ СН'!$G$22</f>
        <v>1034.79465753</v>
      </c>
      <c r="Q59" s="36">
        <f>SUMIFS(СВЦЭМ!$C$33:$C$776,СВЦЭМ!$A$33:$A$776,$A59,СВЦЭМ!$B$33:$B$776,Q$47)+'СЕТ СН'!$G$12+СВЦЭМ!$D$10+'СЕТ СН'!$G$6-'СЕТ СН'!$G$22</f>
        <v>1036.67680279</v>
      </c>
      <c r="R59" s="36">
        <f>SUMIFS(СВЦЭМ!$C$33:$C$776,СВЦЭМ!$A$33:$A$776,$A59,СВЦЭМ!$B$33:$B$776,R$47)+'СЕТ СН'!$G$12+СВЦЭМ!$D$10+'СЕТ СН'!$G$6-'СЕТ СН'!$G$22</f>
        <v>1031.3908240800001</v>
      </c>
      <c r="S59" s="36">
        <f>SUMIFS(СВЦЭМ!$C$33:$C$776,СВЦЭМ!$A$33:$A$776,$A59,СВЦЭМ!$B$33:$B$776,S$47)+'СЕТ СН'!$G$12+СВЦЭМ!$D$10+'СЕТ СН'!$G$6-'СЕТ СН'!$G$22</f>
        <v>1041.9517615700001</v>
      </c>
      <c r="T59" s="36">
        <f>SUMIFS(СВЦЭМ!$C$33:$C$776,СВЦЭМ!$A$33:$A$776,$A59,СВЦЭМ!$B$33:$B$776,T$47)+'СЕТ СН'!$G$12+СВЦЭМ!$D$10+'СЕТ СН'!$G$6-'СЕТ СН'!$G$22</f>
        <v>1031.5451002100001</v>
      </c>
      <c r="U59" s="36">
        <f>SUMIFS(СВЦЭМ!$C$33:$C$776,СВЦЭМ!$A$33:$A$776,$A59,СВЦЭМ!$B$33:$B$776,U$47)+'СЕТ СН'!$G$12+СВЦЭМ!$D$10+'СЕТ СН'!$G$6-'СЕТ СН'!$G$22</f>
        <v>1023.4667151899999</v>
      </c>
      <c r="V59" s="36">
        <f>SUMIFS(СВЦЭМ!$C$33:$C$776,СВЦЭМ!$A$33:$A$776,$A59,СВЦЭМ!$B$33:$B$776,V$47)+'СЕТ СН'!$G$12+СВЦЭМ!$D$10+'СЕТ СН'!$G$6-'СЕТ СН'!$G$22</f>
        <v>1027.7854694100001</v>
      </c>
      <c r="W59" s="36">
        <f>SUMIFS(СВЦЭМ!$C$33:$C$776,СВЦЭМ!$A$33:$A$776,$A59,СВЦЭМ!$B$33:$B$776,W$47)+'СЕТ СН'!$G$12+СВЦЭМ!$D$10+'СЕТ СН'!$G$6-'СЕТ СН'!$G$22</f>
        <v>1044.22858905</v>
      </c>
      <c r="X59" s="36">
        <f>SUMIFS(СВЦЭМ!$C$33:$C$776,СВЦЭМ!$A$33:$A$776,$A59,СВЦЭМ!$B$33:$B$776,X$47)+'СЕТ СН'!$G$12+СВЦЭМ!$D$10+'СЕТ СН'!$G$6-'СЕТ СН'!$G$22</f>
        <v>1051.46510255</v>
      </c>
      <c r="Y59" s="36">
        <f>SUMIFS(СВЦЭМ!$C$33:$C$776,СВЦЭМ!$A$33:$A$776,$A59,СВЦЭМ!$B$33:$B$776,Y$47)+'СЕТ СН'!$G$12+СВЦЭМ!$D$10+'СЕТ СН'!$G$6-'СЕТ СН'!$G$22</f>
        <v>1066.68896961</v>
      </c>
    </row>
    <row r="60" spans="1:25" ht="15.75" x14ac:dyDescent="0.2">
      <c r="A60" s="35">
        <f t="shared" si="1"/>
        <v>43812</v>
      </c>
      <c r="B60" s="36">
        <f>SUMIFS(СВЦЭМ!$C$33:$C$776,СВЦЭМ!$A$33:$A$776,$A60,СВЦЭМ!$B$33:$B$776,B$47)+'СЕТ СН'!$G$12+СВЦЭМ!$D$10+'СЕТ СН'!$G$6-'СЕТ СН'!$G$22</f>
        <v>1096.4601910200001</v>
      </c>
      <c r="C60" s="36">
        <f>SUMIFS(СВЦЭМ!$C$33:$C$776,СВЦЭМ!$A$33:$A$776,$A60,СВЦЭМ!$B$33:$B$776,C$47)+'СЕТ СН'!$G$12+СВЦЭМ!$D$10+'СЕТ СН'!$G$6-'СЕТ СН'!$G$22</f>
        <v>1135.5653740800001</v>
      </c>
      <c r="D60" s="36">
        <f>SUMIFS(СВЦЭМ!$C$33:$C$776,СВЦЭМ!$A$33:$A$776,$A60,СВЦЭМ!$B$33:$B$776,D$47)+'СЕТ СН'!$G$12+СВЦЭМ!$D$10+'СЕТ СН'!$G$6-'СЕТ СН'!$G$22</f>
        <v>1161.9688936499999</v>
      </c>
      <c r="E60" s="36">
        <f>SUMIFS(СВЦЭМ!$C$33:$C$776,СВЦЭМ!$A$33:$A$776,$A60,СВЦЭМ!$B$33:$B$776,E$47)+'СЕТ СН'!$G$12+СВЦЭМ!$D$10+'СЕТ СН'!$G$6-'СЕТ СН'!$G$22</f>
        <v>1153.31543554</v>
      </c>
      <c r="F60" s="36">
        <f>SUMIFS(СВЦЭМ!$C$33:$C$776,СВЦЭМ!$A$33:$A$776,$A60,СВЦЭМ!$B$33:$B$776,F$47)+'СЕТ СН'!$G$12+СВЦЭМ!$D$10+'СЕТ СН'!$G$6-'СЕТ СН'!$G$22</f>
        <v>1133.0001458500001</v>
      </c>
      <c r="G60" s="36">
        <f>SUMIFS(СВЦЭМ!$C$33:$C$776,СВЦЭМ!$A$33:$A$776,$A60,СВЦЭМ!$B$33:$B$776,G$47)+'СЕТ СН'!$G$12+СВЦЭМ!$D$10+'СЕТ СН'!$G$6-'СЕТ СН'!$G$22</f>
        <v>1113.0008669599999</v>
      </c>
      <c r="H60" s="36">
        <f>SUMIFS(СВЦЭМ!$C$33:$C$776,СВЦЭМ!$A$33:$A$776,$A60,СВЦЭМ!$B$33:$B$776,H$47)+'СЕТ СН'!$G$12+СВЦЭМ!$D$10+'СЕТ СН'!$G$6-'СЕТ СН'!$G$22</f>
        <v>1072.62452218</v>
      </c>
      <c r="I60" s="36">
        <f>SUMIFS(СВЦЭМ!$C$33:$C$776,СВЦЭМ!$A$33:$A$776,$A60,СВЦЭМ!$B$33:$B$776,I$47)+'СЕТ СН'!$G$12+СВЦЭМ!$D$10+'СЕТ СН'!$G$6-'СЕТ СН'!$G$22</f>
        <v>1061.63650736</v>
      </c>
      <c r="J60" s="36">
        <f>SUMIFS(СВЦЭМ!$C$33:$C$776,СВЦЭМ!$A$33:$A$776,$A60,СВЦЭМ!$B$33:$B$776,J$47)+'СЕТ СН'!$G$12+СВЦЭМ!$D$10+'СЕТ СН'!$G$6-'СЕТ СН'!$G$22</f>
        <v>1032.43797885</v>
      </c>
      <c r="K60" s="36">
        <f>SUMIFS(СВЦЭМ!$C$33:$C$776,СВЦЭМ!$A$33:$A$776,$A60,СВЦЭМ!$B$33:$B$776,K$47)+'СЕТ СН'!$G$12+СВЦЭМ!$D$10+'СЕТ СН'!$G$6-'СЕТ СН'!$G$22</f>
        <v>999.11815979999994</v>
      </c>
      <c r="L60" s="36">
        <f>SUMIFS(СВЦЭМ!$C$33:$C$776,СВЦЭМ!$A$33:$A$776,$A60,СВЦЭМ!$B$33:$B$776,L$47)+'СЕТ СН'!$G$12+СВЦЭМ!$D$10+'СЕТ СН'!$G$6-'СЕТ СН'!$G$22</f>
        <v>1011.12623895</v>
      </c>
      <c r="M60" s="36">
        <f>SUMIFS(СВЦЭМ!$C$33:$C$776,СВЦЭМ!$A$33:$A$776,$A60,СВЦЭМ!$B$33:$B$776,M$47)+'СЕТ СН'!$G$12+СВЦЭМ!$D$10+'СЕТ СН'!$G$6-'СЕТ СН'!$G$22</f>
        <v>1023.26640932</v>
      </c>
      <c r="N60" s="36">
        <f>SUMIFS(СВЦЭМ!$C$33:$C$776,СВЦЭМ!$A$33:$A$776,$A60,СВЦЭМ!$B$33:$B$776,N$47)+'СЕТ СН'!$G$12+СВЦЭМ!$D$10+'СЕТ СН'!$G$6-'СЕТ СН'!$G$22</f>
        <v>1030.97351727</v>
      </c>
      <c r="O60" s="36">
        <f>SUMIFS(СВЦЭМ!$C$33:$C$776,СВЦЭМ!$A$33:$A$776,$A60,СВЦЭМ!$B$33:$B$776,O$47)+'СЕТ СН'!$G$12+СВЦЭМ!$D$10+'СЕТ СН'!$G$6-'СЕТ СН'!$G$22</f>
        <v>1038.53646764</v>
      </c>
      <c r="P60" s="36">
        <f>SUMIFS(СВЦЭМ!$C$33:$C$776,СВЦЭМ!$A$33:$A$776,$A60,СВЦЭМ!$B$33:$B$776,P$47)+'СЕТ СН'!$G$12+СВЦЭМ!$D$10+'СЕТ СН'!$G$6-'СЕТ СН'!$G$22</f>
        <v>1042.9446297100001</v>
      </c>
      <c r="Q60" s="36">
        <f>SUMIFS(СВЦЭМ!$C$33:$C$776,СВЦЭМ!$A$33:$A$776,$A60,СВЦЭМ!$B$33:$B$776,Q$47)+'СЕТ СН'!$G$12+СВЦЭМ!$D$10+'СЕТ СН'!$G$6-'СЕТ СН'!$G$22</f>
        <v>1037.86029942</v>
      </c>
      <c r="R60" s="36">
        <f>SUMIFS(СВЦЭМ!$C$33:$C$776,СВЦЭМ!$A$33:$A$776,$A60,СВЦЭМ!$B$33:$B$776,R$47)+'СЕТ СН'!$G$12+СВЦЭМ!$D$10+'СЕТ СН'!$G$6-'СЕТ СН'!$G$22</f>
        <v>1031.30439125</v>
      </c>
      <c r="S60" s="36">
        <f>SUMIFS(СВЦЭМ!$C$33:$C$776,СВЦЭМ!$A$33:$A$776,$A60,СВЦЭМ!$B$33:$B$776,S$47)+'СЕТ СН'!$G$12+СВЦЭМ!$D$10+'СЕТ СН'!$G$6-'СЕТ СН'!$G$22</f>
        <v>1022.59305834</v>
      </c>
      <c r="T60" s="36">
        <f>SUMIFS(СВЦЭМ!$C$33:$C$776,СВЦЭМ!$A$33:$A$776,$A60,СВЦЭМ!$B$33:$B$776,T$47)+'СЕТ СН'!$G$12+СВЦЭМ!$D$10+'СЕТ СН'!$G$6-'СЕТ СН'!$G$22</f>
        <v>1009.78670048</v>
      </c>
      <c r="U60" s="36">
        <f>SUMIFS(СВЦЭМ!$C$33:$C$776,СВЦЭМ!$A$33:$A$776,$A60,СВЦЭМ!$B$33:$B$776,U$47)+'СЕТ СН'!$G$12+СВЦЭМ!$D$10+'СЕТ СН'!$G$6-'СЕТ СН'!$G$22</f>
        <v>1013.48604858</v>
      </c>
      <c r="V60" s="36">
        <f>SUMIFS(СВЦЭМ!$C$33:$C$776,СВЦЭМ!$A$33:$A$776,$A60,СВЦЭМ!$B$33:$B$776,V$47)+'СЕТ СН'!$G$12+СВЦЭМ!$D$10+'СЕТ СН'!$G$6-'СЕТ СН'!$G$22</f>
        <v>1020.2907357</v>
      </c>
      <c r="W60" s="36">
        <f>SUMIFS(СВЦЭМ!$C$33:$C$776,СВЦЭМ!$A$33:$A$776,$A60,СВЦЭМ!$B$33:$B$776,W$47)+'СЕТ СН'!$G$12+СВЦЭМ!$D$10+'СЕТ СН'!$G$6-'СЕТ СН'!$G$22</f>
        <v>1048.23800684</v>
      </c>
      <c r="X60" s="36">
        <f>SUMIFS(СВЦЭМ!$C$33:$C$776,СВЦЭМ!$A$33:$A$776,$A60,СВЦЭМ!$B$33:$B$776,X$47)+'СЕТ СН'!$G$12+СВЦЭМ!$D$10+'СЕТ СН'!$G$6-'СЕТ СН'!$G$22</f>
        <v>1054.2091396400001</v>
      </c>
      <c r="Y60" s="36">
        <f>SUMIFS(СВЦЭМ!$C$33:$C$776,СВЦЭМ!$A$33:$A$776,$A60,СВЦЭМ!$B$33:$B$776,Y$47)+'СЕТ СН'!$G$12+СВЦЭМ!$D$10+'СЕТ СН'!$G$6-'СЕТ СН'!$G$22</f>
        <v>1067.5247644799999</v>
      </c>
    </row>
    <row r="61" spans="1:25" ht="15.75" x14ac:dyDescent="0.2">
      <c r="A61" s="35">
        <f t="shared" si="1"/>
        <v>43813</v>
      </c>
      <c r="B61" s="36">
        <f>SUMIFS(СВЦЭМ!$C$33:$C$776,СВЦЭМ!$A$33:$A$776,$A61,СВЦЭМ!$B$33:$B$776,B$47)+'СЕТ СН'!$G$12+СВЦЭМ!$D$10+'СЕТ СН'!$G$6-'СЕТ СН'!$G$22</f>
        <v>1099.04917323</v>
      </c>
      <c r="C61" s="36">
        <f>SUMIFS(СВЦЭМ!$C$33:$C$776,СВЦЭМ!$A$33:$A$776,$A61,СВЦЭМ!$B$33:$B$776,C$47)+'СЕТ СН'!$G$12+СВЦЭМ!$D$10+'СЕТ СН'!$G$6-'СЕТ СН'!$G$22</f>
        <v>1137.36535512</v>
      </c>
      <c r="D61" s="36">
        <f>SUMIFS(СВЦЭМ!$C$33:$C$776,СВЦЭМ!$A$33:$A$776,$A61,СВЦЭМ!$B$33:$B$776,D$47)+'СЕТ СН'!$G$12+СВЦЭМ!$D$10+'СЕТ СН'!$G$6-'СЕТ СН'!$G$22</f>
        <v>1150.4511483799999</v>
      </c>
      <c r="E61" s="36">
        <f>SUMIFS(СВЦЭМ!$C$33:$C$776,СВЦЭМ!$A$33:$A$776,$A61,СВЦЭМ!$B$33:$B$776,E$47)+'СЕТ СН'!$G$12+СВЦЭМ!$D$10+'СЕТ СН'!$G$6-'СЕТ СН'!$G$22</f>
        <v>1159.89574444</v>
      </c>
      <c r="F61" s="36">
        <f>SUMIFS(СВЦЭМ!$C$33:$C$776,СВЦЭМ!$A$33:$A$776,$A61,СВЦЭМ!$B$33:$B$776,F$47)+'СЕТ СН'!$G$12+СВЦЭМ!$D$10+'СЕТ СН'!$G$6-'СЕТ СН'!$G$22</f>
        <v>1156.53872353</v>
      </c>
      <c r="G61" s="36">
        <f>SUMIFS(СВЦЭМ!$C$33:$C$776,СВЦЭМ!$A$33:$A$776,$A61,СВЦЭМ!$B$33:$B$776,G$47)+'СЕТ СН'!$G$12+СВЦЭМ!$D$10+'СЕТ СН'!$G$6-'СЕТ СН'!$G$22</f>
        <v>1156.13603509</v>
      </c>
      <c r="H61" s="36">
        <f>SUMIFS(СВЦЭМ!$C$33:$C$776,СВЦЭМ!$A$33:$A$776,$A61,СВЦЭМ!$B$33:$B$776,H$47)+'СЕТ СН'!$G$12+СВЦЭМ!$D$10+'СЕТ СН'!$G$6-'СЕТ СН'!$G$22</f>
        <v>1135.01200238</v>
      </c>
      <c r="I61" s="36">
        <f>SUMIFS(СВЦЭМ!$C$33:$C$776,СВЦЭМ!$A$33:$A$776,$A61,СВЦЭМ!$B$33:$B$776,I$47)+'СЕТ СН'!$G$12+СВЦЭМ!$D$10+'СЕТ СН'!$G$6-'СЕТ СН'!$G$22</f>
        <v>1118.77032551</v>
      </c>
      <c r="J61" s="36">
        <f>SUMIFS(СВЦЭМ!$C$33:$C$776,СВЦЭМ!$A$33:$A$776,$A61,СВЦЭМ!$B$33:$B$776,J$47)+'СЕТ СН'!$G$12+СВЦЭМ!$D$10+'СЕТ СН'!$G$6-'СЕТ СН'!$G$22</f>
        <v>1064.95579868</v>
      </c>
      <c r="K61" s="36">
        <f>SUMIFS(СВЦЭМ!$C$33:$C$776,СВЦЭМ!$A$33:$A$776,$A61,СВЦЭМ!$B$33:$B$776,K$47)+'СЕТ СН'!$G$12+СВЦЭМ!$D$10+'СЕТ СН'!$G$6-'СЕТ СН'!$G$22</f>
        <v>1028.3445849300001</v>
      </c>
      <c r="L61" s="36">
        <f>SUMIFS(СВЦЭМ!$C$33:$C$776,СВЦЭМ!$A$33:$A$776,$A61,СВЦЭМ!$B$33:$B$776,L$47)+'СЕТ СН'!$G$12+СВЦЭМ!$D$10+'СЕТ СН'!$G$6-'СЕТ СН'!$G$22</f>
        <v>1020.66185132</v>
      </c>
      <c r="M61" s="36">
        <f>SUMIFS(СВЦЭМ!$C$33:$C$776,СВЦЭМ!$A$33:$A$776,$A61,СВЦЭМ!$B$33:$B$776,M$47)+'СЕТ СН'!$G$12+СВЦЭМ!$D$10+'СЕТ СН'!$G$6-'СЕТ СН'!$G$22</f>
        <v>1027.64674079</v>
      </c>
      <c r="N61" s="36">
        <f>SUMIFS(СВЦЭМ!$C$33:$C$776,СВЦЭМ!$A$33:$A$776,$A61,СВЦЭМ!$B$33:$B$776,N$47)+'СЕТ СН'!$G$12+СВЦЭМ!$D$10+'СЕТ СН'!$G$6-'СЕТ СН'!$G$22</f>
        <v>1034.16206016</v>
      </c>
      <c r="O61" s="36">
        <f>SUMIFS(СВЦЭМ!$C$33:$C$776,СВЦЭМ!$A$33:$A$776,$A61,СВЦЭМ!$B$33:$B$776,O$47)+'СЕТ СН'!$G$12+СВЦЭМ!$D$10+'СЕТ СН'!$G$6-'СЕТ СН'!$G$22</f>
        <v>1047.3612452500001</v>
      </c>
      <c r="P61" s="36">
        <f>SUMIFS(СВЦЭМ!$C$33:$C$776,СВЦЭМ!$A$33:$A$776,$A61,СВЦЭМ!$B$33:$B$776,P$47)+'СЕТ СН'!$G$12+СВЦЭМ!$D$10+'СЕТ СН'!$G$6-'СЕТ СН'!$G$22</f>
        <v>1054.6127843100001</v>
      </c>
      <c r="Q61" s="36">
        <f>SUMIFS(СВЦЭМ!$C$33:$C$776,СВЦЭМ!$A$33:$A$776,$A61,СВЦЭМ!$B$33:$B$776,Q$47)+'СЕТ СН'!$G$12+СВЦЭМ!$D$10+'СЕТ СН'!$G$6-'СЕТ СН'!$G$22</f>
        <v>1061.3084263200001</v>
      </c>
      <c r="R61" s="36">
        <f>SUMIFS(СВЦЭМ!$C$33:$C$776,СВЦЭМ!$A$33:$A$776,$A61,СВЦЭМ!$B$33:$B$776,R$47)+'СЕТ СН'!$G$12+СВЦЭМ!$D$10+'СЕТ СН'!$G$6-'СЕТ СН'!$G$22</f>
        <v>1042.34683881</v>
      </c>
      <c r="S61" s="36">
        <f>SUMIFS(СВЦЭМ!$C$33:$C$776,СВЦЭМ!$A$33:$A$776,$A61,СВЦЭМ!$B$33:$B$776,S$47)+'СЕТ СН'!$G$12+СВЦЭМ!$D$10+'СЕТ СН'!$G$6-'СЕТ СН'!$G$22</f>
        <v>1028.3256284700001</v>
      </c>
      <c r="T61" s="36">
        <f>SUMIFS(СВЦЭМ!$C$33:$C$776,СВЦЭМ!$A$33:$A$776,$A61,СВЦЭМ!$B$33:$B$776,T$47)+'СЕТ СН'!$G$12+СВЦЭМ!$D$10+'СЕТ СН'!$G$6-'СЕТ СН'!$G$22</f>
        <v>1013.27632483</v>
      </c>
      <c r="U61" s="36">
        <f>SUMIFS(СВЦЭМ!$C$33:$C$776,СВЦЭМ!$A$33:$A$776,$A61,СВЦЭМ!$B$33:$B$776,U$47)+'СЕТ СН'!$G$12+СВЦЭМ!$D$10+'СЕТ СН'!$G$6-'СЕТ СН'!$G$22</f>
        <v>1020.39455188</v>
      </c>
      <c r="V61" s="36">
        <f>SUMIFS(СВЦЭМ!$C$33:$C$776,СВЦЭМ!$A$33:$A$776,$A61,СВЦЭМ!$B$33:$B$776,V$47)+'СЕТ СН'!$G$12+СВЦЭМ!$D$10+'СЕТ СН'!$G$6-'СЕТ СН'!$G$22</f>
        <v>1030.60660962</v>
      </c>
      <c r="W61" s="36">
        <f>SUMIFS(СВЦЭМ!$C$33:$C$776,СВЦЭМ!$A$33:$A$776,$A61,СВЦЭМ!$B$33:$B$776,W$47)+'СЕТ СН'!$G$12+СВЦЭМ!$D$10+'СЕТ СН'!$G$6-'СЕТ СН'!$G$22</f>
        <v>1049.86246102</v>
      </c>
      <c r="X61" s="36">
        <f>SUMIFS(СВЦЭМ!$C$33:$C$776,СВЦЭМ!$A$33:$A$776,$A61,СВЦЭМ!$B$33:$B$776,X$47)+'СЕТ СН'!$G$12+СВЦЭМ!$D$10+'СЕТ СН'!$G$6-'СЕТ СН'!$G$22</f>
        <v>1068.6202505900001</v>
      </c>
      <c r="Y61" s="36">
        <f>SUMIFS(СВЦЭМ!$C$33:$C$776,СВЦЭМ!$A$33:$A$776,$A61,СВЦЭМ!$B$33:$B$776,Y$47)+'СЕТ СН'!$G$12+СВЦЭМ!$D$10+'СЕТ СН'!$G$6-'СЕТ СН'!$G$22</f>
        <v>1078.66220718</v>
      </c>
    </row>
    <row r="62" spans="1:25" ht="15.75" x14ac:dyDescent="0.2">
      <c r="A62" s="35">
        <f t="shared" si="1"/>
        <v>43814</v>
      </c>
      <c r="B62" s="36">
        <f>SUMIFS(СВЦЭМ!$C$33:$C$776,СВЦЭМ!$A$33:$A$776,$A62,СВЦЭМ!$B$33:$B$776,B$47)+'СЕТ СН'!$G$12+СВЦЭМ!$D$10+'СЕТ СН'!$G$6-'СЕТ СН'!$G$22</f>
        <v>1097.6338738900001</v>
      </c>
      <c r="C62" s="36">
        <f>SUMIFS(СВЦЭМ!$C$33:$C$776,СВЦЭМ!$A$33:$A$776,$A62,СВЦЭМ!$B$33:$B$776,C$47)+'СЕТ СН'!$G$12+СВЦЭМ!$D$10+'СЕТ СН'!$G$6-'СЕТ СН'!$G$22</f>
        <v>1109.06356583</v>
      </c>
      <c r="D62" s="36">
        <f>SUMIFS(СВЦЭМ!$C$33:$C$776,СВЦЭМ!$A$33:$A$776,$A62,СВЦЭМ!$B$33:$B$776,D$47)+'СЕТ СН'!$G$12+СВЦЭМ!$D$10+'СЕТ СН'!$G$6-'СЕТ СН'!$G$22</f>
        <v>1114.46950724</v>
      </c>
      <c r="E62" s="36">
        <f>SUMIFS(СВЦЭМ!$C$33:$C$776,СВЦЭМ!$A$33:$A$776,$A62,СВЦЭМ!$B$33:$B$776,E$47)+'СЕТ СН'!$G$12+СВЦЭМ!$D$10+'СЕТ СН'!$G$6-'СЕТ СН'!$G$22</f>
        <v>1137.54651018</v>
      </c>
      <c r="F62" s="36">
        <f>SUMIFS(СВЦЭМ!$C$33:$C$776,СВЦЭМ!$A$33:$A$776,$A62,СВЦЭМ!$B$33:$B$776,F$47)+'СЕТ СН'!$G$12+СВЦЭМ!$D$10+'СЕТ СН'!$G$6-'СЕТ СН'!$G$22</f>
        <v>1141.41064807</v>
      </c>
      <c r="G62" s="36">
        <f>SUMIFS(СВЦЭМ!$C$33:$C$776,СВЦЭМ!$A$33:$A$776,$A62,СВЦЭМ!$B$33:$B$776,G$47)+'СЕТ СН'!$G$12+СВЦЭМ!$D$10+'СЕТ СН'!$G$6-'СЕТ СН'!$G$22</f>
        <v>1145.21841354</v>
      </c>
      <c r="H62" s="36">
        <f>SUMIFS(СВЦЭМ!$C$33:$C$776,СВЦЭМ!$A$33:$A$776,$A62,СВЦЭМ!$B$33:$B$776,H$47)+'СЕТ СН'!$G$12+СВЦЭМ!$D$10+'СЕТ СН'!$G$6-'СЕТ СН'!$G$22</f>
        <v>1129.4257898200001</v>
      </c>
      <c r="I62" s="36">
        <f>SUMIFS(СВЦЭМ!$C$33:$C$776,СВЦЭМ!$A$33:$A$776,$A62,СВЦЭМ!$B$33:$B$776,I$47)+'СЕТ СН'!$G$12+СВЦЭМ!$D$10+'СЕТ СН'!$G$6-'СЕТ СН'!$G$22</f>
        <v>1114.71665775</v>
      </c>
      <c r="J62" s="36">
        <f>SUMIFS(СВЦЭМ!$C$33:$C$776,СВЦЭМ!$A$33:$A$776,$A62,СВЦЭМ!$B$33:$B$776,J$47)+'СЕТ СН'!$G$12+СВЦЭМ!$D$10+'СЕТ СН'!$G$6-'СЕТ СН'!$G$22</f>
        <v>1079.28265302</v>
      </c>
      <c r="K62" s="36">
        <f>SUMIFS(СВЦЭМ!$C$33:$C$776,СВЦЭМ!$A$33:$A$776,$A62,СВЦЭМ!$B$33:$B$776,K$47)+'СЕТ СН'!$G$12+СВЦЭМ!$D$10+'СЕТ СН'!$G$6-'СЕТ СН'!$G$22</f>
        <v>1048.0921245900001</v>
      </c>
      <c r="L62" s="36">
        <f>SUMIFS(СВЦЭМ!$C$33:$C$776,СВЦЭМ!$A$33:$A$776,$A62,СВЦЭМ!$B$33:$B$776,L$47)+'СЕТ СН'!$G$12+СВЦЭМ!$D$10+'СЕТ СН'!$G$6-'СЕТ СН'!$G$22</f>
        <v>1039.44378998</v>
      </c>
      <c r="M62" s="36">
        <f>SUMIFS(СВЦЭМ!$C$33:$C$776,СВЦЭМ!$A$33:$A$776,$A62,СВЦЭМ!$B$33:$B$776,M$47)+'СЕТ СН'!$G$12+СВЦЭМ!$D$10+'СЕТ СН'!$G$6-'СЕТ СН'!$G$22</f>
        <v>1045.1799867</v>
      </c>
      <c r="N62" s="36">
        <f>SUMIFS(СВЦЭМ!$C$33:$C$776,СВЦЭМ!$A$33:$A$776,$A62,СВЦЭМ!$B$33:$B$776,N$47)+'СЕТ СН'!$G$12+СВЦЭМ!$D$10+'СЕТ СН'!$G$6-'СЕТ СН'!$G$22</f>
        <v>1052.89944661</v>
      </c>
      <c r="O62" s="36">
        <f>SUMIFS(СВЦЭМ!$C$33:$C$776,СВЦЭМ!$A$33:$A$776,$A62,СВЦЭМ!$B$33:$B$776,O$47)+'СЕТ СН'!$G$12+СВЦЭМ!$D$10+'СЕТ СН'!$G$6-'СЕТ СН'!$G$22</f>
        <v>1060.38764586</v>
      </c>
      <c r="P62" s="36">
        <f>SUMIFS(СВЦЭМ!$C$33:$C$776,СВЦЭМ!$A$33:$A$776,$A62,СВЦЭМ!$B$33:$B$776,P$47)+'СЕТ СН'!$G$12+СВЦЭМ!$D$10+'СЕТ СН'!$G$6-'СЕТ СН'!$G$22</f>
        <v>1076.69906341</v>
      </c>
      <c r="Q62" s="36">
        <f>SUMIFS(СВЦЭМ!$C$33:$C$776,СВЦЭМ!$A$33:$A$776,$A62,СВЦЭМ!$B$33:$B$776,Q$47)+'СЕТ СН'!$G$12+СВЦЭМ!$D$10+'СЕТ СН'!$G$6-'СЕТ СН'!$G$22</f>
        <v>1076.69021176</v>
      </c>
      <c r="R62" s="36">
        <f>SUMIFS(СВЦЭМ!$C$33:$C$776,СВЦЭМ!$A$33:$A$776,$A62,СВЦЭМ!$B$33:$B$776,R$47)+'СЕТ СН'!$G$12+СВЦЭМ!$D$10+'СЕТ СН'!$G$6-'СЕТ СН'!$G$22</f>
        <v>1064.4733169200001</v>
      </c>
      <c r="S62" s="36">
        <f>SUMIFS(СВЦЭМ!$C$33:$C$776,СВЦЭМ!$A$33:$A$776,$A62,СВЦЭМ!$B$33:$B$776,S$47)+'СЕТ СН'!$G$12+СВЦЭМ!$D$10+'СЕТ СН'!$G$6-'СЕТ СН'!$G$22</f>
        <v>1044.1203237</v>
      </c>
      <c r="T62" s="36">
        <f>SUMIFS(СВЦЭМ!$C$33:$C$776,СВЦЭМ!$A$33:$A$776,$A62,СВЦЭМ!$B$33:$B$776,T$47)+'СЕТ СН'!$G$12+СВЦЭМ!$D$10+'СЕТ СН'!$G$6-'СЕТ СН'!$G$22</f>
        <v>1016.40096366</v>
      </c>
      <c r="U62" s="36">
        <f>SUMIFS(СВЦЭМ!$C$33:$C$776,СВЦЭМ!$A$33:$A$776,$A62,СВЦЭМ!$B$33:$B$776,U$47)+'СЕТ СН'!$G$12+СВЦЭМ!$D$10+'СЕТ СН'!$G$6-'СЕТ СН'!$G$22</f>
        <v>1013.65322056</v>
      </c>
      <c r="V62" s="36">
        <f>SUMIFS(СВЦЭМ!$C$33:$C$776,СВЦЭМ!$A$33:$A$776,$A62,СВЦЭМ!$B$33:$B$776,V$47)+'СЕТ СН'!$G$12+СВЦЭМ!$D$10+'СЕТ СН'!$G$6-'СЕТ СН'!$G$22</f>
        <v>1023.65069723</v>
      </c>
      <c r="W62" s="36">
        <f>SUMIFS(СВЦЭМ!$C$33:$C$776,СВЦЭМ!$A$33:$A$776,$A62,СВЦЭМ!$B$33:$B$776,W$47)+'СЕТ СН'!$G$12+СВЦЭМ!$D$10+'СЕТ СН'!$G$6-'СЕТ СН'!$G$22</f>
        <v>1032.002982</v>
      </c>
      <c r="X62" s="36">
        <f>SUMIFS(СВЦЭМ!$C$33:$C$776,СВЦЭМ!$A$33:$A$776,$A62,СВЦЭМ!$B$33:$B$776,X$47)+'СЕТ СН'!$G$12+СВЦЭМ!$D$10+'СЕТ СН'!$G$6-'СЕТ СН'!$G$22</f>
        <v>1038.48600386</v>
      </c>
      <c r="Y62" s="36">
        <f>SUMIFS(СВЦЭМ!$C$33:$C$776,СВЦЭМ!$A$33:$A$776,$A62,СВЦЭМ!$B$33:$B$776,Y$47)+'СЕТ СН'!$G$12+СВЦЭМ!$D$10+'СЕТ СН'!$G$6-'СЕТ СН'!$G$22</f>
        <v>1077.8938313900001</v>
      </c>
    </row>
    <row r="63" spans="1:25" ht="15.75" x14ac:dyDescent="0.2">
      <c r="A63" s="35">
        <f t="shared" si="1"/>
        <v>43815</v>
      </c>
      <c r="B63" s="36">
        <f>SUMIFS(СВЦЭМ!$C$33:$C$776,СВЦЭМ!$A$33:$A$776,$A63,СВЦЭМ!$B$33:$B$776,B$47)+'СЕТ СН'!$G$12+СВЦЭМ!$D$10+'СЕТ СН'!$G$6-'СЕТ СН'!$G$22</f>
        <v>1105.48766368</v>
      </c>
      <c r="C63" s="36">
        <f>SUMIFS(СВЦЭМ!$C$33:$C$776,СВЦЭМ!$A$33:$A$776,$A63,СВЦЭМ!$B$33:$B$776,C$47)+'СЕТ СН'!$G$12+СВЦЭМ!$D$10+'СЕТ СН'!$G$6-'СЕТ СН'!$G$22</f>
        <v>1121.0502837700001</v>
      </c>
      <c r="D63" s="36">
        <f>SUMIFS(СВЦЭМ!$C$33:$C$776,СВЦЭМ!$A$33:$A$776,$A63,СВЦЭМ!$B$33:$B$776,D$47)+'СЕТ СН'!$G$12+СВЦЭМ!$D$10+'СЕТ СН'!$G$6-'СЕТ СН'!$G$22</f>
        <v>1135.2929454300001</v>
      </c>
      <c r="E63" s="36">
        <f>SUMIFS(СВЦЭМ!$C$33:$C$776,СВЦЭМ!$A$33:$A$776,$A63,СВЦЭМ!$B$33:$B$776,E$47)+'СЕТ СН'!$G$12+СВЦЭМ!$D$10+'СЕТ СН'!$G$6-'СЕТ СН'!$G$22</f>
        <v>1155.6106641399999</v>
      </c>
      <c r="F63" s="36">
        <f>SUMIFS(СВЦЭМ!$C$33:$C$776,СВЦЭМ!$A$33:$A$776,$A63,СВЦЭМ!$B$33:$B$776,F$47)+'СЕТ СН'!$G$12+СВЦЭМ!$D$10+'СЕТ СН'!$G$6-'СЕТ СН'!$G$22</f>
        <v>1151.3186262300001</v>
      </c>
      <c r="G63" s="36">
        <f>SUMIFS(СВЦЭМ!$C$33:$C$776,СВЦЭМ!$A$33:$A$776,$A63,СВЦЭМ!$B$33:$B$776,G$47)+'СЕТ СН'!$G$12+СВЦЭМ!$D$10+'СЕТ СН'!$G$6-'СЕТ СН'!$G$22</f>
        <v>1122.50860526</v>
      </c>
      <c r="H63" s="36">
        <f>SUMIFS(СВЦЭМ!$C$33:$C$776,СВЦЭМ!$A$33:$A$776,$A63,СВЦЭМ!$B$33:$B$776,H$47)+'СЕТ СН'!$G$12+СВЦЭМ!$D$10+'СЕТ СН'!$G$6-'СЕТ СН'!$G$22</f>
        <v>1087.1403725100001</v>
      </c>
      <c r="I63" s="36">
        <f>SUMIFS(СВЦЭМ!$C$33:$C$776,СВЦЭМ!$A$33:$A$776,$A63,СВЦЭМ!$B$33:$B$776,I$47)+'СЕТ СН'!$G$12+СВЦЭМ!$D$10+'СЕТ СН'!$G$6-'СЕТ СН'!$G$22</f>
        <v>1069.91434723</v>
      </c>
      <c r="J63" s="36">
        <f>SUMIFS(СВЦЭМ!$C$33:$C$776,СВЦЭМ!$A$33:$A$776,$A63,СВЦЭМ!$B$33:$B$776,J$47)+'СЕТ СН'!$G$12+СВЦЭМ!$D$10+'СЕТ СН'!$G$6-'СЕТ СН'!$G$22</f>
        <v>1046.5727202800001</v>
      </c>
      <c r="K63" s="36">
        <f>SUMIFS(СВЦЭМ!$C$33:$C$776,СВЦЭМ!$A$33:$A$776,$A63,СВЦЭМ!$B$33:$B$776,K$47)+'СЕТ СН'!$G$12+СВЦЭМ!$D$10+'СЕТ СН'!$G$6-'СЕТ СН'!$G$22</f>
        <v>1021.70406352</v>
      </c>
      <c r="L63" s="36">
        <f>SUMIFS(СВЦЭМ!$C$33:$C$776,СВЦЭМ!$A$33:$A$776,$A63,СВЦЭМ!$B$33:$B$776,L$47)+'СЕТ СН'!$G$12+СВЦЭМ!$D$10+'СЕТ СН'!$G$6-'СЕТ СН'!$G$22</f>
        <v>1024.87697994</v>
      </c>
      <c r="M63" s="36">
        <f>SUMIFS(СВЦЭМ!$C$33:$C$776,СВЦЭМ!$A$33:$A$776,$A63,СВЦЭМ!$B$33:$B$776,M$47)+'СЕТ СН'!$G$12+СВЦЭМ!$D$10+'СЕТ СН'!$G$6-'СЕТ СН'!$G$22</f>
        <v>1036.63785067</v>
      </c>
      <c r="N63" s="36">
        <f>SUMIFS(СВЦЭМ!$C$33:$C$776,СВЦЭМ!$A$33:$A$776,$A63,СВЦЭМ!$B$33:$B$776,N$47)+'СЕТ СН'!$G$12+СВЦЭМ!$D$10+'СЕТ СН'!$G$6-'СЕТ СН'!$G$22</f>
        <v>1049.8478448600001</v>
      </c>
      <c r="O63" s="36">
        <f>SUMIFS(СВЦЭМ!$C$33:$C$776,СВЦЭМ!$A$33:$A$776,$A63,СВЦЭМ!$B$33:$B$776,O$47)+'СЕТ СН'!$G$12+СВЦЭМ!$D$10+'СЕТ СН'!$G$6-'СЕТ СН'!$G$22</f>
        <v>1055.55780282</v>
      </c>
      <c r="P63" s="36">
        <f>SUMIFS(СВЦЭМ!$C$33:$C$776,СВЦЭМ!$A$33:$A$776,$A63,СВЦЭМ!$B$33:$B$776,P$47)+'СЕТ СН'!$G$12+СВЦЭМ!$D$10+'СЕТ СН'!$G$6-'СЕТ СН'!$G$22</f>
        <v>1073.1597499700001</v>
      </c>
      <c r="Q63" s="36">
        <f>SUMIFS(СВЦЭМ!$C$33:$C$776,СВЦЭМ!$A$33:$A$776,$A63,СВЦЭМ!$B$33:$B$776,Q$47)+'СЕТ СН'!$G$12+СВЦЭМ!$D$10+'СЕТ СН'!$G$6-'СЕТ СН'!$G$22</f>
        <v>1041.45087736</v>
      </c>
      <c r="R63" s="36">
        <f>SUMIFS(СВЦЭМ!$C$33:$C$776,СВЦЭМ!$A$33:$A$776,$A63,СВЦЭМ!$B$33:$B$776,R$47)+'СЕТ СН'!$G$12+СВЦЭМ!$D$10+'СЕТ СН'!$G$6-'СЕТ СН'!$G$22</f>
        <v>1050.87354671</v>
      </c>
      <c r="S63" s="36">
        <f>SUMIFS(СВЦЭМ!$C$33:$C$776,СВЦЭМ!$A$33:$A$776,$A63,СВЦЭМ!$B$33:$B$776,S$47)+'СЕТ СН'!$G$12+СВЦЭМ!$D$10+'СЕТ СН'!$G$6-'СЕТ СН'!$G$22</f>
        <v>1038.6919199900001</v>
      </c>
      <c r="T63" s="36">
        <f>SUMIFS(СВЦЭМ!$C$33:$C$776,СВЦЭМ!$A$33:$A$776,$A63,СВЦЭМ!$B$33:$B$776,T$47)+'СЕТ СН'!$G$12+СВЦЭМ!$D$10+'СЕТ СН'!$G$6-'СЕТ СН'!$G$22</f>
        <v>1035.8619960799999</v>
      </c>
      <c r="U63" s="36">
        <f>SUMIFS(СВЦЭМ!$C$33:$C$776,СВЦЭМ!$A$33:$A$776,$A63,СВЦЭМ!$B$33:$B$776,U$47)+'СЕТ СН'!$G$12+СВЦЭМ!$D$10+'СЕТ СН'!$G$6-'СЕТ СН'!$G$22</f>
        <v>1039.07454121</v>
      </c>
      <c r="V63" s="36">
        <f>SUMIFS(СВЦЭМ!$C$33:$C$776,СВЦЭМ!$A$33:$A$776,$A63,СВЦЭМ!$B$33:$B$776,V$47)+'СЕТ СН'!$G$12+СВЦЭМ!$D$10+'СЕТ СН'!$G$6-'СЕТ СН'!$G$22</f>
        <v>1055.3424656500001</v>
      </c>
      <c r="W63" s="36">
        <f>SUMIFS(СВЦЭМ!$C$33:$C$776,СВЦЭМ!$A$33:$A$776,$A63,СВЦЭМ!$B$33:$B$776,W$47)+'СЕТ СН'!$G$12+СВЦЭМ!$D$10+'СЕТ СН'!$G$6-'СЕТ СН'!$G$22</f>
        <v>1071.45752638</v>
      </c>
      <c r="X63" s="36">
        <f>SUMIFS(СВЦЭМ!$C$33:$C$776,СВЦЭМ!$A$33:$A$776,$A63,СВЦЭМ!$B$33:$B$776,X$47)+'СЕТ СН'!$G$12+СВЦЭМ!$D$10+'СЕТ СН'!$G$6-'СЕТ СН'!$G$22</f>
        <v>1080.73535943</v>
      </c>
      <c r="Y63" s="36">
        <f>SUMIFS(СВЦЭМ!$C$33:$C$776,СВЦЭМ!$A$33:$A$776,$A63,СВЦЭМ!$B$33:$B$776,Y$47)+'СЕТ СН'!$G$12+СВЦЭМ!$D$10+'СЕТ СН'!$G$6-'СЕТ СН'!$G$22</f>
        <v>1097.6346198400001</v>
      </c>
    </row>
    <row r="64" spans="1:25" ht="15.75" x14ac:dyDescent="0.2">
      <c r="A64" s="35">
        <f t="shared" si="1"/>
        <v>43816</v>
      </c>
      <c r="B64" s="36">
        <f>SUMIFS(СВЦЭМ!$C$33:$C$776,СВЦЭМ!$A$33:$A$776,$A64,СВЦЭМ!$B$33:$B$776,B$47)+'СЕТ СН'!$G$12+СВЦЭМ!$D$10+'СЕТ СН'!$G$6-'СЕТ СН'!$G$22</f>
        <v>1137.84931327</v>
      </c>
      <c r="C64" s="36">
        <f>SUMIFS(СВЦЭМ!$C$33:$C$776,СВЦЭМ!$A$33:$A$776,$A64,СВЦЭМ!$B$33:$B$776,C$47)+'СЕТ СН'!$G$12+СВЦЭМ!$D$10+'СЕТ СН'!$G$6-'СЕТ СН'!$G$22</f>
        <v>1151.9235313500001</v>
      </c>
      <c r="D64" s="36">
        <f>SUMIFS(СВЦЭМ!$C$33:$C$776,СВЦЭМ!$A$33:$A$776,$A64,СВЦЭМ!$B$33:$B$776,D$47)+'СЕТ СН'!$G$12+СВЦЭМ!$D$10+'СЕТ СН'!$G$6-'СЕТ СН'!$G$22</f>
        <v>1168.70461499</v>
      </c>
      <c r="E64" s="36">
        <f>SUMIFS(СВЦЭМ!$C$33:$C$776,СВЦЭМ!$A$33:$A$776,$A64,СВЦЭМ!$B$33:$B$776,E$47)+'СЕТ СН'!$G$12+СВЦЭМ!$D$10+'СЕТ СН'!$G$6-'СЕТ СН'!$G$22</f>
        <v>1174.2877128100001</v>
      </c>
      <c r="F64" s="36">
        <f>SUMIFS(СВЦЭМ!$C$33:$C$776,СВЦЭМ!$A$33:$A$776,$A64,СВЦЭМ!$B$33:$B$776,F$47)+'СЕТ СН'!$G$12+СВЦЭМ!$D$10+'СЕТ СН'!$G$6-'СЕТ СН'!$G$22</f>
        <v>1164.43802979</v>
      </c>
      <c r="G64" s="36">
        <f>SUMIFS(СВЦЭМ!$C$33:$C$776,СВЦЭМ!$A$33:$A$776,$A64,СВЦЭМ!$B$33:$B$776,G$47)+'СЕТ СН'!$G$12+СВЦЭМ!$D$10+'СЕТ СН'!$G$6-'СЕТ СН'!$G$22</f>
        <v>1137.0574223000001</v>
      </c>
      <c r="H64" s="36">
        <f>SUMIFS(СВЦЭМ!$C$33:$C$776,СВЦЭМ!$A$33:$A$776,$A64,СВЦЭМ!$B$33:$B$776,H$47)+'СЕТ СН'!$G$12+СВЦЭМ!$D$10+'СЕТ СН'!$G$6-'СЕТ СН'!$G$22</f>
        <v>1099.48136537</v>
      </c>
      <c r="I64" s="36">
        <f>SUMIFS(СВЦЭМ!$C$33:$C$776,СВЦЭМ!$A$33:$A$776,$A64,СВЦЭМ!$B$33:$B$776,I$47)+'СЕТ СН'!$G$12+СВЦЭМ!$D$10+'СЕТ СН'!$G$6-'СЕТ СН'!$G$22</f>
        <v>1072.1655986400001</v>
      </c>
      <c r="J64" s="36">
        <f>SUMIFS(СВЦЭМ!$C$33:$C$776,СВЦЭМ!$A$33:$A$776,$A64,СВЦЭМ!$B$33:$B$776,J$47)+'СЕТ СН'!$G$12+СВЦЭМ!$D$10+'СЕТ СН'!$G$6-'СЕТ СН'!$G$22</f>
        <v>1036.60316074</v>
      </c>
      <c r="K64" s="36">
        <f>SUMIFS(СВЦЭМ!$C$33:$C$776,СВЦЭМ!$A$33:$A$776,$A64,СВЦЭМ!$B$33:$B$776,K$47)+'СЕТ СН'!$G$12+СВЦЭМ!$D$10+'СЕТ СН'!$G$6-'СЕТ СН'!$G$22</f>
        <v>1023.6785740399999</v>
      </c>
      <c r="L64" s="36">
        <f>SUMIFS(СВЦЭМ!$C$33:$C$776,СВЦЭМ!$A$33:$A$776,$A64,СВЦЭМ!$B$33:$B$776,L$47)+'СЕТ СН'!$G$12+СВЦЭМ!$D$10+'СЕТ СН'!$G$6-'СЕТ СН'!$G$22</f>
        <v>1030.3861226199999</v>
      </c>
      <c r="M64" s="36">
        <f>SUMIFS(СВЦЭМ!$C$33:$C$776,СВЦЭМ!$A$33:$A$776,$A64,СВЦЭМ!$B$33:$B$776,M$47)+'СЕТ СН'!$G$12+СВЦЭМ!$D$10+'СЕТ СН'!$G$6-'СЕТ СН'!$G$22</f>
        <v>1039.6754689700001</v>
      </c>
      <c r="N64" s="36">
        <f>SUMIFS(СВЦЭМ!$C$33:$C$776,СВЦЭМ!$A$33:$A$776,$A64,СВЦЭМ!$B$33:$B$776,N$47)+'СЕТ СН'!$G$12+СВЦЭМ!$D$10+'СЕТ СН'!$G$6-'СЕТ СН'!$G$22</f>
        <v>1047.6544488300001</v>
      </c>
      <c r="O64" s="36">
        <f>SUMIFS(СВЦЭМ!$C$33:$C$776,СВЦЭМ!$A$33:$A$776,$A64,СВЦЭМ!$B$33:$B$776,O$47)+'СЕТ СН'!$G$12+СВЦЭМ!$D$10+'СЕТ СН'!$G$6-'СЕТ СН'!$G$22</f>
        <v>1057.1536066400001</v>
      </c>
      <c r="P64" s="36">
        <f>SUMIFS(СВЦЭМ!$C$33:$C$776,СВЦЭМ!$A$33:$A$776,$A64,СВЦЭМ!$B$33:$B$776,P$47)+'СЕТ СН'!$G$12+СВЦЭМ!$D$10+'СЕТ СН'!$G$6-'СЕТ СН'!$G$22</f>
        <v>1064.89296788</v>
      </c>
      <c r="Q64" s="36">
        <f>SUMIFS(СВЦЭМ!$C$33:$C$776,СВЦЭМ!$A$33:$A$776,$A64,СВЦЭМ!$B$33:$B$776,Q$47)+'СЕТ СН'!$G$12+СВЦЭМ!$D$10+'СЕТ СН'!$G$6-'СЕТ СН'!$G$22</f>
        <v>1067.5604296500001</v>
      </c>
      <c r="R64" s="36">
        <f>SUMIFS(СВЦЭМ!$C$33:$C$776,СВЦЭМ!$A$33:$A$776,$A64,СВЦЭМ!$B$33:$B$776,R$47)+'СЕТ СН'!$G$12+СВЦЭМ!$D$10+'СЕТ СН'!$G$6-'СЕТ СН'!$G$22</f>
        <v>1055.10479065</v>
      </c>
      <c r="S64" s="36">
        <f>SUMIFS(СВЦЭМ!$C$33:$C$776,СВЦЭМ!$A$33:$A$776,$A64,СВЦЭМ!$B$33:$B$776,S$47)+'СЕТ СН'!$G$12+СВЦЭМ!$D$10+'СЕТ СН'!$G$6-'СЕТ СН'!$G$22</f>
        <v>1047.2811516300001</v>
      </c>
      <c r="T64" s="36">
        <f>SUMIFS(СВЦЭМ!$C$33:$C$776,СВЦЭМ!$A$33:$A$776,$A64,СВЦЭМ!$B$33:$B$776,T$47)+'СЕТ СН'!$G$12+СВЦЭМ!$D$10+'СЕТ СН'!$G$6-'СЕТ СН'!$G$22</f>
        <v>1029.6361876999999</v>
      </c>
      <c r="U64" s="36">
        <f>SUMIFS(СВЦЭМ!$C$33:$C$776,СВЦЭМ!$A$33:$A$776,$A64,СВЦЭМ!$B$33:$B$776,U$47)+'СЕТ СН'!$G$12+СВЦЭМ!$D$10+'СЕТ СН'!$G$6-'СЕТ СН'!$G$22</f>
        <v>1023.92951829</v>
      </c>
      <c r="V64" s="36">
        <f>SUMIFS(СВЦЭМ!$C$33:$C$776,СВЦЭМ!$A$33:$A$776,$A64,СВЦЭМ!$B$33:$B$776,V$47)+'СЕТ СН'!$G$12+СВЦЭМ!$D$10+'СЕТ СН'!$G$6-'СЕТ СН'!$G$22</f>
        <v>1020.25414567</v>
      </c>
      <c r="W64" s="36">
        <f>SUMIFS(СВЦЭМ!$C$33:$C$776,СВЦЭМ!$A$33:$A$776,$A64,СВЦЭМ!$B$33:$B$776,W$47)+'СЕТ СН'!$G$12+СВЦЭМ!$D$10+'СЕТ СН'!$G$6-'СЕТ СН'!$G$22</f>
        <v>1038.9331349900001</v>
      </c>
      <c r="X64" s="36">
        <f>SUMIFS(СВЦЭМ!$C$33:$C$776,СВЦЭМ!$A$33:$A$776,$A64,СВЦЭМ!$B$33:$B$776,X$47)+'СЕТ СН'!$G$12+СВЦЭМ!$D$10+'СЕТ СН'!$G$6-'СЕТ СН'!$G$22</f>
        <v>1047.85563591</v>
      </c>
      <c r="Y64" s="36">
        <f>SUMIFS(СВЦЭМ!$C$33:$C$776,СВЦЭМ!$A$33:$A$776,$A64,СВЦЭМ!$B$33:$B$776,Y$47)+'СЕТ СН'!$G$12+СВЦЭМ!$D$10+'СЕТ СН'!$G$6-'СЕТ СН'!$G$22</f>
        <v>1076.0083224</v>
      </c>
    </row>
    <row r="65" spans="1:27" ht="15.75" x14ac:dyDescent="0.2">
      <c r="A65" s="35">
        <f t="shared" si="1"/>
        <v>43817</v>
      </c>
      <c r="B65" s="36">
        <f>SUMIFS(СВЦЭМ!$C$33:$C$776,СВЦЭМ!$A$33:$A$776,$A65,СВЦЭМ!$B$33:$B$776,B$47)+'СЕТ СН'!$G$12+СВЦЭМ!$D$10+'СЕТ СН'!$G$6-'СЕТ СН'!$G$22</f>
        <v>1089.62232804</v>
      </c>
      <c r="C65" s="36">
        <f>SUMIFS(СВЦЭМ!$C$33:$C$776,СВЦЭМ!$A$33:$A$776,$A65,СВЦЭМ!$B$33:$B$776,C$47)+'СЕТ СН'!$G$12+СВЦЭМ!$D$10+'СЕТ СН'!$G$6-'СЕТ СН'!$G$22</f>
        <v>1139.1737095400001</v>
      </c>
      <c r="D65" s="36">
        <f>SUMIFS(СВЦЭМ!$C$33:$C$776,СВЦЭМ!$A$33:$A$776,$A65,СВЦЭМ!$B$33:$B$776,D$47)+'СЕТ СН'!$G$12+СВЦЭМ!$D$10+'СЕТ СН'!$G$6-'СЕТ СН'!$G$22</f>
        <v>1162.8480595600001</v>
      </c>
      <c r="E65" s="36">
        <f>SUMIFS(СВЦЭМ!$C$33:$C$776,СВЦЭМ!$A$33:$A$776,$A65,СВЦЭМ!$B$33:$B$776,E$47)+'СЕТ СН'!$G$12+СВЦЭМ!$D$10+'СЕТ СН'!$G$6-'СЕТ СН'!$G$22</f>
        <v>1162.97862143</v>
      </c>
      <c r="F65" s="36">
        <f>SUMIFS(СВЦЭМ!$C$33:$C$776,СВЦЭМ!$A$33:$A$776,$A65,СВЦЭМ!$B$33:$B$776,F$47)+'СЕТ СН'!$G$12+СВЦЭМ!$D$10+'СЕТ СН'!$G$6-'СЕТ СН'!$G$22</f>
        <v>1155.0163152</v>
      </c>
      <c r="G65" s="36">
        <f>SUMIFS(СВЦЭМ!$C$33:$C$776,СВЦЭМ!$A$33:$A$776,$A65,СВЦЭМ!$B$33:$B$776,G$47)+'СЕТ СН'!$G$12+СВЦЭМ!$D$10+'СЕТ СН'!$G$6-'СЕТ СН'!$G$22</f>
        <v>1134.88745341</v>
      </c>
      <c r="H65" s="36">
        <f>SUMIFS(СВЦЭМ!$C$33:$C$776,СВЦЭМ!$A$33:$A$776,$A65,СВЦЭМ!$B$33:$B$776,H$47)+'СЕТ СН'!$G$12+СВЦЭМ!$D$10+'СЕТ СН'!$G$6-'СЕТ СН'!$G$22</f>
        <v>1102.1389950100001</v>
      </c>
      <c r="I65" s="36">
        <f>SUMIFS(СВЦЭМ!$C$33:$C$776,СВЦЭМ!$A$33:$A$776,$A65,СВЦЭМ!$B$33:$B$776,I$47)+'СЕТ СН'!$G$12+СВЦЭМ!$D$10+'СЕТ СН'!$G$6-'СЕТ СН'!$G$22</f>
        <v>1089.0911461000001</v>
      </c>
      <c r="J65" s="36">
        <f>SUMIFS(СВЦЭМ!$C$33:$C$776,СВЦЭМ!$A$33:$A$776,$A65,СВЦЭМ!$B$33:$B$776,J$47)+'СЕТ СН'!$G$12+СВЦЭМ!$D$10+'СЕТ СН'!$G$6-'СЕТ СН'!$G$22</f>
        <v>1061.0290614600001</v>
      </c>
      <c r="K65" s="36">
        <f>SUMIFS(СВЦЭМ!$C$33:$C$776,СВЦЭМ!$A$33:$A$776,$A65,СВЦЭМ!$B$33:$B$776,K$47)+'СЕТ СН'!$G$12+СВЦЭМ!$D$10+'СЕТ СН'!$G$6-'СЕТ СН'!$G$22</f>
        <v>1030.46683687</v>
      </c>
      <c r="L65" s="36">
        <f>SUMIFS(СВЦЭМ!$C$33:$C$776,СВЦЭМ!$A$33:$A$776,$A65,СВЦЭМ!$B$33:$B$776,L$47)+'СЕТ СН'!$G$12+СВЦЭМ!$D$10+'СЕТ СН'!$G$6-'СЕТ СН'!$G$22</f>
        <v>1025.8065477600001</v>
      </c>
      <c r="M65" s="36">
        <f>SUMIFS(СВЦЭМ!$C$33:$C$776,СВЦЭМ!$A$33:$A$776,$A65,СВЦЭМ!$B$33:$B$776,M$47)+'СЕТ СН'!$G$12+СВЦЭМ!$D$10+'СЕТ СН'!$G$6-'СЕТ СН'!$G$22</f>
        <v>1031.99038898</v>
      </c>
      <c r="N65" s="36">
        <f>SUMIFS(СВЦЭМ!$C$33:$C$776,СВЦЭМ!$A$33:$A$776,$A65,СВЦЭМ!$B$33:$B$776,N$47)+'СЕТ СН'!$G$12+СВЦЭМ!$D$10+'СЕТ СН'!$G$6-'СЕТ СН'!$G$22</f>
        <v>1034.79293484</v>
      </c>
      <c r="O65" s="36">
        <f>SUMIFS(СВЦЭМ!$C$33:$C$776,СВЦЭМ!$A$33:$A$776,$A65,СВЦЭМ!$B$33:$B$776,O$47)+'СЕТ СН'!$G$12+СВЦЭМ!$D$10+'СЕТ СН'!$G$6-'СЕТ СН'!$G$22</f>
        <v>1045.69895342</v>
      </c>
      <c r="P65" s="36">
        <f>SUMIFS(СВЦЭМ!$C$33:$C$776,СВЦЭМ!$A$33:$A$776,$A65,СВЦЭМ!$B$33:$B$776,P$47)+'СЕТ СН'!$G$12+СВЦЭМ!$D$10+'СЕТ СН'!$G$6-'СЕТ СН'!$G$22</f>
        <v>1052.7960438499999</v>
      </c>
      <c r="Q65" s="36">
        <f>SUMIFS(СВЦЭМ!$C$33:$C$776,СВЦЭМ!$A$33:$A$776,$A65,СВЦЭМ!$B$33:$B$776,Q$47)+'СЕТ СН'!$G$12+СВЦЭМ!$D$10+'СЕТ СН'!$G$6-'СЕТ СН'!$G$22</f>
        <v>1049.51991161</v>
      </c>
      <c r="R65" s="36">
        <f>SUMIFS(СВЦЭМ!$C$33:$C$776,СВЦЭМ!$A$33:$A$776,$A65,СВЦЭМ!$B$33:$B$776,R$47)+'СЕТ СН'!$G$12+СВЦЭМ!$D$10+'СЕТ СН'!$G$6-'СЕТ СН'!$G$22</f>
        <v>1043.93844835</v>
      </c>
      <c r="S65" s="36">
        <f>SUMIFS(СВЦЭМ!$C$33:$C$776,СВЦЭМ!$A$33:$A$776,$A65,СВЦЭМ!$B$33:$B$776,S$47)+'СЕТ СН'!$G$12+СВЦЭМ!$D$10+'СЕТ СН'!$G$6-'СЕТ СН'!$G$22</f>
        <v>1030.5953817300001</v>
      </c>
      <c r="T65" s="36">
        <f>SUMIFS(СВЦЭМ!$C$33:$C$776,СВЦЭМ!$A$33:$A$776,$A65,СВЦЭМ!$B$33:$B$776,T$47)+'СЕТ СН'!$G$12+СВЦЭМ!$D$10+'СЕТ СН'!$G$6-'СЕТ СН'!$G$22</f>
        <v>1003.77563446</v>
      </c>
      <c r="U65" s="36">
        <f>SUMIFS(СВЦЭМ!$C$33:$C$776,СВЦЭМ!$A$33:$A$776,$A65,СВЦЭМ!$B$33:$B$776,U$47)+'СЕТ СН'!$G$12+СВЦЭМ!$D$10+'СЕТ СН'!$G$6-'СЕТ СН'!$G$22</f>
        <v>1006.30669419</v>
      </c>
      <c r="V65" s="36">
        <f>SUMIFS(СВЦЭМ!$C$33:$C$776,СВЦЭМ!$A$33:$A$776,$A65,СВЦЭМ!$B$33:$B$776,V$47)+'СЕТ СН'!$G$12+СВЦЭМ!$D$10+'СЕТ СН'!$G$6-'СЕТ СН'!$G$22</f>
        <v>1011.59182529</v>
      </c>
      <c r="W65" s="36">
        <f>SUMIFS(СВЦЭМ!$C$33:$C$776,СВЦЭМ!$A$33:$A$776,$A65,СВЦЭМ!$B$33:$B$776,W$47)+'СЕТ СН'!$G$12+СВЦЭМ!$D$10+'СЕТ СН'!$G$6-'СЕТ СН'!$G$22</f>
        <v>1032.27946367</v>
      </c>
      <c r="X65" s="36">
        <f>SUMIFS(СВЦЭМ!$C$33:$C$776,СВЦЭМ!$A$33:$A$776,$A65,СВЦЭМ!$B$33:$B$776,X$47)+'СЕТ СН'!$G$12+СВЦЭМ!$D$10+'СЕТ СН'!$G$6-'СЕТ СН'!$G$22</f>
        <v>1038.1545071400001</v>
      </c>
      <c r="Y65" s="36">
        <f>SUMIFS(СВЦЭМ!$C$33:$C$776,СВЦЭМ!$A$33:$A$776,$A65,СВЦЭМ!$B$33:$B$776,Y$47)+'СЕТ СН'!$G$12+СВЦЭМ!$D$10+'СЕТ СН'!$G$6-'СЕТ СН'!$G$22</f>
        <v>1050.8722378800001</v>
      </c>
    </row>
    <row r="66" spans="1:27" ht="15.75" x14ac:dyDescent="0.2">
      <c r="A66" s="35">
        <f t="shared" si="1"/>
        <v>43818</v>
      </c>
      <c r="B66" s="36">
        <f>SUMIFS(СВЦЭМ!$C$33:$C$776,СВЦЭМ!$A$33:$A$776,$A66,СВЦЭМ!$B$33:$B$776,B$47)+'СЕТ СН'!$G$12+СВЦЭМ!$D$10+'СЕТ СН'!$G$6-'СЕТ СН'!$G$22</f>
        <v>1092.2345238299999</v>
      </c>
      <c r="C66" s="36">
        <f>SUMIFS(СВЦЭМ!$C$33:$C$776,СВЦЭМ!$A$33:$A$776,$A66,СВЦЭМ!$B$33:$B$776,C$47)+'СЕТ СН'!$G$12+СВЦЭМ!$D$10+'СЕТ СН'!$G$6-'СЕТ СН'!$G$22</f>
        <v>1107.9258594200001</v>
      </c>
      <c r="D66" s="36">
        <f>SUMIFS(СВЦЭМ!$C$33:$C$776,СВЦЭМ!$A$33:$A$776,$A66,СВЦЭМ!$B$33:$B$776,D$47)+'СЕТ СН'!$G$12+СВЦЭМ!$D$10+'СЕТ СН'!$G$6-'СЕТ СН'!$G$22</f>
        <v>1129.61257914</v>
      </c>
      <c r="E66" s="36">
        <f>SUMIFS(СВЦЭМ!$C$33:$C$776,СВЦЭМ!$A$33:$A$776,$A66,СВЦЭМ!$B$33:$B$776,E$47)+'СЕТ СН'!$G$12+СВЦЭМ!$D$10+'СЕТ СН'!$G$6-'СЕТ СН'!$G$22</f>
        <v>1159.5796539400001</v>
      </c>
      <c r="F66" s="36">
        <f>SUMIFS(СВЦЭМ!$C$33:$C$776,СВЦЭМ!$A$33:$A$776,$A66,СВЦЭМ!$B$33:$B$776,F$47)+'СЕТ СН'!$G$12+СВЦЭМ!$D$10+'СЕТ СН'!$G$6-'СЕТ СН'!$G$22</f>
        <v>1165.3728436900001</v>
      </c>
      <c r="G66" s="36">
        <f>SUMIFS(СВЦЭМ!$C$33:$C$776,СВЦЭМ!$A$33:$A$776,$A66,СВЦЭМ!$B$33:$B$776,G$47)+'СЕТ СН'!$G$12+СВЦЭМ!$D$10+'СЕТ СН'!$G$6-'СЕТ СН'!$G$22</f>
        <v>1148.27009793</v>
      </c>
      <c r="H66" s="36">
        <f>SUMIFS(СВЦЭМ!$C$33:$C$776,СВЦЭМ!$A$33:$A$776,$A66,СВЦЭМ!$B$33:$B$776,H$47)+'СЕТ СН'!$G$12+СВЦЭМ!$D$10+'СЕТ СН'!$G$6-'СЕТ СН'!$G$22</f>
        <v>1115.80874238</v>
      </c>
      <c r="I66" s="36">
        <f>SUMIFS(СВЦЭМ!$C$33:$C$776,СВЦЭМ!$A$33:$A$776,$A66,СВЦЭМ!$B$33:$B$776,I$47)+'СЕТ СН'!$G$12+СВЦЭМ!$D$10+'СЕТ СН'!$G$6-'СЕТ СН'!$G$22</f>
        <v>1081.1629778700001</v>
      </c>
      <c r="J66" s="36">
        <f>SUMIFS(СВЦЭМ!$C$33:$C$776,СВЦЭМ!$A$33:$A$776,$A66,СВЦЭМ!$B$33:$B$776,J$47)+'СЕТ СН'!$G$12+СВЦЭМ!$D$10+'СЕТ СН'!$G$6-'СЕТ СН'!$G$22</f>
        <v>1050.93459222</v>
      </c>
      <c r="K66" s="36">
        <f>SUMIFS(СВЦЭМ!$C$33:$C$776,СВЦЭМ!$A$33:$A$776,$A66,СВЦЭМ!$B$33:$B$776,K$47)+'СЕТ СН'!$G$12+СВЦЭМ!$D$10+'СЕТ СН'!$G$6-'СЕТ СН'!$G$22</f>
        <v>1035.8598389799999</v>
      </c>
      <c r="L66" s="36">
        <f>SUMIFS(СВЦЭМ!$C$33:$C$776,СВЦЭМ!$A$33:$A$776,$A66,СВЦЭМ!$B$33:$B$776,L$47)+'СЕТ СН'!$G$12+СВЦЭМ!$D$10+'СЕТ СН'!$G$6-'СЕТ СН'!$G$22</f>
        <v>1043.7029606999999</v>
      </c>
      <c r="M66" s="36">
        <f>SUMIFS(СВЦЭМ!$C$33:$C$776,СВЦЭМ!$A$33:$A$776,$A66,СВЦЭМ!$B$33:$B$776,M$47)+'СЕТ СН'!$G$12+СВЦЭМ!$D$10+'СЕТ СН'!$G$6-'СЕТ СН'!$G$22</f>
        <v>1051.3267349800001</v>
      </c>
      <c r="N66" s="36">
        <f>SUMIFS(СВЦЭМ!$C$33:$C$776,СВЦЭМ!$A$33:$A$776,$A66,СВЦЭМ!$B$33:$B$776,N$47)+'СЕТ СН'!$G$12+СВЦЭМ!$D$10+'СЕТ СН'!$G$6-'СЕТ СН'!$G$22</f>
        <v>1059.4722372400001</v>
      </c>
      <c r="O66" s="36">
        <f>SUMIFS(СВЦЭМ!$C$33:$C$776,СВЦЭМ!$A$33:$A$776,$A66,СВЦЭМ!$B$33:$B$776,O$47)+'СЕТ СН'!$G$12+СВЦЭМ!$D$10+'СЕТ СН'!$G$6-'СЕТ СН'!$G$22</f>
        <v>1078.02748496</v>
      </c>
      <c r="P66" s="36">
        <f>SUMIFS(СВЦЭМ!$C$33:$C$776,СВЦЭМ!$A$33:$A$776,$A66,СВЦЭМ!$B$33:$B$776,P$47)+'СЕТ СН'!$G$12+СВЦЭМ!$D$10+'СЕТ СН'!$G$6-'СЕТ СН'!$G$22</f>
        <v>1070.9814424000001</v>
      </c>
      <c r="Q66" s="36">
        <f>SUMIFS(СВЦЭМ!$C$33:$C$776,СВЦЭМ!$A$33:$A$776,$A66,СВЦЭМ!$B$33:$B$776,Q$47)+'СЕТ СН'!$G$12+СВЦЭМ!$D$10+'СЕТ СН'!$G$6-'СЕТ СН'!$G$22</f>
        <v>1075.92872857</v>
      </c>
      <c r="R66" s="36">
        <f>SUMIFS(СВЦЭМ!$C$33:$C$776,СВЦЭМ!$A$33:$A$776,$A66,СВЦЭМ!$B$33:$B$776,R$47)+'СЕТ СН'!$G$12+СВЦЭМ!$D$10+'СЕТ СН'!$G$6-'СЕТ СН'!$G$22</f>
        <v>1062.0515309899999</v>
      </c>
      <c r="S66" s="36">
        <f>SUMIFS(СВЦЭМ!$C$33:$C$776,СВЦЭМ!$A$33:$A$776,$A66,СВЦЭМ!$B$33:$B$776,S$47)+'СЕТ СН'!$G$12+СВЦЭМ!$D$10+'СЕТ СН'!$G$6-'СЕТ СН'!$G$22</f>
        <v>1043.7612395900001</v>
      </c>
      <c r="T66" s="36">
        <f>SUMIFS(СВЦЭМ!$C$33:$C$776,СВЦЭМ!$A$33:$A$776,$A66,СВЦЭМ!$B$33:$B$776,T$47)+'СЕТ СН'!$G$12+СВЦЭМ!$D$10+'СЕТ СН'!$G$6-'СЕТ СН'!$G$22</f>
        <v>1029.7566588700001</v>
      </c>
      <c r="U66" s="36">
        <f>SUMIFS(СВЦЭМ!$C$33:$C$776,СВЦЭМ!$A$33:$A$776,$A66,СВЦЭМ!$B$33:$B$776,U$47)+'СЕТ СН'!$G$12+СВЦЭМ!$D$10+'СЕТ СН'!$G$6-'СЕТ СН'!$G$22</f>
        <v>1042.3207180900001</v>
      </c>
      <c r="V66" s="36">
        <f>SUMIFS(СВЦЭМ!$C$33:$C$776,СВЦЭМ!$A$33:$A$776,$A66,СВЦЭМ!$B$33:$B$776,V$47)+'СЕТ СН'!$G$12+СВЦЭМ!$D$10+'СЕТ СН'!$G$6-'СЕТ СН'!$G$22</f>
        <v>1068.41240361</v>
      </c>
      <c r="W66" s="36">
        <f>SUMIFS(СВЦЭМ!$C$33:$C$776,СВЦЭМ!$A$33:$A$776,$A66,СВЦЭМ!$B$33:$B$776,W$47)+'СЕТ СН'!$G$12+СВЦЭМ!$D$10+'СЕТ СН'!$G$6-'СЕТ СН'!$G$22</f>
        <v>1097.41982525</v>
      </c>
      <c r="X66" s="36">
        <f>SUMIFS(СВЦЭМ!$C$33:$C$776,СВЦЭМ!$A$33:$A$776,$A66,СВЦЭМ!$B$33:$B$776,X$47)+'СЕТ СН'!$G$12+СВЦЭМ!$D$10+'СЕТ СН'!$G$6-'СЕТ СН'!$G$22</f>
        <v>1109.04545347</v>
      </c>
      <c r="Y66" s="36">
        <f>SUMIFS(СВЦЭМ!$C$33:$C$776,СВЦЭМ!$A$33:$A$776,$A66,СВЦЭМ!$B$33:$B$776,Y$47)+'СЕТ СН'!$G$12+СВЦЭМ!$D$10+'СЕТ СН'!$G$6-'СЕТ СН'!$G$22</f>
        <v>1138.3120882600001</v>
      </c>
    </row>
    <row r="67" spans="1:27" ht="15.75" x14ac:dyDescent="0.2">
      <c r="A67" s="35">
        <f t="shared" si="1"/>
        <v>43819</v>
      </c>
      <c r="B67" s="36">
        <f>SUMIFS(СВЦЭМ!$C$33:$C$776,СВЦЭМ!$A$33:$A$776,$A67,СВЦЭМ!$B$33:$B$776,B$47)+'СЕТ СН'!$G$12+СВЦЭМ!$D$10+'СЕТ СН'!$G$6-'СЕТ СН'!$G$22</f>
        <v>1082.51259263</v>
      </c>
      <c r="C67" s="36">
        <f>SUMIFS(СВЦЭМ!$C$33:$C$776,СВЦЭМ!$A$33:$A$776,$A67,СВЦЭМ!$B$33:$B$776,C$47)+'СЕТ СН'!$G$12+СВЦЭМ!$D$10+'СЕТ СН'!$G$6-'СЕТ СН'!$G$22</f>
        <v>1101.9701184800001</v>
      </c>
      <c r="D67" s="36">
        <f>SUMIFS(СВЦЭМ!$C$33:$C$776,СВЦЭМ!$A$33:$A$776,$A67,СВЦЭМ!$B$33:$B$776,D$47)+'СЕТ СН'!$G$12+СВЦЭМ!$D$10+'СЕТ СН'!$G$6-'СЕТ СН'!$G$22</f>
        <v>1113.2720290899999</v>
      </c>
      <c r="E67" s="36">
        <f>SUMIFS(СВЦЭМ!$C$33:$C$776,СВЦЭМ!$A$33:$A$776,$A67,СВЦЭМ!$B$33:$B$776,E$47)+'СЕТ СН'!$G$12+СВЦЭМ!$D$10+'СЕТ СН'!$G$6-'СЕТ СН'!$G$22</f>
        <v>1126.6676573100001</v>
      </c>
      <c r="F67" s="36">
        <f>SUMIFS(СВЦЭМ!$C$33:$C$776,СВЦЭМ!$A$33:$A$776,$A67,СВЦЭМ!$B$33:$B$776,F$47)+'СЕТ СН'!$G$12+СВЦЭМ!$D$10+'СЕТ СН'!$G$6-'СЕТ СН'!$G$22</f>
        <v>1120.51651107</v>
      </c>
      <c r="G67" s="36">
        <f>SUMIFS(СВЦЭМ!$C$33:$C$776,СВЦЭМ!$A$33:$A$776,$A67,СВЦЭМ!$B$33:$B$776,G$47)+'СЕТ СН'!$G$12+СВЦЭМ!$D$10+'СЕТ СН'!$G$6-'СЕТ СН'!$G$22</f>
        <v>1108.4806228300001</v>
      </c>
      <c r="H67" s="36">
        <f>SUMIFS(СВЦЭМ!$C$33:$C$776,СВЦЭМ!$A$33:$A$776,$A67,СВЦЭМ!$B$33:$B$776,H$47)+'СЕТ СН'!$G$12+СВЦЭМ!$D$10+'СЕТ СН'!$G$6-'СЕТ СН'!$G$22</f>
        <v>1061.1692532500001</v>
      </c>
      <c r="I67" s="36">
        <f>SUMIFS(СВЦЭМ!$C$33:$C$776,СВЦЭМ!$A$33:$A$776,$A67,СВЦЭМ!$B$33:$B$776,I$47)+'СЕТ СН'!$G$12+СВЦЭМ!$D$10+'СЕТ СН'!$G$6-'СЕТ СН'!$G$22</f>
        <v>1049.5782514</v>
      </c>
      <c r="J67" s="36">
        <f>SUMIFS(СВЦЭМ!$C$33:$C$776,СВЦЭМ!$A$33:$A$776,$A67,СВЦЭМ!$B$33:$B$776,J$47)+'СЕТ СН'!$G$12+СВЦЭМ!$D$10+'СЕТ СН'!$G$6-'СЕТ СН'!$G$22</f>
        <v>1026.8955908299999</v>
      </c>
      <c r="K67" s="36">
        <f>SUMIFS(СВЦЭМ!$C$33:$C$776,СВЦЭМ!$A$33:$A$776,$A67,СВЦЭМ!$B$33:$B$776,K$47)+'СЕТ СН'!$G$12+СВЦЭМ!$D$10+'СЕТ СН'!$G$6-'СЕТ СН'!$G$22</f>
        <v>1003.06640855</v>
      </c>
      <c r="L67" s="36">
        <f>SUMIFS(СВЦЭМ!$C$33:$C$776,СВЦЭМ!$A$33:$A$776,$A67,СВЦЭМ!$B$33:$B$776,L$47)+'СЕТ СН'!$G$12+СВЦЭМ!$D$10+'СЕТ СН'!$G$6-'СЕТ СН'!$G$22</f>
        <v>1007.63496262</v>
      </c>
      <c r="M67" s="36">
        <f>SUMIFS(СВЦЭМ!$C$33:$C$776,СВЦЭМ!$A$33:$A$776,$A67,СВЦЭМ!$B$33:$B$776,M$47)+'СЕТ СН'!$G$12+СВЦЭМ!$D$10+'СЕТ СН'!$G$6-'СЕТ СН'!$G$22</f>
        <v>1021.88934539</v>
      </c>
      <c r="N67" s="36">
        <f>SUMIFS(СВЦЭМ!$C$33:$C$776,СВЦЭМ!$A$33:$A$776,$A67,СВЦЭМ!$B$33:$B$776,N$47)+'СЕТ СН'!$G$12+СВЦЭМ!$D$10+'СЕТ СН'!$G$6-'СЕТ СН'!$G$22</f>
        <v>1026.0266048400001</v>
      </c>
      <c r="O67" s="36">
        <f>SUMIFS(СВЦЭМ!$C$33:$C$776,СВЦЭМ!$A$33:$A$776,$A67,СВЦЭМ!$B$33:$B$776,O$47)+'СЕТ СН'!$G$12+СВЦЭМ!$D$10+'СЕТ СН'!$G$6-'СЕТ СН'!$G$22</f>
        <v>1030.7407611200001</v>
      </c>
      <c r="P67" s="36">
        <f>SUMIFS(СВЦЭМ!$C$33:$C$776,СВЦЭМ!$A$33:$A$776,$A67,СВЦЭМ!$B$33:$B$776,P$47)+'СЕТ СН'!$G$12+СВЦЭМ!$D$10+'СЕТ СН'!$G$6-'СЕТ СН'!$G$22</f>
        <v>1029.40364952</v>
      </c>
      <c r="Q67" s="36">
        <f>SUMIFS(СВЦЭМ!$C$33:$C$776,СВЦЭМ!$A$33:$A$776,$A67,СВЦЭМ!$B$33:$B$776,Q$47)+'СЕТ СН'!$G$12+СВЦЭМ!$D$10+'СЕТ СН'!$G$6-'СЕТ СН'!$G$22</f>
        <v>1038.8641500700001</v>
      </c>
      <c r="R67" s="36">
        <f>SUMIFS(СВЦЭМ!$C$33:$C$776,СВЦЭМ!$A$33:$A$776,$A67,СВЦЭМ!$B$33:$B$776,R$47)+'СЕТ СН'!$G$12+СВЦЭМ!$D$10+'СЕТ СН'!$G$6-'СЕТ СН'!$G$22</f>
        <v>1041.3450008</v>
      </c>
      <c r="S67" s="36">
        <f>SUMIFS(СВЦЭМ!$C$33:$C$776,СВЦЭМ!$A$33:$A$776,$A67,СВЦЭМ!$B$33:$B$776,S$47)+'СЕТ СН'!$G$12+СВЦЭМ!$D$10+'СЕТ СН'!$G$6-'СЕТ СН'!$G$22</f>
        <v>1030.4241325</v>
      </c>
      <c r="T67" s="36">
        <f>SUMIFS(СВЦЭМ!$C$33:$C$776,СВЦЭМ!$A$33:$A$776,$A67,СВЦЭМ!$B$33:$B$776,T$47)+'СЕТ СН'!$G$12+СВЦЭМ!$D$10+'СЕТ СН'!$G$6-'СЕТ СН'!$G$22</f>
        <v>1021.8781372899999</v>
      </c>
      <c r="U67" s="36">
        <f>SUMIFS(СВЦЭМ!$C$33:$C$776,СВЦЭМ!$A$33:$A$776,$A67,СВЦЭМ!$B$33:$B$776,U$47)+'СЕТ СН'!$G$12+СВЦЭМ!$D$10+'СЕТ СН'!$G$6-'СЕТ СН'!$G$22</f>
        <v>1004.26024338</v>
      </c>
      <c r="V67" s="36">
        <f>SUMIFS(СВЦЭМ!$C$33:$C$776,СВЦЭМ!$A$33:$A$776,$A67,СВЦЭМ!$B$33:$B$776,V$47)+'СЕТ СН'!$G$12+СВЦЭМ!$D$10+'СЕТ СН'!$G$6-'СЕТ СН'!$G$22</f>
        <v>985.81756509000002</v>
      </c>
      <c r="W67" s="36">
        <f>SUMIFS(СВЦЭМ!$C$33:$C$776,СВЦЭМ!$A$33:$A$776,$A67,СВЦЭМ!$B$33:$B$776,W$47)+'СЕТ СН'!$G$12+СВЦЭМ!$D$10+'СЕТ СН'!$G$6-'СЕТ СН'!$G$22</f>
        <v>997.23666445999993</v>
      </c>
      <c r="X67" s="36">
        <f>SUMIFS(СВЦЭМ!$C$33:$C$776,СВЦЭМ!$A$33:$A$776,$A67,СВЦЭМ!$B$33:$B$776,X$47)+'СЕТ СН'!$G$12+СВЦЭМ!$D$10+'СЕТ СН'!$G$6-'СЕТ СН'!$G$22</f>
        <v>1002.4500659</v>
      </c>
      <c r="Y67" s="36">
        <f>SUMIFS(СВЦЭМ!$C$33:$C$776,СВЦЭМ!$A$33:$A$776,$A67,СВЦЭМ!$B$33:$B$776,Y$47)+'СЕТ СН'!$G$12+СВЦЭМ!$D$10+'СЕТ СН'!$G$6-'СЕТ СН'!$G$22</f>
        <v>1014.46552473</v>
      </c>
    </row>
    <row r="68" spans="1:27" ht="15.75" x14ac:dyDescent="0.2">
      <c r="A68" s="35">
        <f t="shared" si="1"/>
        <v>43820</v>
      </c>
      <c r="B68" s="36">
        <f>SUMIFS(СВЦЭМ!$C$33:$C$776,СВЦЭМ!$A$33:$A$776,$A68,СВЦЭМ!$B$33:$B$776,B$47)+'СЕТ СН'!$G$12+СВЦЭМ!$D$10+'СЕТ СН'!$G$6-'СЕТ СН'!$G$22</f>
        <v>1019.80613108</v>
      </c>
      <c r="C68" s="36">
        <f>SUMIFS(СВЦЭМ!$C$33:$C$776,СВЦЭМ!$A$33:$A$776,$A68,СВЦЭМ!$B$33:$B$776,C$47)+'СЕТ СН'!$G$12+СВЦЭМ!$D$10+'СЕТ СН'!$G$6-'СЕТ СН'!$G$22</f>
        <v>1051.4408681100001</v>
      </c>
      <c r="D68" s="36">
        <f>SUMIFS(СВЦЭМ!$C$33:$C$776,СВЦЭМ!$A$33:$A$776,$A68,СВЦЭМ!$B$33:$B$776,D$47)+'СЕТ СН'!$G$12+СВЦЭМ!$D$10+'СЕТ СН'!$G$6-'СЕТ СН'!$G$22</f>
        <v>1072.0021499500001</v>
      </c>
      <c r="E68" s="36">
        <f>SUMIFS(СВЦЭМ!$C$33:$C$776,СВЦЭМ!$A$33:$A$776,$A68,СВЦЭМ!$B$33:$B$776,E$47)+'СЕТ СН'!$G$12+СВЦЭМ!$D$10+'СЕТ СН'!$G$6-'СЕТ СН'!$G$22</f>
        <v>1107.1247530000001</v>
      </c>
      <c r="F68" s="36">
        <f>SUMIFS(СВЦЭМ!$C$33:$C$776,СВЦЭМ!$A$33:$A$776,$A68,СВЦЭМ!$B$33:$B$776,F$47)+'СЕТ СН'!$G$12+СВЦЭМ!$D$10+'СЕТ СН'!$G$6-'СЕТ СН'!$G$22</f>
        <v>1126.74976367</v>
      </c>
      <c r="G68" s="36">
        <f>SUMIFS(СВЦЭМ!$C$33:$C$776,СВЦЭМ!$A$33:$A$776,$A68,СВЦЭМ!$B$33:$B$776,G$47)+'СЕТ СН'!$G$12+СВЦЭМ!$D$10+'СЕТ СН'!$G$6-'СЕТ СН'!$G$22</f>
        <v>1119.16467102</v>
      </c>
      <c r="H68" s="36">
        <f>SUMIFS(СВЦЭМ!$C$33:$C$776,СВЦЭМ!$A$33:$A$776,$A68,СВЦЭМ!$B$33:$B$776,H$47)+'СЕТ СН'!$G$12+СВЦЭМ!$D$10+'СЕТ СН'!$G$6-'СЕТ СН'!$G$22</f>
        <v>1100.0617097300001</v>
      </c>
      <c r="I68" s="36">
        <f>SUMIFS(СВЦЭМ!$C$33:$C$776,СВЦЭМ!$A$33:$A$776,$A68,СВЦЭМ!$B$33:$B$776,I$47)+'СЕТ СН'!$G$12+СВЦЭМ!$D$10+'СЕТ СН'!$G$6-'СЕТ СН'!$G$22</f>
        <v>1097.1701899</v>
      </c>
      <c r="J68" s="36">
        <f>SUMIFS(СВЦЭМ!$C$33:$C$776,СВЦЭМ!$A$33:$A$776,$A68,СВЦЭМ!$B$33:$B$776,J$47)+'СЕТ СН'!$G$12+СВЦЭМ!$D$10+'СЕТ СН'!$G$6-'СЕТ СН'!$G$22</f>
        <v>1056.41481462</v>
      </c>
      <c r="K68" s="36">
        <f>SUMIFS(СВЦЭМ!$C$33:$C$776,СВЦЭМ!$A$33:$A$776,$A68,СВЦЭМ!$B$33:$B$776,K$47)+'СЕТ СН'!$G$12+СВЦЭМ!$D$10+'СЕТ СН'!$G$6-'СЕТ СН'!$G$22</f>
        <v>1017.35848834</v>
      </c>
      <c r="L68" s="36">
        <f>SUMIFS(СВЦЭМ!$C$33:$C$776,СВЦЭМ!$A$33:$A$776,$A68,СВЦЭМ!$B$33:$B$776,L$47)+'СЕТ СН'!$G$12+СВЦЭМ!$D$10+'СЕТ СН'!$G$6-'СЕТ СН'!$G$22</f>
        <v>1008.87008377</v>
      </c>
      <c r="M68" s="36">
        <f>SUMIFS(СВЦЭМ!$C$33:$C$776,СВЦЭМ!$A$33:$A$776,$A68,СВЦЭМ!$B$33:$B$776,M$47)+'СЕТ СН'!$G$12+СВЦЭМ!$D$10+'СЕТ СН'!$G$6-'СЕТ СН'!$G$22</f>
        <v>1018.42107304</v>
      </c>
      <c r="N68" s="36">
        <f>SUMIFS(СВЦЭМ!$C$33:$C$776,СВЦЭМ!$A$33:$A$776,$A68,СВЦЭМ!$B$33:$B$776,N$47)+'СЕТ СН'!$G$12+СВЦЭМ!$D$10+'СЕТ СН'!$G$6-'СЕТ СН'!$G$22</f>
        <v>1014.5888252899999</v>
      </c>
      <c r="O68" s="36">
        <f>SUMIFS(СВЦЭМ!$C$33:$C$776,СВЦЭМ!$A$33:$A$776,$A68,СВЦЭМ!$B$33:$B$776,O$47)+'СЕТ СН'!$G$12+СВЦЭМ!$D$10+'СЕТ СН'!$G$6-'СЕТ СН'!$G$22</f>
        <v>1027.53121231</v>
      </c>
      <c r="P68" s="36">
        <f>SUMIFS(СВЦЭМ!$C$33:$C$776,СВЦЭМ!$A$33:$A$776,$A68,СВЦЭМ!$B$33:$B$776,P$47)+'СЕТ СН'!$G$12+СВЦЭМ!$D$10+'СЕТ СН'!$G$6-'СЕТ СН'!$G$22</f>
        <v>1037.4492560900001</v>
      </c>
      <c r="Q68" s="36">
        <f>SUMIFS(СВЦЭМ!$C$33:$C$776,СВЦЭМ!$A$33:$A$776,$A68,СВЦЭМ!$B$33:$B$776,Q$47)+'СЕТ СН'!$G$12+СВЦЭМ!$D$10+'СЕТ СН'!$G$6-'СЕТ СН'!$G$22</f>
        <v>1045.34554665</v>
      </c>
      <c r="R68" s="36">
        <f>SUMIFS(СВЦЭМ!$C$33:$C$776,СВЦЭМ!$A$33:$A$776,$A68,СВЦЭМ!$B$33:$B$776,R$47)+'СЕТ СН'!$G$12+СВЦЭМ!$D$10+'СЕТ СН'!$G$6-'СЕТ СН'!$G$22</f>
        <v>1052.9669716800001</v>
      </c>
      <c r="S68" s="36">
        <f>SUMIFS(СВЦЭМ!$C$33:$C$776,СВЦЭМ!$A$33:$A$776,$A68,СВЦЭМ!$B$33:$B$776,S$47)+'СЕТ СН'!$G$12+СВЦЭМ!$D$10+'СЕТ СН'!$G$6-'СЕТ СН'!$G$22</f>
        <v>1037.74161645</v>
      </c>
      <c r="T68" s="36">
        <f>SUMIFS(СВЦЭМ!$C$33:$C$776,СВЦЭМ!$A$33:$A$776,$A68,СВЦЭМ!$B$33:$B$776,T$47)+'СЕТ СН'!$G$12+СВЦЭМ!$D$10+'СЕТ СН'!$G$6-'СЕТ СН'!$G$22</f>
        <v>1018.15536232</v>
      </c>
      <c r="U68" s="36">
        <f>SUMIFS(СВЦЭМ!$C$33:$C$776,СВЦЭМ!$A$33:$A$776,$A68,СВЦЭМ!$B$33:$B$776,U$47)+'СЕТ СН'!$G$12+СВЦЭМ!$D$10+'СЕТ СН'!$G$6-'СЕТ СН'!$G$22</f>
        <v>1015.5020554299999</v>
      </c>
      <c r="V68" s="36">
        <f>SUMIFS(СВЦЭМ!$C$33:$C$776,СВЦЭМ!$A$33:$A$776,$A68,СВЦЭМ!$B$33:$B$776,V$47)+'СЕТ СН'!$G$12+СВЦЭМ!$D$10+'СЕТ СН'!$G$6-'СЕТ СН'!$G$22</f>
        <v>1027.3815267</v>
      </c>
      <c r="W68" s="36">
        <f>SUMIFS(СВЦЭМ!$C$33:$C$776,СВЦЭМ!$A$33:$A$776,$A68,СВЦЭМ!$B$33:$B$776,W$47)+'СЕТ СН'!$G$12+СВЦЭМ!$D$10+'СЕТ СН'!$G$6-'СЕТ СН'!$G$22</f>
        <v>1037.6207135900002</v>
      </c>
      <c r="X68" s="36">
        <f>SUMIFS(СВЦЭМ!$C$33:$C$776,СВЦЭМ!$A$33:$A$776,$A68,СВЦЭМ!$B$33:$B$776,X$47)+'СЕТ СН'!$G$12+СВЦЭМ!$D$10+'СЕТ СН'!$G$6-'СЕТ СН'!$G$22</f>
        <v>1055.2797965500001</v>
      </c>
      <c r="Y68" s="36">
        <f>SUMIFS(СВЦЭМ!$C$33:$C$776,СВЦЭМ!$A$33:$A$776,$A68,СВЦЭМ!$B$33:$B$776,Y$47)+'СЕТ СН'!$G$12+СВЦЭМ!$D$10+'СЕТ СН'!$G$6-'СЕТ СН'!$G$22</f>
        <v>1061.04823493</v>
      </c>
    </row>
    <row r="69" spans="1:27" ht="15.75" x14ac:dyDescent="0.2">
      <c r="A69" s="35">
        <f t="shared" si="1"/>
        <v>43821</v>
      </c>
      <c r="B69" s="36">
        <f>SUMIFS(СВЦЭМ!$C$33:$C$776,СВЦЭМ!$A$33:$A$776,$A69,СВЦЭМ!$B$33:$B$776,B$47)+'СЕТ СН'!$G$12+СВЦЭМ!$D$10+'СЕТ СН'!$G$6-'СЕТ СН'!$G$22</f>
        <v>1082.61033909</v>
      </c>
      <c r="C69" s="36">
        <f>SUMIFS(СВЦЭМ!$C$33:$C$776,СВЦЭМ!$A$33:$A$776,$A69,СВЦЭМ!$B$33:$B$776,C$47)+'СЕТ СН'!$G$12+СВЦЭМ!$D$10+'СЕТ СН'!$G$6-'СЕТ СН'!$G$22</f>
        <v>1099.0500175899999</v>
      </c>
      <c r="D69" s="36">
        <f>SUMIFS(СВЦЭМ!$C$33:$C$776,СВЦЭМ!$A$33:$A$776,$A69,СВЦЭМ!$B$33:$B$776,D$47)+'СЕТ СН'!$G$12+СВЦЭМ!$D$10+'СЕТ СН'!$G$6-'СЕТ СН'!$G$22</f>
        <v>1120.39416704</v>
      </c>
      <c r="E69" s="36">
        <f>SUMIFS(СВЦЭМ!$C$33:$C$776,СВЦЭМ!$A$33:$A$776,$A69,СВЦЭМ!$B$33:$B$776,E$47)+'СЕТ СН'!$G$12+СВЦЭМ!$D$10+'СЕТ СН'!$G$6-'СЕТ СН'!$G$22</f>
        <v>1133.61679525</v>
      </c>
      <c r="F69" s="36">
        <f>SUMIFS(СВЦЭМ!$C$33:$C$776,СВЦЭМ!$A$33:$A$776,$A69,СВЦЭМ!$B$33:$B$776,F$47)+'СЕТ СН'!$G$12+СВЦЭМ!$D$10+'СЕТ СН'!$G$6-'СЕТ СН'!$G$22</f>
        <v>1132.8111626800001</v>
      </c>
      <c r="G69" s="36">
        <f>SUMIFS(СВЦЭМ!$C$33:$C$776,СВЦЭМ!$A$33:$A$776,$A69,СВЦЭМ!$B$33:$B$776,G$47)+'СЕТ СН'!$G$12+СВЦЭМ!$D$10+'СЕТ СН'!$G$6-'СЕТ СН'!$G$22</f>
        <v>1120.4726217500001</v>
      </c>
      <c r="H69" s="36">
        <f>SUMIFS(СВЦЭМ!$C$33:$C$776,СВЦЭМ!$A$33:$A$776,$A69,СВЦЭМ!$B$33:$B$776,H$47)+'СЕТ СН'!$G$12+СВЦЭМ!$D$10+'СЕТ СН'!$G$6-'СЕТ СН'!$G$22</f>
        <v>1097.35733329</v>
      </c>
      <c r="I69" s="36">
        <f>SUMIFS(СВЦЭМ!$C$33:$C$776,СВЦЭМ!$A$33:$A$776,$A69,СВЦЭМ!$B$33:$B$776,I$47)+'СЕТ СН'!$G$12+СВЦЭМ!$D$10+'СЕТ СН'!$G$6-'СЕТ СН'!$G$22</f>
        <v>1100.01240699</v>
      </c>
      <c r="J69" s="36">
        <f>SUMIFS(СВЦЭМ!$C$33:$C$776,СВЦЭМ!$A$33:$A$776,$A69,СВЦЭМ!$B$33:$B$776,J$47)+'СЕТ СН'!$G$12+СВЦЭМ!$D$10+'СЕТ СН'!$G$6-'СЕТ СН'!$G$22</f>
        <v>1062.03787074</v>
      </c>
      <c r="K69" s="36">
        <f>SUMIFS(СВЦЭМ!$C$33:$C$776,СВЦЭМ!$A$33:$A$776,$A69,СВЦЭМ!$B$33:$B$776,K$47)+'СЕТ СН'!$G$12+СВЦЭМ!$D$10+'СЕТ СН'!$G$6-'СЕТ СН'!$G$22</f>
        <v>1027.5598982700001</v>
      </c>
      <c r="L69" s="36">
        <f>SUMIFS(СВЦЭМ!$C$33:$C$776,СВЦЭМ!$A$33:$A$776,$A69,СВЦЭМ!$B$33:$B$776,L$47)+'СЕТ СН'!$G$12+СВЦЭМ!$D$10+'СЕТ СН'!$G$6-'СЕТ СН'!$G$22</f>
        <v>1011.23164474</v>
      </c>
      <c r="M69" s="36">
        <f>SUMIFS(СВЦЭМ!$C$33:$C$776,СВЦЭМ!$A$33:$A$776,$A69,СВЦЭМ!$B$33:$B$776,M$47)+'СЕТ СН'!$G$12+СВЦЭМ!$D$10+'СЕТ СН'!$G$6-'СЕТ СН'!$G$22</f>
        <v>1018.06491053</v>
      </c>
      <c r="N69" s="36">
        <f>SUMIFS(СВЦЭМ!$C$33:$C$776,СВЦЭМ!$A$33:$A$776,$A69,СВЦЭМ!$B$33:$B$776,N$47)+'СЕТ СН'!$G$12+СВЦЭМ!$D$10+'СЕТ СН'!$G$6-'СЕТ СН'!$G$22</f>
        <v>1038.2369585000001</v>
      </c>
      <c r="O69" s="36">
        <f>SUMIFS(СВЦЭМ!$C$33:$C$776,СВЦЭМ!$A$33:$A$776,$A69,СВЦЭМ!$B$33:$B$776,O$47)+'СЕТ СН'!$G$12+СВЦЭМ!$D$10+'СЕТ СН'!$G$6-'СЕТ СН'!$G$22</f>
        <v>1047.4217846700001</v>
      </c>
      <c r="P69" s="36">
        <f>SUMIFS(СВЦЭМ!$C$33:$C$776,СВЦЭМ!$A$33:$A$776,$A69,СВЦЭМ!$B$33:$B$776,P$47)+'СЕТ СН'!$G$12+СВЦЭМ!$D$10+'СЕТ СН'!$G$6-'СЕТ СН'!$G$22</f>
        <v>1057.01182391</v>
      </c>
      <c r="Q69" s="36">
        <f>SUMIFS(СВЦЭМ!$C$33:$C$776,СВЦЭМ!$A$33:$A$776,$A69,СВЦЭМ!$B$33:$B$776,Q$47)+'СЕТ СН'!$G$12+СВЦЭМ!$D$10+'СЕТ СН'!$G$6-'СЕТ СН'!$G$22</f>
        <v>1056.85070664</v>
      </c>
      <c r="R69" s="36">
        <f>SUMIFS(СВЦЭМ!$C$33:$C$776,СВЦЭМ!$A$33:$A$776,$A69,СВЦЭМ!$B$33:$B$776,R$47)+'СЕТ СН'!$G$12+СВЦЭМ!$D$10+'СЕТ СН'!$G$6-'СЕТ СН'!$G$22</f>
        <v>1069.4924114800001</v>
      </c>
      <c r="S69" s="36">
        <f>SUMIFS(СВЦЭМ!$C$33:$C$776,СВЦЭМ!$A$33:$A$776,$A69,СВЦЭМ!$B$33:$B$776,S$47)+'СЕТ СН'!$G$12+СВЦЭМ!$D$10+'СЕТ СН'!$G$6-'СЕТ СН'!$G$22</f>
        <v>1056.8762838499999</v>
      </c>
      <c r="T69" s="36">
        <f>SUMIFS(СВЦЭМ!$C$33:$C$776,СВЦЭМ!$A$33:$A$776,$A69,СВЦЭМ!$B$33:$B$776,T$47)+'СЕТ СН'!$G$12+СВЦЭМ!$D$10+'СЕТ СН'!$G$6-'СЕТ СН'!$G$22</f>
        <v>1031.11255873</v>
      </c>
      <c r="U69" s="36">
        <f>SUMIFS(СВЦЭМ!$C$33:$C$776,СВЦЭМ!$A$33:$A$776,$A69,СВЦЭМ!$B$33:$B$776,U$47)+'СЕТ СН'!$G$12+СВЦЭМ!$D$10+'СЕТ СН'!$G$6-'СЕТ СН'!$G$22</f>
        <v>1034.84684253</v>
      </c>
      <c r="V69" s="36">
        <f>SUMIFS(СВЦЭМ!$C$33:$C$776,СВЦЭМ!$A$33:$A$776,$A69,СВЦЭМ!$B$33:$B$776,V$47)+'СЕТ СН'!$G$12+СВЦЭМ!$D$10+'СЕТ СН'!$G$6-'СЕТ СН'!$G$22</f>
        <v>1047.28604556</v>
      </c>
      <c r="W69" s="36">
        <f>SUMIFS(СВЦЭМ!$C$33:$C$776,СВЦЭМ!$A$33:$A$776,$A69,СВЦЭМ!$B$33:$B$776,W$47)+'СЕТ СН'!$G$12+СВЦЭМ!$D$10+'СЕТ СН'!$G$6-'СЕТ СН'!$G$22</f>
        <v>1061.93996831</v>
      </c>
      <c r="X69" s="36">
        <f>SUMIFS(СВЦЭМ!$C$33:$C$776,СВЦЭМ!$A$33:$A$776,$A69,СВЦЭМ!$B$33:$B$776,X$47)+'СЕТ СН'!$G$12+СВЦЭМ!$D$10+'СЕТ СН'!$G$6-'СЕТ СН'!$G$22</f>
        <v>1077.7268332400001</v>
      </c>
      <c r="Y69" s="36">
        <f>SUMIFS(СВЦЭМ!$C$33:$C$776,СВЦЭМ!$A$33:$A$776,$A69,СВЦЭМ!$B$33:$B$776,Y$47)+'СЕТ СН'!$G$12+СВЦЭМ!$D$10+'СЕТ СН'!$G$6-'СЕТ СН'!$G$22</f>
        <v>1091.5559678700001</v>
      </c>
    </row>
    <row r="70" spans="1:27" ht="15.75" x14ac:dyDescent="0.2">
      <c r="A70" s="35">
        <f t="shared" si="1"/>
        <v>43822</v>
      </c>
      <c r="B70" s="36">
        <f>SUMIFS(СВЦЭМ!$C$33:$C$776,СВЦЭМ!$A$33:$A$776,$A70,СВЦЭМ!$B$33:$B$776,B$47)+'СЕТ СН'!$G$12+СВЦЭМ!$D$10+'СЕТ СН'!$G$6-'СЕТ СН'!$G$22</f>
        <v>1078.05264188</v>
      </c>
      <c r="C70" s="36">
        <f>SUMIFS(СВЦЭМ!$C$33:$C$776,СВЦЭМ!$A$33:$A$776,$A70,СВЦЭМ!$B$33:$B$776,C$47)+'СЕТ СН'!$G$12+СВЦЭМ!$D$10+'СЕТ СН'!$G$6-'СЕТ СН'!$G$22</f>
        <v>1088.2175013900001</v>
      </c>
      <c r="D70" s="36">
        <f>SUMIFS(СВЦЭМ!$C$33:$C$776,СВЦЭМ!$A$33:$A$776,$A70,СВЦЭМ!$B$33:$B$776,D$47)+'СЕТ СН'!$G$12+СВЦЭМ!$D$10+'СЕТ СН'!$G$6-'СЕТ СН'!$G$22</f>
        <v>1111.9621520800001</v>
      </c>
      <c r="E70" s="36">
        <f>SUMIFS(СВЦЭМ!$C$33:$C$776,СВЦЭМ!$A$33:$A$776,$A70,СВЦЭМ!$B$33:$B$776,E$47)+'СЕТ СН'!$G$12+СВЦЭМ!$D$10+'СЕТ СН'!$G$6-'СЕТ СН'!$G$22</f>
        <v>1134.6965668</v>
      </c>
      <c r="F70" s="36">
        <f>SUMIFS(СВЦЭМ!$C$33:$C$776,СВЦЭМ!$A$33:$A$776,$A70,СВЦЭМ!$B$33:$B$776,F$47)+'СЕТ СН'!$G$12+СВЦЭМ!$D$10+'СЕТ СН'!$G$6-'СЕТ СН'!$G$22</f>
        <v>1130.05530647</v>
      </c>
      <c r="G70" s="36">
        <f>SUMIFS(СВЦЭМ!$C$33:$C$776,СВЦЭМ!$A$33:$A$776,$A70,СВЦЭМ!$B$33:$B$776,G$47)+'СЕТ СН'!$G$12+СВЦЭМ!$D$10+'СЕТ СН'!$G$6-'СЕТ СН'!$G$22</f>
        <v>1127.38685553</v>
      </c>
      <c r="H70" s="36">
        <f>SUMIFS(СВЦЭМ!$C$33:$C$776,СВЦЭМ!$A$33:$A$776,$A70,СВЦЭМ!$B$33:$B$776,H$47)+'СЕТ СН'!$G$12+СВЦЭМ!$D$10+'СЕТ СН'!$G$6-'СЕТ СН'!$G$22</f>
        <v>1087.3235641599999</v>
      </c>
      <c r="I70" s="36">
        <f>SUMIFS(СВЦЭМ!$C$33:$C$776,СВЦЭМ!$A$33:$A$776,$A70,СВЦЭМ!$B$33:$B$776,I$47)+'СЕТ СН'!$G$12+СВЦЭМ!$D$10+'СЕТ СН'!$G$6-'СЕТ СН'!$G$22</f>
        <v>1066.7197395200001</v>
      </c>
      <c r="J70" s="36">
        <f>SUMIFS(СВЦЭМ!$C$33:$C$776,СВЦЭМ!$A$33:$A$776,$A70,СВЦЭМ!$B$33:$B$776,J$47)+'СЕТ СН'!$G$12+СВЦЭМ!$D$10+'СЕТ СН'!$G$6-'СЕТ СН'!$G$22</f>
        <v>1037.2306407200001</v>
      </c>
      <c r="K70" s="36">
        <f>SUMIFS(СВЦЭМ!$C$33:$C$776,СВЦЭМ!$A$33:$A$776,$A70,СВЦЭМ!$B$33:$B$776,K$47)+'СЕТ СН'!$G$12+СВЦЭМ!$D$10+'СЕТ СН'!$G$6-'СЕТ СН'!$G$22</f>
        <v>1010.33589283</v>
      </c>
      <c r="L70" s="36">
        <f>SUMIFS(СВЦЭМ!$C$33:$C$776,СВЦЭМ!$A$33:$A$776,$A70,СВЦЭМ!$B$33:$B$776,L$47)+'СЕТ СН'!$G$12+СВЦЭМ!$D$10+'СЕТ СН'!$G$6-'СЕТ СН'!$G$22</f>
        <v>1012.04977607</v>
      </c>
      <c r="M70" s="36">
        <f>SUMIFS(СВЦЭМ!$C$33:$C$776,СВЦЭМ!$A$33:$A$776,$A70,СВЦЭМ!$B$33:$B$776,M$47)+'СЕТ СН'!$G$12+СВЦЭМ!$D$10+'СЕТ СН'!$G$6-'СЕТ СН'!$G$22</f>
        <v>1024.4163137600001</v>
      </c>
      <c r="N70" s="36">
        <f>SUMIFS(СВЦЭМ!$C$33:$C$776,СВЦЭМ!$A$33:$A$776,$A70,СВЦЭМ!$B$33:$B$776,N$47)+'СЕТ СН'!$G$12+СВЦЭМ!$D$10+'СЕТ СН'!$G$6-'СЕТ СН'!$G$22</f>
        <v>1039.8308133200001</v>
      </c>
      <c r="O70" s="36">
        <f>SUMIFS(СВЦЭМ!$C$33:$C$776,СВЦЭМ!$A$33:$A$776,$A70,СВЦЭМ!$B$33:$B$776,O$47)+'СЕТ СН'!$G$12+СВЦЭМ!$D$10+'СЕТ СН'!$G$6-'СЕТ СН'!$G$22</f>
        <v>1043.9293735799999</v>
      </c>
      <c r="P70" s="36">
        <f>SUMIFS(СВЦЭМ!$C$33:$C$776,СВЦЭМ!$A$33:$A$776,$A70,СВЦЭМ!$B$33:$B$776,P$47)+'СЕТ СН'!$G$12+СВЦЭМ!$D$10+'СЕТ СН'!$G$6-'СЕТ СН'!$G$22</f>
        <v>1051.3146331200001</v>
      </c>
      <c r="Q70" s="36">
        <f>SUMIFS(СВЦЭМ!$C$33:$C$776,СВЦЭМ!$A$33:$A$776,$A70,СВЦЭМ!$B$33:$B$776,Q$47)+'СЕТ СН'!$G$12+СВЦЭМ!$D$10+'СЕТ СН'!$G$6-'СЕТ СН'!$G$22</f>
        <v>1052.4897315000001</v>
      </c>
      <c r="R70" s="36">
        <f>SUMIFS(СВЦЭМ!$C$33:$C$776,СВЦЭМ!$A$33:$A$776,$A70,СВЦЭМ!$B$33:$B$776,R$47)+'СЕТ СН'!$G$12+СВЦЭМ!$D$10+'СЕТ СН'!$G$6-'СЕТ СН'!$G$22</f>
        <v>1041.28187267</v>
      </c>
      <c r="S70" s="36">
        <f>SUMIFS(СВЦЭМ!$C$33:$C$776,СВЦЭМ!$A$33:$A$776,$A70,СВЦЭМ!$B$33:$B$776,S$47)+'СЕТ СН'!$G$12+СВЦЭМ!$D$10+'СЕТ СН'!$G$6-'СЕТ СН'!$G$22</f>
        <v>1030.42268317</v>
      </c>
      <c r="T70" s="36">
        <f>SUMIFS(СВЦЭМ!$C$33:$C$776,СВЦЭМ!$A$33:$A$776,$A70,СВЦЭМ!$B$33:$B$776,T$47)+'СЕТ СН'!$G$12+СВЦЭМ!$D$10+'СЕТ СН'!$G$6-'СЕТ СН'!$G$22</f>
        <v>1002.57602106</v>
      </c>
      <c r="U70" s="36">
        <f>SUMIFS(СВЦЭМ!$C$33:$C$776,СВЦЭМ!$A$33:$A$776,$A70,СВЦЭМ!$B$33:$B$776,U$47)+'СЕТ СН'!$G$12+СВЦЭМ!$D$10+'СЕТ СН'!$G$6-'СЕТ СН'!$G$22</f>
        <v>1010.35195163</v>
      </c>
      <c r="V70" s="36">
        <f>SUMIFS(СВЦЭМ!$C$33:$C$776,СВЦЭМ!$A$33:$A$776,$A70,СВЦЭМ!$B$33:$B$776,V$47)+'СЕТ СН'!$G$12+СВЦЭМ!$D$10+'СЕТ СН'!$G$6-'СЕТ СН'!$G$22</f>
        <v>1021.37960745</v>
      </c>
      <c r="W70" s="36">
        <f>SUMIFS(СВЦЭМ!$C$33:$C$776,СВЦЭМ!$A$33:$A$776,$A70,СВЦЭМ!$B$33:$B$776,W$47)+'СЕТ СН'!$G$12+СВЦЭМ!$D$10+'СЕТ СН'!$G$6-'СЕТ СН'!$G$22</f>
        <v>1038.9055083600001</v>
      </c>
      <c r="X70" s="36">
        <f>SUMIFS(СВЦЭМ!$C$33:$C$776,СВЦЭМ!$A$33:$A$776,$A70,СВЦЭМ!$B$33:$B$776,X$47)+'СЕТ СН'!$G$12+СВЦЭМ!$D$10+'СЕТ СН'!$G$6-'СЕТ СН'!$G$22</f>
        <v>1048.83652351</v>
      </c>
      <c r="Y70" s="36">
        <f>SUMIFS(СВЦЭМ!$C$33:$C$776,СВЦЭМ!$A$33:$A$776,$A70,СВЦЭМ!$B$33:$B$776,Y$47)+'СЕТ СН'!$G$12+СВЦЭМ!$D$10+'СЕТ СН'!$G$6-'СЕТ СН'!$G$22</f>
        <v>1067.91122221</v>
      </c>
    </row>
    <row r="71" spans="1:27" ht="15.75" x14ac:dyDescent="0.2">
      <c r="A71" s="35">
        <f t="shared" si="1"/>
        <v>43823</v>
      </c>
      <c r="B71" s="36">
        <f>SUMIFS(СВЦЭМ!$C$33:$C$776,СВЦЭМ!$A$33:$A$776,$A71,СВЦЭМ!$B$33:$B$776,B$47)+'СЕТ СН'!$G$12+СВЦЭМ!$D$10+'СЕТ СН'!$G$6-'СЕТ СН'!$G$22</f>
        <v>1084.0384502500001</v>
      </c>
      <c r="C71" s="36">
        <f>SUMIFS(СВЦЭМ!$C$33:$C$776,СВЦЭМ!$A$33:$A$776,$A71,СВЦЭМ!$B$33:$B$776,C$47)+'СЕТ СН'!$G$12+СВЦЭМ!$D$10+'СЕТ СН'!$G$6-'СЕТ СН'!$G$22</f>
        <v>1114.5411009900001</v>
      </c>
      <c r="D71" s="36">
        <f>SUMIFS(СВЦЭМ!$C$33:$C$776,СВЦЭМ!$A$33:$A$776,$A71,СВЦЭМ!$B$33:$B$776,D$47)+'СЕТ СН'!$G$12+СВЦЭМ!$D$10+'СЕТ СН'!$G$6-'СЕТ СН'!$G$22</f>
        <v>1132.49642294</v>
      </c>
      <c r="E71" s="36">
        <f>SUMIFS(СВЦЭМ!$C$33:$C$776,СВЦЭМ!$A$33:$A$776,$A71,СВЦЭМ!$B$33:$B$776,E$47)+'СЕТ СН'!$G$12+СВЦЭМ!$D$10+'СЕТ СН'!$G$6-'СЕТ СН'!$G$22</f>
        <v>1143.24391042</v>
      </c>
      <c r="F71" s="36">
        <f>SUMIFS(СВЦЭМ!$C$33:$C$776,СВЦЭМ!$A$33:$A$776,$A71,СВЦЭМ!$B$33:$B$776,F$47)+'СЕТ СН'!$G$12+СВЦЭМ!$D$10+'СЕТ СН'!$G$6-'СЕТ СН'!$G$22</f>
        <v>1138.05810131</v>
      </c>
      <c r="G71" s="36">
        <f>SUMIFS(СВЦЭМ!$C$33:$C$776,СВЦЭМ!$A$33:$A$776,$A71,СВЦЭМ!$B$33:$B$776,G$47)+'СЕТ СН'!$G$12+СВЦЭМ!$D$10+'СЕТ СН'!$G$6-'СЕТ СН'!$G$22</f>
        <v>1121.11057867</v>
      </c>
      <c r="H71" s="36">
        <f>SUMIFS(СВЦЭМ!$C$33:$C$776,СВЦЭМ!$A$33:$A$776,$A71,СВЦЭМ!$B$33:$B$776,H$47)+'СЕТ СН'!$G$12+СВЦЭМ!$D$10+'СЕТ СН'!$G$6-'СЕТ СН'!$G$22</f>
        <v>1080.1426423</v>
      </c>
      <c r="I71" s="36">
        <f>SUMIFS(СВЦЭМ!$C$33:$C$776,СВЦЭМ!$A$33:$A$776,$A71,СВЦЭМ!$B$33:$B$776,I$47)+'СЕТ СН'!$G$12+СВЦЭМ!$D$10+'СЕТ СН'!$G$6-'СЕТ СН'!$G$22</f>
        <v>1040.25330113</v>
      </c>
      <c r="J71" s="36">
        <f>SUMIFS(СВЦЭМ!$C$33:$C$776,СВЦЭМ!$A$33:$A$776,$A71,СВЦЭМ!$B$33:$B$776,J$47)+'СЕТ СН'!$G$12+СВЦЭМ!$D$10+'СЕТ СН'!$G$6-'СЕТ СН'!$G$22</f>
        <v>1019.34254933</v>
      </c>
      <c r="K71" s="36">
        <f>SUMIFS(СВЦЭМ!$C$33:$C$776,СВЦЭМ!$A$33:$A$776,$A71,СВЦЭМ!$B$33:$B$776,K$47)+'СЕТ СН'!$G$12+СВЦЭМ!$D$10+'СЕТ СН'!$G$6-'СЕТ СН'!$G$22</f>
        <v>1001.6407721099999</v>
      </c>
      <c r="L71" s="36">
        <f>SUMIFS(СВЦЭМ!$C$33:$C$776,СВЦЭМ!$A$33:$A$776,$A71,СВЦЭМ!$B$33:$B$776,L$47)+'СЕТ СН'!$G$12+СВЦЭМ!$D$10+'СЕТ СН'!$G$6-'СЕТ СН'!$G$22</f>
        <v>1008.9818815</v>
      </c>
      <c r="M71" s="36">
        <f>SUMIFS(СВЦЭМ!$C$33:$C$776,СВЦЭМ!$A$33:$A$776,$A71,СВЦЭМ!$B$33:$B$776,M$47)+'СЕТ СН'!$G$12+СВЦЭМ!$D$10+'СЕТ СН'!$G$6-'СЕТ СН'!$G$22</f>
        <v>1016.9522121799999</v>
      </c>
      <c r="N71" s="36">
        <f>SUMIFS(СВЦЭМ!$C$33:$C$776,СВЦЭМ!$A$33:$A$776,$A71,СВЦЭМ!$B$33:$B$776,N$47)+'СЕТ СН'!$G$12+СВЦЭМ!$D$10+'СЕТ СН'!$G$6-'СЕТ СН'!$G$22</f>
        <v>1018.73447427</v>
      </c>
      <c r="O71" s="36">
        <f>SUMIFS(СВЦЭМ!$C$33:$C$776,СВЦЭМ!$A$33:$A$776,$A71,СВЦЭМ!$B$33:$B$776,O$47)+'СЕТ СН'!$G$12+СВЦЭМ!$D$10+'СЕТ СН'!$G$6-'СЕТ СН'!$G$22</f>
        <v>1026.1825265699999</v>
      </c>
      <c r="P71" s="36">
        <f>SUMIFS(СВЦЭМ!$C$33:$C$776,СВЦЭМ!$A$33:$A$776,$A71,СВЦЭМ!$B$33:$B$776,P$47)+'СЕТ СН'!$G$12+СВЦЭМ!$D$10+'СЕТ СН'!$G$6-'СЕТ СН'!$G$22</f>
        <v>1037.78530733</v>
      </c>
      <c r="Q71" s="36">
        <f>SUMIFS(СВЦЭМ!$C$33:$C$776,СВЦЭМ!$A$33:$A$776,$A71,СВЦЭМ!$B$33:$B$776,Q$47)+'СЕТ СН'!$G$12+СВЦЭМ!$D$10+'СЕТ СН'!$G$6-'СЕТ СН'!$G$22</f>
        <v>1035.39267793</v>
      </c>
      <c r="R71" s="36">
        <f>SUMIFS(СВЦЭМ!$C$33:$C$776,СВЦЭМ!$A$33:$A$776,$A71,СВЦЭМ!$B$33:$B$776,R$47)+'СЕТ СН'!$G$12+СВЦЭМ!$D$10+'СЕТ СН'!$G$6-'СЕТ СН'!$G$22</f>
        <v>1033.8586684700001</v>
      </c>
      <c r="S71" s="36">
        <f>SUMIFS(СВЦЭМ!$C$33:$C$776,СВЦЭМ!$A$33:$A$776,$A71,СВЦЭМ!$B$33:$B$776,S$47)+'СЕТ СН'!$G$12+СВЦЭМ!$D$10+'СЕТ СН'!$G$6-'СЕТ СН'!$G$22</f>
        <v>1031.9305974700001</v>
      </c>
      <c r="T71" s="36">
        <f>SUMIFS(СВЦЭМ!$C$33:$C$776,СВЦЭМ!$A$33:$A$776,$A71,СВЦЭМ!$B$33:$B$776,T$47)+'СЕТ СН'!$G$12+СВЦЭМ!$D$10+'СЕТ СН'!$G$6-'СЕТ СН'!$G$22</f>
        <v>1027.9961904199999</v>
      </c>
      <c r="U71" s="36">
        <f>SUMIFS(СВЦЭМ!$C$33:$C$776,СВЦЭМ!$A$33:$A$776,$A71,СВЦЭМ!$B$33:$B$776,U$47)+'СЕТ СН'!$G$12+СВЦЭМ!$D$10+'СЕТ СН'!$G$6-'СЕТ СН'!$G$22</f>
        <v>1022.0308929</v>
      </c>
      <c r="V71" s="36">
        <f>SUMIFS(СВЦЭМ!$C$33:$C$776,СВЦЭМ!$A$33:$A$776,$A71,СВЦЭМ!$B$33:$B$776,V$47)+'СЕТ СН'!$G$12+СВЦЭМ!$D$10+'СЕТ СН'!$G$6-'СЕТ СН'!$G$22</f>
        <v>1022.97701225</v>
      </c>
      <c r="W71" s="36">
        <f>SUMIFS(СВЦЭМ!$C$33:$C$776,СВЦЭМ!$A$33:$A$776,$A71,СВЦЭМ!$B$33:$B$776,W$47)+'СЕТ СН'!$G$12+СВЦЭМ!$D$10+'СЕТ СН'!$G$6-'СЕТ СН'!$G$22</f>
        <v>1037.85425953</v>
      </c>
      <c r="X71" s="36">
        <f>SUMIFS(СВЦЭМ!$C$33:$C$776,СВЦЭМ!$A$33:$A$776,$A71,СВЦЭМ!$B$33:$B$776,X$47)+'СЕТ СН'!$G$12+СВЦЭМ!$D$10+'СЕТ СН'!$G$6-'СЕТ СН'!$G$22</f>
        <v>1059.26608308</v>
      </c>
      <c r="Y71" s="36">
        <f>SUMIFS(СВЦЭМ!$C$33:$C$776,СВЦЭМ!$A$33:$A$776,$A71,СВЦЭМ!$B$33:$B$776,Y$47)+'СЕТ СН'!$G$12+СВЦЭМ!$D$10+'СЕТ СН'!$G$6-'СЕТ СН'!$G$22</f>
        <v>1074.4046337500001</v>
      </c>
    </row>
    <row r="72" spans="1:27" ht="15.75" x14ac:dyDescent="0.2">
      <c r="A72" s="35">
        <f t="shared" si="1"/>
        <v>43824</v>
      </c>
      <c r="B72" s="36">
        <f>SUMIFS(СВЦЭМ!$C$33:$C$776,СВЦЭМ!$A$33:$A$776,$A72,СВЦЭМ!$B$33:$B$776,B$47)+'СЕТ СН'!$G$12+СВЦЭМ!$D$10+'СЕТ СН'!$G$6-'СЕТ СН'!$G$22</f>
        <v>1093.6344447399999</v>
      </c>
      <c r="C72" s="36">
        <f>SUMIFS(СВЦЭМ!$C$33:$C$776,СВЦЭМ!$A$33:$A$776,$A72,СВЦЭМ!$B$33:$B$776,C$47)+'СЕТ СН'!$G$12+СВЦЭМ!$D$10+'СЕТ СН'!$G$6-'СЕТ СН'!$G$22</f>
        <v>1121.0903999700001</v>
      </c>
      <c r="D72" s="36">
        <f>SUMIFS(СВЦЭМ!$C$33:$C$776,СВЦЭМ!$A$33:$A$776,$A72,СВЦЭМ!$B$33:$B$776,D$47)+'СЕТ СН'!$G$12+СВЦЭМ!$D$10+'СЕТ СН'!$G$6-'СЕТ СН'!$G$22</f>
        <v>1138.6831582700001</v>
      </c>
      <c r="E72" s="36">
        <f>SUMIFS(СВЦЭМ!$C$33:$C$776,СВЦЭМ!$A$33:$A$776,$A72,СВЦЭМ!$B$33:$B$776,E$47)+'СЕТ СН'!$G$12+СВЦЭМ!$D$10+'СЕТ СН'!$G$6-'СЕТ СН'!$G$22</f>
        <v>1147.1639718399999</v>
      </c>
      <c r="F72" s="36">
        <f>SUMIFS(СВЦЭМ!$C$33:$C$776,СВЦЭМ!$A$33:$A$776,$A72,СВЦЭМ!$B$33:$B$776,F$47)+'СЕТ СН'!$G$12+СВЦЭМ!$D$10+'СЕТ СН'!$G$6-'СЕТ СН'!$G$22</f>
        <v>1152.43304792</v>
      </c>
      <c r="G72" s="36">
        <f>SUMIFS(СВЦЭМ!$C$33:$C$776,СВЦЭМ!$A$33:$A$776,$A72,СВЦЭМ!$B$33:$B$776,G$47)+'СЕТ СН'!$G$12+СВЦЭМ!$D$10+'СЕТ СН'!$G$6-'СЕТ СН'!$G$22</f>
        <v>1132.70831008</v>
      </c>
      <c r="H72" s="36">
        <f>SUMIFS(СВЦЭМ!$C$33:$C$776,СВЦЭМ!$A$33:$A$776,$A72,СВЦЭМ!$B$33:$B$776,H$47)+'СЕТ СН'!$G$12+СВЦЭМ!$D$10+'СЕТ СН'!$G$6-'СЕТ СН'!$G$22</f>
        <v>1091.8518082400001</v>
      </c>
      <c r="I72" s="36">
        <f>SUMIFS(СВЦЭМ!$C$33:$C$776,СВЦЭМ!$A$33:$A$776,$A72,СВЦЭМ!$B$33:$B$776,I$47)+'СЕТ СН'!$G$12+СВЦЭМ!$D$10+'СЕТ СН'!$G$6-'СЕТ СН'!$G$22</f>
        <v>1066.4785686499999</v>
      </c>
      <c r="J72" s="36">
        <f>SUMIFS(СВЦЭМ!$C$33:$C$776,СВЦЭМ!$A$33:$A$776,$A72,СВЦЭМ!$B$33:$B$776,J$47)+'СЕТ СН'!$G$12+СВЦЭМ!$D$10+'СЕТ СН'!$G$6-'СЕТ СН'!$G$22</f>
        <v>1046.7588277300001</v>
      </c>
      <c r="K72" s="36">
        <f>SUMIFS(СВЦЭМ!$C$33:$C$776,СВЦЭМ!$A$33:$A$776,$A72,СВЦЭМ!$B$33:$B$776,K$47)+'СЕТ СН'!$G$12+СВЦЭМ!$D$10+'СЕТ СН'!$G$6-'СЕТ СН'!$G$22</f>
        <v>1026.4279831599999</v>
      </c>
      <c r="L72" s="36">
        <f>SUMIFS(СВЦЭМ!$C$33:$C$776,СВЦЭМ!$A$33:$A$776,$A72,СВЦЭМ!$B$33:$B$776,L$47)+'СЕТ СН'!$G$12+СВЦЭМ!$D$10+'СЕТ СН'!$G$6-'СЕТ СН'!$G$22</f>
        <v>1023.9661817</v>
      </c>
      <c r="M72" s="36">
        <f>SUMIFS(СВЦЭМ!$C$33:$C$776,СВЦЭМ!$A$33:$A$776,$A72,СВЦЭМ!$B$33:$B$776,M$47)+'СЕТ СН'!$G$12+СВЦЭМ!$D$10+'СЕТ СН'!$G$6-'СЕТ СН'!$G$22</f>
        <v>1028.79145933</v>
      </c>
      <c r="N72" s="36">
        <f>SUMIFS(СВЦЭМ!$C$33:$C$776,СВЦЭМ!$A$33:$A$776,$A72,СВЦЭМ!$B$33:$B$776,N$47)+'СЕТ СН'!$G$12+СВЦЭМ!$D$10+'СЕТ СН'!$G$6-'СЕТ СН'!$G$22</f>
        <v>1027.59177148</v>
      </c>
      <c r="O72" s="36">
        <f>SUMIFS(СВЦЭМ!$C$33:$C$776,СВЦЭМ!$A$33:$A$776,$A72,СВЦЭМ!$B$33:$B$776,O$47)+'СЕТ СН'!$G$12+СВЦЭМ!$D$10+'СЕТ СН'!$G$6-'СЕТ СН'!$G$22</f>
        <v>1031.1776584900001</v>
      </c>
      <c r="P72" s="36">
        <f>SUMIFS(СВЦЭМ!$C$33:$C$776,СВЦЭМ!$A$33:$A$776,$A72,СВЦЭМ!$B$33:$B$776,P$47)+'СЕТ СН'!$G$12+СВЦЭМ!$D$10+'СЕТ СН'!$G$6-'СЕТ СН'!$G$22</f>
        <v>1036.4736256599999</v>
      </c>
      <c r="Q72" s="36">
        <f>SUMIFS(СВЦЭМ!$C$33:$C$776,СВЦЭМ!$A$33:$A$776,$A72,СВЦЭМ!$B$33:$B$776,Q$47)+'СЕТ СН'!$G$12+СВЦЭМ!$D$10+'СЕТ СН'!$G$6-'СЕТ СН'!$G$22</f>
        <v>1040.93587733</v>
      </c>
      <c r="R72" s="36">
        <f>SUMIFS(СВЦЭМ!$C$33:$C$776,СВЦЭМ!$A$33:$A$776,$A72,СВЦЭМ!$B$33:$B$776,R$47)+'СЕТ СН'!$G$12+СВЦЭМ!$D$10+'СЕТ СН'!$G$6-'СЕТ СН'!$G$22</f>
        <v>1038.38193965</v>
      </c>
      <c r="S72" s="36">
        <f>SUMIFS(СВЦЭМ!$C$33:$C$776,СВЦЭМ!$A$33:$A$776,$A72,СВЦЭМ!$B$33:$B$776,S$47)+'СЕТ СН'!$G$12+СВЦЭМ!$D$10+'СЕТ СН'!$G$6-'СЕТ СН'!$G$22</f>
        <v>1036.9621077300001</v>
      </c>
      <c r="T72" s="36">
        <f>SUMIFS(СВЦЭМ!$C$33:$C$776,СВЦЭМ!$A$33:$A$776,$A72,СВЦЭМ!$B$33:$B$776,T$47)+'СЕТ СН'!$G$12+СВЦЭМ!$D$10+'СЕТ СН'!$G$6-'СЕТ СН'!$G$22</f>
        <v>1025.62738384</v>
      </c>
      <c r="U72" s="36">
        <f>SUMIFS(СВЦЭМ!$C$33:$C$776,СВЦЭМ!$A$33:$A$776,$A72,СВЦЭМ!$B$33:$B$776,U$47)+'СЕТ СН'!$G$12+СВЦЭМ!$D$10+'СЕТ СН'!$G$6-'СЕТ СН'!$G$22</f>
        <v>1027.29088662</v>
      </c>
      <c r="V72" s="36">
        <f>SUMIFS(СВЦЭМ!$C$33:$C$776,СВЦЭМ!$A$33:$A$776,$A72,СВЦЭМ!$B$33:$B$776,V$47)+'СЕТ СН'!$G$12+СВЦЭМ!$D$10+'СЕТ СН'!$G$6-'СЕТ СН'!$G$22</f>
        <v>1033.43826227</v>
      </c>
      <c r="W72" s="36">
        <f>SUMIFS(СВЦЭМ!$C$33:$C$776,СВЦЭМ!$A$33:$A$776,$A72,СВЦЭМ!$B$33:$B$776,W$47)+'СЕТ СН'!$G$12+СВЦЭМ!$D$10+'СЕТ СН'!$G$6-'СЕТ СН'!$G$22</f>
        <v>1042.96317273</v>
      </c>
      <c r="X72" s="36">
        <f>SUMIFS(СВЦЭМ!$C$33:$C$776,СВЦЭМ!$A$33:$A$776,$A72,СВЦЭМ!$B$33:$B$776,X$47)+'СЕТ СН'!$G$12+СВЦЭМ!$D$10+'СЕТ СН'!$G$6-'СЕТ СН'!$G$22</f>
        <v>1055.0552988900001</v>
      </c>
      <c r="Y72" s="36">
        <f>SUMIFS(СВЦЭМ!$C$33:$C$776,СВЦЭМ!$A$33:$A$776,$A72,СВЦЭМ!$B$33:$B$776,Y$47)+'СЕТ СН'!$G$12+СВЦЭМ!$D$10+'СЕТ СН'!$G$6-'СЕТ СН'!$G$22</f>
        <v>1057.7411206700001</v>
      </c>
    </row>
    <row r="73" spans="1:27" ht="15.75" x14ac:dyDescent="0.2">
      <c r="A73" s="35">
        <f t="shared" si="1"/>
        <v>43825</v>
      </c>
      <c r="B73" s="36">
        <f>SUMIFS(СВЦЭМ!$C$33:$C$776,СВЦЭМ!$A$33:$A$776,$A73,СВЦЭМ!$B$33:$B$776,B$47)+'СЕТ СН'!$G$12+СВЦЭМ!$D$10+'СЕТ СН'!$G$6-'СЕТ СН'!$G$22</f>
        <v>1095.42679742</v>
      </c>
      <c r="C73" s="36">
        <f>SUMIFS(СВЦЭМ!$C$33:$C$776,СВЦЭМ!$A$33:$A$776,$A73,СВЦЭМ!$B$33:$B$776,C$47)+'СЕТ СН'!$G$12+СВЦЭМ!$D$10+'СЕТ СН'!$G$6-'СЕТ СН'!$G$22</f>
        <v>1124.01295882</v>
      </c>
      <c r="D73" s="36">
        <f>SUMIFS(СВЦЭМ!$C$33:$C$776,СВЦЭМ!$A$33:$A$776,$A73,СВЦЭМ!$B$33:$B$776,D$47)+'СЕТ СН'!$G$12+СВЦЭМ!$D$10+'СЕТ СН'!$G$6-'СЕТ СН'!$G$22</f>
        <v>1136.2121616100001</v>
      </c>
      <c r="E73" s="36">
        <f>SUMIFS(СВЦЭМ!$C$33:$C$776,СВЦЭМ!$A$33:$A$776,$A73,СВЦЭМ!$B$33:$B$776,E$47)+'СЕТ СН'!$G$12+СВЦЭМ!$D$10+'СЕТ СН'!$G$6-'СЕТ СН'!$G$22</f>
        <v>1140.8989223600001</v>
      </c>
      <c r="F73" s="36">
        <f>SUMIFS(СВЦЭМ!$C$33:$C$776,СВЦЭМ!$A$33:$A$776,$A73,СВЦЭМ!$B$33:$B$776,F$47)+'СЕТ СН'!$G$12+СВЦЭМ!$D$10+'СЕТ СН'!$G$6-'СЕТ СН'!$G$22</f>
        <v>1143.06716409</v>
      </c>
      <c r="G73" s="36">
        <f>SUMIFS(СВЦЭМ!$C$33:$C$776,СВЦЭМ!$A$33:$A$776,$A73,СВЦЭМ!$B$33:$B$776,G$47)+'СЕТ СН'!$G$12+СВЦЭМ!$D$10+'СЕТ СН'!$G$6-'СЕТ СН'!$G$22</f>
        <v>1124.84740468</v>
      </c>
      <c r="H73" s="36">
        <f>SUMIFS(СВЦЭМ!$C$33:$C$776,СВЦЭМ!$A$33:$A$776,$A73,СВЦЭМ!$B$33:$B$776,H$47)+'СЕТ СН'!$G$12+СВЦЭМ!$D$10+'СЕТ СН'!$G$6-'СЕТ СН'!$G$22</f>
        <v>1089.5324870100001</v>
      </c>
      <c r="I73" s="36">
        <f>SUMIFS(СВЦЭМ!$C$33:$C$776,СВЦЭМ!$A$33:$A$776,$A73,СВЦЭМ!$B$33:$B$776,I$47)+'СЕТ СН'!$G$12+СВЦЭМ!$D$10+'СЕТ СН'!$G$6-'СЕТ СН'!$G$22</f>
        <v>1079.3433755900001</v>
      </c>
      <c r="J73" s="36">
        <f>SUMIFS(СВЦЭМ!$C$33:$C$776,СВЦЭМ!$A$33:$A$776,$A73,СВЦЭМ!$B$33:$B$776,J$47)+'СЕТ СН'!$G$12+СВЦЭМ!$D$10+'СЕТ СН'!$G$6-'СЕТ СН'!$G$22</f>
        <v>1051.5054646900001</v>
      </c>
      <c r="K73" s="36">
        <f>SUMIFS(СВЦЭМ!$C$33:$C$776,СВЦЭМ!$A$33:$A$776,$A73,СВЦЭМ!$B$33:$B$776,K$47)+'СЕТ СН'!$G$12+СВЦЭМ!$D$10+'СЕТ СН'!$G$6-'СЕТ СН'!$G$22</f>
        <v>1032.8694626000001</v>
      </c>
      <c r="L73" s="36">
        <f>SUMIFS(СВЦЭМ!$C$33:$C$776,СВЦЭМ!$A$33:$A$776,$A73,СВЦЭМ!$B$33:$B$776,L$47)+'СЕТ СН'!$G$12+СВЦЭМ!$D$10+'СЕТ СН'!$G$6-'СЕТ СН'!$G$22</f>
        <v>1032.78348957</v>
      </c>
      <c r="M73" s="36">
        <f>SUMIFS(СВЦЭМ!$C$33:$C$776,СВЦЭМ!$A$33:$A$776,$A73,СВЦЭМ!$B$33:$B$776,M$47)+'СЕТ СН'!$G$12+СВЦЭМ!$D$10+'СЕТ СН'!$G$6-'СЕТ СН'!$G$22</f>
        <v>1041.68979964</v>
      </c>
      <c r="N73" s="36">
        <f>SUMIFS(СВЦЭМ!$C$33:$C$776,СВЦЭМ!$A$33:$A$776,$A73,СВЦЭМ!$B$33:$B$776,N$47)+'СЕТ СН'!$G$12+СВЦЭМ!$D$10+'СЕТ СН'!$G$6-'СЕТ СН'!$G$22</f>
        <v>1049.5781107800001</v>
      </c>
      <c r="O73" s="36">
        <f>SUMIFS(СВЦЭМ!$C$33:$C$776,СВЦЭМ!$A$33:$A$776,$A73,СВЦЭМ!$B$33:$B$776,O$47)+'СЕТ СН'!$G$12+СВЦЭМ!$D$10+'СЕТ СН'!$G$6-'СЕТ СН'!$G$22</f>
        <v>1054.2097461800001</v>
      </c>
      <c r="P73" s="36">
        <f>SUMIFS(СВЦЭМ!$C$33:$C$776,СВЦЭМ!$A$33:$A$776,$A73,СВЦЭМ!$B$33:$B$776,P$47)+'СЕТ СН'!$G$12+СВЦЭМ!$D$10+'СЕТ СН'!$G$6-'СЕТ СН'!$G$22</f>
        <v>1053.1561798499999</v>
      </c>
      <c r="Q73" s="36">
        <f>SUMIFS(СВЦЭМ!$C$33:$C$776,СВЦЭМ!$A$33:$A$776,$A73,СВЦЭМ!$B$33:$B$776,Q$47)+'СЕТ СН'!$G$12+СВЦЭМ!$D$10+'СЕТ СН'!$G$6-'СЕТ СН'!$G$22</f>
        <v>1055.1236326400001</v>
      </c>
      <c r="R73" s="36">
        <f>SUMIFS(СВЦЭМ!$C$33:$C$776,СВЦЭМ!$A$33:$A$776,$A73,СВЦЭМ!$B$33:$B$776,R$47)+'СЕТ СН'!$G$12+СВЦЭМ!$D$10+'СЕТ СН'!$G$6-'СЕТ СН'!$G$22</f>
        <v>1050.42907532</v>
      </c>
      <c r="S73" s="36">
        <f>SUMIFS(СВЦЭМ!$C$33:$C$776,СВЦЭМ!$A$33:$A$776,$A73,СВЦЭМ!$B$33:$B$776,S$47)+'СЕТ СН'!$G$12+СВЦЭМ!$D$10+'СЕТ СН'!$G$6-'СЕТ СН'!$G$22</f>
        <v>1049.1549487899999</v>
      </c>
      <c r="T73" s="36">
        <f>SUMIFS(СВЦЭМ!$C$33:$C$776,СВЦЭМ!$A$33:$A$776,$A73,СВЦЭМ!$B$33:$B$776,T$47)+'СЕТ СН'!$G$12+СВЦЭМ!$D$10+'СЕТ СН'!$G$6-'СЕТ СН'!$G$22</f>
        <v>1023.21215077</v>
      </c>
      <c r="U73" s="36">
        <f>SUMIFS(СВЦЭМ!$C$33:$C$776,СВЦЭМ!$A$33:$A$776,$A73,СВЦЭМ!$B$33:$B$776,U$47)+'СЕТ СН'!$G$12+СВЦЭМ!$D$10+'СЕТ СН'!$G$6-'СЕТ СН'!$G$22</f>
        <v>1024.3638900600001</v>
      </c>
      <c r="V73" s="36">
        <f>SUMIFS(СВЦЭМ!$C$33:$C$776,СВЦЭМ!$A$33:$A$776,$A73,СВЦЭМ!$B$33:$B$776,V$47)+'СЕТ СН'!$G$12+СВЦЭМ!$D$10+'СЕТ СН'!$G$6-'СЕТ СН'!$G$22</f>
        <v>1038.1903125599999</v>
      </c>
      <c r="W73" s="36">
        <f>SUMIFS(СВЦЭМ!$C$33:$C$776,СВЦЭМ!$A$33:$A$776,$A73,СВЦЭМ!$B$33:$B$776,W$47)+'СЕТ СН'!$G$12+СВЦЭМ!$D$10+'СЕТ СН'!$G$6-'СЕТ СН'!$G$22</f>
        <v>1055.41979771</v>
      </c>
      <c r="X73" s="36">
        <f>SUMIFS(СВЦЭМ!$C$33:$C$776,СВЦЭМ!$A$33:$A$776,$A73,СВЦЭМ!$B$33:$B$776,X$47)+'СЕТ СН'!$G$12+СВЦЭМ!$D$10+'СЕТ СН'!$G$6-'СЕТ СН'!$G$22</f>
        <v>1059.31353218</v>
      </c>
      <c r="Y73" s="36">
        <f>SUMIFS(СВЦЭМ!$C$33:$C$776,СВЦЭМ!$A$33:$A$776,$A73,СВЦЭМ!$B$33:$B$776,Y$47)+'СЕТ СН'!$G$12+СВЦЭМ!$D$10+'СЕТ СН'!$G$6-'СЕТ СН'!$G$22</f>
        <v>1061.97506787</v>
      </c>
    </row>
    <row r="74" spans="1:27" ht="15.75" x14ac:dyDescent="0.2">
      <c r="A74" s="35">
        <f t="shared" si="1"/>
        <v>43826</v>
      </c>
      <c r="B74" s="36">
        <f>SUMIFS(СВЦЭМ!$C$33:$C$776,СВЦЭМ!$A$33:$A$776,$A74,СВЦЭМ!$B$33:$B$776,B$47)+'СЕТ СН'!$G$12+СВЦЭМ!$D$10+'СЕТ СН'!$G$6-'СЕТ СН'!$G$22</f>
        <v>1057.8914292700001</v>
      </c>
      <c r="C74" s="36">
        <f>SUMIFS(СВЦЭМ!$C$33:$C$776,СВЦЭМ!$A$33:$A$776,$A74,СВЦЭМ!$B$33:$B$776,C$47)+'СЕТ СН'!$G$12+СВЦЭМ!$D$10+'СЕТ СН'!$G$6-'СЕТ СН'!$G$22</f>
        <v>1086.9581413999999</v>
      </c>
      <c r="D74" s="36">
        <f>SUMIFS(СВЦЭМ!$C$33:$C$776,СВЦЭМ!$A$33:$A$776,$A74,СВЦЭМ!$B$33:$B$776,D$47)+'СЕТ СН'!$G$12+СВЦЭМ!$D$10+'СЕТ СН'!$G$6-'СЕТ СН'!$G$22</f>
        <v>1093.8548577000001</v>
      </c>
      <c r="E74" s="36">
        <f>SUMIFS(СВЦЭМ!$C$33:$C$776,СВЦЭМ!$A$33:$A$776,$A74,СВЦЭМ!$B$33:$B$776,E$47)+'СЕТ СН'!$G$12+СВЦЭМ!$D$10+'СЕТ СН'!$G$6-'СЕТ СН'!$G$22</f>
        <v>1109.7992553500001</v>
      </c>
      <c r="F74" s="36">
        <f>SUMIFS(СВЦЭМ!$C$33:$C$776,СВЦЭМ!$A$33:$A$776,$A74,СВЦЭМ!$B$33:$B$776,F$47)+'СЕТ СН'!$G$12+СВЦЭМ!$D$10+'СЕТ СН'!$G$6-'СЕТ СН'!$G$22</f>
        <v>1115.0679282799999</v>
      </c>
      <c r="G74" s="36">
        <f>SUMIFS(СВЦЭМ!$C$33:$C$776,СВЦЭМ!$A$33:$A$776,$A74,СВЦЭМ!$B$33:$B$776,G$47)+'СЕТ СН'!$G$12+СВЦЭМ!$D$10+'СЕТ СН'!$G$6-'СЕТ СН'!$G$22</f>
        <v>1098.5178840799999</v>
      </c>
      <c r="H74" s="36">
        <f>SUMIFS(СВЦЭМ!$C$33:$C$776,СВЦЭМ!$A$33:$A$776,$A74,СВЦЭМ!$B$33:$B$776,H$47)+'СЕТ СН'!$G$12+СВЦЭМ!$D$10+'СЕТ СН'!$G$6-'СЕТ СН'!$G$22</f>
        <v>1060.2246916900001</v>
      </c>
      <c r="I74" s="36">
        <f>SUMIFS(СВЦЭМ!$C$33:$C$776,СВЦЭМ!$A$33:$A$776,$A74,СВЦЭМ!$B$33:$B$776,I$47)+'СЕТ СН'!$G$12+СВЦЭМ!$D$10+'СЕТ СН'!$G$6-'СЕТ СН'!$G$22</f>
        <v>1044.84039807</v>
      </c>
      <c r="J74" s="36">
        <f>SUMIFS(СВЦЭМ!$C$33:$C$776,СВЦЭМ!$A$33:$A$776,$A74,СВЦЭМ!$B$33:$B$776,J$47)+'СЕТ СН'!$G$12+СВЦЭМ!$D$10+'СЕТ СН'!$G$6-'СЕТ СН'!$G$22</f>
        <v>1014.89414186</v>
      </c>
      <c r="K74" s="36">
        <f>SUMIFS(СВЦЭМ!$C$33:$C$776,СВЦЭМ!$A$33:$A$776,$A74,СВЦЭМ!$B$33:$B$776,K$47)+'СЕТ СН'!$G$12+СВЦЭМ!$D$10+'СЕТ СН'!$G$6-'СЕТ СН'!$G$22</f>
        <v>987.45414617999995</v>
      </c>
      <c r="L74" s="36">
        <f>SUMIFS(СВЦЭМ!$C$33:$C$776,СВЦЭМ!$A$33:$A$776,$A74,СВЦЭМ!$B$33:$B$776,L$47)+'СЕТ СН'!$G$12+СВЦЭМ!$D$10+'СЕТ СН'!$G$6-'СЕТ СН'!$G$22</f>
        <v>987.25983136000002</v>
      </c>
      <c r="M74" s="36">
        <f>SUMIFS(СВЦЭМ!$C$33:$C$776,СВЦЭМ!$A$33:$A$776,$A74,СВЦЭМ!$B$33:$B$776,M$47)+'СЕТ СН'!$G$12+СВЦЭМ!$D$10+'СЕТ СН'!$G$6-'СЕТ СН'!$G$22</f>
        <v>996.63603823999995</v>
      </c>
      <c r="N74" s="36">
        <f>SUMIFS(СВЦЭМ!$C$33:$C$776,СВЦЭМ!$A$33:$A$776,$A74,СВЦЭМ!$B$33:$B$776,N$47)+'СЕТ СН'!$G$12+СВЦЭМ!$D$10+'СЕТ СН'!$G$6-'СЕТ СН'!$G$22</f>
        <v>1000.69943429</v>
      </c>
      <c r="O74" s="36">
        <f>SUMIFS(СВЦЭМ!$C$33:$C$776,СВЦЭМ!$A$33:$A$776,$A74,СВЦЭМ!$B$33:$B$776,O$47)+'СЕТ СН'!$G$12+СВЦЭМ!$D$10+'СЕТ СН'!$G$6-'СЕТ СН'!$G$22</f>
        <v>996.46653215000003</v>
      </c>
      <c r="P74" s="36">
        <f>SUMIFS(СВЦЭМ!$C$33:$C$776,СВЦЭМ!$A$33:$A$776,$A74,СВЦЭМ!$B$33:$B$776,P$47)+'СЕТ СН'!$G$12+СВЦЭМ!$D$10+'СЕТ СН'!$G$6-'СЕТ СН'!$G$22</f>
        <v>1009.33844356</v>
      </c>
      <c r="Q74" s="36">
        <f>SUMIFS(СВЦЭМ!$C$33:$C$776,СВЦЭМ!$A$33:$A$776,$A74,СВЦЭМ!$B$33:$B$776,Q$47)+'СЕТ СН'!$G$12+СВЦЭМ!$D$10+'СЕТ СН'!$G$6-'СЕТ СН'!$G$22</f>
        <v>1027.2657828500001</v>
      </c>
      <c r="R74" s="36">
        <f>SUMIFS(СВЦЭМ!$C$33:$C$776,СВЦЭМ!$A$33:$A$776,$A74,СВЦЭМ!$B$33:$B$776,R$47)+'СЕТ СН'!$G$12+СВЦЭМ!$D$10+'СЕТ СН'!$G$6-'СЕТ СН'!$G$22</f>
        <v>1030.1342476</v>
      </c>
      <c r="S74" s="36">
        <f>SUMIFS(СВЦЭМ!$C$33:$C$776,СВЦЭМ!$A$33:$A$776,$A74,СВЦЭМ!$B$33:$B$776,S$47)+'СЕТ СН'!$G$12+СВЦЭМ!$D$10+'СЕТ СН'!$G$6-'СЕТ СН'!$G$22</f>
        <v>1032.28698659</v>
      </c>
      <c r="T74" s="36">
        <f>SUMIFS(СВЦЭМ!$C$33:$C$776,СВЦЭМ!$A$33:$A$776,$A74,СВЦЭМ!$B$33:$B$776,T$47)+'СЕТ СН'!$G$12+СВЦЭМ!$D$10+'СЕТ СН'!$G$6-'СЕТ СН'!$G$22</f>
        <v>1006.84817933</v>
      </c>
      <c r="U74" s="36">
        <f>SUMIFS(СВЦЭМ!$C$33:$C$776,СВЦЭМ!$A$33:$A$776,$A74,СВЦЭМ!$B$33:$B$776,U$47)+'СЕТ СН'!$G$12+СВЦЭМ!$D$10+'СЕТ СН'!$G$6-'СЕТ СН'!$G$22</f>
        <v>1007.77349528</v>
      </c>
      <c r="V74" s="36">
        <f>SUMIFS(СВЦЭМ!$C$33:$C$776,СВЦЭМ!$A$33:$A$776,$A74,СВЦЭМ!$B$33:$B$776,V$47)+'СЕТ СН'!$G$12+СВЦЭМ!$D$10+'СЕТ СН'!$G$6-'СЕТ СН'!$G$22</f>
        <v>1015.6956251099999</v>
      </c>
      <c r="W74" s="36">
        <f>SUMIFS(СВЦЭМ!$C$33:$C$776,СВЦЭМ!$A$33:$A$776,$A74,СВЦЭМ!$B$33:$B$776,W$47)+'СЕТ СН'!$G$12+СВЦЭМ!$D$10+'СЕТ СН'!$G$6-'СЕТ СН'!$G$22</f>
        <v>1016.65672684</v>
      </c>
      <c r="X74" s="36">
        <f>SUMIFS(СВЦЭМ!$C$33:$C$776,СВЦЭМ!$A$33:$A$776,$A74,СВЦЭМ!$B$33:$B$776,X$47)+'СЕТ СН'!$G$12+СВЦЭМ!$D$10+'СЕТ СН'!$G$6-'СЕТ СН'!$G$22</f>
        <v>1029.2963364500001</v>
      </c>
      <c r="Y74" s="36">
        <f>SUMIFS(СВЦЭМ!$C$33:$C$776,СВЦЭМ!$A$33:$A$776,$A74,СВЦЭМ!$B$33:$B$776,Y$47)+'СЕТ СН'!$G$12+СВЦЭМ!$D$10+'СЕТ СН'!$G$6-'СЕТ СН'!$G$22</f>
        <v>1041.4567028500001</v>
      </c>
    </row>
    <row r="75" spans="1:27" ht="15.75" x14ac:dyDescent="0.2">
      <c r="A75" s="35">
        <f t="shared" si="1"/>
        <v>43827</v>
      </c>
      <c r="B75" s="36">
        <f>SUMIFS(СВЦЭМ!$C$33:$C$776,СВЦЭМ!$A$33:$A$776,$A75,СВЦЭМ!$B$33:$B$776,B$47)+'СЕТ СН'!$G$12+СВЦЭМ!$D$10+'СЕТ СН'!$G$6-'СЕТ СН'!$G$22</f>
        <v>1060.8847814200001</v>
      </c>
      <c r="C75" s="36">
        <f>SUMIFS(СВЦЭМ!$C$33:$C$776,СВЦЭМ!$A$33:$A$776,$A75,СВЦЭМ!$B$33:$B$776,C$47)+'СЕТ СН'!$G$12+СВЦЭМ!$D$10+'СЕТ СН'!$G$6-'СЕТ СН'!$G$22</f>
        <v>1087.9550755600001</v>
      </c>
      <c r="D75" s="36">
        <f>SUMIFS(СВЦЭМ!$C$33:$C$776,СВЦЭМ!$A$33:$A$776,$A75,СВЦЭМ!$B$33:$B$776,D$47)+'СЕТ СН'!$G$12+СВЦЭМ!$D$10+'СЕТ СН'!$G$6-'СЕТ СН'!$G$22</f>
        <v>1099.44447666</v>
      </c>
      <c r="E75" s="36">
        <f>SUMIFS(СВЦЭМ!$C$33:$C$776,СВЦЭМ!$A$33:$A$776,$A75,СВЦЭМ!$B$33:$B$776,E$47)+'СЕТ СН'!$G$12+СВЦЭМ!$D$10+'СЕТ СН'!$G$6-'СЕТ СН'!$G$22</f>
        <v>1111.9720501700001</v>
      </c>
      <c r="F75" s="36">
        <f>SUMIFS(СВЦЭМ!$C$33:$C$776,СВЦЭМ!$A$33:$A$776,$A75,СВЦЭМ!$B$33:$B$776,F$47)+'СЕТ СН'!$G$12+СВЦЭМ!$D$10+'СЕТ СН'!$G$6-'СЕТ СН'!$G$22</f>
        <v>1113.0219271800001</v>
      </c>
      <c r="G75" s="36">
        <f>SUMIFS(СВЦЭМ!$C$33:$C$776,СВЦЭМ!$A$33:$A$776,$A75,СВЦЭМ!$B$33:$B$776,G$47)+'СЕТ СН'!$G$12+СВЦЭМ!$D$10+'СЕТ СН'!$G$6-'СЕТ СН'!$G$22</f>
        <v>1105.4171347500001</v>
      </c>
      <c r="H75" s="36">
        <f>SUMIFS(СВЦЭМ!$C$33:$C$776,СВЦЭМ!$A$33:$A$776,$A75,СВЦЭМ!$B$33:$B$776,H$47)+'СЕТ СН'!$G$12+СВЦЭМ!$D$10+'СЕТ СН'!$G$6-'СЕТ СН'!$G$22</f>
        <v>1086.62479575</v>
      </c>
      <c r="I75" s="36">
        <f>SUMIFS(СВЦЭМ!$C$33:$C$776,СВЦЭМ!$A$33:$A$776,$A75,СВЦЭМ!$B$33:$B$776,I$47)+'СЕТ СН'!$G$12+СВЦЭМ!$D$10+'СЕТ СН'!$G$6-'СЕТ СН'!$G$22</f>
        <v>1075.6811702699999</v>
      </c>
      <c r="J75" s="36">
        <f>SUMIFS(СВЦЭМ!$C$33:$C$776,СВЦЭМ!$A$33:$A$776,$A75,СВЦЭМ!$B$33:$B$776,J$47)+'СЕТ СН'!$G$12+СВЦЭМ!$D$10+'СЕТ СН'!$G$6-'СЕТ СН'!$G$22</f>
        <v>1031.22294803</v>
      </c>
      <c r="K75" s="36">
        <f>SUMIFS(СВЦЭМ!$C$33:$C$776,СВЦЭМ!$A$33:$A$776,$A75,СВЦЭМ!$B$33:$B$776,K$47)+'СЕТ СН'!$G$12+СВЦЭМ!$D$10+'СЕТ СН'!$G$6-'СЕТ СН'!$G$22</f>
        <v>997.84674125999993</v>
      </c>
      <c r="L75" s="36">
        <f>SUMIFS(СВЦЭМ!$C$33:$C$776,СВЦЭМ!$A$33:$A$776,$A75,СВЦЭМ!$B$33:$B$776,L$47)+'СЕТ СН'!$G$12+СВЦЭМ!$D$10+'СЕТ СН'!$G$6-'СЕТ СН'!$G$22</f>
        <v>998.31775921999997</v>
      </c>
      <c r="M75" s="36">
        <f>SUMIFS(СВЦЭМ!$C$33:$C$776,СВЦЭМ!$A$33:$A$776,$A75,СВЦЭМ!$B$33:$B$776,M$47)+'СЕТ СН'!$G$12+СВЦЭМ!$D$10+'СЕТ СН'!$G$6-'СЕТ СН'!$G$22</f>
        <v>999.86302332000002</v>
      </c>
      <c r="N75" s="36">
        <f>SUMIFS(СВЦЭМ!$C$33:$C$776,СВЦЭМ!$A$33:$A$776,$A75,СВЦЭМ!$B$33:$B$776,N$47)+'СЕТ СН'!$G$12+СВЦЭМ!$D$10+'СЕТ СН'!$G$6-'СЕТ СН'!$G$22</f>
        <v>1003.2055230999999</v>
      </c>
      <c r="O75" s="36">
        <f>SUMIFS(СВЦЭМ!$C$33:$C$776,СВЦЭМ!$A$33:$A$776,$A75,СВЦЭМ!$B$33:$B$776,O$47)+'СЕТ СН'!$G$12+СВЦЭМ!$D$10+'СЕТ СН'!$G$6-'СЕТ СН'!$G$22</f>
        <v>1008.15939358</v>
      </c>
      <c r="P75" s="36">
        <f>SUMIFS(СВЦЭМ!$C$33:$C$776,СВЦЭМ!$A$33:$A$776,$A75,СВЦЭМ!$B$33:$B$776,P$47)+'СЕТ СН'!$G$12+СВЦЭМ!$D$10+'СЕТ СН'!$G$6-'СЕТ СН'!$G$22</f>
        <v>1021.72430117</v>
      </c>
      <c r="Q75" s="36">
        <f>SUMIFS(СВЦЭМ!$C$33:$C$776,СВЦЭМ!$A$33:$A$776,$A75,СВЦЭМ!$B$33:$B$776,Q$47)+'СЕТ СН'!$G$12+СВЦЭМ!$D$10+'СЕТ СН'!$G$6-'СЕТ СН'!$G$22</f>
        <v>1025.77440531</v>
      </c>
      <c r="R75" s="36">
        <f>SUMIFS(СВЦЭМ!$C$33:$C$776,СВЦЭМ!$A$33:$A$776,$A75,СВЦЭМ!$B$33:$B$776,R$47)+'СЕТ СН'!$G$12+СВЦЭМ!$D$10+'СЕТ СН'!$G$6-'СЕТ СН'!$G$22</f>
        <v>1022.99514643</v>
      </c>
      <c r="S75" s="36">
        <f>SUMIFS(СВЦЭМ!$C$33:$C$776,СВЦЭМ!$A$33:$A$776,$A75,СВЦЭМ!$B$33:$B$776,S$47)+'СЕТ СН'!$G$12+СВЦЭМ!$D$10+'СЕТ СН'!$G$6-'СЕТ СН'!$G$22</f>
        <v>1014.06181655</v>
      </c>
      <c r="T75" s="36">
        <f>SUMIFS(СВЦЭМ!$C$33:$C$776,СВЦЭМ!$A$33:$A$776,$A75,СВЦЭМ!$B$33:$B$776,T$47)+'СЕТ СН'!$G$12+СВЦЭМ!$D$10+'СЕТ СН'!$G$6-'СЕТ СН'!$G$22</f>
        <v>1001.75112589</v>
      </c>
      <c r="U75" s="36">
        <f>SUMIFS(СВЦЭМ!$C$33:$C$776,СВЦЭМ!$A$33:$A$776,$A75,СВЦЭМ!$B$33:$B$776,U$47)+'СЕТ СН'!$G$12+СВЦЭМ!$D$10+'СЕТ СН'!$G$6-'СЕТ СН'!$G$22</f>
        <v>1004.43121062</v>
      </c>
      <c r="V75" s="36">
        <f>SUMIFS(СВЦЭМ!$C$33:$C$776,СВЦЭМ!$A$33:$A$776,$A75,СВЦЭМ!$B$33:$B$776,V$47)+'СЕТ СН'!$G$12+СВЦЭМ!$D$10+'СЕТ СН'!$G$6-'СЕТ СН'!$G$22</f>
        <v>1012.53258349</v>
      </c>
      <c r="W75" s="36">
        <f>SUMIFS(СВЦЭМ!$C$33:$C$776,СВЦЭМ!$A$33:$A$776,$A75,СВЦЭМ!$B$33:$B$776,W$47)+'СЕТ СН'!$G$12+СВЦЭМ!$D$10+'СЕТ СН'!$G$6-'СЕТ СН'!$G$22</f>
        <v>1022.62808374</v>
      </c>
      <c r="X75" s="36">
        <f>SUMIFS(СВЦЭМ!$C$33:$C$776,СВЦЭМ!$A$33:$A$776,$A75,СВЦЭМ!$B$33:$B$776,X$47)+'СЕТ СН'!$G$12+СВЦЭМ!$D$10+'СЕТ СН'!$G$6-'СЕТ СН'!$G$22</f>
        <v>1039.4790483300001</v>
      </c>
      <c r="Y75" s="36">
        <f>SUMIFS(СВЦЭМ!$C$33:$C$776,СВЦЭМ!$A$33:$A$776,$A75,СВЦЭМ!$B$33:$B$776,Y$47)+'СЕТ СН'!$G$12+СВЦЭМ!$D$10+'СЕТ СН'!$G$6-'СЕТ СН'!$G$22</f>
        <v>1045.97061824</v>
      </c>
    </row>
    <row r="76" spans="1:27" ht="15.75" x14ac:dyDescent="0.2">
      <c r="A76" s="35">
        <f t="shared" si="1"/>
        <v>43828</v>
      </c>
      <c r="B76" s="36">
        <f>SUMIFS(СВЦЭМ!$C$33:$C$776,СВЦЭМ!$A$33:$A$776,$A76,СВЦЭМ!$B$33:$B$776,B$47)+'СЕТ СН'!$G$12+СВЦЭМ!$D$10+'СЕТ СН'!$G$6-'СЕТ СН'!$G$22</f>
        <v>943.09199726999998</v>
      </c>
      <c r="C76" s="36">
        <f>SUMIFS(СВЦЭМ!$C$33:$C$776,СВЦЭМ!$A$33:$A$776,$A76,СВЦЭМ!$B$33:$B$776,C$47)+'СЕТ СН'!$G$12+СВЦЭМ!$D$10+'СЕТ СН'!$G$6-'СЕТ СН'!$G$22</f>
        <v>952.96616771999993</v>
      </c>
      <c r="D76" s="36">
        <f>SUMIFS(СВЦЭМ!$C$33:$C$776,СВЦЭМ!$A$33:$A$776,$A76,СВЦЭМ!$B$33:$B$776,D$47)+'СЕТ СН'!$G$12+СВЦЭМ!$D$10+'СЕТ СН'!$G$6-'СЕТ СН'!$G$22</f>
        <v>985.62088159999996</v>
      </c>
      <c r="E76" s="36">
        <f>SUMIFS(СВЦЭМ!$C$33:$C$776,СВЦЭМ!$A$33:$A$776,$A76,СВЦЭМ!$B$33:$B$776,E$47)+'СЕТ СН'!$G$12+СВЦЭМ!$D$10+'СЕТ СН'!$G$6-'СЕТ СН'!$G$22</f>
        <v>1001.22981306</v>
      </c>
      <c r="F76" s="36">
        <f>SUMIFS(СВЦЭМ!$C$33:$C$776,СВЦЭМ!$A$33:$A$776,$A76,СВЦЭМ!$B$33:$B$776,F$47)+'СЕТ СН'!$G$12+СВЦЭМ!$D$10+'СЕТ СН'!$G$6-'СЕТ СН'!$G$22</f>
        <v>1006.3076263299999</v>
      </c>
      <c r="G76" s="36">
        <f>SUMIFS(СВЦЭМ!$C$33:$C$776,СВЦЭМ!$A$33:$A$776,$A76,СВЦЭМ!$B$33:$B$776,G$47)+'СЕТ СН'!$G$12+СВЦЭМ!$D$10+'СЕТ СН'!$G$6-'СЕТ СН'!$G$22</f>
        <v>1004.74600607</v>
      </c>
      <c r="H76" s="36">
        <f>SUMIFS(СВЦЭМ!$C$33:$C$776,СВЦЭМ!$A$33:$A$776,$A76,СВЦЭМ!$B$33:$B$776,H$47)+'СЕТ СН'!$G$12+СВЦЭМ!$D$10+'СЕТ СН'!$G$6-'СЕТ СН'!$G$22</f>
        <v>988.05178469999998</v>
      </c>
      <c r="I76" s="36">
        <f>SUMIFS(СВЦЭМ!$C$33:$C$776,СВЦЭМ!$A$33:$A$776,$A76,СВЦЭМ!$B$33:$B$776,I$47)+'СЕТ СН'!$G$12+СВЦЭМ!$D$10+'СЕТ СН'!$G$6-'СЕТ СН'!$G$22</f>
        <v>988.58676751999997</v>
      </c>
      <c r="J76" s="36">
        <f>SUMIFS(СВЦЭМ!$C$33:$C$776,СВЦЭМ!$A$33:$A$776,$A76,СВЦЭМ!$B$33:$B$776,J$47)+'СЕТ СН'!$G$12+СВЦЭМ!$D$10+'СЕТ СН'!$G$6-'СЕТ СН'!$G$22</f>
        <v>943.46335777000002</v>
      </c>
      <c r="K76" s="36">
        <f>SUMIFS(СВЦЭМ!$C$33:$C$776,СВЦЭМ!$A$33:$A$776,$A76,СВЦЭМ!$B$33:$B$776,K$47)+'СЕТ СН'!$G$12+СВЦЭМ!$D$10+'СЕТ СН'!$G$6-'СЕТ СН'!$G$22</f>
        <v>934.65951908</v>
      </c>
      <c r="L76" s="36">
        <f>SUMIFS(СВЦЭМ!$C$33:$C$776,СВЦЭМ!$A$33:$A$776,$A76,СВЦЭМ!$B$33:$B$776,L$47)+'СЕТ СН'!$G$12+СВЦЭМ!$D$10+'СЕТ СН'!$G$6-'СЕТ СН'!$G$22</f>
        <v>939.41700679999997</v>
      </c>
      <c r="M76" s="36">
        <f>SUMIFS(СВЦЭМ!$C$33:$C$776,СВЦЭМ!$A$33:$A$776,$A76,СВЦЭМ!$B$33:$B$776,M$47)+'СЕТ СН'!$G$12+СВЦЭМ!$D$10+'СЕТ СН'!$G$6-'СЕТ СН'!$G$22</f>
        <v>940.12162978000003</v>
      </c>
      <c r="N76" s="36">
        <f>SUMIFS(СВЦЭМ!$C$33:$C$776,СВЦЭМ!$A$33:$A$776,$A76,СВЦЭМ!$B$33:$B$776,N$47)+'СЕТ СН'!$G$12+СВЦЭМ!$D$10+'СЕТ СН'!$G$6-'СЕТ СН'!$G$22</f>
        <v>945.44153762999997</v>
      </c>
      <c r="O76" s="36">
        <f>SUMIFS(СВЦЭМ!$C$33:$C$776,СВЦЭМ!$A$33:$A$776,$A76,СВЦЭМ!$B$33:$B$776,O$47)+'СЕТ СН'!$G$12+СВЦЭМ!$D$10+'СЕТ СН'!$G$6-'СЕТ СН'!$G$22</f>
        <v>942.36668214999997</v>
      </c>
      <c r="P76" s="36">
        <f>SUMIFS(СВЦЭМ!$C$33:$C$776,СВЦЭМ!$A$33:$A$776,$A76,СВЦЭМ!$B$33:$B$776,P$47)+'СЕТ СН'!$G$12+СВЦЭМ!$D$10+'СЕТ СН'!$G$6-'СЕТ СН'!$G$22</f>
        <v>946.98846538999999</v>
      </c>
      <c r="Q76" s="36">
        <f>SUMIFS(СВЦЭМ!$C$33:$C$776,СВЦЭМ!$A$33:$A$776,$A76,СВЦЭМ!$B$33:$B$776,Q$47)+'СЕТ СН'!$G$12+СВЦЭМ!$D$10+'СЕТ СН'!$G$6-'СЕТ СН'!$G$22</f>
        <v>942.31363900999997</v>
      </c>
      <c r="R76" s="36">
        <f>SUMIFS(СВЦЭМ!$C$33:$C$776,СВЦЭМ!$A$33:$A$776,$A76,СВЦЭМ!$B$33:$B$776,R$47)+'СЕТ СН'!$G$12+СВЦЭМ!$D$10+'СЕТ СН'!$G$6-'СЕТ СН'!$G$22</f>
        <v>942.05363289000002</v>
      </c>
      <c r="S76" s="36">
        <f>SUMIFS(СВЦЭМ!$C$33:$C$776,СВЦЭМ!$A$33:$A$776,$A76,СВЦЭМ!$B$33:$B$776,S$47)+'СЕТ СН'!$G$12+СВЦЭМ!$D$10+'СЕТ СН'!$G$6-'СЕТ СН'!$G$22</f>
        <v>951.30857659999992</v>
      </c>
      <c r="T76" s="36">
        <f>SUMIFS(СВЦЭМ!$C$33:$C$776,СВЦЭМ!$A$33:$A$776,$A76,СВЦЭМ!$B$33:$B$776,T$47)+'СЕТ СН'!$G$12+СВЦЭМ!$D$10+'СЕТ СН'!$G$6-'СЕТ СН'!$G$22</f>
        <v>952.14517441999999</v>
      </c>
      <c r="U76" s="36">
        <f>SUMIFS(СВЦЭМ!$C$33:$C$776,СВЦЭМ!$A$33:$A$776,$A76,СВЦЭМ!$B$33:$B$776,U$47)+'СЕТ СН'!$G$12+СВЦЭМ!$D$10+'СЕТ СН'!$G$6-'СЕТ СН'!$G$22</f>
        <v>980.79467155999998</v>
      </c>
      <c r="V76" s="36">
        <f>SUMIFS(СВЦЭМ!$C$33:$C$776,СВЦЭМ!$A$33:$A$776,$A76,СВЦЭМ!$B$33:$B$776,V$47)+'СЕТ СН'!$G$12+СВЦЭМ!$D$10+'СЕТ СН'!$G$6-'СЕТ СН'!$G$22</f>
        <v>973.10808143999998</v>
      </c>
      <c r="W76" s="36">
        <f>SUMIFS(СВЦЭМ!$C$33:$C$776,СВЦЭМ!$A$33:$A$776,$A76,СВЦЭМ!$B$33:$B$776,W$47)+'СЕТ СН'!$G$12+СВЦЭМ!$D$10+'СЕТ СН'!$G$6-'СЕТ СН'!$G$22</f>
        <v>967.54389021999998</v>
      </c>
      <c r="X76" s="36">
        <f>SUMIFS(СВЦЭМ!$C$33:$C$776,СВЦЭМ!$A$33:$A$776,$A76,СВЦЭМ!$B$33:$B$776,X$47)+'СЕТ СН'!$G$12+СВЦЭМ!$D$10+'СЕТ СН'!$G$6-'СЕТ СН'!$G$22</f>
        <v>956.74133000999996</v>
      </c>
      <c r="Y76" s="36">
        <f>SUMIFS(СВЦЭМ!$C$33:$C$776,СВЦЭМ!$A$33:$A$776,$A76,СВЦЭМ!$B$33:$B$776,Y$47)+'СЕТ СН'!$G$12+СВЦЭМ!$D$10+'СЕТ СН'!$G$6-'СЕТ СН'!$G$22</f>
        <v>937.61999531000004</v>
      </c>
    </row>
    <row r="77" spans="1:27" ht="15.75" x14ac:dyDescent="0.2">
      <c r="A77" s="35">
        <f t="shared" si="1"/>
        <v>43829</v>
      </c>
      <c r="B77" s="36">
        <f>SUMIFS(СВЦЭМ!$C$33:$C$776,СВЦЭМ!$A$33:$A$776,$A77,СВЦЭМ!$B$33:$B$776,B$47)+'СЕТ СН'!$G$12+СВЦЭМ!$D$10+'СЕТ СН'!$G$6-'СЕТ СН'!$G$22</f>
        <v>1090.69469837</v>
      </c>
      <c r="C77" s="36">
        <f>SUMIFS(СВЦЭМ!$C$33:$C$776,СВЦЭМ!$A$33:$A$776,$A77,СВЦЭМ!$B$33:$B$776,C$47)+'СЕТ СН'!$G$12+СВЦЭМ!$D$10+'СЕТ СН'!$G$6-'СЕТ СН'!$G$22</f>
        <v>1119.37472564</v>
      </c>
      <c r="D77" s="36">
        <f>SUMIFS(СВЦЭМ!$C$33:$C$776,СВЦЭМ!$A$33:$A$776,$A77,СВЦЭМ!$B$33:$B$776,D$47)+'СЕТ СН'!$G$12+СВЦЭМ!$D$10+'СЕТ СН'!$G$6-'СЕТ СН'!$G$22</f>
        <v>1119.4150315700001</v>
      </c>
      <c r="E77" s="36">
        <f>SUMIFS(СВЦЭМ!$C$33:$C$776,СВЦЭМ!$A$33:$A$776,$A77,СВЦЭМ!$B$33:$B$776,E$47)+'СЕТ СН'!$G$12+СВЦЭМ!$D$10+'СЕТ СН'!$G$6-'СЕТ СН'!$G$22</f>
        <v>1143.0642305700001</v>
      </c>
      <c r="F77" s="36">
        <f>SUMIFS(СВЦЭМ!$C$33:$C$776,СВЦЭМ!$A$33:$A$776,$A77,СВЦЭМ!$B$33:$B$776,F$47)+'СЕТ СН'!$G$12+СВЦЭМ!$D$10+'СЕТ СН'!$G$6-'СЕТ СН'!$G$22</f>
        <v>1139.4467655800001</v>
      </c>
      <c r="G77" s="36">
        <f>SUMIFS(СВЦЭМ!$C$33:$C$776,СВЦЭМ!$A$33:$A$776,$A77,СВЦЭМ!$B$33:$B$776,G$47)+'СЕТ СН'!$G$12+СВЦЭМ!$D$10+'СЕТ СН'!$G$6-'СЕТ СН'!$G$22</f>
        <v>1127.16222399</v>
      </c>
      <c r="H77" s="36">
        <f>SUMIFS(СВЦЭМ!$C$33:$C$776,СВЦЭМ!$A$33:$A$776,$A77,СВЦЭМ!$B$33:$B$776,H$47)+'СЕТ СН'!$G$12+СВЦЭМ!$D$10+'СЕТ СН'!$G$6-'СЕТ СН'!$G$22</f>
        <v>1091.0660363500001</v>
      </c>
      <c r="I77" s="36">
        <f>SUMIFS(СВЦЭМ!$C$33:$C$776,СВЦЭМ!$A$33:$A$776,$A77,СВЦЭМ!$B$33:$B$776,I$47)+'СЕТ СН'!$G$12+СВЦЭМ!$D$10+'СЕТ СН'!$G$6-'СЕТ СН'!$G$22</f>
        <v>1077.2639989100001</v>
      </c>
      <c r="J77" s="36">
        <f>SUMIFS(СВЦЭМ!$C$33:$C$776,СВЦЭМ!$A$33:$A$776,$A77,СВЦЭМ!$B$33:$B$776,J$47)+'СЕТ СН'!$G$12+СВЦЭМ!$D$10+'СЕТ СН'!$G$6-'СЕТ СН'!$G$22</f>
        <v>1051.05204594</v>
      </c>
      <c r="K77" s="36">
        <f>SUMIFS(СВЦЭМ!$C$33:$C$776,СВЦЭМ!$A$33:$A$776,$A77,СВЦЭМ!$B$33:$B$776,K$47)+'СЕТ СН'!$G$12+СВЦЭМ!$D$10+'СЕТ СН'!$G$6-'СЕТ СН'!$G$22</f>
        <v>1025.9212933200001</v>
      </c>
      <c r="L77" s="36">
        <f>SUMIFS(СВЦЭМ!$C$33:$C$776,СВЦЭМ!$A$33:$A$776,$A77,СВЦЭМ!$B$33:$B$776,L$47)+'СЕТ СН'!$G$12+СВЦЭМ!$D$10+'СЕТ СН'!$G$6-'СЕТ СН'!$G$22</f>
        <v>1023.78562301</v>
      </c>
      <c r="M77" s="36">
        <f>SUMIFS(СВЦЭМ!$C$33:$C$776,СВЦЭМ!$A$33:$A$776,$A77,СВЦЭМ!$B$33:$B$776,M$47)+'СЕТ СН'!$G$12+СВЦЭМ!$D$10+'СЕТ СН'!$G$6-'СЕТ СН'!$G$22</f>
        <v>1020.6869210799999</v>
      </c>
      <c r="N77" s="36">
        <f>SUMIFS(СВЦЭМ!$C$33:$C$776,СВЦЭМ!$A$33:$A$776,$A77,СВЦЭМ!$B$33:$B$776,N$47)+'СЕТ СН'!$G$12+СВЦЭМ!$D$10+'СЕТ СН'!$G$6-'СЕТ СН'!$G$22</f>
        <v>1030.63596721</v>
      </c>
      <c r="O77" s="36">
        <f>SUMIFS(СВЦЭМ!$C$33:$C$776,СВЦЭМ!$A$33:$A$776,$A77,СВЦЭМ!$B$33:$B$776,O$47)+'СЕТ СН'!$G$12+СВЦЭМ!$D$10+'СЕТ СН'!$G$6-'СЕТ СН'!$G$22</f>
        <v>1035.66039634</v>
      </c>
      <c r="P77" s="36">
        <f>SUMIFS(СВЦЭМ!$C$33:$C$776,СВЦЭМ!$A$33:$A$776,$A77,СВЦЭМ!$B$33:$B$776,P$47)+'СЕТ СН'!$G$12+СВЦЭМ!$D$10+'СЕТ СН'!$G$6-'СЕТ СН'!$G$22</f>
        <v>1047.18141618</v>
      </c>
      <c r="Q77" s="36">
        <f>SUMIFS(СВЦЭМ!$C$33:$C$776,СВЦЭМ!$A$33:$A$776,$A77,СВЦЭМ!$B$33:$B$776,Q$47)+'СЕТ СН'!$G$12+СВЦЭМ!$D$10+'СЕТ СН'!$G$6-'СЕТ СН'!$G$22</f>
        <v>1050.49643367</v>
      </c>
      <c r="R77" s="36">
        <f>SUMIFS(СВЦЭМ!$C$33:$C$776,СВЦЭМ!$A$33:$A$776,$A77,СВЦЭМ!$B$33:$B$776,R$47)+'СЕТ СН'!$G$12+СВЦЭМ!$D$10+'СЕТ СН'!$G$6-'СЕТ СН'!$G$22</f>
        <v>1043.9159437000001</v>
      </c>
      <c r="S77" s="36">
        <f>SUMIFS(СВЦЭМ!$C$33:$C$776,СВЦЭМ!$A$33:$A$776,$A77,СВЦЭМ!$B$33:$B$776,S$47)+'СЕТ СН'!$G$12+СВЦЭМ!$D$10+'СЕТ СН'!$G$6-'СЕТ СН'!$G$22</f>
        <v>1034.0470591600001</v>
      </c>
      <c r="T77" s="36">
        <f>SUMIFS(СВЦЭМ!$C$33:$C$776,СВЦЭМ!$A$33:$A$776,$A77,СВЦЭМ!$B$33:$B$776,T$47)+'СЕТ СН'!$G$12+СВЦЭМ!$D$10+'СЕТ СН'!$G$6-'СЕТ СН'!$G$22</f>
        <v>1030.3054555000001</v>
      </c>
      <c r="U77" s="36">
        <f>SUMIFS(СВЦЭМ!$C$33:$C$776,СВЦЭМ!$A$33:$A$776,$A77,СВЦЭМ!$B$33:$B$776,U$47)+'СЕТ СН'!$G$12+СВЦЭМ!$D$10+'СЕТ СН'!$G$6-'СЕТ СН'!$G$22</f>
        <v>1031.1244324900001</v>
      </c>
      <c r="V77" s="36">
        <f>SUMIFS(СВЦЭМ!$C$33:$C$776,СВЦЭМ!$A$33:$A$776,$A77,СВЦЭМ!$B$33:$B$776,V$47)+'СЕТ СН'!$G$12+СВЦЭМ!$D$10+'СЕТ СН'!$G$6-'СЕТ СН'!$G$22</f>
        <v>1025.53478913</v>
      </c>
      <c r="W77" s="36">
        <f>SUMIFS(СВЦЭМ!$C$33:$C$776,СВЦЭМ!$A$33:$A$776,$A77,СВЦЭМ!$B$33:$B$776,W$47)+'СЕТ СН'!$G$12+СВЦЭМ!$D$10+'СЕТ СН'!$G$6-'СЕТ СН'!$G$22</f>
        <v>1033.3673264700001</v>
      </c>
      <c r="X77" s="36">
        <f>SUMIFS(СВЦЭМ!$C$33:$C$776,СВЦЭМ!$A$33:$A$776,$A77,СВЦЭМ!$B$33:$B$776,X$47)+'СЕТ СН'!$G$12+СВЦЭМ!$D$10+'СЕТ СН'!$G$6-'СЕТ СН'!$G$22</f>
        <v>1053.3684186</v>
      </c>
      <c r="Y77" s="36">
        <f>SUMIFS(СВЦЭМ!$C$33:$C$776,СВЦЭМ!$A$33:$A$776,$A77,СВЦЭМ!$B$33:$B$776,Y$47)+'СЕТ СН'!$G$12+СВЦЭМ!$D$10+'СЕТ СН'!$G$6-'СЕТ СН'!$G$22</f>
        <v>1070.1076232</v>
      </c>
      <c r="AA77" s="37"/>
    </row>
    <row r="78" spans="1:27" ht="15.75" x14ac:dyDescent="0.2">
      <c r="A78" s="35">
        <f t="shared" si="1"/>
        <v>43830</v>
      </c>
      <c r="B78" s="36">
        <f>SUMIFS(СВЦЭМ!$C$33:$C$776,СВЦЭМ!$A$33:$A$776,$A78,СВЦЭМ!$B$33:$B$776,B$47)+'СЕТ СН'!$G$12+СВЦЭМ!$D$10+'СЕТ СН'!$G$6-'СЕТ СН'!$G$22</f>
        <v>1077.8623655200001</v>
      </c>
      <c r="C78" s="36">
        <f>SUMIFS(СВЦЭМ!$C$33:$C$776,СВЦЭМ!$A$33:$A$776,$A78,СВЦЭМ!$B$33:$B$776,C$47)+'СЕТ СН'!$G$12+СВЦЭМ!$D$10+'СЕТ СН'!$G$6-'СЕТ СН'!$G$22</f>
        <v>1090.3079390299999</v>
      </c>
      <c r="D78" s="36">
        <f>SUMIFS(СВЦЭМ!$C$33:$C$776,СВЦЭМ!$A$33:$A$776,$A78,СВЦЭМ!$B$33:$B$776,D$47)+'СЕТ СН'!$G$12+СВЦЭМ!$D$10+'СЕТ СН'!$G$6-'СЕТ СН'!$G$22</f>
        <v>1095.2723944700001</v>
      </c>
      <c r="E78" s="36">
        <f>SUMIFS(СВЦЭМ!$C$33:$C$776,СВЦЭМ!$A$33:$A$776,$A78,СВЦЭМ!$B$33:$B$776,E$47)+'СЕТ СН'!$G$12+СВЦЭМ!$D$10+'СЕТ СН'!$G$6-'СЕТ СН'!$G$22</f>
        <v>1100.3131511500001</v>
      </c>
      <c r="F78" s="36">
        <f>SUMIFS(СВЦЭМ!$C$33:$C$776,СВЦЭМ!$A$33:$A$776,$A78,СВЦЭМ!$B$33:$B$776,F$47)+'СЕТ СН'!$G$12+СВЦЭМ!$D$10+'СЕТ СН'!$G$6-'СЕТ СН'!$G$22</f>
        <v>1100.7803216700001</v>
      </c>
      <c r="G78" s="36">
        <f>SUMIFS(СВЦЭМ!$C$33:$C$776,СВЦЭМ!$A$33:$A$776,$A78,СВЦЭМ!$B$33:$B$776,G$47)+'СЕТ СН'!$G$12+СВЦЭМ!$D$10+'СЕТ СН'!$G$6-'СЕТ СН'!$G$22</f>
        <v>1094.25712359</v>
      </c>
      <c r="H78" s="36">
        <f>SUMIFS(СВЦЭМ!$C$33:$C$776,СВЦЭМ!$A$33:$A$776,$A78,СВЦЭМ!$B$33:$B$776,H$47)+'СЕТ СН'!$G$12+СВЦЭМ!$D$10+'СЕТ СН'!$G$6-'СЕТ СН'!$G$22</f>
        <v>1070.6369739900001</v>
      </c>
      <c r="I78" s="36">
        <f>SUMIFS(СВЦЭМ!$C$33:$C$776,СВЦЭМ!$A$33:$A$776,$A78,СВЦЭМ!$B$33:$B$776,I$47)+'СЕТ СН'!$G$12+СВЦЭМ!$D$10+'СЕТ СН'!$G$6-'СЕТ СН'!$G$22</f>
        <v>1054.24383659</v>
      </c>
      <c r="J78" s="36">
        <f>SUMIFS(СВЦЭМ!$C$33:$C$776,СВЦЭМ!$A$33:$A$776,$A78,СВЦЭМ!$B$33:$B$776,J$47)+'СЕТ СН'!$G$12+СВЦЭМ!$D$10+'СЕТ СН'!$G$6-'СЕТ СН'!$G$22</f>
        <v>1042.56751147</v>
      </c>
      <c r="K78" s="36">
        <f>SUMIFS(СВЦЭМ!$C$33:$C$776,СВЦЭМ!$A$33:$A$776,$A78,СВЦЭМ!$B$33:$B$776,K$47)+'СЕТ СН'!$G$12+СВЦЭМ!$D$10+'СЕТ СН'!$G$6-'СЕТ СН'!$G$22</f>
        <v>1022.37700405</v>
      </c>
      <c r="L78" s="36">
        <f>SUMIFS(СВЦЭМ!$C$33:$C$776,СВЦЭМ!$A$33:$A$776,$A78,СВЦЭМ!$B$33:$B$776,L$47)+'СЕТ СН'!$G$12+СВЦЭМ!$D$10+'СЕТ СН'!$G$6-'СЕТ СН'!$G$22</f>
        <v>1022.13676019</v>
      </c>
      <c r="M78" s="36">
        <f>SUMIFS(СВЦЭМ!$C$33:$C$776,СВЦЭМ!$A$33:$A$776,$A78,СВЦЭМ!$B$33:$B$776,M$47)+'СЕТ СН'!$G$12+СВЦЭМ!$D$10+'СЕТ СН'!$G$6-'СЕТ СН'!$G$22</f>
        <v>1042.58813768</v>
      </c>
      <c r="N78" s="36">
        <f>SUMIFS(СВЦЭМ!$C$33:$C$776,СВЦЭМ!$A$33:$A$776,$A78,СВЦЭМ!$B$33:$B$776,N$47)+'СЕТ СН'!$G$12+СВЦЭМ!$D$10+'СЕТ СН'!$G$6-'СЕТ СН'!$G$22</f>
        <v>1029.93737532</v>
      </c>
      <c r="O78" s="36">
        <f>SUMIFS(СВЦЭМ!$C$33:$C$776,СВЦЭМ!$A$33:$A$776,$A78,СВЦЭМ!$B$33:$B$776,O$47)+'СЕТ СН'!$G$12+СВЦЭМ!$D$10+'СЕТ СН'!$G$6-'СЕТ СН'!$G$22</f>
        <v>1042.9356063299999</v>
      </c>
      <c r="P78" s="36">
        <f>SUMIFS(СВЦЭМ!$C$33:$C$776,СВЦЭМ!$A$33:$A$776,$A78,СВЦЭМ!$B$33:$B$776,P$47)+'СЕТ СН'!$G$12+СВЦЭМ!$D$10+'СЕТ СН'!$G$6-'СЕТ СН'!$G$22</f>
        <v>1045.3617447900001</v>
      </c>
      <c r="Q78" s="36">
        <f>SUMIFS(СВЦЭМ!$C$33:$C$776,СВЦЭМ!$A$33:$A$776,$A78,СВЦЭМ!$B$33:$B$776,Q$47)+'СЕТ СН'!$G$12+СВЦЭМ!$D$10+'СЕТ СН'!$G$6-'СЕТ СН'!$G$22</f>
        <v>1046.2445056700001</v>
      </c>
      <c r="R78" s="36">
        <f>SUMIFS(СВЦЭМ!$C$33:$C$776,СВЦЭМ!$A$33:$A$776,$A78,СВЦЭМ!$B$33:$B$776,R$47)+'СЕТ СН'!$G$12+СВЦЭМ!$D$10+'СЕТ СН'!$G$6-'СЕТ СН'!$G$22</f>
        <v>1045.52757434</v>
      </c>
      <c r="S78" s="36">
        <f>SUMIFS(СВЦЭМ!$C$33:$C$776,СВЦЭМ!$A$33:$A$776,$A78,СВЦЭМ!$B$33:$B$776,S$47)+'СЕТ СН'!$G$12+СВЦЭМ!$D$10+'СЕТ СН'!$G$6-'СЕТ СН'!$G$22</f>
        <v>1052.6526876299999</v>
      </c>
      <c r="T78" s="36">
        <f>SUMIFS(СВЦЭМ!$C$33:$C$776,СВЦЭМ!$A$33:$A$776,$A78,СВЦЭМ!$B$33:$B$776,T$47)+'СЕТ СН'!$G$12+СВЦЭМ!$D$10+'СЕТ СН'!$G$6-'СЕТ СН'!$G$22</f>
        <v>1057.5754163500001</v>
      </c>
      <c r="U78" s="36">
        <f>SUMIFS(СВЦЭМ!$C$33:$C$776,СВЦЭМ!$A$33:$A$776,$A78,СВЦЭМ!$B$33:$B$776,U$47)+'СЕТ СН'!$G$12+СВЦЭМ!$D$10+'СЕТ СН'!$G$6-'СЕТ СН'!$G$22</f>
        <v>1056.66388375</v>
      </c>
      <c r="V78" s="36">
        <f>SUMIFS(СВЦЭМ!$C$33:$C$776,СВЦЭМ!$A$33:$A$776,$A78,СВЦЭМ!$B$33:$B$776,V$47)+'СЕТ СН'!$G$12+СВЦЭМ!$D$10+'СЕТ СН'!$G$6-'СЕТ СН'!$G$22</f>
        <v>1067.2462535500001</v>
      </c>
      <c r="W78" s="36">
        <f>SUMIFS(СВЦЭМ!$C$33:$C$776,СВЦЭМ!$A$33:$A$776,$A78,СВЦЭМ!$B$33:$B$776,W$47)+'СЕТ СН'!$G$12+СВЦЭМ!$D$10+'СЕТ СН'!$G$6-'СЕТ СН'!$G$22</f>
        <v>1071.56558995</v>
      </c>
      <c r="X78" s="36">
        <f>SUMIFS(СВЦЭМ!$C$33:$C$776,СВЦЭМ!$A$33:$A$776,$A78,СВЦЭМ!$B$33:$B$776,X$47)+'СЕТ СН'!$G$12+СВЦЭМ!$D$10+'СЕТ СН'!$G$6-'СЕТ СН'!$G$22</f>
        <v>1057.5307351500001</v>
      </c>
      <c r="Y78" s="36">
        <f>SUMIFS(СВЦЭМ!$C$33:$C$776,СВЦЭМ!$A$33:$A$776,$A78,СВЦЭМ!$B$33:$B$776,Y$47)+'СЕТ СН'!$G$12+СВЦЭМ!$D$10+'СЕТ СН'!$G$6-'СЕТ СН'!$G$22</f>
        <v>1063.14034892</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01.12.2019</v>
      </c>
      <c r="B84" s="36">
        <f>SUMIFS(СВЦЭМ!$C$33:$C$776,СВЦЭМ!$A$33:$A$776,$A84,СВЦЭМ!$B$33:$B$776,B$83)+'СЕТ СН'!$H$12+СВЦЭМ!$D$10+'СЕТ СН'!$H$6-'СЕТ СН'!$H$22</f>
        <v>1160.5183651500001</v>
      </c>
      <c r="C84" s="36">
        <f>SUMIFS(СВЦЭМ!$C$33:$C$776,СВЦЭМ!$A$33:$A$776,$A84,СВЦЭМ!$B$33:$B$776,C$83)+'СЕТ СН'!$H$12+СВЦЭМ!$D$10+'СЕТ СН'!$H$6-'СЕТ СН'!$H$22</f>
        <v>1167.5177701299999</v>
      </c>
      <c r="D84" s="36">
        <f>SUMIFS(СВЦЭМ!$C$33:$C$776,СВЦЭМ!$A$33:$A$776,$A84,СВЦЭМ!$B$33:$B$776,D$83)+'СЕТ СН'!$H$12+СВЦЭМ!$D$10+'СЕТ СН'!$H$6-'СЕТ СН'!$H$22</f>
        <v>1200.05395942</v>
      </c>
      <c r="E84" s="36">
        <f>SUMIFS(СВЦЭМ!$C$33:$C$776,СВЦЭМ!$A$33:$A$776,$A84,СВЦЭМ!$B$33:$B$776,E$83)+'СЕТ СН'!$H$12+СВЦЭМ!$D$10+'СЕТ СН'!$H$6-'СЕТ СН'!$H$22</f>
        <v>1198.84163291</v>
      </c>
      <c r="F84" s="36">
        <f>SUMIFS(СВЦЭМ!$C$33:$C$776,СВЦЭМ!$A$33:$A$776,$A84,СВЦЭМ!$B$33:$B$776,F$83)+'СЕТ СН'!$H$12+СВЦЭМ!$D$10+'СЕТ СН'!$H$6-'СЕТ СН'!$H$22</f>
        <v>1190.84730964</v>
      </c>
      <c r="G84" s="36">
        <f>SUMIFS(СВЦЭМ!$C$33:$C$776,СВЦЭМ!$A$33:$A$776,$A84,СВЦЭМ!$B$33:$B$776,G$83)+'СЕТ СН'!$H$12+СВЦЭМ!$D$10+'СЕТ СН'!$H$6-'СЕТ СН'!$H$22</f>
        <v>1183.20792153</v>
      </c>
      <c r="H84" s="36">
        <f>SUMIFS(СВЦЭМ!$C$33:$C$776,СВЦЭМ!$A$33:$A$776,$A84,СВЦЭМ!$B$33:$B$776,H$83)+'СЕТ СН'!$H$12+СВЦЭМ!$D$10+'СЕТ СН'!$H$6-'СЕТ СН'!$H$22</f>
        <v>1184.9764033599999</v>
      </c>
      <c r="I84" s="36">
        <f>SUMIFS(СВЦЭМ!$C$33:$C$776,СВЦЭМ!$A$33:$A$776,$A84,СВЦЭМ!$B$33:$B$776,I$83)+'СЕТ СН'!$H$12+СВЦЭМ!$D$10+'СЕТ СН'!$H$6-'СЕТ СН'!$H$22</f>
        <v>1185.84298739</v>
      </c>
      <c r="J84" s="36">
        <f>SUMIFS(СВЦЭМ!$C$33:$C$776,СВЦЭМ!$A$33:$A$776,$A84,СВЦЭМ!$B$33:$B$776,J$83)+'СЕТ СН'!$H$12+СВЦЭМ!$D$10+'СЕТ СН'!$H$6-'СЕТ СН'!$H$22</f>
        <v>1147.6714920099998</v>
      </c>
      <c r="K84" s="36">
        <f>SUMIFS(СВЦЭМ!$C$33:$C$776,СВЦЭМ!$A$33:$A$776,$A84,СВЦЭМ!$B$33:$B$776,K$83)+'СЕТ СН'!$H$12+СВЦЭМ!$D$10+'СЕТ СН'!$H$6-'СЕТ СН'!$H$22</f>
        <v>1108.4947490499999</v>
      </c>
      <c r="L84" s="36">
        <f>SUMIFS(СВЦЭМ!$C$33:$C$776,СВЦЭМ!$A$33:$A$776,$A84,СВЦЭМ!$B$33:$B$776,L$83)+'СЕТ СН'!$H$12+СВЦЭМ!$D$10+'СЕТ СН'!$H$6-'СЕТ СН'!$H$22</f>
        <v>1086.4419109099999</v>
      </c>
      <c r="M84" s="36">
        <f>SUMIFS(СВЦЭМ!$C$33:$C$776,СВЦЭМ!$A$33:$A$776,$A84,СВЦЭМ!$B$33:$B$776,M$83)+'СЕТ СН'!$H$12+СВЦЭМ!$D$10+'СЕТ СН'!$H$6-'СЕТ СН'!$H$22</f>
        <v>1083.92976069</v>
      </c>
      <c r="N84" s="36">
        <f>SUMIFS(СВЦЭМ!$C$33:$C$776,СВЦЭМ!$A$33:$A$776,$A84,СВЦЭМ!$B$33:$B$776,N$83)+'СЕТ СН'!$H$12+СВЦЭМ!$D$10+'СЕТ СН'!$H$6-'СЕТ СН'!$H$22</f>
        <v>1115.2501805500001</v>
      </c>
      <c r="O84" s="36">
        <f>SUMIFS(СВЦЭМ!$C$33:$C$776,СВЦЭМ!$A$33:$A$776,$A84,СВЦЭМ!$B$33:$B$776,O$83)+'СЕТ СН'!$H$12+СВЦЭМ!$D$10+'СЕТ СН'!$H$6-'СЕТ СН'!$H$22</f>
        <v>1114.94424673</v>
      </c>
      <c r="P84" s="36">
        <f>SUMIFS(СВЦЭМ!$C$33:$C$776,СВЦЭМ!$A$33:$A$776,$A84,СВЦЭМ!$B$33:$B$776,P$83)+'СЕТ СН'!$H$12+СВЦЭМ!$D$10+'СЕТ СН'!$H$6-'СЕТ СН'!$H$22</f>
        <v>1125.04474011</v>
      </c>
      <c r="Q84" s="36">
        <f>SUMIFS(СВЦЭМ!$C$33:$C$776,СВЦЭМ!$A$33:$A$776,$A84,СВЦЭМ!$B$33:$B$776,Q$83)+'СЕТ СН'!$H$12+СВЦЭМ!$D$10+'СЕТ СН'!$H$6-'СЕТ СН'!$H$22</f>
        <v>1129.27345332</v>
      </c>
      <c r="R84" s="36">
        <f>SUMIFS(СВЦЭМ!$C$33:$C$776,СВЦЭМ!$A$33:$A$776,$A84,СВЦЭМ!$B$33:$B$776,R$83)+'СЕТ СН'!$H$12+СВЦЭМ!$D$10+'СЕТ СН'!$H$6-'СЕТ СН'!$H$22</f>
        <v>1120.85338576</v>
      </c>
      <c r="S84" s="36">
        <f>SUMIFS(СВЦЭМ!$C$33:$C$776,СВЦЭМ!$A$33:$A$776,$A84,СВЦЭМ!$B$33:$B$776,S$83)+'СЕТ СН'!$H$12+СВЦЭМ!$D$10+'СЕТ СН'!$H$6-'СЕТ СН'!$H$22</f>
        <v>1104.8268692900001</v>
      </c>
      <c r="T84" s="36">
        <f>SUMIFS(СВЦЭМ!$C$33:$C$776,СВЦЭМ!$A$33:$A$776,$A84,СВЦЭМ!$B$33:$B$776,T$83)+'СЕТ СН'!$H$12+СВЦЭМ!$D$10+'СЕТ СН'!$H$6-'СЕТ СН'!$H$22</f>
        <v>1087.2898474399999</v>
      </c>
      <c r="U84" s="36">
        <f>SUMIFS(СВЦЭМ!$C$33:$C$776,СВЦЭМ!$A$33:$A$776,$A84,СВЦЭМ!$B$33:$B$776,U$83)+'СЕТ СН'!$H$12+СВЦЭМ!$D$10+'СЕТ СН'!$H$6-'СЕТ СН'!$H$22</f>
        <v>1088.53449469</v>
      </c>
      <c r="V84" s="36">
        <f>SUMIFS(СВЦЭМ!$C$33:$C$776,СВЦЭМ!$A$33:$A$776,$A84,СВЦЭМ!$B$33:$B$776,V$83)+'СЕТ СН'!$H$12+СВЦЭМ!$D$10+'СЕТ СН'!$H$6-'СЕТ СН'!$H$22</f>
        <v>1102.42361534</v>
      </c>
      <c r="W84" s="36">
        <f>SUMIFS(СВЦЭМ!$C$33:$C$776,СВЦЭМ!$A$33:$A$776,$A84,СВЦЭМ!$B$33:$B$776,W$83)+'СЕТ СН'!$H$12+СВЦЭМ!$D$10+'СЕТ СН'!$H$6-'СЕТ СН'!$H$22</f>
        <v>1124.0488610800001</v>
      </c>
      <c r="X84" s="36">
        <f>SUMIFS(СВЦЭМ!$C$33:$C$776,СВЦЭМ!$A$33:$A$776,$A84,СВЦЭМ!$B$33:$B$776,X$83)+'СЕТ СН'!$H$12+СВЦЭМ!$D$10+'СЕТ СН'!$H$6-'СЕТ СН'!$H$22</f>
        <v>1117.99109303</v>
      </c>
      <c r="Y84" s="36">
        <f>SUMIFS(СВЦЭМ!$C$33:$C$776,СВЦЭМ!$A$33:$A$776,$A84,СВЦЭМ!$B$33:$B$776,Y$83)+'СЕТ СН'!$H$12+СВЦЭМ!$D$10+'СЕТ СН'!$H$6-'СЕТ СН'!$H$22</f>
        <v>1147.3050558300001</v>
      </c>
    </row>
    <row r="85" spans="1:25" ht="15.75" x14ac:dyDescent="0.2">
      <c r="A85" s="35">
        <f>A84+1</f>
        <v>43801</v>
      </c>
      <c r="B85" s="36">
        <f>SUMIFS(СВЦЭМ!$C$33:$C$776,СВЦЭМ!$A$33:$A$776,$A85,СВЦЭМ!$B$33:$B$776,B$83)+'СЕТ СН'!$H$12+СВЦЭМ!$D$10+'СЕТ СН'!$H$6-'СЕТ СН'!$H$22</f>
        <v>1145.7039274399999</v>
      </c>
      <c r="C85" s="36">
        <f>SUMIFS(СВЦЭМ!$C$33:$C$776,СВЦЭМ!$A$33:$A$776,$A85,СВЦЭМ!$B$33:$B$776,C$83)+'СЕТ СН'!$H$12+СВЦЭМ!$D$10+'СЕТ СН'!$H$6-'СЕТ СН'!$H$22</f>
        <v>1170.6616625000001</v>
      </c>
      <c r="D85" s="36">
        <f>SUMIFS(СВЦЭМ!$C$33:$C$776,СВЦЭМ!$A$33:$A$776,$A85,СВЦЭМ!$B$33:$B$776,D$83)+'СЕТ СН'!$H$12+СВЦЭМ!$D$10+'СЕТ СН'!$H$6-'СЕТ СН'!$H$22</f>
        <v>1185.6180885399999</v>
      </c>
      <c r="E85" s="36">
        <f>SUMIFS(СВЦЭМ!$C$33:$C$776,СВЦЭМ!$A$33:$A$776,$A85,СВЦЭМ!$B$33:$B$776,E$83)+'СЕТ СН'!$H$12+СВЦЭМ!$D$10+'СЕТ СН'!$H$6-'СЕТ СН'!$H$22</f>
        <v>1207.63307147</v>
      </c>
      <c r="F85" s="36">
        <f>SUMIFS(СВЦЭМ!$C$33:$C$776,СВЦЭМ!$A$33:$A$776,$A85,СВЦЭМ!$B$33:$B$776,F$83)+'СЕТ СН'!$H$12+СВЦЭМ!$D$10+'СЕТ СН'!$H$6-'СЕТ СН'!$H$22</f>
        <v>1207.3262204</v>
      </c>
      <c r="G85" s="36">
        <f>SUMIFS(СВЦЭМ!$C$33:$C$776,СВЦЭМ!$A$33:$A$776,$A85,СВЦЭМ!$B$33:$B$776,G$83)+'СЕТ СН'!$H$12+СВЦЭМ!$D$10+'СЕТ СН'!$H$6-'СЕТ СН'!$H$22</f>
        <v>1186.71086479</v>
      </c>
      <c r="H85" s="36">
        <f>SUMIFS(СВЦЭМ!$C$33:$C$776,СВЦЭМ!$A$33:$A$776,$A85,СВЦЭМ!$B$33:$B$776,H$83)+'СЕТ СН'!$H$12+СВЦЭМ!$D$10+'СЕТ СН'!$H$6-'СЕТ СН'!$H$22</f>
        <v>1142.0278128099999</v>
      </c>
      <c r="I85" s="36">
        <f>SUMIFS(СВЦЭМ!$C$33:$C$776,СВЦЭМ!$A$33:$A$776,$A85,СВЦЭМ!$B$33:$B$776,I$83)+'СЕТ СН'!$H$12+СВЦЭМ!$D$10+'СЕТ СН'!$H$6-'СЕТ СН'!$H$22</f>
        <v>1090.6531241600001</v>
      </c>
      <c r="J85" s="36">
        <f>SUMIFS(СВЦЭМ!$C$33:$C$776,СВЦЭМ!$A$33:$A$776,$A85,СВЦЭМ!$B$33:$B$776,J$83)+'СЕТ СН'!$H$12+СВЦЭМ!$D$10+'СЕТ СН'!$H$6-'СЕТ СН'!$H$22</f>
        <v>1090.3544196400001</v>
      </c>
      <c r="K85" s="36">
        <f>SUMIFS(СВЦЭМ!$C$33:$C$776,СВЦЭМ!$A$33:$A$776,$A85,СВЦЭМ!$B$33:$B$776,K$83)+'СЕТ СН'!$H$12+СВЦЭМ!$D$10+'СЕТ СН'!$H$6-'СЕТ СН'!$H$22</f>
        <v>1076.3199704200001</v>
      </c>
      <c r="L85" s="36">
        <f>SUMIFS(СВЦЭМ!$C$33:$C$776,СВЦЭМ!$A$33:$A$776,$A85,СВЦЭМ!$B$33:$B$776,L$83)+'СЕТ СН'!$H$12+СВЦЭМ!$D$10+'СЕТ СН'!$H$6-'СЕТ СН'!$H$22</f>
        <v>1095.0419111800002</v>
      </c>
      <c r="M85" s="36">
        <f>SUMIFS(СВЦЭМ!$C$33:$C$776,СВЦЭМ!$A$33:$A$776,$A85,СВЦЭМ!$B$33:$B$776,M$83)+'СЕТ СН'!$H$12+СВЦЭМ!$D$10+'СЕТ СН'!$H$6-'СЕТ СН'!$H$22</f>
        <v>1113.1023417500001</v>
      </c>
      <c r="N85" s="36">
        <f>SUMIFS(СВЦЭМ!$C$33:$C$776,СВЦЭМ!$A$33:$A$776,$A85,СВЦЭМ!$B$33:$B$776,N$83)+'СЕТ СН'!$H$12+СВЦЭМ!$D$10+'СЕТ СН'!$H$6-'СЕТ СН'!$H$22</f>
        <v>1125.33443134</v>
      </c>
      <c r="O85" s="36">
        <f>SUMIFS(СВЦЭМ!$C$33:$C$776,СВЦЭМ!$A$33:$A$776,$A85,СВЦЭМ!$B$33:$B$776,O$83)+'СЕТ СН'!$H$12+СВЦЭМ!$D$10+'СЕТ СН'!$H$6-'СЕТ СН'!$H$22</f>
        <v>1126.4070108999999</v>
      </c>
      <c r="P85" s="36">
        <f>SUMIFS(СВЦЭМ!$C$33:$C$776,СВЦЭМ!$A$33:$A$776,$A85,СВЦЭМ!$B$33:$B$776,P$83)+'СЕТ СН'!$H$12+СВЦЭМ!$D$10+'СЕТ СН'!$H$6-'СЕТ СН'!$H$22</f>
        <v>1135.3478941799999</v>
      </c>
      <c r="Q85" s="36">
        <f>SUMIFS(СВЦЭМ!$C$33:$C$776,СВЦЭМ!$A$33:$A$776,$A85,СВЦЭМ!$B$33:$B$776,Q$83)+'СЕТ СН'!$H$12+СВЦЭМ!$D$10+'СЕТ СН'!$H$6-'СЕТ СН'!$H$22</f>
        <v>1144.7529697</v>
      </c>
      <c r="R85" s="36">
        <f>SUMIFS(СВЦЭМ!$C$33:$C$776,СВЦЭМ!$A$33:$A$776,$A85,СВЦЭМ!$B$33:$B$776,R$83)+'СЕТ СН'!$H$12+СВЦЭМ!$D$10+'СЕТ СН'!$H$6-'СЕТ СН'!$H$22</f>
        <v>1135.1306710600002</v>
      </c>
      <c r="S85" s="36">
        <f>SUMIFS(СВЦЭМ!$C$33:$C$776,СВЦЭМ!$A$33:$A$776,$A85,СВЦЭМ!$B$33:$B$776,S$83)+'СЕТ СН'!$H$12+СВЦЭМ!$D$10+'СЕТ СН'!$H$6-'СЕТ СН'!$H$22</f>
        <v>1110.3657727499999</v>
      </c>
      <c r="T85" s="36">
        <f>SUMIFS(СВЦЭМ!$C$33:$C$776,СВЦЭМ!$A$33:$A$776,$A85,СВЦЭМ!$B$33:$B$776,T$83)+'СЕТ СН'!$H$12+СВЦЭМ!$D$10+'СЕТ СН'!$H$6-'СЕТ СН'!$H$22</f>
        <v>1103.9396189300001</v>
      </c>
      <c r="U85" s="36">
        <f>SUMIFS(СВЦЭМ!$C$33:$C$776,СВЦЭМ!$A$33:$A$776,$A85,СВЦЭМ!$B$33:$B$776,U$83)+'СЕТ СН'!$H$12+СВЦЭМ!$D$10+'СЕТ СН'!$H$6-'СЕТ СН'!$H$22</f>
        <v>1102.93456997</v>
      </c>
      <c r="V85" s="36">
        <f>SUMIFS(СВЦЭМ!$C$33:$C$776,СВЦЭМ!$A$33:$A$776,$A85,СВЦЭМ!$B$33:$B$776,V$83)+'СЕТ СН'!$H$12+СВЦЭМ!$D$10+'СЕТ СН'!$H$6-'СЕТ СН'!$H$22</f>
        <v>1108.37398732</v>
      </c>
      <c r="W85" s="36">
        <f>SUMIFS(СВЦЭМ!$C$33:$C$776,СВЦЭМ!$A$33:$A$776,$A85,СВЦЭМ!$B$33:$B$776,W$83)+'СЕТ СН'!$H$12+СВЦЭМ!$D$10+'СЕТ СН'!$H$6-'СЕТ СН'!$H$22</f>
        <v>1109.27076629</v>
      </c>
      <c r="X85" s="36">
        <f>SUMIFS(СВЦЭМ!$C$33:$C$776,СВЦЭМ!$A$33:$A$776,$A85,СВЦЭМ!$B$33:$B$776,X$83)+'СЕТ СН'!$H$12+СВЦЭМ!$D$10+'СЕТ СН'!$H$6-'СЕТ СН'!$H$22</f>
        <v>1109.45063512</v>
      </c>
      <c r="Y85" s="36">
        <f>SUMIFS(СВЦЭМ!$C$33:$C$776,СВЦЭМ!$A$33:$A$776,$A85,СВЦЭМ!$B$33:$B$776,Y$83)+'СЕТ СН'!$H$12+СВЦЭМ!$D$10+'СЕТ СН'!$H$6-'СЕТ СН'!$H$22</f>
        <v>1148.33673881</v>
      </c>
    </row>
    <row r="86" spans="1:25" ht="15.75" x14ac:dyDescent="0.2">
      <c r="A86" s="35">
        <f t="shared" ref="A86:A114" si="2">A85+1</f>
        <v>43802</v>
      </c>
      <c r="B86" s="36">
        <f>SUMIFS(СВЦЭМ!$C$33:$C$776,СВЦЭМ!$A$33:$A$776,$A86,СВЦЭМ!$B$33:$B$776,B$83)+'СЕТ СН'!$H$12+СВЦЭМ!$D$10+'СЕТ СН'!$H$6-'СЕТ СН'!$H$22</f>
        <v>1167.10996396</v>
      </c>
      <c r="C86" s="36">
        <f>SUMIFS(СВЦЭМ!$C$33:$C$776,СВЦЭМ!$A$33:$A$776,$A86,СВЦЭМ!$B$33:$B$776,C$83)+'СЕТ СН'!$H$12+СВЦЭМ!$D$10+'СЕТ СН'!$H$6-'СЕТ СН'!$H$22</f>
        <v>1203.31086652</v>
      </c>
      <c r="D86" s="36">
        <f>SUMIFS(СВЦЭМ!$C$33:$C$776,СВЦЭМ!$A$33:$A$776,$A86,СВЦЭМ!$B$33:$B$776,D$83)+'СЕТ СН'!$H$12+СВЦЭМ!$D$10+'СЕТ СН'!$H$6-'СЕТ СН'!$H$22</f>
        <v>1216.36621543</v>
      </c>
      <c r="E86" s="36">
        <f>SUMIFS(СВЦЭМ!$C$33:$C$776,СВЦЭМ!$A$33:$A$776,$A86,СВЦЭМ!$B$33:$B$776,E$83)+'СЕТ СН'!$H$12+СВЦЭМ!$D$10+'СЕТ СН'!$H$6-'СЕТ СН'!$H$22</f>
        <v>1224.7925556600001</v>
      </c>
      <c r="F86" s="36">
        <f>SUMIFS(СВЦЭМ!$C$33:$C$776,СВЦЭМ!$A$33:$A$776,$A86,СВЦЭМ!$B$33:$B$776,F$83)+'СЕТ СН'!$H$12+СВЦЭМ!$D$10+'СЕТ СН'!$H$6-'СЕТ СН'!$H$22</f>
        <v>1234.98361471</v>
      </c>
      <c r="G86" s="36">
        <f>SUMIFS(СВЦЭМ!$C$33:$C$776,СВЦЭМ!$A$33:$A$776,$A86,СВЦЭМ!$B$33:$B$776,G$83)+'СЕТ СН'!$H$12+СВЦЭМ!$D$10+'СЕТ СН'!$H$6-'СЕТ СН'!$H$22</f>
        <v>1220.0145389100001</v>
      </c>
      <c r="H86" s="36">
        <f>SUMIFS(СВЦЭМ!$C$33:$C$776,СВЦЭМ!$A$33:$A$776,$A86,СВЦЭМ!$B$33:$B$776,H$83)+'СЕТ СН'!$H$12+СВЦЭМ!$D$10+'СЕТ СН'!$H$6-'СЕТ СН'!$H$22</f>
        <v>1175.00322345</v>
      </c>
      <c r="I86" s="36">
        <f>SUMIFS(СВЦЭМ!$C$33:$C$776,СВЦЭМ!$A$33:$A$776,$A86,СВЦЭМ!$B$33:$B$776,I$83)+'СЕТ СН'!$H$12+СВЦЭМ!$D$10+'СЕТ СН'!$H$6-'СЕТ СН'!$H$22</f>
        <v>1135.12921747</v>
      </c>
      <c r="J86" s="36">
        <f>SUMIFS(СВЦЭМ!$C$33:$C$776,СВЦЭМ!$A$33:$A$776,$A86,СВЦЭМ!$B$33:$B$776,J$83)+'СЕТ СН'!$H$12+СВЦЭМ!$D$10+'СЕТ СН'!$H$6-'СЕТ СН'!$H$22</f>
        <v>1115.6517207299999</v>
      </c>
      <c r="K86" s="36">
        <f>SUMIFS(СВЦЭМ!$C$33:$C$776,СВЦЭМ!$A$33:$A$776,$A86,СВЦЭМ!$B$33:$B$776,K$83)+'СЕТ СН'!$H$12+СВЦЭМ!$D$10+'СЕТ СН'!$H$6-'СЕТ СН'!$H$22</f>
        <v>1085.9857315899999</v>
      </c>
      <c r="L86" s="36">
        <f>SUMIFS(СВЦЭМ!$C$33:$C$776,СВЦЭМ!$A$33:$A$776,$A86,СВЦЭМ!$B$33:$B$776,L$83)+'СЕТ СН'!$H$12+СВЦЭМ!$D$10+'СЕТ СН'!$H$6-'СЕТ СН'!$H$22</f>
        <v>1084.9219568200001</v>
      </c>
      <c r="M86" s="36">
        <f>SUMIFS(СВЦЭМ!$C$33:$C$776,СВЦЭМ!$A$33:$A$776,$A86,СВЦЭМ!$B$33:$B$776,M$83)+'СЕТ СН'!$H$12+СВЦЭМ!$D$10+'СЕТ СН'!$H$6-'СЕТ СН'!$H$22</f>
        <v>1122.8132200700002</v>
      </c>
      <c r="N86" s="36">
        <f>SUMIFS(СВЦЭМ!$C$33:$C$776,СВЦЭМ!$A$33:$A$776,$A86,СВЦЭМ!$B$33:$B$776,N$83)+'СЕТ СН'!$H$12+СВЦЭМ!$D$10+'СЕТ СН'!$H$6-'СЕТ СН'!$H$22</f>
        <v>1142.48900742</v>
      </c>
      <c r="O86" s="36">
        <f>SUMIFS(СВЦЭМ!$C$33:$C$776,СВЦЭМ!$A$33:$A$776,$A86,СВЦЭМ!$B$33:$B$776,O$83)+'СЕТ СН'!$H$12+СВЦЭМ!$D$10+'СЕТ СН'!$H$6-'СЕТ СН'!$H$22</f>
        <v>1143.9600980499999</v>
      </c>
      <c r="P86" s="36">
        <f>SUMIFS(СВЦЭМ!$C$33:$C$776,СВЦЭМ!$A$33:$A$776,$A86,СВЦЭМ!$B$33:$B$776,P$83)+'СЕТ СН'!$H$12+СВЦЭМ!$D$10+'СЕТ СН'!$H$6-'СЕТ СН'!$H$22</f>
        <v>1150.6144417200001</v>
      </c>
      <c r="Q86" s="36">
        <f>SUMIFS(СВЦЭМ!$C$33:$C$776,СВЦЭМ!$A$33:$A$776,$A86,СВЦЭМ!$B$33:$B$776,Q$83)+'СЕТ СН'!$H$12+СВЦЭМ!$D$10+'СЕТ СН'!$H$6-'СЕТ СН'!$H$22</f>
        <v>1157.39082134</v>
      </c>
      <c r="R86" s="36">
        <f>SUMIFS(СВЦЭМ!$C$33:$C$776,СВЦЭМ!$A$33:$A$776,$A86,СВЦЭМ!$B$33:$B$776,R$83)+'СЕТ СН'!$H$12+СВЦЭМ!$D$10+'СЕТ СН'!$H$6-'СЕТ СН'!$H$22</f>
        <v>1160.02661053</v>
      </c>
      <c r="S86" s="36">
        <f>SUMIFS(СВЦЭМ!$C$33:$C$776,СВЦЭМ!$A$33:$A$776,$A86,СВЦЭМ!$B$33:$B$776,S$83)+'СЕТ СН'!$H$12+СВЦЭМ!$D$10+'СЕТ СН'!$H$6-'СЕТ СН'!$H$22</f>
        <v>1126.0687185299998</v>
      </c>
      <c r="T86" s="36">
        <f>SUMIFS(СВЦЭМ!$C$33:$C$776,СВЦЭМ!$A$33:$A$776,$A86,СВЦЭМ!$B$33:$B$776,T$83)+'СЕТ СН'!$H$12+СВЦЭМ!$D$10+'СЕТ СН'!$H$6-'СЕТ СН'!$H$22</f>
        <v>1101.9500940299999</v>
      </c>
      <c r="U86" s="36">
        <f>SUMIFS(СВЦЭМ!$C$33:$C$776,СВЦЭМ!$A$33:$A$776,$A86,СВЦЭМ!$B$33:$B$776,U$83)+'СЕТ СН'!$H$12+СВЦЭМ!$D$10+'СЕТ СН'!$H$6-'СЕТ СН'!$H$22</f>
        <v>1101.66319529</v>
      </c>
      <c r="V86" s="36">
        <f>SUMIFS(СВЦЭМ!$C$33:$C$776,СВЦЭМ!$A$33:$A$776,$A86,СВЦЭМ!$B$33:$B$776,V$83)+'СЕТ СН'!$H$12+СВЦЭМ!$D$10+'СЕТ СН'!$H$6-'СЕТ СН'!$H$22</f>
        <v>1102.43911759</v>
      </c>
      <c r="W86" s="36">
        <f>SUMIFS(СВЦЭМ!$C$33:$C$776,СВЦЭМ!$A$33:$A$776,$A86,СВЦЭМ!$B$33:$B$776,W$83)+'СЕТ СН'!$H$12+СВЦЭМ!$D$10+'СЕТ СН'!$H$6-'СЕТ СН'!$H$22</f>
        <v>1117.0471480800002</v>
      </c>
      <c r="X86" s="36">
        <f>SUMIFS(СВЦЭМ!$C$33:$C$776,СВЦЭМ!$A$33:$A$776,$A86,СВЦЭМ!$B$33:$B$776,X$83)+'СЕТ СН'!$H$12+СВЦЭМ!$D$10+'СЕТ СН'!$H$6-'СЕТ СН'!$H$22</f>
        <v>1122.93856362</v>
      </c>
      <c r="Y86" s="36">
        <f>SUMIFS(СВЦЭМ!$C$33:$C$776,СВЦЭМ!$A$33:$A$776,$A86,СВЦЭМ!$B$33:$B$776,Y$83)+'СЕТ СН'!$H$12+СВЦЭМ!$D$10+'СЕТ СН'!$H$6-'СЕТ СН'!$H$22</f>
        <v>1138.9225343399999</v>
      </c>
    </row>
    <row r="87" spans="1:25" ht="15.75" x14ac:dyDescent="0.2">
      <c r="A87" s="35">
        <f t="shared" si="2"/>
        <v>43803</v>
      </c>
      <c r="B87" s="36">
        <f>SUMIFS(СВЦЭМ!$C$33:$C$776,СВЦЭМ!$A$33:$A$776,$A87,СВЦЭМ!$B$33:$B$776,B$83)+'СЕТ СН'!$H$12+СВЦЭМ!$D$10+'СЕТ СН'!$H$6-'СЕТ СН'!$H$22</f>
        <v>1195.9142368400001</v>
      </c>
      <c r="C87" s="36">
        <f>SUMIFS(СВЦЭМ!$C$33:$C$776,СВЦЭМ!$A$33:$A$776,$A87,СВЦЭМ!$B$33:$B$776,C$83)+'СЕТ СН'!$H$12+СВЦЭМ!$D$10+'СЕТ СН'!$H$6-'СЕТ СН'!$H$22</f>
        <v>1216.5429795999999</v>
      </c>
      <c r="D87" s="36">
        <f>SUMIFS(СВЦЭМ!$C$33:$C$776,СВЦЭМ!$A$33:$A$776,$A87,СВЦЭМ!$B$33:$B$776,D$83)+'СЕТ СН'!$H$12+СВЦЭМ!$D$10+'СЕТ СН'!$H$6-'СЕТ СН'!$H$22</f>
        <v>1237.84264065</v>
      </c>
      <c r="E87" s="36">
        <f>SUMIFS(СВЦЭМ!$C$33:$C$776,СВЦЭМ!$A$33:$A$776,$A87,СВЦЭМ!$B$33:$B$776,E$83)+'СЕТ СН'!$H$12+СВЦЭМ!$D$10+'СЕТ СН'!$H$6-'СЕТ СН'!$H$22</f>
        <v>1248.5738115499998</v>
      </c>
      <c r="F87" s="36">
        <f>SUMIFS(СВЦЭМ!$C$33:$C$776,СВЦЭМ!$A$33:$A$776,$A87,СВЦЭМ!$B$33:$B$776,F$83)+'СЕТ СН'!$H$12+СВЦЭМ!$D$10+'СЕТ СН'!$H$6-'СЕТ СН'!$H$22</f>
        <v>1244.26096001</v>
      </c>
      <c r="G87" s="36">
        <f>SUMIFS(СВЦЭМ!$C$33:$C$776,СВЦЭМ!$A$33:$A$776,$A87,СВЦЭМ!$B$33:$B$776,G$83)+'СЕТ СН'!$H$12+СВЦЭМ!$D$10+'СЕТ СН'!$H$6-'СЕТ СН'!$H$22</f>
        <v>1225.1918896900002</v>
      </c>
      <c r="H87" s="36">
        <f>SUMIFS(СВЦЭМ!$C$33:$C$776,СВЦЭМ!$A$33:$A$776,$A87,СВЦЭМ!$B$33:$B$776,H$83)+'СЕТ СН'!$H$12+СВЦЭМ!$D$10+'СЕТ СН'!$H$6-'СЕТ СН'!$H$22</f>
        <v>1190.1504566900001</v>
      </c>
      <c r="I87" s="36">
        <f>SUMIFS(СВЦЭМ!$C$33:$C$776,СВЦЭМ!$A$33:$A$776,$A87,СВЦЭМ!$B$33:$B$776,I$83)+'СЕТ СН'!$H$12+СВЦЭМ!$D$10+'СЕТ СН'!$H$6-'СЕТ СН'!$H$22</f>
        <v>1156.62231075</v>
      </c>
      <c r="J87" s="36">
        <f>SUMIFS(СВЦЭМ!$C$33:$C$776,СВЦЭМ!$A$33:$A$776,$A87,СВЦЭМ!$B$33:$B$776,J$83)+'СЕТ СН'!$H$12+СВЦЭМ!$D$10+'СЕТ СН'!$H$6-'СЕТ СН'!$H$22</f>
        <v>1137.0140162</v>
      </c>
      <c r="K87" s="36">
        <f>SUMIFS(СВЦЭМ!$C$33:$C$776,СВЦЭМ!$A$33:$A$776,$A87,СВЦЭМ!$B$33:$B$776,K$83)+'СЕТ СН'!$H$12+СВЦЭМ!$D$10+'СЕТ СН'!$H$6-'СЕТ СН'!$H$22</f>
        <v>1114.46392122</v>
      </c>
      <c r="L87" s="36">
        <f>SUMIFS(СВЦЭМ!$C$33:$C$776,СВЦЭМ!$A$33:$A$776,$A87,СВЦЭМ!$B$33:$B$776,L$83)+'СЕТ СН'!$H$12+СВЦЭМ!$D$10+'СЕТ СН'!$H$6-'СЕТ СН'!$H$22</f>
        <v>1109.5689870599999</v>
      </c>
      <c r="M87" s="36">
        <f>SUMIFS(СВЦЭМ!$C$33:$C$776,СВЦЭМ!$A$33:$A$776,$A87,СВЦЭМ!$B$33:$B$776,M$83)+'СЕТ СН'!$H$12+СВЦЭМ!$D$10+'СЕТ СН'!$H$6-'СЕТ СН'!$H$22</f>
        <v>1132.09205307</v>
      </c>
      <c r="N87" s="36">
        <f>SUMIFS(СВЦЭМ!$C$33:$C$776,СВЦЭМ!$A$33:$A$776,$A87,СВЦЭМ!$B$33:$B$776,N$83)+'СЕТ СН'!$H$12+СВЦЭМ!$D$10+'СЕТ СН'!$H$6-'СЕТ СН'!$H$22</f>
        <v>1134.8935915699999</v>
      </c>
      <c r="O87" s="36">
        <f>SUMIFS(СВЦЭМ!$C$33:$C$776,СВЦЭМ!$A$33:$A$776,$A87,СВЦЭМ!$B$33:$B$776,O$83)+'СЕТ СН'!$H$12+СВЦЭМ!$D$10+'СЕТ СН'!$H$6-'СЕТ СН'!$H$22</f>
        <v>1136.1311505799999</v>
      </c>
      <c r="P87" s="36">
        <f>SUMIFS(СВЦЭМ!$C$33:$C$776,СВЦЭМ!$A$33:$A$776,$A87,СВЦЭМ!$B$33:$B$776,P$83)+'СЕТ СН'!$H$12+СВЦЭМ!$D$10+'СЕТ СН'!$H$6-'СЕТ СН'!$H$22</f>
        <v>1142.4235801300001</v>
      </c>
      <c r="Q87" s="36">
        <f>SUMIFS(СВЦЭМ!$C$33:$C$776,СВЦЭМ!$A$33:$A$776,$A87,СВЦЭМ!$B$33:$B$776,Q$83)+'СЕТ СН'!$H$12+СВЦЭМ!$D$10+'СЕТ СН'!$H$6-'СЕТ СН'!$H$22</f>
        <v>1148.11154949</v>
      </c>
      <c r="R87" s="36">
        <f>SUMIFS(СВЦЭМ!$C$33:$C$776,СВЦЭМ!$A$33:$A$776,$A87,СВЦЭМ!$B$33:$B$776,R$83)+'СЕТ СН'!$H$12+СВЦЭМ!$D$10+'СЕТ СН'!$H$6-'СЕТ СН'!$H$22</f>
        <v>1139.30890404</v>
      </c>
      <c r="S87" s="36">
        <f>SUMIFS(СВЦЭМ!$C$33:$C$776,СВЦЭМ!$A$33:$A$776,$A87,СВЦЭМ!$B$33:$B$776,S$83)+'СЕТ СН'!$H$12+СВЦЭМ!$D$10+'СЕТ СН'!$H$6-'СЕТ СН'!$H$22</f>
        <v>1116.1768394599999</v>
      </c>
      <c r="T87" s="36">
        <f>SUMIFS(СВЦЭМ!$C$33:$C$776,СВЦЭМ!$A$33:$A$776,$A87,СВЦЭМ!$B$33:$B$776,T$83)+'СЕТ СН'!$H$12+СВЦЭМ!$D$10+'СЕТ СН'!$H$6-'СЕТ СН'!$H$22</f>
        <v>1095.3491094400001</v>
      </c>
      <c r="U87" s="36">
        <f>SUMIFS(СВЦЭМ!$C$33:$C$776,СВЦЭМ!$A$33:$A$776,$A87,СВЦЭМ!$B$33:$B$776,U$83)+'СЕТ СН'!$H$12+СВЦЭМ!$D$10+'СЕТ СН'!$H$6-'СЕТ СН'!$H$22</f>
        <v>1098.4239286500001</v>
      </c>
      <c r="V87" s="36">
        <f>SUMIFS(СВЦЭМ!$C$33:$C$776,СВЦЭМ!$A$33:$A$776,$A87,СВЦЭМ!$B$33:$B$776,V$83)+'СЕТ СН'!$H$12+СВЦЭМ!$D$10+'СЕТ СН'!$H$6-'СЕТ СН'!$H$22</f>
        <v>1107.57349226</v>
      </c>
      <c r="W87" s="36">
        <f>SUMIFS(СВЦЭМ!$C$33:$C$776,СВЦЭМ!$A$33:$A$776,$A87,СВЦЭМ!$B$33:$B$776,W$83)+'СЕТ СН'!$H$12+СВЦЭМ!$D$10+'СЕТ СН'!$H$6-'СЕТ СН'!$H$22</f>
        <v>1115.9377449600001</v>
      </c>
      <c r="X87" s="36">
        <f>SUMIFS(СВЦЭМ!$C$33:$C$776,СВЦЭМ!$A$33:$A$776,$A87,СВЦЭМ!$B$33:$B$776,X$83)+'СЕТ СН'!$H$12+СВЦЭМ!$D$10+'СЕТ СН'!$H$6-'СЕТ СН'!$H$22</f>
        <v>1116.52212543</v>
      </c>
      <c r="Y87" s="36">
        <f>SUMIFS(СВЦЭМ!$C$33:$C$776,СВЦЭМ!$A$33:$A$776,$A87,СВЦЭМ!$B$33:$B$776,Y$83)+'СЕТ СН'!$H$12+СВЦЭМ!$D$10+'СЕТ СН'!$H$6-'СЕТ СН'!$H$22</f>
        <v>1144.1929867700001</v>
      </c>
    </row>
    <row r="88" spans="1:25" ht="15.75" x14ac:dyDescent="0.2">
      <c r="A88" s="35">
        <f t="shared" si="2"/>
        <v>43804</v>
      </c>
      <c r="B88" s="36">
        <f>SUMIFS(СВЦЭМ!$C$33:$C$776,СВЦЭМ!$A$33:$A$776,$A88,СВЦЭМ!$B$33:$B$776,B$83)+'СЕТ СН'!$H$12+СВЦЭМ!$D$10+'СЕТ СН'!$H$6-'СЕТ СН'!$H$22</f>
        <v>1201.91809005</v>
      </c>
      <c r="C88" s="36">
        <f>SUMIFS(СВЦЭМ!$C$33:$C$776,СВЦЭМ!$A$33:$A$776,$A88,СВЦЭМ!$B$33:$B$776,C$83)+'СЕТ СН'!$H$12+СВЦЭМ!$D$10+'СЕТ СН'!$H$6-'СЕТ СН'!$H$22</f>
        <v>1203.77900991</v>
      </c>
      <c r="D88" s="36">
        <f>SUMIFS(СВЦЭМ!$C$33:$C$776,СВЦЭМ!$A$33:$A$776,$A88,СВЦЭМ!$B$33:$B$776,D$83)+'СЕТ СН'!$H$12+СВЦЭМ!$D$10+'СЕТ СН'!$H$6-'СЕТ СН'!$H$22</f>
        <v>1207.6501159300001</v>
      </c>
      <c r="E88" s="36">
        <f>SUMIFS(СВЦЭМ!$C$33:$C$776,СВЦЭМ!$A$33:$A$776,$A88,СВЦЭМ!$B$33:$B$776,E$83)+'СЕТ СН'!$H$12+СВЦЭМ!$D$10+'СЕТ СН'!$H$6-'СЕТ СН'!$H$22</f>
        <v>1225.7361579399999</v>
      </c>
      <c r="F88" s="36">
        <f>SUMIFS(СВЦЭМ!$C$33:$C$776,СВЦЭМ!$A$33:$A$776,$A88,СВЦЭМ!$B$33:$B$776,F$83)+'СЕТ СН'!$H$12+СВЦЭМ!$D$10+'СЕТ СН'!$H$6-'СЕТ СН'!$H$22</f>
        <v>1220.28260697</v>
      </c>
      <c r="G88" s="36">
        <f>SUMIFS(СВЦЭМ!$C$33:$C$776,СВЦЭМ!$A$33:$A$776,$A88,СВЦЭМ!$B$33:$B$776,G$83)+'СЕТ СН'!$H$12+СВЦЭМ!$D$10+'СЕТ СН'!$H$6-'СЕТ СН'!$H$22</f>
        <v>1207.53284846</v>
      </c>
      <c r="H88" s="36">
        <f>SUMIFS(СВЦЭМ!$C$33:$C$776,СВЦЭМ!$A$33:$A$776,$A88,СВЦЭМ!$B$33:$B$776,H$83)+'СЕТ СН'!$H$12+СВЦЭМ!$D$10+'СЕТ СН'!$H$6-'СЕТ СН'!$H$22</f>
        <v>1192.5182291900001</v>
      </c>
      <c r="I88" s="36">
        <f>SUMIFS(СВЦЭМ!$C$33:$C$776,СВЦЭМ!$A$33:$A$776,$A88,СВЦЭМ!$B$33:$B$776,I$83)+'СЕТ СН'!$H$12+СВЦЭМ!$D$10+'СЕТ СН'!$H$6-'СЕТ СН'!$H$22</f>
        <v>1154.4631600500002</v>
      </c>
      <c r="J88" s="36">
        <f>SUMIFS(СВЦЭМ!$C$33:$C$776,СВЦЭМ!$A$33:$A$776,$A88,СВЦЭМ!$B$33:$B$776,J$83)+'СЕТ СН'!$H$12+СВЦЭМ!$D$10+'СЕТ СН'!$H$6-'СЕТ СН'!$H$22</f>
        <v>1128.3211007499999</v>
      </c>
      <c r="K88" s="36">
        <f>SUMIFS(СВЦЭМ!$C$33:$C$776,СВЦЭМ!$A$33:$A$776,$A88,СВЦЭМ!$B$33:$B$776,K$83)+'СЕТ СН'!$H$12+СВЦЭМ!$D$10+'СЕТ СН'!$H$6-'СЕТ СН'!$H$22</f>
        <v>1125.3162344299999</v>
      </c>
      <c r="L88" s="36">
        <f>SUMIFS(СВЦЭМ!$C$33:$C$776,СВЦЭМ!$A$33:$A$776,$A88,СВЦЭМ!$B$33:$B$776,L$83)+'СЕТ СН'!$H$12+СВЦЭМ!$D$10+'СЕТ СН'!$H$6-'СЕТ СН'!$H$22</f>
        <v>1134.50374513</v>
      </c>
      <c r="M88" s="36">
        <f>SUMIFS(СВЦЭМ!$C$33:$C$776,СВЦЭМ!$A$33:$A$776,$A88,СВЦЭМ!$B$33:$B$776,M$83)+'СЕТ СН'!$H$12+СВЦЭМ!$D$10+'СЕТ СН'!$H$6-'СЕТ СН'!$H$22</f>
        <v>1139.7360467600001</v>
      </c>
      <c r="N88" s="36">
        <f>SUMIFS(СВЦЭМ!$C$33:$C$776,СВЦЭМ!$A$33:$A$776,$A88,СВЦЭМ!$B$33:$B$776,N$83)+'СЕТ СН'!$H$12+СВЦЭМ!$D$10+'СЕТ СН'!$H$6-'СЕТ СН'!$H$22</f>
        <v>1143.00822483</v>
      </c>
      <c r="O88" s="36">
        <f>SUMIFS(СВЦЭМ!$C$33:$C$776,СВЦЭМ!$A$33:$A$776,$A88,СВЦЭМ!$B$33:$B$776,O$83)+'СЕТ СН'!$H$12+СВЦЭМ!$D$10+'СЕТ СН'!$H$6-'СЕТ СН'!$H$22</f>
        <v>1144.72328526</v>
      </c>
      <c r="P88" s="36">
        <f>SUMIFS(СВЦЭМ!$C$33:$C$776,СВЦЭМ!$A$33:$A$776,$A88,СВЦЭМ!$B$33:$B$776,P$83)+'СЕТ СН'!$H$12+СВЦЭМ!$D$10+'СЕТ СН'!$H$6-'СЕТ СН'!$H$22</f>
        <v>1147.4575355100001</v>
      </c>
      <c r="Q88" s="36">
        <f>SUMIFS(СВЦЭМ!$C$33:$C$776,СВЦЭМ!$A$33:$A$776,$A88,СВЦЭМ!$B$33:$B$776,Q$83)+'СЕТ СН'!$H$12+СВЦЭМ!$D$10+'СЕТ СН'!$H$6-'СЕТ СН'!$H$22</f>
        <v>1160.4893952500001</v>
      </c>
      <c r="R88" s="36">
        <f>SUMIFS(СВЦЭМ!$C$33:$C$776,СВЦЭМ!$A$33:$A$776,$A88,СВЦЭМ!$B$33:$B$776,R$83)+'СЕТ СН'!$H$12+СВЦЭМ!$D$10+'СЕТ СН'!$H$6-'СЕТ СН'!$H$22</f>
        <v>1170.12596697</v>
      </c>
      <c r="S88" s="36">
        <f>SUMIFS(СВЦЭМ!$C$33:$C$776,СВЦЭМ!$A$33:$A$776,$A88,СВЦЭМ!$B$33:$B$776,S$83)+'СЕТ СН'!$H$12+СВЦЭМ!$D$10+'СЕТ СН'!$H$6-'СЕТ СН'!$H$22</f>
        <v>1186.3587737600001</v>
      </c>
      <c r="T88" s="36">
        <f>SUMIFS(СВЦЭМ!$C$33:$C$776,СВЦЭМ!$A$33:$A$776,$A88,СВЦЭМ!$B$33:$B$776,T$83)+'СЕТ СН'!$H$12+СВЦЭМ!$D$10+'СЕТ СН'!$H$6-'СЕТ СН'!$H$22</f>
        <v>1174.65650237</v>
      </c>
      <c r="U88" s="36">
        <f>SUMIFS(СВЦЭМ!$C$33:$C$776,СВЦЭМ!$A$33:$A$776,$A88,СВЦЭМ!$B$33:$B$776,U$83)+'СЕТ СН'!$H$12+СВЦЭМ!$D$10+'СЕТ СН'!$H$6-'СЕТ СН'!$H$22</f>
        <v>1151.9262948199998</v>
      </c>
      <c r="V88" s="36">
        <f>SUMIFS(СВЦЭМ!$C$33:$C$776,СВЦЭМ!$A$33:$A$776,$A88,СВЦЭМ!$B$33:$B$776,V$83)+'СЕТ СН'!$H$12+СВЦЭМ!$D$10+'СЕТ СН'!$H$6-'СЕТ СН'!$H$22</f>
        <v>1145.32332619</v>
      </c>
      <c r="W88" s="36">
        <f>SUMIFS(СВЦЭМ!$C$33:$C$776,СВЦЭМ!$A$33:$A$776,$A88,СВЦЭМ!$B$33:$B$776,W$83)+'СЕТ СН'!$H$12+СВЦЭМ!$D$10+'СЕТ СН'!$H$6-'СЕТ СН'!$H$22</f>
        <v>1152.2169794699998</v>
      </c>
      <c r="X88" s="36">
        <f>SUMIFS(СВЦЭМ!$C$33:$C$776,СВЦЭМ!$A$33:$A$776,$A88,СВЦЭМ!$B$33:$B$776,X$83)+'СЕТ СН'!$H$12+СВЦЭМ!$D$10+'СЕТ СН'!$H$6-'СЕТ СН'!$H$22</f>
        <v>1172.28320835</v>
      </c>
      <c r="Y88" s="36">
        <f>SUMIFS(СВЦЭМ!$C$33:$C$776,СВЦЭМ!$A$33:$A$776,$A88,СВЦЭМ!$B$33:$B$776,Y$83)+'СЕТ СН'!$H$12+СВЦЭМ!$D$10+'СЕТ СН'!$H$6-'СЕТ СН'!$H$22</f>
        <v>1198.4006538200001</v>
      </c>
    </row>
    <row r="89" spans="1:25" ht="15.75" x14ac:dyDescent="0.2">
      <c r="A89" s="35">
        <f t="shared" si="2"/>
        <v>43805</v>
      </c>
      <c r="B89" s="36">
        <f>SUMIFS(СВЦЭМ!$C$33:$C$776,СВЦЭМ!$A$33:$A$776,$A89,СВЦЭМ!$B$33:$B$776,B$83)+'СЕТ СН'!$H$12+СВЦЭМ!$D$10+'СЕТ СН'!$H$6-'СЕТ СН'!$H$22</f>
        <v>1205.5456086200002</v>
      </c>
      <c r="C89" s="36">
        <f>SUMIFS(СВЦЭМ!$C$33:$C$776,СВЦЭМ!$A$33:$A$776,$A89,СВЦЭМ!$B$33:$B$776,C$83)+'СЕТ СН'!$H$12+СВЦЭМ!$D$10+'СЕТ СН'!$H$6-'СЕТ СН'!$H$22</f>
        <v>1238.86304752</v>
      </c>
      <c r="D89" s="36">
        <f>SUMIFS(СВЦЭМ!$C$33:$C$776,СВЦЭМ!$A$33:$A$776,$A89,СВЦЭМ!$B$33:$B$776,D$83)+'СЕТ СН'!$H$12+СВЦЭМ!$D$10+'СЕТ СН'!$H$6-'СЕТ СН'!$H$22</f>
        <v>1254.68714873</v>
      </c>
      <c r="E89" s="36">
        <f>SUMIFS(СВЦЭМ!$C$33:$C$776,СВЦЭМ!$A$33:$A$776,$A89,СВЦЭМ!$B$33:$B$776,E$83)+'СЕТ СН'!$H$12+СВЦЭМ!$D$10+'СЕТ СН'!$H$6-'СЕТ СН'!$H$22</f>
        <v>1262.3258048</v>
      </c>
      <c r="F89" s="36">
        <f>SUMIFS(СВЦЭМ!$C$33:$C$776,СВЦЭМ!$A$33:$A$776,$A89,СВЦЭМ!$B$33:$B$776,F$83)+'СЕТ СН'!$H$12+СВЦЭМ!$D$10+'СЕТ СН'!$H$6-'СЕТ СН'!$H$22</f>
        <v>1257.93288966</v>
      </c>
      <c r="G89" s="36">
        <f>SUMIFS(СВЦЭМ!$C$33:$C$776,СВЦЭМ!$A$33:$A$776,$A89,СВЦЭМ!$B$33:$B$776,G$83)+'СЕТ СН'!$H$12+СВЦЭМ!$D$10+'СЕТ СН'!$H$6-'СЕТ СН'!$H$22</f>
        <v>1243.7309023600001</v>
      </c>
      <c r="H89" s="36">
        <f>SUMIFS(СВЦЭМ!$C$33:$C$776,СВЦЭМ!$A$33:$A$776,$A89,СВЦЭМ!$B$33:$B$776,H$83)+'СЕТ СН'!$H$12+СВЦЭМ!$D$10+'СЕТ СН'!$H$6-'СЕТ СН'!$H$22</f>
        <v>1200.13367722</v>
      </c>
      <c r="I89" s="36">
        <f>SUMIFS(СВЦЭМ!$C$33:$C$776,СВЦЭМ!$A$33:$A$776,$A89,СВЦЭМ!$B$33:$B$776,I$83)+'СЕТ СН'!$H$12+СВЦЭМ!$D$10+'СЕТ СН'!$H$6-'СЕТ СН'!$H$22</f>
        <v>1169.2026430800001</v>
      </c>
      <c r="J89" s="36">
        <f>SUMIFS(СВЦЭМ!$C$33:$C$776,СВЦЭМ!$A$33:$A$776,$A89,СВЦЭМ!$B$33:$B$776,J$83)+'СЕТ СН'!$H$12+СВЦЭМ!$D$10+'СЕТ СН'!$H$6-'СЕТ СН'!$H$22</f>
        <v>1149.4453656000001</v>
      </c>
      <c r="K89" s="36">
        <f>SUMIFS(СВЦЭМ!$C$33:$C$776,СВЦЭМ!$A$33:$A$776,$A89,СВЦЭМ!$B$33:$B$776,K$83)+'СЕТ СН'!$H$12+СВЦЭМ!$D$10+'СЕТ СН'!$H$6-'СЕТ СН'!$H$22</f>
        <v>1137.21899426</v>
      </c>
      <c r="L89" s="36">
        <f>SUMIFS(СВЦЭМ!$C$33:$C$776,СВЦЭМ!$A$33:$A$776,$A89,СВЦЭМ!$B$33:$B$776,L$83)+'СЕТ СН'!$H$12+СВЦЭМ!$D$10+'СЕТ СН'!$H$6-'СЕТ СН'!$H$22</f>
        <v>1133.9382251699999</v>
      </c>
      <c r="M89" s="36">
        <f>SUMIFS(СВЦЭМ!$C$33:$C$776,СВЦЭМ!$A$33:$A$776,$A89,СВЦЭМ!$B$33:$B$776,M$83)+'СЕТ СН'!$H$12+СВЦЭМ!$D$10+'СЕТ СН'!$H$6-'СЕТ СН'!$H$22</f>
        <v>1135.14165682</v>
      </c>
      <c r="N89" s="36">
        <f>SUMIFS(СВЦЭМ!$C$33:$C$776,СВЦЭМ!$A$33:$A$776,$A89,СВЦЭМ!$B$33:$B$776,N$83)+'СЕТ СН'!$H$12+СВЦЭМ!$D$10+'СЕТ СН'!$H$6-'СЕТ СН'!$H$22</f>
        <v>1137.7959243099999</v>
      </c>
      <c r="O89" s="36">
        <f>SUMIFS(СВЦЭМ!$C$33:$C$776,СВЦЭМ!$A$33:$A$776,$A89,СВЦЭМ!$B$33:$B$776,O$83)+'СЕТ СН'!$H$12+СВЦЭМ!$D$10+'СЕТ СН'!$H$6-'СЕТ СН'!$H$22</f>
        <v>1135.41154102</v>
      </c>
      <c r="P89" s="36">
        <f>SUMIFS(СВЦЭМ!$C$33:$C$776,СВЦЭМ!$A$33:$A$776,$A89,СВЦЭМ!$B$33:$B$776,P$83)+'СЕТ СН'!$H$12+СВЦЭМ!$D$10+'СЕТ СН'!$H$6-'СЕТ СН'!$H$22</f>
        <v>1140.6855240899999</v>
      </c>
      <c r="Q89" s="36">
        <f>SUMIFS(СВЦЭМ!$C$33:$C$776,СВЦЭМ!$A$33:$A$776,$A89,СВЦЭМ!$B$33:$B$776,Q$83)+'СЕТ СН'!$H$12+СВЦЭМ!$D$10+'СЕТ СН'!$H$6-'СЕТ СН'!$H$22</f>
        <v>1137.7171349599998</v>
      </c>
      <c r="R89" s="36">
        <f>SUMIFS(СВЦЭМ!$C$33:$C$776,СВЦЭМ!$A$33:$A$776,$A89,СВЦЭМ!$B$33:$B$776,R$83)+'СЕТ СН'!$H$12+СВЦЭМ!$D$10+'СЕТ СН'!$H$6-'СЕТ СН'!$H$22</f>
        <v>1137.0619974199999</v>
      </c>
      <c r="S89" s="36">
        <f>SUMIFS(СВЦЭМ!$C$33:$C$776,СВЦЭМ!$A$33:$A$776,$A89,СВЦЭМ!$B$33:$B$776,S$83)+'СЕТ СН'!$H$12+СВЦЭМ!$D$10+'СЕТ СН'!$H$6-'СЕТ СН'!$H$22</f>
        <v>1137.9334679900001</v>
      </c>
      <c r="T89" s="36">
        <f>SUMIFS(СВЦЭМ!$C$33:$C$776,СВЦЭМ!$A$33:$A$776,$A89,СВЦЭМ!$B$33:$B$776,T$83)+'СЕТ СН'!$H$12+СВЦЭМ!$D$10+'СЕТ СН'!$H$6-'СЕТ СН'!$H$22</f>
        <v>1133.7514815300001</v>
      </c>
      <c r="U89" s="36">
        <f>SUMIFS(СВЦЭМ!$C$33:$C$776,СВЦЭМ!$A$33:$A$776,$A89,СВЦЭМ!$B$33:$B$776,U$83)+'СЕТ СН'!$H$12+СВЦЭМ!$D$10+'СЕТ СН'!$H$6-'СЕТ СН'!$H$22</f>
        <v>1133.6946575699999</v>
      </c>
      <c r="V89" s="36">
        <f>SUMIFS(СВЦЭМ!$C$33:$C$776,СВЦЭМ!$A$33:$A$776,$A89,СВЦЭМ!$B$33:$B$776,V$83)+'СЕТ СН'!$H$12+СВЦЭМ!$D$10+'СЕТ СН'!$H$6-'СЕТ СН'!$H$22</f>
        <v>1123.26137449</v>
      </c>
      <c r="W89" s="36">
        <f>SUMIFS(СВЦЭМ!$C$33:$C$776,СВЦЭМ!$A$33:$A$776,$A89,СВЦЭМ!$B$33:$B$776,W$83)+'СЕТ СН'!$H$12+СВЦЭМ!$D$10+'СЕТ СН'!$H$6-'СЕТ СН'!$H$22</f>
        <v>1123.27082868</v>
      </c>
      <c r="X89" s="36">
        <f>SUMIFS(СВЦЭМ!$C$33:$C$776,СВЦЭМ!$A$33:$A$776,$A89,СВЦЭМ!$B$33:$B$776,X$83)+'СЕТ СН'!$H$12+СВЦЭМ!$D$10+'СЕТ СН'!$H$6-'СЕТ СН'!$H$22</f>
        <v>1126.64728853</v>
      </c>
      <c r="Y89" s="36">
        <f>SUMIFS(СВЦЭМ!$C$33:$C$776,СВЦЭМ!$A$33:$A$776,$A89,СВЦЭМ!$B$33:$B$776,Y$83)+'СЕТ СН'!$H$12+СВЦЭМ!$D$10+'СЕТ СН'!$H$6-'СЕТ СН'!$H$22</f>
        <v>1142.30318087</v>
      </c>
    </row>
    <row r="90" spans="1:25" ht="15.75" x14ac:dyDescent="0.2">
      <c r="A90" s="35">
        <f t="shared" si="2"/>
        <v>43806</v>
      </c>
      <c r="B90" s="36">
        <f>SUMIFS(СВЦЭМ!$C$33:$C$776,СВЦЭМ!$A$33:$A$776,$A90,СВЦЭМ!$B$33:$B$776,B$83)+'СЕТ СН'!$H$12+СВЦЭМ!$D$10+'СЕТ СН'!$H$6-'СЕТ СН'!$H$22</f>
        <v>1163.50340138</v>
      </c>
      <c r="C90" s="36">
        <f>SUMIFS(СВЦЭМ!$C$33:$C$776,СВЦЭМ!$A$33:$A$776,$A90,СВЦЭМ!$B$33:$B$776,C$83)+'СЕТ СН'!$H$12+СВЦЭМ!$D$10+'СЕТ СН'!$H$6-'СЕТ СН'!$H$22</f>
        <v>1172.0389319000001</v>
      </c>
      <c r="D90" s="36">
        <f>SUMIFS(СВЦЭМ!$C$33:$C$776,СВЦЭМ!$A$33:$A$776,$A90,СВЦЭМ!$B$33:$B$776,D$83)+'СЕТ СН'!$H$12+СВЦЭМ!$D$10+'СЕТ СН'!$H$6-'СЕТ СН'!$H$22</f>
        <v>1172.9460471100001</v>
      </c>
      <c r="E90" s="36">
        <f>SUMIFS(СВЦЭМ!$C$33:$C$776,СВЦЭМ!$A$33:$A$776,$A90,СВЦЭМ!$B$33:$B$776,E$83)+'СЕТ СН'!$H$12+СВЦЭМ!$D$10+'СЕТ СН'!$H$6-'СЕТ СН'!$H$22</f>
        <v>1182.99665693</v>
      </c>
      <c r="F90" s="36">
        <f>SUMIFS(СВЦЭМ!$C$33:$C$776,СВЦЭМ!$A$33:$A$776,$A90,СВЦЭМ!$B$33:$B$776,F$83)+'СЕТ СН'!$H$12+СВЦЭМ!$D$10+'СЕТ СН'!$H$6-'СЕТ СН'!$H$22</f>
        <v>1163.69053076</v>
      </c>
      <c r="G90" s="36">
        <f>SUMIFS(СВЦЭМ!$C$33:$C$776,СВЦЭМ!$A$33:$A$776,$A90,СВЦЭМ!$B$33:$B$776,G$83)+'СЕТ СН'!$H$12+СВЦЭМ!$D$10+'СЕТ СН'!$H$6-'СЕТ СН'!$H$22</f>
        <v>1177.8223194900002</v>
      </c>
      <c r="H90" s="36">
        <f>SUMIFS(СВЦЭМ!$C$33:$C$776,СВЦЭМ!$A$33:$A$776,$A90,СВЦЭМ!$B$33:$B$776,H$83)+'СЕТ СН'!$H$12+СВЦЭМ!$D$10+'СЕТ СН'!$H$6-'СЕТ СН'!$H$22</f>
        <v>1161.46570546</v>
      </c>
      <c r="I90" s="36">
        <f>SUMIFS(СВЦЭМ!$C$33:$C$776,СВЦЭМ!$A$33:$A$776,$A90,СВЦЭМ!$B$33:$B$776,I$83)+'СЕТ СН'!$H$12+СВЦЭМ!$D$10+'СЕТ СН'!$H$6-'СЕТ СН'!$H$22</f>
        <v>1125.76438515</v>
      </c>
      <c r="J90" s="36">
        <f>SUMIFS(СВЦЭМ!$C$33:$C$776,СВЦЭМ!$A$33:$A$776,$A90,СВЦЭМ!$B$33:$B$776,J$83)+'СЕТ СН'!$H$12+СВЦЭМ!$D$10+'СЕТ СН'!$H$6-'СЕТ СН'!$H$22</f>
        <v>1090.1404579099999</v>
      </c>
      <c r="K90" s="36">
        <f>SUMIFS(СВЦЭМ!$C$33:$C$776,СВЦЭМ!$A$33:$A$776,$A90,СВЦЭМ!$B$33:$B$776,K$83)+'СЕТ СН'!$H$12+СВЦЭМ!$D$10+'СЕТ СН'!$H$6-'СЕТ СН'!$H$22</f>
        <v>1076.86482611</v>
      </c>
      <c r="L90" s="36">
        <f>SUMIFS(СВЦЭМ!$C$33:$C$776,СВЦЭМ!$A$33:$A$776,$A90,СВЦЭМ!$B$33:$B$776,L$83)+'СЕТ СН'!$H$12+СВЦЭМ!$D$10+'СЕТ СН'!$H$6-'СЕТ СН'!$H$22</f>
        <v>1077.6965319800001</v>
      </c>
      <c r="M90" s="36">
        <f>SUMIFS(СВЦЭМ!$C$33:$C$776,СВЦЭМ!$A$33:$A$776,$A90,СВЦЭМ!$B$33:$B$776,M$83)+'СЕТ СН'!$H$12+СВЦЭМ!$D$10+'СЕТ СН'!$H$6-'СЕТ СН'!$H$22</f>
        <v>1070.42309535</v>
      </c>
      <c r="N90" s="36">
        <f>SUMIFS(СВЦЭМ!$C$33:$C$776,СВЦЭМ!$A$33:$A$776,$A90,СВЦЭМ!$B$33:$B$776,N$83)+'СЕТ СН'!$H$12+СВЦЭМ!$D$10+'СЕТ СН'!$H$6-'СЕТ СН'!$H$22</f>
        <v>1076.5869833000002</v>
      </c>
      <c r="O90" s="36">
        <f>SUMIFS(СВЦЭМ!$C$33:$C$776,СВЦЭМ!$A$33:$A$776,$A90,СВЦЭМ!$B$33:$B$776,O$83)+'СЕТ СН'!$H$12+СВЦЭМ!$D$10+'СЕТ СН'!$H$6-'СЕТ СН'!$H$22</f>
        <v>1078.5959064200001</v>
      </c>
      <c r="P90" s="36">
        <f>SUMIFS(СВЦЭМ!$C$33:$C$776,СВЦЭМ!$A$33:$A$776,$A90,СВЦЭМ!$B$33:$B$776,P$83)+'СЕТ СН'!$H$12+СВЦЭМ!$D$10+'СЕТ СН'!$H$6-'СЕТ СН'!$H$22</f>
        <v>1088.9200079699999</v>
      </c>
      <c r="Q90" s="36">
        <f>SUMIFS(СВЦЭМ!$C$33:$C$776,СВЦЭМ!$A$33:$A$776,$A90,СВЦЭМ!$B$33:$B$776,Q$83)+'СЕТ СН'!$H$12+СВЦЭМ!$D$10+'СЕТ СН'!$H$6-'СЕТ СН'!$H$22</f>
        <v>1091.2481668</v>
      </c>
      <c r="R90" s="36">
        <f>SUMIFS(СВЦЭМ!$C$33:$C$776,СВЦЭМ!$A$33:$A$776,$A90,СВЦЭМ!$B$33:$B$776,R$83)+'СЕТ СН'!$H$12+СВЦЭМ!$D$10+'СЕТ СН'!$H$6-'СЕТ СН'!$H$22</f>
        <v>1082.1682038399999</v>
      </c>
      <c r="S90" s="36">
        <f>SUMIFS(СВЦЭМ!$C$33:$C$776,СВЦЭМ!$A$33:$A$776,$A90,СВЦЭМ!$B$33:$B$776,S$83)+'СЕТ СН'!$H$12+СВЦЭМ!$D$10+'СЕТ СН'!$H$6-'СЕТ СН'!$H$22</f>
        <v>1071.65533486</v>
      </c>
      <c r="T90" s="36">
        <f>SUMIFS(СВЦЭМ!$C$33:$C$776,СВЦЭМ!$A$33:$A$776,$A90,СВЦЭМ!$B$33:$B$776,T$83)+'СЕТ СН'!$H$12+СВЦЭМ!$D$10+'СЕТ СН'!$H$6-'СЕТ СН'!$H$22</f>
        <v>1060.3551056900001</v>
      </c>
      <c r="U90" s="36">
        <f>SUMIFS(СВЦЭМ!$C$33:$C$776,СВЦЭМ!$A$33:$A$776,$A90,СВЦЭМ!$B$33:$B$776,U$83)+'СЕТ СН'!$H$12+СВЦЭМ!$D$10+'СЕТ СН'!$H$6-'СЕТ СН'!$H$22</f>
        <v>1067.03077308</v>
      </c>
      <c r="V90" s="36">
        <f>SUMIFS(СВЦЭМ!$C$33:$C$776,СВЦЭМ!$A$33:$A$776,$A90,СВЦЭМ!$B$33:$B$776,V$83)+'СЕТ СН'!$H$12+СВЦЭМ!$D$10+'СЕТ СН'!$H$6-'СЕТ СН'!$H$22</f>
        <v>1068.8193562900001</v>
      </c>
      <c r="W90" s="36">
        <f>SUMIFS(СВЦЭМ!$C$33:$C$776,СВЦЭМ!$A$33:$A$776,$A90,СВЦЭМ!$B$33:$B$776,W$83)+'СЕТ СН'!$H$12+СВЦЭМ!$D$10+'СЕТ СН'!$H$6-'СЕТ СН'!$H$22</f>
        <v>1083.09587177</v>
      </c>
      <c r="X90" s="36">
        <f>SUMIFS(СВЦЭМ!$C$33:$C$776,СВЦЭМ!$A$33:$A$776,$A90,СВЦЭМ!$B$33:$B$776,X$83)+'СЕТ СН'!$H$12+СВЦЭМ!$D$10+'СЕТ СН'!$H$6-'СЕТ СН'!$H$22</f>
        <v>1077.5172829600001</v>
      </c>
      <c r="Y90" s="36">
        <f>SUMIFS(СВЦЭМ!$C$33:$C$776,СВЦЭМ!$A$33:$A$776,$A90,СВЦЭМ!$B$33:$B$776,Y$83)+'СЕТ СН'!$H$12+СВЦЭМ!$D$10+'СЕТ СН'!$H$6-'СЕТ СН'!$H$22</f>
        <v>1112.9361915899999</v>
      </c>
    </row>
    <row r="91" spans="1:25" ht="15.75" x14ac:dyDescent="0.2">
      <c r="A91" s="35">
        <f t="shared" si="2"/>
        <v>43807</v>
      </c>
      <c r="B91" s="36">
        <f>SUMIFS(СВЦЭМ!$C$33:$C$776,СВЦЭМ!$A$33:$A$776,$A91,СВЦЭМ!$B$33:$B$776,B$83)+'СЕТ СН'!$H$12+СВЦЭМ!$D$10+'СЕТ СН'!$H$6-'СЕТ СН'!$H$22</f>
        <v>1177.6540500199999</v>
      </c>
      <c r="C91" s="36">
        <f>SUMIFS(СВЦЭМ!$C$33:$C$776,СВЦЭМ!$A$33:$A$776,$A91,СВЦЭМ!$B$33:$B$776,C$83)+'СЕТ СН'!$H$12+СВЦЭМ!$D$10+'СЕТ СН'!$H$6-'СЕТ СН'!$H$22</f>
        <v>1199.7999045500001</v>
      </c>
      <c r="D91" s="36">
        <f>SUMIFS(СВЦЭМ!$C$33:$C$776,СВЦЭМ!$A$33:$A$776,$A91,СВЦЭМ!$B$33:$B$776,D$83)+'СЕТ СН'!$H$12+СВЦЭМ!$D$10+'СЕТ СН'!$H$6-'СЕТ СН'!$H$22</f>
        <v>1216.0193434</v>
      </c>
      <c r="E91" s="36">
        <f>SUMIFS(СВЦЭМ!$C$33:$C$776,СВЦЭМ!$A$33:$A$776,$A91,СВЦЭМ!$B$33:$B$776,E$83)+'СЕТ СН'!$H$12+СВЦЭМ!$D$10+'СЕТ СН'!$H$6-'СЕТ СН'!$H$22</f>
        <v>1238.3350124799999</v>
      </c>
      <c r="F91" s="36">
        <f>SUMIFS(СВЦЭМ!$C$33:$C$776,СВЦЭМ!$A$33:$A$776,$A91,СВЦЭМ!$B$33:$B$776,F$83)+'СЕТ СН'!$H$12+СВЦЭМ!$D$10+'СЕТ СН'!$H$6-'СЕТ СН'!$H$22</f>
        <v>1248.9053454800001</v>
      </c>
      <c r="G91" s="36">
        <f>SUMIFS(СВЦЭМ!$C$33:$C$776,СВЦЭМ!$A$33:$A$776,$A91,СВЦЭМ!$B$33:$B$776,G$83)+'СЕТ СН'!$H$12+СВЦЭМ!$D$10+'СЕТ СН'!$H$6-'СЕТ СН'!$H$22</f>
        <v>1247.51096667</v>
      </c>
      <c r="H91" s="36">
        <f>SUMIFS(СВЦЭМ!$C$33:$C$776,СВЦЭМ!$A$33:$A$776,$A91,СВЦЭМ!$B$33:$B$776,H$83)+'СЕТ СН'!$H$12+СВЦЭМ!$D$10+'СЕТ СН'!$H$6-'СЕТ СН'!$H$22</f>
        <v>1238.2578524</v>
      </c>
      <c r="I91" s="36">
        <f>SUMIFS(СВЦЭМ!$C$33:$C$776,СВЦЭМ!$A$33:$A$776,$A91,СВЦЭМ!$B$33:$B$776,I$83)+'СЕТ СН'!$H$12+СВЦЭМ!$D$10+'СЕТ СН'!$H$6-'СЕТ СН'!$H$22</f>
        <v>1235.7523352000001</v>
      </c>
      <c r="J91" s="36">
        <f>SUMIFS(СВЦЭМ!$C$33:$C$776,СВЦЭМ!$A$33:$A$776,$A91,СВЦЭМ!$B$33:$B$776,J$83)+'СЕТ СН'!$H$12+СВЦЭМ!$D$10+'СЕТ СН'!$H$6-'СЕТ СН'!$H$22</f>
        <v>1196.1075273900001</v>
      </c>
      <c r="K91" s="36">
        <f>SUMIFS(СВЦЭМ!$C$33:$C$776,СВЦЭМ!$A$33:$A$776,$A91,СВЦЭМ!$B$33:$B$776,K$83)+'СЕТ СН'!$H$12+СВЦЭМ!$D$10+'СЕТ СН'!$H$6-'СЕТ СН'!$H$22</f>
        <v>1144.0964883699999</v>
      </c>
      <c r="L91" s="36">
        <f>SUMIFS(СВЦЭМ!$C$33:$C$776,СВЦЭМ!$A$33:$A$776,$A91,СВЦЭМ!$B$33:$B$776,L$83)+'СЕТ СН'!$H$12+СВЦЭМ!$D$10+'СЕТ СН'!$H$6-'СЕТ СН'!$H$22</f>
        <v>1129.3103025099999</v>
      </c>
      <c r="M91" s="36">
        <f>SUMIFS(СВЦЭМ!$C$33:$C$776,СВЦЭМ!$A$33:$A$776,$A91,СВЦЭМ!$B$33:$B$776,M$83)+'СЕТ СН'!$H$12+СВЦЭМ!$D$10+'СЕТ СН'!$H$6-'СЕТ СН'!$H$22</f>
        <v>1127.0338631899999</v>
      </c>
      <c r="N91" s="36">
        <f>SUMIFS(СВЦЭМ!$C$33:$C$776,СВЦЭМ!$A$33:$A$776,$A91,СВЦЭМ!$B$33:$B$776,N$83)+'СЕТ СН'!$H$12+СВЦЭМ!$D$10+'СЕТ СН'!$H$6-'СЕТ СН'!$H$22</f>
        <v>1138.8244292899999</v>
      </c>
      <c r="O91" s="36">
        <f>SUMIFS(СВЦЭМ!$C$33:$C$776,СВЦЭМ!$A$33:$A$776,$A91,СВЦЭМ!$B$33:$B$776,O$83)+'СЕТ СН'!$H$12+СВЦЭМ!$D$10+'СЕТ СН'!$H$6-'СЕТ СН'!$H$22</f>
        <v>1136.6426937000001</v>
      </c>
      <c r="P91" s="36">
        <f>SUMIFS(СВЦЭМ!$C$33:$C$776,СВЦЭМ!$A$33:$A$776,$A91,СВЦЭМ!$B$33:$B$776,P$83)+'СЕТ СН'!$H$12+СВЦЭМ!$D$10+'СЕТ СН'!$H$6-'СЕТ СН'!$H$22</f>
        <v>1149.3849611800001</v>
      </c>
      <c r="Q91" s="36">
        <f>SUMIFS(СВЦЭМ!$C$33:$C$776,СВЦЭМ!$A$33:$A$776,$A91,СВЦЭМ!$B$33:$B$776,Q$83)+'СЕТ СН'!$H$12+СВЦЭМ!$D$10+'СЕТ СН'!$H$6-'СЕТ СН'!$H$22</f>
        <v>1151.4935445199999</v>
      </c>
      <c r="R91" s="36">
        <f>SUMIFS(СВЦЭМ!$C$33:$C$776,СВЦЭМ!$A$33:$A$776,$A91,СВЦЭМ!$B$33:$B$776,R$83)+'СЕТ СН'!$H$12+СВЦЭМ!$D$10+'СЕТ СН'!$H$6-'СЕТ СН'!$H$22</f>
        <v>1144.4481665200001</v>
      </c>
      <c r="S91" s="36">
        <f>SUMIFS(СВЦЭМ!$C$33:$C$776,СВЦЭМ!$A$33:$A$776,$A91,СВЦЭМ!$B$33:$B$776,S$83)+'СЕТ СН'!$H$12+СВЦЭМ!$D$10+'СЕТ СН'!$H$6-'СЕТ СН'!$H$22</f>
        <v>1117.45694452</v>
      </c>
      <c r="T91" s="36">
        <f>SUMIFS(СВЦЭМ!$C$33:$C$776,СВЦЭМ!$A$33:$A$776,$A91,СВЦЭМ!$B$33:$B$776,T$83)+'СЕТ СН'!$H$12+СВЦЭМ!$D$10+'СЕТ СН'!$H$6-'СЕТ СН'!$H$22</f>
        <v>1108.7361065999999</v>
      </c>
      <c r="U91" s="36">
        <f>SUMIFS(СВЦЭМ!$C$33:$C$776,СВЦЭМ!$A$33:$A$776,$A91,СВЦЭМ!$B$33:$B$776,U$83)+'СЕТ СН'!$H$12+СВЦЭМ!$D$10+'СЕТ СН'!$H$6-'СЕТ СН'!$H$22</f>
        <v>1113.1075435299999</v>
      </c>
      <c r="V91" s="36">
        <f>SUMIFS(СВЦЭМ!$C$33:$C$776,СВЦЭМ!$A$33:$A$776,$A91,СВЦЭМ!$B$33:$B$776,V$83)+'СЕТ СН'!$H$12+СВЦЭМ!$D$10+'СЕТ СН'!$H$6-'СЕТ СН'!$H$22</f>
        <v>1122.4912659699999</v>
      </c>
      <c r="W91" s="36">
        <f>SUMIFS(СВЦЭМ!$C$33:$C$776,СВЦЭМ!$A$33:$A$776,$A91,СВЦЭМ!$B$33:$B$776,W$83)+'СЕТ СН'!$H$12+СВЦЭМ!$D$10+'СЕТ СН'!$H$6-'СЕТ СН'!$H$22</f>
        <v>1131.48822462</v>
      </c>
      <c r="X91" s="36">
        <f>SUMIFS(СВЦЭМ!$C$33:$C$776,СВЦЭМ!$A$33:$A$776,$A91,СВЦЭМ!$B$33:$B$776,X$83)+'СЕТ СН'!$H$12+СВЦЭМ!$D$10+'СЕТ СН'!$H$6-'СЕТ СН'!$H$22</f>
        <v>1149.52959644</v>
      </c>
      <c r="Y91" s="36">
        <f>SUMIFS(СВЦЭМ!$C$33:$C$776,СВЦЭМ!$A$33:$A$776,$A91,СВЦЭМ!$B$33:$B$776,Y$83)+'СЕТ СН'!$H$12+СВЦЭМ!$D$10+'СЕТ СН'!$H$6-'СЕТ СН'!$H$22</f>
        <v>1170.11351049</v>
      </c>
    </row>
    <row r="92" spans="1:25" ht="15.75" x14ac:dyDescent="0.2">
      <c r="A92" s="35">
        <f t="shared" si="2"/>
        <v>43808</v>
      </c>
      <c r="B92" s="36">
        <f>SUMIFS(СВЦЭМ!$C$33:$C$776,СВЦЭМ!$A$33:$A$776,$A92,СВЦЭМ!$B$33:$B$776,B$83)+'СЕТ СН'!$H$12+СВЦЭМ!$D$10+'СЕТ СН'!$H$6-'СЕТ СН'!$H$22</f>
        <v>1193.4798249200001</v>
      </c>
      <c r="C92" s="36">
        <f>SUMIFS(СВЦЭМ!$C$33:$C$776,СВЦЭМ!$A$33:$A$776,$A92,СВЦЭМ!$B$33:$B$776,C$83)+'СЕТ СН'!$H$12+СВЦЭМ!$D$10+'СЕТ СН'!$H$6-'СЕТ СН'!$H$22</f>
        <v>1221.4783932800001</v>
      </c>
      <c r="D92" s="36">
        <f>SUMIFS(СВЦЭМ!$C$33:$C$776,СВЦЭМ!$A$33:$A$776,$A92,СВЦЭМ!$B$33:$B$776,D$83)+'СЕТ СН'!$H$12+СВЦЭМ!$D$10+'СЕТ СН'!$H$6-'СЕТ СН'!$H$22</f>
        <v>1231.1218440500002</v>
      </c>
      <c r="E92" s="36">
        <f>SUMIFS(СВЦЭМ!$C$33:$C$776,СВЦЭМ!$A$33:$A$776,$A92,СВЦЭМ!$B$33:$B$776,E$83)+'СЕТ СН'!$H$12+СВЦЭМ!$D$10+'СЕТ СН'!$H$6-'СЕТ СН'!$H$22</f>
        <v>1231.4468074900001</v>
      </c>
      <c r="F92" s="36">
        <f>SUMIFS(СВЦЭМ!$C$33:$C$776,СВЦЭМ!$A$33:$A$776,$A92,СВЦЭМ!$B$33:$B$776,F$83)+'СЕТ СН'!$H$12+СВЦЭМ!$D$10+'СЕТ СН'!$H$6-'СЕТ СН'!$H$22</f>
        <v>1232.1762447599999</v>
      </c>
      <c r="G92" s="36">
        <f>SUMIFS(СВЦЭМ!$C$33:$C$776,СВЦЭМ!$A$33:$A$776,$A92,СВЦЭМ!$B$33:$B$776,G$83)+'СЕТ СН'!$H$12+СВЦЭМ!$D$10+'СЕТ СН'!$H$6-'СЕТ СН'!$H$22</f>
        <v>1239.1034107400001</v>
      </c>
      <c r="H92" s="36">
        <f>SUMIFS(СВЦЭМ!$C$33:$C$776,СВЦЭМ!$A$33:$A$776,$A92,СВЦЭМ!$B$33:$B$776,H$83)+'СЕТ СН'!$H$12+СВЦЭМ!$D$10+'СЕТ СН'!$H$6-'СЕТ СН'!$H$22</f>
        <v>1220.26444216</v>
      </c>
      <c r="I92" s="36">
        <f>SUMIFS(СВЦЭМ!$C$33:$C$776,СВЦЭМ!$A$33:$A$776,$A92,СВЦЭМ!$B$33:$B$776,I$83)+'СЕТ СН'!$H$12+СВЦЭМ!$D$10+'СЕТ СН'!$H$6-'СЕТ СН'!$H$22</f>
        <v>1195.2928061100001</v>
      </c>
      <c r="J92" s="36">
        <f>SUMIFS(СВЦЭМ!$C$33:$C$776,СВЦЭМ!$A$33:$A$776,$A92,СВЦЭМ!$B$33:$B$776,J$83)+'СЕТ СН'!$H$12+СВЦЭМ!$D$10+'СЕТ СН'!$H$6-'СЕТ СН'!$H$22</f>
        <v>1164.23803656</v>
      </c>
      <c r="K92" s="36">
        <f>SUMIFS(СВЦЭМ!$C$33:$C$776,СВЦЭМ!$A$33:$A$776,$A92,СВЦЭМ!$B$33:$B$776,K$83)+'СЕТ СН'!$H$12+СВЦЭМ!$D$10+'СЕТ СН'!$H$6-'СЕТ СН'!$H$22</f>
        <v>1135.9776053199998</v>
      </c>
      <c r="L92" s="36">
        <f>SUMIFS(СВЦЭМ!$C$33:$C$776,СВЦЭМ!$A$33:$A$776,$A92,СВЦЭМ!$B$33:$B$776,L$83)+'СЕТ СН'!$H$12+СВЦЭМ!$D$10+'СЕТ СН'!$H$6-'СЕТ СН'!$H$22</f>
        <v>1131.8725446200001</v>
      </c>
      <c r="M92" s="36">
        <f>SUMIFS(СВЦЭМ!$C$33:$C$776,СВЦЭМ!$A$33:$A$776,$A92,СВЦЭМ!$B$33:$B$776,M$83)+'СЕТ СН'!$H$12+СВЦЭМ!$D$10+'СЕТ СН'!$H$6-'СЕТ СН'!$H$22</f>
        <v>1138.23058623</v>
      </c>
      <c r="N92" s="36">
        <f>SUMIFS(СВЦЭМ!$C$33:$C$776,СВЦЭМ!$A$33:$A$776,$A92,СВЦЭМ!$B$33:$B$776,N$83)+'СЕТ СН'!$H$12+СВЦЭМ!$D$10+'СЕТ СН'!$H$6-'СЕТ СН'!$H$22</f>
        <v>1150.3396612000001</v>
      </c>
      <c r="O92" s="36">
        <f>SUMIFS(СВЦЭМ!$C$33:$C$776,СВЦЭМ!$A$33:$A$776,$A92,СВЦЭМ!$B$33:$B$776,O$83)+'СЕТ СН'!$H$12+СВЦЭМ!$D$10+'СЕТ СН'!$H$6-'СЕТ СН'!$H$22</f>
        <v>1153.7077222399998</v>
      </c>
      <c r="P92" s="36">
        <f>SUMIFS(СВЦЭМ!$C$33:$C$776,СВЦЭМ!$A$33:$A$776,$A92,СВЦЭМ!$B$33:$B$776,P$83)+'СЕТ СН'!$H$12+СВЦЭМ!$D$10+'СЕТ СН'!$H$6-'СЕТ СН'!$H$22</f>
        <v>1158.73767069</v>
      </c>
      <c r="Q92" s="36">
        <f>SUMIFS(СВЦЭМ!$C$33:$C$776,СВЦЭМ!$A$33:$A$776,$A92,СВЦЭМ!$B$33:$B$776,Q$83)+'СЕТ СН'!$H$12+СВЦЭМ!$D$10+'СЕТ СН'!$H$6-'СЕТ СН'!$H$22</f>
        <v>1156.9503074899999</v>
      </c>
      <c r="R92" s="36">
        <f>SUMIFS(СВЦЭМ!$C$33:$C$776,СВЦЭМ!$A$33:$A$776,$A92,СВЦЭМ!$B$33:$B$776,R$83)+'СЕТ СН'!$H$12+СВЦЭМ!$D$10+'СЕТ СН'!$H$6-'СЕТ СН'!$H$22</f>
        <v>1155.1599639599999</v>
      </c>
      <c r="S92" s="36">
        <f>SUMIFS(СВЦЭМ!$C$33:$C$776,СВЦЭМ!$A$33:$A$776,$A92,СВЦЭМ!$B$33:$B$776,S$83)+'СЕТ СН'!$H$12+СВЦЭМ!$D$10+'СЕТ СН'!$H$6-'СЕТ СН'!$H$22</f>
        <v>1139.32992296</v>
      </c>
      <c r="T92" s="36">
        <f>SUMIFS(СВЦЭМ!$C$33:$C$776,СВЦЭМ!$A$33:$A$776,$A92,СВЦЭМ!$B$33:$B$776,T$83)+'СЕТ СН'!$H$12+СВЦЭМ!$D$10+'СЕТ СН'!$H$6-'СЕТ СН'!$H$22</f>
        <v>1120.11479379</v>
      </c>
      <c r="U92" s="36">
        <f>SUMIFS(СВЦЭМ!$C$33:$C$776,СВЦЭМ!$A$33:$A$776,$A92,СВЦЭМ!$B$33:$B$776,U$83)+'СЕТ СН'!$H$12+СВЦЭМ!$D$10+'СЕТ СН'!$H$6-'СЕТ СН'!$H$22</f>
        <v>1120.56384192</v>
      </c>
      <c r="V92" s="36">
        <f>SUMIFS(СВЦЭМ!$C$33:$C$776,СВЦЭМ!$A$33:$A$776,$A92,СВЦЭМ!$B$33:$B$776,V$83)+'СЕТ СН'!$H$12+СВЦЭМ!$D$10+'СЕТ СН'!$H$6-'СЕТ СН'!$H$22</f>
        <v>1137.56135316</v>
      </c>
      <c r="W92" s="36">
        <f>SUMIFS(СВЦЭМ!$C$33:$C$776,СВЦЭМ!$A$33:$A$776,$A92,СВЦЭМ!$B$33:$B$776,W$83)+'СЕТ СН'!$H$12+СВЦЭМ!$D$10+'СЕТ СН'!$H$6-'СЕТ СН'!$H$22</f>
        <v>1153.9124667400001</v>
      </c>
      <c r="X92" s="36">
        <f>SUMIFS(СВЦЭМ!$C$33:$C$776,СВЦЭМ!$A$33:$A$776,$A92,СВЦЭМ!$B$33:$B$776,X$83)+'СЕТ СН'!$H$12+СВЦЭМ!$D$10+'СЕТ СН'!$H$6-'СЕТ СН'!$H$22</f>
        <v>1155.8252478300001</v>
      </c>
      <c r="Y92" s="36">
        <f>SUMIFS(СВЦЭМ!$C$33:$C$776,СВЦЭМ!$A$33:$A$776,$A92,СВЦЭМ!$B$33:$B$776,Y$83)+'СЕТ СН'!$H$12+СВЦЭМ!$D$10+'СЕТ СН'!$H$6-'СЕТ СН'!$H$22</f>
        <v>1183.2617828500001</v>
      </c>
    </row>
    <row r="93" spans="1:25" ht="15.75" x14ac:dyDescent="0.2">
      <c r="A93" s="35">
        <f t="shared" si="2"/>
        <v>43809</v>
      </c>
      <c r="B93" s="36">
        <f>SUMIFS(СВЦЭМ!$C$33:$C$776,СВЦЭМ!$A$33:$A$776,$A93,СВЦЭМ!$B$33:$B$776,B$83)+'СЕТ СН'!$H$12+СВЦЭМ!$D$10+'СЕТ СН'!$H$6-'СЕТ СН'!$H$22</f>
        <v>1199.13342044</v>
      </c>
      <c r="C93" s="36">
        <f>SUMIFS(СВЦЭМ!$C$33:$C$776,СВЦЭМ!$A$33:$A$776,$A93,СВЦЭМ!$B$33:$B$776,C$83)+'СЕТ СН'!$H$12+СВЦЭМ!$D$10+'СЕТ СН'!$H$6-'СЕТ СН'!$H$22</f>
        <v>1250.47128656</v>
      </c>
      <c r="D93" s="36">
        <f>SUMIFS(СВЦЭМ!$C$33:$C$776,СВЦЭМ!$A$33:$A$776,$A93,СВЦЭМ!$B$33:$B$776,D$83)+'СЕТ СН'!$H$12+СВЦЭМ!$D$10+'СЕТ СН'!$H$6-'СЕТ СН'!$H$22</f>
        <v>1275.7126293700001</v>
      </c>
      <c r="E93" s="36">
        <f>SUMIFS(СВЦЭМ!$C$33:$C$776,СВЦЭМ!$A$33:$A$776,$A93,СВЦЭМ!$B$33:$B$776,E$83)+'СЕТ СН'!$H$12+СВЦЭМ!$D$10+'СЕТ СН'!$H$6-'СЕТ СН'!$H$22</f>
        <v>1273.0698958799999</v>
      </c>
      <c r="F93" s="36">
        <f>SUMIFS(СВЦЭМ!$C$33:$C$776,СВЦЭМ!$A$33:$A$776,$A93,СВЦЭМ!$B$33:$B$776,F$83)+'СЕТ СН'!$H$12+СВЦЭМ!$D$10+'СЕТ СН'!$H$6-'СЕТ СН'!$H$22</f>
        <v>1224.9673370599999</v>
      </c>
      <c r="G93" s="36">
        <f>SUMIFS(СВЦЭМ!$C$33:$C$776,СВЦЭМ!$A$33:$A$776,$A93,СВЦЭМ!$B$33:$B$776,G$83)+'СЕТ СН'!$H$12+СВЦЭМ!$D$10+'СЕТ СН'!$H$6-'СЕТ СН'!$H$22</f>
        <v>1212.0570783200001</v>
      </c>
      <c r="H93" s="36">
        <f>SUMIFS(СВЦЭМ!$C$33:$C$776,СВЦЭМ!$A$33:$A$776,$A93,СВЦЭМ!$B$33:$B$776,H$83)+'СЕТ СН'!$H$12+СВЦЭМ!$D$10+'СЕТ СН'!$H$6-'СЕТ СН'!$H$22</f>
        <v>1176.89898485</v>
      </c>
      <c r="I93" s="36">
        <f>SUMIFS(СВЦЭМ!$C$33:$C$776,СВЦЭМ!$A$33:$A$776,$A93,СВЦЭМ!$B$33:$B$776,I$83)+'СЕТ СН'!$H$12+СВЦЭМ!$D$10+'СЕТ СН'!$H$6-'СЕТ СН'!$H$22</f>
        <v>1144.87973257</v>
      </c>
      <c r="J93" s="36">
        <f>SUMIFS(СВЦЭМ!$C$33:$C$776,СВЦЭМ!$A$33:$A$776,$A93,СВЦЭМ!$B$33:$B$776,J$83)+'СЕТ СН'!$H$12+СВЦЭМ!$D$10+'СЕТ СН'!$H$6-'СЕТ СН'!$H$22</f>
        <v>1123.54815667</v>
      </c>
      <c r="K93" s="36">
        <f>SUMIFS(СВЦЭМ!$C$33:$C$776,СВЦЭМ!$A$33:$A$776,$A93,СВЦЭМ!$B$33:$B$776,K$83)+'СЕТ СН'!$H$12+СВЦЭМ!$D$10+'СЕТ СН'!$H$6-'СЕТ СН'!$H$22</f>
        <v>1107.7483587699999</v>
      </c>
      <c r="L93" s="36">
        <f>SUMIFS(СВЦЭМ!$C$33:$C$776,СВЦЭМ!$A$33:$A$776,$A93,СВЦЭМ!$B$33:$B$776,L$83)+'СЕТ СН'!$H$12+СВЦЭМ!$D$10+'СЕТ СН'!$H$6-'СЕТ СН'!$H$22</f>
        <v>1111.2346179400001</v>
      </c>
      <c r="M93" s="36">
        <f>SUMIFS(СВЦЭМ!$C$33:$C$776,СВЦЭМ!$A$33:$A$776,$A93,СВЦЭМ!$B$33:$B$776,M$83)+'СЕТ СН'!$H$12+СВЦЭМ!$D$10+'СЕТ СН'!$H$6-'СЕТ СН'!$H$22</f>
        <v>1166.44107196</v>
      </c>
      <c r="N93" s="36">
        <f>SUMIFS(СВЦЭМ!$C$33:$C$776,СВЦЭМ!$A$33:$A$776,$A93,СВЦЭМ!$B$33:$B$776,N$83)+'СЕТ СН'!$H$12+СВЦЭМ!$D$10+'СЕТ СН'!$H$6-'СЕТ СН'!$H$22</f>
        <v>1177.3407471099999</v>
      </c>
      <c r="O93" s="36">
        <f>SUMIFS(СВЦЭМ!$C$33:$C$776,СВЦЭМ!$A$33:$A$776,$A93,СВЦЭМ!$B$33:$B$776,O$83)+'СЕТ СН'!$H$12+СВЦЭМ!$D$10+'СЕТ СН'!$H$6-'СЕТ СН'!$H$22</f>
        <v>1182.5602113999998</v>
      </c>
      <c r="P93" s="36">
        <f>SUMIFS(СВЦЭМ!$C$33:$C$776,СВЦЭМ!$A$33:$A$776,$A93,СВЦЭМ!$B$33:$B$776,P$83)+'СЕТ СН'!$H$12+СВЦЭМ!$D$10+'СЕТ СН'!$H$6-'СЕТ СН'!$H$22</f>
        <v>1180.0796500000001</v>
      </c>
      <c r="Q93" s="36">
        <f>SUMIFS(СВЦЭМ!$C$33:$C$776,СВЦЭМ!$A$33:$A$776,$A93,СВЦЭМ!$B$33:$B$776,Q$83)+'СЕТ СН'!$H$12+СВЦЭМ!$D$10+'СЕТ СН'!$H$6-'СЕТ СН'!$H$22</f>
        <v>1180.3594152000001</v>
      </c>
      <c r="R93" s="36">
        <f>SUMIFS(СВЦЭМ!$C$33:$C$776,СВЦЭМ!$A$33:$A$776,$A93,СВЦЭМ!$B$33:$B$776,R$83)+'СЕТ СН'!$H$12+СВЦЭМ!$D$10+'СЕТ СН'!$H$6-'СЕТ СН'!$H$22</f>
        <v>1175.85067845</v>
      </c>
      <c r="S93" s="36">
        <f>SUMIFS(СВЦЭМ!$C$33:$C$776,СВЦЭМ!$A$33:$A$776,$A93,СВЦЭМ!$B$33:$B$776,S$83)+'СЕТ СН'!$H$12+СВЦЭМ!$D$10+'СЕТ СН'!$H$6-'СЕТ СН'!$H$22</f>
        <v>1164.5676294099999</v>
      </c>
      <c r="T93" s="36">
        <f>SUMIFS(СВЦЭМ!$C$33:$C$776,СВЦЭМ!$A$33:$A$776,$A93,СВЦЭМ!$B$33:$B$776,T$83)+'СЕТ СН'!$H$12+СВЦЭМ!$D$10+'СЕТ СН'!$H$6-'СЕТ СН'!$H$22</f>
        <v>1150.13667719</v>
      </c>
      <c r="U93" s="36">
        <f>SUMIFS(СВЦЭМ!$C$33:$C$776,СВЦЭМ!$A$33:$A$776,$A93,СВЦЭМ!$B$33:$B$776,U$83)+'СЕТ СН'!$H$12+СВЦЭМ!$D$10+'СЕТ СН'!$H$6-'СЕТ СН'!$H$22</f>
        <v>1148.2949948400001</v>
      </c>
      <c r="V93" s="36">
        <f>SUMIFS(СВЦЭМ!$C$33:$C$776,СВЦЭМ!$A$33:$A$776,$A93,СВЦЭМ!$B$33:$B$776,V$83)+'СЕТ СН'!$H$12+СВЦЭМ!$D$10+'СЕТ СН'!$H$6-'СЕТ СН'!$H$22</f>
        <v>1133.1383727</v>
      </c>
      <c r="W93" s="36">
        <f>SUMIFS(СВЦЭМ!$C$33:$C$776,СВЦЭМ!$A$33:$A$776,$A93,СВЦЭМ!$B$33:$B$776,W$83)+'СЕТ СН'!$H$12+СВЦЭМ!$D$10+'СЕТ СН'!$H$6-'СЕТ СН'!$H$22</f>
        <v>1106.0473789100001</v>
      </c>
      <c r="X93" s="36">
        <f>SUMIFS(СВЦЭМ!$C$33:$C$776,СВЦЭМ!$A$33:$A$776,$A93,СВЦЭМ!$B$33:$B$776,X$83)+'СЕТ СН'!$H$12+СВЦЭМ!$D$10+'СЕТ СН'!$H$6-'СЕТ СН'!$H$22</f>
        <v>1097.3641725100001</v>
      </c>
      <c r="Y93" s="36">
        <f>SUMIFS(СВЦЭМ!$C$33:$C$776,СВЦЭМ!$A$33:$A$776,$A93,СВЦЭМ!$B$33:$B$776,Y$83)+'СЕТ СН'!$H$12+СВЦЭМ!$D$10+'СЕТ СН'!$H$6-'СЕТ СН'!$H$22</f>
        <v>1111.14728268</v>
      </c>
    </row>
    <row r="94" spans="1:25" ht="15.75" x14ac:dyDescent="0.2">
      <c r="A94" s="35">
        <f t="shared" si="2"/>
        <v>43810</v>
      </c>
      <c r="B94" s="36">
        <f>SUMIFS(СВЦЭМ!$C$33:$C$776,СВЦЭМ!$A$33:$A$776,$A94,СВЦЭМ!$B$33:$B$776,B$83)+'СЕТ СН'!$H$12+СВЦЭМ!$D$10+'СЕТ СН'!$H$6-'СЕТ СН'!$H$22</f>
        <v>1160.1653700500001</v>
      </c>
      <c r="C94" s="36">
        <f>SUMIFS(СВЦЭМ!$C$33:$C$776,СВЦЭМ!$A$33:$A$776,$A94,СВЦЭМ!$B$33:$B$776,C$83)+'СЕТ СН'!$H$12+СВЦЭМ!$D$10+'СЕТ СН'!$H$6-'СЕТ СН'!$H$22</f>
        <v>1190.1952517499999</v>
      </c>
      <c r="D94" s="36">
        <f>SUMIFS(СВЦЭМ!$C$33:$C$776,СВЦЭМ!$A$33:$A$776,$A94,СВЦЭМ!$B$33:$B$776,D$83)+'СЕТ СН'!$H$12+СВЦЭМ!$D$10+'СЕТ СН'!$H$6-'СЕТ СН'!$H$22</f>
        <v>1195.5388364800001</v>
      </c>
      <c r="E94" s="36">
        <f>SUMIFS(СВЦЭМ!$C$33:$C$776,СВЦЭМ!$A$33:$A$776,$A94,СВЦЭМ!$B$33:$B$776,E$83)+'СЕТ СН'!$H$12+СВЦЭМ!$D$10+'СЕТ СН'!$H$6-'СЕТ СН'!$H$22</f>
        <v>1209.5626259800001</v>
      </c>
      <c r="F94" s="36">
        <f>SUMIFS(СВЦЭМ!$C$33:$C$776,СВЦЭМ!$A$33:$A$776,$A94,СВЦЭМ!$B$33:$B$776,F$83)+'СЕТ СН'!$H$12+СВЦЭМ!$D$10+'СЕТ СН'!$H$6-'СЕТ СН'!$H$22</f>
        <v>1202.23004638</v>
      </c>
      <c r="G94" s="36">
        <f>SUMIFS(СВЦЭМ!$C$33:$C$776,СВЦЭМ!$A$33:$A$776,$A94,СВЦЭМ!$B$33:$B$776,G$83)+'СЕТ СН'!$H$12+СВЦЭМ!$D$10+'СЕТ СН'!$H$6-'СЕТ СН'!$H$22</f>
        <v>1183.3572411999999</v>
      </c>
      <c r="H94" s="36">
        <f>SUMIFS(СВЦЭМ!$C$33:$C$776,СВЦЭМ!$A$33:$A$776,$A94,СВЦЭМ!$B$33:$B$776,H$83)+'СЕТ СН'!$H$12+СВЦЭМ!$D$10+'СЕТ СН'!$H$6-'СЕТ СН'!$H$22</f>
        <v>1145.56692017</v>
      </c>
      <c r="I94" s="36">
        <f>SUMIFS(СВЦЭМ!$C$33:$C$776,СВЦЭМ!$A$33:$A$776,$A94,СВЦЭМ!$B$33:$B$776,I$83)+'СЕТ СН'!$H$12+СВЦЭМ!$D$10+'СЕТ СН'!$H$6-'СЕТ СН'!$H$22</f>
        <v>1131.9952097300002</v>
      </c>
      <c r="J94" s="36">
        <f>SUMIFS(СВЦЭМ!$C$33:$C$776,СВЦЭМ!$A$33:$A$776,$A94,СВЦЭМ!$B$33:$B$776,J$83)+'СЕТ СН'!$H$12+СВЦЭМ!$D$10+'СЕТ СН'!$H$6-'СЕТ СН'!$H$22</f>
        <v>1105.3105429500001</v>
      </c>
      <c r="K94" s="36">
        <f>SUMIFS(СВЦЭМ!$C$33:$C$776,СВЦЭМ!$A$33:$A$776,$A94,СВЦЭМ!$B$33:$B$776,K$83)+'СЕТ СН'!$H$12+СВЦЭМ!$D$10+'СЕТ СН'!$H$6-'СЕТ СН'!$H$22</f>
        <v>1096.2232252200001</v>
      </c>
      <c r="L94" s="36">
        <f>SUMIFS(СВЦЭМ!$C$33:$C$776,СВЦЭМ!$A$33:$A$776,$A94,СВЦЭМ!$B$33:$B$776,L$83)+'СЕТ СН'!$H$12+СВЦЭМ!$D$10+'СЕТ СН'!$H$6-'СЕТ СН'!$H$22</f>
        <v>1100.19334106</v>
      </c>
      <c r="M94" s="36">
        <f>SUMIFS(СВЦЭМ!$C$33:$C$776,СВЦЭМ!$A$33:$A$776,$A94,СВЦЭМ!$B$33:$B$776,M$83)+'СЕТ СН'!$H$12+СВЦЭМ!$D$10+'СЕТ СН'!$H$6-'СЕТ СН'!$H$22</f>
        <v>1100.9897626000002</v>
      </c>
      <c r="N94" s="36">
        <f>SUMIFS(СВЦЭМ!$C$33:$C$776,СВЦЭМ!$A$33:$A$776,$A94,СВЦЭМ!$B$33:$B$776,N$83)+'СЕТ СН'!$H$12+СВЦЭМ!$D$10+'СЕТ СН'!$H$6-'СЕТ СН'!$H$22</f>
        <v>1101.3428493000001</v>
      </c>
      <c r="O94" s="36">
        <f>SUMIFS(СВЦЭМ!$C$33:$C$776,СВЦЭМ!$A$33:$A$776,$A94,СВЦЭМ!$B$33:$B$776,O$83)+'СЕТ СН'!$H$12+СВЦЭМ!$D$10+'СЕТ СН'!$H$6-'СЕТ СН'!$H$22</f>
        <v>1106.9462518800001</v>
      </c>
      <c r="P94" s="36">
        <f>SUMIFS(СВЦЭМ!$C$33:$C$776,СВЦЭМ!$A$33:$A$776,$A94,СВЦЭМ!$B$33:$B$776,P$83)+'СЕТ СН'!$H$12+СВЦЭМ!$D$10+'СЕТ СН'!$H$6-'СЕТ СН'!$H$22</f>
        <v>1113.9052705700001</v>
      </c>
      <c r="Q94" s="36">
        <f>SUMIFS(СВЦЭМ!$C$33:$C$776,СВЦЭМ!$A$33:$A$776,$A94,СВЦЭМ!$B$33:$B$776,Q$83)+'СЕТ СН'!$H$12+СВЦЭМ!$D$10+'СЕТ СН'!$H$6-'СЕТ СН'!$H$22</f>
        <v>1119.93623232</v>
      </c>
      <c r="R94" s="36">
        <f>SUMIFS(СВЦЭМ!$C$33:$C$776,СВЦЭМ!$A$33:$A$776,$A94,СВЦЭМ!$B$33:$B$776,R$83)+'СЕТ СН'!$H$12+СВЦЭМ!$D$10+'СЕТ СН'!$H$6-'СЕТ СН'!$H$22</f>
        <v>1123.8991671200001</v>
      </c>
      <c r="S94" s="36">
        <f>SUMIFS(СВЦЭМ!$C$33:$C$776,СВЦЭМ!$A$33:$A$776,$A94,СВЦЭМ!$B$33:$B$776,S$83)+'СЕТ СН'!$H$12+СВЦЭМ!$D$10+'СЕТ СН'!$H$6-'СЕТ СН'!$H$22</f>
        <v>1108.2579373799999</v>
      </c>
      <c r="T94" s="36">
        <f>SUMIFS(СВЦЭМ!$C$33:$C$776,СВЦЭМ!$A$33:$A$776,$A94,СВЦЭМ!$B$33:$B$776,T$83)+'СЕТ СН'!$H$12+СВЦЭМ!$D$10+'СЕТ СН'!$H$6-'СЕТ СН'!$H$22</f>
        <v>1098.4432780699999</v>
      </c>
      <c r="U94" s="36">
        <f>SUMIFS(СВЦЭМ!$C$33:$C$776,СВЦЭМ!$A$33:$A$776,$A94,СВЦЭМ!$B$33:$B$776,U$83)+'СЕТ СН'!$H$12+СВЦЭМ!$D$10+'СЕТ СН'!$H$6-'СЕТ СН'!$H$22</f>
        <v>1103.0359464200001</v>
      </c>
      <c r="V94" s="36">
        <f>SUMIFS(СВЦЭМ!$C$33:$C$776,СВЦЭМ!$A$33:$A$776,$A94,СВЦЭМ!$B$33:$B$776,V$83)+'СЕТ СН'!$H$12+СВЦЭМ!$D$10+'СЕТ СН'!$H$6-'СЕТ СН'!$H$22</f>
        <v>1106.0336937</v>
      </c>
      <c r="W94" s="36">
        <f>SUMIFS(СВЦЭМ!$C$33:$C$776,СВЦЭМ!$A$33:$A$776,$A94,СВЦЭМ!$B$33:$B$776,W$83)+'СЕТ СН'!$H$12+СВЦЭМ!$D$10+'СЕТ СН'!$H$6-'СЕТ СН'!$H$22</f>
        <v>1118.7903115700001</v>
      </c>
      <c r="X94" s="36">
        <f>SUMIFS(СВЦЭМ!$C$33:$C$776,СВЦЭМ!$A$33:$A$776,$A94,СВЦЭМ!$B$33:$B$776,X$83)+'СЕТ СН'!$H$12+СВЦЭМ!$D$10+'СЕТ СН'!$H$6-'СЕТ СН'!$H$22</f>
        <v>1129.2212901399998</v>
      </c>
      <c r="Y94" s="36">
        <f>SUMIFS(СВЦЭМ!$C$33:$C$776,СВЦЭМ!$A$33:$A$776,$A94,СВЦЭМ!$B$33:$B$776,Y$83)+'СЕТ СН'!$H$12+СВЦЭМ!$D$10+'СЕТ СН'!$H$6-'СЕТ СН'!$H$22</f>
        <v>1145.6761135299998</v>
      </c>
    </row>
    <row r="95" spans="1:25" ht="15.75" x14ac:dyDescent="0.2">
      <c r="A95" s="35">
        <f t="shared" si="2"/>
        <v>43811</v>
      </c>
      <c r="B95" s="36">
        <f>SUMIFS(СВЦЭМ!$C$33:$C$776,СВЦЭМ!$A$33:$A$776,$A95,СВЦЭМ!$B$33:$B$776,B$83)+'СЕТ СН'!$H$12+СВЦЭМ!$D$10+'СЕТ СН'!$H$6-'СЕТ СН'!$H$22</f>
        <v>1174.54790688</v>
      </c>
      <c r="C95" s="36">
        <f>SUMIFS(СВЦЭМ!$C$33:$C$776,СВЦЭМ!$A$33:$A$776,$A95,СВЦЭМ!$B$33:$B$776,C$83)+'СЕТ СН'!$H$12+СВЦЭМ!$D$10+'СЕТ СН'!$H$6-'СЕТ СН'!$H$22</f>
        <v>1209.5411846</v>
      </c>
      <c r="D95" s="36">
        <f>SUMIFS(СВЦЭМ!$C$33:$C$776,СВЦЭМ!$A$33:$A$776,$A95,СВЦЭМ!$B$33:$B$776,D$83)+'СЕТ СН'!$H$12+СВЦЭМ!$D$10+'СЕТ СН'!$H$6-'СЕТ СН'!$H$22</f>
        <v>1222.93569136</v>
      </c>
      <c r="E95" s="36">
        <f>SUMIFS(СВЦЭМ!$C$33:$C$776,СВЦЭМ!$A$33:$A$776,$A95,СВЦЭМ!$B$33:$B$776,E$83)+'СЕТ СН'!$H$12+СВЦЭМ!$D$10+'СЕТ СН'!$H$6-'СЕТ СН'!$H$22</f>
        <v>1235.31955797</v>
      </c>
      <c r="F95" s="36">
        <f>SUMIFS(СВЦЭМ!$C$33:$C$776,СВЦЭМ!$A$33:$A$776,$A95,СВЦЭМ!$B$33:$B$776,F$83)+'СЕТ СН'!$H$12+СВЦЭМ!$D$10+'СЕТ СН'!$H$6-'СЕТ СН'!$H$22</f>
        <v>1234.25904883</v>
      </c>
      <c r="G95" s="36">
        <f>SUMIFS(СВЦЭМ!$C$33:$C$776,СВЦЭМ!$A$33:$A$776,$A95,СВЦЭМ!$B$33:$B$776,G$83)+'СЕТ СН'!$H$12+СВЦЭМ!$D$10+'СЕТ СН'!$H$6-'СЕТ СН'!$H$22</f>
        <v>1215.14473266</v>
      </c>
      <c r="H95" s="36">
        <f>SUMIFS(СВЦЭМ!$C$33:$C$776,СВЦЭМ!$A$33:$A$776,$A95,СВЦЭМ!$B$33:$B$776,H$83)+'СЕТ СН'!$H$12+СВЦЭМ!$D$10+'СЕТ СН'!$H$6-'СЕТ СН'!$H$22</f>
        <v>1175.4004057</v>
      </c>
      <c r="I95" s="36">
        <f>SUMIFS(СВЦЭМ!$C$33:$C$776,СВЦЭМ!$A$33:$A$776,$A95,СВЦЭМ!$B$33:$B$776,I$83)+'СЕТ СН'!$H$12+СВЦЭМ!$D$10+'СЕТ СН'!$H$6-'СЕТ СН'!$H$22</f>
        <v>1149.7798923999999</v>
      </c>
      <c r="J95" s="36">
        <f>SUMIFS(СВЦЭМ!$C$33:$C$776,СВЦЭМ!$A$33:$A$776,$A95,СВЦЭМ!$B$33:$B$776,J$83)+'СЕТ СН'!$H$12+СВЦЭМ!$D$10+'СЕТ СН'!$H$6-'СЕТ СН'!$H$22</f>
        <v>1128.0824157</v>
      </c>
      <c r="K95" s="36">
        <f>SUMIFS(СВЦЭМ!$C$33:$C$776,СВЦЭМ!$A$33:$A$776,$A95,СВЦЭМ!$B$33:$B$776,K$83)+'СЕТ СН'!$H$12+СВЦЭМ!$D$10+'СЕТ СН'!$H$6-'СЕТ СН'!$H$22</f>
        <v>1115.0359771600001</v>
      </c>
      <c r="L95" s="36">
        <f>SUMIFS(СВЦЭМ!$C$33:$C$776,СВЦЭМ!$A$33:$A$776,$A95,СВЦЭМ!$B$33:$B$776,L$83)+'СЕТ СН'!$H$12+СВЦЭМ!$D$10+'СЕТ СН'!$H$6-'СЕТ СН'!$H$22</f>
        <v>1116.0840051499999</v>
      </c>
      <c r="M95" s="36">
        <f>SUMIFS(СВЦЭМ!$C$33:$C$776,СВЦЭМ!$A$33:$A$776,$A95,СВЦЭМ!$B$33:$B$776,M$83)+'СЕТ СН'!$H$12+СВЦЭМ!$D$10+'СЕТ СН'!$H$6-'СЕТ СН'!$H$22</f>
        <v>1115.01852252</v>
      </c>
      <c r="N95" s="36">
        <f>SUMIFS(СВЦЭМ!$C$33:$C$776,СВЦЭМ!$A$33:$A$776,$A95,СВЦЭМ!$B$33:$B$776,N$83)+'СЕТ СН'!$H$12+СВЦЭМ!$D$10+'СЕТ СН'!$H$6-'СЕТ СН'!$H$22</f>
        <v>1114.99996992</v>
      </c>
      <c r="O95" s="36">
        <f>SUMIFS(СВЦЭМ!$C$33:$C$776,СВЦЭМ!$A$33:$A$776,$A95,СВЦЭМ!$B$33:$B$776,O$83)+'СЕТ СН'!$H$12+СВЦЭМ!$D$10+'СЕТ СН'!$H$6-'СЕТ СН'!$H$22</f>
        <v>1119.17856542</v>
      </c>
      <c r="P95" s="36">
        <f>SUMIFS(СВЦЭМ!$C$33:$C$776,СВЦЭМ!$A$33:$A$776,$A95,СВЦЭМ!$B$33:$B$776,P$83)+'СЕТ СН'!$H$12+СВЦЭМ!$D$10+'СЕТ СН'!$H$6-'СЕТ СН'!$H$22</f>
        <v>1115.76465753</v>
      </c>
      <c r="Q95" s="36">
        <f>SUMIFS(СВЦЭМ!$C$33:$C$776,СВЦЭМ!$A$33:$A$776,$A95,СВЦЭМ!$B$33:$B$776,Q$83)+'СЕТ СН'!$H$12+СВЦЭМ!$D$10+'СЕТ СН'!$H$6-'СЕТ СН'!$H$22</f>
        <v>1117.64680279</v>
      </c>
      <c r="R95" s="36">
        <f>SUMIFS(СВЦЭМ!$C$33:$C$776,СВЦЭМ!$A$33:$A$776,$A95,СВЦЭМ!$B$33:$B$776,R$83)+'СЕТ СН'!$H$12+СВЦЭМ!$D$10+'СЕТ СН'!$H$6-'СЕТ СН'!$H$22</f>
        <v>1112.3608240799999</v>
      </c>
      <c r="S95" s="36">
        <f>SUMIFS(СВЦЭМ!$C$33:$C$776,СВЦЭМ!$A$33:$A$776,$A95,СВЦЭМ!$B$33:$B$776,S$83)+'СЕТ СН'!$H$12+СВЦЭМ!$D$10+'СЕТ СН'!$H$6-'СЕТ СН'!$H$22</f>
        <v>1122.9217615699999</v>
      </c>
      <c r="T95" s="36">
        <f>SUMIFS(СВЦЭМ!$C$33:$C$776,СВЦЭМ!$A$33:$A$776,$A95,СВЦЭМ!$B$33:$B$776,T$83)+'СЕТ СН'!$H$12+СВЦЭМ!$D$10+'СЕТ СН'!$H$6-'СЕТ СН'!$H$22</f>
        <v>1112.5151002100001</v>
      </c>
      <c r="U95" s="36">
        <f>SUMIFS(СВЦЭМ!$C$33:$C$776,СВЦЭМ!$A$33:$A$776,$A95,СВЦЭМ!$B$33:$B$776,U$83)+'СЕТ СН'!$H$12+СВЦЭМ!$D$10+'СЕТ СН'!$H$6-'СЕТ СН'!$H$22</f>
        <v>1104.4367151900001</v>
      </c>
      <c r="V95" s="36">
        <f>SUMIFS(СВЦЭМ!$C$33:$C$776,СВЦЭМ!$A$33:$A$776,$A95,СВЦЭМ!$B$33:$B$776,V$83)+'СЕТ СН'!$H$12+СВЦЭМ!$D$10+'СЕТ СН'!$H$6-'СЕТ СН'!$H$22</f>
        <v>1108.7554694099999</v>
      </c>
      <c r="W95" s="36">
        <f>SUMIFS(СВЦЭМ!$C$33:$C$776,СВЦЭМ!$A$33:$A$776,$A95,СВЦЭМ!$B$33:$B$776,W$83)+'СЕТ СН'!$H$12+СВЦЭМ!$D$10+'СЕТ СН'!$H$6-'СЕТ СН'!$H$22</f>
        <v>1125.19858905</v>
      </c>
      <c r="X95" s="36">
        <f>SUMIFS(СВЦЭМ!$C$33:$C$776,СВЦЭМ!$A$33:$A$776,$A95,СВЦЭМ!$B$33:$B$776,X$83)+'СЕТ СН'!$H$12+СВЦЭМ!$D$10+'СЕТ СН'!$H$6-'СЕТ СН'!$H$22</f>
        <v>1132.43510255</v>
      </c>
      <c r="Y95" s="36">
        <f>SUMIFS(СВЦЭМ!$C$33:$C$776,СВЦЭМ!$A$33:$A$776,$A95,СВЦЭМ!$B$33:$B$776,Y$83)+'СЕТ СН'!$H$12+СВЦЭМ!$D$10+'СЕТ СН'!$H$6-'СЕТ СН'!$H$22</f>
        <v>1147.65896961</v>
      </c>
    </row>
    <row r="96" spans="1:25" ht="15.75" x14ac:dyDescent="0.2">
      <c r="A96" s="35">
        <f t="shared" si="2"/>
        <v>43812</v>
      </c>
      <c r="B96" s="36">
        <f>SUMIFS(СВЦЭМ!$C$33:$C$776,СВЦЭМ!$A$33:$A$776,$A96,СВЦЭМ!$B$33:$B$776,B$83)+'СЕТ СН'!$H$12+СВЦЭМ!$D$10+'СЕТ СН'!$H$6-'СЕТ СН'!$H$22</f>
        <v>1177.4301910200002</v>
      </c>
      <c r="C96" s="36">
        <f>SUMIFS(СВЦЭМ!$C$33:$C$776,СВЦЭМ!$A$33:$A$776,$A96,СВЦЭМ!$B$33:$B$776,C$83)+'СЕТ СН'!$H$12+СВЦЭМ!$D$10+'СЕТ СН'!$H$6-'СЕТ СН'!$H$22</f>
        <v>1216.5353740800001</v>
      </c>
      <c r="D96" s="36">
        <f>SUMIFS(СВЦЭМ!$C$33:$C$776,СВЦЭМ!$A$33:$A$776,$A96,СВЦЭМ!$B$33:$B$776,D$83)+'СЕТ СН'!$H$12+СВЦЭМ!$D$10+'СЕТ СН'!$H$6-'СЕТ СН'!$H$22</f>
        <v>1242.93889365</v>
      </c>
      <c r="E96" s="36">
        <f>SUMIFS(СВЦЭМ!$C$33:$C$776,СВЦЭМ!$A$33:$A$776,$A96,СВЦЭМ!$B$33:$B$776,E$83)+'СЕТ СН'!$H$12+СВЦЭМ!$D$10+'СЕТ СН'!$H$6-'СЕТ СН'!$H$22</f>
        <v>1234.28543554</v>
      </c>
      <c r="F96" s="36">
        <f>SUMIFS(СВЦЭМ!$C$33:$C$776,СВЦЭМ!$A$33:$A$776,$A96,СВЦЭМ!$B$33:$B$776,F$83)+'СЕТ СН'!$H$12+СВЦЭМ!$D$10+'СЕТ СН'!$H$6-'СЕТ СН'!$H$22</f>
        <v>1213.9701458499999</v>
      </c>
      <c r="G96" s="36">
        <f>SUMIFS(СВЦЭМ!$C$33:$C$776,СВЦЭМ!$A$33:$A$776,$A96,СВЦЭМ!$B$33:$B$776,G$83)+'СЕТ СН'!$H$12+СВЦЭМ!$D$10+'СЕТ СН'!$H$6-'СЕТ СН'!$H$22</f>
        <v>1193.97086696</v>
      </c>
      <c r="H96" s="36">
        <f>SUMIFS(СВЦЭМ!$C$33:$C$776,СВЦЭМ!$A$33:$A$776,$A96,СВЦЭМ!$B$33:$B$776,H$83)+'СЕТ СН'!$H$12+СВЦЭМ!$D$10+'СЕТ СН'!$H$6-'СЕТ СН'!$H$22</f>
        <v>1153.59452218</v>
      </c>
      <c r="I96" s="36">
        <f>SUMIFS(СВЦЭМ!$C$33:$C$776,СВЦЭМ!$A$33:$A$776,$A96,СВЦЭМ!$B$33:$B$776,I$83)+'СЕТ СН'!$H$12+СВЦЭМ!$D$10+'СЕТ СН'!$H$6-'СЕТ СН'!$H$22</f>
        <v>1142.60650736</v>
      </c>
      <c r="J96" s="36">
        <f>SUMIFS(СВЦЭМ!$C$33:$C$776,СВЦЭМ!$A$33:$A$776,$A96,СВЦЭМ!$B$33:$B$776,J$83)+'СЕТ СН'!$H$12+СВЦЭМ!$D$10+'СЕТ СН'!$H$6-'СЕТ СН'!$H$22</f>
        <v>1113.4079788500001</v>
      </c>
      <c r="K96" s="36">
        <f>SUMIFS(СВЦЭМ!$C$33:$C$776,СВЦЭМ!$A$33:$A$776,$A96,СВЦЭМ!$B$33:$B$776,K$83)+'СЕТ СН'!$H$12+СВЦЭМ!$D$10+'СЕТ СН'!$H$6-'СЕТ СН'!$H$22</f>
        <v>1080.0881598000001</v>
      </c>
      <c r="L96" s="36">
        <f>SUMIFS(СВЦЭМ!$C$33:$C$776,СВЦЭМ!$A$33:$A$776,$A96,СВЦЭМ!$B$33:$B$776,L$83)+'СЕТ СН'!$H$12+СВЦЭМ!$D$10+'СЕТ СН'!$H$6-'СЕТ СН'!$H$22</f>
        <v>1092.09623895</v>
      </c>
      <c r="M96" s="36">
        <f>SUMIFS(СВЦЭМ!$C$33:$C$776,СВЦЭМ!$A$33:$A$776,$A96,СВЦЭМ!$B$33:$B$776,M$83)+'СЕТ СН'!$H$12+СВЦЭМ!$D$10+'СЕТ СН'!$H$6-'СЕТ СН'!$H$22</f>
        <v>1104.2364093199999</v>
      </c>
      <c r="N96" s="36">
        <f>SUMIFS(СВЦЭМ!$C$33:$C$776,СВЦЭМ!$A$33:$A$776,$A96,СВЦЭМ!$B$33:$B$776,N$83)+'СЕТ СН'!$H$12+СВЦЭМ!$D$10+'СЕТ СН'!$H$6-'СЕТ СН'!$H$22</f>
        <v>1111.94351727</v>
      </c>
      <c r="O96" s="36">
        <f>SUMIFS(СВЦЭМ!$C$33:$C$776,СВЦЭМ!$A$33:$A$776,$A96,СВЦЭМ!$B$33:$B$776,O$83)+'СЕТ СН'!$H$12+СВЦЭМ!$D$10+'СЕТ СН'!$H$6-'СЕТ СН'!$H$22</f>
        <v>1119.50646764</v>
      </c>
      <c r="P96" s="36">
        <f>SUMIFS(СВЦЭМ!$C$33:$C$776,СВЦЭМ!$A$33:$A$776,$A96,СВЦЭМ!$B$33:$B$776,P$83)+'СЕТ СН'!$H$12+СВЦЭМ!$D$10+'СЕТ СН'!$H$6-'СЕТ СН'!$H$22</f>
        <v>1123.9146297100001</v>
      </c>
      <c r="Q96" s="36">
        <f>SUMIFS(СВЦЭМ!$C$33:$C$776,СВЦЭМ!$A$33:$A$776,$A96,СВЦЭМ!$B$33:$B$776,Q$83)+'СЕТ СН'!$H$12+СВЦЭМ!$D$10+'СЕТ СН'!$H$6-'СЕТ СН'!$H$22</f>
        <v>1118.8302994199998</v>
      </c>
      <c r="R96" s="36">
        <f>SUMIFS(СВЦЭМ!$C$33:$C$776,СВЦЭМ!$A$33:$A$776,$A96,СВЦЭМ!$B$33:$B$776,R$83)+'СЕТ СН'!$H$12+СВЦЭМ!$D$10+'СЕТ СН'!$H$6-'СЕТ СН'!$H$22</f>
        <v>1112.27439125</v>
      </c>
      <c r="S96" s="36">
        <f>SUMIFS(СВЦЭМ!$C$33:$C$776,СВЦЭМ!$A$33:$A$776,$A96,СВЦЭМ!$B$33:$B$776,S$83)+'СЕТ СН'!$H$12+СВЦЭМ!$D$10+'СЕТ СН'!$H$6-'СЕТ СН'!$H$22</f>
        <v>1103.56305834</v>
      </c>
      <c r="T96" s="36">
        <f>SUMIFS(СВЦЭМ!$C$33:$C$776,СВЦЭМ!$A$33:$A$776,$A96,СВЦЭМ!$B$33:$B$776,T$83)+'СЕТ СН'!$H$12+СВЦЭМ!$D$10+'СЕТ СН'!$H$6-'СЕТ СН'!$H$22</f>
        <v>1090.7567004800001</v>
      </c>
      <c r="U96" s="36">
        <f>SUMIFS(СВЦЭМ!$C$33:$C$776,СВЦЭМ!$A$33:$A$776,$A96,СВЦЭМ!$B$33:$B$776,U$83)+'СЕТ СН'!$H$12+СВЦЭМ!$D$10+'СЕТ СН'!$H$6-'СЕТ СН'!$H$22</f>
        <v>1094.45604858</v>
      </c>
      <c r="V96" s="36">
        <f>SUMIFS(СВЦЭМ!$C$33:$C$776,СВЦЭМ!$A$33:$A$776,$A96,СВЦЭМ!$B$33:$B$776,V$83)+'СЕТ СН'!$H$12+СВЦЭМ!$D$10+'СЕТ СН'!$H$6-'СЕТ СН'!$H$22</f>
        <v>1101.2607357000002</v>
      </c>
      <c r="W96" s="36">
        <f>SUMIFS(СВЦЭМ!$C$33:$C$776,СВЦЭМ!$A$33:$A$776,$A96,СВЦЭМ!$B$33:$B$776,W$83)+'СЕТ СН'!$H$12+СВЦЭМ!$D$10+'СЕТ СН'!$H$6-'СЕТ СН'!$H$22</f>
        <v>1129.2080068400001</v>
      </c>
      <c r="X96" s="36">
        <f>SUMIFS(СВЦЭМ!$C$33:$C$776,СВЦЭМ!$A$33:$A$776,$A96,СВЦЭМ!$B$33:$B$776,X$83)+'СЕТ СН'!$H$12+СВЦЭМ!$D$10+'СЕТ СН'!$H$6-'СЕТ СН'!$H$22</f>
        <v>1135.1791396399999</v>
      </c>
      <c r="Y96" s="36">
        <f>SUMIFS(СВЦЭМ!$C$33:$C$776,СВЦЭМ!$A$33:$A$776,$A96,СВЦЭМ!$B$33:$B$776,Y$83)+'СЕТ СН'!$H$12+СВЦЭМ!$D$10+'СЕТ СН'!$H$6-'СЕТ СН'!$H$22</f>
        <v>1148.49476448</v>
      </c>
    </row>
    <row r="97" spans="1:25" ht="15.75" x14ac:dyDescent="0.2">
      <c r="A97" s="35">
        <f t="shared" si="2"/>
        <v>43813</v>
      </c>
      <c r="B97" s="36">
        <f>SUMIFS(СВЦЭМ!$C$33:$C$776,СВЦЭМ!$A$33:$A$776,$A97,СВЦЭМ!$B$33:$B$776,B$83)+'СЕТ СН'!$H$12+СВЦЭМ!$D$10+'СЕТ СН'!$H$6-'СЕТ СН'!$H$22</f>
        <v>1180.01917323</v>
      </c>
      <c r="C97" s="36">
        <f>SUMIFS(СВЦЭМ!$C$33:$C$776,СВЦЭМ!$A$33:$A$776,$A97,СВЦЭМ!$B$33:$B$776,C$83)+'СЕТ СН'!$H$12+СВЦЭМ!$D$10+'СЕТ СН'!$H$6-'СЕТ СН'!$H$22</f>
        <v>1218.33535512</v>
      </c>
      <c r="D97" s="36">
        <f>SUMIFS(СВЦЭМ!$C$33:$C$776,СВЦЭМ!$A$33:$A$776,$A97,СВЦЭМ!$B$33:$B$776,D$83)+'СЕТ СН'!$H$12+СВЦЭМ!$D$10+'СЕТ СН'!$H$6-'СЕТ СН'!$H$22</f>
        <v>1231.42114838</v>
      </c>
      <c r="E97" s="36">
        <f>SUMIFS(СВЦЭМ!$C$33:$C$776,СВЦЭМ!$A$33:$A$776,$A97,СВЦЭМ!$B$33:$B$776,E$83)+'СЕТ СН'!$H$12+СВЦЭМ!$D$10+'СЕТ СН'!$H$6-'СЕТ СН'!$H$22</f>
        <v>1240.8657444400001</v>
      </c>
      <c r="F97" s="36">
        <f>SUMIFS(СВЦЭМ!$C$33:$C$776,СВЦЭМ!$A$33:$A$776,$A97,СВЦЭМ!$B$33:$B$776,F$83)+'СЕТ СН'!$H$12+СВЦЭМ!$D$10+'СЕТ СН'!$H$6-'СЕТ СН'!$H$22</f>
        <v>1237.50872353</v>
      </c>
      <c r="G97" s="36">
        <f>SUMIFS(СВЦЭМ!$C$33:$C$776,СВЦЭМ!$A$33:$A$776,$A97,СВЦЭМ!$B$33:$B$776,G$83)+'СЕТ СН'!$H$12+СВЦЭМ!$D$10+'СЕТ СН'!$H$6-'СЕТ СН'!$H$22</f>
        <v>1237.10603509</v>
      </c>
      <c r="H97" s="36">
        <f>SUMIFS(СВЦЭМ!$C$33:$C$776,СВЦЭМ!$A$33:$A$776,$A97,СВЦЭМ!$B$33:$B$776,H$83)+'СЕТ СН'!$H$12+СВЦЭМ!$D$10+'СЕТ СН'!$H$6-'СЕТ СН'!$H$22</f>
        <v>1215.98200238</v>
      </c>
      <c r="I97" s="36">
        <f>SUMIFS(СВЦЭМ!$C$33:$C$776,СВЦЭМ!$A$33:$A$776,$A97,СВЦЭМ!$B$33:$B$776,I$83)+'СЕТ СН'!$H$12+СВЦЭМ!$D$10+'СЕТ СН'!$H$6-'СЕТ СН'!$H$22</f>
        <v>1199.74032551</v>
      </c>
      <c r="J97" s="36">
        <f>SUMIFS(СВЦЭМ!$C$33:$C$776,СВЦЭМ!$A$33:$A$776,$A97,СВЦЭМ!$B$33:$B$776,J$83)+'СЕТ СН'!$H$12+СВЦЭМ!$D$10+'СЕТ СН'!$H$6-'СЕТ СН'!$H$22</f>
        <v>1145.9257986799998</v>
      </c>
      <c r="K97" s="36">
        <f>SUMIFS(СВЦЭМ!$C$33:$C$776,СВЦЭМ!$A$33:$A$776,$A97,СВЦЭМ!$B$33:$B$776,K$83)+'СЕТ СН'!$H$12+СВЦЭМ!$D$10+'СЕТ СН'!$H$6-'СЕТ СН'!$H$22</f>
        <v>1109.3145849299999</v>
      </c>
      <c r="L97" s="36">
        <f>SUMIFS(СВЦЭМ!$C$33:$C$776,СВЦЭМ!$A$33:$A$776,$A97,СВЦЭМ!$B$33:$B$776,L$83)+'СЕТ СН'!$H$12+СВЦЭМ!$D$10+'СЕТ СН'!$H$6-'СЕТ СН'!$H$22</f>
        <v>1101.6318513199999</v>
      </c>
      <c r="M97" s="36">
        <f>SUMIFS(СВЦЭМ!$C$33:$C$776,СВЦЭМ!$A$33:$A$776,$A97,СВЦЭМ!$B$33:$B$776,M$83)+'СЕТ СН'!$H$12+СВЦЭМ!$D$10+'СЕТ СН'!$H$6-'СЕТ СН'!$H$22</f>
        <v>1108.61674079</v>
      </c>
      <c r="N97" s="36">
        <f>SUMIFS(СВЦЭМ!$C$33:$C$776,СВЦЭМ!$A$33:$A$776,$A97,СВЦЭМ!$B$33:$B$776,N$83)+'СЕТ СН'!$H$12+СВЦЭМ!$D$10+'СЕТ СН'!$H$6-'СЕТ СН'!$H$22</f>
        <v>1115.13206016</v>
      </c>
      <c r="O97" s="36">
        <f>SUMIFS(СВЦЭМ!$C$33:$C$776,СВЦЭМ!$A$33:$A$776,$A97,СВЦЭМ!$B$33:$B$776,O$83)+'СЕТ СН'!$H$12+СВЦЭМ!$D$10+'СЕТ СН'!$H$6-'СЕТ СН'!$H$22</f>
        <v>1128.3312452499999</v>
      </c>
      <c r="P97" s="36">
        <f>SUMIFS(СВЦЭМ!$C$33:$C$776,СВЦЭМ!$A$33:$A$776,$A97,СВЦЭМ!$B$33:$B$776,P$83)+'СЕТ СН'!$H$12+СВЦЭМ!$D$10+'СЕТ СН'!$H$6-'СЕТ СН'!$H$22</f>
        <v>1135.5827843100001</v>
      </c>
      <c r="Q97" s="36">
        <f>SUMIFS(СВЦЭМ!$C$33:$C$776,СВЦЭМ!$A$33:$A$776,$A97,СВЦЭМ!$B$33:$B$776,Q$83)+'СЕТ СН'!$H$12+СВЦЭМ!$D$10+'СЕТ СН'!$H$6-'СЕТ СН'!$H$22</f>
        <v>1142.2784263200001</v>
      </c>
      <c r="R97" s="36">
        <f>SUMIFS(СВЦЭМ!$C$33:$C$776,СВЦЭМ!$A$33:$A$776,$A97,СВЦЭМ!$B$33:$B$776,R$83)+'СЕТ СН'!$H$12+СВЦЭМ!$D$10+'СЕТ СН'!$H$6-'СЕТ СН'!$H$22</f>
        <v>1123.31683881</v>
      </c>
      <c r="S97" s="36">
        <f>SUMIFS(СВЦЭМ!$C$33:$C$776,СВЦЭМ!$A$33:$A$776,$A97,СВЦЭМ!$B$33:$B$776,S$83)+'СЕТ СН'!$H$12+СВЦЭМ!$D$10+'СЕТ СН'!$H$6-'СЕТ СН'!$H$22</f>
        <v>1109.2956284699999</v>
      </c>
      <c r="T97" s="36">
        <f>SUMIFS(СВЦЭМ!$C$33:$C$776,СВЦЭМ!$A$33:$A$776,$A97,СВЦЭМ!$B$33:$B$776,T$83)+'СЕТ СН'!$H$12+СВЦЭМ!$D$10+'СЕТ СН'!$H$6-'СЕТ СН'!$H$22</f>
        <v>1094.24632483</v>
      </c>
      <c r="U97" s="36">
        <f>SUMIFS(СВЦЭМ!$C$33:$C$776,СВЦЭМ!$A$33:$A$776,$A97,СВЦЭМ!$B$33:$B$776,U$83)+'СЕТ СН'!$H$12+СВЦЭМ!$D$10+'СЕТ СН'!$H$6-'СЕТ СН'!$H$22</f>
        <v>1101.3645518799999</v>
      </c>
      <c r="V97" s="36">
        <f>SUMIFS(СВЦЭМ!$C$33:$C$776,СВЦЭМ!$A$33:$A$776,$A97,СВЦЭМ!$B$33:$B$776,V$83)+'СЕТ СН'!$H$12+СВЦЭМ!$D$10+'СЕТ СН'!$H$6-'СЕТ СН'!$H$22</f>
        <v>1111.57660962</v>
      </c>
      <c r="W97" s="36">
        <f>SUMIFS(СВЦЭМ!$C$33:$C$776,СВЦЭМ!$A$33:$A$776,$A97,СВЦЭМ!$B$33:$B$776,W$83)+'СЕТ СН'!$H$12+СВЦЭМ!$D$10+'СЕТ СН'!$H$6-'СЕТ СН'!$H$22</f>
        <v>1130.83246102</v>
      </c>
      <c r="X97" s="36">
        <f>SUMIFS(СВЦЭМ!$C$33:$C$776,СВЦЭМ!$A$33:$A$776,$A97,СВЦЭМ!$B$33:$B$776,X$83)+'СЕТ СН'!$H$12+СВЦЭМ!$D$10+'СЕТ СН'!$H$6-'СЕТ СН'!$H$22</f>
        <v>1149.5902505899999</v>
      </c>
      <c r="Y97" s="36">
        <f>SUMIFS(СВЦЭМ!$C$33:$C$776,СВЦЭМ!$A$33:$A$776,$A97,СВЦЭМ!$B$33:$B$776,Y$83)+'СЕТ СН'!$H$12+СВЦЭМ!$D$10+'СЕТ СН'!$H$6-'СЕТ СН'!$H$22</f>
        <v>1159.63220718</v>
      </c>
    </row>
    <row r="98" spans="1:25" ht="15.75" x14ac:dyDescent="0.2">
      <c r="A98" s="35">
        <f t="shared" si="2"/>
        <v>43814</v>
      </c>
      <c r="B98" s="36">
        <f>SUMIFS(СВЦЭМ!$C$33:$C$776,СВЦЭМ!$A$33:$A$776,$A98,СВЦЭМ!$B$33:$B$776,B$83)+'СЕТ СН'!$H$12+СВЦЭМ!$D$10+'СЕТ СН'!$H$6-'СЕТ СН'!$H$22</f>
        <v>1178.6038738900002</v>
      </c>
      <c r="C98" s="36">
        <f>SUMIFS(СВЦЭМ!$C$33:$C$776,СВЦЭМ!$A$33:$A$776,$A98,СВЦЭМ!$B$33:$B$776,C$83)+'СЕТ СН'!$H$12+СВЦЭМ!$D$10+'СЕТ СН'!$H$6-'СЕТ СН'!$H$22</f>
        <v>1190.03356583</v>
      </c>
      <c r="D98" s="36">
        <f>SUMIFS(СВЦЭМ!$C$33:$C$776,СВЦЭМ!$A$33:$A$776,$A98,СВЦЭМ!$B$33:$B$776,D$83)+'СЕТ СН'!$H$12+СВЦЭМ!$D$10+'СЕТ СН'!$H$6-'СЕТ СН'!$H$22</f>
        <v>1195.43950724</v>
      </c>
      <c r="E98" s="36">
        <f>SUMIFS(СВЦЭМ!$C$33:$C$776,СВЦЭМ!$A$33:$A$776,$A98,СВЦЭМ!$B$33:$B$776,E$83)+'СЕТ СН'!$H$12+СВЦЭМ!$D$10+'СЕТ СН'!$H$6-'СЕТ СН'!$H$22</f>
        <v>1218.5165101799998</v>
      </c>
      <c r="F98" s="36">
        <f>SUMIFS(СВЦЭМ!$C$33:$C$776,СВЦЭМ!$A$33:$A$776,$A98,СВЦЭМ!$B$33:$B$776,F$83)+'СЕТ СН'!$H$12+СВЦЭМ!$D$10+'СЕТ СН'!$H$6-'СЕТ СН'!$H$22</f>
        <v>1222.38064807</v>
      </c>
      <c r="G98" s="36">
        <f>SUMIFS(СВЦЭМ!$C$33:$C$776,СВЦЭМ!$A$33:$A$776,$A98,СВЦЭМ!$B$33:$B$776,G$83)+'СЕТ СН'!$H$12+СВЦЭМ!$D$10+'СЕТ СН'!$H$6-'СЕТ СН'!$H$22</f>
        <v>1226.1884135400001</v>
      </c>
      <c r="H98" s="36">
        <f>SUMIFS(СВЦЭМ!$C$33:$C$776,СВЦЭМ!$A$33:$A$776,$A98,СВЦЭМ!$B$33:$B$776,H$83)+'СЕТ СН'!$H$12+СВЦЭМ!$D$10+'СЕТ СН'!$H$6-'СЕТ СН'!$H$22</f>
        <v>1210.3957898200001</v>
      </c>
      <c r="I98" s="36">
        <f>SUMIFS(СВЦЭМ!$C$33:$C$776,СВЦЭМ!$A$33:$A$776,$A98,СВЦЭМ!$B$33:$B$776,I$83)+'СЕТ СН'!$H$12+СВЦЭМ!$D$10+'СЕТ СН'!$H$6-'СЕТ СН'!$H$22</f>
        <v>1195.68665775</v>
      </c>
      <c r="J98" s="36">
        <f>SUMIFS(СВЦЭМ!$C$33:$C$776,СВЦЭМ!$A$33:$A$776,$A98,СВЦЭМ!$B$33:$B$776,J$83)+'СЕТ СН'!$H$12+СВЦЭМ!$D$10+'СЕТ СН'!$H$6-'СЕТ СН'!$H$22</f>
        <v>1160.25265302</v>
      </c>
      <c r="K98" s="36">
        <f>SUMIFS(СВЦЭМ!$C$33:$C$776,СВЦЭМ!$A$33:$A$776,$A98,СВЦЭМ!$B$33:$B$776,K$83)+'СЕТ СН'!$H$12+СВЦЭМ!$D$10+'СЕТ СН'!$H$6-'СЕТ СН'!$H$22</f>
        <v>1129.0621245900002</v>
      </c>
      <c r="L98" s="36">
        <f>SUMIFS(СВЦЭМ!$C$33:$C$776,СВЦЭМ!$A$33:$A$776,$A98,СВЦЭМ!$B$33:$B$776,L$83)+'СЕТ СН'!$H$12+СВЦЭМ!$D$10+'СЕТ СН'!$H$6-'СЕТ СН'!$H$22</f>
        <v>1120.41378998</v>
      </c>
      <c r="M98" s="36">
        <f>SUMIFS(СВЦЭМ!$C$33:$C$776,СВЦЭМ!$A$33:$A$776,$A98,СВЦЭМ!$B$33:$B$776,M$83)+'СЕТ СН'!$H$12+СВЦЭМ!$D$10+'СЕТ СН'!$H$6-'СЕТ СН'!$H$22</f>
        <v>1126.1499867</v>
      </c>
      <c r="N98" s="36">
        <f>SUMIFS(СВЦЭМ!$C$33:$C$776,СВЦЭМ!$A$33:$A$776,$A98,СВЦЭМ!$B$33:$B$776,N$83)+'СЕТ СН'!$H$12+СВЦЭМ!$D$10+'СЕТ СН'!$H$6-'СЕТ СН'!$H$22</f>
        <v>1133.8694466100001</v>
      </c>
      <c r="O98" s="36">
        <f>SUMIFS(СВЦЭМ!$C$33:$C$776,СВЦЭМ!$A$33:$A$776,$A98,СВЦЭМ!$B$33:$B$776,O$83)+'СЕТ СН'!$H$12+СВЦЭМ!$D$10+'СЕТ СН'!$H$6-'СЕТ СН'!$H$22</f>
        <v>1141.35764586</v>
      </c>
      <c r="P98" s="36">
        <f>SUMIFS(СВЦЭМ!$C$33:$C$776,СВЦЭМ!$A$33:$A$776,$A98,СВЦЭМ!$B$33:$B$776,P$83)+'СЕТ СН'!$H$12+СВЦЭМ!$D$10+'СЕТ СН'!$H$6-'СЕТ СН'!$H$22</f>
        <v>1157.66906341</v>
      </c>
      <c r="Q98" s="36">
        <f>SUMIFS(СВЦЭМ!$C$33:$C$776,СВЦЭМ!$A$33:$A$776,$A98,СВЦЭМ!$B$33:$B$776,Q$83)+'СЕТ СН'!$H$12+СВЦЭМ!$D$10+'СЕТ СН'!$H$6-'СЕТ СН'!$H$22</f>
        <v>1157.66021176</v>
      </c>
      <c r="R98" s="36">
        <f>SUMIFS(СВЦЭМ!$C$33:$C$776,СВЦЭМ!$A$33:$A$776,$A98,СВЦЭМ!$B$33:$B$776,R$83)+'СЕТ СН'!$H$12+СВЦЭМ!$D$10+'СЕТ СН'!$H$6-'СЕТ СН'!$H$22</f>
        <v>1145.4433169200001</v>
      </c>
      <c r="S98" s="36">
        <f>SUMIFS(СВЦЭМ!$C$33:$C$776,СВЦЭМ!$A$33:$A$776,$A98,СВЦЭМ!$B$33:$B$776,S$83)+'СЕТ СН'!$H$12+СВЦЭМ!$D$10+'СЕТ СН'!$H$6-'СЕТ СН'!$H$22</f>
        <v>1125.0903237</v>
      </c>
      <c r="T98" s="36">
        <f>SUMIFS(СВЦЭМ!$C$33:$C$776,СВЦЭМ!$A$33:$A$776,$A98,СВЦЭМ!$B$33:$B$776,T$83)+'СЕТ СН'!$H$12+СВЦЭМ!$D$10+'СЕТ СН'!$H$6-'СЕТ СН'!$H$22</f>
        <v>1097.3709636600001</v>
      </c>
      <c r="U98" s="36">
        <f>SUMIFS(СВЦЭМ!$C$33:$C$776,СВЦЭМ!$A$33:$A$776,$A98,СВЦЭМ!$B$33:$B$776,U$83)+'СЕТ СН'!$H$12+СВЦЭМ!$D$10+'СЕТ СН'!$H$6-'СЕТ СН'!$H$22</f>
        <v>1094.6232205599999</v>
      </c>
      <c r="V98" s="36">
        <f>SUMIFS(СВЦЭМ!$C$33:$C$776,СВЦЭМ!$A$33:$A$776,$A98,СВЦЭМ!$B$33:$B$776,V$83)+'СЕТ СН'!$H$12+СВЦЭМ!$D$10+'СЕТ СН'!$H$6-'СЕТ СН'!$H$22</f>
        <v>1104.6206972300001</v>
      </c>
      <c r="W98" s="36">
        <f>SUMIFS(СВЦЭМ!$C$33:$C$776,СВЦЭМ!$A$33:$A$776,$A98,СВЦЭМ!$B$33:$B$776,W$83)+'СЕТ СН'!$H$12+СВЦЭМ!$D$10+'СЕТ СН'!$H$6-'СЕТ СН'!$H$22</f>
        <v>1112.972982</v>
      </c>
      <c r="X98" s="36">
        <f>SUMIFS(СВЦЭМ!$C$33:$C$776,СВЦЭМ!$A$33:$A$776,$A98,СВЦЭМ!$B$33:$B$776,X$83)+'СЕТ СН'!$H$12+СВЦЭМ!$D$10+'СЕТ СН'!$H$6-'СЕТ СН'!$H$22</f>
        <v>1119.45600386</v>
      </c>
      <c r="Y98" s="36">
        <f>SUMIFS(СВЦЭМ!$C$33:$C$776,СВЦЭМ!$A$33:$A$776,$A98,СВЦЭМ!$B$33:$B$776,Y$83)+'СЕТ СН'!$H$12+СВЦЭМ!$D$10+'СЕТ СН'!$H$6-'СЕТ СН'!$H$22</f>
        <v>1158.8638313900001</v>
      </c>
    </row>
    <row r="99" spans="1:25" ht="15.75" x14ac:dyDescent="0.2">
      <c r="A99" s="35">
        <f t="shared" si="2"/>
        <v>43815</v>
      </c>
      <c r="B99" s="36">
        <f>SUMIFS(СВЦЭМ!$C$33:$C$776,СВЦЭМ!$A$33:$A$776,$A99,СВЦЭМ!$B$33:$B$776,B$83)+'СЕТ СН'!$H$12+СВЦЭМ!$D$10+'СЕТ СН'!$H$6-'СЕТ СН'!$H$22</f>
        <v>1186.45766368</v>
      </c>
      <c r="C99" s="36">
        <f>SUMIFS(СВЦЭМ!$C$33:$C$776,СВЦЭМ!$A$33:$A$776,$A99,СВЦЭМ!$B$33:$B$776,C$83)+'СЕТ СН'!$H$12+СВЦЭМ!$D$10+'СЕТ СН'!$H$6-'СЕТ СН'!$H$22</f>
        <v>1202.0202837699999</v>
      </c>
      <c r="D99" s="36">
        <f>SUMIFS(СВЦЭМ!$C$33:$C$776,СВЦЭМ!$A$33:$A$776,$A99,СВЦЭМ!$B$33:$B$776,D$83)+'СЕТ СН'!$H$12+СВЦЭМ!$D$10+'СЕТ СН'!$H$6-'СЕТ СН'!$H$22</f>
        <v>1216.2629454299999</v>
      </c>
      <c r="E99" s="36">
        <f>SUMIFS(СВЦЭМ!$C$33:$C$776,СВЦЭМ!$A$33:$A$776,$A99,СВЦЭМ!$B$33:$B$776,E$83)+'СЕТ СН'!$H$12+СВЦЭМ!$D$10+'СЕТ СН'!$H$6-'СЕТ СН'!$H$22</f>
        <v>1236.58066414</v>
      </c>
      <c r="F99" s="36">
        <f>SUMIFS(СВЦЭМ!$C$33:$C$776,СВЦЭМ!$A$33:$A$776,$A99,СВЦЭМ!$B$33:$B$776,F$83)+'СЕТ СН'!$H$12+СВЦЭМ!$D$10+'СЕТ СН'!$H$6-'СЕТ СН'!$H$22</f>
        <v>1232.2886262299999</v>
      </c>
      <c r="G99" s="36">
        <f>SUMIFS(СВЦЭМ!$C$33:$C$776,СВЦЭМ!$A$33:$A$776,$A99,СВЦЭМ!$B$33:$B$776,G$83)+'СЕТ СН'!$H$12+СВЦЭМ!$D$10+'СЕТ СН'!$H$6-'СЕТ СН'!$H$22</f>
        <v>1203.47860526</v>
      </c>
      <c r="H99" s="36">
        <f>SUMIFS(СВЦЭМ!$C$33:$C$776,СВЦЭМ!$A$33:$A$776,$A99,СВЦЭМ!$B$33:$B$776,H$83)+'СЕТ СН'!$H$12+СВЦЭМ!$D$10+'СЕТ СН'!$H$6-'СЕТ СН'!$H$22</f>
        <v>1168.1103725100002</v>
      </c>
      <c r="I99" s="36">
        <f>SUMIFS(СВЦЭМ!$C$33:$C$776,СВЦЭМ!$A$33:$A$776,$A99,СВЦЭМ!$B$33:$B$776,I$83)+'СЕТ СН'!$H$12+СВЦЭМ!$D$10+'СЕТ СН'!$H$6-'СЕТ СН'!$H$22</f>
        <v>1150.88434723</v>
      </c>
      <c r="J99" s="36">
        <f>SUMIFS(СВЦЭМ!$C$33:$C$776,СВЦЭМ!$A$33:$A$776,$A99,СВЦЭМ!$B$33:$B$776,J$83)+'СЕТ СН'!$H$12+СВЦЭМ!$D$10+'СЕТ СН'!$H$6-'СЕТ СН'!$H$22</f>
        <v>1127.5427202800001</v>
      </c>
      <c r="K99" s="36">
        <f>SUMIFS(СВЦЭМ!$C$33:$C$776,СВЦЭМ!$A$33:$A$776,$A99,СВЦЭМ!$B$33:$B$776,K$83)+'СЕТ СН'!$H$12+СВЦЭМ!$D$10+'СЕТ СН'!$H$6-'СЕТ СН'!$H$22</f>
        <v>1102.6740635199999</v>
      </c>
      <c r="L99" s="36">
        <f>SUMIFS(СВЦЭМ!$C$33:$C$776,СВЦЭМ!$A$33:$A$776,$A99,СВЦЭМ!$B$33:$B$776,L$83)+'СЕТ СН'!$H$12+СВЦЭМ!$D$10+'СЕТ СН'!$H$6-'СЕТ СН'!$H$22</f>
        <v>1105.84697994</v>
      </c>
      <c r="M99" s="36">
        <f>SUMIFS(СВЦЭМ!$C$33:$C$776,СВЦЭМ!$A$33:$A$776,$A99,СВЦЭМ!$B$33:$B$776,M$83)+'СЕТ СН'!$H$12+СВЦЭМ!$D$10+'СЕТ СН'!$H$6-'СЕТ СН'!$H$22</f>
        <v>1117.6078506700001</v>
      </c>
      <c r="N99" s="36">
        <f>SUMIFS(СВЦЭМ!$C$33:$C$776,СВЦЭМ!$A$33:$A$776,$A99,СВЦЭМ!$B$33:$B$776,N$83)+'СЕТ СН'!$H$12+СВЦЭМ!$D$10+'СЕТ СН'!$H$6-'СЕТ СН'!$H$22</f>
        <v>1130.8178448600002</v>
      </c>
      <c r="O99" s="36">
        <f>SUMIFS(СВЦЭМ!$C$33:$C$776,СВЦЭМ!$A$33:$A$776,$A99,СВЦЭМ!$B$33:$B$776,O$83)+'СЕТ СН'!$H$12+СВЦЭМ!$D$10+'СЕТ СН'!$H$6-'СЕТ СН'!$H$22</f>
        <v>1136.52780282</v>
      </c>
      <c r="P99" s="36">
        <f>SUMIFS(СВЦЭМ!$C$33:$C$776,СВЦЭМ!$A$33:$A$776,$A99,СВЦЭМ!$B$33:$B$776,P$83)+'СЕТ СН'!$H$12+СВЦЭМ!$D$10+'СЕТ СН'!$H$6-'СЕТ СН'!$H$22</f>
        <v>1154.1297499699999</v>
      </c>
      <c r="Q99" s="36">
        <f>SUMIFS(СВЦЭМ!$C$33:$C$776,СВЦЭМ!$A$33:$A$776,$A99,СВЦЭМ!$B$33:$B$776,Q$83)+'СЕТ СН'!$H$12+СВЦЭМ!$D$10+'СЕТ СН'!$H$6-'СЕТ СН'!$H$22</f>
        <v>1122.4208773599998</v>
      </c>
      <c r="R99" s="36">
        <f>SUMIFS(СВЦЭМ!$C$33:$C$776,СВЦЭМ!$A$33:$A$776,$A99,СВЦЭМ!$B$33:$B$776,R$83)+'СЕТ СН'!$H$12+СВЦЭМ!$D$10+'СЕТ СН'!$H$6-'СЕТ СН'!$H$22</f>
        <v>1131.8435467100001</v>
      </c>
      <c r="S99" s="36">
        <f>SUMIFS(СВЦЭМ!$C$33:$C$776,СВЦЭМ!$A$33:$A$776,$A99,СВЦЭМ!$B$33:$B$776,S$83)+'СЕТ СН'!$H$12+СВЦЭМ!$D$10+'СЕТ СН'!$H$6-'СЕТ СН'!$H$22</f>
        <v>1119.6619199900001</v>
      </c>
      <c r="T99" s="36">
        <f>SUMIFS(СВЦЭМ!$C$33:$C$776,СВЦЭМ!$A$33:$A$776,$A99,СВЦЭМ!$B$33:$B$776,T$83)+'СЕТ СН'!$H$12+СВЦЭМ!$D$10+'СЕТ СН'!$H$6-'СЕТ СН'!$H$22</f>
        <v>1116.83199608</v>
      </c>
      <c r="U99" s="36">
        <f>SUMIFS(СВЦЭМ!$C$33:$C$776,СВЦЭМ!$A$33:$A$776,$A99,СВЦЭМ!$B$33:$B$776,U$83)+'СЕТ СН'!$H$12+СВЦЭМ!$D$10+'СЕТ СН'!$H$6-'СЕТ СН'!$H$22</f>
        <v>1120.04454121</v>
      </c>
      <c r="V99" s="36">
        <f>SUMIFS(СВЦЭМ!$C$33:$C$776,СВЦЭМ!$A$33:$A$776,$A99,СВЦЭМ!$B$33:$B$776,V$83)+'СЕТ СН'!$H$12+СВЦЭМ!$D$10+'СЕТ СН'!$H$6-'СЕТ СН'!$H$22</f>
        <v>1136.3124656499999</v>
      </c>
      <c r="W99" s="36">
        <f>SUMIFS(СВЦЭМ!$C$33:$C$776,СВЦЭМ!$A$33:$A$776,$A99,СВЦЭМ!$B$33:$B$776,W$83)+'СЕТ СН'!$H$12+СВЦЭМ!$D$10+'СЕТ СН'!$H$6-'СЕТ СН'!$H$22</f>
        <v>1152.42752638</v>
      </c>
      <c r="X99" s="36">
        <f>SUMIFS(СВЦЭМ!$C$33:$C$776,СВЦЭМ!$A$33:$A$776,$A99,СВЦЭМ!$B$33:$B$776,X$83)+'СЕТ СН'!$H$12+СВЦЭМ!$D$10+'СЕТ СН'!$H$6-'СЕТ СН'!$H$22</f>
        <v>1161.70535943</v>
      </c>
      <c r="Y99" s="36">
        <f>SUMIFS(СВЦЭМ!$C$33:$C$776,СВЦЭМ!$A$33:$A$776,$A99,СВЦЭМ!$B$33:$B$776,Y$83)+'СЕТ СН'!$H$12+СВЦЭМ!$D$10+'СЕТ СН'!$H$6-'СЕТ СН'!$H$22</f>
        <v>1178.6046198399999</v>
      </c>
    </row>
    <row r="100" spans="1:25" ht="15.75" x14ac:dyDescent="0.2">
      <c r="A100" s="35">
        <f t="shared" si="2"/>
        <v>43816</v>
      </c>
      <c r="B100" s="36">
        <f>SUMIFS(СВЦЭМ!$C$33:$C$776,СВЦЭМ!$A$33:$A$776,$A100,СВЦЭМ!$B$33:$B$776,B$83)+'СЕТ СН'!$H$12+СВЦЭМ!$D$10+'СЕТ СН'!$H$6-'СЕТ СН'!$H$22</f>
        <v>1218.8193132699998</v>
      </c>
      <c r="C100" s="36">
        <f>SUMIFS(СВЦЭМ!$C$33:$C$776,СВЦЭМ!$A$33:$A$776,$A100,СВЦЭМ!$B$33:$B$776,C$83)+'СЕТ СН'!$H$12+СВЦЭМ!$D$10+'СЕТ СН'!$H$6-'СЕТ СН'!$H$22</f>
        <v>1232.8935313500001</v>
      </c>
      <c r="D100" s="36">
        <f>SUMIFS(СВЦЭМ!$C$33:$C$776,СВЦЭМ!$A$33:$A$776,$A100,СВЦЭМ!$B$33:$B$776,D$83)+'СЕТ СН'!$H$12+СВЦЭМ!$D$10+'СЕТ СН'!$H$6-'СЕТ СН'!$H$22</f>
        <v>1249.67461499</v>
      </c>
      <c r="E100" s="36">
        <f>SUMIFS(СВЦЭМ!$C$33:$C$776,СВЦЭМ!$A$33:$A$776,$A100,СВЦЭМ!$B$33:$B$776,E$83)+'СЕТ СН'!$H$12+СВЦЭМ!$D$10+'СЕТ СН'!$H$6-'СЕТ СН'!$H$22</f>
        <v>1255.2577128100002</v>
      </c>
      <c r="F100" s="36">
        <f>SUMIFS(СВЦЭМ!$C$33:$C$776,СВЦЭМ!$A$33:$A$776,$A100,СВЦЭМ!$B$33:$B$776,F$83)+'СЕТ СН'!$H$12+СВЦЭМ!$D$10+'СЕТ СН'!$H$6-'СЕТ СН'!$H$22</f>
        <v>1245.40802979</v>
      </c>
      <c r="G100" s="36">
        <f>SUMIFS(СВЦЭМ!$C$33:$C$776,СВЦЭМ!$A$33:$A$776,$A100,СВЦЭМ!$B$33:$B$776,G$83)+'СЕТ СН'!$H$12+СВЦЭМ!$D$10+'СЕТ СН'!$H$6-'СЕТ СН'!$H$22</f>
        <v>1218.0274223000001</v>
      </c>
      <c r="H100" s="36">
        <f>SUMIFS(СВЦЭМ!$C$33:$C$776,СВЦЭМ!$A$33:$A$776,$A100,СВЦЭМ!$B$33:$B$776,H$83)+'СЕТ СН'!$H$12+СВЦЭМ!$D$10+'СЕТ СН'!$H$6-'СЕТ СН'!$H$22</f>
        <v>1180.4513653700001</v>
      </c>
      <c r="I100" s="36">
        <f>SUMIFS(СВЦЭМ!$C$33:$C$776,СВЦЭМ!$A$33:$A$776,$A100,СВЦЭМ!$B$33:$B$776,I$83)+'СЕТ СН'!$H$12+СВЦЭМ!$D$10+'СЕТ СН'!$H$6-'СЕТ СН'!$H$22</f>
        <v>1153.1355986399999</v>
      </c>
      <c r="J100" s="36">
        <f>SUMIFS(СВЦЭМ!$C$33:$C$776,СВЦЭМ!$A$33:$A$776,$A100,СВЦЭМ!$B$33:$B$776,J$83)+'СЕТ СН'!$H$12+СВЦЭМ!$D$10+'СЕТ СН'!$H$6-'СЕТ СН'!$H$22</f>
        <v>1117.57316074</v>
      </c>
      <c r="K100" s="36">
        <f>SUMIFS(СВЦЭМ!$C$33:$C$776,СВЦЭМ!$A$33:$A$776,$A100,СВЦЭМ!$B$33:$B$776,K$83)+'СЕТ СН'!$H$12+СВЦЭМ!$D$10+'СЕТ СН'!$H$6-'СЕТ СН'!$H$22</f>
        <v>1104.6485740399999</v>
      </c>
      <c r="L100" s="36">
        <f>SUMIFS(СВЦЭМ!$C$33:$C$776,СВЦЭМ!$A$33:$A$776,$A100,СВЦЭМ!$B$33:$B$776,L$83)+'СЕТ СН'!$H$12+СВЦЭМ!$D$10+'СЕТ СН'!$H$6-'СЕТ СН'!$H$22</f>
        <v>1111.35612262</v>
      </c>
      <c r="M100" s="36">
        <f>SUMIFS(СВЦЭМ!$C$33:$C$776,СВЦЭМ!$A$33:$A$776,$A100,СВЦЭМ!$B$33:$B$776,M$83)+'СЕТ СН'!$H$12+СВЦЭМ!$D$10+'СЕТ СН'!$H$6-'СЕТ СН'!$H$22</f>
        <v>1120.6454689699999</v>
      </c>
      <c r="N100" s="36">
        <f>SUMIFS(СВЦЭМ!$C$33:$C$776,СВЦЭМ!$A$33:$A$776,$A100,СВЦЭМ!$B$33:$B$776,N$83)+'СЕТ СН'!$H$12+СВЦЭМ!$D$10+'СЕТ СН'!$H$6-'СЕТ СН'!$H$22</f>
        <v>1128.6244488299999</v>
      </c>
      <c r="O100" s="36">
        <f>SUMIFS(СВЦЭМ!$C$33:$C$776,СВЦЭМ!$A$33:$A$776,$A100,СВЦЭМ!$B$33:$B$776,O$83)+'СЕТ СН'!$H$12+СВЦЭМ!$D$10+'СЕТ СН'!$H$6-'СЕТ СН'!$H$22</f>
        <v>1138.1236066400002</v>
      </c>
      <c r="P100" s="36">
        <f>SUMIFS(СВЦЭМ!$C$33:$C$776,СВЦЭМ!$A$33:$A$776,$A100,СВЦЭМ!$B$33:$B$776,P$83)+'СЕТ СН'!$H$12+СВЦЭМ!$D$10+'СЕТ СН'!$H$6-'СЕТ СН'!$H$22</f>
        <v>1145.86296788</v>
      </c>
      <c r="Q100" s="36">
        <f>SUMIFS(СВЦЭМ!$C$33:$C$776,СВЦЭМ!$A$33:$A$776,$A100,СВЦЭМ!$B$33:$B$776,Q$83)+'СЕТ СН'!$H$12+СВЦЭМ!$D$10+'СЕТ СН'!$H$6-'СЕТ СН'!$H$22</f>
        <v>1148.5304296499999</v>
      </c>
      <c r="R100" s="36">
        <f>SUMIFS(СВЦЭМ!$C$33:$C$776,СВЦЭМ!$A$33:$A$776,$A100,СВЦЭМ!$B$33:$B$776,R$83)+'СЕТ СН'!$H$12+СВЦЭМ!$D$10+'СЕТ СН'!$H$6-'СЕТ СН'!$H$22</f>
        <v>1136.0747906500001</v>
      </c>
      <c r="S100" s="36">
        <f>SUMIFS(СВЦЭМ!$C$33:$C$776,СВЦЭМ!$A$33:$A$776,$A100,СВЦЭМ!$B$33:$B$776,S$83)+'СЕТ СН'!$H$12+СВЦЭМ!$D$10+'СЕТ СН'!$H$6-'СЕТ СН'!$H$22</f>
        <v>1128.2511516300001</v>
      </c>
      <c r="T100" s="36">
        <f>SUMIFS(СВЦЭМ!$C$33:$C$776,СВЦЭМ!$A$33:$A$776,$A100,СВЦЭМ!$B$33:$B$776,T$83)+'СЕТ СН'!$H$12+СВЦЭМ!$D$10+'СЕТ СН'!$H$6-'СЕТ СН'!$H$22</f>
        <v>1110.6061877</v>
      </c>
      <c r="U100" s="36">
        <f>SUMIFS(СВЦЭМ!$C$33:$C$776,СВЦЭМ!$A$33:$A$776,$A100,СВЦЭМ!$B$33:$B$776,U$83)+'СЕТ СН'!$H$12+СВЦЭМ!$D$10+'СЕТ СН'!$H$6-'СЕТ СН'!$H$22</f>
        <v>1104.8995182900001</v>
      </c>
      <c r="V100" s="36">
        <f>SUMIFS(СВЦЭМ!$C$33:$C$776,СВЦЭМ!$A$33:$A$776,$A100,СВЦЭМ!$B$33:$B$776,V$83)+'СЕТ СН'!$H$12+СВЦЭМ!$D$10+'СЕТ СН'!$H$6-'СЕТ СН'!$H$22</f>
        <v>1101.2241456699999</v>
      </c>
      <c r="W100" s="36">
        <f>SUMIFS(СВЦЭМ!$C$33:$C$776,СВЦЭМ!$A$33:$A$776,$A100,СВЦЭМ!$B$33:$B$776,W$83)+'СЕТ СН'!$H$12+СВЦЭМ!$D$10+'СЕТ СН'!$H$6-'СЕТ СН'!$H$22</f>
        <v>1119.9031349900001</v>
      </c>
      <c r="X100" s="36">
        <f>SUMIFS(СВЦЭМ!$C$33:$C$776,СВЦЭМ!$A$33:$A$776,$A100,СВЦЭМ!$B$33:$B$776,X$83)+'СЕТ СН'!$H$12+СВЦЭМ!$D$10+'СЕТ СН'!$H$6-'СЕТ СН'!$H$22</f>
        <v>1128.8256359100001</v>
      </c>
      <c r="Y100" s="36">
        <f>SUMIFS(СВЦЭМ!$C$33:$C$776,СВЦЭМ!$A$33:$A$776,$A100,СВЦЭМ!$B$33:$B$776,Y$83)+'СЕТ СН'!$H$12+СВЦЭМ!$D$10+'СЕТ СН'!$H$6-'СЕТ СН'!$H$22</f>
        <v>1156.9783224</v>
      </c>
    </row>
    <row r="101" spans="1:25" ht="15.75" x14ac:dyDescent="0.2">
      <c r="A101" s="35">
        <f t="shared" si="2"/>
        <v>43817</v>
      </c>
      <c r="B101" s="36">
        <f>SUMIFS(СВЦЭМ!$C$33:$C$776,СВЦЭМ!$A$33:$A$776,$A101,СВЦЭМ!$B$33:$B$776,B$83)+'СЕТ СН'!$H$12+СВЦЭМ!$D$10+'СЕТ СН'!$H$6-'СЕТ СН'!$H$22</f>
        <v>1170.59232804</v>
      </c>
      <c r="C101" s="36">
        <f>SUMIFS(СВЦЭМ!$C$33:$C$776,СВЦЭМ!$A$33:$A$776,$A101,СВЦЭМ!$B$33:$B$776,C$83)+'СЕТ СН'!$H$12+СВЦЭМ!$D$10+'СЕТ СН'!$H$6-'СЕТ СН'!$H$22</f>
        <v>1220.1437095400001</v>
      </c>
      <c r="D101" s="36">
        <f>SUMIFS(СВЦЭМ!$C$33:$C$776,СВЦЭМ!$A$33:$A$776,$A101,СВЦЭМ!$B$33:$B$776,D$83)+'СЕТ СН'!$H$12+СВЦЭМ!$D$10+'СЕТ СН'!$H$6-'СЕТ СН'!$H$22</f>
        <v>1243.8180595600002</v>
      </c>
      <c r="E101" s="36">
        <f>SUMIFS(СВЦЭМ!$C$33:$C$776,СВЦЭМ!$A$33:$A$776,$A101,СВЦЭМ!$B$33:$B$776,E$83)+'СЕТ СН'!$H$12+СВЦЭМ!$D$10+'СЕТ СН'!$H$6-'СЕТ СН'!$H$22</f>
        <v>1243.94862143</v>
      </c>
      <c r="F101" s="36">
        <f>SUMIFS(СВЦЭМ!$C$33:$C$776,СВЦЭМ!$A$33:$A$776,$A101,СВЦЭМ!$B$33:$B$776,F$83)+'СЕТ СН'!$H$12+СВЦЭМ!$D$10+'СЕТ СН'!$H$6-'СЕТ СН'!$H$22</f>
        <v>1235.9863152</v>
      </c>
      <c r="G101" s="36">
        <f>SUMIFS(СВЦЭМ!$C$33:$C$776,СВЦЭМ!$A$33:$A$776,$A101,СВЦЭМ!$B$33:$B$776,G$83)+'СЕТ СН'!$H$12+СВЦЭМ!$D$10+'СЕТ СН'!$H$6-'СЕТ СН'!$H$22</f>
        <v>1215.8574534100001</v>
      </c>
      <c r="H101" s="36">
        <f>SUMIFS(СВЦЭМ!$C$33:$C$776,СВЦЭМ!$A$33:$A$776,$A101,СВЦЭМ!$B$33:$B$776,H$83)+'СЕТ СН'!$H$12+СВЦЭМ!$D$10+'СЕТ СН'!$H$6-'СЕТ СН'!$H$22</f>
        <v>1183.1089950099999</v>
      </c>
      <c r="I101" s="36">
        <f>SUMIFS(СВЦЭМ!$C$33:$C$776,СВЦЭМ!$A$33:$A$776,$A101,СВЦЭМ!$B$33:$B$776,I$83)+'СЕТ СН'!$H$12+СВЦЭМ!$D$10+'СЕТ СН'!$H$6-'СЕТ СН'!$H$22</f>
        <v>1170.0611460999999</v>
      </c>
      <c r="J101" s="36">
        <f>SUMIFS(СВЦЭМ!$C$33:$C$776,СВЦЭМ!$A$33:$A$776,$A101,СВЦЭМ!$B$33:$B$776,J$83)+'СЕТ СН'!$H$12+СВЦЭМ!$D$10+'СЕТ СН'!$H$6-'СЕТ СН'!$H$22</f>
        <v>1141.9990614600001</v>
      </c>
      <c r="K101" s="36">
        <f>SUMIFS(СВЦЭМ!$C$33:$C$776,СВЦЭМ!$A$33:$A$776,$A101,СВЦЭМ!$B$33:$B$776,K$83)+'СЕТ СН'!$H$12+СВЦЭМ!$D$10+'СЕТ СН'!$H$6-'СЕТ СН'!$H$22</f>
        <v>1111.43683687</v>
      </c>
      <c r="L101" s="36">
        <f>SUMIFS(СВЦЭМ!$C$33:$C$776,СВЦЭМ!$A$33:$A$776,$A101,СВЦЭМ!$B$33:$B$776,L$83)+'СЕТ СН'!$H$12+СВЦЭМ!$D$10+'СЕТ СН'!$H$6-'СЕТ СН'!$H$22</f>
        <v>1106.7765477600001</v>
      </c>
      <c r="M101" s="36">
        <f>SUMIFS(СВЦЭМ!$C$33:$C$776,СВЦЭМ!$A$33:$A$776,$A101,СВЦЭМ!$B$33:$B$776,M$83)+'СЕТ СН'!$H$12+СВЦЭМ!$D$10+'СЕТ СН'!$H$6-'СЕТ СН'!$H$22</f>
        <v>1112.9603889800001</v>
      </c>
      <c r="N101" s="36">
        <f>SUMIFS(СВЦЭМ!$C$33:$C$776,СВЦЭМ!$A$33:$A$776,$A101,СВЦЭМ!$B$33:$B$776,N$83)+'СЕТ СН'!$H$12+СВЦЭМ!$D$10+'СЕТ СН'!$H$6-'СЕТ СН'!$H$22</f>
        <v>1115.7629348400001</v>
      </c>
      <c r="O101" s="36">
        <f>SUMIFS(СВЦЭМ!$C$33:$C$776,СВЦЭМ!$A$33:$A$776,$A101,СВЦЭМ!$B$33:$B$776,O$83)+'СЕТ СН'!$H$12+СВЦЭМ!$D$10+'СЕТ СН'!$H$6-'СЕТ СН'!$H$22</f>
        <v>1126.66895342</v>
      </c>
      <c r="P101" s="36">
        <f>SUMIFS(СВЦЭМ!$C$33:$C$776,СВЦЭМ!$A$33:$A$776,$A101,СВЦЭМ!$B$33:$B$776,P$83)+'СЕТ СН'!$H$12+СВЦЭМ!$D$10+'СЕТ СН'!$H$6-'СЕТ СН'!$H$22</f>
        <v>1133.76604385</v>
      </c>
      <c r="Q101" s="36">
        <f>SUMIFS(СВЦЭМ!$C$33:$C$776,СВЦЭМ!$A$33:$A$776,$A101,СВЦЭМ!$B$33:$B$776,Q$83)+'СЕТ СН'!$H$12+СВЦЭМ!$D$10+'СЕТ СН'!$H$6-'СЕТ СН'!$H$22</f>
        <v>1130.48991161</v>
      </c>
      <c r="R101" s="36">
        <f>SUMIFS(СВЦЭМ!$C$33:$C$776,СВЦЭМ!$A$33:$A$776,$A101,СВЦЭМ!$B$33:$B$776,R$83)+'СЕТ СН'!$H$12+СВЦЭМ!$D$10+'СЕТ СН'!$H$6-'СЕТ СН'!$H$22</f>
        <v>1124.9084483500001</v>
      </c>
      <c r="S101" s="36">
        <f>SUMIFS(СВЦЭМ!$C$33:$C$776,СВЦЭМ!$A$33:$A$776,$A101,СВЦЭМ!$B$33:$B$776,S$83)+'СЕТ СН'!$H$12+СВЦЭМ!$D$10+'СЕТ СН'!$H$6-'СЕТ СН'!$H$22</f>
        <v>1111.5653817299999</v>
      </c>
      <c r="T101" s="36">
        <f>SUMIFS(СВЦЭМ!$C$33:$C$776,СВЦЭМ!$A$33:$A$776,$A101,СВЦЭМ!$B$33:$B$776,T$83)+'СЕТ СН'!$H$12+СВЦЭМ!$D$10+'СЕТ СН'!$H$6-'СЕТ СН'!$H$22</f>
        <v>1084.74563446</v>
      </c>
      <c r="U101" s="36">
        <f>SUMIFS(СВЦЭМ!$C$33:$C$776,СВЦЭМ!$A$33:$A$776,$A101,СВЦЭМ!$B$33:$B$776,U$83)+'СЕТ СН'!$H$12+СВЦЭМ!$D$10+'СЕТ СН'!$H$6-'СЕТ СН'!$H$22</f>
        <v>1087.2766941899999</v>
      </c>
      <c r="V101" s="36">
        <f>SUMIFS(СВЦЭМ!$C$33:$C$776,СВЦЭМ!$A$33:$A$776,$A101,СВЦЭМ!$B$33:$B$776,V$83)+'СЕТ СН'!$H$12+СВЦЭМ!$D$10+'СЕТ СН'!$H$6-'СЕТ СН'!$H$22</f>
        <v>1092.5618252899999</v>
      </c>
      <c r="W101" s="36">
        <f>SUMIFS(СВЦЭМ!$C$33:$C$776,СВЦЭМ!$A$33:$A$776,$A101,СВЦЭМ!$B$33:$B$776,W$83)+'СЕТ СН'!$H$12+СВЦЭМ!$D$10+'СЕТ СН'!$H$6-'СЕТ СН'!$H$22</f>
        <v>1113.2494636699998</v>
      </c>
      <c r="X101" s="36">
        <f>SUMIFS(СВЦЭМ!$C$33:$C$776,СВЦЭМ!$A$33:$A$776,$A101,СВЦЭМ!$B$33:$B$776,X$83)+'СЕТ СН'!$H$12+СВЦЭМ!$D$10+'СЕТ СН'!$H$6-'СЕТ СН'!$H$22</f>
        <v>1119.1245071399999</v>
      </c>
      <c r="Y101" s="36">
        <f>SUMIFS(СВЦЭМ!$C$33:$C$776,СВЦЭМ!$A$33:$A$776,$A101,СВЦЭМ!$B$33:$B$776,Y$83)+'СЕТ СН'!$H$12+СВЦЭМ!$D$10+'СЕТ СН'!$H$6-'СЕТ СН'!$H$22</f>
        <v>1131.8422378800001</v>
      </c>
    </row>
    <row r="102" spans="1:25" ht="15.75" x14ac:dyDescent="0.2">
      <c r="A102" s="35">
        <f t="shared" si="2"/>
        <v>43818</v>
      </c>
      <c r="B102" s="36">
        <f>SUMIFS(СВЦЭМ!$C$33:$C$776,СВЦЭМ!$A$33:$A$776,$A102,СВЦЭМ!$B$33:$B$776,B$83)+'СЕТ СН'!$H$12+СВЦЭМ!$D$10+'СЕТ СН'!$H$6-'СЕТ СН'!$H$22</f>
        <v>1173.20452383</v>
      </c>
      <c r="C102" s="36">
        <f>SUMIFS(СВЦЭМ!$C$33:$C$776,СВЦЭМ!$A$33:$A$776,$A102,СВЦЭМ!$B$33:$B$776,C$83)+'СЕТ СН'!$H$12+СВЦЭМ!$D$10+'СЕТ СН'!$H$6-'СЕТ СН'!$H$22</f>
        <v>1188.8958594199999</v>
      </c>
      <c r="D102" s="36">
        <f>SUMIFS(СВЦЭМ!$C$33:$C$776,СВЦЭМ!$A$33:$A$776,$A102,СВЦЭМ!$B$33:$B$776,D$83)+'СЕТ СН'!$H$12+СВЦЭМ!$D$10+'СЕТ СН'!$H$6-'СЕТ СН'!$H$22</f>
        <v>1210.58257914</v>
      </c>
      <c r="E102" s="36">
        <f>SUMIFS(СВЦЭМ!$C$33:$C$776,СВЦЭМ!$A$33:$A$776,$A102,СВЦЭМ!$B$33:$B$776,E$83)+'СЕТ СН'!$H$12+СВЦЭМ!$D$10+'СЕТ СН'!$H$6-'СЕТ СН'!$H$22</f>
        <v>1240.5496539400001</v>
      </c>
      <c r="F102" s="36">
        <f>SUMIFS(СВЦЭМ!$C$33:$C$776,СВЦЭМ!$A$33:$A$776,$A102,СВЦЭМ!$B$33:$B$776,F$83)+'СЕТ СН'!$H$12+СВЦЭМ!$D$10+'СЕТ СН'!$H$6-'СЕТ СН'!$H$22</f>
        <v>1246.3428436899999</v>
      </c>
      <c r="G102" s="36">
        <f>SUMIFS(СВЦЭМ!$C$33:$C$776,СВЦЭМ!$A$33:$A$776,$A102,СВЦЭМ!$B$33:$B$776,G$83)+'СЕТ СН'!$H$12+СВЦЭМ!$D$10+'СЕТ СН'!$H$6-'СЕТ СН'!$H$22</f>
        <v>1229.24009793</v>
      </c>
      <c r="H102" s="36">
        <f>SUMIFS(СВЦЭМ!$C$33:$C$776,СВЦЭМ!$A$33:$A$776,$A102,СВЦЭМ!$B$33:$B$776,H$83)+'СЕТ СН'!$H$12+СВЦЭМ!$D$10+'СЕТ СН'!$H$6-'СЕТ СН'!$H$22</f>
        <v>1196.77874238</v>
      </c>
      <c r="I102" s="36">
        <f>SUMIFS(СВЦЭМ!$C$33:$C$776,СВЦЭМ!$A$33:$A$776,$A102,СВЦЭМ!$B$33:$B$776,I$83)+'СЕТ СН'!$H$12+СВЦЭМ!$D$10+'СЕТ СН'!$H$6-'СЕТ СН'!$H$22</f>
        <v>1162.1329778700001</v>
      </c>
      <c r="J102" s="36">
        <f>SUMIFS(СВЦЭМ!$C$33:$C$776,СВЦЭМ!$A$33:$A$776,$A102,СВЦЭМ!$B$33:$B$776,J$83)+'СЕТ СН'!$H$12+СВЦЭМ!$D$10+'СЕТ СН'!$H$6-'СЕТ СН'!$H$22</f>
        <v>1131.90459222</v>
      </c>
      <c r="K102" s="36">
        <f>SUMIFS(СВЦЭМ!$C$33:$C$776,СВЦЭМ!$A$33:$A$776,$A102,СВЦЭМ!$B$33:$B$776,K$83)+'СЕТ СН'!$H$12+СВЦЭМ!$D$10+'СЕТ СН'!$H$6-'СЕТ СН'!$H$22</f>
        <v>1116.82983898</v>
      </c>
      <c r="L102" s="36">
        <f>SUMIFS(СВЦЭМ!$C$33:$C$776,СВЦЭМ!$A$33:$A$776,$A102,СВЦЭМ!$B$33:$B$776,L$83)+'СЕТ СН'!$H$12+СВЦЭМ!$D$10+'СЕТ СН'!$H$6-'СЕТ СН'!$H$22</f>
        <v>1124.6729607</v>
      </c>
      <c r="M102" s="36">
        <f>SUMIFS(СВЦЭМ!$C$33:$C$776,СВЦЭМ!$A$33:$A$776,$A102,СВЦЭМ!$B$33:$B$776,M$83)+'СЕТ СН'!$H$12+СВЦЭМ!$D$10+'СЕТ СН'!$H$6-'СЕТ СН'!$H$22</f>
        <v>1132.2967349800001</v>
      </c>
      <c r="N102" s="36">
        <f>SUMIFS(СВЦЭМ!$C$33:$C$776,СВЦЭМ!$A$33:$A$776,$A102,СВЦЭМ!$B$33:$B$776,N$83)+'СЕТ СН'!$H$12+СВЦЭМ!$D$10+'СЕТ СН'!$H$6-'СЕТ СН'!$H$22</f>
        <v>1140.4422372399999</v>
      </c>
      <c r="O102" s="36">
        <f>SUMIFS(СВЦЭМ!$C$33:$C$776,СВЦЭМ!$A$33:$A$776,$A102,СВЦЭМ!$B$33:$B$776,O$83)+'СЕТ СН'!$H$12+СВЦЭМ!$D$10+'СЕТ СН'!$H$6-'СЕТ СН'!$H$22</f>
        <v>1158.9974849599998</v>
      </c>
      <c r="P102" s="36">
        <f>SUMIFS(СВЦЭМ!$C$33:$C$776,СВЦЭМ!$A$33:$A$776,$A102,СВЦЭМ!$B$33:$B$776,P$83)+'СЕТ СН'!$H$12+СВЦЭМ!$D$10+'СЕТ СН'!$H$6-'СЕТ СН'!$H$22</f>
        <v>1151.9514423999999</v>
      </c>
      <c r="Q102" s="36">
        <f>SUMIFS(СВЦЭМ!$C$33:$C$776,СВЦЭМ!$A$33:$A$776,$A102,СВЦЭМ!$B$33:$B$776,Q$83)+'СЕТ СН'!$H$12+СВЦЭМ!$D$10+'СЕТ СН'!$H$6-'СЕТ СН'!$H$22</f>
        <v>1156.89872857</v>
      </c>
      <c r="R102" s="36">
        <f>SUMIFS(СВЦЭМ!$C$33:$C$776,СВЦЭМ!$A$33:$A$776,$A102,СВЦЭМ!$B$33:$B$776,R$83)+'СЕТ СН'!$H$12+СВЦЭМ!$D$10+'СЕТ СН'!$H$6-'СЕТ СН'!$H$22</f>
        <v>1143.02153099</v>
      </c>
      <c r="S102" s="36">
        <f>SUMIFS(СВЦЭМ!$C$33:$C$776,СВЦЭМ!$A$33:$A$776,$A102,СВЦЭМ!$B$33:$B$776,S$83)+'СЕТ СН'!$H$12+СВЦЭМ!$D$10+'СЕТ СН'!$H$6-'СЕТ СН'!$H$22</f>
        <v>1124.7312395899999</v>
      </c>
      <c r="T102" s="36">
        <f>SUMIFS(СВЦЭМ!$C$33:$C$776,СВЦЭМ!$A$33:$A$776,$A102,СВЦЭМ!$B$33:$B$776,T$83)+'СЕТ СН'!$H$12+СВЦЭМ!$D$10+'СЕТ СН'!$H$6-'СЕТ СН'!$H$22</f>
        <v>1110.7266588699999</v>
      </c>
      <c r="U102" s="36">
        <f>SUMIFS(СВЦЭМ!$C$33:$C$776,СВЦЭМ!$A$33:$A$776,$A102,СВЦЭМ!$B$33:$B$776,U$83)+'СЕТ СН'!$H$12+СВЦЭМ!$D$10+'СЕТ СН'!$H$6-'СЕТ СН'!$H$22</f>
        <v>1123.2907180900002</v>
      </c>
      <c r="V102" s="36">
        <f>SUMIFS(СВЦЭМ!$C$33:$C$776,СВЦЭМ!$A$33:$A$776,$A102,СВЦЭМ!$B$33:$B$776,V$83)+'СЕТ СН'!$H$12+СВЦЭМ!$D$10+'СЕТ СН'!$H$6-'СЕТ СН'!$H$22</f>
        <v>1149.38240361</v>
      </c>
      <c r="W102" s="36">
        <f>SUMIFS(СВЦЭМ!$C$33:$C$776,СВЦЭМ!$A$33:$A$776,$A102,СВЦЭМ!$B$33:$B$776,W$83)+'СЕТ СН'!$H$12+СВЦЭМ!$D$10+'СЕТ СН'!$H$6-'СЕТ СН'!$H$22</f>
        <v>1178.3898252500001</v>
      </c>
      <c r="X102" s="36">
        <f>SUMIFS(СВЦЭМ!$C$33:$C$776,СВЦЭМ!$A$33:$A$776,$A102,СВЦЭМ!$B$33:$B$776,X$83)+'СЕТ СН'!$H$12+СВЦЭМ!$D$10+'СЕТ СН'!$H$6-'СЕТ СН'!$H$22</f>
        <v>1190.01545347</v>
      </c>
      <c r="Y102" s="36">
        <f>SUMIFS(СВЦЭМ!$C$33:$C$776,СВЦЭМ!$A$33:$A$776,$A102,СВЦЭМ!$B$33:$B$776,Y$83)+'СЕТ СН'!$H$12+СВЦЭМ!$D$10+'СЕТ СН'!$H$6-'СЕТ СН'!$H$22</f>
        <v>1219.2820882599999</v>
      </c>
    </row>
    <row r="103" spans="1:25" ht="15.75" x14ac:dyDescent="0.2">
      <c r="A103" s="35">
        <f t="shared" si="2"/>
        <v>43819</v>
      </c>
      <c r="B103" s="36">
        <f>SUMIFS(СВЦЭМ!$C$33:$C$776,СВЦЭМ!$A$33:$A$776,$A103,СВЦЭМ!$B$33:$B$776,B$83)+'СЕТ СН'!$H$12+СВЦЭМ!$D$10+'СЕТ СН'!$H$6-'СЕТ СН'!$H$22</f>
        <v>1163.48259263</v>
      </c>
      <c r="C103" s="36">
        <f>SUMIFS(СВЦЭМ!$C$33:$C$776,СВЦЭМ!$A$33:$A$776,$A103,СВЦЭМ!$B$33:$B$776,C$83)+'СЕТ СН'!$H$12+СВЦЭМ!$D$10+'СЕТ СН'!$H$6-'СЕТ СН'!$H$22</f>
        <v>1182.9401184799999</v>
      </c>
      <c r="D103" s="36">
        <f>SUMIFS(СВЦЭМ!$C$33:$C$776,СВЦЭМ!$A$33:$A$776,$A103,СВЦЭМ!$B$33:$B$776,D$83)+'СЕТ СН'!$H$12+СВЦЭМ!$D$10+'СЕТ СН'!$H$6-'СЕТ СН'!$H$22</f>
        <v>1194.24202909</v>
      </c>
      <c r="E103" s="36">
        <f>SUMIFS(СВЦЭМ!$C$33:$C$776,СВЦЭМ!$A$33:$A$776,$A103,СВЦЭМ!$B$33:$B$776,E$83)+'СЕТ СН'!$H$12+СВЦЭМ!$D$10+'СЕТ СН'!$H$6-'СЕТ СН'!$H$22</f>
        <v>1207.6376573100001</v>
      </c>
      <c r="F103" s="36">
        <f>SUMIFS(СВЦЭМ!$C$33:$C$776,СВЦЭМ!$A$33:$A$776,$A103,СВЦЭМ!$B$33:$B$776,F$83)+'СЕТ СН'!$H$12+СВЦЭМ!$D$10+'СЕТ СН'!$H$6-'СЕТ СН'!$H$22</f>
        <v>1201.48651107</v>
      </c>
      <c r="G103" s="36">
        <f>SUMIFS(СВЦЭМ!$C$33:$C$776,СВЦЭМ!$A$33:$A$776,$A103,СВЦЭМ!$B$33:$B$776,G$83)+'СЕТ СН'!$H$12+СВЦЭМ!$D$10+'СЕТ СН'!$H$6-'СЕТ СН'!$H$22</f>
        <v>1189.4506228300002</v>
      </c>
      <c r="H103" s="36">
        <f>SUMIFS(СВЦЭМ!$C$33:$C$776,СВЦЭМ!$A$33:$A$776,$A103,СВЦЭМ!$B$33:$B$776,H$83)+'СЕТ СН'!$H$12+СВЦЭМ!$D$10+'СЕТ СН'!$H$6-'СЕТ СН'!$H$22</f>
        <v>1142.1392532499999</v>
      </c>
      <c r="I103" s="36">
        <f>SUMIFS(СВЦЭМ!$C$33:$C$776,СВЦЭМ!$A$33:$A$776,$A103,СВЦЭМ!$B$33:$B$776,I$83)+'СЕТ СН'!$H$12+СВЦЭМ!$D$10+'СЕТ СН'!$H$6-'СЕТ СН'!$H$22</f>
        <v>1130.5482514</v>
      </c>
      <c r="J103" s="36">
        <f>SUMIFS(СВЦЭМ!$C$33:$C$776,СВЦЭМ!$A$33:$A$776,$A103,СВЦЭМ!$B$33:$B$776,J$83)+'СЕТ СН'!$H$12+СВЦЭМ!$D$10+'СЕТ СН'!$H$6-'СЕТ СН'!$H$22</f>
        <v>1107.86559083</v>
      </c>
      <c r="K103" s="36">
        <f>SUMIFS(СВЦЭМ!$C$33:$C$776,СВЦЭМ!$A$33:$A$776,$A103,СВЦЭМ!$B$33:$B$776,K$83)+'СЕТ СН'!$H$12+СВЦЭМ!$D$10+'СЕТ СН'!$H$6-'СЕТ СН'!$H$22</f>
        <v>1084.03640855</v>
      </c>
      <c r="L103" s="36">
        <f>SUMIFS(СВЦЭМ!$C$33:$C$776,СВЦЭМ!$A$33:$A$776,$A103,СВЦЭМ!$B$33:$B$776,L$83)+'СЕТ СН'!$H$12+СВЦЭМ!$D$10+'СЕТ СН'!$H$6-'СЕТ СН'!$H$22</f>
        <v>1088.6049626200002</v>
      </c>
      <c r="M103" s="36">
        <f>SUMIFS(СВЦЭМ!$C$33:$C$776,СВЦЭМ!$A$33:$A$776,$A103,СВЦЭМ!$B$33:$B$776,M$83)+'СЕТ СН'!$H$12+СВЦЭМ!$D$10+'СЕТ СН'!$H$6-'СЕТ СН'!$H$22</f>
        <v>1102.85934539</v>
      </c>
      <c r="N103" s="36">
        <f>SUMIFS(СВЦЭМ!$C$33:$C$776,СВЦЭМ!$A$33:$A$776,$A103,СВЦЭМ!$B$33:$B$776,N$83)+'СЕТ СН'!$H$12+СВЦЭМ!$D$10+'СЕТ СН'!$H$6-'СЕТ СН'!$H$22</f>
        <v>1106.9966048400001</v>
      </c>
      <c r="O103" s="36">
        <f>SUMIFS(СВЦЭМ!$C$33:$C$776,СВЦЭМ!$A$33:$A$776,$A103,СВЦЭМ!$B$33:$B$776,O$83)+'СЕТ СН'!$H$12+СВЦЭМ!$D$10+'СЕТ СН'!$H$6-'СЕТ СН'!$H$22</f>
        <v>1111.7107611199999</v>
      </c>
      <c r="P103" s="36">
        <f>SUMIFS(СВЦЭМ!$C$33:$C$776,СВЦЭМ!$A$33:$A$776,$A103,СВЦЭМ!$B$33:$B$776,P$83)+'СЕТ СН'!$H$12+СВЦЭМ!$D$10+'СЕТ СН'!$H$6-'СЕТ СН'!$H$22</f>
        <v>1110.3736495200001</v>
      </c>
      <c r="Q103" s="36">
        <f>SUMIFS(СВЦЭМ!$C$33:$C$776,СВЦЭМ!$A$33:$A$776,$A103,СВЦЭМ!$B$33:$B$776,Q$83)+'СЕТ СН'!$H$12+СВЦЭМ!$D$10+'СЕТ СН'!$H$6-'СЕТ СН'!$H$22</f>
        <v>1119.8341500699999</v>
      </c>
      <c r="R103" s="36">
        <f>SUMIFS(СВЦЭМ!$C$33:$C$776,СВЦЭМ!$A$33:$A$776,$A103,СВЦЭМ!$B$33:$B$776,R$83)+'СЕТ СН'!$H$12+СВЦЭМ!$D$10+'СЕТ СН'!$H$6-'СЕТ СН'!$H$22</f>
        <v>1122.3150008</v>
      </c>
      <c r="S103" s="36">
        <f>SUMIFS(СВЦЭМ!$C$33:$C$776,СВЦЭМ!$A$33:$A$776,$A103,СВЦЭМ!$B$33:$B$776,S$83)+'СЕТ СН'!$H$12+СВЦЭМ!$D$10+'СЕТ СН'!$H$6-'СЕТ СН'!$H$22</f>
        <v>1111.3941325000001</v>
      </c>
      <c r="T103" s="36">
        <f>SUMIFS(СВЦЭМ!$C$33:$C$776,СВЦЭМ!$A$33:$A$776,$A103,СВЦЭМ!$B$33:$B$776,T$83)+'СЕТ СН'!$H$12+СВЦЭМ!$D$10+'СЕТ СН'!$H$6-'СЕТ СН'!$H$22</f>
        <v>1102.8481372900001</v>
      </c>
      <c r="U103" s="36">
        <f>SUMIFS(СВЦЭМ!$C$33:$C$776,СВЦЭМ!$A$33:$A$776,$A103,СВЦЭМ!$B$33:$B$776,U$83)+'СЕТ СН'!$H$12+СВЦЭМ!$D$10+'СЕТ СН'!$H$6-'СЕТ СН'!$H$22</f>
        <v>1085.23024338</v>
      </c>
      <c r="V103" s="36">
        <f>SUMIFS(СВЦЭМ!$C$33:$C$776,СВЦЭМ!$A$33:$A$776,$A103,СВЦЭМ!$B$33:$B$776,V$83)+'СЕТ СН'!$H$12+СВЦЭМ!$D$10+'СЕТ СН'!$H$6-'СЕТ СН'!$H$22</f>
        <v>1066.78756509</v>
      </c>
      <c r="W103" s="36">
        <f>SUMIFS(СВЦЭМ!$C$33:$C$776,СВЦЭМ!$A$33:$A$776,$A103,СВЦЭМ!$B$33:$B$776,W$83)+'СЕТ СН'!$H$12+СВЦЭМ!$D$10+'СЕТ СН'!$H$6-'СЕТ СН'!$H$22</f>
        <v>1078.20666446</v>
      </c>
      <c r="X103" s="36">
        <f>SUMIFS(СВЦЭМ!$C$33:$C$776,СВЦЭМ!$A$33:$A$776,$A103,СВЦЭМ!$B$33:$B$776,X$83)+'СЕТ СН'!$H$12+СВЦЭМ!$D$10+'СЕТ СН'!$H$6-'СЕТ СН'!$H$22</f>
        <v>1083.4200659000001</v>
      </c>
      <c r="Y103" s="36">
        <f>SUMIFS(СВЦЭМ!$C$33:$C$776,СВЦЭМ!$A$33:$A$776,$A103,СВЦЭМ!$B$33:$B$776,Y$83)+'СЕТ СН'!$H$12+СВЦЭМ!$D$10+'СЕТ СН'!$H$6-'СЕТ СН'!$H$22</f>
        <v>1095.43552473</v>
      </c>
    </row>
    <row r="104" spans="1:25" ht="15.75" x14ac:dyDescent="0.2">
      <c r="A104" s="35">
        <f t="shared" si="2"/>
        <v>43820</v>
      </c>
      <c r="B104" s="36">
        <f>SUMIFS(СВЦЭМ!$C$33:$C$776,СВЦЭМ!$A$33:$A$776,$A104,СВЦЭМ!$B$33:$B$776,B$83)+'СЕТ СН'!$H$12+СВЦЭМ!$D$10+'СЕТ СН'!$H$6-'СЕТ СН'!$H$22</f>
        <v>1100.7761310800001</v>
      </c>
      <c r="C104" s="36">
        <f>SUMIFS(СВЦЭМ!$C$33:$C$776,СВЦЭМ!$A$33:$A$776,$A104,СВЦЭМ!$B$33:$B$776,C$83)+'СЕТ СН'!$H$12+СВЦЭМ!$D$10+'СЕТ СН'!$H$6-'СЕТ СН'!$H$22</f>
        <v>1132.4108681100001</v>
      </c>
      <c r="D104" s="36">
        <f>SUMIFS(СВЦЭМ!$C$33:$C$776,СВЦЭМ!$A$33:$A$776,$A104,СВЦЭМ!$B$33:$B$776,D$83)+'СЕТ СН'!$H$12+СВЦЭМ!$D$10+'СЕТ СН'!$H$6-'СЕТ СН'!$H$22</f>
        <v>1152.9721499500001</v>
      </c>
      <c r="E104" s="36">
        <f>SUMIFS(СВЦЭМ!$C$33:$C$776,СВЦЭМ!$A$33:$A$776,$A104,СВЦЭМ!$B$33:$B$776,E$83)+'СЕТ СН'!$H$12+СВЦЭМ!$D$10+'СЕТ СН'!$H$6-'СЕТ СН'!$H$22</f>
        <v>1188.0947529999999</v>
      </c>
      <c r="F104" s="36">
        <f>SUMIFS(СВЦЭМ!$C$33:$C$776,СВЦЭМ!$A$33:$A$776,$A104,СВЦЭМ!$B$33:$B$776,F$83)+'СЕТ СН'!$H$12+СВЦЭМ!$D$10+'СЕТ СН'!$H$6-'СЕТ СН'!$H$22</f>
        <v>1207.71976367</v>
      </c>
      <c r="G104" s="36">
        <f>SUMIFS(СВЦЭМ!$C$33:$C$776,СВЦЭМ!$A$33:$A$776,$A104,СВЦЭМ!$B$33:$B$776,G$83)+'СЕТ СН'!$H$12+СВЦЭМ!$D$10+'СЕТ СН'!$H$6-'СЕТ СН'!$H$22</f>
        <v>1200.13467102</v>
      </c>
      <c r="H104" s="36">
        <f>SUMIFS(СВЦЭМ!$C$33:$C$776,СВЦЭМ!$A$33:$A$776,$A104,СВЦЭМ!$B$33:$B$776,H$83)+'СЕТ СН'!$H$12+СВЦЭМ!$D$10+'СЕТ СН'!$H$6-'СЕТ СН'!$H$22</f>
        <v>1181.0317097299999</v>
      </c>
      <c r="I104" s="36">
        <f>SUMIFS(СВЦЭМ!$C$33:$C$776,СВЦЭМ!$A$33:$A$776,$A104,СВЦЭМ!$B$33:$B$776,I$83)+'СЕТ СН'!$H$12+СВЦЭМ!$D$10+'СЕТ СН'!$H$6-'СЕТ СН'!$H$22</f>
        <v>1178.1401899</v>
      </c>
      <c r="J104" s="36">
        <f>SUMIFS(СВЦЭМ!$C$33:$C$776,СВЦЭМ!$A$33:$A$776,$A104,СВЦЭМ!$B$33:$B$776,J$83)+'СЕТ СН'!$H$12+СВЦЭМ!$D$10+'СЕТ СН'!$H$6-'СЕТ СН'!$H$22</f>
        <v>1137.38481462</v>
      </c>
      <c r="K104" s="36">
        <f>SUMIFS(СВЦЭМ!$C$33:$C$776,СВЦЭМ!$A$33:$A$776,$A104,СВЦЭМ!$B$33:$B$776,K$83)+'СЕТ СН'!$H$12+СВЦЭМ!$D$10+'СЕТ СН'!$H$6-'СЕТ СН'!$H$22</f>
        <v>1098.3284883400001</v>
      </c>
      <c r="L104" s="36">
        <f>SUMIFS(СВЦЭМ!$C$33:$C$776,СВЦЭМ!$A$33:$A$776,$A104,СВЦЭМ!$B$33:$B$776,L$83)+'СЕТ СН'!$H$12+СВЦЭМ!$D$10+'СЕТ СН'!$H$6-'СЕТ СН'!$H$22</f>
        <v>1089.8400837700001</v>
      </c>
      <c r="M104" s="36">
        <f>SUMIFS(СВЦЭМ!$C$33:$C$776,СВЦЭМ!$A$33:$A$776,$A104,СВЦЭМ!$B$33:$B$776,M$83)+'СЕТ СН'!$H$12+СВЦЭМ!$D$10+'СЕТ СН'!$H$6-'СЕТ СН'!$H$22</f>
        <v>1099.39107304</v>
      </c>
      <c r="N104" s="36">
        <f>SUMIFS(СВЦЭМ!$C$33:$C$776,СВЦЭМ!$A$33:$A$776,$A104,СВЦЭМ!$B$33:$B$776,N$83)+'СЕТ СН'!$H$12+СВЦЭМ!$D$10+'СЕТ СН'!$H$6-'СЕТ СН'!$H$22</f>
        <v>1095.55882529</v>
      </c>
      <c r="O104" s="36">
        <f>SUMIFS(СВЦЭМ!$C$33:$C$776,СВЦЭМ!$A$33:$A$776,$A104,СВЦЭМ!$B$33:$B$776,O$83)+'СЕТ СН'!$H$12+СВЦЭМ!$D$10+'СЕТ СН'!$H$6-'СЕТ СН'!$H$22</f>
        <v>1108.50121231</v>
      </c>
      <c r="P104" s="36">
        <f>SUMIFS(СВЦЭМ!$C$33:$C$776,СВЦЭМ!$A$33:$A$776,$A104,СВЦЭМ!$B$33:$B$776,P$83)+'СЕТ СН'!$H$12+СВЦЭМ!$D$10+'СЕТ СН'!$H$6-'СЕТ СН'!$H$22</f>
        <v>1118.4192560900001</v>
      </c>
      <c r="Q104" s="36">
        <f>SUMIFS(СВЦЭМ!$C$33:$C$776,СВЦЭМ!$A$33:$A$776,$A104,СВЦЭМ!$B$33:$B$776,Q$83)+'СЕТ СН'!$H$12+СВЦЭМ!$D$10+'СЕТ СН'!$H$6-'СЕТ СН'!$H$22</f>
        <v>1126.31554665</v>
      </c>
      <c r="R104" s="36">
        <f>SUMIFS(СВЦЭМ!$C$33:$C$776,СВЦЭМ!$A$33:$A$776,$A104,СВЦЭМ!$B$33:$B$776,R$83)+'СЕТ СН'!$H$12+СВЦЭМ!$D$10+'СЕТ СН'!$H$6-'СЕТ СН'!$H$22</f>
        <v>1133.9369716800002</v>
      </c>
      <c r="S104" s="36">
        <f>SUMIFS(СВЦЭМ!$C$33:$C$776,СВЦЭМ!$A$33:$A$776,$A104,СВЦЭМ!$B$33:$B$776,S$83)+'СЕТ СН'!$H$12+СВЦЭМ!$D$10+'СЕТ СН'!$H$6-'СЕТ СН'!$H$22</f>
        <v>1118.7116164499998</v>
      </c>
      <c r="T104" s="36">
        <f>SUMIFS(СВЦЭМ!$C$33:$C$776,СВЦЭМ!$A$33:$A$776,$A104,СВЦЭМ!$B$33:$B$776,T$83)+'СЕТ СН'!$H$12+СВЦЭМ!$D$10+'СЕТ СН'!$H$6-'СЕТ СН'!$H$22</f>
        <v>1099.12536232</v>
      </c>
      <c r="U104" s="36">
        <f>SUMIFS(СВЦЭМ!$C$33:$C$776,СВЦЭМ!$A$33:$A$776,$A104,СВЦЭМ!$B$33:$B$776,U$83)+'СЕТ СН'!$H$12+СВЦЭМ!$D$10+'СЕТ СН'!$H$6-'СЕТ СН'!$H$22</f>
        <v>1096.47205543</v>
      </c>
      <c r="V104" s="36">
        <f>SUMIFS(СВЦЭМ!$C$33:$C$776,СВЦЭМ!$A$33:$A$776,$A104,СВЦЭМ!$B$33:$B$776,V$83)+'СЕТ СН'!$H$12+СВЦЭМ!$D$10+'СЕТ СН'!$H$6-'СЕТ СН'!$H$22</f>
        <v>1108.3515267</v>
      </c>
      <c r="W104" s="36">
        <f>SUMIFS(СВЦЭМ!$C$33:$C$776,СВЦЭМ!$A$33:$A$776,$A104,СВЦЭМ!$B$33:$B$776,W$83)+'СЕТ СН'!$H$12+СВЦЭМ!$D$10+'СЕТ СН'!$H$6-'СЕТ СН'!$H$22</f>
        <v>1118.5907135900002</v>
      </c>
      <c r="X104" s="36">
        <f>SUMIFS(СВЦЭМ!$C$33:$C$776,СВЦЭМ!$A$33:$A$776,$A104,СВЦЭМ!$B$33:$B$776,X$83)+'СЕТ СН'!$H$12+СВЦЭМ!$D$10+'СЕТ СН'!$H$6-'СЕТ СН'!$H$22</f>
        <v>1136.2497965500002</v>
      </c>
      <c r="Y104" s="36">
        <f>SUMIFS(СВЦЭМ!$C$33:$C$776,СВЦЭМ!$A$33:$A$776,$A104,СВЦЭМ!$B$33:$B$776,Y$83)+'СЕТ СН'!$H$12+СВЦЭМ!$D$10+'СЕТ СН'!$H$6-'СЕТ СН'!$H$22</f>
        <v>1142.0182349300001</v>
      </c>
    </row>
    <row r="105" spans="1:25" ht="15.75" x14ac:dyDescent="0.2">
      <c r="A105" s="35">
        <f t="shared" si="2"/>
        <v>43821</v>
      </c>
      <c r="B105" s="36">
        <f>SUMIFS(СВЦЭМ!$C$33:$C$776,СВЦЭМ!$A$33:$A$776,$A105,СВЦЭМ!$B$33:$B$776,B$83)+'СЕТ СН'!$H$12+СВЦЭМ!$D$10+'СЕТ СН'!$H$6-'СЕТ СН'!$H$22</f>
        <v>1163.5803390900001</v>
      </c>
      <c r="C105" s="36">
        <f>SUMIFS(СВЦЭМ!$C$33:$C$776,СВЦЭМ!$A$33:$A$776,$A105,СВЦЭМ!$B$33:$B$776,C$83)+'СЕТ СН'!$H$12+СВЦЭМ!$D$10+'СЕТ СН'!$H$6-'СЕТ СН'!$H$22</f>
        <v>1180.02001759</v>
      </c>
      <c r="D105" s="36">
        <f>SUMIFS(СВЦЭМ!$C$33:$C$776,СВЦЭМ!$A$33:$A$776,$A105,СВЦЭМ!$B$33:$B$776,D$83)+'СЕТ СН'!$H$12+СВЦЭМ!$D$10+'СЕТ СН'!$H$6-'СЕТ СН'!$H$22</f>
        <v>1201.36416704</v>
      </c>
      <c r="E105" s="36">
        <f>SUMIFS(СВЦЭМ!$C$33:$C$776,СВЦЭМ!$A$33:$A$776,$A105,СВЦЭМ!$B$33:$B$776,E$83)+'СЕТ СН'!$H$12+СВЦЭМ!$D$10+'СЕТ СН'!$H$6-'СЕТ СН'!$H$22</f>
        <v>1214.58679525</v>
      </c>
      <c r="F105" s="36">
        <f>SUMIFS(СВЦЭМ!$C$33:$C$776,СВЦЭМ!$A$33:$A$776,$A105,СВЦЭМ!$B$33:$B$776,F$83)+'СЕТ СН'!$H$12+СВЦЭМ!$D$10+'СЕТ СН'!$H$6-'СЕТ СН'!$H$22</f>
        <v>1213.7811626799999</v>
      </c>
      <c r="G105" s="36">
        <f>SUMIFS(СВЦЭМ!$C$33:$C$776,СВЦЭМ!$A$33:$A$776,$A105,СВЦЭМ!$B$33:$B$776,G$83)+'СЕТ СН'!$H$12+СВЦЭМ!$D$10+'СЕТ СН'!$H$6-'СЕТ СН'!$H$22</f>
        <v>1201.4426217499999</v>
      </c>
      <c r="H105" s="36">
        <f>SUMIFS(СВЦЭМ!$C$33:$C$776,СВЦЭМ!$A$33:$A$776,$A105,СВЦЭМ!$B$33:$B$776,H$83)+'СЕТ СН'!$H$12+СВЦЭМ!$D$10+'СЕТ СН'!$H$6-'СЕТ СН'!$H$22</f>
        <v>1178.3273332899998</v>
      </c>
      <c r="I105" s="36">
        <f>SUMIFS(СВЦЭМ!$C$33:$C$776,СВЦЭМ!$A$33:$A$776,$A105,СВЦЭМ!$B$33:$B$776,I$83)+'СЕТ СН'!$H$12+СВЦЭМ!$D$10+'СЕТ СН'!$H$6-'СЕТ СН'!$H$22</f>
        <v>1180.9824069900001</v>
      </c>
      <c r="J105" s="36">
        <f>SUMIFS(СВЦЭМ!$C$33:$C$776,СВЦЭМ!$A$33:$A$776,$A105,СВЦЭМ!$B$33:$B$776,J$83)+'СЕТ СН'!$H$12+СВЦЭМ!$D$10+'СЕТ СН'!$H$6-'СЕТ СН'!$H$22</f>
        <v>1143.00787074</v>
      </c>
      <c r="K105" s="36">
        <f>SUMIFS(СВЦЭМ!$C$33:$C$776,СВЦЭМ!$A$33:$A$776,$A105,СВЦЭМ!$B$33:$B$776,K$83)+'СЕТ СН'!$H$12+СВЦЭМ!$D$10+'СЕТ СН'!$H$6-'СЕТ СН'!$H$22</f>
        <v>1108.5298982700001</v>
      </c>
      <c r="L105" s="36">
        <f>SUMIFS(СВЦЭМ!$C$33:$C$776,СВЦЭМ!$A$33:$A$776,$A105,СВЦЭМ!$B$33:$B$776,L$83)+'СЕТ СН'!$H$12+СВЦЭМ!$D$10+'СЕТ СН'!$H$6-'СЕТ СН'!$H$22</f>
        <v>1092.2016447400001</v>
      </c>
      <c r="M105" s="36">
        <f>SUMIFS(СВЦЭМ!$C$33:$C$776,СВЦЭМ!$A$33:$A$776,$A105,СВЦЭМ!$B$33:$B$776,M$83)+'СЕТ СН'!$H$12+СВЦЭМ!$D$10+'СЕТ СН'!$H$6-'СЕТ СН'!$H$22</f>
        <v>1099.0349105300002</v>
      </c>
      <c r="N105" s="36">
        <f>SUMIFS(СВЦЭМ!$C$33:$C$776,СВЦЭМ!$A$33:$A$776,$A105,СВЦЭМ!$B$33:$B$776,N$83)+'СЕТ СН'!$H$12+СВЦЭМ!$D$10+'СЕТ СН'!$H$6-'СЕТ СН'!$H$22</f>
        <v>1119.2069584999999</v>
      </c>
      <c r="O105" s="36">
        <f>SUMIFS(СВЦЭМ!$C$33:$C$776,СВЦЭМ!$A$33:$A$776,$A105,СВЦЭМ!$B$33:$B$776,O$83)+'СЕТ СН'!$H$12+СВЦЭМ!$D$10+'СЕТ СН'!$H$6-'СЕТ СН'!$H$22</f>
        <v>1128.3917846700001</v>
      </c>
      <c r="P105" s="36">
        <f>SUMIFS(СВЦЭМ!$C$33:$C$776,СВЦЭМ!$A$33:$A$776,$A105,СВЦЭМ!$B$33:$B$776,P$83)+'СЕТ СН'!$H$12+СВЦЭМ!$D$10+'СЕТ СН'!$H$6-'СЕТ СН'!$H$22</f>
        <v>1137.98182391</v>
      </c>
      <c r="Q105" s="36">
        <f>SUMIFS(СВЦЭМ!$C$33:$C$776,СВЦЭМ!$A$33:$A$776,$A105,СВЦЭМ!$B$33:$B$776,Q$83)+'СЕТ СН'!$H$12+СВЦЭМ!$D$10+'СЕТ СН'!$H$6-'СЕТ СН'!$H$22</f>
        <v>1137.82070664</v>
      </c>
      <c r="R105" s="36">
        <f>SUMIFS(СВЦЭМ!$C$33:$C$776,СВЦЭМ!$A$33:$A$776,$A105,СВЦЭМ!$B$33:$B$776,R$83)+'СЕТ СН'!$H$12+СВЦЭМ!$D$10+'СЕТ СН'!$H$6-'СЕТ СН'!$H$22</f>
        <v>1150.4624114799999</v>
      </c>
      <c r="S105" s="36">
        <f>SUMIFS(СВЦЭМ!$C$33:$C$776,СВЦЭМ!$A$33:$A$776,$A105,СВЦЭМ!$B$33:$B$776,S$83)+'СЕТ СН'!$H$12+СВЦЭМ!$D$10+'СЕТ СН'!$H$6-'СЕТ СН'!$H$22</f>
        <v>1137.84628385</v>
      </c>
      <c r="T105" s="36">
        <f>SUMIFS(СВЦЭМ!$C$33:$C$776,СВЦЭМ!$A$33:$A$776,$A105,СВЦЭМ!$B$33:$B$776,T$83)+'СЕТ СН'!$H$12+СВЦЭМ!$D$10+'СЕТ СН'!$H$6-'СЕТ СН'!$H$22</f>
        <v>1112.0825587300001</v>
      </c>
      <c r="U105" s="36">
        <f>SUMIFS(СВЦЭМ!$C$33:$C$776,СВЦЭМ!$A$33:$A$776,$A105,СВЦЭМ!$B$33:$B$776,U$83)+'СЕТ СН'!$H$12+СВЦЭМ!$D$10+'СЕТ СН'!$H$6-'СЕТ СН'!$H$22</f>
        <v>1115.81684253</v>
      </c>
      <c r="V105" s="36">
        <f>SUMIFS(СВЦЭМ!$C$33:$C$776,СВЦЭМ!$A$33:$A$776,$A105,СВЦЭМ!$B$33:$B$776,V$83)+'СЕТ СН'!$H$12+СВЦЭМ!$D$10+'СЕТ СН'!$H$6-'СЕТ СН'!$H$22</f>
        <v>1128.2560455600001</v>
      </c>
      <c r="W105" s="36">
        <f>SUMIFS(СВЦЭМ!$C$33:$C$776,СВЦЭМ!$A$33:$A$776,$A105,СВЦЭМ!$B$33:$B$776,W$83)+'СЕТ СН'!$H$12+СВЦЭМ!$D$10+'СЕТ СН'!$H$6-'СЕТ СН'!$H$22</f>
        <v>1142.9099683099998</v>
      </c>
      <c r="X105" s="36">
        <f>SUMIFS(СВЦЭМ!$C$33:$C$776,СВЦЭМ!$A$33:$A$776,$A105,СВЦЭМ!$B$33:$B$776,X$83)+'СЕТ СН'!$H$12+СВЦЭМ!$D$10+'СЕТ СН'!$H$6-'СЕТ СН'!$H$22</f>
        <v>1158.6968332400002</v>
      </c>
      <c r="Y105" s="36">
        <f>SUMIFS(СВЦЭМ!$C$33:$C$776,СВЦЭМ!$A$33:$A$776,$A105,СВЦЭМ!$B$33:$B$776,Y$83)+'СЕТ СН'!$H$12+СВЦЭМ!$D$10+'СЕТ СН'!$H$6-'СЕТ СН'!$H$22</f>
        <v>1172.5259678699999</v>
      </c>
    </row>
    <row r="106" spans="1:25" ht="15.75" x14ac:dyDescent="0.2">
      <c r="A106" s="35">
        <f t="shared" si="2"/>
        <v>43822</v>
      </c>
      <c r="B106" s="36">
        <f>SUMIFS(СВЦЭМ!$C$33:$C$776,СВЦЭМ!$A$33:$A$776,$A106,СВЦЭМ!$B$33:$B$776,B$83)+'СЕТ СН'!$H$12+СВЦЭМ!$D$10+'СЕТ СН'!$H$6-'СЕТ СН'!$H$22</f>
        <v>1159.02264188</v>
      </c>
      <c r="C106" s="36">
        <f>SUMIFS(СВЦЭМ!$C$33:$C$776,СВЦЭМ!$A$33:$A$776,$A106,СВЦЭМ!$B$33:$B$776,C$83)+'СЕТ СН'!$H$12+СВЦЭМ!$D$10+'СЕТ СН'!$H$6-'СЕТ СН'!$H$22</f>
        <v>1169.1875013899999</v>
      </c>
      <c r="D106" s="36">
        <f>SUMIFS(СВЦЭМ!$C$33:$C$776,СВЦЭМ!$A$33:$A$776,$A106,СВЦЭМ!$B$33:$B$776,D$83)+'СЕТ СН'!$H$12+СВЦЭМ!$D$10+'СЕТ СН'!$H$6-'СЕТ СН'!$H$22</f>
        <v>1192.9321520799999</v>
      </c>
      <c r="E106" s="36">
        <f>SUMIFS(СВЦЭМ!$C$33:$C$776,СВЦЭМ!$A$33:$A$776,$A106,СВЦЭМ!$B$33:$B$776,E$83)+'СЕТ СН'!$H$12+СВЦЭМ!$D$10+'СЕТ СН'!$H$6-'СЕТ СН'!$H$22</f>
        <v>1215.6665668000001</v>
      </c>
      <c r="F106" s="36">
        <f>SUMIFS(СВЦЭМ!$C$33:$C$776,СВЦЭМ!$A$33:$A$776,$A106,СВЦЭМ!$B$33:$B$776,F$83)+'СЕТ СН'!$H$12+СВЦЭМ!$D$10+'СЕТ СН'!$H$6-'СЕТ СН'!$H$22</f>
        <v>1211.02530647</v>
      </c>
      <c r="G106" s="36">
        <f>SUMIFS(СВЦЭМ!$C$33:$C$776,СВЦЭМ!$A$33:$A$776,$A106,СВЦЭМ!$B$33:$B$776,G$83)+'СЕТ СН'!$H$12+СВЦЭМ!$D$10+'СЕТ СН'!$H$6-'СЕТ СН'!$H$22</f>
        <v>1208.3568555299998</v>
      </c>
      <c r="H106" s="36">
        <f>SUMIFS(СВЦЭМ!$C$33:$C$776,СВЦЭМ!$A$33:$A$776,$A106,СВЦЭМ!$B$33:$B$776,H$83)+'СЕТ СН'!$H$12+СВЦЭМ!$D$10+'СЕТ СН'!$H$6-'СЕТ СН'!$H$22</f>
        <v>1168.29356416</v>
      </c>
      <c r="I106" s="36">
        <f>SUMIFS(СВЦЭМ!$C$33:$C$776,СВЦЭМ!$A$33:$A$776,$A106,СВЦЭМ!$B$33:$B$776,I$83)+'СЕТ СН'!$H$12+СВЦЭМ!$D$10+'СЕТ СН'!$H$6-'СЕТ СН'!$H$22</f>
        <v>1147.6897395199999</v>
      </c>
      <c r="J106" s="36">
        <f>SUMIFS(СВЦЭМ!$C$33:$C$776,СВЦЭМ!$A$33:$A$776,$A106,СВЦЭМ!$B$33:$B$776,J$83)+'СЕТ СН'!$H$12+СВЦЭМ!$D$10+'СЕТ СН'!$H$6-'СЕТ СН'!$H$22</f>
        <v>1118.2006407200001</v>
      </c>
      <c r="K106" s="36">
        <f>SUMIFS(СВЦЭМ!$C$33:$C$776,СВЦЭМ!$A$33:$A$776,$A106,СВЦЭМ!$B$33:$B$776,K$83)+'СЕТ СН'!$H$12+СВЦЭМ!$D$10+'СЕТ СН'!$H$6-'СЕТ СН'!$H$22</f>
        <v>1091.3058928300002</v>
      </c>
      <c r="L106" s="36">
        <f>SUMIFS(СВЦЭМ!$C$33:$C$776,СВЦЭМ!$A$33:$A$776,$A106,СВЦЭМ!$B$33:$B$776,L$83)+'СЕТ СН'!$H$12+СВЦЭМ!$D$10+'СЕТ СН'!$H$6-'СЕТ СН'!$H$22</f>
        <v>1093.01977607</v>
      </c>
      <c r="M106" s="36">
        <f>SUMIFS(СВЦЭМ!$C$33:$C$776,СВЦЭМ!$A$33:$A$776,$A106,СВЦЭМ!$B$33:$B$776,M$83)+'СЕТ СН'!$H$12+СВЦЭМ!$D$10+'СЕТ СН'!$H$6-'СЕТ СН'!$H$22</f>
        <v>1105.3863137600001</v>
      </c>
      <c r="N106" s="36">
        <f>SUMIFS(СВЦЭМ!$C$33:$C$776,СВЦЭМ!$A$33:$A$776,$A106,СВЦЭМ!$B$33:$B$776,N$83)+'СЕТ СН'!$H$12+СВЦЭМ!$D$10+'СЕТ СН'!$H$6-'СЕТ СН'!$H$22</f>
        <v>1120.8008133200001</v>
      </c>
      <c r="O106" s="36">
        <f>SUMIFS(СВЦЭМ!$C$33:$C$776,СВЦЭМ!$A$33:$A$776,$A106,СВЦЭМ!$B$33:$B$776,O$83)+'СЕТ СН'!$H$12+СВЦЭМ!$D$10+'СЕТ СН'!$H$6-'СЕТ СН'!$H$22</f>
        <v>1124.89937358</v>
      </c>
      <c r="P106" s="36">
        <f>SUMIFS(СВЦЭМ!$C$33:$C$776,СВЦЭМ!$A$33:$A$776,$A106,СВЦЭМ!$B$33:$B$776,P$83)+'СЕТ СН'!$H$12+СВЦЭМ!$D$10+'СЕТ СН'!$H$6-'СЕТ СН'!$H$22</f>
        <v>1132.2846331199999</v>
      </c>
      <c r="Q106" s="36">
        <f>SUMIFS(СВЦЭМ!$C$33:$C$776,СВЦЭМ!$A$33:$A$776,$A106,СВЦЭМ!$B$33:$B$776,Q$83)+'СЕТ СН'!$H$12+СВЦЭМ!$D$10+'СЕТ СН'!$H$6-'СЕТ СН'!$H$22</f>
        <v>1133.4597315000001</v>
      </c>
      <c r="R106" s="36">
        <f>SUMIFS(СВЦЭМ!$C$33:$C$776,СВЦЭМ!$A$33:$A$776,$A106,СВЦЭМ!$B$33:$B$776,R$83)+'СЕТ СН'!$H$12+СВЦЭМ!$D$10+'СЕТ СН'!$H$6-'СЕТ СН'!$H$22</f>
        <v>1122.25187267</v>
      </c>
      <c r="S106" s="36">
        <f>SUMIFS(СВЦЭМ!$C$33:$C$776,СВЦЭМ!$A$33:$A$776,$A106,СВЦЭМ!$B$33:$B$776,S$83)+'СЕТ СН'!$H$12+СВЦЭМ!$D$10+'СЕТ СН'!$H$6-'СЕТ СН'!$H$22</f>
        <v>1111.3926831700001</v>
      </c>
      <c r="T106" s="36">
        <f>SUMIFS(СВЦЭМ!$C$33:$C$776,СВЦЭМ!$A$33:$A$776,$A106,СВЦЭМ!$B$33:$B$776,T$83)+'СЕТ СН'!$H$12+СВЦЭМ!$D$10+'СЕТ СН'!$H$6-'СЕТ СН'!$H$22</f>
        <v>1083.5460210599999</v>
      </c>
      <c r="U106" s="36">
        <f>SUMIFS(СВЦЭМ!$C$33:$C$776,СВЦЭМ!$A$33:$A$776,$A106,СВЦЭМ!$B$33:$B$776,U$83)+'СЕТ СН'!$H$12+СВЦЭМ!$D$10+'СЕТ СН'!$H$6-'СЕТ СН'!$H$22</f>
        <v>1091.3219516300001</v>
      </c>
      <c r="V106" s="36">
        <f>SUMIFS(СВЦЭМ!$C$33:$C$776,СВЦЭМ!$A$33:$A$776,$A106,СВЦЭМ!$B$33:$B$776,V$83)+'СЕТ СН'!$H$12+СВЦЭМ!$D$10+'СЕТ СН'!$H$6-'СЕТ СН'!$H$22</f>
        <v>1102.3496074499999</v>
      </c>
      <c r="W106" s="36">
        <f>SUMIFS(СВЦЭМ!$C$33:$C$776,СВЦЭМ!$A$33:$A$776,$A106,СВЦЭМ!$B$33:$B$776,W$83)+'СЕТ СН'!$H$12+СВЦЭМ!$D$10+'СЕТ СН'!$H$6-'СЕТ СН'!$H$22</f>
        <v>1119.8755083599999</v>
      </c>
      <c r="X106" s="36">
        <f>SUMIFS(СВЦЭМ!$C$33:$C$776,СВЦЭМ!$A$33:$A$776,$A106,СВЦЭМ!$B$33:$B$776,X$83)+'СЕТ СН'!$H$12+СВЦЭМ!$D$10+'СЕТ СН'!$H$6-'СЕТ СН'!$H$22</f>
        <v>1129.80652351</v>
      </c>
      <c r="Y106" s="36">
        <f>SUMIFS(СВЦЭМ!$C$33:$C$776,СВЦЭМ!$A$33:$A$776,$A106,СВЦЭМ!$B$33:$B$776,Y$83)+'СЕТ СН'!$H$12+СВЦЭМ!$D$10+'СЕТ СН'!$H$6-'СЕТ СН'!$H$22</f>
        <v>1148.88122221</v>
      </c>
    </row>
    <row r="107" spans="1:25" ht="15.75" x14ac:dyDescent="0.2">
      <c r="A107" s="35">
        <f t="shared" si="2"/>
        <v>43823</v>
      </c>
      <c r="B107" s="36">
        <f>SUMIFS(СВЦЭМ!$C$33:$C$776,СВЦЭМ!$A$33:$A$776,$A107,СВЦЭМ!$B$33:$B$776,B$83)+'СЕТ СН'!$H$12+СВЦЭМ!$D$10+'СЕТ СН'!$H$6-'СЕТ СН'!$H$22</f>
        <v>1165.0084502499999</v>
      </c>
      <c r="C107" s="36">
        <f>SUMIFS(СВЦЭМ!$C$33:$C$776,СВЦЭМ!$A$33:$A$776,$A107,СВЦЭМ!$B$33:$B$776,C$83)+'СЕТ СН'!$H$12+СВЦЭМ!$D$10+'СЕТ СН'!$H$6-'СЕТ СН'!$H$22</f>
        <v>1195.5111009900002</v>
      </c>
      <c r="D107" s="36">
        <f>SUMIFS(СВЦЭМ!$C$33:$C$776,СВЦЭМ!$A$33:$A$776,$A107,СВЦЭМ!$B$33:$B$776,D$83)+'СЕТ СН'!$H$12+СВЦЭМ!$D$10+'СЕТ СН'!$H$6-'СЕТ СН'!$H$22</f>
        <v>1213.46642294</v>
      </c>
      <c r="E107" s="36">
        <f>SUMIFS(СВЦЭМ!$C$33:$C$776,СВЦЭМ!$A$33:$A$776,$A107,СВЦЭМ!$B$33:$B$776,E$83)+'СЕТ СН'!$H$12+СВЦЭМ!$D$10+'СЕТ СН'!$H$6-'СЕТ СН'!$H$22</f>
        <v>1224.21391042</v>
      </c>
      <c r="F107" s="36">
        <f>SUMIFS(СВЦЭМ!$C$33:$C$776,СВЦЭМ!$A$33:$A$776,$A107,СВЦЭМ!$B$33:$B$776,F$83)+'СЕТ СН'!$H$12+СВЦЭМ!$D$10+'СЕТ СН'!$H$6-'СЕТ СН'!$H$22</f>
        <v>1219.02810131</v>
      </c>
      <c r="G107" s="36">
        <f>SUMIFS(СВЦЭМ!$C$33:$C$776,СВЦЭМ!$A$33:$A$776,$A107,СВЦЭМ!$B$33:$B$776,G$83)+'СЕТ СН'!$H$12+СВЦЭМ!$D$10+'СЕТ СН'!$H$6-'СЕТ СН'!$H$22</f>
        <v>1202.08057867</v>
      </c>
      <c r="H107" s="36">
        <f>SUMIFS(СВЦЭМ!$C$33:$C$776,СВЦЭМ!$A$33:$A$776,$A107,СВЦЭМ!$B$33:$B$776,H$83)+'СЕТ СН'!$H$12+СВЦЭМ!$D$10+'СЕТ СН'!$H$6-'СЕТ СН'!$H$22</f>
        <v>1161.1126423000001</v>
      </c>
      <c r="I107" s="36">
        <f>SUMIFS(СВЦЭМ!$C$33:$C$776,СВЦЭМ!$A$33:$A$776,$A107,СВЦЭМ!$B$33:$B$776,I$83)+'СЕТ СН'!$H$12+СВЦЭМ!$D$10+'СЕТ СН'!$H$6-'СЕТ СН'!$H$22</f>
        <v>1121.22330113</v>
      </c>
      <c r="J107" s="36">
        <f>SUMIFS(СВЦЭМ!$C$33:$C$776,СВЦЭМ!$A$33:$A$776,$A107,СВЦЭМ!$B$33:$B$776,J$83)+'СЕТ СН'!$H$12+СВЦЭМ!$D$10+'СЕТ СН'!$H$6-'СЕТ СН'!$H$22</f>
        <v>1100.3125493299999</v>
      </c>
      <c r="K107" s="36">
        <f>SUMIFS(СВЦЭМ!$C$33:$C$776,СВЦЭМ!$A$33:$A$776,$A107,СВЦЭМ!$B$33:$B$776,K$83)+'СЕТ СН'!$H$12+СВЦЭМ!$D$10+'СЕТ СН'!$H$6-'СЕТ СН'!$H$22</f>
        <v>1082.61077211</v>
      </c>
      <c r="L107" s="36">
        <f>SUMIFS(СВЦЭМ!$C$33:$C$776,СВЦЭМ!$A$33:$A$776,$A107,СВЦЭМ!$B$33:$B$776,L$83)+'СЕТ СН'!$H$12+СВЦЭМ!$D$10+'СЕТ СН'!$H$6-'СЕТ СН'!$H$22</f>
        <v>1089.9518815000001</v>
      </c>
      <c r="M107" s="36">
        <f>SUMIFS(СВЦЭМ!$C$33:$C$776,СВЦЭМ!$A$33:$A$776,$A107,СВЦЭМ!$B$33:$B$776,M$83)+'СЕТ СН'!$H$12+СВЦЭМ!$D$10+'СЕТ СН'!$H$6-'СЕТ СН'!$H$22</f>
        <v>1097.9222121799999</v>
      </c>
      <c r="N107" s="36">
        <f>SUMIFS(СВЦЭМ!$C$33:$C$776,СВЦЭМ!$A$33:$A$776,$A107,СВЦЭМ!$B$33:$B$776,N$83)+'СЕТ СН'!$H$12+СВЦЭМ!$D$10+'СЕТ СН'!$H$6-'СЕТ СН'!$H$22</f>
        <v>1099.70447427</v>
      </c>
      <c r="O107" s="36">
        <f>SUMIFS(СВЦЭМ!$C$33:$C$776,СВЦЭМ!$A$33:$A$776,$A107,СВЦЭМ!$B$33:$B$776,O$83)+'СЕТ СН'!$H$12+СВЦЭМ!$D$10+'СЕТ СН'!$H$6-'СЕТ СН'!$H$22</f>
        <v>1107.15252657</v>
      </c>
      <c r="P107" s="36">
        <f>SUMIFS(СВЦЭМ!$C$33:$C$776,СВЦЭМ!$A$33:$A$776,$A107,СВЦЭМ!$B$33:$B$776,P$83)+'СЕТ СН'!$H$12+СВЦЭМ!$D$10+'СЕТ СН'!$H$6-'СЕТ СН'!$H$22</f>
        <v>1118.7553073300001</v>
      </c>
      <c r="Q107" s="36">
        <f>SUMIFS(СВЦЭМ!$C$33:$C$776,СВЦЭМ!$A$33:$A$776,$A107,СВЦЭМ!$B$33:$B$776,Q$83)+'СЕТ СН'!$H$12+СВЦЭМ!$D$10+'СЕТ СН'!$H$6-'СЕТ СН'!$H$22</f>
        <v>1116.36267793</v>
      </c>
      <c r="R107" s="36">
        <f>SUMIFS(СВЦЭМ!$C$33:$C$776,СВЦЭМ!$A$33:$A$776,$A107,СВЦЭМ!$B$33:$B$776,R$83)+'СЕТ СН'!$H$12+СВЦЭМ!$D$10+'СЕТ СН'!$H$6-'СЕТ СН'!$H$22</f>
        <v>1114.8286684700001</v>
      </c>
      <c r="S107" s="36">
        <f>SUMIFS(СВЦЭМ!$C$33:$C$776,СВЦЭМ!$A$33:$A$776,$A107,СВЦЭМ!$B$33:$B$776,S$83)+'СЕТ СН'!$H$12+СВЦЭМ!$D$10+'СЕТ СН'!$H$6-'СЕТ СН'!$H$22</f>
        <v>1112.9005974699999</v>
      </c>
      <c r="T107" s="36">
        <f>SUMIFS(СВЦЭМ!$C$33:$C$776,СВЦЭМ!$A$33:$A$776,$A107,СВЦЭМ!$B$33:$B$776,T$83)+'СЕТ СН'!$H$12+СВЦЭМ!$D$10+'СЕТ СН'!$H$6-'СЕТ СН'!$H$22</f>
        <v>1108.96619042</v>
      </c>
      <c r="U107" s="36">
        <f>SUMIFS(СВЦЭМ!$C$33:$C$776,СВЦЭМ!$A$33:$A$776,$A107,СВЦЭМ!$B$33:$B$776,U$83)+'СЕТ СН'!$H$12+СВЦЭМ!$D$10+'СЕТ СН'!$H$6-'СЕТ СН'!$H$22</f>
        <v>1103.0008929000001</v>
      </c>
      <c r="V107" s="36">
        <f>SUMIFS(СВЦЭМ!$C$33:$C$776,СВЦЭМ!$A$33:$A$776,$A107,СВЦЭМ!$B$33:$B$776,V$83)+'СЕТ СН'!$H$12+СВЦЭМ!$D$10+'СЕТ СН'!$H$6-'СЕТ СН'!$H$22</f>
        <v>1103.9470122500002</v>
      </c>
      <c r="W107" s="36">
        <f>SUMIFS(СВЦЭМ!$C$33:$C$776,СВЦЭМ!$A$33:$A$776,$A107,СВЦЭМ!$B$33:$B$776,W$83)+'СЕТ СН'!$H$12+СВЦЭМ!$D$10+'СЕТ СН'!$H$6-'СЕТ СН'!$H$22</f>
        <v>1118.8242595300001</v>
      </c>
      <c r="X107" s="36">
        <f>SUMIFS(СВЦЭМ!$C$33:$C$776,СВЦЭМ!$A$33:$A$776,$A107,СВЦЭМ!$B$33:$B$776,X$83)+'СЕТ СН'!$H$12+СВЦЭМ!$D$10+'СЕТ СН'!$H$6-'СЕТ СН'!$H$22</f>
        <v>1140.2360830799998</v>
      </c>
      <c r="Y107" s="36">
        <f>SUMIFS(СВЦЭМ!$C$33:$C$776,СВЦЭМ!$A$33:$A$776,$A107,СВЦЭМ!$B$33:$B$776,Y$83)+'СЕТ СН'!$H$12+СВЦЭМ!$D$10+'СЕТ СН'!$H$6-'СЕТ СН'!$H$22</f>
        <v>1155.3746337500002</v>
      </c>
    </row>
    <row r="108" spans="1:25" ht="15.75" x14ac:dyDescent="0.2">
      <c r="A108" s="35">
        <f t="shared" si="2"/>
        <v>43824</v>
      </c>
      <c r="B108" s="36">
        <f>SUMIFS(СВЦЭМ!$C$33:$C$776,СВЦЭМ!$A$33:$A$776,$A108,СВЦЭМ!$B$33:$B$776,B$83)+'СЕТ СН'!$H$12+СВЦЭМ!$D$10+'СЕТ СН'!$H$6-'СЕТ СН'!$H$22</f>
        <v>1174.60444474</v>
      </c>
      <c r="C108" s="36">
        <f>SUMIFS(СВЦЭМ!$C$33:$C$776,СВЦЭМ!$A$33:$A$776,$A108,СВЦЭМ!$B$33:$B$776,C$83)+'СЕТ СН'!$H$12+СВЦЭМ!$D$10+'СЕТ СН'!$H$6-'СЕТ СН'!$H$22</f>
        <v>1202.0603999700002</v>
      </c>
      <c r="D108" s="36">
        <f>SUMIFS(СВЦЭМ!$C$33:$C$776,СВЦЭМ!$A$33:$A$776,$A108,СВЦЭМ!$B$33:$B$776,D$83)+'СЕТ СН'!$H$12+СВЦЭМ!$D$10+'СЕТ СН'!$H$6-'СЕТ СН'!$H$22</f>
        <v>1219.6531582699999</v>
      </c>
      <c r="E108" s="36">
        <f>SUMIFS(СВЦЭМ!$C$33:$C$776,СВЦЭМ!$A$33:$A$776,$A108,СВЦЭМ!$B$33:$B$776,E$83)+'СЕТ СН'!$H$12+СВЦЭМ!$D$10+'СЕТ СН'!$H$6-'СЕТ СН'!$H$22</f>
        <v>1228.13397184</v>
      </c>
      <c r="F108" s="36">
        <f>SUMIFS(СВЦЭМ!$C$33:$C$776,СВЦЭМ!$A$33:$A$776,$A108,СВЦЭМ!$B$33:$B$776,F$83)+'СЕТ СН'!$H$12+СВЦЭМ!$D$10+'СЕТ СН'!$H$6-'СЕТ СН'!$H$22</f>
        <v>1233.4030479200001</v>
      </c>
      <c r="G108" s="36">
        <f>SUMIFS(СВЦЭМ!$C$33:$C$776,СВЦЭМ!$A$33:$A$776,$A108,СВЦЭМ!$B$33:$B$776,G$83)+'СЕТ СН'!$H$12+СВЦЭМ!$D$10+'СЕТ СН'!$H$6-'СЕТ СН'!$H$22</f>
        <v>1213.6783100799998</v>
      </c>
      <c r="H108" s="36">
        <f>SUMIFS(СВЦЭМ!$C$33:$C$776,СВЦЭМ!$A$33:$A$776,$A108,СВЦЭМ!$B$33:$B$776,H$83)+'СЕТ СН'!$H$12+СВЦЭМ!$D$10+'СЕТ СН'!$H$6-'СЕТ СН'!$H$22</f>
        <v>1172.8218082399999</v>
      </c>
      <c r="I108" s="36">
        <f>SUMIFS(СВЦЭМ!$C$33:$C$776,СВЦЭМ!$A$33:$A$776,$A108,СВЦЭМ!$B$33:$B$776,I$83)+'СЕТ СН'!$H$12+СВЦЭМ!$D$10+'СЕТ СН'!$H$6-'СЕТ СН'!$H$22</f>
        <v>1147.44856865</v>
      </c>
      <c r="J108" s="36">
        <f>SUMIFS(СВЦЭМ!$C$33:$C$776,СВЦЭМ!$A$33:$A$776,$A108,СВЦЭМ!$B$33:$B$776,J$83)+'СЕТ СН'!$H$12+СВЦЭМ!$D$10+'СЕТ СН'!$H$6-'СЕТ СН'!$H$22</f>
        <v>1127.7288277299999</v>
      </c>
      <c r="K108" s="36">
        <f>SUMIFS(СВЦЭМ!$C$33:$C$776,СВЦЭМ!$A$33:$A$776,$A108,СВЦЭМ!$B$33:$B$776,K$83)+'СЕТ СН'!$H$12+СВЦЭМ!$D$10+'СЕТ СН'!$H$6-'СЕТ СН'!$H$22</f>
        <v>1107.39798316</v>
      </c>
      <c r="L108" s="36">
        <f>SUMIFS(СВЦЭМ!$C$33:$C$776,СВЦЭМ!$A$33:$A$776,$A108,СВЦЭМ!$B$33:$B$776,L$83)+'СЕТ СН'!$H$12+СВЦЭМ!$D$10+'СЕТ СН'!$H$6-'СЕТ СН'!$H$22</f>
        <v>1104.9361816999999</v>
      </c>
      <c r="M108" s="36">
        <f>SUMIFS(СВЦЭМ!$C$33:$C$776,СВЦЭМ!$A$33:$A$776,$A108,СВЦЭМ!$B$33:$B$776,M$83)+'СЕТ СН'!$H$12+СВЦЭМ!$D$10+'СЕТ СН'!$H$6-'СЕТ СН'!$H$22</f>
        <v>1109.76145933</v>
      </c>
      <c r="N108" s="36">
        <f>SUMIFS(СВЦЭМ!$C$33:$C$776,СВЦЭМ!$A$33:$A$776,$A108,СВЦЭМ!$B$33:$B$776,N$83)+'СЕТ СН'!$H$12+СВЦЭМ!$D$10+'СЕТ СН'!$H$6-'СЕТ СН'!$H$22</f>
        <v>1108.5617714800001</v>
      </c>
      <c r="O108" s="36">
        <f>SUMIFS(СВЦЭМ!$C$33:$C$776,СВЦЭМ!$A$33:$A$776,$A108,СВЦЭМ!$B$33:$B$776,O$83)+'СЕТ СН'!$H$12+СВЦЭМ!$D$10+'СЕТ СН'!$H$6-'СЕТ СН'!$H$22</f>
        <v>1112.1476584900001</v>
      </c>
      <c r="P108" s="36">
        <f>SUMIFS(СВЦЭМ!$C$33:$C$776,СВЦЭМ!$A$33:$A$776,$A108,СВЦЭМ!$B$33:$B$776,P$83)+'СЕТ СН'!$H$12+СВЦЭМ!$D$10+'СЕТ СН'!$H$6-'СЕТ СН'!$H$22</f>
        <v>1117.44362566</v>
      </c>
      <c r="Q108" s="36">
        <f>SUMIFS(СВЦЭМ!$C$33:$C$776,СВЦЭМ!$A$33:$A$776,$A108,СВЦЭМ!$B$33:$B$776,Q$83)+'СЕТ СН'!$H$12+СВЦЭМ!$D$10+'СЕТ СН'!$H$6-'СЕТ СН'!$H$22</f>
        <v>1121.9058773299998</v>
      </c>
      <c r="R108" s="36">
        <f>SUMIFS(СВЦЭМ!$C$33:$C$776,СВЦЭМ!$A$33:$A$776,$A108,СВЦЭМ!$B$33:$B$776,R$83)+'СЕТ СН'!$H$12+СВЦЭМ!$D$10+'СЕТ СН'!$H$6-'СЕТ СН'!$H$22</f>
        <v>1119.3519396500001</v>
      </c>
      <c r="S108" s="36">
        <f>SUMIFS(СВЦЭМ!$C$33:$C$776,СВЦЭМ!$A$33:$A$776,$A108,СВЦЭМ!$B$33:$B$776,S$83)+'СЕТ СН'!$H$12+СВЦЭМ!$D$10+'СЕТ СН'!$H$6-'СЕТ СН'!$H$22</f>
        <v>1117.9321077300001</v>
      </c>
      <c r="T108" s="36">
        <f>SUMIFS(СВЦЭМ!$C$33:$C$776,СВЦЭМ!$A$33:$A$776,$A108,СВЦЭМ!$B$33:$B$776,T$83)+'СЕТ СН'!$H$12+СВЦЭМ!$D$10+'СЕТ СН'!$H$6-'СЕТ СН'!$H$22</f>
        <v>1106.59738384</v>
      </c>
      <c r="U108" s="36">
        <f>SUMIFS(СВЦЭМ!$C$33:$C$776,СВЦЭМ!$A$33:$A$776,$A108,СВЦЭМ!$B$33:$B$776,U$83)+'СЕТ СН'!$H$12+СВЦЭМ!$D$10+'СЕТ СН'!$H$6-'СЕТ СН'!$H$22</f>
        <v>1108.2608866199998</v>
      </c>
      <c r="V108" s="36">
        <f>SUMIFS(СВЦЭМ!$C$33:$C$776,СВЦЭМ!$A$33:$A$776,$A108,СВЦЭМ!$B$33:$B$776,V$83)+'СЕТ СН'!$H$12+СВЦЭМ!$D$10+'СЕТ СН'!$H$6-'СЕТ СН'!$H$22</f>
        <v>1114.40826227</v>
      </c>
      <c r="W108" s="36">
        <f>SUMIFS(СВЦЭМ!$C$33:$C$776,СВЦЭМ!$A$33:$A$776,$A108,СВЦЭМ!$B$33:$B$776,W$83)+'СЕТ СН'!$H$12+СВЦЭМ!$D$10+'СЕТ СН'!$H$6-'СЕТ СН'!$H$22</f>
        <v>1123.93317273</v>
      </c>
      <c r="X108" s="36">
        <f>SUMIFS(СВЦЭМ!$C$33:$C$776,СВЦЭМ!$A$33:$A$776,$A108,СВЦЭМ!$B$33:$B$776,X$83)+'СЕТ СН'!$H$12+СВЦЭМ!$D$10+'СЕТ СН'!$H$6-'СЕТ СН'!$H$22</f>
        <v>1136.0252988900002</v>
      </c>
      <c r="Y108" s="36">
        <f>SUMIFS(СВЦЭМ!$C$33:$C$776,СВЦЭМ!$A$33:$A$776,$A108,СВЦЭМ!$B$33:$B$776,Y$83)+'СЕТ СН'!$H$12+СВЦЭМ!$D$10+'СЕТ СН'!$H$6-'СЕТ СН'!$H$22</f>
        <v>1138.7111206700001</v>
      </c>
    </row>
    <row r="109" spans="1:25" ht="15.75" x14ac:dyDescent="0.2">
      <c r="A109" s="35">
        <f t="shared" si="2"/>
        <v>43825</v>
      </c>
      <c r="B109" s="36">
        <f>SUMIFS(СВЦЭМ!$C$33:$C$776,СВЦЭМ!$A$33:$A$776,$A109,СВЦЭМ!$B$33:$B$776,B$83)+'СЕТ СН'!$H$12+СВЦЭМ!$D$10+'СЕТ СН'!$H$6-'СЕТ СН'!$H$22</f>
        <v>1176.39679742</v>
      </c>
      <c r="C109" s="36">
        <f>SUMIFS(СВЦЭМ!$C$33:$C$776,СВЦЭМ!$A$33:$A$776,$A109,СВЦЭМ!$B$33:$B$776,C$83)+'СЕТ СН'!$H$12+СВЦЭМ!$D$10+'СЕТ СН'!$H$6-'СЕТ СН'!$H$22</f>
        <v>1204.98295882</v>
      </c>
      <c r="D109" s="36">
        <f>SUMIFS(СВЦЭМ!$C$33:$C$776,СВЦЭМ!$A$33:$A$776,$A109,СВЦЭМ!$B$33:$B$776,D$83)+'СЕТ СН'!$H$12+СВЦЭМ!$D$10+'СЕТ СН'!$H$6-'СЕТ СН'!$H$22</f>
        <v>1217.1821616100001</v>
      </c>
      <c r="E109" s="36">
        <f>SUMIFS(СВЦЭМ!$C$33:$C$776,СВЦЭМ!$A$33:$A$776,$A109,СВЦЭМ!$B$33:$B$776,E$83)+'СЕТ СН'!$H$12+СВЦЭМ!$D$10+'СЕТ СН'!$H$6-'СЕТ СН'!$H$22</f>
        <v>1221.8689223599999</v>
      </c>
      <c r="F109" s="36">
        <f>SUMIFS(СВЦЭМ!$C$33:$C$776,СВЦЭМ!$A$33:$A$776,$A109,СВЦЭМ!$B$33:$B$776,F$83)+'СЕТ СН'!$H$12+СВЦЭМ!$D$10+'СЕТ СН'!$H$6-'СЕТ СН'!$H$22</f>
        <v>1224.03716409</v>
      </c>
      <c r="G109" s="36">
        <f>SUMIFS(СВЦЭМ!$C$33:$C$776,СВЦЭМ!$A$33:$A$776,$A109,СВЦЭМ!$B$33:$B$776,G$83)+'СЕТ СН'!$H$12+СВЦЭМ!$D$10+'СЕТ СН'!$H$6-'СЕТ СН'!$H$22</f>
        <v>1205.81740468</v>
      </c>
      <c r="H109" s="36">
        <f>SUMIFS(СВЦЭМ!$C$33:$C$776,СВЦЭМ!$A$33:$A$776,$A109,СВЦЭМ!$B$33:$B$776,H$83)+'СЕТ СН'!$H$12+СВЦЭМ!$D$10+'СЕТ СН'!$H$6-'СЕТ СН'!$H$22</f>
        <v>1170.5024870100001</v>
      </c>
      <c r="I109" s="36">
        <f>SUMIFS(СВЦЭМ!$C$33:$C$776,СВЦЭМ!$A$33:$A$776,$A109,СВЦЭМ!$B$33:$B$776,I$83)+'СЕТ СН'!$H$12+СВЦЭМ!$D$10+'СЕТ СН'!$H$6-'СЕТ СН'!$H$22</f>
        <v>1160.3133755899999</v>
      </c>
      <c r="J109" s="36">
        <f>SUMIFS(СВЦЭМ!$C$33:$C$776,СВЦЭМ!$A$33:$A$776,$A109,СВЦЭМ!$B$33:$B$776,J$83)+'СЕТ СН'!$H$12+СВЦЭМ!$D$10+'СЕТ СН'!$H$6-'СЕТ СН'!$H$22</f>
        <v>1132.4754646900001</v>
      </c>
      <c r="K109" s="36">
        <f>SUMIFS(СВЦЭМ!$C$33:$C$776,СВЦЭМ!$A$33:$A$776,$A109,СВЦЭМ!$B$33:$B$776,K$83)+'СЕТ СН'!$H$12+СВЦЭМ!$D$10+'СЕТ СН'!$H$6-'СЕТ СН'!$H$22</f>
        <v>1113.8394625999999</v>
      </c>
      <c r="L109" s="36">
        <f>SUMIFS(СВЦЭМ!$C$33:$C$776,СВЦЭМ!$A$33:$A$776,$A109,СВЦЭМ!$B$33:$B$776,L$83)+'СЕТ СН'!$H$12+СВЦЭМ!$D$10+'СЕТ СН'!$H$6-'СЕТ СН'!$H$22</f>
        <v>1113.7534895700001</v>
      </c>
      <c r="M109" s="36">
        <f>SUMIFS(СВЦЭМ!$C$33:$C$776,СВЦЭМ!$A$33:$A$776,$A109,СВЦЭМ!$B$33:$B$776,M$83)+'СЕТ СН'!$H$12+СВЦЭМ!$D$10+'СЕТ СН'!$H$6-'СЕТ СН'!$H$22</f>
        <v>1122.6597996400001</v>
      </c>
      <c r="N109" s="36">
        <f>SUMIFS(СВЦЭМ!$C$33:$C$776,СВЦЭМ!$A$33:$A$776,$A109,СВЦЭМ!$B$33:$B$776,N$83)+'СЕТ СН'!$H$12+СВЦЭМ!$D$10+'СЕТ СН'!$H$6-'СЕТ СН'!$H$22</f>
        <v>1130.5481107800001</v>
      </c>
      <c r="O109" s="36">
        <f>SUMIFS(СВЦЭМ!$C$33:$C$776,СВЦЭМ!$A$33:$A$776,$A109,СВЦЭМ!$B$33:$B$776,O$83)+'СЕТ СН'!$H$12+СВЦЭМ!$D$10+'СЕТ СН'!$H$6-'СЕТ СН'!$H$22</f>
        <v>1135.1797461800002</v>
      </c>
      <c r="P109" s="36">
        <f>SUMIFS(СВЦЭМ!$C$33:$C$776,СВЦЭМ!$A$33:$A$776,$A109,СВЦЭМ!$B$33:$B$776,P$83)+'СЕТ СН'!$H$12+СВЦЭМ!$D$10+'СЕТ СН'!$H$6-'СЕТ СН'!$H$22</f>
        <v>1134.12617985</v>
      </c>
      <c r="Q109" s="36">
        <f>SUMIFS(СВЦЭМ!$C$33:$C$776,СВЦЭМ!$A$33:$A$776,$A109,СВЦЭМ!$B$33:$B$776,Q$83)+'СЕТ СН'!$H$12+СВЦЭМ!$D$10+'СЕТ СН'!$H$6-'СЕТ СН'!$H$22</f>
        <v>1136.0936326400001</v>
      </c>
      <c r="R109" s="36">
        <f>SUMIFS(СВЦЭМ!$C$33:$C$776,СВЦЭМ!$A$33:$A$776,$A109,СВЦЭМ!$B$33:$B$776,R$83)+'СЕТ СН'!$H$12+СВЦЭМ!$D$10+'СЕТ СН'!$H$6-'СЕТ СН'!$H$22</f>
        <v>1131.3990753200001</v>
      </c>
      <c r="S109" s="36">
        <f>SUMIFS(СВЦЭМ!$C$33:$C$776,СВЦЭМ!$A$33:$A$776,$A109,СВЦЭМ!$B$33:$B$776,S$83)+'СЕТ СН'!$H$12+СВЦЭМ!$D$10+'СЕТ СН'!$H$6-'СЕТ СН'!$H$22</f>
        <v>1130.12494879</v>
      </c>
      <c r="T109" s="36">
        <f>SUMIFS(СВЦЭМ!$C$33:$C$776,СВЦЭМ!$A$33:$A$776,$A109,СВЦЭМ!$B$33:$B$776,T$83)+'СЕТ СН'!$H$12+СВЦЭМ!$D$10+'СЕТ СН'!$H$6-'СЕТ СН'!$H$22</f>
        <v>1104.1821507700001</v>
      </c>
      <c r="U109" s="36">
        <f>SUMIFS(СВЦЭМ!$C$33:$C$776,СВЦЭМ!$A$33:$A$776,$A109,СВЦЭМ!$B$33:$B$776,U$83)+'СЕТ СН'!$H$12+СВЦЭМ!$D$10+'СЕТ СН'!$H$6-'СЕТ СН'!$H$22</f>
        <v>1105.3338900600002</v>
      </c>
      <c r="V109" s="36">
        <f>SUMIFS(СВЦЭМ!$C$33:$C$776,СВЦЭМ!$A$33:$A$776,$A109,СВЦЭМ!$B$33:$B$776,V$83)+'СЕТ СН'!$H$12+СВЦЭМ!$D$10+'СЕТ СН'!$H$6-'СЕТ СН'!$H$22</f>
        <v>1119.16031256</v>
      </c>
      <c r="W109" s="36">
        <f>SUMIFS(СВЦЭМ!$C$33:$C$776,СВЦЭМ!$A$33:$A$776,$A109,СВЦЭМ!$B$33:$B$776,W$83)+'СЕТ СН'!$H$12+СВЦЭМ!$D$10+'СЕТ СН'!$H$6-'СЕТ СН'!$H$22</f>
        <v>1136.38979771</v>
      </c>
      <c r="X109" s="36">
        <f>SUMIFS(СВЦЭМ!$C$33:$C$776,СВЦЭМ!$A$33:$A$776,$A109,СВЦЭМ!$B$33:$B$776,X$83)+'СЕТ СН'!$H$12+СВЦЭМ!$D$10+'СЕТ СН'!$H$6-'СЕТ СН'!$H$22</f>
        <v>1140.2835321799998</v>
      </c>
      <c r="Y109" s="36">
        <f>SUMIFS(СВЦЭМ!$C$33:$C$776,СВЦЭМ!$A$33:$A$776,$A109,СВЦЭМ!$B$33:$B$776,Y$83)+'СЕТ СН'!$H$12+СВЦЭМ!$D$10+'СЕТ СН'!$H$6-'СЕТ СН'!$H$22</f>
        <v>1142.94506787</v>
      </c>
    </row>
    <row r="110" spans="1:25" ht="15.75" x14ac:dyDescent="0.2">
      <c r="A110" s="35">
        <f t="shared" si="2"/>
        <v>43826</v>
      </c>
      <c r="B110" s="36">
        <f>SUMIFS(СВЦЭМ!$C$33:$C$776,СВЦЭМ!$A$33:$A$776,$A110,СВЦЭМ!$B$33:$B$776,B$83)+'СЕТ СН'!$H$12+СВЦЭМ!$D$10+'СЕТ СН'!$H$6-'СЕТ СН'!$H$22</f>
        <v>1138.8614292699999</v>
      </c>
      <c r="C110" s="36">
        <f>SUMIFS(СВЦЭМ!$C$33:$C$776,СВЦЭМ!$A$33:$A$776,$A110,СВЦЭМ!$B$33:$B$776,C$83)+'СЕТ СН'!$H$12+СВЦЭМ!$D$10+'СЕТ СН'!$H$6-'СЕТ СН'!$H$22</f>
        <v>1167.9281414</v>
      </c>
      <c r="D110" s="36">
        <f>SUMIFS(СВЦЭМ!$C$33:$C$776,СВЦЭМ!$A$33:$A$776,$A110,СВЦЭМ!$B$33:$B$776,D$83)+'СЕТ СН'!$H$12+СВЦЭМ!$D$10+'СЕТ СН'!$H$6-'СЕТ СН'!$H$22</f>
        <v>1174.8248576999999</v>
      </c>
      <c r="E110" s="36">
        <f>SUMIFS(СВЦЭМ!$C$33:$C$776,СВЦЭМ!$A$33:$A$776,$A110,СВЦЭМ!$B$33:$B$776,E$83)+'СЕТ СН'!$H$12+СВЦЭМ!$D$10+'СЕТ СН'!$H$6-'СЕТ СН'!$H$22</f>
        <v>1190.7692553500001</v>
      </c>
      <c r="F110" s="36">
        <f>SUMIFS(СВЦЭМ!$C$33:$C$776,СВЦЭМ!$A$33:$A$776,$A110,СВЦЭМ!$B$33:$B$776,F$83)+'СЕТ СН'!$H$12+СВЦЭМ!$D$10+'СЕТ СН'!$H$6-'СЕТ СН'!$H$22</f>
        <v>1196.03792828</v>
      </c>
      <c r="G110" s="36">
        <f>SUMIFS(СВЦЭМ!$C$33:$C$776,СВЦЭМ!$A$33:$A$776,$A110,СВЦЭМ!$B$33:$B$776,G$83)+'СЕТ СН'!$H$12+СВЦЭМ!$D$10+'СЕТ СН'!$H$6-'СЕТ СН'!$H$22</f>
        <v>1179.48788408</v>
      </c>
      <c r="H110" s="36">
        <f>SUMIFS(СВЦЭМ!$C$33:$C$776,СВЦЭМ!$A$33:$A$776,$A110,СВЦЭМ!$B$33:$B$776,H$83)+'СЕТ СН'!$H$12+СВЦЭМ!$D$10+'СЕТ СН'!$H$6-'СЕТ СН'!$H$22</f>
        <v>1141.1946916900001</v>
      </c>
      <c r="I110" s="36">
        <f>SUMIFS(СВЦЭМ!$C$33:$C$776,СВЦЭМ!$A$33:$A$776,$A110,СВЦЭМ!$B$33:$B$776,I$83)+'СЕТ СН'!$H$12+СВЦЭМ!$D$10+'СЕТ СН'!$H$6-'СЕТ СН'!$H$22</f>
        <v>1125.81039807</v>
      </c>
      <c r="J110" s="36">
        <f>SUMIFS(СВЦЭМ!$C$33:$C$776,СВЦЭМ!$A$33:$A$776,$A110,СВЦЭМ!$B$33:$B$776,J$83)+'СЕТ СН'!$H$12+СВЦЭМ!$D$10+'СЕТ СН'!$H$6-'СЕТ СН'!$H$22</f>
        <v>1095.86414186</v>
      </c>
      <c r="K110" s="36">
        <f>SUMIFS(СВЦЭМ!$C$33:$C$776,СВЦЭМ!$A$33:$A$776,$A110,СВЦЭМ!$B$33:$B$776,K$83)+'СЕТ СН'!$H$12+СВЦЭМ!$D$10+'СЕТ СН'!$H$6-'СЕТ СН'!$H$22</f>
        <v>1068.42414618</v>
      </c>
      <c r="L110" s="36">
        <f>SUMIFS(СВЦЭМ!$C$33:$C$776,СВЦЭМ!$A$33:$A$776,$A110,СВЦЭМ!$B$33:$B$776,L$83)+'СЕТ СН'!$H$12+СВЦЭМ!$D$10+'СЕТ СН'!$H$6-'СЕТ СН'!$H$22</f>
        <v>1068.2298313599999</v>
      </c>
      <c r="M110" s="36">
        <f>SUMIFS(СВЦЭМ!$C$33:$C$776,СВЦЭМ!$A$33:$A$776,$A110,СВЦЭМ!$B$33:$B$776,M$83)+'СЕТ СН'!$H$12+СВЦЭМ!$D$10+'СЕТ СН'!$H$6-'СЕТ СН'!$H$22</f>
        <v>1077.6060382400001</v>
      </c>
      <c r="N110" s="36">
        <f>SUMIFS(СВЦЭМ!$C$33:$C$776,СВЦЭМ!$A$33:$A$776,$A110,СВЦЭМ!$B$33:$B$776,N$83)+'СЕТ СН'!$H$12+СВЦЭМ!$D$10+'СЕТ СН'!$H$6-'СЕТ СН'!$H$22</f>
        <v>1081.66943429</v>
      </c>
      <c r="O110" s="36">
        <f>SUMIFS(СВЦЭМ!$C$33:$C$776,СВЦЭМ!$A$33:$A$776,$A110,СВЦЭМ!$B$33:$B$776,O$83)+'СЕТ СН'!$H$12+СВЦЭМ!$D$10+'СЕТ СН'!$H$6-'СЕТ СН'!$H$22</f>
        <v>1077.4365321499999</v>
      </c>
      <c r="P110" s="36">
        <f>SUMIFS(СВЦЭМ!$C$33:$C$776,СВЦЭМ!$A$33:$A$776,$A110,СВЦЭМ!$B$33:$B$776,P$83)+'СЕТ СН'!$H$12+СВЦЭМ!$D$10+'СЕТ СН'!$H$6-'СЕТ СН'!$H$22</f>
        <v>1090.3084435599999</v>
      </c>
      <c r="Q110" s="36">
        <f>SUMIFS(СВЦЭМ!$C$33:$C$776,СВЦЭМ!$A$33:$A$776,$A110,СВЦЭМ!$B$33:$B$776,Q$83)+'СЕТ СН'!$H$12+СВЦЭМ!$D$10+'СЕТ СН'!$H$6-'СЕТ СН'!$H$22</f>
        <v>1108.2357828499999</v>
      </c>
      <c r="R110" s="36">
        <f>SUMIFS(СВЦЭМ!$C$33:$C$776,СВЦЭМ!$A$33:$A$776,$A110,СВЦЭМ!$B$33:$B$776,R$83)+'СЕТ СН'!$H$12+СВЦЭМ!$D$10+'СЕТ СН'!$H$6-'СЕТ СН'!$H$22</f>
        <v>1111.1042476</v>
      </c>
      <c r="S110" s="36">
        <f>SUMIFS(СВЦЭМ!$C$33:$C$776,СВЦЭМ!$A$33:$A$776,$A110,СВЦЭМ!$B$33:$B$776,S$83)+'СЕТ СН'!$H$12+СВЦЭМ!$D$10+'СЕТ СН'!$H$6-'СЕТ СН'!$H$22</f>
        <v>1113.25698659</v>
      </c>
      <c r="T110" s="36">
        <f>SUMIFS(СВЦЭМ!$C$33:$C$776,СВЦЭМ!$A$33:$A$776,$A110,СВЦЭМ!$B$33:$B$776,T$83)+'СЕТ СН'!$H$12+СВЦЭМ!$D$10+'СЕТ СН'!$H$6-'СЕТ СН'!$H$22</f>
        <v>1087.81817933</v>
      </c>
      <c r="U110" s="36">
        <f>SUMIFS(СВЦЭМ!$C$33:$C$776,СВЦЭМ!$A$33:$A$776,$A110,СВЦЭМ!$B$33:$B$776,U$83)+'СЕТ СН'!$H$12+СВЦЭМ!$D$10+'СЕТ СН'!$H$6-'СЕТ СН'!$H$22</f>
        <v>1088.7434952799999</v>
      </c>
      <c r="V110" s="36">
        <f>SUMIFS(СВЦЭМ!$C$33:$C$776,СВЦЭМ!$A$33:$A$776,$A110,СВЦЭМ!$B$33:$B$776,V$83)+'СЕТ СН'!$H$12+СВЦЭМ!$D$10+'СЕТ СН'!$H$6-'СЕТ СН'!$H$22</f>
        <v>1096.6656251099998</v>
      </c>
      <c r="W110" s="36">
        <f>SUMIFS(СВЦЭМ!$C$33:$C$776,СВЦЭМ!$A$33:$A$776,$A110,СВЦЭМ!$B$33:$B$776,W$83)+'СЕТ СН'!$H$12+СВЦЭМ!$D$10+'СЕТ СН'!$H$6-'СЕТ СН'!$H$22</f>
        <v>1097.6267268400002</v>
      </c>
      <c r="X110" s="36">
        <f>SUMIFS(СВЦЭМ!$C$33:$C$776,СВЦЭМ!$A$33:$A$776,$A110,СВЦЭМ!$B$33:$B$776,X$83)+'СЕТ СН'!$H$12+СВЦЭМ!$D$10+'СЕТ СН'!$H$6-'СЕТ СН'!$H$22</f>
        <v>1110.2663364499999</v>
      </c>
      <c r="Y110" s="36">
        <f>SUMIFS(СВЦЭМ!$C$33:$C$776,СВЦЭМ!$A$33:$A$776,$A110,СВЦЭМ!$B$33:$B$776,Y$83)+'СЕТ СН'!$H$12+СВЦЭМ!$D$10+'СЕТ СН'!$H$6-'СЕТ СН'!$H$22</f>
        <v>1122.4267028499999</v>
      </c>
    </row>
    <row r="111" spans="1:25" ht="15.75" x14ac:dyDescent="0.2">
      <c r="A111" s="35">
        <f t="shared" si="2"/>
        <v>43827</v>
      </c>
      <c r="B111" s="36">
        <f>SUMIFS(СВЦЭМ!$C$33:$C$776,СВЦЭМ!$A$33:$A$776,$A111,СВЦЭМ!$B$33:$B$776,B$83)+'СЕТ СН'!$H$12+СВЦЭМ!$D$10+'СЕТ СН'!$H$6-'СЕТ СН'!$H$22</f>
        <v>1141.8547814200001</v>
      </c>
      <c r="C111" s="36">
        <f>SUMIFS(СВЦЭМ!$C$33:$C$776,СВЦЭМ!$A$33:$A$776,$A111,СВЦЭМ!$B$33:$B$776,C$83)+'СЕТ СН'!$H$12+СВЦЭМ!$D$10+'СЕТ СН'!$H$6-'СЕТ СН'!$H$22</f>
        <v>1168.9250755600001</v>
      </c>
      <c r="D111" s="36">
        <f>SUMIFS(СВЦЭМ!$C$33:$C$776,СВЦЭМ!$A$33:$A$776,$A111,СВЦЭМ!$B$33:$B$776,D$83)+'СЕТ СН'!$H$12+СВЦЭМ!$D$10+'СЕТ СН'!$H$6-'СЕТ СН'!$H$22</f>
        <v>1180.41447666</v>
      </c>
      <c r="E111" s="36">
        <f>SUMIFS(СВЦЭМ!$C$33:$C$776,СВЦЭМ!$A$33:$A$776,$A111,СВЦЭМ!$B$33:$B$776,E$83)+'СЕТ СН'!$H$12+СВЦЭМ!$D$10+'СЕТ СН'!$H$6-'СЕТ СН'!$H$22</f>
        <v>1192.9420501700001</v>
      </c>
      <c r="F111" s="36">
        <f>SUMIFS(СВЦЭМ!$C$33:$C$776,СВЦЭМ!$A$33:$A$776,$A111,СВЦЭМ!$B$33:$B$776,F$83)+'СЕТ СН'!$H$12+СВЦЭМ!$D$10+'СЕТ СН'!$H$6-'СЕТ СН'!$H$22</f>
        <v>1193.9919271799999</v>
      </c>
      <c r="G111" s="36">
        <f>SUMIFS(СВЦЭМ!$C$33:$C$776,СВЦЭМ!$A$33:$A$776,$A111,СВЦЭМ!$B$33:$B$776,G$83)+'СЕТ СН'!$H$12+СВЦЭМ!$D$10+'СЕТ СН'!$H$6-'СЕТ СН'!$H$22</f>
        <v>1186.3871347499999</v>
      </c>
      <c r="H111" s="36">
        <f>SUMIFS(СВЦЭМ!$C$33:$C$776,СВЦЭМ!$A$33:$A$776,$A111,СВЦЭМ!$B$33:$B$776,H$83)+'СЕТ СН'!$H$12+СВЦЭМ!$D$10+'СЕТ СН'!$H$6-'СЕТ СН'!$H$22</f>
        <v>1167.59479575</v>
      </c>
      <c r="I111" s="36">
        <f>SUMIFS(СВЦЭМ!$C$33:$C$776,СВЦЭМ!$A$33:$A$776,$A111,СВЦЭМ!$B$33:$B$776,I$83)+'СЕТ СН'!$H$12+СВЦЭМ!$D$10+'СЕТ СН'!$H$6-'СЕТ СН'!$H$22</f>
        <v>1156.65117027</v>
      </c>
      <c r="J111" s="36">
        <f>SUMIFS(СВЦЭМ!$C$33:$C$776,СВЦЭМ!$A$33:$A$776,$A111,СВЦЭМ!$B$33:$B$776,J$83)+'СЕТ СН'!$H$12+СВЦЭМ!$D$10+'СЕТ СН'!$H$6-'СЕТ СН'!$H$22</f>
        <v>1112.19294803</v>
      </c>
      <c r="K111" s="36">
        <f>SUMIFS(СВЦЭМ!$C$33:$C$776,СВЦЭМ!$A$33:$A$776,$A111,СВЦЭМ!$B$33:$B$776,K$83)+'СЕТ СН'!$H$12+СВЦЭМ!$D$10+'СЕТ СН'!$H$6-'СЕТ СН'!$H$22</f>
        <v>1078.8167412600001</v>
      </c>
      <c r="L111" s="36">
        <f>SUMIFS(СВЦЭМ!$C$33:$C$776,СВЦЭМ!$A$33:$A$776,$A111,СВЦЭМ!$B$33:$B$776,L$83)+'СЕТ СН'!$H$12+СВЦЭМ!$D$10+'СЕТ СН'!$H$6-'СЕТ СН'!$H$22</f>
        <v>1079.28775922</v>
      </c>
      <c r="M111" s="36">
        <f>SUMIFS(СВЦЭМ!$C$33:$C$776,СВЦЭМ!$A$33:$A$776,$A111,СВЦЭМ!$B$33:$B$776,M$83)+'СЕТ СН'!$H$12+СВЦЭМ!$D$10+'СЕТ СН'!$H$6-'СЕТ СН'!$H$22</f>
        <v>1080.8330233199999</v>
      </c>
      <c r="N111" s="36">
        <f>SUMIFS(СВЦЭМ!$C$33:$C$776,СВЦЭМ!$A$33:$A$776,$A111,СВЦЭМ!$B$33:$B$776,N$83)+'СЕТ СН'!$H$12+СВЦЭМ!$D$10+'СЕТ СН'!$H$6-'СЕТ СН'!$H$22</f>
        <v>1084.1755231</v>
      </c>
      <c r="O111" s="36">
        <f>SUMIFS(СВЦЭМ!$C$33:$C$776,СВЦЭМ!$A$33:$A$776,$A111,СВЦЭМ!$B$33:$B$776,O$83)+'СЕТ СН'!$H$12+СВЦЭМ!$D$10+'СЕТ СН'!$H$6-'СЕТ СН'!$H$22</f>
        <v>1089.1293935799999</v>
      </c>
      <c r="P111" s="36">
        <f>SUMIFS(СВЦЭМ!$C$33:$C$776,СВЦЭМ!$A$33:$A$776,$A111,СВЦЭМ!$B$33:$B$776,P$83)+'СЕТ СН'!$H$12+СВЦЭМ!$D$10+'СЕТ СН'!$H$6-'СЕТ СН'!$H$22</f>
        <v>1102.69430117</v>
      </c>
      <c r="Q111" s="36">
        <f>SUMIFS(СВЦЭМ!$C$33:$C$776,СВЦЭМ!$A$33:$A$776,$A111,СВЦЭМ!$B$33:$B$776,Q$83)+'СЕТ СН'!$H$12+СВЦЭМ!$D$10+'СЕТ СН'!$H$6-'СЕТ СН'!$H$22</f>
        <v>1106.74440531</v>
      </c>
      <c r="R111" s="36">
        <f>SUMIFS(СВЦЭМ!$C$33:$C$776,СВЦЭМ!$A$33:$A$776,$A111,СВЦЭМ!$B$33:$B$776,R$83)+'СЕТ СН'!$H$12+СВЦЭМ!$D$10+'СЕТ СН'!$H$6-'СЕТ СН'!$H$22</f>
        <v>1103.96514643</v>
      </c>
      <c r="S111" s="36">
        <f>SUMIFS(СВЦЭМ!$C$33:$C$776,СВЦЭМ!$A$33:$A$776,$A111,СВЦЭМ!$B$33:$B$776,S$83)+'СЕТ СН'!$H$12+СВЦЭМ!$D$10+'СЕТ СН'!$H$6-'СЕТ СН'!$H$22</f>
        <v>1095.03181655</v>
      </c>
      <c r="T111" s="36">
        <f>SUMIFS(СВЦЭМ!$C$33:$C$776,СВЦЭМ!$A$33:$A$776,$A111,СВЦЭМ!$B$33:$B$776,T$83)+'СЕТ СН'!$H$12+СВЦЭМ!$D$10+'СЕТ СН'!$H$6-'СЕТ СН'!$H$22</f>
        <v>1082.7211258900002</v>
      </c>
      <c r="U111" s="36">
        <f>SUMIFS(СВЦЭМ!$C$33:$C$776,СВЦЭМ!$A$33:$A$776,$A111,СВЦЭМ!$B$33:$B$776,U$83)+'СЕТ СН'!$H$12+СВЦЭМ!$D$10+'СЕТ СН'!$H$6-'СЕТ СН'!$H$22</f>
        <v>1085.40121062</v>
      </c>
      <c r="V111" s="36">
        <f>SUMIFS(СВЦЭМ!$C$33:$C$776,СВЦЭМ!$A$33:$A$776,$A111,СВЦЭМ!$B$33:$B$776,V$83)+'СЕТ СН'!$H$12+СВЦЭМ!$D$10+'СЕТ СН'!$H$6-'СЕТ СН'!$H$22</f>
        <v>1093.50258349</v>
      </c>
      <c r="W111" s="36">
        <f>SUMIFS(СВЦЭМ!$C$33:$C$776,СВЦЭМ!$A$33:$A$776,$A111,СВЦЭМ!$B$33:$B$776,W$83)+'СЕТ СН'!$H$12+СВЦЭМ!$D$10+'СЕТ СН'!$H$6-'СЕТ СН'!$H$22</f>
        <v>1103.59808374</v>
      </c>
      <c r="X111" s="36">
        <f>SUMIFS(СВЦЭМ!$C$33:$C$776,СВЦЭМ!$A$33:$A$776,$A111,СВЦЭМ!$B$33:$B$776,X$83)+'СЕТ СН'!$H$12+СВЦЭМ!$D$10+'СЕТ СН'!$H$6-'СЕТ СН'!$H$22</f>
        <v>1120.4490483300001</v>
      </c>
      <c r="Y111" s="36">
        <f>SUMIFS(СВЦЭМ!$C$33:$C$776,СВЦЭМ!$A$33:$A$776,$A111,СВЦЭМ!$B$33:$B$776,Y$83)+'СЕТ СН'!$H$12+СВЦЭМ!$D$10+'СЕТ СН'!$H$6-'СЕТ СН'!$H$22</f>
        <v>1126.94061824</v>
      </c>
    </row>
    <row r="112" spans="1:25" ht="15.75" x14ac:dyDescent="0.2">
      <c r="A112" s="35">
        <f t="shared" si="2"/>
        <v>43828</v>
      </c>
      <c r="B112" s="36">
        <f>SUMIFS(СВЦЭМ!$C$33:$C$776,СВЦЭМ!$A$33:$A$776,$A112,СВЦЭМ!$B$33:$B$776,B$83)+'СЕТ СН'!$H$12+СВЦЭМ!$D$10+'СЕТ СН'!$H$6-'СЕТ СН'!$H$22</f>
        <v>1024.0619972700001</v>
      </c>
      <c r="C112" s="36">
        <f>SUMIFS(СВЦЭМ!$C$33:$C$776,СВЦЭМ!$A$33:$A$776,$A112,СВЦЭМ!$B$33:$B$776,C$83)+'СЕТ СН'!$H$12+СВЦЭМ!$D$10+'СЕТ СН'!$H$6-'СЕТ СН'!$H$22</f>
        <v>1033.93616772</v>
      </c>
      <c r="D112" s="36">
        <f>SUMIFS(СВЦЭМ!$C$33:$C$776,СВЦЭМ!$A$33:$A$776,$A112,СВЦЭМ!$B$33:$B$776,D$83)+'СЕТ СН'!$H$12+СВЦЭМ!$D$10+'СЕТ СН'!$H$6-'СЕТ СН'!$H$22</f>
        <v>1066.5908816000001</v>
      </c>
      <c r="E112" s="36">
        <f>SUMIFS(СВЦЭМ!$C$33:$C$776,СВЦЭМ!$A$33:$A$776,$A112,СВЦЭМ!$B$33:$B$776,E$83)+'СЕТ СН'!$H$12+СВЦЭМ!$D$10+'СЕТ СН'!$H$6-'СЕТ СН'!$H$22</f>
        <v>1082.19981306</v>
      </c>
      <c r="F112" s="36">
        <f>SUMIFS(СВЦЭМ!$C$33:$C$776,СВЦЭМ!$A$33:$A$776,$A112,СВЦЭМ!$B$33:$B$776,F$83)+'СЕТ СН'!$H$12+СВЦЭМ!$D$10+'СЕТ СН'!$H$6-'СЕТ СН'!$H$22</f>
        <v>1087.27762633</v>
      </c>
      <c r="G112" s="36">
        <f>SUMIFS(СВЦЭМ!$C$33:$C$776,СВЦЭМ!$A$33:$A$776,$A112,СВЦЭМ!$B$33:$B$776,G$83)+'СЕТ СН'!$H$12+СВЦЭМ!$D$10+'СЕТ СН'!$H$6-'СЕТ СН'!$H$22</f>
        <v>1085.71600607</v>
      </c>
      <c r="H112" s="36">
        <f>SUMIFS(СВЦЭМ!$C$33:$C$776,СВЦЭМ!$A$33:$A$776,$A112,СВЦЭМ!$B$33:$B$776,H$83)+'СЕТ СН'!$H$12+СВЦЭМ!$D$10+'СЕТ СН'!$H$6-'СЕТ СН'!$H$22</f>
        <v>1069.0217846999999</v>
      </c>
      <c r="I112" s="36">
        <f>SUMIFS(СВЦЭМ!$C$33:$C$776,СВЦЭМ!$A$33:$A$776,$A112,СВЦЭМ!$B$33:$B$776,I$83)+'СЕТ СН'!$H$12+СВЦЭМ!$D$10+'СЕТ СН'!$H$6-'СЕТ СН'!$H$22</f>
        <v>1069.55676752</v>
      </c>
      <c r="J112" s="36">
        <f>SUMIFS(СВЦЭМ!$C$33:$C$776,СВЦЭМ!$A$33:$A$776,$A112,СВЦЭМ!$B$33:$B$776,J$83)+'СЕТ СН'!$H$12+СВЦЭМ!$D$10+'СЕТ СН'!$H$6-'СЕТ СН'!$H$22</f>
        <v>1024.4333577699999</v>
      </c>
      <c r="K112" s="36">
        <f>SUMIFS(СВЦЭМ!$C$33:$C$776,СВЦЭМ!$A$33:$A$776,$A112,СВЦЭМ!$B$33:$B$776,K$83)+'СЕТ СН'!$H$12+СВЦЭМ!$D$10+'СЕТ СН'!$H$6-'СЕТ СН'!$H$22</f>
        <v>1015.62951908</v>
      </c>
      <c r="L112" s="36">
        <f>SUMIFS(СВЦЭМ!$C$33:$C$776,СВЦЭМ!$A$33:$A$776,$A112,СВЦЭМ!$B$33:$B$776,L$83)+'СЕТ СН'!$H$12+СВЦЭМ!$D$10+'СЕТ СН'!$H$6-'СЕТ СН'!$H$22</f>
        <v>1020.3870068</v>
      </c>
      <c r="M112" s="36">
        <f>SUMIFS(СВЦЭМ!$C$33:$C$776,СВЦЭМ!$A$33:$A$776,$A112,СВЦЭМ!$B$33:$B$776,M$83)+'СЕТ СН'!$H$12+СВЦЭМ!$D$10+'СЕТ СН'!$H$6-'СЕТ СН'!$H$22</f>
        <v>1021.0916297800001</v>
      </c>
      <c r="N112" s="36">
        <f>SUMIFS(СВЦЭМ!$C$33:$C$776,СВЦЭМ!$A$33:$A$776,$A112,СВЦЭМ!$B$33:$B$776,N$83)+'СЕТ СН'!$H$12+СВЦЭМ!$D$10+'СЕТ СН'!$H$6-'СЕТ СН'!$H$22</f>
        <v>1026.4115376300001</v>
      </c>
      <c r="O112" s="36">
        <f>SUMIFS(СВЦЭМ!$C$33:$C$776,СВЦЭМ!$A$33:$A$776,$A112,СВЦЭМ!$B$33:$B$776,O$83)+'СЕТ СН'!$H$12+СВЦЭМ!$D$10+'СЕТ СН'!$H$6-'СЕТ СН'!$H$22</f>
        <v>1023.33668215</v>
      </c>
      <c r="P112" s="36">
        <f>SUMIFS(СВЦЭМ!$C$33:$C$776,СВЦЭМ!$A$33:$A$776,$A112,СВЦЭМ!$B$33:$B$776,P$83)+'СЕТ СН'!$H$12+СВЦЭМ!$D$10+'СЕТ СН'!$H$6-'СЕТ СН'!$H$22</f>
        <v>1027.9584653900001</v>
      </c>
      <c r="Q112" s="36">
        <f>SUMIFS(СВЦЭМ!$C$33:$C$776,СВЦЭМ!$A$33:$A$776,$A112,СВЦЭМ!$B$33:$B$776,Q$83)+'СЕТ СН'!$H$12+СВЦЭМ!$D$10+'СЕТ СН'!$H$6-'СЕТ СН'!$H$22</f>
        <v>1023.28363901</v>
      </c>
      <c r="R112" s="36">
        <f>SUMIFS(СВЦЭМ!$C$33:$C$776,СВЦЭМ!$A$33:$A$776,$A112,СВЦЭМ!$B$33:$B$776,R$83)+'СЕТ СН'!$H$12+СВЦЭМ!$D$10+'СЕТ СН'!$H$6-'СЕТ СН'!$H$22</f>
        <v>1023.02363289</v>
      </c>
      <c r="S112" s="36">
        <f>SUMIFS(СВЦЭМ!$C$33:$C$776,СВЦЭМ!$A$33:$A$776,$A112,СВЦЭМ!$B$33:$B$776,S$83)+'СЕТ СН'!$H$12+СВЦЭМ!$D$10+'СЕТ СН'!$H$6-'СЕТ СН'!$H$22</f>
        <v>1032.2785766</v>
      </c>
      <c r="T112" s="36">
        <f>SUMIFS(СВЦЭМ!$C$33:$C$776,СВЦЭМ!$A$33:$A$776,$A112,СВЦЭМ!$B$33:$B$776,T$83)+'СЕТ СН'!$H$12+СВЦЭМ!$D$10+'СЕТ СН'!$H$6-'СЕТ СН'!$H$22</f>
        <v>1033.1151744200001</v>
      </c>
      <c r="U112" s="36">
        <f>SUMIFS(СВЦЭМ!$C$33:$C$776,СВЦЭМ!$A$33:$A$776,$A112,СВЦЭМ!$B$33:$B$776,U$83)+'СЕТ СН'!$H$12+СВЦЭМ!$D$10+'СЕТ СН'!$H$6-'СЕТ СН'!$H$22</f>
        <v>1061.7646715599999</v>
      </c>
      <c r="V112" s="36">
        <f>SUMIFS(СВЦЭМ!$C$33:$C$776,СВЦЭМ!$A$33:$A$776,$A112,СВЦЭМ!$B$33:$B$776,V$83)+'СЕТ СН'!$H$12+СВЦЭМ!$D$10+'СЕТ СН'!$H$6-'СЕТ СН'!$H$22</f>
        <v>1054.07808144</v>
      </c>
      <c r="W112" s="36">
        <f>SUMIFS(СВЦЭМ!$C$33:$C$776,СВЦЭМ!$A$33:$A$776,$A112,СВЦЭМ!$B$33:$B$776,W$83)+'СЕТ СН'!$H$12+СВЦЭМ!$D$10+'СЕТ СН'!$H$6-'СЕТ СН'!$H$22</f>
        <v>1048.5138902200001</v>
      </c>
      <c r="X112" s="36">
        <f>SUMIFS(СВЦЭМ!$C$33:$C$776,СВЦЭМ!$A$33:$A$776,$A112,СВЦЭМ!$B$33:$B$776,X$83)+'СЕТ СН'!$H$12+СВЦЭМ!$D$10+'СЕТ СН'!$H$6-'СЕТ СН'!$H$22</f>
        <v>1037.71133001</v>
      </c>
      <c r="Y112" s="36">
        <f>SUMIFS(СВЦЭМ!$C$33:$C$776,СВЦЭМ!$A$33:$A$776,$A112,СВЦЭМ!$B$33:$B$776,Y$83)+'СЕТ СН'!$H$12+СВЦЭМ!$D$10+'СЕТ СН'!$H$6-'СЕТ СН'!$H$22</f>
        <v>1018.5899953100001</v>
      </c>
    </row>
    <row r="113" spans="1:27" ht="15.75" x14ac:dyDescent="0.2">
      <c r="A113" s="35">
        <f t="shared" si="2"/>
        <v>43829</v>
      </c>
      <c r="B113" s="36">
        <f>SUMIFS(СВЦЭМ!$C$33:$C$776,СВЦЭМ!$A$33:$A$776,$A113,СВЦЭМ!$B$33:$B$776,B$83)+'СЕТ СН'!$H$12+СВЦЭМ!$D$10+'СЕТ СН'!$H$6-'СЕТ СН'!$H$22</f>
        <v>1171.66469837</v>
      </c>
      <c r="C113" s="36">
        <f>SUMIFS(СВЦЭМ!$C$33:$C$776,СВЦЭМ!$A$33:$A$776,$A113,СВЦЭМ!$B$33:$B$776,C$83)+'СЕТ СН'!$H$12+СВЦЭМ!$D$10+'СЕТ СН'!$H$6-'СЕТ СН'!$H$22</f>
        <v>1200.34472564</v>
      </c>
      <c r="D113" s="36">
        <f>SUMIFS(СВЦЭМ!$C$33:$C$776,СВЦЭМ!$A$33:$A$776,$A113,СВЦЭМ!$B$33:$B$776,D$83)+'СЕТ СН'!$H$12+СВЦЭМ!$D$10+'СЕТ СН'!$H$6-'СЕТ СН'!$H$22</f>
        <v>1200.3850315700001</v>
      </c>
      <c r="E113" s="36">
        <f>SUMIFS(СВЦЭМ!$C$33:$C$776,СВЦЭМ!$A$33:$A$776,$A113,СВЦЭМ!$B$33:$B$776,E$83)+'СЕТ СН'!$H$12+СВЦЭМ!$D$10+'СЕТ СН'!$H$6-'СЕТ СН'!$H$22</f>
        <v>1224.0342305700001</v>
      </c>
      <c r="F113" s="36">
        <f>SUMIFS(СВЦЭМ!$C$33:$C$776,СВЦЭМ!$A$33:$A$776,$A113,СВЦЭМ!$B$33:$B$776,F$83)+'СЕТ СН'!$H$12+СВЦЭМ!$D$10+'СЕТ СН'!$H$6-'СЕТ СН'!$H$22</f>
        <v>1220.4167655800002</v>
      </c>
      <c r="G113" s="36">
        <f>SUMIFS(СВЦЭМ!$C$33:$C$776,СВЦЭМ!$A$33:$A$776,$A113,СВЦЭМ!$B$33:$B$776,G$83)+'СЕТ СН'!$H$12+СВЦЭМ!$D$10+'СЕТ СН'!$H$6-'СЕТ СН'!$H$22</f>
        <v>1208.1322239900001</v>
      </c>
      <c r="H113" s="36">
        <f>SUMIFS(СВЦЭМ!$C$33:$C$776,СВЦЭМ!$A$33:$A$776,$A113,СВЦЭМ!$B$33:$B$776,H$83)+'СЕТ СН'!$H$12+СВЦЭМ!$D$10+'СЕТ СН'!$H$6-'СЕТ СН'!$H$22</f>
        <v>1172.0360363499999</v>
      </c>
      <c r="I113" s="36">
        <f>SUMIFS(СВЦЭМ!$C$33:$C$776,СВЦЭМ!$A$33:$A$776,$A113,СВЦЭМ!$B$33:$B$776,I$83)+'СЕТ СН'!$H$12+СВЦЭМ!$D$10+'СЕТ СН'!$H$6-'СЕТ СН'!$H$22</f>
        <v>1158.2339989100001</v>
      </c>
      <c r="J113" s="36">
        <f>SUMIFS(СВЦЭМ!$C$33:$C$776,СВЦЭМ!$A$33:$A$776,$A113,СВЦЭМ!$B$33:$B$776,J$83)+'СЕТ СН'!$H$12+СВЦЭМ!$D$10+'СЕТ СН'!$H$6-'СЕТ СН'!$H$22</f>
        <v>1132.02204594</v>
      </c>
      <c r="K113" s="36">
        <f>SUMIFS(СВЦЭМ!$C$33:$C$776,СВЦЭМ!$A$33:$A$776,$A113,СВЦЭМ!$B$33:$B$776,K$83)+'СЕТ СН'!$H$12+СВЦЭМ!$D$10+'СЕТ СН'!$H$6-'СЕТ СН'!$H$22</f>
        <v>1106.8912933199999</v>
      </c>
      <c r="L113" s="36">
        <f>SUMIFS(СВЦЭМ!$C$33:$C$776,СВЦЭМ!$A$33:$A$776,$A113,СВЦЭМ!$B$33:$B$776,L$83)+'СЕТ СН'!$H$12+СВЦЭМ!$D$10+'СЕТ СН'!$H$6-'СЕТ СН'!$H$22</f>
        <v>1104.7556230099999</v>
      </c>
      <c r="M113" s="36">
        <f>SUMIFS(СВЦЭМ!$C$33:$C$776,СВЦЭМ!$A$33:$A$776,$A113,СВЦЭМ!$B$33:$B$776,M$83)+'СЕТ СН'!$H$12+СВЦЭМ!$D$10+'СЕТ СН'!$H$6-'СЕТ СН'!$H$22</f>
        <v>1101.6569210799998</v>
      </c>
      <c r="N113" s="36">
        <f>SUMIFS(СВЦЭМ!$C$33:$C$776,СВЦЭМ!$A$33:$A$776,$A113,СВЦЭМ!$B$33:$B$776,N$83)+'СЕТ СН'!$H$12+СВЦЭМ!$D$10+'СЕТ СН'!$H$6-'СЕТ СН'!$H$22</f>
        <v>1111.60596721</v>
      </c>
      <c r="O113" s="36">
        <f>SUMIFS(СВЦЭМ!$C$33:$C$776,СВЦЭМ!$A$33:$A$776,$A113,СВЦЭМ!$B$33:$B$776,O$83)+'СЕТ СН'!$H$12+СВЦЭМ!$D$10+'СЕТ СН'!$H$6-'СЕТ СН'!$H$22</f>
        <v>1116.6303963400001</v>
      </c>
      <c r="P113" s="36">
        <f>SUMIFS(СВЦЭМ!$C$33:$C$776,СВЦЭМ!$A$33:$A$776,$A113,СВЦЭМ!$B$33:$B$776,P$83)+'СЕТ СН'!$H$12+СВЦЭМ!$D$10+'СЕТ СН'!$H$6-'СЕТ СН'!$H$22</f>
        <v>1128.1514161800001</v>
      </c>
      <c r="Q113" s="36">
        <f>SUMIFS(СВЦЭМ!$C$33:$C$776,СВЦЭМ!$A$33:$A$776,$A113,СВЦЭМ!$B$33:$B$776,Q$83)+'СЕТ СН'!$H$12+СВЦЭМ!$D$10+'СЕТ СН'!$H$6-'СЕТ СН'!$H$22</f>
        <v>1131.46643367</v>
      </c>
      <c r="R113" s="36">
        <f>SUMIFS(СВЦЭМ!$C$33:$C$776,СВЦЭМ!$A$33:$A$776,$A113,СВЦЭМ!$B$33:$B$776,R$83)+'СЕТ СН'!$H$12+СВЦЭМ!$D$10+'СЕТ СН'!$H$6-'СЕТ СН'!$H$22</f>
        <v>1124.8859437000001</v>
      </c>
      <c r="S113" s="36">
        <f>SUMIFS(СВЦЭМ!$C$33:$C$776,СВЦЭМ!$A$33:$A$776,$A113,СВЦЭМ!$B$33:$B$776,S$83)+'СЕТ СН'!$H$12+СВЦЭМ!$D$10+'СЕТ СН'!$H$6-'СЕТ СН'!$H$22</f>
        <v>1115.0170591599999</v>
      </c>
      <c r="T113" s="36">
        <f>SUMIFS(СВЦЭМ!$C$33:$C$776,СВЦЭМ!$A$33:$A$776,$A113,СВЦЭМ!$B$33:$B$776,T$83)+'СЕТ СН'!$H$12+СВЦЭМ!$D$10+'СЕТ СН'!$H$6-'СЕТ СН'!$H$22</f>
        <v>1111.2754555000001</v>
      </c>
      <c r="U113" s="36">
        <f>SUMIFS(СВЦЭМ!$C$33:$C$776,СВЦЭМ!$A$33:$A$776,$A113,СВЦЭМ!$B$33:$B$776,U$83)+'СЕТ СН'!$H$12+СВЦЭМ!$D$10+'СЕТ СН'!$H$6-'СЕТ СН'!$H$22</f>
        <v>1112.0944324900001</v>
      </c>
      <c r="V113" s="36">
        <f>SUMIFS(СВЦЭМ!$C$33:$C$776,СВЦЭМ!$A$33:$A$776,$A113,СВЦЭМ!$B$33:$B$776,V$83)+'СЕТ СН'!$H$12+СВЦЭМ!$D$10+'СЕТ СН'!$H$6-'СЕТ СН'!$H$22</f>
        <v>1106.5047891300001</v>
      </c>
      <c r="W113" s="36">
        <f>SUMIFS(СВЦЭМ!$C$33:$C$776,СВЦЭМ!$A$33:$A$776,$A113,СВЦЭМ!$B$33:$B$776,W$83)+'СЕТ СН'!$H$12+СВЦЭМ!$D$10+'СЕТ СН'!$H$6-'СЕТ СН'!$H$22</f>
        <v>1114.3373264699999</v>
      </c>
      <c r="X113" s="36">
        <f>SUMIFS(СВЦЭМ!$C$33:$C$776,СВЦЭМ!$A$33:$A$776,$A113,СВЦЭМ!$B$33:$B$776,X$83)+'СЕТ СН'!$H$12+СВЦЭМ!$D$10+'СЕТ СН'!$H$6-'СЕТ СН'!$H$22</f>
        <v>1134.3384185999998</v>
      </c>
      <c r="Y113" s="36">
        <f>SUMIFS(СВЦЭМ!$C$33:$C$776,СВЦЭМ!$A$33:$A$776,$A113,СВЦЭМ!$B$33:$B$776,Y$83)+'СЕТ СН'!$H$12+СВЦЭМ!$D$10+'СЕТ СН'!$H$6-'СЕТ СН'!$H$22</f>
        <v>1151.0776232000001</v>
      </c>
      <c r="AA113" s="37"/>
    </row>
    <row r="114" spans="1:27" ht="15.75" x14ac:dyDescent="0.2">
      <c r="A114" s="35">
        <f t="shared" si="2"/>
        <v>43830</v>
      </c>
      <c r="B114" s="36">
        <f>SUMIFS(СВЦЭМ!$C$33:$C$776,СВЦЭМ!$A$33:$A$776,$A114,СВЦЭМ!$B$33:$B$776,B$83)+'СЕТ СН'!$H$12+СВЦЭМ!$D$10+'СЕТ СН'!$H$6-'СЕТ СН'!$H$22</f>
        <v>1158.8323655200002</v>
      </c>
      <c r="C114" s="36">
        <f>SUMIFS(СВЦЭМ!$C$33:$C$776,СВЦЭМ!$A$33:$A$776,$A114,СВЦЭМ!$B$33:$B$776,C$83)+'СЕТ СН'!$H$12+СВЦЭМ!$D$10+'СЕТ СН'!$H$6-'СЕТ СН'!$H$22</f>
        <v>1171.27793903</v>
      </c>
      <c r="D114" s="36">
        <f>SUMIFS(СВЦЭМ!$C$33:$C$776,СВЦЭМ!$A$33:$A$776,$A114,СВЦЭМ!$B$33:$B$776,D$83)+'СЕТ СН'!$H$12+СВЦЭМ!$D$10+'СЕТ СН'!$H$6-'СЕТ СН'!$H$22</f>
        <v>1176.2423944699999</v>
      </c>
      <c r="E114" s="36">
        <f>SUMIFS(СВЦЭМ!$C$33:$C$776,СВЦЭМ!$A$33:$A$776,$A114,СВЦЭМ!$B$33:$B$776,E$83)+'СЕТ СН'!$H$12+СВЦЭМ!$D$10+'СЕТ СН'!$H$6-'СЕТ СН'!$H$22</f>
        <v>1181.2831511499999</v>
      </c>
      <c r="F114" s="36">
        <f>SUMIFS(СВЦЭМ!$C$33:$C$776,СВЦЭМ!$A$33:$A$776,$A114,СВЦЭМ!$B$33:$B$776,F$83)+'СЕТ СН'!$H$12+СВЦЭМ!$D$10+'СЕТ СН'!$H$6-'СЕТ СН'!$H$22</f>
        <v>1181.7503216700002</v>
      </c>
      <c r="G114" s="36">
        <f>SUMIFS(СВЦЭМ!$C$33:$C$776,СВЦЭМ!$A$33:$A$776,$A114,СВЦЭМ!$B$33:$B$776,G$83)+'СЕТ СН'!$H$12+СВЦЭМ!$D$10+'СЕТ СН'!$H$6-'СЕТ СН'!$H$22</f>
        <v>1175.22712359</v>
      </c>
      <c r="H114" s="36">
        <f>SUMIFS(СВЦЭМ!$C$33:$C$776,СВЦЭМ!$A$33:$A$776,$A114,СВЦЭМ!$B$33:$B$776,H$83)+'СЕТ СН'!$H$12+СВЦЭМ!$D$10+'СЕТ СН'!$H$6-'СЕТ СН'!$H$22</f>
        <v>1151.6069739899999</v>
      </c>
      <c r="I114" s="36">
        <f>SUMIFS(СВЦЭМ!$C$33:$C$776,СВЦЭМ!$A$33:$A$776,$A114,СВЦЭМ!$B$33:$B$776,I$83)+'СЕТ СН'!$H$12+СВЦЭМ!$D$10+'СЕТ СН'!$H$6-'СЕТ СН'!$H$22</f>
        <v>1135.21383659</v>
      </c>
      <c r="J114" s="36">
        <f>SUMIFS(СВЦЭМ!$C$33:$C$776,СВЦЭМ!$A$33:$A$776,$A114,СВЦЭМ!$B$33:$B$776,J$83)+'СЕТ СН'!$H$12+СВЦЭМ!$D$10+'СЕТ СН'!$H$6-'СЕТ СН'!$H$22</f>
        <v>1123.53751147</v>
      </c>
      <c r="K114" s="36">
        <f>SUMIFS(СВЦЭМ!$C$33:$C$776,СВЦЭМ!$A$33:$A$776,$A114,СВЦЭМ!$B$33:$B$776,K$83)+'СЕТ СН'!$H$12+СВЦЭМ!$D$10+'СЕТ СН'!$H$6-'СЕТ СН'!$H$22</f>
        <v>1103.3470040500001</v>
      </c>
      <c r="L114" s="36">
        <f>SUMIFS(СВЦЭМ!$C$33:$C$776,СВЦЭМ!$A$33:$A$776,$A114,СВЦЭМ!$B$33:$B$776,L$83)+'СЕТ СН'!$H$12+СВЦЭМ!$D$10+'СЕТ СН'!$H$6-'СЕТ СН'!$H$22</f>
        <v>1103.1067601899999</v>
      </c>
      <c r="M114" s="36">
        <f>SUMIFS(СВЦЭМ!$C$33:$C$776,СВЦЭМ!$A$33:$A$776,$A114,СВЦЭМ!$B$33:$B$776,M$83)+'СЕТ СН'!$H$12+СВЦЭМ!$D$10+'СЕТ СН'!$H$6-'СЕТ СН'!$H$22</f>
        <v>1123.5581376800001</v>
      </c>
      <c r="N114" s="36">
        <f>SUMIFS(СВЦЭМ!$C$33:$C$776,СВЦЭМ!$A$33:$A$776,$A114,СВЦЭМ!$B$33:$B$776,N$83)+'СЕТ СН'!$H$12+СВЦЭМ!$D$10+'СЕТ СН'!$H$6-'СЕТ СН'!$H$22</f>
        <v>1110.90737532</v>
      </c>
      <c r="O114" s="36">
        <f>SUMIFS(СВЦЭМ!$C$33:$C$776,СВЦЭМ!$A$33:$A$776,$A114,СВЦЭМ!$B$33:$B$776,O$83)+'СЕТ СН'!$H$12+СВЦЭМ!$D$10+'СЕТ СН'!$H$6-'СЕТ СН'!$H$22</f>
        <v>1123.90560633</v>
      </c>
      <c r="P114" s="36">
        <f>SUMIFS(СВЦЭМ!$C$33:$C$776,СВЦЭМ!$A$33:$A$776,$A114,СВЦЭМ!$B$33:$B$776,P$83)+'СЕТ СН'!$H$12+СВЦЭМ!$D$10+'СЕТ СН'!$H$6-'СЕТ СН'!$H$22</f>
        <v>1126.3317447899999</v>
      </c>
      <c r="Q114" s="36">
        <f>SUMIFS(СВЦЭМ!$C$33:$C$776,СВЦЭМ!$A$33:$A$776,$A114,СВЦЭМ!$B$33:$B$776,Q$83)+'СЕТ СН'!$H$12+СВЦЭМ!$D$10+'СЕТ СН'!$H$6-'СЕТ СН'!$H$22</f>
        <v>1127.2145056700001</v>
      </c>
      <c r="R114" s="36">
        <f>SUMIFS(СВЦЭМ!$C$33:$C$776,СВЦЭМ!$A$33:$A$776,$A114,СВЦЭМ!$B$33:$B$776,R$83)+'СЕТ СН'!$H$12+СВЦЭМ!$D$10+'СЕТ СН'!$H$6-'СЕТ СН'!$H$22</f>
        <v>1126.49757434</v>
      </c>
      <c r="S114" s="36">
        <f>SUMIFS(СВЦЭМ!$C$33:$C$776,СВЦЭМ!$A$33:$A$776,$A114,СВЦЭМ!$B$33:$B$776,S$83)+'СЕТ СН'!$H$12+СВЦЭМ!$D$10+'СЕТ СН'!$H$6-'СЕТ СН'!$H$22</f>
        <v>1133.62268763</v>
      </c>
      <c r="T114" s="36">
        <f>SUMIFS(СВЦЭМ!$C$33:$C$776,СВЦЭМ!$A$33:$A$776,$A114,СВЦЭМ!$B$33:$B$776,T$83)+'СЕТ СН'!$H$12+СВЦЭМ!$D$10+'СЕТ СН'!$H$6-'СЕТ СН'!$H$22</f>
        <v>1138.5454163499999</v>
      </c>
      <c r="U114" s="36">
        <f>SUMIFS(СВЦЭМ!$C$33:$C$776,СВЦЭМ!$A$33:$A$776,$A114,СВЦЭМ!$B$33:$B$776,U$83)+'СЕТ СН'!$H$12+СВЦЭМ!$D$10+'СЕТ СН'!$H$6-'СЕТ СН'!$H$22</f>
        <v>1137.63388375</v>
      </c>
      <c r="V114" s="36">
        <f>SUMIFS(СВЦЭМ!$C$33:$C$776,СВЦЭМ!$A$33:$A$776,$A114,СВЦЭМ!$B$33:$B$776,V$83)+'СЕТ СН'!$H$12+СВЦЭМ!$D$10+'СЕТ СН'!$H$6-'СЕТ СН'!$H$22</f>
        <v>1148.2162535500001</v>
      </c>
      <c r="W114" s="36">
        <f>SUMIFS(СВЦЭМ!$C$33:$C$776,СВЦЭМ!$A$33:$A$776,$A114,СВЦЭМ!$B$33:$B$776,W$83)+'СЕТ СН'!$H$12+СВЦЭМ!$D$10+'СЕТ СН'!$H$6-'СЕТ СН'!$H$22</f>
        <v>1152.53558995</v>
      </c>
      <c r="X114" s="36">
        <f>SUMIFS(СВЦЭМ!$C$33:$C$776,СВЦЭМ!$A$33:$A$776,$A114,СВЦЭМ!$B$33:$B$776,X$83)+'СЕТ СН'!$H$12+СВЦЭМ!$D$10+'СЕТ СН'!$H$6-'СЕТ СН'!$H$22</f>
        <v>1138.5007351499999</v>
      </c>
      <c r="Y114" s="36">
        <f>SUMIFS(СВЦЭМ!$C$33:$C$776,СВЦЭМ!$A$33:$A$776,$A114,СВЦЭМ!$B$33:$B$776,Y$83)+'СЕТ СН'!$H$12+СВЦЭМ!$D$10+'СЕТ СН'!$H$6-'СЕТ СН'!$H$22</f>
        <v>1144.11034892</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01.12.2019</v>
      </c>
      <c r="B120" s="36">
        <f>SUMIFS(СВЦЭМ!$C$33:$C$776,СВЦЭМ!$A$33:$A$776,$A120,СВЦЭМ!$B$33:$B$776,B$119)+'СЕТ СН'!$I$12+СВЦЭМ!$D$10+'СЕТ СН'!$I$6-'СЕТ СН'!$I$22</f>
        <v>1407.3583651500001</v>
      </c>
      <c r="C120" s="36">
        <f>SUMIFS(СВЦЭМ!$C$33:$C$776,СВЦЭМ!$A$33:$A$776,$A120,СВЦЭМ!$B$33:$B$776,C$119)+'СЕТ СН'!$I$12+СВЦЭМ!$D$10+'СЕТ СН'!$I$6-'СЕТ СН'!$I$22</f>
        <v>1414.3577701300001</v>
      </c>
      <c r="D120" s="36">
        <f>SUMIFS(СВЦЭМ!$C$33:$C$776,СВЦЭМ!$A$33:$A$776,$A120,СВЦЭМ!$B$33:$B$776,D$119)+'СЕТ СН'!$I$12+СВЦЭМ!$D$10+'СЕТ СН'!$I$6-'СЕТ СН'!$I$22</f>
        <v>1446.8939594200001</v>
      </c>
      <c r="E120" s="36">
        <f>SUMIFS(СВЦЭМ!$C$33:$C$776,СВЦЭМ!$A$33:$A$776,$A120,СВЦЭМ!$B$33:$B$776,E$119)+'СЕТ СН'!$I$12+СВЦЭМ!$D$10+'СЕТ СН'!$I$6-'СЕТ СН'!$I$22</f>
        <v>1445.6816329100002</v>
      </c>
      <c r="F120" s="36">
        <f>SUMIFS(СВЦЭМ!$C$33:$C$776,СВЦЭМ!$A$33:$A$776,$A120,СВЦЭМ!$B$33:$B$776,F$119)+'СЕТ СН'!$I$12+СВЦЭМ!$D$10+'СЕТ СН'!$I$6-'СЕТ СН'!$I$22</f>
        <v>1437.68730964</v>
      </c>
      <c r="G120" s="36">
        <f>SUMIFS(СВЦЭМ!$C$33:$C$776,СВЦЭМ!$A$33:$A$776,$A120,СВЦЭМ!$B$33:$B$776,G$119)+'СЕТ СН'!$I$12+СВЦЭМ!$D$10+'СЕТ СН'!$I$6-'СЕТ СН'!$I$22</f>
        <v>1430.0479215300002</v>
      </c>
      <c r="H120" s="36">
        <f>SUMIFS(СВЦЭМ!$C$33:$C$776,СВЦЭМ!$A$33:$A$776,$A120,СВЦЭМ!$B$33:$B$776,H$119)+'СЕТ СН'!$I$12+СВЦЭМ!$D$10+'СЕТ СН'!$I$6-'СЕТ СН'!$I$22</f>
        <v>1431.8164033600001</v>
      </c>
      <c r="I120" s="36">
        <f>SUMIFS(СВЦЭМ!$C$33:$C$776,СВЦЭМ!$A$33:$A$776,$A120,СВЦЭМ!$B$33:$B$776,I$119)+'СЕТ СН'!$I$12+СВЦЭМ!$D$10+'СЕТ СН'!$I$6-'СЕТ СН'!$I$22</f>
        <v>1432.6829873900001</v>
      </c>
      <c r="J120" s="36">
        <f>SUMIFS(СВЦЭМ!$C$33:$C$776,СВЦЭМ!$A$33:$A$776,$A120,СВЦЭМ!$B$33:$B$776,J$119)+'СЕТ СН'!$I$12+СВЦЭМ!$D$10+'СЕТ СН'!$I$6-'СЕТ СН'!$I$22</f>
        <v>1394.51149201</v>
      </c>
      <c r="K120" s="36">
        <f>SUMIFS(СВЦЭМ!$C$33:$C$776,СВЦЭМ!$A$33:$A$776,$A120,СВЦЭМ!$B$33:$B$776,K$119)+'СЕТ СН'!$I$12+СВЦЭМ!$D$10+'СЕТ СН'!$I$6-'СЕТ СН'!$I$22</f>
        <v>1355.33474905</v>
      </c>
      <c r="L120" s="36">
        <f>SUMIFS(СВЦЭМ!$C$33:$C$776,СВЦЭМ!$A$33:$A$776,$A120,СВЦЭМ!$B$33:$B$776,L$119)+'СЕТ СН'!$I$12+СВЦЭМ!$D$10+'СЕТ СН'!$I$6-'СЕТ СН'!$I$22</f>
        <v>1333.2819109100001</v>
      </c>
      <c r="M120" s="36">
        <f>SUMIFS(СВЦЭМ!$C$33:$C$776,СВЦЭМ!$A$33:$A$776,$A120,СВЦЭМ!$B$33:$B$776,M$119)+'СЕТ СН'!$I$12+СВЦЭМ!$D$10+'СЕТ СН'!$I$6-'СЕТ СН'!$I$22</f>
        <v>1330.7697606900001</v>
      </c>
      <c r="N120" s="36">
        <f>SUMIFS(СВЦЭМ!$C$33:$C$776,СВЦЭМ!$A$33:$A$776,$A120,СВЦЭМ!$B$33:$B$776,N$119)+'СЕТ СН'!$I$12+СВЦЭМ!$D$10+'СЕТ СН'!$I$6-'СЕТ СН'!$I$22</f>
        <v>1362.09018055</v>
      </c>
      <c r="O120" s="36">
        <f>SUMIFS(СВЦЭМ!$C$33:$C$776,СВЦЭМ!$A$33:$A$776,$A120,СВЦЭМ!$B$33:$B$776,O$119)+'СЕТ СН'!$I$12+СВЦЭМ!$D$10+'СЕТ СН'!$I$6-'СЕТ СН'!$I$22</f>
        <v>1361.7842467300002</v>
      </c>
      <c r="P120" s="36">
        <f>SUMIFS(СВЦЭМ!$C$33:$C$776,СВЦЭМ!$A$33:$A$776,$A120,СВЦЭМ!$B$33:$B$776,P$119)+'СЕТ СН'!$I$12+СВЦЭМ!$D$10+'СЕТ СН'!$I$6-'СЕТ СН'!$I$22</f>
        <v>1371.8847401100002</v>
      </c>
      <c r="Q120" s="36">
        <f>SUMIFS(СВЦЭМ!$C$33:$C$776,СВЦЭМ!$A$33:$A$776,$A120,СВЦЭМ!$B$33:$B$776,Q$119)+'СЕТ СН'!$I$12+СВЦЭМ!$D$10+'СЕТ СН'!$I$6-'СЕТ СН'!$I$22</f>
        <v>1376.1134533200002</v>
      </c>
      <c r="R120" s="36">
        <f>SUMIFS(СВЦЭМ!$C$33:$C$776,СВЦЭМ!$A$33:$A$776,$A120,СВЦЭМ!$B$33:$B$776,R$119)+'СЕТ СН'!$I$12+СВЦЭМ!$D$10+'СЕТ СН'!$I$6-'СЕТ СН'!$I$22</f>
        <v>1367.6933857600002</v>
      </c>
      <c r="S120" s="36">
        <f>SUMIFS(СВЦЭМ!$C$33:$C$776,СВЦЭМ!$A$33:$A$776,$A120,СВЦЭМ!$B$33:$B$776,S$119)+'СЕТ СН'!$I$12+СВЦЭМ!$D$10+'СЕТ СН'!$I$6-'СЕТ СН'!$I$22</f>
        <v>1351.66686929</v>
      </c>
      <c r="T120" s="36">
        <f>SUMIFS(СВЦЭМ!$C$33:$C$776,СВЦЭМ!$A$33:$A$776,$A120,СВЦЭМ!$B$33:$B$776,T$119)+'СЕТ СН'!$I$12+СВЦЭМ!$D$10+'СЕТ СН'!$I$6-'СЕТ СН'!$I$22</f>
        <v>1334.12984744</v>
      </c>
      <c r="U120" s="36">
        <f>SUMIFS(СВЦЭМ!$C$33:$C$776,СВЦЭМ!$A$33:$A$776,$A120,СВЦЭМ!$B$33:$B$776,U$119)+'СЕТ СН'!$I$12+СВЦЭМ!$D$10+'СЕТ СН'!$I$6-'СЕТ СН'!$I$22</f>
        <v>1335.3744946900001</v>
      </c>
      <c r="V120" s="36">
        <f>SUMIFS(СВЦЭМ!$C$33:$C$776,СВЦЭМ!$A$33:$A$776,$A120,СВЦЭМ!$B$33:$B$776,V$119)+'СЕТ СН'!$I$12+СВЦЭМ!$D$10+'СЕТ СН'!$I$6-'СЕТ СН'!$I$22</f>
        <v>1349.2636153399999</v>
      </c>
      <c r="W120" s="36">
        <f>SUMIFS(СВЦЭМ!$C$33:$C$776,СВЦЭМ!$A$33:$A$776,$A120,СВЦЭМ!$B$33:$B$776,W$119)+'СЕТ СН'!$I$12+СВЦЭМ!$D$10+'СЕТ СН'!$I$6-'СЕТ СН'!$I$22</f>
        <v>1370.88886108</v>
      </c>
      <c r="X120" s="36">
        <f>SUMIFS(СВЦЭМ!$C$33:$C$776,СВЦЭМ!$A$33:$A$776,$A120,СВЦЭМ!$B$33:$B$776,X$119)+'СЕТ СН'!$I$12+СВЦЭМ!$D$10+'СЕТ СН'!$I$6-'СЕТ СН'!$I$22</f>
        <v>1364.8310930299999</v>
      </c>
      <c r="Y120" s="36">
        <f>SUMIFS(СВЦЭМ!$C$33:$C$776,СВЦЭМ!$A$33:$A$776,$A120,СВЦЭМ!$B$33:$B$776,Y$119)+'СЕТ СН'!$I$12+СВЦЭМ!$D$10+'СЕТ СН'!$I$6-'СЕТ СН'!$I$22</f>
        <v>1394.14505583</v>
      </c>
    </row>
    <row r="121" spans="1:27" ht="15.75" x14ac:dyDescent="0.2">
      <c r="A121" s="35">
        <f>A120+1</f>
        <v>43801</v>
      </c>
      <c r="B121" s="36">
        <f>SUMIFS(СВЦЭМ!$C$33:$C$776,СВЦЭМ!$A$33:$A$776,$A121,СВЦЭМ!$B$33:$B$776,B$119)+'СЕТ СН'!$I$12+СВЦЭМ!$D$10+'СЕТ СН'!$I$6-'СЕТ СН'!$I$22</f>
        <v>1392.5439274400001</v>
      </c>
      <c r="C121" s="36">
        <f>SUMIFS(СВЦЭМ!$C$33:$C$776,СВЦЭМ!$A$33:$A$776,$A121,СВЦЭМ!$B$33:$B$776,C$119)+'СЕТ СН'!$I$12+СВЦЭМ!$D$10+'СЕТ СН'!$I$6-'СЕТ СН'!$I$22</f>
        <v>1417.5016625000001</v>
      </c>
      <c r="D121" s="36">
        <f>SUMIFS(СВЦЭМ!$C$33:$C$776,СВЦЭМ!$A$33:$A$776,$A121,СВЦЭМ!$B$33:$B$776,D$119)+'СЕТ СН'!$I$12+СВЦЭМ!$D$10+'СЕТ СН'!$I$6-'СЕТ СН'!$I$22</f>
        <v>1432.4580885400001</v>
      </c>
      <c r="E121" s="36">
        <f>SUMIFS(СВЦЭМ!$C$33:$C$776,СВЦЭМ!$A$33:$A$776,$A121,СВЦЭМ!$B$33:$B$776,E$119)+'СЕТ СН'!$I$12+СВЦЭМ!$D$10+'СЕТ СН'!$I$6-'СЕТ СН'!$I$22</f>
        <v>1454.4730714699999</v>
      </c>
      <c r="F121" s="36">
        <f>SUMIFS(СВЦЭМ!$C$33:$C$776,СВЦЭМ!$A$33:$A$776,$A121,СВЦЭМ!$B$33:$B$776,F$119)+'СЕТ СН'!$I$12+СВЦЭМ!$D$10+'СЕТ СН'!$I$6-'СЕТ СН'!$I$22</f>
        <v>1454.1662203999999</v>
      </c>
      <c r="G121" s="36">
        <f>SUMIFS(СВЦЭМ!$C$33:$C$776,СВЦЭМ!$A$33:$A$776,$A121,СВЦЭМ!$B$33:$B$776,G$119)+'СЕТ СН'!$I$12+СВЦЭМ!$D$10+'СЕТ СН'!$I$6-'СЕТ СН'!$I$22</f>
        <v>1433.5508647900001</v>
      </c>
      <c r="H121" s="36">
        <f>SUMIFS(СВЦЭМ!$C$33:$C$776,СВЦЭМ!$A$33:$A$776,$A121,СВЦЭМ!$B$33:$B$776,H$119)+'СЕТ СН'!$I$12+СВЦЭМ!$D$10+'СЕТ СН'!$I$6-'СЕТ СН'!$I$22</f>
        <v>1388.86781281</v>
      </c>
      <c r="I121" s="36">
        <f>SUMIFS(СВЦЭМ!$C$33:$C$776,СВЦЭМ!$A$33:$A$776,$A121,СВЦЭМ!$B$33:$B$776,I$119)+'СЕТ СН'!$I$12+СВЦЭМ!$D$10+'СЕТ СН'!$I$6-'СЕТ СН'!$I$22</f>
        <v>1337.4931241600002</v>
      </c>
      <c r="J121" s="36">
        <f>SUMIFS(СВЦЭМ!$C$33:$C$776,СВЦЭМ!$A$33:$A$776,$A121,СВЦЭМ!$B$33:$B$776,J$119)+'СЕТ СН'!$I$12+СВЦЭМ!$D$10+'СЕТ СН'!$I$6-'СЕТ СН'!$I$22</f>
        <v>1337.19441964</v>
      </c>
      <c r="K121" s="36">
        <f>SUMIFS(СВЦЭМ!$C$33:$C$776,СВЦЭМ!$A$33:$A$776,$A121,СВЦЭМ!$B$33:$B$776,K$119)+'СЕТ СН'!$I$12+СВЦЭМ!$D$10+'СЕТ СН'!$I$6-'СЕТ СН'!$I$22</f>
        <v>1323.15997042</v>
      </c>
      <c r="L121" s="36">
        <f>SUMIFS(СВЦЭМ!$C$33:$C$776,СВЦЭМ!$A$33:$A$776,$A121,СВЦЭМ!$B$33:$B$776,L$119)+'СЕТ СН'!$I$12+СВЦЭМ!$D$10+'СЕТ СН'!$I$6-'СЕТ СН'!$I$22</f>
        <v>1341.8819111800001</v>
      </c>
      <c r="M121" s="36">
        <f>SUMIFS(СВЦЭМ!$C$33:$C$776,СВЦЭМ!$A$33:$A$776,$A121,СВЦЭМ!$B$33:$B$776,M$119)+'СЕТ СН'!$I$12+СВЦЭМ!$D$10+'СЕТ СН'!$I$6-'СЕТ СН'!$I$22</f>
        <v>1359.9423417500002</v>
      </c>
      <c r="N121" s="36">
        <f>SUMIFS(СВЦЭМ!$C$33:$C$776,СВЦЭМ!$A$33:$A$776,$A121,СВЦЭМ!$B$33:$B$776,N$119)+'СЕТ СН'!$I$12+СВЦЭМ!$D$10+'СЕТ СН'!$I$6-'СЕТ СН'!$I$22</f>
        <v>1372.17443134</v>
      </c>
      <c r="O121" s="36">
        <f>SUMIFS(СВЦЭМ!$C$33:$C$776,СВЦЭМ!$A$33:$A$776,$A121,СВЦЭМ!$B$33:$B$776,O$119)+'СЕТ СН'!$I$12+СВЦЭМ!$D$10+'СЕТ СН'!$I$6-'СЕТ СН'!$I$22</f>
        <v>1373.2470109000001</v>
      </c>
      <c r="P121" s="36">
        <f>SUMIFS(СВЦЭМ!$C$33:$C$776,СВЦЭМ!$A$33:$A$776,$A121,СВЦЭМ!$B$33:$B$776,P$119)+'СЕТ СН'!$I$12+СВЦЭМ!$D$10+'СЕТ СН'!$I$6-'СЕТ СН'!$I$22</f>
        <v>1382.1878941800001</v>
      </c>
      <c r="Q121" s="36">
        <f>SUMIFS(СВЦЭМ!$C$33:$C$776,СВЦЭМ!$A$33:$A$776,$A121,СВЦЭМ!$B$33:$B$776,Q$119)+'СЕТ СН'!$I$12+СВЦЭМ!$D$10+'СЕТ СН'!$I$6-'СЕТ СН'!$I$22</f>
        <v>1391.5929697000001</v>
      </c>
      <c r="R121" s="36">
        <f>SUMIFS(СВЦЭМ!$C$33:$C$776,СВЦЭМ!$A$33:$A$776,$A121,СВЦЭМ!$B$33:$B$776,R$119)+'СЕТ СН'!$I$12+СВЦЭМ!$D$10+'СЕТ СН'!$I$6-'СЕТ СН'!$I$22</f>
        <v>1381.9706710600001</v>
      </c>
      <c r="S121" s="36">
        <f>SUMIFS(СВЦЭМ!$C$33:$C$776,СВЦЭМ!$A$33:$A$776,$A121,СВЦЭМ!$B$33:$B$776,S$119)+'СЕТ СН'!$I$12+СВЦЭМ!$D$10+'СЕТ СН'!$I$6-'СЕТ СН'!$I$22</f>
        <v>1357.2057727500001</v>
      </c>
      <c r="T121" s="36">
        <f>SUMIFS(СВЦЭМ!$C$33:$C$776,СВЦЭМ!$A$33:$A$776,$A121,СВЦЭМ!$B$33:$B$776,T$119)+'СЕТ СН'!$I$12+СВЦЭМ!$D$10+'СЕТ СН'!$I$6-'СЕТ СН'!$I$22</f>
        <v>1350.7796189300002</v>
      </c>
      <c r="U121" s="36">
        <f>SUMIFS(СВЦЭМ!$C$33:$C$776,СВЦЭМ!$A$33:$A$776,$A121,СВЦЭМ!$B$33:$B$776,U$119)+'СЕТ СН'!$I$12+СВЦЭМ!$D$10+'СЕТ СН'!$I$6-'СЕТ СН'!$I$22</f>
        <v>1349.7745699699999</v>
      </c>
      <c r="V121" s="36">
        <f>SUMIFS(СВЦЭМ!$C$33:$C$776,СВЦЭМ!$A$33:$A$776,$A121,СВЦЭМ!$B$33:$B$776,V$119)+'СЕТ СН'!$I$12+СВЦЭМ!$D$10+'СЕТ СН'!$I$6-'СЕТ СН'!$I$22</f>
        <v>1355.2139873199999</v>
      </c>
      <c r="W121" s="36">
        <f>SUMIFS(СВЦЭМ!$C$33:$C$776,СВЦЭМ!$A$33:$A$776,$A121,СВЦЭМ!$B$33:$B$776,W$119)+'СЕТ СН'!$I$12+СВЦЭМ!$D$10+'СЕТ СН'!$I$6-'СЕТ СН'!$I$22</f>
        <v>1356.1107662899999</v>
      </c>
      <c r="X121" s="36">
        <f>SUMIFS(СВЦЭМ!$C$33:$C$776,СВЦЭМ!$A$33:$A$776,$A121,СВЦЭМ!$B$33:$B$776,X$119)+'СЕТ СН'!$I$12+СВЦЭМ!$D$10+'СЕТ СН'!$I$6-'СЕТ СН'!$I$22</f>
        <v>1356.2906351199999</v>
      </c>
      <c r="Y121" s="36">
        <f>SUMIFS(СВЦЭМ!$C$33:$C$776,СВЦЭМ!$A$33:$A$776,$A121,СВЦЭМ!$B$33:$B$776,Y$119)+'СЕТ СН'!$I$12+СВЦЭМ!$D$10+'СЕТ СН'!$I$6-'СЕТ СН'!$I$22</f>
        <v>1395.1767388100002</v>
      </c>
    </row>
    <row r="122" spans="1:27" ht="15.75" x14ac:dyDescent="0.2">
      <c r="A122" s="35">
        <f t="shared" ref="A122:A150" si="3">A121+1</f>
        <v>43802</v>
      </c>
      <c r="B122" s="36">
        <f>SUMIFS(СВЦЭМ!$C$33:$C$776,СВЦЭМ!$A$33:$A$776,$A122,СВЦЭМ!$B$33:$B$776,B$119)+'СЕТ СН'!$I$12+СВЦЭМ!$D$10+'СЕТ СН'!$I$6-'СЕТ СН'!$I$22</f>
        <v>1413.9499639599999</v>
      </c>
      <c r="C122" s="36">
        <f>SUMIFS(СВЦЭМ!$C$33:$C$776,СВЦЭМ!$A$33:$A$776,$A122,СВЦЭМ!$B$33:$B$776,C$119)+'СЕТ СН'!$I$12+СВЦЭМ!$D$10+'СЕТ СН'!$I$6-'СЕТ СН'!$I$22</f>
        <v>1450.1508665199999</v>
      </c>
      <c r="D122" s="36">
        <f>SUMIFS(СВЦЭМ!$C$33:$C$776,СВЦЭМ!$A$33:$A$776,$A122,СВЦЭМ!$B$33:$B$776,D$119)+'СЕТ СН'!$I$12+СВЦЭМ!$D$10+'СЕТ СН'!$I$6-'СЕТ СН'!$I$22</f>
        <v>1463.2062154300002</v>
      </c>
      <c r="E122" s="36">
        <f>SUMIFS(СВЦЭМ!$C$33:$C$776,СВЦЭМ!$A$33:$A$776,$A122,СВЦЭМ!$B$33:$B$776,E$119)+'СЕТ СН'!$I$12+СВЦЭМ!$D$10+'СЕТ СН'!$I$6-'СЕТ СН'!$I$22</f>
        <v>1471.63255566</v>
      </c>
      <c r="F122" s="36">
        <f>SUMIFS(СВЦЭМ!$C$33:$C$776,СВЦЭМ!$A$33:$A$776,$A122,СВЦЭМ!$B$33:$B$776,F$119)+'СЕТ СН'!$I$12+СВЦЭМ!$D$10+'СЕТ СН'!$I$6-'СЕТ СН'!$I$22</f>
        <v>1481.8236147100001</v>
      </c>
      <c r="G122" s="36">
        <f>SUMIFS(СВЦЭМ!$C$33:$C$776,СВЦЭМ!$A$33:$A$776,$A122,СВЦЭМ!$B$33:$B$776,G$119)+'СЕТ СН'!$I$12+СВЦЭМ!$D$10+'СЕТ СН'!$I$6-'СЕТ СН'!$I$22</f>
        <v>1466.85453891</v>
      </c>
      <c r="H122" s="36">
        <f>SUMIFS(СВЦЭМ!$C$33:$C$776,СВЦЭМ!$A$33:$A$776,$A122,СВЦЭМ!$B$33:$B$776,H$119)+'СЕТ СН'!$I$12+СВЦЭМ!$D$10+'СЕТ СН'!$I$6-'СЕТ СН'!$I$22</f>
        <v>1421.8432234500001</v>
      </c>
      <c r="I122" s="36">
        <f>SUMIFS(СВЦЭМ!$C$33:$C$776,СВЦЭМ!$A$33:$A$776,$A122,СВЦЭМ!$B$33:$B$776,I$119)+'СЕТ СН'!$I$12+СВЦЭМ!$D$10+'СЕТ СН'!$I$6-'СЕТ СН'!$I$22</f>
        <v>1381.9692174699999</v>
      </c>
      <c r="J122" s="36">
        <f>SUMIFS(СВЦЭМ!$C$33:$C$776,СВЦЭМ!$A$33:$A$776,$A122,СВЦЭМ!$B$33:$B$776,J$119)+'СЕТ СН'!$I$12+СВЦЭМ!$D$10+'СЕТ СН'!$I$6-'СЕТ СН'!$I$22</f>
        <v>1362.49172073</v>
      </c>
      <c r="K122" s="36">
        <f>SUMIFS(СВЦЭМ!$C$33:$C$776,СВЦЭМ!$A$33:$A$776,$A122,СВЦЭМ!$B$33:$B$776,K$119)+'СЕТ СН'!$I$12+СВЦЭМ!$D$10+'СЕТ СН'!$I$6-'СЕТ СН'!$I$22</f>
        <v>1332.82573159</v>
      </c>
      <c r="L122" s="36">
        <f>SUMIFS(СВЦЭМ!$C$33:$C$776,СВЦЭМ!$A$33:$A$776,$A122,СВЦЭМ!$B$33:$B$776,L$119)+'СЕТ СН'!$I$12+СВЦЭМ!$D$10+'СЕТ СН'!$I$6-'СЕТ СН'!$I$22</f>
        <v>1331.76195682</v>
      </c>
      <c r="M122" s="36">
        <f>SUMIFS(СВЦЭМ!$C$33:$C$776,СВЦЭМ!$A$33:$A$776,$A122,СВЦЭМ!$B$33:$B$776,M$119)+'СЕТ СН'!$I$12+СВЦЭМ!$D$10+'СЕТ СН'!$I$6-'СЕТ СН'!$I$22</f>
        <v>1369.6532200700001</v>
      </c>
      <c r="N122" s="36">
        <f>SUMIFS(СВЦЭМ!$C$33:$C$776,СВЦЭМ!$A$33:$A$776,$A122,СВЦЭМ!$B$33:$B$776,N$119)+'СЕТ СН'!$I$12+СВЦЭМ!$D$10+'СЕТ СН'!$I$6-'СЕТ СН'!$I$22</f>
        <v>1389.3290074199999</v>
      </c>
      <c r="O122" s="36">
        <f>SUMIFS(СВЦЭМ!$C$33:$C$776,СВЦЭМ!$A$33:$A$776,$A122,СВЦЭМ!$B$33:$B$776,O$119)+'СЕТ СН'!$I$12+СВЦЭМ!$D$10+'СЕТ СН'!$I$6-'СЕТ СН'!$I$22</f>
        <v>1390.8000980500001</v>
      </c>
      <c r="P122" s="36">
        <f>SUMIFS(СВЦЭМ!$C$33:$C$776,СВЦЭМ!$A$33:$A$776,$A122,СВЦЭМ!$B$33:$B$776,P$119)+'СЕТ СН'!$I$12+СВЦЭМ!$D$10+'СЕТ СН'!$I$6-'СЕТ СН'!$I$22</f>
        <v>1397.45444172</v>
      </c>
      <c r="Q122" s="36">
        <f>SUMIFS(СВЦЭМ!$C$33:$C$776,СВЦЭМ!$A$33:$A$776,$A122,СВЦЭМ!$B$33:$B$776,Q$119)+'СЕТ СН'!$I$12+СВЦЭМ!$D$10+'СЕТ СН'!$I$6-'СЕТ СН'!$I$22</f>
        <v>1404.2308213400001</v>
      </c>
      <c r="R122" s="36">
        <f>SUMIFS(СВЦЭМ!$C$33:$C$776,СВЦЭМ!$A$33:$A$776,$A122,СВЦЭМ!$B$33:$B$776,R$119)+'СЕТ СН'!$I$12+СВЦЭМ!$D$10+'СЕТ СН'!$I$6-'СЕТ СН'!$I$22</f>
        <v>1406.8666105299999</v>
      </c>
      <c r="S122" s="36">
        <f>SUMIFS(СВЦЭМ!$C$33:$C$776,СВЦЭМ!$A$33:$A$776,$A122,СВЦЭМ!$B$33:$B$776,S$119)+'СЕТ СН'!$I$12+СВЦЭМ!$D$10+'СЕТ СН'!$I$6-'СЕТ СН'!$I$22</f>
        <v>1372.90871853</v>
      </c>
      <c r="T122" s="36">
        <f>SUMIFS(СВЦЭМ!$C$33:$C$776,СВЦЭМ!$A$33:$A$776,$A122,СВЦЭМ!$B$33:$B$776,T$119)+'СЕТ СН'!$I$12+СВЦЭМ!$D$10+'СЕТ СН'!$I$6-'СЕТ СН'!$I$22</f>
        <v>1348.7900940300001</v>
      </c>
      <c r="U122" s="36">
        <f>SUMIFS(СВЦЭМ!$C$33:$C$776,СВЦЭМ!$A$33:$A$776,$A122,СВЦЭМ!$B$33:$B$776,U$119)+'СЕТ СН'!$I$12+СВЦЭМ!$D$10+'СЕТ СН'!$I$6-'СЕТ СН'!$I$22</f>
        <v>1348.5031952899999</v>
      </c>
      <c r="V122" s="36">
        <f>SUMIFS(СВЦЭМ!$C$33:$C$776,СВЦЭМ!$A$33:$A$776,$A122,СВЦЭМ!$B$33:$B$776,V$119)+'СЕТ СН'!$I$12+СВЦЭМ!$D$10+'СЕТ СН'!$I$6-'СЕТ СН'!$I$22</f>
        <v>1349.2791175900002</v>
      </c>
      <c r="W122" s="36">
        <f>SUMIFS(СВЦЭМ!$C$33:$C$776,СВЦЭМ!$A$33:$A$776,$A122,СВЦЭМ!$B$33:$B$776,W$119)+'СЕТ СН'!$I$12+СВЦЭМ!$D$10+'СЕТ СН'!$I$6-'СЕТ СН'!$I$22</f>
        <v>1363.8871480800001</v>
      </c>
      <c r="X122" s="36">
        <f>SUMIFS(СВЦЭМ!$C$33:$C$776,СВЦЭМ!$A$33:$A$776,$A122,СВЦЭМ!$B$33:$B$776,X$119)+'СЕТ СН'!$I$12+СВЦЭМ!$D$10+'СЕТ СН'!$I$6-'СЕТ СН'!$I$22</f>
        <v>1369.7785636200001</v>
      </c>
      <c r="Y122" s="36">
        <f>SUMIFS(СВЦЭМ!$C$33:$C$776,СВЦЭМ!$A$33:$A$776,$A122,СВЦЭМ!$B$33:$B$776,Y$119)+'СЕТ СН'!$I$12+СВЦЭМ!$D$10+'СЕТ СН'!$I$6-'СЕТ СН'!$I$22</f>
        <v>1385.76253434</v>
      </c>
    </row>
    <row r="123" spans="1:27" ht="15.75" x14ac:dyDescent="0.2">
      <c r="A123" s="35">
        <f t="shared" si="3"/>
        <v>43803</v>
      </c>
      <c r="B123" s="36">
        <f>SUMIFS(СВЦЭМ!$C$33:$C$776,СВЦЭМ!$A$33:$A$776,$A123,СВЦЭМ!$B$33:$B$776,B$119)+'СЕТ СН'!$I$12+СВЦЭМ!$D$10+'СЕТ СН'!$I$6-'СЕТ СН'!$I$22</f>
        <v>1442.75423684</v>
      </c>
      <c r="C123" s="36">
        <f>SUMIFS(СВЦЭМ!$C$33:$C$776,СВЦЭМ!$A$33:$A$776,$A123,СВЦЭМ!$B$33:$B$776,C$119)+'СЕТ СН'!$I$12+СВЦЭМ!$D$10+'СЕТ СН'!$I$6-'СЕТ СН'!$I$22</f>
        <v>1463.3829796</v>
      </c>
      <c r="D123" s="36">
        <f>SUMIFS(СВЦЭМ!$C$33:$C$776,СВЦЭМ!$A$33:$A$776,$A123,СВЦЭМ!$B$33:$B$776,D$119)+'СЕТ СН'!$I$12+СВЦЭМ!$D$10+'СЕТ СН'!$I$6-'СЕТ СН'!$I$22</f>
        <v>1484.6826406499999</v>
      </c>
      <c r="E123" s="36">
        <f>SUMIFS(СВЦЭМ!$C$33:$C$776,СВЦЭМ!$A$33:$A$776,$A123,СВЦЭМ!$B$33:$B$776,E$119)+'СЕТ СН'!$I$12+СВЦЭМ!$D$10+'СЕТ СН'!$I$6-'СЕТ СН'!$I$22</f>
        <v>1495.41381155</v>
      </c>
      <c r="F123" s="36">
        <f>SUMIFS(СВЦЭМ!$C$33:$C$776,СВЦЭМ!$A$33:$A$776,$A123,СВЦЭМ!$B$33:$B$776,F$119)+'СЕТ СН'!$I$12+СВЦЭМ!$D$10+'СЕТ СН'!$I$6-'СЕТ СН'!$I$22</f>
        <v>1491.1009600100001</v>
      </c>
      <c r="G123" s="36">
        <f>SUMIFS(СВЦЭМ!$C$33:$C$776,СВЦЭМ!$A$33:$A$776,$A123,СВЦЭМ!$B$33:$B$776,G$119)+'СЕТ СН'!$I$12+СВЦЭМ!$D$10+'СЕТ СН'!$I$6-'СЕТ СН'!$I$22</f>
        <v>1472.0318896900001</v>
      </c>
      <c r="H123" s="36">
        <f>SUMIFS(СВЦЭМ!$C$33:$C$776,СВЦЭМ!$A$33:$A$776,$A123,СВЦЭМ!$B$33:$B$776,H$119)+'СЕТ СН'!$I$12+СВЦЭМ!$D$10+'СЕТ СН'!$I$6-'СЕТ СН'!$I$22</f>
        <v>1436.99045669</v>
      </c>
      <c r="I123" s="36">
        <f>SUMIFS(СВЦЭМ!$C$33:$C$776,СВЦЭМ!$A$33:$A$776,$A123,СВЦЭМ!$B$33:$B$776,I$119)+'СЕТ СН'!$I$12+СВЦЭМ!$D$10+'СЕТ СН'!$I$6-'СЕТ СН'!$I$22</f>
        <v>1403.4623107500001</v>
      </c>
      <c r="J123" s="36">
        <f>SUMIFS(СВЦЭМ!$C$33:$C$776,СВЦЭМ!$A$33:$A$776,$A123,СВЦЭМ!$B$33:$B$776,J$119)+'СЕТ СН'!$I$12+СВЦЭМ!$D$10+'СЕТ СН'!$I$6-'СЕТ СН'!$I$22</f>
        <v>1383.8540161999999</v>
      </c>
      <c r="K123" s="36">
        <f>SUMIFS(СВЦЭМ!$C$33:$C$776,СВЦЭМ!$A$33:$A$776,$A123,СВЦЭМ!$B$33:$B$776,K$119)+'СЕТ СН'!$I$12+СВЦЭМ!$D$10+'СЕТ СН'!$I$6-'СЕТ СН'!$I$22</f>
        <v>1361.3039212200001</v>
      </c>
      <c r="L123" s="36">
        <f>SUMIFS(СВЦЭМ!$C$33:$C$776,СВЦЭМ!$A$33:$A$776,$A123,СВЦЭМ!$B$33:$B$776,L$119)+'СЕТ СН'!$I$12+СВЦЭМ!$D$10+'СЕТ СН'!$I$6-'СЕТ СН'!$I$22</f>
        <v>1356.4089870600001</v>
      </c>
      <c r="M123" s="36">
        <f>SUMIFS(СВЦЭМ!$C$33:$C$776,СВЦЭМ!$A$33:$A$776,$A123,СВЦЭМ!$B$33:$B$776,M$119)+'СЕТ СН'!$I$12+СВЦЭМ!$D$10+'СЕТ СН'!$I$6-'СЕТ СН'!$I$22</f>
        <v>1378.9320530700002</v>
      </c>
      <c r="N123" s="36">
        <f>SUMIFS(СВЦЭМ!$C$33:$C$776,СВЦЭМ!$A$33:$A$776,$A123,СВЦЭМ!$B$33:$B$776,N$119)+'СЕТ СН'!$I$12+СВЦЭМ!$D$10+'СЕТ СН'!$I$6-'СЕТ СН'!$I$22</f>
        <v>1381.73359157</v>
      </c>
      <c r="O123" s="36">
        <f>SUMIFS(СВЦЭМ!$C$33:$C$776,СВЦЭМ!$A$33:$A$776,$A123,СВЦЭМ!$B$33:$B$776,O$119)+'СЕТ СН'!$I$12+СВЦЭМ!$D$10+'СЕТ СН'!$I$6-'СЕТ СН'!$I$22</f>
        <v>1382.9711505800001</v>
      </c>
      <c r="P123" s="36">
        <f>SUMIFS(СВЦЭМ!$C$33:$C$776,СВЦЭМ!$A$33:$A$776,$A123,СВЦЭМ!$B$33:$B$776,P$119)+'СЕТ СН'!$I$12+СВЦЭМ!$D$10+'СЕТ СН'!$I$6-'СЕТ СН'!$I$22</f>
        <v>1389.26358013</v>
      </c>
      <c r="Q123" s="36">
        <f>SUMIFS(СВЦЭМ!$C$33:$C$776,СВЦЭМ!$A$33:$A$776,$A123,СВЦЭМ!$B$33:$B$776,Q$119)+'СЕТ СН'!$I$12+СВЦЭМ!$D$10+'СЕТ СН'!$I$6-'СЕТ СН'!$I$22</f>
        <v>1394.9515494900002</v>
      </c>
      <c r="R123" s="36">
        <f>SUMIFS(СВЦЭМ!$C$33:$C$776,СВЦЭМ!$A$33:$A$776,$A123,СВЦЭМ!$B$33:$B$776,R$119)+'СЕТ СН'!$I$12+СВЦЭМ!$D$10+'СЕТ СН'!$I$6-'СЕТ СН'!$I$22</f>
        <v>1386.1489040400002</v>
      </c>
      <c r="S123" s="36">
        <f>SUMIFS(СВЦЭМ!$C$33:$C$776,СВЦЭМ!$A$33:$A$776,$A123,СВЦЭМ!$B$33:$B$776,S$119)+'СЕТ СН'!$I$12+СВЦЭМ!$D$10+'СЕТ СН'!$I$6-'СЕТ СН'!$I$22</f>
        <v>1363.01683946</v>
      </c>
      <c r="T123" s="36">
        <f>SUMIFS(СВЦЭМ!$C$33:$C$776,СВЦЭМ!$A$33:$A$776,$A123,СВЦЭМ!$B$33:$B$776,T$119)+'СЕТ СН'!$I$12+СВЦЭМ!$D$10+'СЕТ СН'!$I$6-'СЕТ СН'!$I$22</f>
        <v>1342.18910944</v>
      </c>
      <c r="U123" s="36">
        <f>SUMIFS(СВЦЭМ!$C$33:$C$776,СВЦЭМ!$A$33:$A$776,$A123,СВЦЭМ!$B$33:$B$776,U$119)+'СЕТ СН'!$I$12+СВЦЭМ!$D$10+'СЕТ СН'!$I$6-'СЕТ СН'!$I$22</f>
        <v>1345.26392865</v>
      </c>
      <c r="V123" s="36">
        <f>SUMIFS(СВЦЭМ!$C$33:$C$776,СВЦЭМ!$A$33:$A$776,$A123,СВЦЭМ!$B$33:$B$776,V$119)+'СЕТ СН'!$I$12+СВЦЭМ!$D$10+'СЕТ СН'!$I$6-'СЕТ СН'!$I$22</f>
        <v>1354.4134922600001</v>
      </c>
      <c r="W123" s="36">
        <f>SUMIFS(СВЦЭМ!$C$33:$C$776,СВЦЭМ!$A$33:$A$776,$A123,СВЦЭМ!$B$33:$B$776,W$119)+'СЕТ СН'!$I$12+СВЦЭМ!$D$10+'СЕТ СН'!$I$6-'СЕТ СН'!$I$22</f>
        <v>1362.7777449600001</v>
      </c>
      <c r="X123" s="36">
        <f>SUMIFS(СВЦЭМ!$C$33:$C$776,СВЦЭМ!$A$33:$A$776,$A123,СВЦЭМ!$B$33:$B$776,X$119)+'СЕТ СН'!$I$12+СВЦЭМ!$D$10+'СЕТ СН'!$I$6-'СЕТ СН'!$I$22</f>
        <v>1363.3621254300001</v>
      </c>
      <c r="Y123" s="36">
        <f>SUMIFS(СВЦЭМ!$C$33:$C$776,СВЦЭМ!$A$33:$A$776,$A123,СВЦЭМ!$B$33:$B$776,Y$119)+'СЕТ СН'!$I$12+СВЦЭМ!$D$10+'СЕТ СН'!$I$6-'СЕТ СН'!$I$22</f>
        <v>1391.0329867700002</v>
      </c>
    </row>
    <row r="124" spans="1:27" ht="15.75" x14ac:dyDescent="0.2">
      <c r="A124" s="35">
        <f t="shared" si="3"/>
        <v>43804</v>
      </c>
      <c r="B124" s="36">
        <f>SUMIFS(СВЦЭМ!$C$33:$C$776,СВЦЭМ!$A$33:$A$776,$A124,СВЦЭМ!$B$33:$B$776,B$119)+'СЕТ СН'!$I$12+СВЦЭМ!$D$10+'СЕТ СН'!$I$6-'СЕТ СН'!$I$22</f>
        <v>1448.7580900500002</v>
      </c>
      <c r="C124" s="36">
        <f>SUMIFS(СВЦЭМ!$C$33:$C$776,СВЦЭМ!$A$33:$A$776,$A124,СВЦЭМ!$B$33:$B$776,C$119)+'СЕТ СН'!$I$12+СВЦЭМ!$D$10+'СЕТ СН'!$I$6-'СЕТ СН'!$I$22</f>
        <v>1450.6190099099999</v>
      </c>
      <c r="D124" s="36">
        <f>SUMIFS(СВЦЭМ!$C$33:$C$776,СВЦЭМ!$A$33:$A$776,$A124,СВЦЭМ!$B$33:$B$776,D$119)+'СЕТ СН'!$I$12+СВЦЭМ!$D$10+'СЕТ СН'!$I$6-'СЕТ СН'!$I$22</f>
        <v>1454.49011593</v>
      </c>
      <c r="E124" s="36">
        <f>SUMIFS(СВЦЭМ!$C$33:$C$776,СВЦЭМ!$A$33:$A$776,$A124,СВЦЭМ!$B$33:$B$776,E$119)+'СЕТ СН'!$I$12+СВЦЭМ!$D$10+'СЕТ СН'!$I$6-'СЕТ СН'!$I$22</f>
        <v>1472.57615794</v>
      </c>
      <c r="F124" s="36">
        <f>SUMIFS(СВЦЭМ!$C$33:$C$776,СВЦЭМ!$A$33:$A$776,$A124,СВЦЭМ!$B$33:$B$776,F$119)+'СЕТ СН'!$I$12+СВЦЭМ!$D$10+'СЕТ СН'!$I$6-'СЕТ СН'!$I$22</f>
        <v>1467.1226069700001</v>
      </c>
      <c r="G124" s="36">
        <f>SUMIFS(СВЦЭМ!$C$33:$C$776,СВЦЭМ!$A$33:$A$776,$A124,СВЦЭМ!$B$33:$B$776,G$119)+'СЕТ СН'!$I$12+СВЦЭМ!$D$10+'СЕТ СН'!$I$6-'СЕТ СН'!$I$22</f>
        <v>1454.3728484600001</v>
      </c>
      <c r="H124" s="36">
        <f>SUMIFS(СВЦЭМ!$C$33:$C$776,СВЦЭМ!$A$33:$A$776,$A124,СВЦЭМ!$B$33:$B$776,H$119)+'СЕТ СН'!$I$12+СВЦЭМ!$D$10+'СЕТ СН'!$I$6-'СЕТ СН'!$I$22</f>
        <v>1439.3582291900002</v>
      </c>
      <c r="I124" s="36">
        <f>SUMIFS(СВЦЭМ!$C$33:$C$776,СВЦЭМ!$A$33:$A$776,$A124,СВЦЭМ!$B$33:$B$776,I$119)+'СЕТ СН'!$I$12+СВЦЭМ!$D$10+'СЕТ СН'!$I$6-'СЕТ СН'!$I$22</f>
        <v>1401.3031600500001</v>
      </c>
      <c r="J124" s="36">
        <f>SUMIFS(СВЦЭМ!$C$33:$C$776,СВЦЭМ!$A$33:$A$776,$A124,СВЦЭМ!$B$33:$B$776,J$119)+'СЕТ СН'!$I$12+СВЦЭМ!$D$10+'СЕТ СН'!$I$6-'СЕТ СН'!$I$22</f>
        <v>1375.1611007500001</v>
      </c>
      <c r="K124" s="36">
        <f>SUMIFS(СВЦЭМ!$C$33:$C$776,СВЦЭМ!$A$33:$A$776,$A124,СВЦЭМ!$B$33:$B$776,K$119)+'СЕТ СН'!$I$12+СВЦЭМ!$D$10+'СЕТ СН'!$I$6-'СЕТ СН'!$I$22</f>
        <v>1372.15623443</v>
      </c>
      <c r="L124" s="36">
        <f>SUMIFS(СВЦЭМ!$C$33:$C$776,СВЦЭМ!$A$33:$A$776,$A124,СВЦЭМ!$B$33:$B$776,L$119)+'СЕТ СН'!$I$12+СВЦЭМ!$D$10+'СЕТ СН'!$I$6-'СЕТ СН'!$I$22</f>
        <v>1381.3437451300001</v>
      </c>
      <c r="M124" s="36">
        <f>SUMIFS(СВЦЭМ!$C$33:$C$776,СВЦЭМ!$A$33:$A$776,$A124,СВЦЭМ!$B$33:$B$776,M$119)+'СЕТ СН'!$I$12+СВЦЭМ!$D$10+'СЕТ СН'!$I$6-'СЕТ СН'!$I$22</f>
        <v>1386.5760467600001</v>
      </c>
      <c r="N124" s="36">
        <f>SUMIFS(СВЦЭМ!$C$33:$C$776,СВЦЭМ!$A$33:$A$776,$A124,СВЦЭМ!$B$33:$B$776,N$119)+'СЕТ СН'!$I$12+СВЦЭМ!$D$10+'СЕТ СН'!$I$6-'СЕТ СН'!$I$22</f>
        <v>1389.8482248300002</v>
      </c>
      <c r="O124" s="36">
        <f>SUMIFS(СВЦЭМ!$C$33:$C$776,СВЦЭМ!$A$33:$A$776,$A124,СВЦЭМ!$B$33:$B$776,O$119)+'СЕТ СН'!$I$12+СВЦЭМ!$D$10+'СЕТ СН'!$I$6-'СЕТ СН'!$I$22</f>
        <v>1391.5632852600002</v>
      </c>
      <c r="P124" s="36">
        <f>SUMIFS(СВЦЭМ!$C$33:$C$776,СВЦЭМ!$A$33:$A$776,$A124,СВЦЭМ!$B$33:$B$776,P$119)+'СЕТ СН'!$I$12+СВЦЭМ!$D$10+'СЕТ СН'!$I$6-'СЕТ СН'!$I$22</f>
        <v>1394.29753551</v>
      </c>
      <c r="Q124" s="36">
        <f>SUMIFS(СВЦЭМ!$C$33:$C$776,СВЦЭМ!$A$33:$A$776,$A124,СВЦЭМ!$B$33:$B$776,Q$119)+'СЕТ СН'!$I$12+СВЦЭМ!$D$10+'СЕТ СН'!$I$6-'СЕТ СН'!$I$22</f>
        <v>1407.3293952500001</v>
      </c>
      <c r="R124" s="36">
        <f>SUMIFS(СВЦЭМ!$C$33:$C$776,СВЦЭМ!$A$33:$A$776,$A124,СВЦЭМ!$B$33:$B$776,R$119)+'СЕТ СН'!$I$12+СВЦЭМ!$D$10+'СЕТ СН'!$I$6-'СЕТ СН'!$I$22</f>
        <v>1416.96596697</v>
      </c>
      <c r="S124" s="36">
        <f>SUMIFS(СВЦЭМ!$C$33:$C$776,СВЦЭМ!$A$33:$A$776,$A124,СВЦЭМ!$B$33:$B$776,S$119)+'СЕТ СН'!$I$12+СВЦЭМ!$D$10+'СЕТ СН'!$I$6-'СЕТ СН'!$I$22</f>
        <v>1433.19877376</v>
      </c>
      <c r="T124" s="36">
        <f>SUMIFS(СВЦЭМ!$C$33:$C$776,СВЦЭМ!$A$33:$A$776,$A124,СВЦЭМ!$B$33:$B$776,T$119)+'СЕТ СН'!$I$12+СВЦЭМ!$D$10+'СЕТ СН'!$I$6-'СЕТ СН'!$I$22</f>
        <v>1421.4965023700001</v>
      </c>
      <c r="U124" s="36">
        <f>SUMIFS(СВЦЭМ!$C$33:$C$776,СВЦЭМ!$A$33:$A$776,$A124,СВЦЭМ!$B$33:$B$776,U$119)+'СЕТ СН'!$I$12+СВЦЭМ!$D$10+'СЕТ СН'!$I$6-'СЕТ СН'!$I$22</f>
        <v>1398.76629482</v>
      </c>
      <c r="V124" s="36">
        <f>SUMIFS(СВЦЭМ!$C$33:$C$776,СВЦЭМ!$A$33:$A$776,$A124,СВЦЭМ!$B$33:$B$776,V$119)+'СЕТ СН'!$I$12+СВЦЭМ!$D$10+'СЕТ СН'!$I$6-'СЕТ СН'!$I$22</f>
        <v>1392.1633261900001</v>
      </c>
      <c r="W124" s="36">
        <f>SUMIFS(СВЦЭМ!$C$33:$C$776,СВЦЭМ!$A$33:$A$776,$A124,СВЦЭМ!$B$33:$B$776,W$119)+'СЕТ СН'!$I$12+СВЦЭМ!$D$10+'СЕТ СН'!$I$6-'СЕТ СН'!$I$22</f>
        <v>1399.05697947</v>
      </c>
      <c r="X124" s="36">
        <f>SUMIFS(СВЦЭМ!$C$33:$C$776,СВЦЭМ!$A$33:$A$776,$A124,СВЦЭМ!$B$33:$B$776,X$119)+'СЕТ СН'!$I$12+СВЦЭМ!$D$10+'СЕТ СН'!$I$6-'СЕТ СН'!$I$22</f>
        <v>1419.1232083499999</v>
      </c>
      <c r="Y124" s="36">
        <f>SUMIFS(СВЦЭМ!$C$33:$C$776,СВЦЭМ!$A$33:$A$776,$A124,СВЦЭМ!$B$33:$B$776,Y$119)+'СЕТ СН'!$I$12+СВЦЭМ!$D$10+'СЕТ СН'!$I$6-'СЕТ СН'!$I$22</f>
        <v>1445.24065382</v>
      </c>
    </row>
    <row r="125" spans="1:27" ht="15.75" x14ac:dyDescent="0.2">
      <c r="A125" s="35">
        <f t="shared" si="3"/>
        <v>43805</v>
      </c>
      <c r="B125" s="36">
        <f>SUMIFS(СВЦЭМ!$C$33:$C$776,СВЦЭМ!$A$33:$A$776,$A125,СВЦЭМ!$B$33:$B$776,B$119)+'СЕТ СН'!$I$12+СВЦЭМ!$D$10+'СЕТ СН'!$I$6-'СЕТ СН'!$I$22</f>
        <v>1452.3856086200001</v>
      </c>
      <c r="C125" s="36">
        <f>SUMIFS(СВЦЭМ!$C$33:$C$776,СВЦЭМ!$A$33:$A$776,$A125,СВЦЭМ!$B$33:$B$776,C$119)+'СЕТ СН'!$I$12+СВЦЭМ!$D$10+'СЕТ СН'!$I$6-'СЕТ СН'!$I$22</f>
        <v>1485.7030475199999</v>
      </c>
      <c r="D125" s="36">
        <f>SUMIFS(СВЦЭМ!$C$33:$C$776,СВЦЭМ!$A$33:$A$776,$A125,СВЦЭМ!$B$33:$B$776,D$119)+'СЕТ СН'!$I$12+СВЦЭМ!$D$10+'СЕТ СН'!$I$6-'СЕТ СН'!$I$22</f>
        <v>1501.5271487300001</v>
      </c>
      <c r="E125" s="36">
        <f>SUMIFS(СВЦЭМ!$C$33:$C$776,СВЦЭМ!$A$33:$A$776,$A125,СВЦЭМ!$B$33:$B$776,E$119)+'СЕТ СН'!$I$12+СВЦЭМ!$D$10+'СЕТ СН'!$I$6-'СЕТ СН'!$I$22</f>
        <v>1509.1658047999999</v>
      </c>
      <c r="F125" s="36">
        <f>SUMIFS(СВЦЭМ!$C$33:$C$776,СВЦЭМ!$A$33:$A$776,$A125,СВЦЭМ!$B$33:$B$776,F$119)+'СЕТ СН'!$I$12+СВЦЭМ!$D$10+'СЕТ СН'!$I$6-'СЕТ СН'!$I$22</f>
        <v>1504.7728896600001</v>
      </c>
      <c r="G125" s="36">
        <f>SUMIFS(СВЦЭМ!$C$33:$C$776,СВЦЭМ!$A$33:$A$776,$A125,СВЦЭМ!$B$33:$B$776,G$119)+'СЕТ СН'!$I$12+СВЦЭМ!$D$10+'СЕТ СН'!$I$6-'СЕТ СН'!$I$22</f>
        <v>1490.57090236</v>
      </c>
      <c r="H125" s="36">
        <f>SUMIFS(СВЦЭМ!$C$33:$C$776,СВЦЭМ!$A$33:$A$776,$A125,СВЦЭМ!$B$33:$B$776,H$119)+'СЕТ СН'!$I$12+СВЦЭМ!$D$10+'СЕТ СН'!$I$6-'СЕТ СН'!$I$22</f>
        <v>1446.9736772199999</v>
      </c>
      <c r="I125" s="36">
        <f>SUMIFS(СВЦЭМ!$C$33:$C$776,СВЦЭМ!$A$33:$A$776,$A125,СВЦЭМ!$B$33:$B$776,I$119)+'СЕТ СН'!$I$12+СВЦЭМ!$D$10+'СЕТ СН'!$I$6-'СЕТ СН'!$I$22</f>
        <v>1416.0426430800001</v>
      </c>
      <c r="J125" s="36">
        <f>SUMIFS(СВЦЭМ!$C$33:$C$776,СВЦЭМ!$A$33:$A$776,$A125,СВЦЭМ!$B$33:$B$776,J$119)+'СЕТ СН'!$I$12+СВЦЭМ!$D$10+'СЕТ СН'!$I$6-'СЕТ СН'!$I$22</f>
        <v>1396.2853656000002</v>
      </c>
      <c r="K125" s="36">
        <f>SUMIFS(СВЦЭМ!$C$33:$C$776,СВЦЭМ!$A$33:$A$776,$A125,СВЦЭМ!$B$33:$B$776,K$119)+'СЕТ СН'!$I$12+СВЦЭМ!$D$10+'СЕТ СН'!$I$6-'СЕТ СН'!$I$22</f>
        <v>1384.05899426</v>
      </c>
      <c r="L125" s="36">
        <f>SUMIFS(СВЦЭМ!$C$33:$C$776,СВЦЭМ!$A$33:$A$776,$A125,СВЦЭМ!$B$33:$B$776,L$119)+'СЕТ СН'!$I$12+СВЦЭМ!$D$10+'СЕТ СН'!$I$6-'СЕТ СН'!$I$22</f>
        <v>1380.77822517</v>
      </c>
      <c r="M125" s="36">
        <f>SUMIFS(СВЦЭМ!$C$33:$C$776,СВЦЭМ!$A$33:$A$776,$A125,СВЦЭМ!$B$33:$B$776,M$119)+'СЕТ СН'!$I$12+СВЦЭМ!$D$10+'СЕТ СН'!$I$6-'СЕТ СН'!$I$22</f>
        <v>1381.9816568199999</v>
      </c>
      <c r="N125" s="36">
        <f>SUMIFS(СВЦЭМ!$C$33:$C$776,СВЦЭМ!$A$33:$A$776,$A125,СВЦЭМ!$B$33:$B$776,N$119)+'СЕТ СН'!$I$12+СВЦЭМ!$D$10+'СЕТ СН'!$I$6-'СЕТ СН'!$I$22</f>
        <v>1384.6359243100001</v>
      </c>
      <c r="O125" s="36">
        <f>SUMIFS(СВЦЭМ!$C$33:$C$776,СВЦЭМ!$A$33:$A$776,$A125,СВЦЭМ!$B$33:$B$776,O$119)+'СЕТ СН'!$I$12+СВЦЭМ!$D$10+'СЕТ СН'!$I$6-'СЕТ СН'!$I$22</f>
        <v>1382.2515410199999</v>
      </c>
      <c r="P125" s="36">
        <f>SUMIFS(СВЦЭМ!$C$33:$C$776,СВЦЭМ!$A$33:$A$776,$A125,СВЦЭМ!$B$33:$B$776,P$119)+'СЕТ СН'!$I$12+СВЦЭМ!$D$10+'СЕТ СН'!$I$6-'СЕТ СН'!$I$22</f>
        <v>1387.5255240900001</v>
      </c>
      <c r="Q125" s="36">
        <f>SUMIFS(СВЦЭМ!$C$33:$C$776,СВЦЭМ!$A$33:$A$776,$A125,СВЦЭМ!$B$33:$B$776,Q$119)+'СЕТ СН'!$I$12+СВЦЭМ!$D$10+'СЕТ СН'!$I$6-'СЕТ СН'!$I$22</f>
        <v>1384.55713496</v>
      </c>
      <c r="R125" s="36">
        <f>SUMIFS(СВЦЭМ!$C$33:$C$776,СВЦЭМ!$A$33:$A$776,$A125,СВЦЭМ!$B$33:$B$776,R$119)+'СЕТ СН'!$I$12+СВЦЭМ!$D$10+'СЕТ СН'!$I$6-'СЕТ СН'!$I$22</f>
        <v>1383.90199742</v>
      </c>
      <c r="S125" s="36">
        <f>SUMIFS(СВЦЭМ!$C$33:$C$776,СВЦЭМ!$A$33:$A$776,$A125,СВЦЭМ!$B$33:$B$776,S$119)+'СЕТ СН'!$I$12+СВЦЭМ!$D$10+'СЕТ СН'!$I$6-'СЕТ СН'!$I$22</f>
        <v>1384.77346799</v>
      </c>
      <c r="T125" s="36">
        <f>SUMIFS(СВЦЭМ!$C$33:$C$776,СВЦЭМ!$A$33:$A$776,$A125,СВЦЭМ!$B$33:$B$776,T$119)+'СЕТ СН'!$I$12+СВЦЭМ!$D$10+'СЕТ СН'!$I$6-'СЕТ СН'!$I$22</f>
        <v>1380.59148153</v>
      </c>
      <c r="U125" s="36">
        <f>SUMIFS(СВЦЭМ!$C$33:$C$776,СВЦЭМ!$A$33:$A$776,$A125,СВЦЭМ!$B$33:$B$776,U$119)+'СЕТ СН'!$I$12+СВЦЭМ!$D$10+'СЕТ СН'!$I$6-'СЕТ СН'!$I$22</f>
        <v>1380.53465757</v>
      </c>
      <c r="V125" s="36">
        <f>SUMIFS(СВЦЭМ!$C$33:$C$776,СВЦЭМ!$A$33:$A$776,$A125,СВЦЭМ!$B$33:$B$776,V$119)+'СЕТ СН'!$I$12+СВЦЭМ!$D$10+'СЕТ СН'!$I$6-'СЕТ СН'!$I$22</f>
        <v>1370.1013744900001</v>
      </c>
      <c r="W125" s="36">
        <f>SUMIFS(СВЦЭМ!$C$33:$C$776,СВЦЭМ!$A$33:$A$776,$A125,СВЦЭМ!$B$33:$B$776,W$119)+'СЕТ СН'!$I$12+СВЦЭМ!$D$10+'СЕТ СН'!$I$6-'СЕТ СН'!$I$22</f>
        <v>1370.1108286799999</v>
      </c>
      <c r="X125" s="36">
        <f>SUMIFS(СВЦЭМ!$C$33:$C$776,СВЦЭМ!$A$33:$A$776,$A125,СВЦЭМ!$B$33:$B$776,X$119)+'СЕТ СН'!$I$12+СВЦЭМ!$D$10+'СЕТ СН'!$I$6-'СЕТ СН'!$I$22</f>
        <v>1373.4872885300001</v>
      </c>
      <c r="Y125" s="36">
        <f>SUMIFS(СВЦЭМ!$C$33:$C$776,СВЦЭМ!$A$33:$A$776,$A125,СВЦЭМ!$B$33:$B$776,Y$119)+'СЕТ СН'!$I$12+СВЦЭМ!$D$10+'СЕТ СН'!$I$6-'СЕТ СН'!$I$22</f>
        <v>1389.1431808699999</v>
      </c>
    </row>
    <row r="126" spans="1:27" ht="15.75" x14ac:dyDescent="0.2">
      <c r="A126" s="35">
        <f t="shared" si="3"/>
        <v>43806</v>
      </c>
      <c r="B126" s="36">
        <f>SUMIFS(СВЦЭМ!$C$33:$C$776,СВЦЭМ!$A$33:$A$776,$A126,СВЦЭМ!$B$33:$B$776,B$119)+'СЕТ СН'!$I$12+СВЦЭМ!$D$10+'СЕТ СН'!$I$6-'СЕТ СН'!$I$22</f>
        <v>1410.3434013800002</v>
      </c>
      <c r="C126" s="36">
        <f>SUMIFS(СВЦЭМ!$C$33:$C$776,СВЦЭМ!$A$33:$A$776,$A126,СВЦЭМ!$B$33:$B$776,C$119)+'СЕТ СН'!$I$12+СВЦЭМ!$D$10+'СЕТ СН'!$I$6-'СЕТ СН'!$I$22</f>
        <v>1418.8789319</v>
      </c>
      <c r="D126" s="36">
        <f>SUMIFS(СВЦЭМ!$C$33:$C$776,СВЦЭМ!$A$33:$A$776,$A126,СВЦЭМ!$B$33:$B$776,D$119)+'СЕТ СН'!$I$12+СВЦЭМ!$D$10+'СЕТ СН'!$I$6-'СЕТ СН'!$I$22</f>
        <v>1419.78604711</v>
      </c>
      <c r="E126" s="36">
        <f>SUMIFS(СВЦЭМ!$C$33:$C$776,СВЦЭМ!$A$33:$A$776,$A126,СВЦЭМ!$B$33:$B$776,E$119)+'СЕТ СН'!$I$12+СВЦЭМ!$D$10+'СЕТ СН'!$I$6-'СЕТ СН'!$I$22</f>
        <v>1429.8366569300001</v>
      </c>
      <c r="F126" s="36">
        <f>SUMIFS(СВЦЭМ!$C$33:$C$776,СВЦЭМ!$A$33:$A$776,$A126,СВЦЭМ!$B$33:$B$776,F$119)+'СЕТ СН'!$I$12+СВЦЭМ!$D$10+'СЕТ СН'!$I$6-'СЕТ СН'!$I$22</f>
        <v>1410.5305307600001</v>
      </c>
      <c r="G126" s="36">
        <f>SUMIFS(СВЦЭМ!$C$33:$C$776,СВЦЭМ!$A$33:$A$776,$A126,СВЦЭМ!$B$33:$B$776,G$119)+'СЕТ СН'!$I$12+СВЦЭМ!$D$10+'СЕТ СН'!$I$6-'СЕТ СН'!$I$22</f>
        <v>1424.6623194900001</v>
      </c>
      <c r="H126" s="36">
        <f>SUMIFS(СВЦЭМ!$C$33:$C$776,СВЦЭМ!$A$33:$A$776,$A126,СВЦЭМ!$B$33:$B$776,H$119)+'СЕТ СН'!$I$12+СВЦЭМ!$D$10+'СЕТ СН'!$I$6-'СЕТ СН'!$I$22</f>
        <v>1408.3057054599999</v>
      </c>
      <c r="I126" s="36">
        <f>SUMIFS(СВЦЭМ!$C$33:$C$776,СВЦЭМ!$A$33:$A$776,$A126,СВЦЭМ!$B$33:$B$776,I$119)+'СЕТ СН'!$I$12+СВЦЭМ!$D$10+'СЕТ СН'!$I$6-'СЕТ СН'!$I$22</f>
        <v>1372.6043851499999</v>
      </c>
      <c r="J126" s="36">
        <f>SUMIFS(СВЦЭМ!$C$33:$C$776,СВЦЭМ!$A$33:$A$776,$A126,СВЦЭМ!$B$33:$B$776,J$119)+'СЕТ СН'!$I$12+СВЦЭМ!$D$10+'СЕТ СН'!$I$6-'СЕТ СН'!$I$22</f>
        <v>1336.98045791</v>
      </c>
      <c r="K126" s="36">
        <f>SUMIFS(СВЦЭМ!$C$33:$C$776,СВЦЭМ!$A$33:$A$776,$A126,СВЦЭМ!$B$33:$B$776,K$119)+'СЕТ СН'!$I$12+СВЦЭМ!$D$10+'СЕТ СН'!$I$6-'СЕТ СН'!$I$22</f>
        <v>1323.7048261099999</v>
      </c>
      <c r="L126" s="36">
        <f>SUMIFS(СВЦЭМ!$C$33:$C$776,СВЦЭМ!$A$33:$A$776,$A126,СВЦЭМ!$B$33:$B$776,L$119)+'СЕТ СН'!$I$12+СВЦЭМ!$D$10+'СЕТ СН'!$I$6-'СЕТ СН'!$I$22</f>
        <v>1324.5365319800001</v>
      </c>
      <c r="M126" s="36">
        <f>SUMIFS(СВЦЭМ!$C$33:$C$776,СВЦЭМ!$A$33:$A$776,$A126,СВЦЭМ!$B$33:$B$776,M$119)+'СЕТ СН'!$I$12+СВЦЭМ!$D$10+'СЕТ СН'!$I$6-'СЕТ СН'!$I$22</f>
        <v>1317.2630953500002</v>
      </c>
      <c r="N126" s="36">
        <f>SUMIFS(СВЦЭМ!$C$33:$C$776,СВЦЭМ!$A$33:$A$776,$A126,СВЦЭМ!$B$33:$B$776,N$119)+'СЕТ СН'!$I$12+СВЦЭМ!$D$10+'СЕТ СН'!$I$6-'СЕТ СН'!$I$22</f>
        <v>1323.4269833000001</v>
      </c>
      <c r="O126" s="36">
        <f>SUMIFS(СВЦЭМ!$C$33:$C$776,СВЦЭМ!$A$33:$A$776,$A126,СВЦЭМ!$B$33:$B$776,O$119)+'СЕТ СН'!$I$12+СВЦЭМ!$D$10+'СЕТ СН'!$I$6-'СЕТ СН'!$I$22</f>
        <v>1325.43590642</v>
      </c>
      <c r="P126" s="36">
        <f>SUMIFS(СВЦЭМ!$C$33:$C$776,СВЦЭМ!$A$33:$A$776,$A126,СВЦЭМ!$B$33:$B$776,P$119)+'СЕТ СН'!$I$12+СВЦЭМ!$D$10+'СЕТ СН'!$I$6-'СЕТ СН'!$I$22</f>
        <v>1335.7600079700001</v>
      </c>
      <c r="Q126" s="36">
        <f>SUMIFS(СВЦЭМ!$C$33:$C$776,СВЦЭМ!$A$33:$A$776,$A126,СВЦЭМ!$B$33:$B$776,Q$119)+'СЕТ СН'!$I$12+СВЦЭМ!$D$10+'СЕТ СН'!$I$6-'СЕТ СН'!$I$22</f>
        <v>1338.0881668000002</v>
      </c>
      <c r="R126" s="36">
        <f>SUMIFS(СВЦЭМ!$C$33:$C$776,СВЦЭМ!$A$33:$A$776,$A126,СВЦЭМ!$B$33:$B$776,R$119)+'СЕТ СН'!$I$12+СВЦЭМ!$D$10+'СЕТ СН'!$I$6-'СЕТ СН'!$I$22</f>
        <v>1329.0082038400001</v>
      </c>
      <c r="S126" s="36">
        <f>SUMIFS(СВЦЭМ!$C$33:$C$776,СВЦЭМ!$A$33:$A$776,$A126,СВЦЭМ!$B$33:$B$776,S$119)+'СЕТ СН'!$I$12+СВЦЭМ!$D$10+'СЕТ СН'!$I$6-'СЕТ СН'!$I$22</f>
        <v>1318.4953348600002</v>
      </c>
      <c r="T126" s="36">
        <f>SUMIFS(СВЦЭМ!$C$33:$C$776,СВЦЭМ!$A$33:$A$776,$A126,СВЦЭМ!$B$33:$B$776,T$119)+'СЕТ СН'!$I$12+СВЦЭМ!$D$10+'СЕТ СН'!$I$6-'СЕТ СН'!$I$22</f>
        <v>1307.19510569</v>
      </c>
      <c r="U126" s="36">
        <f>SUMIFS(СВЦЭМ!$C$33:$C$776,СВЦЭМ!$A$33:$A$776,$A126,СВЦЭМ!$B$33:$B$776,U$119)+'СЕТ СН'!$I$12+СВЦЭМ!$D$10+'СЕТ СН'!$I$6-'СЕТ СН'!$I$22</f>
        <v>1313.8707730800002</v>
      </c>
      <c r="V126" s="36">
        <f>SUMIFS(СВЦЭМ!$C$33:$C$776,СВЦЭМ!$A$33:$A$776,$A126,СВЦЭМ!$B$33:$B$776,V$119)+'СЕТ СН'!$I$12+СВЦЭМ!$D$10+'СЕТ СН'!$I$6-'СЕТ СН'!$I$22</f>
        <v>1315.65935629</v>
      </c>
      <c r="W126" s="36">
        <f>SUMIFS(СВЦЭМ!$C$33:$C$776,СВЦЭМ!$A$33:$A$776,$A126,СВЦЭМ!$B$33:$B$776,W$119)+'СЕТ СН'!$I$12+СВЦЭМ!$D$10+'СЕТ СН'!$I$6-'СЕТ СН'!$I$22</f>
        <v>1329.9358717700002</v>
      </c>
      <c r="X126" s="36">
        <f>SUMIFS(СВЦЭМ!$C$33:$C$776,СВЦЭМ!$A$33:$A$776,$A126,СВЦЭМ!$B$33:$B$776,X$119)+'СЕТ СН'!$I$12+СВЦЭМ!$D$10+'СЕТ СН'!$I$6-'СЕТ СН'!$I$22</f>
        <v>1324.35728296</v>
      </c>
      <c r="Y126" s="36">
        <f>SUMIFS(СВЦЭМ!$C$33:$C$776,СВЦЭМ!$A$33:$A$776,$A126,СВЦЭМ!$B$33:$B$776,Y$119)+'СЕТ СН'!$I$12+СВЦЭМ!$D$10+'СЕТ СН'!$I$6-'СЕТ СН'!$I$22</f>
        <v>1359.7761915900001</v>
      </c>
    </row>
    <row r="127" spans="1:27" ht="15.75" x14ac:dyDescent="0.2">
      <c r="A127" s="35">
        <f t="shared" si="3"/>
        <v>43807</v>
      </c>
      <c r="B127" s="36">
        <f>SUMIFS(СВЦЭМ!$C$33:$C$776,СВЦЭМ!$A$33:$A$776,$A127,СВЦЭМ!$B$33:$B$776,B$119)+'СЕТ СН'!$I$12+СВЦЭМ!$D$10+'СЕТ СН'!$I$6-'СЕТ СН'!$I$22</f>
        <v>1424.49405002</v>
      </c>
      <c r="C127" s="36">
        <f>SUMIFS(СВЦЭМ!$C$33:$C$776,СВЦЭМ!$A$33:$A$776,$A127,СВЦЭМ!$B$33:$B$776,C$119)+'СЕТ СН'!$I$12+СВЦЭМ!$D$10+'СЕТ СН'!$I$6-'СЕТ СН'!$I$22</f>
        <v>1446.63990455</v>
      </c>
      <c r="D127" s="36">
        <f>SUMIFS(СВЦЭМ!$C$33:$C$776,СВЦЭМ!$A$33:$A$776,$A127,СВЦЭМ!$B$33:$B$776,D$119)+'СЕТ СН'!$I$12+СВЦЭМ!$D$10+'СЕТ СН'!$I$6-'СЕТ СН'!$I$22</f>
        <v>1462.8593433999999</v>
      </c>
      <c r="E127" s="36">
        <f>SUMIFS(СВЦЭМ!$C$33:$C$776,СВЦЭМ!$A$33:$A$776,$A127,СВЦЭМ!$B$33:$B$776,E$119)+'СЕТ СН'!$I$12+СВЦЭМ!$D$10+'СЕТ СН'!$I$6-'СЕТ СН'!$I$22</f>
        <v>1485.1750124800001</v>
      </c>
      <c r="F127" s="36">
        <f>SUMIFS(СВЦЭМ!$C$33:$C$776,СВЦЭМ!$A$33:$A$776,$A127,СВЦЭМ!$B$33:$B$776,F$119)+'СЕТ СН'!$I$12+СВЦЭМ!$D$10+'СЕТ СН'!$I$6-'СЕТ СН'!$I$22</f>
        <v>1495.7453454800002</v>
      </c>
      <c r="G127" s="36">
        <f>SUMIFS(СВЦЭМ!$C$33:$C$776,СВЦЭМ!$A$33:$A$776,$A127,СВЦЭМ!$B$33:$B$776,G$119)+'СЕТ СН'!$I$12+СВЦЭМ!$D$10+'СЕТ СН'!$I$6-'СЕТ СН'!$I$22</f>
        <v>1494.3509666700002</v>
      </c>
      <c r="H127" s="36">
        <f>SUMIFS(СВЦЭМ!$C$33:$C$776,СВЦЭМ!$A$33:$A$776,$A127,СВЦЭМ!$B$33:$B$776,H$119)+'СЕТ СН'!$I$12+СВЦЭМ!$D$10+'СЕТ СН'!$I$6-'СЕТ СН'!$I$22</f>
        <v>1485.0978524000002</v>
      </c>
      <c r="I127" s="36">
        <f>SUMIFS(СВЦЭМ!$C$33:$C$776,СВЦЭМ!$A$33:$A$776,$A127,СВЦЭМ!$B$33:$B$776,I$119)+'СЕТ СН'!$I$12+СВЦЭМ!$D$10+'СЕТ СН'!$I$6-'СЕТ СН'!$I$22</f>
        <v>1482.5923352</v>
      </c>
      <c r="J127" s="36">
        <f>SUMIFS(СВЦЭМ!$C$33:$C$776,СВЦЭМ!$A$33:$A$776,$A127,СВЦЭМ!$B$33:$B$776,J$119)+'СЕТ СН'!$I$12+СВЦЭМ!$D$10+'СЕТ СН'!$I$6-'СЕТ СН'!$I$22</f>
        <v>1442.94752739</v>
      </c>
      <c r="K127" s="36">
        <f>SUMIFS(СВЦЭМ!$C$33:$C$776,СВЦЭМ!$A$33:$A$776,$A127,СВЦЭМ!$B$33:$B$776,K$119)+'СЕТ СН'!$I$12+СВЦЭМ!$D$10+'СЕТ СН'!$I$6-'СЕТ СН'!$I$22</f>
        <v>1390.93648837</v>
      </c>
      <c r="L127" s="36">
        <f>SUMIFS(СВЦЭМ!$C$33:$C$776,СВЦЭМ!$A$33:$A$776,$A127,СВЦЭМ!$B$33:$B$776,L$119)+'СЕТ СН'!$I$12+СВЦЭМ!$D$10+'СЕТ СН'!$I$6-'СЕТ СН'!$I$22</f>
        <v>1376.1503025100001</v>
      </c>
      <c r="M127" s="36">
        <f>SUMIFS(СВЦЭМ!$C$33:$C$776,СВЦЭМ!$A$33:$A$776,$A127,СВЦЭМ!$B$33:$B$776,M$119)+'СЕТ СН'!$I$12+СВЦЭМ!$D$10+'СЕТ СН'!$I$6-'СЕТ СН'!$I$22</f>
        <v>1373.8738631900001</v>
      </c>
      <c r="N127" s="36">
        <f>SUMIFS(СВЦЭМ!$C$33:$C$776,СВЦЭМ!$A$33:$A$776,$A127,СВЦЭМ!$B$33:$B$776,N$119)+'СЕТ СН'!$I$12+СВЦЭМ!$D$10+'СЕТ СН'!$I$6-'СЕТ СН'!$I$22</f>
        <v>1385.66442929</v>
      </c>
      <c r="O127" s="36">
        <f>SUMIFS(СВЦЭМ!$C$33:$C$776,СВЦЭМ!$A$33:$A$776,$A127,СВЦЭМ!$B$33:$B$776,O$119)+'СЕТ СН'!$I$12+СВЦЭМ!$D$10+'СЕТ СН'!$I$6-'СЕТ СН'!$I$22</f>
        <v>1383.4826937</v>
      </c>
      <c r="P127" s="36">
        <f>SUMIFS(СВЦЭМ!$C$33:$C$776,СВЦЭМ!$A$33:$A$776,$A127,СВЦЭМ!$B$33:$B$776,P$119)+'СЕТ СН'!$I$12+СВЦЭМ!$D$10+'СЕТ СН'!$I$6-'СЕТ СН'!$I$22</f>
        <v>1396.22496118</v>
      </c>
      <c r="Q127" s="36">
        <f>SUMIFS(СВЦЭМ!$C$33:$C$776,СВЦЭМ!$A$33:$A$776,$A127,СВЦЭМ!$B$33:$B$776,Q$119)+'СЕТ СН'!$I$12+СВЦЭМ!$D$10+'СЕТ СН'!$I$6-'СЕТ СН'!$I$22</f>
        <v>1398.33354452</v>
      </c>
      <c r="R127" s="36">
        <f>SUMIFS(СВЦЭМ!$C$33:$C$776,СВЦЭМ!$A$33:$A$776,$A127,СВЦЭМ!$B$33:$B$776,R$119)+'СЕТ СН'!$I$12+СВЦЭМ!$D$10+'СЕТ СН'!$I$6-'СЕТ СН'!$I$22</f>
        <v>1391.28816652</v>
      </c>
      <c r="S127" s="36">
        <f>SUMIFS(СВЦЭМ!$C$33:$C$776,СВЦЭМ!$A$33:$A$776,$A127,СВЦЭМ!$B$33:$B$776,S$119)+'СЕТ СН'!$I$12+СВЦЭМ!$D$10+'СЕТ СН'!$I$6-'СЕТ СН'!$I$22</f>
        <v>1364.2969445200001</v>
      </c>
      <c r="T127" s="36">
        <f>SUMIFS(СВЦЭМ!$C$33:$C$776,СВЦЭМ!$A$33:$A$776,$A127,СВЦЭМ!$B$33:$B$776,T$119)+'СЕТ СН'!$I$12+СВЦЭМ!$D$10+'СЕТ СН'!$I$6-'СЕТ СН'!$I$22</f>
        <v>1355.5761066</v>
      </c>
      <c r="U127" s="36">
        <f>SUMIFS(СВЦЭМ!$C$33:$C$776,СВЦЭМ!$A$33:$A$776,$A127,СВЦЭМ!$B$33:$B$776,U$119)+'СЕТ СН'!$I$12+СВЦЭМ!$D$10+'СЕТ СН'!$I$6-'СЕТ СН'!$I$22</f>
        <v>1359.9475435300001</v>
      </c>
      <c r="V127" s="36">
        <f>SUMIFS(СВЦЭМ!$C$33:$C$776,СВЦЭМ!$A$33:$A$776,$A127,СВЦЭМ!$B$33:$B$776,V$119)+'СЕТ СН'!$I$12+СВЦЭМ!$D$10+'СЕТ СН'!$I$6-'СЕТ СН'!$I$22</f>
        <v>1369.33126597</v>
      </c>
      <c r="W127" s="36">
        <f>SUMIFS(СВЦЭМ!$C$33:$C$776,СВЦЭМ!$A$33:$A$776,$A127,СВЦЭМ!$B$33:$B$776,W$119)+'СЕТ СН'!$I$12+СВЦЭМ!$D$10+'СЕТ СН'!$I$6-'СЕТ СН'!$I$22</f>
        <v>1378.3282246200001</v>
      </c>
      <c r="X127" s="36">
        <f>SUMIFS(СВЦЭМ!$C$33:$C$776,СВЦЭМ!$A$33:$A$776,$A127,СВЦЭМ!$B$33:$B$776,X$119)+'СЕТ СН'!$I$12+СВЦЭМ!$D$10+'СЕТ СН'!$I$6-'СЕТ СН'!$I$22</f>
        <v>1396.3695964399999</v>
      </c>
      <c r="Y127" s="36">
        <f>SUMIFS(СВЦЭМ!$C$33:$C$776,СВЦЭМ!$A$33:$A$776,$A127,СВЦЭМ!$B$33:$B$776,Y$119)+'СЕТ СН'!$I$12+СВЦЭМ!$D$10+'СЕТ СН'!$I$6-'СЕТ СН'!$I$22</f>
        <v>1416.9535104900001</v>
      </c>
    </row>
    <row r="128" spans="1:27" ht="15.75" x14ac:dyDescent="0.2">
      <c r="A128" s="35">
        <f t="shared" si="3"/>
        <v>43808</v>
      </c>
      <c r="B128" s="36">
        <f>SUMIFS(СВЦЭМ!$C$33:$C$776,СВЦЭМ!$A$33:$A$776,$A128,СВЦЭМ!$B$33:$B$776,B$119)+'СЕТ СН'!$I$12+СВЦЭМ!$D$10+'СЕТ СН'!$I$6-'СЕТ СН'!$I$22</f>
        <v>1440.31982492</v>
      </c>
      <c r="C128" s="36">
        <f>SUMIFS(СВЦЭМ!$C$33:$C$776,СВЦЭМ!$A$33:$A$776,$A128,СВЦЭМ!$B$33:$B$776,C$119)+'СЕТ СН'!$I$12+СВЦЭМ!$D$10+'СЕТ СН'!$I$6-'СЕТ СН'!$I$22</f>
        <v>1468.31839328</v>
      </c>
      <c r="D128" s="36">
        <f>SUMIFS(СВЦЭМ!$C$33:$C$776,СВЦЭМ!$A$33:$A$776,$A128,СВЦЭМ!$B$33:$B$776,D$119)+'СЕТ СН'!$I$12+СВЦЭМ!$D$10+'СЕТ СН'!$I$6-'СЕТ СН'!$I$22</f>
        <v>1477.9618440500001</v>
      </c>
      <c r="E128" s="36">
        <f>SUMIFS(СВЦЭМ!$C$33:$C$776,СВЦЭМ!$A$33:$A$776,$A128,СВЦЭМ!$B$33:$B$776,E$119)+'СЕТ СН'!$I$12+СВЦЭМ!$D$10+'СЕТ СН'!$I$6-'СЕТ СН'!$I$22</f>
        <v>1478.28680749</v>
      </c>
      <c r="F128" s="36">
        <f>SUMIFS(СВЦЭМ!$C$33:$C$776,СВЦЭМ!$A$33:$A$776,$A128,СВЦЭМ!$B$33:$B$776,F$119)+'СЕТ СН'!$I$12+СВЦЭМ!$D$10+'СЕТ СН'!$I$6-'СЕТ СН'!$I$22</f>
        <v>1479.0162447600001</v>
      </c>
      <c r="G128" s="36">
        <f>SUMIFS(СВЦЭМ!$C$33:$C$776,СВЦЭМ!$A$33:$A$776,$A128,СВЦЭМ!$B$33:$B$776,G$119)+'СЕТ СН'!$I$12+СВЦЭМ!$D$10+'СЕТ СН'!$I$6-'СЕТ СН'!$I$22</f>
        <v>1485.94341074</v>
      </c>
      <c r="H128" s="36">
        <f>SUMIFS(СВЦЭМ!$C$33:$C$776,СВЦЭМ!$A$33:$A$776,$A128,СВЦЭМ!$B$33:$B$776,H$119)+'СЕТ СН'!$I$12+СВЦЭМ!$D$10+'СЕТ СН'!$I$6-'СЕТ СН'!$I$22</f>
        <v>1467.10444216</v>
      </c>
      <c r="I128" s="36">
        <f>SUMIFS(СВЦЭМ!$C$33:$C$776,СВЦЭМ!$A$33:$A$776,$A128,СВЦЭМ!$B$33:$B$776,I$119)+'СЕТ СН'!$I$12+СВЦЭМ!$D$10+'СЕТ СН'!$I$6-'СЕТ СН'!$I$22</f>
        <v>1442.13280611</v>
      </c>
      <c r="J128" s="36">
        <f>SUMIFS(СВЦЭМ!$C$33:$C$776,СВЦЭМ!$A$33:$A$776,$A128,СВЦЭМ!$B$33:$B$776,J$119)+'СЕТ СН'!$I$12+СВЦЭМ!$D$10+'СЕТ СН'!$I$6-'СЕТ СН'!$I$22</f>
        <v>1411.0780365599999</v>
      </c>
      <c r="K128" s="36">
        <f>SUMIFS(СВЦЭМ!$C$33:$C$776,СВЦЭМ!$A$33:$A$776,$A128,СВЦЭМ!$B$33:$B$776,K$119)+'СЕТ СН'!$I$12+СВЦЭМ!$D$10+'СЕТ СН'!$I$6-'СЕТ СН'!$I$22</f>
        <v>1382.81760532</v>
      </c>
      <c r="L128" s="36">
        <f>SUMIFS(СВЦЭМ!$C$33:$C$776,СВЦЭМ!$A$33:$A$776,$A128,СВЦЭМ!$B$33:$B$776,L$119)+'СЕТ СН'!$I$12+СВЦЭМ!$D$10+'СЕТ СН'!$I$6-'СЕТ СН'!$I$22</f>
        <v>1378.71254462</v>
      </c>
      <c r="M128" s="36">
        <f>SUMIFS(СВЦЭМ!$C$33:$C$776,СВЦЭМ!$A$33:$A$776,$A128,СВЦЭМ!$B$33:$B$776,M$119)+'СЕТ СН'!$I$12+СВЦЭМ!$D$10+'СЕТ СН'!$I$6-'СЕТ СН'!$I$22</f>
        <v>1385.0705862300001</v>
      </c>
      <c r="N128" s="36">
        <f>SUMIFS(СВЦЭМ!$C$33:$C$776,СВЦЭМ!$A$33:$A$776,$A128,СВЦЭМ!$B$33:$B$776,N$119)+'СЕТ СН'!$I$12+СВЦЭМ!$D$10+'СЕТ СН'!$I$6-'СЕТ СН'!$I$22</f>
        <v>1397.1796612000001</v>
      </c>
      <c r="O128" s="36">
        <f>SUMIFS(СВЦЭМ!$C$33:$C$776,СВЦЭМ!$A$33:$A$776,$A128,СВЦЭМ!$B$33:$B$776,O$119)+'СЕТ СН'!$I$12+СВЦЭМ!$D$10+'СЕТ СН'!$I$6-'СЕТ СН'!$I$22</f>
        <v>1400.54772224</v>
      </c>
      <c r="P128" s="36">
        <f>SUMIFS(СВЦЭМ!$C$33:$C$776,СВЦЭМ!$A$33:$A$776,$A128,СВЦЭМ!$B$33:$B$776,P$119)+'СЕТ СН'!$I$12+СВЦЭМ!$D$10+'СЕТ СН'!$I$6-'СЕТ СН'!$I$22</f>
        <v>1405.5776706900001</v>
      </c>
      <c r="Q128" s="36">
        <f>SUMIFS(СВЦЭМ!$C$33:$C$776,СВЦЭМ!$A$33:$A$776,$A128,СВЦЭМ!$B$33:$B$776,Q$119)+'СЕТ СН'!$I$12+СВЦЭМ!$D$10+'СЕТ СН'!$I$6-'СЕТ СН'!$I$22</f>
        <v>1403.79030749</v>
      </c>
      <c r="R128" s="36">
        <f>SUMIFS(СВЦЭМ!$C$33:$C$776,СВЦЭМ!$A$33:$A$776,$A128,СВЦЭМ!$B$33:$B$776,R$119)+'СЕТ СН'!$I$12+СВЦЭМ!$D$10+'СЕТ СН'!$I$6-'СЕТ СН'!$I$22</f>
        <v>1401.9999639600001</v>
      </c>
      <c r="S128" s="36">
        <f>SUMIFS(СВЦЭМ!$C$33:$C$776,СВЦЭМ!$A$33:$A$776,$A128,СВЦЭМ!$B$33:$B$776,S$119)+'СЕТ СН'!$I$12+СВЦЭМ!$D$10+'СЕТ СН'!$I$6-'СЕТ СН'!$I$22</f>
        <v>1386.1699229599999</v>
      </c>
      <c r="T128" s="36">
        <f>SUMIFS(СВЦЭМ!$C$33:$C$776,СВЦЭМ!$A$33:$A$776,$A128,СВЦЭМ!$B$33:$B$776,T$119)+'СЕТ СН'!$I$12+СВЦЭМ!$D$10+'СЕТ СН'!$I$6-'СЕТ СН'!$I$22</f>
        <v>1366.9547937900002</v>
      </c>
      <c r="U128" s="36">
        <f>SUMIFS(СВЦЭМ!$C$33:$C$776,СВЦЭМ!$A$33:$A$776,$A128,СВЦЭМ!$B$33:$B$776,U$119)+'СЕТ СН'!$I$12+СВЦЭМ!$D$10+'СЕТ СН'!$I$6-'СЕТ СН'!$I$22</f>
        <v>1367.4038419200001</v>
      </c>
      <c r="V128" s="36">
        <f>SUMIFS(СВЦЭМ!$C$33:$C$776,СВЦЭМ!$A$33:$A$776,$A128,СВЦЭМ!$B$33:$B$776,V$119)+'СЕТ СН'!$I$12+СВЦЭМ!$D$10+'СЕТ СН'!$I$6-'СЕТ СН'!$I$22</f>
        <v>1384.4013531599999</v>
      </c>
      <c r="W128" s="36">
        <f>SUMIFS(СВЦЭМ!$C$33:$C$776,СВЦЭМ!$A$33:$A$776,$A128,СВЦЭМ!$B$33:$B$776,W$119)+'СЕТ СН'!$I$12+СВЦЭМ!$D$10+'СЕТ СН'!$I$6-'СЕТ СН'!$I$22</f>
        <v>1400.75246674</v>
      </c>
      <c r="X128" s="36">
        <f>SUMIFS(СВЦЭМ!$C$33:$C$776,СВЦЭМ!$A$33:$A$776,$A128,СВЦЭМ!$B$33:$B$776,X$119)+'СЕТ СН'!$I$12+СВЦЭМ!$D$10+'СЕТ СН'!$I$6-'СЕТ СН'!$I$22</f>
        <v>1402.66524783</v>
      </c>
      <c r="Y128" s="36">
        <f>SUMIFS(СВЦЭМ!$C$33:$C$776,СВЦЭМ!$A$33:$A$776,$A128,СВЦЭМ!$B$33:$B$776,Y$119)+'СЕТ СН'!$I$12+СВЦЭМ!$D$10+'СЕТ СН'!$I$6-'СЕТ СН'!$I$22</f>
        <v>1430.1017828500001</v>
      </c>
    </row>
    <row r="129" spans="1:25" ht="15.75" x14ac:dyDescent="0.2">
      <c r="A129" s="35">
        <f t="shared" si="3"/>
        <v>43809</v>
      </c>
      <c r="B129" s="36">
        <f>SUMIFS(СВЦЭМ!$C$33:$C$776,СВЦЭМ!$A$33:$A$776,$A129,СВЦЭМ!$B$33:$B$776,B$119)+'СЕТ СН'!$I$12+СВЦЭМ!$D$10+'СЕТ СН'!$I$6-'СЕТ СН'!$I$22</f>
        <v>1445.9734204400002</v>
      </c>
      <c r="C129" s="36">
        <f>SUMIFS(СВЦЭМ!$C$33:$C$776,СВЦЭМ!$A$33:$A$776,$A129,СВЦЭМ!$B$33:$B$776,C$119)+'СЕТ СН'!$I$12+СВЦЭМ!$D$10+'СЕТ СН'!$I$6-'СЕТ СН'!$I$22</f>
        <v>1497.3112865600001</v>
      </c>
      <c r="D129" s="36">
        <f>SUMIFS(СВЦЭМ!$C$33:$C$776,СВЦЭМ!$A$33:$A$776,$A129,СВЦЭМ!$B$33:$B$776,D$119)+'СЕТ СН'!$I$12+СВЦЭМ!$D$10+'СЕТ СН'!$I$6-'СЕТ СН'!$I$22</f>
        <v>1522.55262937</v>
      </c>
      <c r="E129" s="36">
        <f>SUMIFS(СВЦЭМ!$C$33:$C$776,СВЦЭМ!$A$33:$A$776,$A129,СВЦЭМ!$B$33:$B$776,E$119)+'СЕТ СН'!$I$12+СВЦЭМ!$D$10+'СЕТ СН'!$I$6-'СЕТ СН'!$I$22</f>
        <v>1519.90989588</v>
      </c>
      <c r="F129" s="36">
        <f>SUMIFS(СВЦЭМ!$C$33:$C$776,СВЦЭМ!$A$33:$A$776,$A129,СВЦЭМ!$B$33:$B$776,F$119)+'СЕТ СН'!$I$12+СВЦЭМ!$D$10+'СЕТ СН'!$I$6-'СЕТ СН'!$I$22</f>
        <v>1471.80733706</v>
      </c>
      <c r="G129" s="36">
        <f>SUMIFS(СВЦЭМ!$C$33:$C$776,СВЦЭМ!$A$33:$A$776,$A129,СВЦЭМ!$B$33:$B$776,G$119)+'СЕТ СН'!$I$12+СВЦЭМ!$D$10+'СЕТ СН'!$I$6-'СЕТ СН'!$I$22</f>
        <v>1458.89707832</v>
      </c>
      <c r="H129" s="36">
        <f>SUMIFS(СВЦЭМ!$C$33:$C$776,СВЦЭМ!$A$33:$A$776,$A129,СВЦЭМ!$B$33:$B$776,H$119)+'СЕТ СН'!$I$12+СВЦЭМ!$D$10+'СЕТ СН'!$I$6-'СЕТ СН'!$I$22</f>
        <v>1423.7389848500002</v>
      </c>
      <c r="I129" s="36">
        <f>SUMIFS(СВЦЭМ!$C$33:$C$776,СВЦЭМ!$A$33:$A$776,$A129,СВЦЭМ!$B$33:$B$776,I$119)+'СЕТ СН'!$I$12+СВЦЭМ!$D$10+'СЕТ СН'!$I$6-'СЕТ СН'!$I$22</f>
        <v>1391.7197325699999</v>
      </c>
      <c r="J129" s="36">
        <f>SUMIFS(СВЦЭМ!$C$33:$C$776,СВЦЭМ!$A$33:$A$776,$A129,СВЦЭМ!$B$33:$B$776,J$119)+'СЕТ СН'!$I$12+СВЦЭМ!$D$10+'СЕТ СН'!$I$6-'СЕТ СН'!$I$22</f>
        <v>1370.3881566700002</v>
      </c>
      <c r="K129" s="36">
        <f>SUMIFS(СВЦЭМ!$C$33:$C$776,СВЦЭМ!$A$33:$A$776,$A129,СВЦЭМ!$B$33:$B$776,K$119)+'СЕТ СН'!$I$12+СВЦЭМ!$D$10+'СЕТ СН'!$I$6-'СЕТ СН'!$I$22</f>
        <v>1354.58835877</v>
      </c>
      <c r="L129" s="36">
        <f>SUMIFS(СВЦЭМ!$C$33:$C$776,СВЦЭМ!$A$33:$A$776,$A129,СВЦЭМ!$B$33:$B$776,L$119)+'СЕТ СН'!$I$12+СВЦЭМ!$D$10+'СЕТ СН'!$I$6-'СЕТ СН'!$I$22</f>
        <v>1358.0746179400001</v>
      </c>
      <c r="M129" s="36">
        <f>SUMIFS(СВЦЭМ!$C$33:$C$776,СВЦЭМ!$A$33:$A$776,$A129,СВЦЭМ!$B$33:$B$776,M$119)+'СЕТ СН'!$I$12+СВЦЭМ!$D$10+'СЕТ СН'!$I$6-'СЕТ СН'!$I$22</f>
        <v>1413.2810719600002</v>
      </c>
      <c r="N129" s="36">
        <f>SUMIFS(СВЦЭМ!$C$33:$C$776,СВЦЭМ!$A$33:$A$776,$A129,СВЦЭМ!$B$33:$B$776,N$119)+'СЕТ СН'!$I$12+СВЦЭМ!$D$10+'СЕТ СН'!$I$6-'СЕТ СН'!$I$22</f>
        <v>1424.1807471100001</v>
      </c>
      <c r="O129" s="36">
        <f>SUMIFS(СВЦЭМ!$C$33:$C$776,СВЦЭМ!$A$33:$A$776,$A129,СВЦЭМ!$B$33:$B$776,O$119)+'СЕТ СН'!$I$12+СВЦЭМ!$D$10+'СЕТ СН'!$I$6-'СЕТ СН'!$I$22</f>
        <v>1429.4002114</v>
      </c>
      <c r="P129" s="36">
        <f>SUMIFS(СВЦЭМ!$C$33:$C$776,СВЦЭМ!$A$33:$A$776,$A129,СВЦЭМ!$B$33:$B$776,P$119)+'СЕТ СН'!$I$12+СВЦЭМ!$D$10+'СЕТ СН'!$I$6-'СЕТ СН'!$I$22</f>
        <v>1426.91965</v>
      </c>
      <c r="Q129" s="36">
        <f>SUMIFS(СВЦЭМ!$C$33:$C$776,СВЦЭМ!$A$33:$A$776,$A129,СВЦЭМ!$B$33:$B$776,Q$119)+'СЕТ СН'!$I$12+СВЦЭМ!$D$10+'СЕТ СН'!$I$6-'СЕТ СН'!$I$22</f>
        <v>1427.1994152000002</v>
      </c>
      <c r="R129" s="36">
        <f>SUMIFS(СВЦЭМ!$C$33:$C$776,СВЦЭМ!$A$33:$A$776,$A129,СВЦЭМ!$B$33:$B$776,R$119)+'СЕТ СН'!$I$12+СВЦЭМ!$D$10+'СЕТ СН'!$I$6-'СЕТ СН'!$I$22</f>
        <v>1422.6906784500002</v>
      </c>
      <c r="S129" s="36">
        <f>SUMIFS(СВЦЭМ!$C$33:$C$776,СВЦЭМ!$A$33:$A$776,$A129,СВЦЭМ!$B$33:$B$776,S$119)+'СЕТ СН'!$I$12+СВЦЭМ!$D$10+'СЕТ СН'!$I$6-'СЕТ СН'!$I$22</f>
        <v>1411.40762941</v>
      </c>
      <c r="T129" s="36">
        <f>SUMIFS(СВЦЭМ!$C$33:$C$776,СВЦЭМ!$A$33:$A$776,$A129,СВЦЭМ!$B$33:$B$776,T$119)+'СЕТ СН'!$I$12+СВЦЭМ!$D$10+'СЕТ СН'!$I$6-'СЕТ СН'!$I$22</f>
        <v>1396.9766771899999</v>
      </c>
      <c r="U129" s="36">
        <f>SUMIFS(СВЦЭМ!$C$33:$C$776,СВЦЭМ!$A$33:$A$776,$A129,СВЦЭМ!$B$33:$B$776,U$119)+'СЕТ СН'!$I$12+СВЦЭМ!$D$10+'СЕТ СН'!$I$6-'СЕТ СН'!$I$22</f>
        <v>1395.13499484</v>
      </c>
      <c r="V129" s="36">
        <f>SUMIFS(СВЦЭМ!$C$33:$C$776,СВЦЭМ!$A$33:$A$776,$A129,СВЦЭМ!$B$33:$B$776,V$119)+'СЕТ СН'!$I$12+СВЦЭМ!$D$10+'СЕТ СН'!$I$6-'СЕТ СН'!$I$22</f>
        <v>1379.9783726999999</v>
      </c>
      <c r="W129" s="36">
        <f>SUMIFS(СВЦЭМ!$C$33:$C$776,СВЦЭМ!$A$33:$A$776,$A129,СВЦЭМ!$B$33:$B$776,W$119)+'СЕТ СН'!$I$12+СВЦЭМ!$D$10+'СЕТ СН'!$I$6-'СЕТ СН'!$I$22</f>
        <v>1352.8873789100001</v>
      </c>
      <c r="X129" s="36">
        <f>SUMIFS(СВЦЭМ!$C$33:$C$776,СВЦЭМ!$A$33:$A$776,$A129,СВЦЭМ!$B$33:$B$776,X$119)+'СЕТ СН'!$I$12+СВЦЭМ!$D$10+'СЕТ СН'!$I$6-'СЕТ СН'!$I$22</f>
        <v>1344.20417251</v>
      </c>
      <c r="Y129" s="36">
        <f>SUMIFS(СВЦЭМ!$C$33:$C$776,СВЦЭМ!$A$33:$A$776,$A129,СВЦЭМ!$B$33:$B$776,Y$119)+'СЕТ СН'!$I$12+СВЦЭМ!$D$10+'СЕТ СН'!$I$6-'СЕТ СН'!$I$22</f>
        <v>1357.9872826800001</v>
      </c>
    </row>
    <row r="130" spans="1:25" ht="15.75" x14ac:dyDescent="0.2">
      <c r="A130" s="35">
        <f t="shared" si="3"/>
        <v>43810</v>
      </c>
      <c r="B130" s="36">
        <f>SUMIFS(СВЦЭМ!$C$33:$C$776,СВЦЭМ!$A$33:$A$776,$A130,СВЦЭМ!$B$33:$B$776,B$119)+'СЕТ СН'!$I$12+СВЦЭМ!$D$10+'СЕТ СН'!$I$6-'СЕТ СН'!$I$22</f>
        <v>1407.00537005</v>
      </c>
      <c r="C130" s="36">
        <f>SUMIFS(СВЦЭМ!$C$33:$C$776,СВЦЭМ!$A$33:$A$776,$A130,СВЦЭМ!$B$33:$B$776,C$119)+'СЕТ СН'!$I$12+СВЦЭМ!$D$10+'СЕТ СН'!$I$6-'СЕТ СН'!$I$22</f>
        <v>1437.03525175</v>
      </c>
      <c r="D130" s="36">
        <f>SUMIFS(СВЦЭМ!$C$33:$C$776,СВЦЭМ!$A$33:$A$776,$A130,СВЦЭМ!$B$33:$B$776,D$119)+'СЕТ СН'!$I$12+СВЦЭМ!$D$10+'СЕТ СН'!$I$6-'СЕТ СН'!$I$22</f>
        <v>1442.37883648</v>
      </c>
      <c r="E130" s="36">
        <f>SUMIFS(СВЦЭМ!$C$33:$C$776,СВЦЭМ!$A$33:$A$776,$A130,СВЦЭМ!$B$33:$B$776,E$119)+'СЕТ СН'!$I$12+СВЦЭМ!$D$10+'СЕТ СН'!$I$6-'СЕТ СН'!$I$22</f>
        <v>1456.40262598</v>
      </c>
      <c r="F130" s="36">
        <f>SUMIFS(СВЦЭМ!$C$33:$C$776,СВЦЭМ!$A$33:$A$776,$A130,СВЦЭМ!$B$33:$B$776,F$119)+'СЕТ СН'!$I$12+СВЦЭМ!$D$10+'СЕТ СН'!$I$6-'СЕТ СН'!$I$22</f>
        <v>1449.0700463799999</v>
      </c>
      <c r="G130" s="36">
        <f>SUMIFS(СВЦЭМ!$C$33:$C$776,СВЦЭМ!$A$33:$A$776,$A130,СВЦЭМ!$B$33:$B$776,G$119)+'СЕТ СН'!$I$12+СВЦЭМ!$D$10+'СЕТ СН'!$I$6-'СЕТ СН'!$I$22</f>
        <v>1430.1972412</v>
      </c>
      <c r="H130" s="36">
        <f>SUMIFS(СВЦЭМ!$C$33:$C$776,СВЦЭМ!$A$33:$A$776,$A130,СВЦЭМ!$B$33:$B$776,H$119)+'СЕТ СН'!$I$12+СВЦЭМ!$D$10+'СЕТ СН'!$I$6-'СЕТ СН'!$I$22</f>
        <v>1392.4069201699999</v>
      </c>
      <c r="I130" s="36">
        <f>SUMIFS(СВЦЭМ!$C$33:$C$776,СВЦЭМ!$A$33:$A$776,$A130,СВЦЭМ!$B$33:$B$776,I$119)+'СЕТ СН'!$I$12+СВЦЭМ!$D$10+'СЕТ СН'!$I$6-'СЕТ СН'!$I$22</f>
        <v>1378.8352097300001</v>
      </c>
      <c r="J130" s="36">
        <f>SUMIFS(СВЦЭМ!$C$33:$C$776,СВЦЭМ!$A$33:$A$776,$A130,СВЦЭМ!$B$33:$B$776,J$119)+'СЕТ СН'!$I$12+СВЦЭМ!$D$10+'СЕТ СН'!$I$6-'СЕТ СН'!$I$22</f>
        <v>1352.15054295</v>
      </c>
      <c r="K130" s="36">
        <f>SUMIFS(СВЦЭМ!$C$33:$C$776,СВЦЭМ!$A$33:$A$776,$A130,СВЦЭМ!$B$33:$B$776,K$119)+'СЕТ СН'!$I$12+СВЦЭМ!$D$10+'СЕТ СН'!$I$6-'СЕТ СН'!$I$22</f>
        <v>1343.06322522</v>
      </c>
      <c r="L130" s="36">
        <f>SUMIFS(СВЦЭМ!$C$33:$C$776,СВЦЭМ!$A$33:$A$776,$A130,СВЦЭМ!$B$33:$B$776,L$119)+'СЕТ СН'!$I$12+СВЦЭМ!$D$10+'СЕТ СН'!$I$6-'СЕТ СН'!$I$22</f>
        <v>1347.0333410600001</v>
      </c>
      <c r="M130" s="36">
        <f>SUMIFS(СВЦЭМ!$C$33:$C$776,СВЦЭМ!$A$33:$A$776,$A130,СВЦЭМ!$B$33:$B$776,M$119)+'СЕТ СН'!$I$12+СВЦЭМ!$D$10+'СЕТ СН'!$I$6-'СЕТ СН'!$I$22</f>
        <v>1347.8297626000001</v>
      </c>
      <c r="N130" s="36">
        <f>SUMIFS(СВЦЭМ!$C$33:$C$776,СВЦЭМ!$A$33:$A$776,$A130,СВЦЭМ!$B$33:$B$776,N$119)+'СЕТ СН'!$I$12+СВЦЭМ!$D$10+'СЕТ СН'!$I$6-'СЕТ СН'!$I$22</f>
        <v>1348.1828493</v>
      </c>
      <c r="O130" s="36">
        <f>SUMIFS(СВЦЭМ!$C$33:$C$776,СВЦЭМ!$A$33:$A$776,$A130,СВЦЭМ!$B$33:$B$776,O$119)+'СЕТ СН'!$I$12+СВЦЭМ!$D$10+'СЕТ СН'!$I$6-'СЕТ СН'!$I$22</f>
        <v>1353.78625188</v>
      </c>
      <c r="P130" s="36">
        <f>SUMIFS(СВЦЭМ!$C$33:$C$776,СВЦЭМ!$A$33:$A$776,$A130,СВЦЭМ!$B$33:$B$776,P$119)+'СЕТ СН'!$I$12+СВЦЭМ!$D$10+'СЕТ СН'!$I$6-'СЕТ СН'!$I$22</f>
        <v>1360.74527057</v>
      </c>
      <c r="Q130" s="36">
        <f>SUMIFS(СВЦЭМ!$C$33:$C$776,СВЦЭМ!$A$33:$A$776,$A130,СВЦЭМ!$B$33:$B$776,Q$119)+'СЕТ СН'!$I$12+СВЦЭМ!$D$10+'СЕТ СН'!$I$6-'СЕТ СН'!$I$22</f>
        <v>1366.77623232</v>
      </c>
      <c r="R130" s="36">
        <f>SUMIFS(СВЦЭМ!$C$33:$C$776,СВЦЭМ!$A$33:$A$776,$A130,СВЦЭМ!$B$33:$B$776,R$119)+'СЕТ СН'!$I$12+СВЦЭМ!$D$10+'СЕТ СН'!$I$6-'СЕТ СН'!$I$22</f>
        <v>1370.73916712</v>
      </c>
      <c r="S130" s="36">
        <f>SUMIFS(СВЦЭМ!$C$33:$C$776,СВЦЭМ!$A$33:$A$776,$A130,СВЦЭМ!$B$33:$B$776,S$119)+'СЕТ СН'!$I$12+СВЦЭМ!$D$10+'СЕТ СН'!$I$6-'СЕТ СН'!$I$22</f>
        <v>1355.0979373800001</v>
      </c>
      <c r="T130" s="36">
        <f>SUMIFS(СВЦЭМ!$C$33:$C$776,СВЦЭМ!$A$33:$A$776,$A130,СВЦЭМ!$B$33:$B$776,T$119)+'СЕТ СН'!$I$12+СВЦЭМ!$D$10+'СЕТ СН'!$I$6-'СЕТ СН'!$I$22</f>
        <v>1345.2832780700001</v>
      </c>
      <c r="U130" s="36">
        <f>SUMIFS(СВЦЭМ!$C$33:$C$776,СВЦЭМ!$A$33:$A$776,$A130,СВЦЭМ!$B$33:$B$776,U$119)+'СЕТ СН'!$I$12+СВЦЭМ!$D$10+'СЕТ СН'!$I$6-'СЕТ СН'!$I$22</f>
        <v>1349.87594642</v>
      </c>
      <c r="V130" s="36">
        <f>SUMIFS(СВЦЭМ!$C$33:$C$776,СВЦЭМ!$A$33:$A$776,$A130,СВЦЭМ!$B$33:$B$776,V$119)+'СЕТ СН'!$I$12+СВЦЭМ!$D$10+'СЕТ СН'!$I$6-'СЕТ СН'!$I$22</f>
        <v>1352.8736936999999</v>
      </c>
      <c r="W130" s="36">
        <f>SUMIFS(СВЦЭМ!$C$33:$C$776,СВЦЭМ!$A$33:$A$776,$A130,СВЦЭМ!$B$33:$B$776,W$119)+'СЕТ СН'!$I$12+СВЦЭМ!$D$10+'СЕТ СН'!$I$6-'СЕТ СН'!$I$22</f>
        <v>1365.63031157</v>
      </c>
      <c r="X130" s="36">
        <f>SUMIFS(СВЦЭМ!$C$33:$C$776,СВЦЭМ!$A$33:$A$776,$A130,СВЦЭМ!$B$33:$B$776,X$119)+'СЕТ СН'!$I$12+СВЦЭМ!$D$10+'СЕТ СН'!$I$6-'СЕТ СН'!$I$22</f>
        <v>1376.06129014</v>
      </c>
      <c r="Y130" s="36">
        <f>SUMIFS(СВЦЭМ!$C$33:$C$776,СВЦЭМ!$A$33:$A$776,$A130,СВЦЭМ!$B$33:$B$776,Y$119)+'СЕТ СН'!$I$12+СВЦЭМ!$D$10+'СЕТ СН'!$I$6-'СЕТ СН'!$I$22</f>
        <v>1392.51611353</v>
      </c>
    </row>
    <row r="131" spans="1:25" ht="15.75" x14ac:dyDescent="0.2">
      <c r="A131" s="35">
        <f t="shared" si="3"/>
        <v>43811</v>
      </c>
      <c r="B131" s="36">
        <f>SUMIFS(СВЦЭМ!$C$33:$C$776,СВЦЭМ!$A$33:$A$776,$A131,СВЦЭМ!$B$33:$B$776,B$119)+'СЕТ СН'!$I$12+СВЦЭМ!$D$10+'СЕТ СН'!$I$6-'СЕТ СН'!$I$22</f>
        <v>1421.3879068800002</v>
      </c>
      <c r="C131" s="36">
        <f>SUMIFS(СВЦЭМ!$C$33:$C$776,СВЦЭМ!$A$33:$A$776,$A131,СВЦЭМ!$B$33:$B$776,C$119)+'СЕТ СН'!$I$12+СВЦЭМ!$D$10+'СЕТ СН'!$I$6-'СЕТ СН'!$I$22</f>
        <v>1456.3811845999999</v>
      </c>
      <c r="D131" s="36">
        <f>SUMIFS(СВЦЭМ!$C$33:$C$776,СВЦЭМ!$A$33:$A$776,$A131,СВЦЭМ!$B$33:$B$776,D$119)+'СЕТ СН'!$I$12+СВЦЭМ!$D$10+'СЕТ СН'!$I$6-'СЕТ СН'!$I$22</f>
        <v>1469.7756913600001</v>
      </c>
      <c r="E131" s="36">
        <f>SUMIFS(СВЦЭМ!$C$33:$C$776,СВЦЭМ!$A$33:$A$776,$A131,СВЦЭМ!$B$33:$B$776,E$119)+'СЕТ СН'!$I$12+СВЦЭМ!$D$10+'СЕТ СН'!$I$6-'СЕТ СН'!$I$22</f>
        <v>1482.1595579700002</v>
      </c>
      <c r="F131" s="36">
        <f>SUMIFS(СВЦЭМ!$C$33:$C$776,СВЦЭМ!$A$33:$A$776,$A131,СВЦЭМ!$B$33:$B$776,F$119)+'СЕТ СН'!$I$12+СВЦЭМ!$D$10+'СЕТ СН'!$I$6-'СЕТ СН'!$I$22</f>
        <v>1481.0990488299999</v>
      </c>
      <c r="G131" s="36">
        <f>SUMIFS(СВЦЭМ!$C$33:$C$776,СВЦЭМ!$A$33:$A$776,$A131,СВЦЭМ!$B$33:$B$776,G$119)+'СЕТ СН'!$I$12+СВЦЭМ!$D$10+'СЕТ СН'!$I$6-'СЕТ СН'!$I$22</f>
        <v>1461.9847326600002</v>
      </c>
      <c r="H131" s="36">
        <f>SUMIFS(СВЦЭМ!$C$33:$C$776,СВЦЭМ!$A$33:$A$776,$A131,СВЦЭМ!$B$33:$B$776,H$119)+'СЕТ СН'!$I$12+СВЦЭМ!$D$10+'СЕТ СН'!$I$6-'СЕТ СН'!$I$22</f>
        <v>1422.2404056999999</v>
      </c>
      <c r="I131" s="36">
        <f>SUMIFS(СВЦЭМ!$C$33:$C$776,СВЦЭМ!$A$33:$A$776,$A131,СВЦЭМ!$B$33:$B$776,I$119)+'СЕТ СН'!$I$12+СВЦЭМ!$D$10+'СЕТ СН'!$I$6-'СЕТ СН'!$I$22</f>
        <v>1396.6198924</v>
      </c>
      <c r="J131" s="36">
        <f>SUMIFS(СВЦЭМ!$C$33:$C$776,СВЦЭМ!$A$33:$A$776,$A131,СВЦЭМ!$B$33:$B$776,J$119)+'СЕТ СН'!$I$12+СВЦЭМ!$D$10+'СЕТ СН'!$I$6-'СЕТ СН'!$I$22</f>
        <v>1374.9224156999999</v>
      </c>
      <c r="K131" s="36">
        <f>SUMIFS(СВЦЭМ!$C$33:$C$776,СВЦЭМ!$A$33:$A$776,$A131,СВЦЭМ!$B$33:$B$776,K$119)+'СЕТ СН'!$I$12+СВЦЭМ!$D$10+'СЕТ СН'!$I$6-'СЕТ СН'!$I$22</f>
        <v>1361.87597716</v>
      </c>
      <c r="L131" s="36">
        <f>SUMIFS(СВЦЭМ!$C$33:$C$776,СВЦЭМ!$A$33:$A$776,$A131,СВЦЭМ!$B$33:$B$776,L$119)+'СЕТ СН'!$I$12+СВЦЭМ!$D$10+'СЕТ СН'!$I$6-'СЕТ СН'!$I$22</f>
        <v>1362.9240051500001</v>
      </c>
      <c r="M131" s="36">
        <f>SUMIFS(СВЦЭМ!$C$33:$C$776,СВЦЭМ!$A$33:$A$776,$A131,СВЦЭМ!$B$33:$B$776,M$119)+'СЕТ СН'!$I$12+СВЦЭМ!$D$10+'СЕТ СН'!$I$6-'СЕТ СН'!$I$22</f>
        <v>1361.85852252</v>
      </c>
      <c r="N131" s="36">
        <f>SUMIFS(СВЦЭМ!$C$33:$C$776,СВЦЭМ!$A$33:$A$776,$A131,СВЦЭМ!$B$33:$B$776,N$119)+'СЕТ СН'!$I$12+СВЦЭМ!$D$10+'СЕТ СН'!$I$6-'СЕТ СН'!$I$22</f>
        <v>1361.8399699199999</v>
      </c>
      <c r="O131" s="36">
        <f>SUMIFS(СВЦЭМ!$C$33:$C$776,СВЦЭМ!$A$33:$A$776,$A131,СВЦЭМ!$B$33:$B$776,O$119)+'СЕТ СН'!$I$12+СВЦЭМ!$D$10+'СЕТ СН'!$I$6-'СЕТ СН'!$I$22</f>
        <v>1366.01856542</v>
      </c>
      <c r="P131" s="36">
        <f>SUMIFS(СВЦЭМ!$C$33:$C$776,СВЦЭМ!$A$33:$A$776,$A131,СВЦЭМ!$B$33:$B$776,P$119)+'СЕТ СН'!$I$12+СВЦЭМ!$D$10+'СЕТ СН'!$I$6-'СЕТ СН'!$I$22</f>
        <v>1362.6046575300002</v>
      </c>
      <c r="Q131" s="36">
        <f>SUMIFS(СВЦЭМ!$C$33:$C$776,СВЦЭМ!$A$33:$A$776,$A131,СВЦЭМ!$B$33:$B$776,Q$119)+'СЕТ СН'!$I$12+СВЦЭМ!$D$10+'СЕТ СН'!$I$6-'СЕТ СН'!$I$22</f>
        <v>1364.4868027900002</v>
      </c>
      <c r="R131" s="36">
        <f>SUMIFS(СВЦЭМ!$C$33:$C$776,СВЦЭМ!$A$33:$A$776,$A131,СВЦЭМ!$B$33:$B$776,R$119)+'СЕТ СН'!$I$12+СВЦЭМ!$D$10+'СЕТ СН'!$I$6-'СЕТ СН'!$I$22</f>
        <v>1359.2008240800001</v>
      </c>
      <c r="S131" s="36">
        <f>SUMIFS(СВЦЭМ!$C$33:$C$776,СВЦЭМ!$A$33:$A$776,$A131,СВЦЭМ!$B$33:$B$776,S$119)+'СЕТ СН'!$I$12+СВЦЭМ!$D$10+'СЕТ СН'!$I$6-'СЕТ СН'!$I$22</f>
        <v>1369.7617615700001</v>
      </c>
      <c r="T131" s="36">
        <f>SUMIFS(СВЦЭМ!$C$33:$C$776,СВЦЭМ!$A$33:$A$776,$A131,СВЦЭМ!$B$33:$B$776,T$119)+'СЕТ СН'!$I$12+СВЦЭМ!$D$10+'СЕТ СН'!$I$6-'СЕТ СН'!$I$22</f>
        <v>1359.35510021</v>
      </c>
      <c r="U131" s="36">
        <f>SUMIFS(СВЦЭМ!$C$33:$C$776,СВЦЭМ!$A$33:$A$776,$A131,СВЦЭМ!$B$33:$B$776,U$119)+'СЕТ СН'!$I$12+СВЦЭМ!$D$10+'СЕТ СН'!$I$6-'СЕТ СН'!$I$22</f>
        <v>1351.27671519</v>
      </c>
      <c r="V131" s="36">
        <f>SUMIFS(СВЦЭМ!$C$33:$C$776,СВЦЭМ!$A$33:$A$776,$A131,СВЦЭМ!$B$33:$B$776,V$119)+'СЕТ СН'!$I$12+СВЦЭМ!$D$10+'СЕТ СН'!$I$6-'СЕТ СН'!$I$22</f>
        <v>1355.5954694100001</v>
      </c>
      <c r="W131" s="36">
        <f>SUMIFS(СВЦЭМ!$C$33:$C$776,СВЦЭМ!$A$33:$A$776,$A131,СВЦЭМ!$B$33:$B$776,W$119)+'СЕТ СН'!$I$12+СВЦЭМ!$D$10+'СЕТ СН'!$I$6-'СЕТ СН'!$I$22</f>
        <v>1372.0385890500002</v>
      </c>
      <c r="X131" s="36">
        <f>SUMIFS(СВЦЭМ!$C$33:$C$776,СВЦЭМ!$A$33:$A$776,$A131,СВЦЭМ!$B$33:$B$776,X$119)+'СЕТ СН'!$I$12+СВЦЭМ!$D$10+'СЕТ СН'!$I$6-'СЕТ СН'!$I$22</f>
        <v>1379.2751025500002</v>
      </c>
      <c r="Y131" s="36">
        <f>SUMIFS(СВЦЭМ!$C$33:$C$776,СВЦЭМ!$A$33:$A$776,$A131,СВЦЭМ!$B$33:$B$776,Y$119)+'СЕТ СН'!$I$12+СВЦЭМ!$D$10+'СЕТ СН'!$I$6-'СЕТ СН'!$I$22</f>
        <v>1394.4989696100001</v>
      </c>
    </row>
    <row r="132" spans="1:25" ht="15.75" x14ac:dyDescent="0.2">
      <c r="A132" s="35">
        <f t="shared" si="3"/>
        <v>43812</v>
      </c>
      <c r="B132" s="36">
        <f>SUMIFS(СВЦЭМ!$C$33:$C$776,СВЦЭМ!$A$33:$A$776,$A132,СВЦЭМ!$B$33:$B$776,B$119)+'СЕТ СН'!$I$12+СВЦЭМ!$D$10+'СЕТ СН'!$I$6-'СЕТ СН'!$I$22</f>
        <v>1424.2701910200001</v>
      </c>
      <c r="C132" s="36">
        <f>SUMIFS(СВЦЭМ!$C$33:$C$776,СВЦЭМ!$A$33:$A$776,$A132,СВЦЭМ!$B$33:$B$776,C$119)+'СЕТ СН'!$I$12+СВЦЭМ!$D$10+'СЕТ СН'!$I$6-'СЕТ СН'!$I$22</f>
        <v>1463.37537408</v>
      </c>
      <c r="D132" s="36">
        <f>SUMIFS(СВЦЭМ!$C$33:$C$776,СВЦЭМ!$A$33:$A$776,$A132,СВЦЭМ!$B$33:$B$776,D$119)+'СЕТ СН'!$I$12+СВЦЭМ!$D$10+'СЕТ СН'!$I$6-'СЕТ СН'!$I$22</f>
        <v>1489.7788936500001</v>
      </c>
      <c r="E132" s="36">
        <f>SUMIFS(СВЦЭМ!$C$33:$C$776,СВЦЭМ!$A$33:$A$776,$A132,СВЦЭМ!$B$33:$B$776,E$119)+'СЕТ СН'!$I$12+СВЦЭМ!$D$10+'СЕТ СН'!$I$6-'СЕТ СН'!$I$22</f>
        <v>1481.1254355400001</v>
      </c>
      <c r="F132" s="36">
        <f>SUMIFS(СВЦЭМ!$C$33:$C$776,СВЦЭМ!$A$33:$A$776,$A132,СВЦЭМ!$B$33:$B$776,F$119)+'СЕТ СН'!$I$12+СВЦЭМ!$D$10+'СЕТ СН'!$I$6-'СЕТ СН'!$I$22</f>
        <v>1460.81014585</v>
      </c>
      <c r="G132" s="36">
        <f>SUMIFS(СВЦЭМ!$C$33:$C$776,СВЦЭМ!$A$33:$A$776,$A132,СВЦЭМ!$B$33:$B$776,G$119)+'СЕТ СН'!$I$12+СВЦЭМ!$D$10+'СЕТ СН'!$I$6-'СЕТ СН'!$I$22</f>
        <v>1440.8108669600001</v>
      </c>
      <c r="H132" s="36">
        <f>SUMIFS(СВЦЭМ!$C$33:$C$776,СВЦЭМ!$A$33:$A$776,$A132,СВЦЭМ!$B$33:$B$776,H$119)+'СЕТ СН'!$I$12+СВЦЭМ!$D$10+'СЕТ СН'!$I$6-'СЕТ СН'!$I$22</f>
        <v>1400.4345221799999</v>
      </c>
      <c r="I132" s="36">
        <f>SUMIFS(СВЦЭМ!$C$33:$C$776,СВЦЭМ!$A$33:$A$776,$A132,СВЦЭМ!$B$33:$B$776,I$119)+'СЕТ СН'!$I$12+СВЦЭМ!$D$10+'СЕТ СН'!$I$6-'СЕТ СН'!$I$22</f>
        <v>1389.4465073599999</v>
      </c>
      <c r="J132" s="36">
        <f>SUMIFS(СВЦЭМ!$C$33:$C$776,СВЦЭМ!$A$33:$A$776,$A132,СВЦЭМ!$B$33:$B$776,J$119)+'СЕТ СН'!$I$12+СВЦЭМ!$D$10+'СЕТ СН'!$I$6-'СЕТ СН'!$I$22</f>
        <v>1360.24797885</v>
      </c>
      <c r="K132" s="36">
        <f>SUMIFS(СВЦЭМ!$C$33:$C$776,СВЦЭМ!$A$33:$A$776,$A132,СВЦЭМ!$B$33:$B$776,K$119)+'СЕТ СН'!$I$12+СВЦЭМ!$D$10+'СЕТ СН'!$I$6-'СЕТ СН'!$I$22</f>
        <v>1326.9281598</v>
      </c>
      <c r="L132" s="36">
        <f>SUMIFS(СВЦЭМ!$C$33:$C$776,СВЦЭМ!$A$33:$A$776,$A132,СВЦЭМ!$B$33:$B$776,L$119)+'СЕТ СН'!$I$12+СВЦЭМ!$D$10+'СЕТ СН'!$I$6-'СЕТ СН'!$I$22</f>
        <v>1338.9362389500002</v>
      </c>
      <c r="M132" s="36">
        <f>SUMIFS(СВЦЭМ!$C$33:$C$776,СВЦЭМ!$A$33:$A$776,$A132,СВЦЭМ!$B$33:$B$776,M$119)+'СЕТ СН'!$I$12+СВЦЭМ!$D$10+'СЕТ СН'!$I$6-'СЕТ СН'!$I$22</f>
        <v>1351.07640932</v>
      </c>
      <c r="N132" s="36">
        <f>SUMIFS(СВЦЭМ!$C$33:$C$776,СВЦЭМ!$A$33:$A$776,$A132,СВЦЭМ!$B$33:$B$776,N$119)+'СЕТ СН'!$I$12+СВЦЭМ!$D$10+'СЕТ СН'!$I$6-'СЕТ СН'!$I$22</f>
        <v>1358.7835172700002</v>
      </c>
      <c r="O132" s="36">
        <f>SUMIFS(СВЦЭМ!$C$33:$C$776,СВЦЭМ!$A$33:$A$776,$A132,СВЦЭМ!$B$33:$B$776,O$119)+'СЕТ СН'!$I$12+СВЦЭМ!$D$10+'СЕТ СН'!$I$6-'СЕТ СН'!$I$22</f>
        <v>1366.3464676399999</v>
      </c>
      <c r="P132" s="36">
        <f>SUMIFS(СВЦЭМ!$C$33:$C$776,СВЦЭМ!$A$33:$A$776,$A132,СВЦЭМ!$B$33:$B$776,P$119)+'СЕТ СН'!$I$12+СВЦЭМ!$D$10+'СЕТ СН'!$I$6-'СЕТ СН'!$I$22</f>
        <v>1370.75462971</v>
      </c>
      <c r="Q132" s="36">
        <f>SUMIFS(СВЦЭМ!$C$33:$C$776,СВЦЭМ!$A$33:$A$776,$A132,СВЦЭМ!$B$33:$B$776,Q$119)+'СЕТ СН'!$I$12+СВЦЭМ!$D$10+'СЕТ СН'!$I$6-'СЕТ СН'!$I$22</f>
        <v>1365.67029942</v>
      </c>
      <c r="R132" s="36">
        <f>SUMIFS(СВЦЭМ!$C$33:$C$776,СВЦЭМ!$A$33:$A$776,$A132,СВЦЭМ!$B$33:$B$776,R$119)+'СЕТ СН'!$I$12+СВЦЭМ!$D$10+'СЕТ СН'!$I$6-'СЕТ СН'!$I$22</f>
        <v>1359.1143912500002</v>
      </c>
      <c r="S132" s="36">
        <f>SUMIFS(СВЦЭМ!$C$33:$C$776,СВЦЭМ!$A$33:$A$776,$A132,СВЦЭМ!$B$33:$B$776,S$119)+'СЕТ СН'!$I$12+СВЦЭМ!$D$10+'СЕТ СН'!$I$6-'СЕТ СН'!$I$22</f>
        <v>1350.4030583399999</v>
      </c>
      <c r="T132" s="36">
        <f>SUMIFS(СВЦЭМ!$C$33:$C$776,СВЦЭМ!$A$33:$A$776,$A132,СВЦЭМ!$B$33:$B$776,T$119)+'СЕТ СН'!$I$12+СВЦЭМ!$D$10+'СЕТ СН'!$I$6-'СЕТ СН'!$I$22</f>
        <v>1337.59670048</v>
      </c>
      <c r="U132" s="36">
        <f>SUMIFS(СВЦЭМ!$C$33:$C$776,СВЦЭМ!$A$33:$A$776,$A132,СВЦЭМ!$B$33:$B$776,U$119)+'СЕТ СН'!$I$12+СВЦЭМ!$D$10+'СЕТ СН'!$I$6-'СЕТ СН'!$I$22</f>
        <v>1341.2960485799999</v>
      </c>
      <c r="V132" s="36">
        <f>SUMIFS(СВЦЭМ!$C$33:$C$776,СВЦЭМ!$A$33:$A$776,$A132,СВЦЭМ!$B$33:$B$776,V$119)+'СЕТ СН'!$I$12+СВЦЭМ!$D$10+'СЕТ СН'!$I$6-'СЕТ СН'!$I$22</f>
        <v>1348.1007357000001</v>
      </c>
      <c r="W132" s="36">
        <f>SUMIFS(СВЦЭМ!$C$33:$C$776,СВЦЭМ!$A$33:$A$776,$A132,СВЦЭМ!$B$33:$B$776,W$119)+'СЕТ СН'!$I$12+СВЦЭМ!$D$10+'СЕТ СН'!$I$6-'СЕТ СН'!$I$22</f>
        <v>1376.0480068400002</v>
      </c>
      <c r="X132" s="36">
        <f>SUMIFS(СВЦЭМ!$C$33:$C$776,СВЦЭМ!$A$33:$A$776,$A132,СВЦЭМ!$B$33:$B$776,X$119)+'СЕТ СН'!$I$12+СВЦЭМ!$D$10+'СЕТ СН'!$I$6-'СЕТ СН'!$I$22</f>
        <v>1382.01913964</v>
      </c>
      <c r="Y132" s="36">
        <f>SUMIFS(СВЦЭМ!$C$33:$C$776,СВЦЭМ!$A$33:$A$776,$A132,СВЦЭМ!$B$33:$B$776,Y$119)+'СЕТ СН'!$I$12+СВЦЭМ!$D$10+'СЕТ СН'!$I$6-'СЕТ СН'!$I$22</f>
        <v>1395.3347644800001</v>
      </c>
    </row>
    <row r="133" spans="1:25" ht="15.75" x14ac:dyDescent="0.2">
      <c r="A133" s="35">
        <f t="shared" si="3"/>
        <v>43813</v>
      </c>
      <c r="B133" s="36">
        <f>SUMIFS(СВЦЭМ!$C$33:$C$776,СВЦЭМ!$A$33:$A$776,$A133,СВЦЭМ!$B$33:$B$776,B$119)+'СЕТ СН'!$I$12+СВЦЭМ!$D$10+'СЕТ СН'!$I$6-'СЕТ СН'!$I$22</f>
        <v>1426.8591732300001</v>
      </c>
      <c r="C133" s="36">
        <f>SUMIFS(СВЦЭМ!$C$33:$C$776,СВЦЭМ!$A$33:$A$776,$A133,СВЦЭМ!$B$33:$B$776,C$119)+'СЕТ СН'!$I$12+СВЦЭМ!$D$10+'СЕТ СН'!$I$6-'СЕТ СН'!$I$22</f>
        <v>1465.1753551199999</v>
      </c>
      <c r="D133" s="36">
        <f>SUMIFS(СВЦЭМ!$C$33:$C$776,СВЦЭМ!$A$33:$A$776,$A133,СВЦЭМ!$B$33:$B$776,D$119)+'СЕТ СН'!$I$12+СВЦЭМ!$D$10+'СЕТ СН'!$I$6-'СЕТ СН'!$I$22</f>
        <v>1478.2611483800001</v>
      </c>
      <c r="E133" s="36">
        <f>SUMIFS(СВЦЭМ!$C$33:$C$776,СВЦЭМ!$A$33:$A$776,$A133,СВЦЭМ!$B$33:$B$776,E$119)+'СЕТ СН'!$I$12+СВЦЭМ!$D$10+'СЕТ СН'!$I$6-'СЕТ СН'!$I$22</f>
        <v>1487.70574444</v>
      </c>
      <c r="F133" s="36">
        <f>SUMIFS(СВЦЭМ!$C$33:$C$776,СВЦЭМ!$A$33:$A$776,$A133,СВЦЭМ!$B$33:$B$776,F$119)+'СЕТ СН'!$I$12+СВЦЭМ!$D$10+'СЕТ СН'!$I$6-'СЕТ СН'!$I$22</f>
        <v>1484.3487235299999</v>
      </c>
      <c r="G133" s="36">
        <f>SUMIFS(СВЦЭМ!$C$33:$C$776,СВЦЭМ!$A$33:$A$776,$A133,СВЦЭМ!$B$33:$B$776,G$119)+'СЕТ СН'!$I$12+СВЦЭМ!$D$10+'СЕТ СН'!$I$6-'СЕТ СН'!$I$22</f>
        <v>1483.9460350899999</v>
      </c>
      <c r="H133" s="36">
        <f>SUMIFS(СВЦЭМ!$C$33:$C$776,СВЦЭМ!$A$33:$A$776,$A133,СВЦЭМ!$B$33:$B$776,H$119)+'СЕТ СН'!$I$12+СВЦЭМ!$D$10+'СЕТ СН'!$I$6-'СЕТ СН'!$I$22</f>
        <v>1462.82200238</v>
      </c>
      <c r="I133" s="36">
        <f>SUMIFS(СВЦЭМ!$C$33:$C$776,СВЦЭМ!$A$33:$A$776,$A133,СВЦЭМ!$B$33:$B$776,I$119)+'СЕТ СН'!$I$12+СВЦЭМ!$D$10+'СЕТ СН'!$I$6-'СЕТ СН'!$I$22</f>
        <v>1446.58032551</v>
      </c>
      <c r="J133" s="36">
        <f>SUMIFS(СВЦЭМ!$C$33:$C$776,СВЦЭМ!$A$33:$A$776,$A133,СВЦЭМ!$B$33:$B$776,J$119)+'СЕТ СН'!$I$12+СВЦЭМ!$D$10+'СЕТ СН'!$I$6-'СЕТ СН'!$I$22</f>
        <v>1392.76579868</v>
      </c>
      <c r="K133" s="36">
        <f>SUMIFS(СВЦЭМ!$C$33:$C$776,СВЦЭМ!$A$33:$A$776,$A133,СВЦЭМ!$B$33:$B$776,K$119)+'СЕТ СН'!$I$12+СВЦЭМ!$D$10+'СЕТ СН'!$I$6-'СЕТ СН'!$I$22</f>
        <v>1356.1545849300001</v>
      </c>
      <c r="L133" s="36">
        <f>SUMIFS(СВЦЭМ!$C$33:$C$776,СВЦЭМ!$A$33:$A$776,$A133,СВЦЭМ!$B$33:$B$776,L$119)+'СЕТ СН'!$I$12+СВЦЭМ!$D$10+'СЕТ СН'!$I$6-'СЕТ СН'!$I$22</f>
        <v>1348.47185132</v>
      </c>
      <c r="M133" s="36">
        <f>SUMIFS(СВЦЭМ!$C$33:$C$776,СВЦЭМ!$A$33:$A$776,$A133,СВЦЭМ!$B$33:$B$776,M$119)+'СЕТ СН'!$I$12+СВЦЭМ!$D$10+'СЕТ СН'!$I$6-'СЕТ СН'!$I$22</f>
        <v>1355.4567407899999</v>
      </c>
      <c r="N133" s="36">
        <f>SUMIFS(СВЦЭМ!$C$33:$C$776,СВЦЭМ!$A$33:$A$776,$A133,СВЦЭМ!$B$33:$B$776,N$119)+'СЕТ СН'!$I$12+СВЦЭМ!$D$10+'СЕТ СН'!$I$6-'СЕТ СН'!$I$22</f>
        <v>1361.9720601600002</v>
      </c>
      <c r="O133" s="36">
        <f>SUMIFS(СВЦЭМ!$C$33:$C$776,СВЦЭМ!$A$33:$A$776,$A133,СВЦЭМ!$B$33:$B$776,O$119)+'СЕТ СН'!$I$12+СВЦЭМ!$D$10+'СЕТ СН'!$I$6-'СЕТ СН'!$I$22</f>
        <v>1375.1712452500001</v>
      </c>
      <c r="P133" s="36">
        <f>SUMIFS(СВЦЭМ!$C$33:$C$776,СВЦЭМ!$A$33:$A$776,$A133,СВЦЭМ!$B$33:$B$776,P$119)+'СЕТ СН'!$I$12+СВЦЭМ!$D$10+'СЕТ СН'!$I$6-'СЕТ СН'!$I$22</f>
        <v>1382.42278431</v>
      </c>
      <c r="Q133" s="36">
        <f>SUMIFS(СВЦЭМ!$C$33:$C$776,СВЦЭМ!$A$33:$A$776,$A133,СВЦЭМ!$B$33:$B$776,Q$119)+'СЕТ СН'!$I$12+СВЦЭМ!$D$10+'СЕТ СН'!$I$6-'СЕТ СН'!$I$22</f>
        <v>1389.11842632</v>
      </c>
      <c r="R133" s="36">
        <f>SUMIFS(СВЦЭМ!$C$33:$C$776,СВЦЭМ!$A$33:$A$776,$A133,СВЦЭМ!$B$33:$B$776,R$119)+'СЕТ СН'!$I$12+СВЦЭМ!$D$10+'СЕТ СН'!$I$6-'СЕТ СН'!$I$22</f>
        <v>1370.15683881</v>
      </c>
      <c r="S133" s="36">
        <f>SUMIFS(СВЦЭМ!$C$33:$C$776,СВЦЭМ!$A$33:$A$776,$A133,СВЦЭМ!$B$33:$B$776,S$119)+'СЕТ СН'!$I$12+СВЦЭМ!$D$10+'СЕТ СН'!$I$6-'СЕТ СН'!$I$22</f>
        <v>1356.13562847</v>
      </c>
      <c r="T133" s="36">
        <f>SUMIFS(СВЦЭМ!$C$33:$C$776,СВЦЭМ!$A$33:$A$776,$A133,СВЦЭМ!$B$33:$B$776,T$119)+'СЕТ СН'!$I$12+СВЦЭМ!$D$10+'СЕТ СН'!$I$6-'СЕТ СН'!$I$22</f>
        <v>1341.0863248300002</v>
      </c>
      <c r="U133" s="36">
        <f>SUMIFS(СВЦЭМ!$C$33:$C$776,СВЦЭМ!$A$33:$A$776,$A133,СВЦЭМ!$B$33:$B$776,U$119)+'СЕТ СН'!$I$12+СВЦЭМ!$D$10+'СЕТ СН'!$I$6-'СЕТ СН'!$I$22</f>
        <v>1348.2045518800001</v>
      </c>
      <c r="V133" s="36">
        <f>SUMIFS(СВЦЭМ!$C$33:$C$776,СВЦЭМ!$A$33:$A$776,$A133,СВЦЭМ!$B$33:$B$776,V$119)+'СЕТ СН'!$I$12+СВЦЭМ!$D$10+'СЕТ СН'!$I$6-'СЕТ СН'!$I$22</f>
        <v>1358.4166096200001</v>
      </c>
      <c r="W133" s="36">
        <f>SUMIFS(СВЦЭМ!$C$33:$C$776,СВЦЭМ!$A$33:$A$776,$A133,СВЦЭМ!$B$33:$B$776,W$119)+'СЕТ СН'!$I$12+СВЦЭМ!$D$10+'СЕТ СН'!$I$6-'СЕТ СН'!$I$22</f>
        <v>1377.6724610199999</v>
      </c>
      <c r="X133" s="36">
        <f>SUMIFS(СВЦЭМ!$C$33:$C$776,СВЦЭМ!$A$33:$A$776,$A133,СВЦЭМ!$B$33:$B$776,X$119)+'СЕТ СН'!$I$12+СВЦЭМ!$D$10+'СЕТ СН'!$I$6-'СЕТ СН'!$I$22</f>
        <v>1396.43025059</v>
      </c>
      <c r="Y133" s="36">
        <f>SUMIFS(СВЦЭМ!$C$33:$C$776,СВЦЭМ!$A$33:$A$776,$A133,СВЦЭМ!$B$33:$B$776,Y$119)+'СЕТ СН'!$I$12+СВЦЭМ!$D$10+'СЕТ СН'!$I$6-'СЕТ СН'!$I$22</f>
        <v>1406.4722071800002</v>
      </c>
    </row>
    <row r="134" spans="1:25" ht="15.75" x14ac:dyDescent="0.2">
      <c r="A134" s="35">
        <f t="shared" si="3"/>
        <v>43814</v>
      </c>
      <c r="B134" s="36">
        <f>SUMIFS(СВЦЭМ!$C$33:$C$776,СВЦЭМ!$A$33:$A$776,$A134,СВЦЭМ!$B$33:$B$776,B$119)+'СЕТ СН'!$I$12+СВЦЭМ!$D$10+'СЕТ СН'!$I$6-'СЕТ СН'!$I$22</f>
        <v>1425.4438738900001</v>
      </c>
      <c r="C134" s="36">
        <f>SUMIFS(СВЦЭМ!$C$33:$C$776,СВЦЭМ!$A$33:$A$776,$A134,СВЦЭМ!$B$33:$B$776,C$119)+'СЕТ СН'!$I$12+СВЦЭМ!$D$10+'СЕТ СН'!$I$6-'СЕТ СН'!$I$22</f>
        <v>1436.8735658300002</v>
      </c>
      <c r="D134" s="36">
        <f>SUMIFS(СВЦЭМ!$C$33:$C$776,СВЦЭМ!$A$33:$A$776,$A134,СВЦЭМ!$B$33:$B$776,D$119)+'СЕТ СН'!$I$12+СВЦЭМ!$D$10+'СЕТ СН'!$I$6-'СЕТ СН'!$I$22</f>
        <v>1442.2795072399999</v>
      </c>
      <c r="E134" s="36">
        <f>SUMIFS(СВЦЭМ!$C$33:$C$776,СВЦЭМ!$A$33:$A$776,$A134,СВЦЭМ!$B$33:$B$776,E$119)+'СЕТ СН'!$I$12+СВЦЭМ!$D$10+'СЕТ СН'!$I$6-'СЕТ СН'!$I$22</f>
        <v>1465.35651018</v>
      </c>
      <c r="F134" s="36">
        <f>SUMIFS(СВЦЭМ!$C$33:$C$776,СВЦЭМ!$A$33:$A$776,$A134,СВЦЭМ!$B$33:$B$776,F$119)+'СЕТ СН'!$I$12+СВЦЭМ!$D$10+'СЕТ СН'!$I$6-'СЕТ СН'!$I$22</f>
        <v>1469.2206480700002</v>
      </c>
      <c r="G134" s="36">
        <f>SUMIFS(СВЦЭМ!$C$33:$C$776,СВЦЭМ!$A$33:$A$776,$A134,СВЦЭМ!$B$33:$B$776,G$119)+'СЕТ СН'!$I$12+СВЦЭМ!$D$10+'СЕТ СН'!$I$6-'СЕТ СН'!$I$22</f>
        <v>1473.0284135400002</v>
      </c>
      <c r="H134" s="36">
        <f>SUMIFS(СВЦЭМ!$C$33:$C$776,СВЦЭМ!$A$33:$A$776,$A134,СВЦЭМ!$B$33:$B$776,H$119)+'СЕТ СН'!$I$12+СВЦЭМ!$D$10+'СЕТ СН'!$I$6-'СЕТ СН'!$I$22</f>
        <v>1457.23578982</v>
      </c>
      <c r="I134" s="36">
        <f>SUMIFS(СВЦЭМ!$C$33:$C$776,СВЦЭМ!$A$33:$A$776,$A134,СВЦЭМ!$B$33:$B$776,I$119)+'СЕТ СН'!$I$12+СВЦЭМ!$D$10+'СЕТ СН'!$I$6-'СЕТ СН'!$I$22</f>
        <v>1442.5266577500001</v>
      </c>
      <c r="J134" s="36">
        <f>SUMIFS(СВЦЭМ!$C$33:$C$776,СВЦЭМ!$A$33:$A$776,$A134,СВЦЭМ!$B$33:$B$776,J$119)+'СЕТ СН'!$I$12+СВЦЭМ!$D$10+'СЕТ СН'!$I$6-'СЕТ СН'!$I$22</f>
        <v>1407.0926530199999</v>
      </c>
      <c r="K134" s="36">
        <f>SUMIFS(СВЦЭМ!$C$33:$C$776,СВЦЭМ!$A$33:$A$776,$A134,СВЦЭМ!$B$33:$B$776,K$119)+'СЕТ СН'!$I$12+СВЦЭМ!$D$10+'СЕТ СН'!$I$6-'СЕТ СН'!$I$22</f>
        <v>1375.9021245900001</v>
      </c>
      <c r="L134" s="36">
        <f>SUMIFS(СВЦЭМ!$C$33:$C$776,СВЦЭМ!$A$33:$A$776,$A134,СВЦЭМ!$B$33:$B$776,L$119)+'СЕТ СН'!$I$12+СВЦЭМ!$D$10+'СЕТ СН'!$I$6-'СЕТ СН'!$I$22</f>
        <v>1367.25378998</v>
      </c>
      <c r="M134" s="36">
        <f>SUMIFS(СВЦЭМ!$C$33:$C$776,СВЦЭМ!$A$33:$A$776,$A134,СВЦЭМ!$B$33:$B$776,M$119)+'СЕТ СН'!$I$12+СВЦЭМ!$D$10+'СЕТ СН'!$I$6-'СЕТ СН'!$I$22</f>
        <v>1372.9899866999999</v>
      </c>
      <c r="N134" s="36">
        <f>SUMIFS(СВЦЭМ!$C$33:$C$776,СВЦЭМ!$A$33:$A$776,$A134,СВЦЭМ!$B$33:$B$776,N$119)+'СЕТ СН'!$I$12+СВЦЭМ!$D$10+'СЕТ СН'!$I$6-'СЕТ СН'!$I$22</f>
        <v>1380.70944661</v>
      </c>
      <c r="O134" s="36">
        <f>SUMIFS(СВЦЭМ!$C$33:$C$776,СВЦЭМ!$A$33:$A$776,$A134,СВЦЭМ!$B$33:$B$776,O$119)+'СЕТ СН'!$I$12+СВЦЭМ!$D$10+'СЕТ СН'!$I$6-'СЕТ СН'!$I$22</f>
        <v>1388.1976458600002</v>
      </c>
      <c r="P134" s="36">
        <f>SUMIFS(СВЦЭМ!$C$33:$C$776,СВЦЭМ!$A$33:$A$776,$A134,СВЦЭМ!$B$33:$B$776,P$119)+'СЕТ СН'!$I$12+СВЦЭМ!$D$10+'СЕТ СН'!$I$6-'СЕТ СН'!$I$22</f>
        <v>1404.5090634100002</v>
      </c>
      <c r="Q134" s="36">
        <f>SUMIFS(СВЦЭМ!$C$33:$C$776,СВЦЭМ!$A$33:$A$776,$A134,СВЦЭМ!$B$33:$B$776,Q$119)+'СЕТ СН'!$I$12+СВЦЭМ!$D$10+'СЕТ СН'!$I$6-'СЕТ СН'!$I$22</f>
        <v>1404.5002117600002</v>
      </c>
      <c r="R134" s="36">
        <f>SUMIFS(СВЦЭМ!$C$33:$C$776,СВЦЭМ!$A$33:$A$776,$A134,СВЦЭМ!$B$33:$B$776,R$119)+'СЕТ СН'!$I$12+СВЦЭМ!$D$10+'СЕТ СН'!$I$6-'СЕТ СН'!$I$22</f>
        <v>1392.2833169200001</v>
      </c>
      <c r="S134" s="36">
        <f>SUMIFS(СВЦЭМ!$C$33:$C$776,СВЦЭМ!$A$33:$A$776,$A134,СВЦЭМ!$B$33:$B$776,S$119)+'СЕТ СН'!$I$12+СВЦЭМ!$D$10+'СЕТ СН'!$I$6-'СЕТ СН'!$I$22</f>
        <v>1371.9303236999999</v>
      </c>
      <c r="T134" s="36">
        <f>SUMIFS(СВЦЭМ!$C$33:$C$776,СВЦЭМ!$A$33:$A$776,$A134,СВЦЭМ!$B$33:$B$776,T$119)+'СЕТ СН'!$I$12+СВЦЭМ!$D$10+'СЕТ СН'!$I$6-'СЕТ СН'!$I$22</f>
        <v>1344.2109636600001</v>
      </c>
      <c r="U134" s="36">
        <f>SUMIFS(СВЦЭМ!$C$33:$C$776,СВЦЭМ!$A$33:$A$776,$A134,СВЦЭМ!$B$33:$B$776,U$119)+'СЕТ СН'!$I$12+СВЦЭМ!$D$10+'СЕТ СН'!$I$6-'СЕТ СН'!$I$22</f>
        <v>1341.4632205600001</v>
      </c>
      <c r="V134" s="36">
        <f>SUMIFS(СВЦЭМ!$C$33:$C$776,СВЦЭМ!$A$33:$A$776,$A134,СВЦЭМ!$B$33:$B$776,V$119)+'СЕТ СН'!$I$12+СВЦЭМ!$D$10+'СЕТ СН'!$I$6-'СЕТ СН'!$I$22</f>
        <v>1351.4606972300001</v>
      </c>
      <c r="W134" s="36">
        <f>SUMIFS(СВЦЭМ!$C$33:$C$776,СВЦЭМ!$A$33:$A$776,$A134,СВЦЭМ!$B$33:$B$776,W$119)+'СЕТ СН'!$I$12+СВЦЭМ!$D$10+'СЕТ СН'!$I$6-'СЕТ СН'!$I$22</f>
        <v>1359.8129819999999</v>
      </c>
      <c r="X134" s="36">
        <f>SUMIFS(СВЦЭМ!$C$33:$C$776,СВЦЭМ!$A$33:$A$776,$A134,СВЦЭМ!$B$33:$B$776,X$119)+'СЕТ СН'!$I$12+СВЦЭМ!$D$10+'СЕТ СН'!$I$6-'СЕТ СН'!$I$22</f>
        <v>1366.2960038599999</v>
      </c>
      <c r="Y134" s="36">
        <f>SUMIFS(СВЦЭМ!$C$33:$C$776,СВЦЭМ!$A$33:$A$776,$A134,СВЦЭМ!$B$33:$B$776,Y$119)+'СЕТ СН'!$I$12+СВЦЭМ!$D$10+'СЕТ СН'!$I$6-'СЕТ СН'!$I$22</f>
        <v>1405.70383139</v>
      </c>
    </row>
    <row r="135" spans="1:25" ht="15.75" x14ac:dyDescent="0.2">
      <c r="A135" s="35">
        <f t="shared" si="3"/>
        <v>43815</v>
      </c>
      <c r="B135" s="36">
        <f>SUMIFS(СВЦЭМ!$C$33:$C$776,СВЦЭМ!$A$33:$A$776,$A135,СВЦЭМ!$B$33:$B$776,B$119)+'СЕТ СН'!$I$12+СВЦЭМ!$D$10+'СЕТ СН'!$I$6-'СЕТ СН'!$I$22</f>
        <v>1433.2976636799999</v>
      </c>
      <c r="C135" s="36">
        <f>SUMIFS(СВЦЭМ!$C$33:$C$776,СВЦЭМ!$A$33:$A$776,$A135,СВЦЭМ!$B$33:$B$776,C$119)+'СЕТ СН'!$I$12+СВЦЭМ!$D$10+'СЕТ СН'!$I$6-'СЕТ СН'!$I$22</f>
        <v>1448.86028377</v>
      </c>
      <c r="D135" s="36">
        <f>SUMIFS(СВЦЭМ!$C$33:$C$776,СВЦЭМ!$A$33:$A$776,$A135,СВЦЭМ!$B$33:$B$776,D$119)+'СЕТ СН'!$I$12+СВЦЭМ!$D$10+'СЕТ СН'!$I$6-'СЕТ СН'!$I$22</f>
        <v>1463.1029454300001</v>
      </c>
      <c r="E135" s="36">
        <f>SUMIFS(СВЦЭМ!$C$33:$C$776,СВЦЭМ!$A$33:$A$776,$A135,СВЦЭМ!$B$33:$B$776,E$119)+'СЕТ СН'!$I$12+СВЦЭМ!$D$10+'СЕТ СН'!$I$6-'СЕТ СН'!$I$22</f>
        <v>1483.4206641400001</v>
      </c>
      <c r="F135" s="36">
        <f>SUMIFS(СВЦЭМ!$C$33:$C$776,СВЦЭМ!$A$33:$A$776,$A135,СВЦЭМ!$B$33:$B$776,F$119)+'СЕТ СН'!$I$12+СВЦЭМ!$D$10+'СЕТ СН'!$I$6-'СЕТ СН'!$I$22</f>
        <v>1479.12862623</v>
      </c>
      <c r="G135" s="36">
        <f>SUMIFS(СВЦЭМ!$C$33:$C$776,СВЦЭМ!$A$33:$A$776,$A135,СВЦЭМ!$B$33:$B$776,G$119)+'СЕТ СН'!$I$12+СВЦЭМ!$D$10+'СЕТ СН'!$I$6-'СЕТ СН'!$I$22</f>
        <v>1450.3186052599999</v>
      </c>
      <c r="H135" s="36">
        <f>SUMIFS(СВЦЭМ!$C$33:$C$776,СВЦЭМ!$A$33:$A$776,$A135,СВЦЭМ!$B$33:$B$776,H$119)+'СЕТ СН'!$I$12+СВЦЭМ!$D$10+'СЕТ СН'!$I$6-'СЕТ СН'!$I$22</f>
        <v>1414.9503725100001</v>
      </c>
      <c r="I135" s="36">
        <f>SUMIFS(СВЦЭМ!$C$33:$C$776,СВЦЭМ!$A$33:$A$776,$A135,СВЦЭМ!$B$33:$B$776,I$119)+'СЕТ СН'!$I$12+СВЦЭМ!$D$10+'СЕТ СН'!$I$6-'СЕТ СН'!$I$22</f>
        <v>1397.7243472300001</v>
      </c>
      <c r="J135" s="36">
        <f>SUMIFS(СВЦЭМ!$C$33:$C$776,СВЦЭМ!$A$33:$A$776,$A135,СВЦЭМ!$B$33:$B$776,J$119)+'СЕТ СН'!$I$12+СВЦЭМ!$D$10+'СЕТ СН'!$I$6-'СЕТ СН'!$I$22</f>
        <v>1374.3827202800001</v>
      </c>
      <c r="K135" s="36">
        <f>SUMIFS(СВЦЭМ!$C$33:$C$776,СВЦЭМ!$A$33:$A$776,$A135,СВЦЭМ!$B$33:$B$776,K$119)+'СЕТ СН'!$I$12+СВЦЭМ!$D$10+'СЕТ СН'!$I$6-'СЕТ СН'!$I$22</f>
        <v>1349.51406352</v>
      </c>
      <c r="L135" s="36">
        <f>SUMIFS(СВЦЭМ!$C$33:$C$776,СВЦЭМ!$A$33:$A$776,$A135,СВЦЭМ!$B$33:$B$776,L$119)+'СЕТ СН'!$I$12+СВЦЭМ!$D$10+'СЕТ СН'!$I$6-'СЕТ СН'!$I$22</f>
        <v>1352.6869799400001</v>
      </c>
      <c r="M135" s="36">
        <f>SUMIFS(СВЦЭМ!$C$33:$C$776,СВЦЭМ!$A$33:$A$776,$A135,СВЦЭМ!$B$33:$B$776,M$119)+'СЕТ СН'!$I$12+СВЦЭМ!$D$10+'СЕТ СН'!$I$6-'СЕТ СН'!$I$22</f>
        <v>1364.4478506700002</v>
      </c>
      <c r="N135" s="36">
        <f>SUMIFS(СВЦЭМ!$C$33:$C$776,СВЦЭМ!$A$33:$A$776,$A135,СВЦЭМ!$B$33:$B$776,N$119)+'СЕТ СН'!$I$12+СВЦЭМ!$D$10+'СЕТ СН'!$I$6-'СЕТ СН'!$I$22</f>
        <v>1377.6578448600001</v>
      </c>
      <c r="O135" s="36">
        <f>SUMIFS(СВЦЭМ!$C$33:$C$776,СВЦЭМ!$A$33:$A$776,$A135,СВЦЭМ!$B$33:$B$776,O$119)+'СЕТ СН'!$I$12+СВЦЭМ!$D$10+'СЕТ СН'!$I$6-'СЕТ СН'!$I$22</f>
        <v>1383.3678028200002</v>
      </c>
      <c r="P135" s="36">
        <f>SUMIFS(СВЦЭМ!$C$33:$C$776,СВЦЭМ!$A$33:$A$776,$A135,СВЦЭМ!$B$33:$B$776,P$119)+'СЕТ СН'!$I$12+СВЦЭМ!$D$10+'СЕТ СН'!$I$6-'СЕТ СН'!$I$22</f>
        <v>1400.9697499700001</v>
      </c>
      <c r="Q135" s="36">
        <f>SUMIFS(СВЦЭМ!$C$33:$C$776,СВЦЭМ!$A$33:$A$776,$A135,СВЦЭМ!$B$33:$B$776,Q$119)+'СЕТ СН'!$I$12+СВЦЭМ!$D$10+'СЕТ СН'!$I$6-'СЕТ СН'!$I$22</f>
        <v>1369.26087736</v>
      </c>
      <c r="R135" s="36">
        <f>SUMIFS(СВЦЭМ!$C$33:$C$776,СВЦЭМ!$A$33:$A$776,$A135,СВЦЭМ!$B$33:$B$776,R$119)+'СЕТ СН'!$I$12+СВЦЭМ!$D$10+'СЕТ СН'!$I$6-'СЕТ СН'!$I$22</f>
        <v>1378.68354671</v>
      </c>
      <c r="S135" s="36">
        <f>SUMIFS(СВЦЭМ!$C$33:$C$776,СВЦЭМ!$A$33:$A$776,$A135,СВЦЭМ!$B$33:$B$776,S$119)+'СЕТ СН'!$I$12+СВЦЭМ!$D$10+'СЕТ СН'!$I$6-'СЕТ СН'!$I$22</f>
        <v>1366.50191999</v>
      </c>
      <c r="T135" s="36">
        <f>SUMIFS(СВЦЭМ!$C$33:$C$776,СВЦЭМ!$A$33:$A$776,$A135,СВЦЭМ!$B$33:$B$776,T$119)+'СЕТ СН'!$I$12+СВЦЭМ!$D$10+'СЕТ СН'!$I$6-'СЕТ СН'!$I$22</f>
        <v>1363.6719960800001</v>
      </c>
      <c r="U135" s="36">
        <f>SUMIFS(СВЦЭМ!$C$33:$C$776,СВЦЭМ!$A$33:$A$776,$A135,СВЦЭМ!$B$33:$B$776,U$119)+'СЕТ СН'!$I$12+СВЦЭМ!$D$10+'СЕТ СН'!$I$6-'СЕТ СН'!$I$22</f>
        <v>1366.88454121</v>
      </c>
      <c r="V135" s="36">
        <f>SUMIFS(СВЦЭМ!$C$33:$C$776,СВЦЭМ!$A$33:$A$776,$A135,СВЦЭМ!$B$33:$B$776,V$119)+'СЕТ СН'!$I$12+СВЦЭМ!$D$10+'СЕТ СН'!$I$6-'СЕТ СН'!$I$22</f>
        <v>1383.1524656500001</v>
      </c>
      <c r="W135" s="36">
        <f>SUMIFS(СВЦЭМ!$C$33:$C$776,СВЦЭМ!$A$33:$A$776,$A135,СВЦЭМ!$B$33:$B$776,W$119)+'СЕТ СН'!$I$12+СВЦЭМ!$D$10+'СЕТ СН'!$I$6-'СЕТ СН'!$I$22</f>
        <v>1399.2675263800002</v>
      </c>
      <c r="X135" s="36">
        <f>SUMIFS(СВЦЭМ!$C$33:$C$776,СВЦЭМ!$A$33:$A$776,$A135,СВЦЭМ!$B$33:$B$776,X$119)+'СЕТ СН'!$I$12+СВЦЭМ!$D$10+'СЕТ СН'!$I$6-'СЕТ СН'!$I$22</f>
        <v>1408.5453594300002</v>
      </c>
      <c r="Y135" s="36">
        <f>SUMIFS(СВЦЭМ!$C$33:$C$776,СВЦЭМ!$A$33:$A$776,$A135,СВЦЭМ!$B$33:$B$776,Y$119)+'СЕТ СН'!$I$12+СВЦЭМ!$D$10+'СЕТ СН'!$I$6-'СЕТ СН'!$I$22</f>
        <v>1425.4446198400001</v>
      </c>
    </row>
    <row r="136" spans="1:25" ht="15.75" x14ac:dyDescent="0.2">
      <c r="A136" s="35">
        <f t="shared" si="3"/>
        <v>43816</v>
      </c>
      <c r="B136" s="36">
        <f>SUMIFS(СВЦЭМ!$C$33:$C$776,СВЦЭМ!$A$33:$A$776,$A136,СВЦЭМ!$B$33:$B$776,B$119)+'СЕТ СН'!$I$12+СВЦЭМ!$D$10+'СЕТ СН'!$I$6-'СЕТ СН'!$I$22</f>
        <v>1465.65931327</v>
      </c>
      <c r="C136" s="36">
        <f>SUMIFS(СВЦЭМ!$C$33:$C$776,СВЦЭМ!$A$33:$A$776,$A136,СВЦЭМ!$B$33:$B$776,C$119)+'СЕТ СН'!$I$12+СВЦЭМ!$D$10+'СЕТ СН'!$I$6-'СЕТ СН'!$I$22</f>
        <v>1479.73353135</v>
      </c>
      <c r="D136" s="36">
        <f>SUMIFS(СВЦЭМ!$C$33:$C$776,СВЦЭМ!$A$33:$A$776,$A136,СВЦЭМ!$B$33:$B$776,D$119)+'СЕТ СН'!$I$12+СВЦЭМ!$D$10+'СЕТ СН'!$I$6-'СЕТ СН'!$I$22</f>
        <v>1496.5146149900002</v>
      </c>
      <c r="E136" s="36">
        <f>SUMIFS(СВЦЭМ!$C$33:$C$776,СВЦЭМ!$A$33:$A$776,$A136,СВЦЭМ!$B$33:$B$776,E$119)+'СЕТ СН'!$I$12+СВЦЭМ!$D$10+'СЕТ СН'!$I$6-'СЕТ СН'!$I$22</f>
        <v>1502.0977128100001</v>
      </c>
      <c r="F136" s="36">
        <f>SUMIFS(СВЦЭМ!$C$33:$C$776,СВЦЭМ!$A$33:$A$776,$A136,СВЦЭМ!$B$33:$B$776,F$119)+'СЕТ СН'!$I$12+СВЦЭМ!$D$10+'СЕТ СН'!$I$6-'СЕТ СН'!$I$22</f>
        <v>1492.2480297900001</v>
      </c>
      <c r="G136" s="36">
        <f>SUMIFS(СВЦЭМ!$C$33:$C$776,СВЦЭМ!$A$33:$A$776,$A136,СВЦЭМ!$B$33:$B$776,G$119)+'СЕТ СН'!$I$12+СВЦЭМ!$D$10+'СЕТ СН'!$I$6-'СЕТ СН'!$I$22</f>
        <v>1464.8674223</v>
      </c>
      <c r="H136" s="36">
        <f>SUMIFS(СВЦЭМ!$C$33:$C$776,СВЦЭМ!$A$33:$A$776,$A136,СВЦЭМ!$B$33:$B$776,H$119)+'СЕТ СН'!$I$12+СВЦЭМ!$D$10+'СЕТ СН'!$I$6-'СЕТ СН'!$I$22</f>
        <v>1427.29136537</v>
      </c>
      <c r="I136" s="36">
        <f>SUMIFS(СВЦЭМ!$C$33:$C$776,СВЦЭМ!$A$33:$A$776,$A136,СВЦЭМ!$B$33:$B$776,I$119)+'СЕТ СН'!$I$12+СВЦЭМ!$D$10+'СЕТ СН'!$I$6-'СЕТ СН'!$I$22</f>
        <v>1399.97559864</v>
      </c>
      <c r="J136" s="36">
        <f>SUMIFS(СВЦЭМ!$C$33:$C$776,СВЦЭМ!$A$33:$A$776,$A136,СВЦЭМ!$B$33:$B$776,J$119)+'СЕТ СН'!$I$12+СВЦЭМ!$D$10+'СЕТ СН'!$I$6-'СЕТ СН'!$I$22</f>
        <v>1364.41316074</v>
      </c>
      <c r="K136" s="36">
        <f>SUMIFS(СВЦЭМ!$C$33:$C$776,СВЦЭМ!$A$33:$A$776,$A136,СВЦЭМ!$B$33:$B$776,K$119)+'СЕТ СН'!$I$12+СВЦЭМ!$D$10+'СЕТ СН'!$I$6-'СЕТ СН'!$I$22</f>
        <v>1351.48857404</v>
      </c>
      <c r="L136" s="36">
        <f>SUMIFS(СВЦЭМ!$C$33:$C$776,СВЦЭМ!$A$33:$A$776,$A136,СВЦЭМ!$B$33:$B$776,L$119)+'СЕТ СН'!$I$12+СВЦЭМ!$D$10+'СЕТ СН'!$I$6-'СЕТ СН'!$I$22</f>
        <v>1358.1961226200001</v>
      </c>
      <c r="M136" s="36">
        <f>SUMIFS(СВЦЭМ!$C$33:$C$776,СВЦЭМ!$A$33:$A$776,$A136,СВЦЭМ!$B$33:$B$776,M$119)+'СЕТ СН'!$I$12+СВЦЭМ!$D$10+'СЕТ СН'!$I$6-'СЕТ СН'!$I$22</f>
        <v>1367.4854689700001</v>
      </c>
      <c r="N136" s="36">
        <f>SUMIFS(СВЦЭМ!$C$33:$C$776,СВЦЭМ!$A$33:$A$776,$A136,СВЦЭМ!$B$33:$B$776,N$119)+'СЕТ СН'!$I$12+СВЦЭМ!$D$10+'СЕТ СН'!$I$6-'СЕТ СН'!$I$22</f>
        <v>1375.46444883</v>
      </c>
      <c r="O136" s="36">
        <f>SUMIFS(СВЦЭМ!$C$33:$C$776,СВЦЭМ!$A$33:$A$776,$A136,СВЦЭМ!$B$33:$B$776,O$119)+'СЕТ СН'!$I$12+СВЦЭМ!$D$10+'СЕТ СН'!$I$6-'СЕТ СН'!$I$22</f>
        <v>1384.9636066400001</v>
      </c>
      <c r="P136" s="36">
        <f>SUMIFS(СВЦЭМ!$C$33:$C$776,СВЦЭМ!$A$33:$A$776,$A136,СВЦЭМ!$B$33:$B$776,P$119)+'СЕТ СН'!$I$12+СВЦЭМ!$D$10+'СЕТ СН'!$I$6-'СЕТ СН'!$I$22</f>
        <v>1392.70296788</v>
      </c>
      <c r="Q136" s="36">
        <f>SUMIFS(СВЦЭМ!$C$33:$C$776,СВЦЭМ!$A$33:$A$776,$A136,СВЦЭМ!$B$33:$B$776,Q$119)+'СЕТ СН'!$I$12+СВЦЭМ!$D$10+'СЕТ СН'!$I$6-'СЕТ СН'!$I$22</f>
        <v>1395.37042965</v>
      </c>
      <c r="R136" s="36">
        <f>SUMIFS(СВЦЭМ!$C$33:$C$776,СВЦЭМ!$A$33:$A$776,$A136,СВЦЭМ!$B$33:$B$776,R$119)+'СЕТ СН'!$I$12+СВЦЭМ!$D$10+'СЕТ СН'!$I$6-'СЕТ СН'!$I$22</f>
        <v>1382.91479065</v>
      </c>
      <c r="S136" s="36">
        <f>SUMIFS(СВЦЭМ!$C$33:$C$776,СВЦЭМ!$A$33:$A$776,$A136,СВЦЭМ!$B$33:$B$776,S$119)+'СЕТ СН'!$I$12+СВЦЭМ!$D$10+'СЕТ СН'!$I$6-'СЕТ СН'!$I$22</f>
        <v>1375.09115163</v>
      </c>
      <c r="T136" s="36">
        <f>SUMIFS(СВЦЭМ!$C$33:$C$776,СВЦЭМ!$A$33:$A$776,$A136,СВЦЭМ!$B$33:$B$776,T$119)+'СЕТ СН'!$I$12+СВЦЭМ!$D$10+'СЕТ СН'!$I$6-'СЕТ СН'!$I$22</f>
        <v>1357.4461876999999</v>
      </c>
      <c r="U136" s="36">
        <f>SUMIFS(СВЦЭМ!$C$33:$C$776,СВЦЭМ!$A$33:$A$776,$A136,СВЦЭМ!$B$33:$B$776,U$119)+'СЕТ СН'!$I$12+СВЦЭМ!$D$10+'СЕТ СН'!$I$6-'СЕТ СН'!$I$22</f>
        <v>1351.73951829</v>
      </c>
      <c r="V136" s="36">
        <f>SUMIFS(СВЦЭМ!$C$33:$C$776,СВЦЭМ!$A$33:$A$776,$A136,СВЦЭМ!$B$33:$B$776,V$119)+'СЕТ СН'!$I$12+СВЦЭМ!$D$10+'СЕТ СН'!$I$6-'СЕТ СН'!$I$22</f>
        <v>1348.06414567</v>
      </c>
      <c r="W136" s="36">
        <f>SUMIFS(СВЦЭМ!$C$33:$C$776,СВЦЭМ!$A$33:$A$776,$A136,СВЦЭМ!$B$33:$B$776,W$119)+'СЕТ СН'!$I$12+СВЦЭМ!$D$10+'СЕТ СН'!$I$6-'СЕТ СН'!$I$22</f>
        <v>1366.74313499</v>
      </c>
      <c r="X136" s="36">
        <f>SUMIFS(СВЦЭМ!$C$33:$C$776,СВЦЭМ!$A$33:$A$776,$A136,СВЦЭМ!$B$33:$B$776,X$119)+'СЕТ СН'!$I$12+СВЦЭМ!$D$10+'СЕТ СН'!$I$6-'СЕТ СН'!$I$22</f>
        <v>1375.66563591</v>
      </c>
      <c r="Y136" s="36">
        <f>SUMIFS(СВЦЭМ!$C$33:$C$776,СВЦЭМ!$A$33:$A$776,$A136,СВЦЭМ!$B$33:$B$776,Y$119)+'СЕТ СН'!$I$12+СВЦЭМ!$D$10+'СЕТ СН'!$I$6-'СЕТ СН'!$I$22</f>
        <v>1403.8183223999999</v>
      </c>
    </row>
    <row r="137" spans="1:25" ht="15.75" x14ac:dyDescent="0.2">
      <c r="A137" s="35">
        <f t="shared" si="3"/>
        <v>43817</v>
      </c>
      <c r="B137" s="36">
        <f>SUMIFS(СВЦЭМ!$C$33:$C$776,СВЦЭМ!$A$33:$A$776,$A137,СВЦЭМ!$B$33:$B$776,B$119)+'СЕТ СН'!$I$12+СВЦЭМ!$D$10+'СЕТ СН'!$I$6-'СЕТ СН'!$I$22</f>
        <v>1417.4323280399999</v>
      </c>
      <c r="C137" s="36">
        <f>SUMIFS(СВЦЭМ!$C$33:$C$776,СВЦЭМ!$A$33:$A$776,$A137,СВЦЭМ!$B$33:$B$776,C$119)+'СЕТ СН'!$I$12+СВЦЭМ!$D$10+'СЕТ СН'!$I$6-'СЕТ СН'!$I$22</f>
        <v>1466.9837095400001</v>
      </c>
      <c r="D137" s="36">
        <f>SUMIFS(СВЦЭМ!$C$33:$C$776,СВЦЭМ!$A$33:$A$776,$A137,СВЦЭМ!$B$33:$B$776,D$119)+'СЕТ СН'!$I$12+СВЦЭМ!$D$10+'СЕТ СН'!$I$6-'СЕТ СН'!$I$22</f>
        <v>1490.6580595600001</v>
      </c>
      <c r="E137" s="36">
        <f>SUMIFS(СВЦЭМ!$C$33:$C$776,СВЦЭМ!$A$33:$A$776,$A137,СВЦЭМ!$B$33:$B$776,E$119)+'СЕТ СН'!$I$12+СВЦЭМ!$D$10+'СЕТ СН'!$I$6-'СЕТ СН'!$I$22</f>
        <v>1490.7886214300001</v>
      </c>
      <c r="F137" s="36">
        <f>SUMIFS(СВЦЭМ!$C$33:$C$776,СВЦЭМ!$A$33:$A$776,$A137,СВЦЭМ!$B$33:$B$776,F$119)+'СЕТ СН'!$I$12+СВЦЭМ!$D$10+'СЕТ СН'!$I$6-'СЕТ СН'!$I$22</f>
        <v>1482.8263152</v>
      </c>
      <c r="G137" s="36">
        <f>SUMIFS(СВЦЭМ!$C$33:$C$776,СВЦЭМ!$A$33:$A$776,$A137,СВЦЭМ!$B$33:$B$776,G$119)+'СЕТ СН'!$I$12+СВЦЭМ!$D$10+'СЕТ СН'!$I$6-'СЕТ СН'!$I$22</f>
        <v>1462.69745341</v>
      </c>
      <c r="H137" s="36">
        <f>SUMIFS(СВЦЭМ!$C$33:$C$776,СВЦЭМ!$A$33:$A$776,$A137,СВЦЭМ!$B$33:$B$776,H$119)+'СЕТ СН'!$I$12+СВЦЭМ!$D$10+'СЕТ СН'!$I$6-'СЕТ СН'!$I$22</f>
        <v>1429.9489950100001</v>
      </c>
      <c r="I137" s="36">
        <f>SUMIFS(СВЦЭМ!$C$33:$C$776,СВЦЭМ!$A$33:$A$776,$A137,СВЦЭМ!$B$33:$B$776,I$119)+'СЕТ СН'!$I$12+СВЦЭМ!$D$10+'СЕТ СН'!$I$6-'СЕТ СН'!$I$22</f>
        <v>1416.9011461</v>
      </c>
      <c r="J137" s="36">
        <f>SUMIFS(СВЦЭМ!$C$33:$C$776,СВЦЭМ!$A$33:$A$776,$A137,СВЦЭМ!$B$33:$B$776,J$119)+'СЕТ СН'!$I$12+СВЦЭМ!$D$10+'СЕТ СН'!$I$6-'СЕТ СН'!$I$22</f>
        <v>1388.83906146</v>
      </c>
      <c r="K137" s="36">
        <f>SUMIFS(СВЦЭМ!$C$33:$C$776,СВЦЭМ!$A$33:$A$776,$A137,СВЦЭМ!$B$33:$B$776,K$119)+'СЕТ СН'!$I$12+СВЦЭМ!$D$10+'СЕТ СН'!$I$6-'СЕТ СН'!$I$22</f>
        <v>1358.2768368699999</v>
      </c>
      <c r="L137" s="36">
        <f>SUMIFS(СВЦЭМ!$C$33:$C$776,СВЦЭМ!$A$33:$A$776,$A137,СВЦЭМ!$B$33:$B$776,L$119)+'СЕТ СН'!$I$12+СВЦЭМ!$D$10+'СЕТ СН'!$I$6-'СЕТ СН'!$I$22</f>
        <v>1353.61654776</v>
      </c>
      <c r="M137" s="36">
        <f>SUMIFS(СВЦЭМ!$C$33:$C$776,СВЦЭМ!$A$33:$A$776,$A137,СВЦЭМ!$B$33:$B$776,M$119)+'СЕТ СН'!$I$12+СВЦЭМ!$D$10+'СЕТ СН'!$I$6-'СЕТ СН'!$I$22</f>
        <v>1359.8003889800002</v>
      </c>
      <c r="N137" s="36">
        <f>SUMIFS(СВЦЭМ!$C$33:$C$776,СВЦЭМ!$A$33:$A$776,$A137,СВЦЭМ!$B$33:$B$776,N$119)+'СЕТ СН'!$I$12+СВЦЭМ!$D$10+'СЕТ СН'!$I$6-'СЕТ СН'!$I$22</f>
        <v>1362.60293484</v>
      </c>
      <c r="O137" s="36">
        <f>SUMIFS(СВЦЭМ!$C$33:$C$776,СВЦЭМ!$A$33:$A$776,$A137,СВЦЭМ!$B$33:$B$776,O$119)+'СЕТ СН'!$I$12+СВЦЭМ!$D$10+'СЕТ СН'!$I$6-'СЕТ СН'!$I$22</f>
        <v>1373.5089534200001</v>
      </c>
      <c r="P137" s="36">
        <f>SUMIFS(СВЦЭМ!$C$33:$C$776,СВЦЭМ!$A$33:$A$776,$A137,СВЦЭМ!$B$33:$B$776,P$119)+'СЕТ СН'!$I$12+СВЦЭМ!$D$10+'СЕТ СН'!$I$6-'СЕТ СН'!$I$22</f>
        <v>1380.6060438499999</v>
      </c>
      <c r="Q137" s="36">
        <f>SUMIFS(СВЦЭМ!$C$33:$C$776,СВЦЭМ!$A$33:$A$776,$A137,СВЦЭМ!$B$33:$B$776,Q$119)+'СЕТ СН'!$I$12+СВЦЭМ!$D$10+'СЕТ СН'!$I$6-'СЕТ СН'!$I$22</f>
        <v>1377.3299116100002</v>
      </c>
      <c r="R137" s="36">
        <f>SUMIFS(СВЦЭМ!$C$33:$C$776,СВЦЭМ!$A$33:$A$776,$A137,СВЦЭМ!$B$33:$B$776,R$119)+'СЕТ СН'!$I$12+СВЦЭМ!$D$10+'СЕТ СН'!$I$6-'СЕТ СН'!$I$22</f>
        <v>1371.74844835</v>
      </c>
      <c r="S137" s="36">
        <f>SUMIFS(СВЦЭМ!$C$33:$C$776,СВЦЭМ!$A$33:$A$776,$A137,СВЦЭМ!$B$33:$B$776,S$119)+'СЕТ СН'!$I$12+СВЦЭМ!$D$10+'СЕТ СН'!$I$6-'СЕТ СН'!$I$22</f>
        <v>1358.40538173</v>
      </c>
      <c r="T137" s="36">
        <f>SUMIFS(СВЦЭМ!$C$33:$C$776,СВЦЭМ!$A$33:$A$776,$A137,СВЦЭМ!$B$33:$B$776,T$119)+'СЕТ СН'!$I$12+СВЦЭМ!$D$10+'СЕТ СН'!$I$6-'СЕТ СН'!$I$22</f>
        <v>1331.5856344600002</v>
      </c>
      <c r="U137" s="36">
        <f>SUMIFS(СВЦЭМ!$C$33:$C$776,СВЦЭМ!$A$33:$A$776,$A137,СВЦЭМ!$B$33:$B$776,U$119)+'СЕТ СН'!$I$12+СВЦЭМ!$D$10+'СЕТ СН'!$I$6-'СЕТ СН'!$I$22</f>
        <v>1334.1166941900001</v>
      </c>
      <c r="V137" s="36">
        <f>SUMIFS(СВЦЭМ!$C$33:$C$776,СВЦЭМ!$A$33:$A$776,$A137,СВЦЭМ!$B$33:$B$776,V$119)+'СЕТ СН'!$I$12+СВЦЭМ!$D$10+'СЕТ СН'!$I$6-'СЕТ СН'!$I$22</f>
        <v>1339.40182529</v>
      </c>
      <c r="W137" s="36">
        <f>SUMIFS(СВЦЭМ!$C$33:$C$776,СВЦЭМ!$A$33:$A$776,$A137,СВЦЭМ!$B$33:$B$776,W$119)+'СЕТ СН'!$I$12+СВЦЭМ!$D$10+'СЕТ СН'!$I$6-'СЕТ СН'!$I$22</f>
        <v>1360.08946367</v>
      </c>
      <c r="X137" s="36">
        <f>SUMIFS(СВЦЭМ!$C$33:$C$776,СВЦЭМ!$A$33:$A$776,$A137,СВЦЭМ!$B$33:$B$776,X$119)+'СЕТ СН'!$I$12+СВЦЭМ!$D$10+'СЕТ СН'!$I$6-'СЕТ СН'!$I$22</f>
        <v>1365.96450714</v>
      </c>
      <c r="Y137" s="36">
        <f>SUMIFS(СВЦЭМ!$C$33:$C$776,СВЦЭМ!$A$33:$A$776,$A137,СВЦЭМ!$B$33:$B$776,Y$119)+'СЕТ СН'!$I$12+СВЦЭМ!$D$10+'СЕТ СН'!$I$6-'СЕТ СН'!$I$22</f>
        <v>1378.68223788</v>
      </c>
    </row>
    <row r="138" spans="1:25" ht="15.75" x14ac:dyDescent="0.2">
      <c r="A138" s="35">
        <f t="shared" si="3"/>
        <v>43818</v>
      </c>
      <c r="B138" s="36">
        <f>SUMIFS(СВЦЭМ!$C$33:$C$776,СВЦЭМ!$A$33:$A$776,$A138,СВЦЭМ!$B$33:$B$776,B$119)+'СЕТ СН'!$I$12+СВЦЭМ!$D$10+'СЕТ СН'!$I$6-'СЕТ СН'!$I$22</f>
        <v>1420.0445238299999</v>
      </c>
      <c r="C138" s="36">
        <f>SUMIFS(СВЦЭМ!$C$33:$C$776,СВЦЭМ!$A$33:$A$776,$A138,СВЦЭМ!$B$33:$B$776,C$119)+'СЕТ СН'!$I$12+СВЦЭМ!$D$10+'СЕТ СН'!$I$6-'СЕТ СН'!$I$22</f>
        <v>1435.73585942</v>
      </c>
      <c r="D138" s="36">
        <f>SUMIFS(СВЦЭМ!$C$33:$C$776,СВЦЭМ!$A$33:$A$776,$A138,СВЦЭМ!$B$33:$B$776,D$119)+'СЕТ СН'!$I$12+СВЦЭМ!$D$10+'СЕТ СН'!$I$6-'СЕТ СН'!$I$22</f>
        <v>1457.4225791399999</v>
      </c>
      <c r="E138" s="36">
        <f>SUMIFS(СВЦЭМ!$C$33:$C$776,СВЦЭМ!$A$33:$A$776,$A138,СВЦЭМ!$B$33:$B$776,E$119)+'СЕТ СН'!$I$12+СВЦЭМ!$D$10+'СЕТ СН'!$I$6-'СЕТ СН'!$I$22</f>
        <v>1487.38965394</v>
      </c>
      <c r="F138" s="36">
        <f>SUMIFS(СВЦЭМ!$C$33:$C$776,СВЦЭМ!$A$33:$A$776,$A138,СВЦЭМ!$B$33:$B$776,F$119)+'СЕТ СН'!$I$12+СВЦЭМ!$D$10+'СЕТ СН'!$I$6-'СЕТ СН'!$I$22</f>
        <v>1493.18284369</v>
      </c>
      <c r="G138" s="36">
        <f>SUMIFS(СВЦЭМ!$C$33:$C$776,СВЦЭМ!$A$33:$A$776,$A138,СВЦЭМ!$B$33:$B$776,G$119)+'СЕТ СН'!$I$12+СВЦЭМ!$D$10+'СЕТ СН'!$I$6-'СЕТ СН'!$I$22</f>
        <v>1476.0800979300002</v>
      </c>
      <c r="H138" s="36">
        <f>SUMIFS(СВЦЭМ!$C$33:$C$776,СВЦЭМ!$A$33:$A$776,$A138,СВЦЭМ!$B$33:$B$776,H$119)+'СЕТ СН'!$I$12+СВЦЭМ!$D$10+'СЕТ СН'!$I$6-'СЕТ СН'!$I$22</f>
        <v>1443.6187423800002</v>
      </c>
      <c r="I138" s="36">
        <f>SUMIFS(СВЦЭМ!$C$33:$C$776,СВЦЭМ!$A$33:$A$776,$A138,СВЦЭМ!$B$33:$B$776,I$119)+'СЕТ СН'!$I$12+СВЦЭМ!$D$10+'СЕТ СН'!$I$6-'СЕТ СН'!$I$22</f>
        <v>1408.97297787</v>
      </c>
      <c r="J138" s="36">
        <f>SUMIFS(СВЦЭМ!$C$33:$C$776,СВЦЭМ!$A$33:$A$776,$A138,СВЦЭМ!$B$33:$B$776,J$119)+'СЕТ СН'!$I$12+СВЦЭМ!$D$10+'СЕТ СН'!$I$6-'СЕТ СН'!$I$22</f>
        <v>1378.74459222</v>
      </c>
      <c r="K138" s="36">
        <f>SUMIFS(СВЦЭМ!$C$33:$C$776,СВЦЭМ!$A$33:$A$776,$A138,СВЦЭМ!$B$33:$B$776,K$119)+'СЕТ СН'!$I$12+СВЦЭМ!$D$10+'СЕТ СН'!$I$6-'СЕТ СН'!$I$22</f>
        <v>1363.6698389799999</v>
      </c>
      <c r="L138" s="36">
        <f>SUMIFS(СВЦЭМ!$C$33:$C$776,СВЦЭМ!$A$33:$A$776,$A138,СВЦЭМ!$B$33:$B$776,L$119)+'СЕТ СН'!$I$12+СВЦЭМ!$D$10+'СЕТ СН'!$I$6-'СЕТ СН'!$I$22</f>
        <v>1371.5129606999999</v>
      </c>
      <c r="M138" s="36">
        <f>SUMIFS(СВЦЭМ!$C$33:$C$776,СВЦЭМ!$A$33:$A$776,$A138,СВЦЭМ!$B$33:$B$776,M$119)+'СЕТ СН'!$I$12+СВЦЭМ!$D$10+'СЕТ СН'!$I$6-'СЕТ СН'!$I$22</f>
        <v>1379.13673498</v>
      </c>
      <c r="N138" s="36">
        <f>SUMIFS(СВЦЭМ!$C$33:$C$776,СВЦЭМ!$A$33:$A$776,$A138,СВЦЭМ!$B$33:$B$776,N$119)+'СЕТ СН'!$I$12+СВЦЭМ!$D$10+'СЕТ СН'!$I$6-'СЕТ СН'!$I$22</f>
        <v>1387.2822372400001</v>
      </c>
      <c r="O138" s="36">
        <f>SUMIFS(СВЦЭМ!$C$33:$C$776,СВЦЭМ!$A$33:$A$776,$A138,СВЦЭМ!$B$33:$B$776,O$119)+'СЕТ СН'!$I$12+СВЦЭМ!$D$10+'СЕТ СН'!$I$6-'СЕТ СН'!$I$22</f>
        <v>1405.83748496</v>
      </c>
      <c r="P138" s="36">
        <f>SUMIFS(СВЦЭМ!$C$33:$C$776,СВЦЭМ!$A$33:$A$776,$A138,СВЦЭМ!$B$33:$B$776,P$119)+'СЕТ СН'!$I$12+СВЦЭМ!$D$10+'СЕТ СН'!$I$6-'СЕТ СН'!$I$22</f>
        <v>1398.7914424000001</v>
      </c>
      <c r="Q138" s="36">
        <f>SUMIFS(СВЦЭМ!$C$33:$C$776,СВЦЭМ!$A$33:$A$776,$A138,СВЦЭМ!$B$33:$B$776,Q$119)+'СЕТ СН'!$I$12+СВЦЭМ!$D$10+'СЕТ СН'!$I$6-'СЕТ СН'!$I$22</f>
        <v>1403.7387285700001</v>
      </c>
      <c r="R138" s="36">
        <f>SUMIFS(СВЦЭМ!$C$33:$C$776,СВЦЭМ!$A$33:$A$776,$A138,СВЦЭМ!$B$33:$B$776,R$119)+'СЕТ СН'!$I$12+СВЦЭМ!$D$10+'СЕТ СН'!$I$6-'СЕТ СН'!$I$22</f>
        <v>1389.8615309900001</v>
      </c>
      <c r="S138" s="36">
        <f>SUMIFS(СВЦЭМ!$C$33:$C$776,СВЦЭМ!$A$33:$A$776,$A138,СВЦЭМ!$B$33:$B$776,S$119)+'СЕТ СН'!$I$12+СВЦЭМ!$D$10+'СЕТ СН'!$I$6-'СЕТ СН'!$I$22</f>
        <v>1371.57123959</v>
      </c>
      <c r="T138" s="36">
        <f>SUMIFS(СВЦЭМ!$C$33:$C$776,СВЦЭМ!$A$33:$A$776,$A138,СВЦЭМ!$B$33:$B$776,T$119)+'СЕТ СН'!$I$12+СВЦЭМ!$D$10+'СЕТ СН'!$I$6-'СЕТ СН'!$I$22</f>
        <v>1357.5666588700001</v>
      </c>
      <c r="U138" s="36">
        <f>SUMIFS(СВЦЭМ!$C$33:$C$776,СВЦЭМ!$A$33:$A$776,$A138,СВЦЭМ!$B$33:$B$776,U$119)+'СЕТ СН'!$I$12+СВЦЭМ!$D$10+'СЕТ СН'!$I$6-'СЕТ СН'!$I$22</f>
        <v>1370.1307180900001</v>
      </c>
      <c r="V138" s="36">
        <f>SUMIFS(СВЦЭМ!$C$33:$C$776,СВЦЭМ!$A$33:$A$776,$A138,СВЦЭМ!$B$33:$B$776,V$119)+'СЕТ СН'!$I$12+СВЦЭМ!$D$10+'СЕТ СН'!$I$6-'СЕТ СН'!$I$22</f>
        <v>1396.2224036100001</v>
      </c>
      <c r="W138" s="36">
        <f>SUMIFS(СВЦЭМ!$C$33:$C$776,СВЦЭМ!$A$33:$A$776,$A138,СВЦЭМ!$B$33:$B$776,W$119)+'СЕТ СН'!$I$12+СВЦЭМ!$D$10+'СЕТ СН'!$I$6-'СЕТ СН'!$I$22</f>
        <v>1425.22982525</v>
      </c>
      <c r="X138" s="36">
        <f>SUMIFS(СВЦЭМ!$C$33:$C$776,СВЦЭМ!$A$33:$A$776,$A138,СВЦЭМ!$B$33:$B$776,X$119)+'СЕТ СН'!$I$12+СВЦЭМ!$D$10+'СЕТ СН'!$I$6-'СЕТ СН'!$I$22</f>
        <v>1436.8554534700002</v>
      </c>
      <c r="Y138" s="36">
        <f>SUMIFS(СВЦЭМ!$C$33:$C$776,СВЦЭМ!$A$33:$A$776,$A138,СВЦЭМ!$B$33:$B$776,Y$119)+'СЕТ СН'!$I$12+СВЦЭМ!$D$10+'СЕТ СН'!$I$6-'СЕТ СН'!$I$22</f>
        <v>1466.1220882600001</v>
      </c>
    </row>
    <row r="139" spans="1:25" ht="15.75" x14ac:dyDescent="0.2">
      <c r="A139" s="35">
        <f t="shared" si="3"/>
        <v>43819</v>
      </c>
      <c r="B139" s="36">
        <f>SUMIFS(СВЦЭМ!$C$33:$C$776,СВЦЭМ!$A$33:$A$776,$A139,СВЦЭМ!$B$33:$B$776,B$119)+'СЕТ СН'!$I$12+СВЦЭМ!$D$10+'СЕТ СН'!$I$6-'СЕТ СН'!$I$22</f>
        <v>1410.3225926300001</v>
      </c>
      <c r="C139" s="36">
        <f>SUMIFS(СВЦЭМ!$C$33:$C$776,СВЦЭМ!$A$33:$A$776,$A139,СВЦЭМ!$B$33:$B$776,C$119)+'СЕТ СН'!$I$12+СВЦЭМ!$D$10+'СЕТ СН'!$I$6-'СЕТ СН'!$I$22</f>
        <v>1429.7801184800001</v>
      </c>
      <c r="D139" s="36">
        <f>SUMIFS(СВЦЭМ!$C$33:$C$776,СВЦЭМ!$A$33:$A$776,$A139,СВЦЭМ!$B$33:$B$776,D$119)+'СЕТ СН'!$I$12+СВЦЭМ!$D$10+'СЕТ СН'!$I$6-'СЕТ СН'!$I$22</f>
        <v>1441.0820290900001</v>
      </c>
      <c r="E139" s="36">
        <f>SUMIFS(СВЦЭМ!$C$33:$C$776,СВЦЭМ!$A$33:$A$776,$A139,СВЦЭМ!$B$33:$B$776,E$119)+'СЕТ СН'!$I$12+СВЦЭМ!$D$10+'СЕТ СН'!$I$6-'СЕТ СН'!$I$22</f>
        <v>1454.47765731</v>
      </c>
      <c r="F139" s="36">
        <f>SUMIFS(СВЦЭМ!$C$33:$C$776,СВЦЭМ!$A$33:$A$776,$A139,СВЦЭМ!$B$33:$B$776,F$119)+'СЕТ СН'!$I$12+СВЦЭМ!$D$10+'СЕТ СН'!$I$6-'СЕТ СН'!$I$22</f>
        <v>1448.3265110699999</v>
      </c>
      <c r="G139" s="36">
        <f>SUMIFS(СВЦЭМ!$C$33:$C$776,СВЦЭМ!$A$33:$A$776,$A139,СВЦЭМ!$B$33:$B$776,G$119)+'СЕТ СН'!$I$12+СВЦЭМ!$D$10+'СЕТ СН'!$I$6-'СЕТ СН'!$I$22</f>
        <v>1436.2906228300001</v>
      </c>
      <c r="H139" s="36">
        <f>SUMIFS(СВЦЭМ!$C$33:$C$776,СВЦЭМ!$A$33:$A$776,$A139,СВЦЭМ!$B$33:$B$776,H$119)+'СЕТ СН'!$I$12+СВЦЭМ!$D$10+'СЕТ СН'!$I$6-'СЕТ СН'!$I$22</f>
        <v>1388.9792532500001</v>
      </c>
      <c r="I139" s="36">
        <f>SUMIFS(СВЦЭМ!$C$33:$C$776,СВЦЭМ!$A$33:$A$776,$A139,СВЦЭМ!$B$33:$B$776,I$119)+'СЕТ СН'!$I$12+СВЦЭМ!$D$10+'СЕТ СН'!$I$6-'СЕТ СН'!$I$22</f>
        <v>1377.3882514000002</v>
      </c>
      <c r="J139" s="36">
        <f>SUMIFS(СВЦЭМ!$C$33:$C$776,СВЦЭМ!$A$33:$A$776,$A139,СВЦЭМ!$B$33:$B$776,J$119)+'СЕТ СН'!$I$12+СВЦЭМ!$D$10+'СЕТ СН'!$I$6-'СЕТ СН'!$I$22</f>
        <v>1354.7055908299999</v>
      </c>
      <c r="K139" s="36">
        <f>SUMIFS(СВЦЭМ!$C$33:$C$776,СВЦЭМ!$A$33:$A$776,$A139,СВЦЭМ!$B$33:$B$776,K$119)+'СЕТ СН'!$I$12+СВЦЭМ!$D$10+'СЕТ СН'!$I$6-'СЕТ СН'!$I$22</f>
        <v>1330.8764085500002</v>
      </c>
      <c r="L139" s="36">
        <f>SUMIFS(СВЦЭМ!$C$33:$C$776,СВЦЭМ!$A$33:$A$776,$A139,СВЦЭМ!$B$33:$B$776,L$119)+'СЕТ СН'!$I$12+СВЦЭМ!$D$10+'СЕТ СН'!$I$6-'СЕТ СН'!$I$22</f>
        <v>1335.4449626200001</v>
      </c>
      <c r="M139" s="36">
        <f>SUMIFS(СВЦЭМ!$C$33:$C$776,СВЦЭМ!$A$33:$A$776,$A139,СВЦЭМ!$B$33:$B$776,M$119)+'СЕТ СН'!$I$12+СВЦЭМ!$D$10+'СЕТ СН'!$I$6-'СЕТ СН'!$I$22</f>
        <v>1349.69934539</v>
      </c>
      <c r="N139" s="36">
        <f>SUMIFS(СВЦЭМ!$C$33:$C$776,СВЦЭМ!$A$33:$A$776,$A139,СВЦЭМ!$B$33:$B$776,N$119)+'СЕТ СН'!$I$12+СВЦЭМ!$D$10+'СЕТ СН'!$I$6-'СЕТ СН'!$I$22</f>
        <v>1353.8366048400001</v>
      </c>
      <c r="O139" s="36">
        <f>SUMIFS(СВЦЭМ!$C$33:$C$776,СВЦЭМ!$A$33:$A$776,$A139,СВЦЭМ!$B$33:$B$776,O$119)+'СЕТ СН'!$I$12+СВЦЭМ!$D$10+'СЕТ СН'!$I$6-'СЕТ СН'!$I$22</f>
        <v>1358.5507611200001</v>
      </c>
      <c r="P139" s="36">
        <f>SUMIFS(СВЦЭМ!$C$33:$C$776,СВЦЭМ!$A$33:$A$776,$A139,СВЦЭМ!$B$33:$B$776,P$119)+'СЕТ СН'!$I$12+СВЦЭМ!$D$10+'СЕТ СН'!$I$6-'СЕТ СН'!$I$22</f>
        <v>1357.21364952</v>
      </c>
      <c r="Q139" s="36">
        <f>SUMIFS(СВЦЭМ!$C$33:$C$776,СВЦЭМ!$A$33:$A$776,$A139,СВЦЭМ!$B$33:$B$776,Q$119)+'СЕТ СН'!$I$12+СВЦЭМ!$D$10+'СЕТ СН'!$I$6-'СЕТ СН'!$I$22</f>
        <v>1366.67415007</v>
      </c>
      <c r="R139" s="36">
        <f>SUMIFS(СВЦЭМ!$C$33:$C$776,СВЦЭМ!$A$33:$A$776,$A139,СВЦЭМ!$B$33:$B$776,R$119)+'СЕТ СН'!$I$12+СВЦЭМ!$D$10+'СЕТ СН'!$I$6-'СЕТ СН'!$I$22</f>
        <v>1369.1550007999999</v>
      </c>
      <c r="S139" s="36">
        <f>SUMIFS(СВЦЭМ!$C$33:$C$776,СВЦЭМ!$A$33:$A$776,$A139,СВЦЭМ!$B$33:$B$776,S$119)+'СЕТ СН'!$I$12+СВЦЭМ!$D$10+'СЕТ СН'!$I$6-'СЕТ СН'!$I$22</f>
        <v>1358.2341325</v>
      </c>
      <c r="T139" s="36">
        <f>SUMIFS(СВЦЭМ!$C$33:$C$776,СВЦЭМ!$A$33:$A$776,$A139,СВЦЭМ!$B$33:$B$776,T$119)+'СЕТ СН'!$I$12+СВЦЭМ!$D$10+'СЕТ СН'!$I$6-'СЕТ СН'!$I$22</f>
        <v>1349.68813729</v>
      </c>
      <c r="U139" s="36">
        <f>SUMIFS(СВЦЭМ!$C$33:$C$776,СВЦЭМ!$A$33:$A$776,$A139,СВЦЭМ!$B$33:$B$776,U$119)+'СЕТ СН'!$I$12+СВЦЭМ!$D$10+'СЕТ СН'!$I$6-'СЕТ СН'!$I$22</f>
        <v>1332.0702433800002</v>
      </c>
      <c r="V139" s="36">
        <f>SUMIFS(СВЦЭМ!$C$33:$C$776,СВЦЭМ!$A$33:$A$776,$A139,СВЦЭМ!$B$33:$B$776,V$119)+'СЕТ СН'!$I$12+СВЦЭМ!$D$10+'СЕТ СН'!$I$6-'СЕТ СН'!$I$22</f>
        <v>1313.6275650900002</v>
      </c>
      <c r="W139" s="36">
        <f>SUMIFS(СВЦЭМ!$C$33:$C$776,СВЦЭМ!$A$33:$A$776,$A139,СВЦЭМ!$B$33:$B$776,W$119)+'СЕТ СН'!$I$12+СВЦЭМ!$D$10+'СЕТ СН'!$I$6-'СЕТ СН'!$I$22</f>
        <v>1325.0466644600001</v>
      </c>
      <c r="X139" s="36">
        <f>SUMIFS(СВЦЭМ!$C$33:$C$776,СВЦЭМ!$A$33:$A$776,$A139,СВЦЭМ!$B$33:$B$776,X$119)+'СЕТ СН'!$I$12+СВЦЭМ!$D$10+'СЕТ СН'!$I$6-'СЕТ СН'!$I$22</f>
        <v>1330.2600659</v>
      </c>
      <c r="Y139" s="36">
        <f>SUMIFS(СВЦЭМ!$C$33:$C$776,СВЦЭМ!$A$33:$A$776,$A139,СВЦЭМ!$B$33:$B$776,Y$119)+'СЕТ СН'!$I$12+СВЦЭМ!$D$10+'СЕТ СН'!$I$6-'СЕТ СН'!$I$22</f>
        <v>1342.2755247300001</v>
      </c>
    </row>
    <row r="140" spans="1:25" ht="15.75" x14ac:dyDescent="0.2">
      <c r="A140" s="35">
        <f t="shared" si="3"/>
        <v>43820</v>
      </c>
      <c r="B140" s="36">
        <f>SUMIFS(СВЦЭМ!$C$33:$C$776,СВЦЭМ!$A$33:$A$776,$A140,СВЦЭМ!$B$33:$B$776,B$119)+'СЕТ СН'!$I$12+СВЦЭМ!$D$10+'СЕТ СН'!$I$6-'СЕТ СН'!$I$22</f>
        <v>1347.6161310800001</v>
      </c>
      <c r="C140" s="36">
        <f>SUMIFS(СВЦЭМ!$C$33:$C$776,СВЦЭМ!$A$33:$A$776,$A140,СВЦЭМ!$B$33:$B$776,C$119)+'СЕТ СН'!$I$12+СВЦЭМ!$D$10+'СЕТ СН'!$I$6-'СЕТ СН'!$I$22</f>
        <v>1379.2508681100001</v>
      </c>
      <c r="D140" s="36">
        <f>SUMIFS(СВЦЭМ!$C$33:$C$776,СВЦЭМ!$A$33:$A$776,$A140,СВЦЭМ!$B$33:$B$776,D$119)+'СЕТ СН'!$I$12+СВЦЭМ!$D$10+'СЕТ СН'!$I$6-'СЕТ СН'!$I$22</f>
        <v>1399.81214995</v>
      </c>
      <c r="E140" s="36">
        <f>SUMIFS(СВЦЭМ!$C$33:$C$776,СВЦЭМ!$A$33:$A$776,$A140,СВЦЭМ!$B$33:$B$776,E$119)+'СЕТ СН'!$I$12+СВЦЭМ!$D$10+'СЕТ СН'!$I$6-'СЕТ СН'!$I$22</f>
        <v>1434.934753</v>
      </c>
      <c r="F140" s="36">
        <f>SUMIFS(СВЦЭМ!$C$33:$C$776,СВЦЭМ!$A$33:$A$776,$A140,СВЦЭМ!$B$33:$B$776,F$119)+'СЕТ СН'!$I$12+СВЦЭМ!$D$10+'СЕТ СН'!$I$6-'СЕТ СН'!$I$22</f>
        <v>1454.5597636699999</v>
      </c>
      <c r="G140" s="36">
        <f>SUMIFS(СВЦЭМ!$C$33:$C$776,СВЦЭМ!$A$33:$A$776,$A140,СВЦЭМ!$B$33:$B$776,G$119)+'СЕТ СН'!$I$12+СВЦЭМ!$D$10+'СЕТ СН'!$I$6-'СЕТ СН'!$I$22</f>
        <v>1446.9746710200002</v>
      </c>
      <c r="H140" s="36">
        <f>SUMIFS(СВЦЭМ!$C$33:$C$776,СВЦЭМ!$A$33:$A$776,$A140,СВЦЭМ!$B$33:$B$776,H$119)+'СЕТ СН'!$I$12+СВЦЭМ!$D$10+'СЕТ СН'!$I$6-'СЕТ СН'!$I$22</f>
        <v>1427.87170973</v>
      </c>
      <c r="I140" s="36">
        <f>SUMIFS(СВЦЭМ!$C$33:$C$776,СВЦЭМ!$A$33:$A$776,$A140,СВЦЭМ!$B$33:$B$776,I$119)+'СЕТ СН'!$I$12+СВЦЭМ!$D$10+'СЕТ СН'!$I$6-'СЕТ СН'!$I$22</f>
        <v>1424.9801898999999</v>
      </c>
      <c r="J140" s="36">
        <f>SUMIFS(СВЦЭМ!$C$33:$C$776,СВЦЭМ!$A$33:$A$776,$A140,СВЦЭМ!$B$33:$B$776,J$119)+'СЕТ СН'!$I$12+СВЦЭМ!$D$10+'СЕТ СН'!$I$6-'СЕТ СН'!$I$22</f>
        <v>1384.22481462</v>
      </c>
      <c r="K140" s="36">
        <f>SUMIFS(СВЦЭМ!$C$33:$C$776,СВЦЭМ!$A$33:$A$776,$A140,СВЦЭМ!$B$33:$B$776,K$119)+'СЕТ СН'!$I$12+СВЦЭМ!$D$10+'СЕТ СН'!$I$6-'СЕТ СН'!$I$22</f>
        <v>1345.1684883400001</v>
      </c>
      <c r="L140" s="36">
        <f>SUMIFS(СВЦЭМ!$C$33:$C$776,СВЦЭМ!$A$33:$A$776,$A140,СВЦЭМ!$B$33:$B$776,L$119)+'СЕТ СН'!$I$12+СВЦЭМ!$D$10+'СЕТ СН'!$I$6-'СЕТ СН'!$I$22</f>
        <v>1336.68008377</v>
      </c>
      <c r="M140" s="36">
        <f>SUMIFS(СВЦЭМ!$C$33:$C$776,СВЦЭМ!$A$33:$A$776,$A140,СВЦЭМ!$B$33:$B$776,M$119)+'СЕТ СН'!$I$12+СВЦЭМ!$D$10+'СЕТ СН'!$I$6-'СЕТ СН'!$I$22</f>
        <v>1346.23107304</v>
      </c>
      <c r="N140" s="36">
        <f>SUMIFS(СВЦЭМ!$C$33:$C$776,СВЦЭМ!$A$33:$A$776,$A140,СВЦЭМ!$B$33:$B$776,N$119)+'СЕТ СН'!$I$12+СВЦЭМ!$D$10+'СЕТ СН'!$I$6-'СЕТ СН'!$I$22</f>
        <v>1342.3988252899999</v>
      </c>
      <c r="O140" s="36">
        <f>SUMIFS(СВЦЭМ!$C$33:$C$776,СВЦЭМ!$A$33:$A$776,$A140,СВЦЭМ!$B$33:$B$776,O$119)+'СЕТ СН'!$I$12+СВЦЭМ!$D$10+'СЕТ СН'!$I$6-'СЕТ СН'!$I$22</f>
        <v>1355.3412123100002</v>
      </c>
      <c r="P140" s="36">
        <f>SUMIFS(СВЦЭМ!$C$33:$C$776,СВЦЭМ!$A$33:$A$776,$A140,СВЦЭМ!$B$33:$B$776,P$119)+'СЕТ СН'!$I$12+СВЦЭМ!$D$10+'СЕТ СН'!$I$6-'СЕТ СН'!$I$22</f>
        <v>1365.25925609</v>
      </c>
      <c r="Q140" s="36">
        <f>SUMIFS(СВЦЭМ!$C$33:$C$776,СВЦЭМ!$A$33:$A$776,$A140,СВЦЭМ!$B$33:$B$776,Q$119)+'СЕТ СН'!$I$12+СВЦЭМ!$D$10+'СЕТ СН'!$I$6-'СЕТ СН'!$I$22</f>
        <v>1373.1555466499999</v>
      </c>
      <c r="R140" s="36">
        <f>SUMIFS(СВЦЭМ!$C$33:$C$776,СВЦЭМ!$A$33:$A$776,$A140,СВЦЭМ!$B$33:$B$776,R$119)+'СЕТ СН'!$I$12+СВЦЭМ!$D$10+'СЕТ СН'!$I$6-'СЕТ СН'!$I$22</f>
        <v>1380.7769716800001</v>
      </c>
      <c r="S140" s="36">
        <f>SUMIFS(СВЦЭМ!$C$33:$C$776,СВЦЭМ!$A$33:$A$776,$A140,СВЦЭМ!$B$33:$B$776,S$119)+'СЕТ СН'!$I$12+СВЦЭМ!$D$10+'СЕТ СН'!$I$6-'СЕТ СН'!$I$22</f>
        <v>1365.55161645</v>
      </c>
      <c r="T140" s="36">
        <f>SUMIFS(СВЦЭМ!$C$33:$C$776,СВЦЭМ!$A$33:$A$776,$A140,СВЦЭМ!$B$33:$B$776,T$119)+'СЕТ СН'!$I$12+СВЦЭМ!$D$10+'СЕТ СН'!$I$6-'СЕТ СН'!$I$22</f>
        <v>1345.9653623200002</v>
      </c>
      <c r="U140" s="36">
        <f>SUMIFS(СВЦЭМ!$C$33:$C$776,СВЦЭМ!$A$33:$A$776,$A140,СВЦЭМ!$B$33:$B$776,U$119)+'СЕТ СН'!$I$12+СВЦЭМ!$D$10+'СЕТ СН'!$I$6-'СЕТ СН'!$I$22</f>
        <v>1343.3120554299999</v>
      </c>
      <c r="V140" s="36">
        <f>SUMIFS(СВЦЭМ!$C$33:$C$776,СВЦЭМ!$A$33:$A$776,$A140,СВЦЭМ!$B$33:$B$776,V$119)+'СЕТ СН'!$I$12+СВЦЭМ!$D$10+'СЕТ СН'!$I$6-'СЕТ СН'!$I$22</f>
        <v>1355.1915266999999</v>
      </c>
      <c r="W140" s="36">
        <f>SUMIFS(СВЦЭМ!$C$33:$C$776,СВЦЭМ!$A$33:$A$776,$A140,СВЦЭМ!$B$33:$B$776,W$119)+'СЕТ СН'!$I$12+СВЦЭМ!$D$10+'СЕТ СН'!$I$6-'СЕТ СН'!$I$22</f>
        <v>1365.4307135900001</v>
      </c>
      <c r="X140" s="36">
        <f>SUMIFS(СВЦЭМ!$C$33:$C$776,СВЦЭМ!$A$33:$A$776,$A140,СВЦЭМ!$B$33:$B$776,X$119)+'СЕТ СН'!$I$12+СВЦЭМ!$D$10+'СЕТ СН'!$I$6-'СЕТ СН'!$I$22</f>
        <v>1383.0897965500001</v>
      </c>
      <c r="Y140" s="36">
        <f>SUMIFS(СВЦЭМ!$C$33:$C$776,СВЦЭМ!$A$33:$A$776,$A140,СВЦЭМ!$B$33:$B$776,Y$119)+'СЕТ СН'!$I$12+СВЦЭМ!$D$10+'СЕТ СН'!$I$6-'СЕТ СН'!$I$22</f>
        <v>1388.85823493</v>
      </c>
    </row>
    <row r="141" spans="1:25" ht="15.75" x14ac:dyDescent="0.2">
      <c r="A141" s="35">
        <f t="shared" si="3"/>
        <v>43821</v>
      </c>
      <c r="B141" s="36">
        <f>SUMIFS(СВЦЭМ!$C$33:$C$776,СВЦЭМ!$A$33:$A$776,$A141,СВЦЭМ!$B$33:$B$776,B$119)+'СЕТ СН'!$I$12+СВЦЭМ!$D$10+'СЕТ СН'!$I$6-'СЕТ СН'!$I$22</f>
        <v>1410.4203390900002</v>
      </c>
      <c r="C141" s="36">
        <f>SUMIFS(СВЦЭМ!$C$33:$C$776,СВЦЭМ!$A$33:$A$776,$A141,СВЦЭМ!$B$33:$B$776,C$119)+'СЕТ СН'!$I$12+СВЦЭМ!$D$10+'СЕТ СН'!$I$6-'СЕТ СН'!$I$22</f>
        <v>1426.8600175900001</v>
      </c>
      <c r="D141" s="36">
        <f>SUMIFS(СВЦЭМ!$C$33:$C$776,СВЦЭМ!$A$33:$A$776,$A141,СВЦЭМ!$B$33:$B$776,D$119)+'СЕТ СН'!$I$12+СВЦЭМ!$D$10+'СЕТ СН'!$I$6-'СЕТ СН'!$I$22</f>
        <v>1448.2041670399999</v>
      </c>
      <c r="E141" s="36">
        <f>SUMIFS(СВЦЭМ!$C$33:$C$776,СВЦЭМ!$A$33:$A$776,$A141,СВЦЭМ!$B$33:$B$776,E$119)+'СЕТ СН'!$I$12+СВЦЭМ!$D$10+'СЕТ СН'!$I$6-'СЕТ СН'!$I$22</f>
        <v>1461.4267952499999</v>
      </c>
      <c r="F141" s="36">
        <f>SUMIFS(СВЦЭМ!$C$33:$C$776,СВЦЭМ!$A$33:$A$776,$A141,СВЦЭМ!$B$33:$B$776,F$119)+'СЕТ СН'!$I$12+СВЦЭМ!$D$10+'СЕТ СН'!$I$6-'СЕТ СН'!$I$22</f>
        <v>1460.62116268</v>
      </c>
      <c r="G141" s="36">
        <f>SUMIFS(СВЦЭМ!$C$33:$C$776,СВЦЭМ!$A$33:$A$776,$A141,СВЦЭМ!$B$33:$B$776,G$119)+'СЕТ СН'!$I$12+СВЦЭМ!$D$10+'СЕТ СН'!$I$6-'СЕТ СН'!$I$22</f>
        <v>1448.2826217500001</v>
      </c>
      <c r="H141" s="36">
        <f>SUMIFS(СВЦЭМ!$C$33:$C$776,СВЦЭМ!$A$33:$A$776,$A141,СВЦЭМ!$B$33:$B$776,H$119)+'СЕТ СН'!$I$12+СВЦЭМ!$D$10+'СЕТ СН'!$I$6-'СЕТ СН'!$I$22</f>
        <v>1425.16733329</v>
      </c>
      <c r="I141" s="36">
        <f>SUMIFS(СВЦЭМ!$C$33:$C$776,СВЦЭМ!$A$33:$A$776,$A141,СВЦЭМ!$B$33:$B$776,I$119)+'СЕТ СН'!$I$12+СВЦЭМ!$D$10+'СЕТ СН'!$I$6-'СЕТ СН'!$I$22</f>
        <v>1427.82240699</v>
      </c>
      <c r="J141" s="36">
        <f>SUMIFS(СВЦЭМ!$C$33:$C$776,СВЦЭМ!$A$33:$A$776,$A141,СВЦЭМ!$B$33:$B$776,J$119)+'СЕТ СН'!$I$12+СВЦЭМ!$D$10+'СЕТ СН'!$I$6-'СЕТ СН'!$I$22</f>
        <v>1389.84787074</v>
      </c>
      <c r="K141" s="36">
        <f>SUMIFS(СВЦЭМ!$C$33:$C$776,СВЦЭМ!$A$33:$A$776,$A141,СВЦЭМ!$B$33:$B$776,K$119)+'СЕТ СН'!$I$12+СВЦЭМ!$D$10+'СЕТ СН'!$I$6-'СЕТ СН'!$I$22</f>
        <v>1355.36989827</v>
      </c>
      <c r="L141" s="36">
        <f>SUMIFS(СВЦЭМ!$C$33:$C$776,СВЦЭМ!$A$33:$A$776,$A141,СВЦЭМ!$B$33:$B$776,L$119)+'СЕТ СН'!$I$12+СВЦЭМ!$D$10+'СЕТ СН'!$I$6-'СЕТ СН'!$I$22</f>
        <v>1339.04164474</v>
      </c>
      <c r="M141" s="36">
        <f>SUMIFS(СВЦЭМ!$C$33:$C$776,СВЦЭМ!$A$33:$A$776,$A141,СВЦЭМ!$B$33:$B$776,M$119)+'СЕТ СН'!$I$12+СВЦЭМ!$D$10+'СЕТ СН'!$I$6-'СЕТ СН'!$I$22</f>
        <v>1345.8749105300001</v>
      </c>
      <c r="N141" s="36">
        <f>SUMIFS(СВЦЭМ!$C$33:$C$776,СВЦЭМ!$A$33:$A$776,$A141,СВЦЭМ!$B$33:$B$776,N$119)+'СЕТ СН'!$I$12+СВЦЭМ!$D$10+'СЕТ СН'!$I$6-'СЕТ СН'!$I$22</f>
        <v>1366.0469585000001</v>
      </c>
      <c r="O141" s="36">
        <f>SUMIFS(СВЦЭМ!$C$33:$C$776,СВЦЭМ!$A$33:$A$776,$A141,СВЦЭМ!$B$33:$B$776,O$119)+'СЕТ СН'!$I$12+СВЦЭМ!$D$10+'СЕТ СН'!$I$6-'СЕТ СН'!$I$22</f>
        <v>1375.23178467</v>
      </c>
      <c r="P141" s="36">
        <f>SUMIFS(СВЦЭМ!$C$33:$C$776,СВЦЭМ!$A$33:$A$776,$A141,СВЦЭМ!$B$33:$B$776,P$119)+'СЕТ СН'!$I$12+СВЦЭМ!$D$10+'СЕТ СН'!$I$6-'СЕТ СН'!$I$22</f>
        <v>1384.8218239100001</v>
      </c>
      <c r="Q141" s="36">
        <f>SUMIFS(СВЦЭМ!$C$33:$C$776,СВЦЭМ!$A$33:$A$776,$A141,СВЦЭМ!$B$33:$B$776,Q$119)+'СЕТ СН'!$I$12+СВЦЭМ!$D$10+'СЕТ СН'!$I$6-'СЕТ СН'!$I$22</f>
        <v>1384.6607066400002</v>
      </c>
      <c r="R141" s="36">
        <f>SUMIFS(СВЦЭМ!$C$33:$C$776,СВЦЭМ!$A$33:$A$776,$A141,СВЦЭМ!$B$33:$B$776,R$119)+'СЕТ СН'!$I$12+СВЦЭМ!$D$10+'СЕТ СН'!$I$6-'СЕТ СН'!$I$22</f>
        <v>1397.30241148</v>
      </c>
      <c r="S141" s="36">
        <f>SUMIFS(СВЦЭМ!$C$33:$C$776,СВЦЭМ!$A$33:$A$776,$A141,СВЦЭМ!$B$33:$B$776,S$119)+'СЕТ СН'!$I$12+СВЦЭМ!$D$10+'СЕТ СН'!$I$6-'СЕТ СН'!$I$22</f>
        <v>1384.6862838500001</v>
      </c>
      <c r="T141" s="36">
        <f>SUMIFS(СВЦЭМ!$C$33:$C$776,СВЦЭМ!$A$33:$A$776,$A141,СВЦЭМ!$B$33:$B$776,T$119)+'СЕТ СН'!$I$12+СВЦЭМ!$D$10+'СЕТ СН'!$I$6-'СЕТ СН'!$I$22</f>
        <v>1358.92255873</v>
      </c>
      <c r="U141" s="36">
        <f>SUMIFS(СВЦЭМ!$C$33:$C$776,СВЦЭМ!$A$33:$A$776,$A141,СВЦЭМ!$B$33:$B$776,U$119)+'СЕТ СН'!$I$12+СВЦЭМ!$D$10+'СЕТ СН'!$I$6-'СЕТ СН'!$I$22</f>
        <v>1362.6568425300002</v>
      </c>
      <c r="V141" s="36">
        <f>SUMIFS(СВЦЭМ!$C$33:$C$776,СВЦЭМ!$A$33:$A$776,$A141,СВЦЭМ!$B$33:$B$776,V$119)+'СЕТ СН'!$I$12+СВЦЭМ!$D$10+'СЕТ СН'!$I$6-'СЕТ СН'!$I$22</f>
        <v>1375.09604556</v>
      </c>
      <c r="W141" s="36">
        <f>SUMIFS(СВЦЭМ!$C$33:$C$776,СВЦЭМ!$A$33:$A$776,$A141,СВЦЭМ!$B$33:$B$776,W$119)+'СЕТ СН'!$I$12+СВЦЭМ!$D$10+'СЕТ СН'!$I$6-'СЕТ СН'!$I$22</f>
        <v>1389.74996831</v>
      </c>
      <c r="X141" s="36">
        <f>SUMIFS(СВЦЭМ!$C$33:$C$776,СВЦЭМ!$A$33:$A$776,$A141,СВЦЭМ!$B$33:$B$776,X$119)+'СЕТ СН'!$I$12+СВЦЭМ!$D$10+'СЕТ СН'!$I$6-'СЕТ СН'!$I$22</f>
        <v>1405.5368332400001</v>
      </c>
      <c r="Y141" s="36">
        <f>SUMIFS(СВЦЭМ!$C$33:$C$776,СВЦЭМ!$A$33:$A$776,$A141,СВЦЭМ!$B$33:$B$776,Y$119)+'СЕТ СН'!$I$12+СВЦЭМ!$D$10+'СЕТ СН'!$I$6-'СЕТ СН'!$I$22</f>
        <v>1419.3659678700001</v>
      </c>
    </row>
    <row r="142" spans="1:25" ht="15.75" x14ac:dyDescent="0.2">
      <c r="A142" s="35">
        <f t="shared" si="3"/>
        <v>43822</v>
      </c>
      <c r="B142" s="36">
        <f>SUMIFS(СВЦЭМ!$C$33:$C$776,СВЦЭМ!$A$33:$A$776,$A142,СВЦЭМ!$B$33:$B$776,B$119)+'СЕТ СН'!$I$12+СВЦЭМ!$D$10+'СЕТ СН'!$I$6-'СЕТ СН'!$I$22</f>
        <v>1405.86264188</v>
      </c>
      <c r="C142" s="36">
        <f>SUMIFS(СВЦЭМ!$C$33:$C$776,СВЦЭМ!$A$33:$A$776,$A142,СВЦЭМ!$B$33:$B$776,C$119)+'СЕТ СН'!$I$12+СВЦЭМ!$D$10+'СЕТ СН'!$I$6-'СЕТ СН'!$I$22</f>
        <v>1416.02750139</v>
      </c>
      <c r="D142" s="36">
        <f>SUMIFS(СВЦЭМ!$C$33:$C$776,СВЦЭМ!$A$33:$A$776,$A142,СВЦЭМ!$B$33:$B$776,D$119)+'СЕТ СН'!$I$12+СВЦЭМ!$D$10+'СЕТ СН'!$I$6-'СЕТ СН'!$I$22</f>
        <v>1439.7721520800001</v>
      </c>
      <c r="E142" s="36">
        <f>SUMIFS(СВЦЭМ!$C$33:$C$776,СВЦЭМ!$A$33:$A$776,$A142,СВЦЭМ!$B$33:$B$776,E$119)+'СЕТ СН'!$I$12+СВЦЭМ!$D$10+'СЕТ СН'!$I$6-'СЕТ СН'!$I$22</f>
        <v>1462.5065668000002</v>
      </c>
      <c r="F142" s="36">
        <f>SUMIFS(СВЦЭМ!$C$33:$C$776,СВЦЭМ!$A$33:$A$776,$A142,СВЦЭМ!$B$33:$B$776,F$119)+'СЕТ СН'!$I$12+СВЦЭМ!$D$10+'СЕТ СН'!$I$6-'СЕТ СН'!$I$22</f>
        <v>1457.8653064700002</v>
      </c>
      <c r="G142" s="36">
        <f>SUMIFS(СВЦЭМ!$C$33:$C$776,СВЦЭМ!$A$33:$A$776,$A142,СВЦЭМ!$B$33:$B$776,G$119)+'СЕТ СН'!$I$12+СВЦЭМ!$D$10+'СЕТ СН'!$I$6-'СЕТ СН'!$I$22</f>
        <v>1455.19685553</v>
      </c>
      <c r="H142" s="36">
        <f>SUMIFS(СВЦЭМ!$C$33:$C$776,СВЦЭМ!$A$33:$A$776,$A142,СВЦЭМ!$B$33:$B$776,H$119)+'СЕТ СН'!$I$12+СВЦЭМ!$D$10+'СЕТ СН'!$I$6-'СЕТ СН'!$I$22</f>
        <v>1415.1335641599999</v>
      </c>
      <c r="I142" s="36">
        <f>SUMIFS(СВЦЭМ!$C$33:$C$776,СВЦЭМ!$A$33:$A$776,$A142,СВЦЭМ!$B$33:$B$776,I$119)+'СЕТ СН'!$I$12+СВЦЭМ!$D$10+'СЕТ СН'!$I$6-'СЕТ СН'!$I$22</f>
        <v>1394.52973952</v>
      </c>
      <c r="J142" s="36">
        <f>SUMIFS(СВЦЭМ!$C$33:$C$776,СВЦЭМ!$A$33:$A$776,$A142,СВЦЭМ!$B$33:$B$776,J$119)+'СЕТ СН'!$I$12+СВЦЭМ!$D$10+'СЕТ СН'!$I$6-'СЕТ СН'!$I$22</f>
        <v>1365.0406407200001</v>
      </c>
      <c r="K142" s="36">
        <f>SUMIFS(СВЦЭМ!$C$33:$C$776,СВЦЭМ!$A$33:$A$776,$A142,СВЦЭМ!$B$33:$B$776,K$119)+'СЕТ СН'!$I$12+СВЦЭМ!$D$10+'СЕТ СН'!$I$6-'СЕТ СН'!$I$22</f>
        <v>1338.1458928300001</v>
      </c>
      <c r="L142" s="36">
        <f>SUMIFS(СВЦЭМ!$C$33:$C$776,СВЦЭМ!$A$33:$A$776,$A142,СВЦЭМ!$B$33:$B$776,L$119)+'СЕТ СН'!$I$12+СВЦЭМ!$D$10+'СЕТ СН'!$I$6-'СЕТ СН'!$I$22</f>
        <v>1339.85977607</v>
      </c>
      <c r="M142" s="36">
        <f>SUMIFS(СВЦЭМ!$C$33:$C$776,СВЦЭМ!$A$33:$A$776,$A142,СВЦЭМ!$B$33:$B$776,M$119)+'СЕТ СН'!$I$12+СВЦЭМ!$D$10+'СЕТ СН'!$I$6-'СЕТ СН'!$I$22</f>
        <v>1352.22631376</v>
      </c>
      <c r="N142" s="36">
        <f>SUMIFS(СВЦЭМ!$C$33:$C$776,СВЦЭМ!$A$33:$A$776,$A142,СВЦЭМ!$B$33:$B$776,N$119)+'СЕТ СН'!$I$12+СВЦЭМ!$D$10+'СЕТ СН'!$I$6-'СЕТ СН'!$I$22</f>
        <v>1367.64081332</v>
      </c>
      <c r="O142" s="36">
        <f>SUMIFS(СВЦЭМ!$C$33:$C$776,СВЦЭМ!$A$33:$A$776,$A142,СВЦЭМ!$B$33:$B$776,O$119)+'СЕТ СН'!$I$12+СВЦЭМ!$D$10+'СЕТ СН'!$I$6-'СЕТ СН'!$I$22</f>
        <v>1371.7393735800001</v>
      </c>
      <c r="P142" s="36">
        <f>SUMIFS(СВЦЭМ!$C$33:$C$776,СВЦЭМ!$A$33:$A$776,$A142,СВЦЭМ!$B$33:$B$776,P$119)+'СЕТ СН'!$I$12+СВЦЭМ!$D$10+'СЕТ СН'!$I$6-'СЕТ СН'!$I$22</f>
        <v>1379.12463312</v>
      </c>
      <c r="Q142" s="36">
        <f>SUMIFS(СВЦЭМ!$C$33:$C$776,СВЦЭМ!$A$33:$A$776,$A142,СВЦЭМ!$B$33:$B$776,Q$119)+'СЕТ СН'!$I$12+СВЦЭМ!$D$10+'СЕТ СН'!$I$6-'СЕТ СН'!$I$22</f>
        <v>1380.2997315</v>
      </c>
      <c r="R142" s="36">
        <f>SUMIFS(СВЦЭМ!$C$33:$C$776,СВЦЭМ!$A$33:$A$776,$A142,СВЦЭМ!$B$33:$B$776,R$119)+'СЕТ СН'!$I$12+СВЦЭМ!$D$10+'СЕТ СН'!$I$6-'СЕТ СН'!$I$22</f>
        <v>1369.0918726700002</v>
      </c>
      <c r="S142" s="36">
        <f>SUMIFS(СВЦЭМ!$C$33:$C$776,СВЦЭМ!$A$33:$A$776,$A142,СВЦЭМ!$B$33:$B$776,S$119)+'СЕТ СН'!$I$12+СВЦЭМ!$D$10+'СЕТ СН'!$I$6-'СЕТ СН'!$I$22</f>
        <v>1358.2326831700002</v>
      </c>
      <c r="T142" s="36">
        <f>SUMIFS(СВЦЭМ!$C$33:$C$776,СВЦЭМ!$A$33:$A$776,$A142,СВЦЭМ!$B$33:$B$776,T$119)+'СЕТ СН'!$I$12+СВЦЭМ!$D$10+'СЕТ СН'!$I$6-'СЕТ СН'!$I$22</f>
        <v>1330.3860210600001</v>
      </c>
      <c r="U142" s="36">
        <f>SUMIFS(СВЦЭМ!$C$33:$C$776,СВЦЭМ!$A$33:$A$776,$A142,СВЦЭМ!$B$33:$B$776,U$119)+'СЕТ СН'!$I$12+СВЦЭМ!$D$10+'СЕТ СН'!$I$6-'СЕТ СН'!$I$22</f>
        <v>1338.1619516300002</v>
      </c>
      <c r="V142" s="36">
        <f>SUMIFS(СВЦЭМ!$C$33:$C$776,СВЦЭМ!$A$33:$A$776,$A142,СВЦЭМ!$B$33:$B$776,V$119)+'СЕТ СН'!$I$12+СВЦЭМ!$D$10+'СЕТ СН'!$I$6-'СЕТ СН'!$I$22</f>
        <v>1349.18960745</v>
      </c>
      <c r="W142" s="36">
        <f>SUMIFS(СВЦЭМ!$C$33:$C$776,СВЦЭМ!$A$33:$A$776,$A142,СВЦЭМ!$B$33:$B$776,W$119)+'СЕТ СН'!$I$12+СВЦЭМ!$D$10+'СЕТ СН'!$I$6-'СЕТ СН'!$I$22</f>
        <v>1366.7155083600001</v>
      </c>
      <c r="X142" s="36">
        <f>SUMIFS(СВЦЭМ!$C$33:$C$776,СВЦЭМ!$A$33:$A$776,$A142,СВЦЭМ!$B$33:$B$776,X$119)+'СЕТ СН'!$I$12+СВЦЭМ!$D$10+'СЕТ СН'!$I$6-'СЕТ СН'!$I$22</f>
        <v>1376.64652351</v>
      </c>
      <c r="Y142" s="36">
        <f>SUMIFS(СВЦЭМ!$C$33:$C$776,СВЦЭМ!$A$33:$A$776,$A142,СВЦЭМ!$B$33:$B$776,Y$119)+'СЕТ СН'!$I$12+СВЦЭМ!$D$10+'СЕТ СН'!$I$6-'СЕТ СН'!$I$22</f>
        <v>1395.7212222100002</v>
      </c>
    </row>
    <row r="143" spans="1:25" ht="15.75" x14ac:dyDescent="0.2">
      <c r="A143" s="35">
        <f t="shared" si="3"/>
        <v>43823</v>
      </c>
      <c r="B143" s="36">
        <f>SUMIFS(СВЦЭМ!$C$33:$C$776,СВЦЭМ!$A$33:$A$776,$A143,СВЦЭМ!$B$33:$B$776,B$119)+'СЕТ СН'!$I$12+СВЦЭМ!$D$10+'СЕТ СН'!$I$6-'СЕТ СН'!$I$22</f>
        <v>1411.84845025</v>
      </c>
      <c r="C143" s="36">
        <f>SUMIFS(СВЦЭМ!$C$33:$C$776,СВЦЭМ!$A$33:$A$776,$A143,СВЦЭМ!$B$33:$B$776,C$119)+'СЕТ СН'!$I$12+СВЦЭМ!$D$10+'СЕТ СН'!$I$6-'СЕТ СН'!$I$22</f>
        <v>1442.3511009900001</v>
      </c>
      <c r="D143" s="36">
        <f>SUMIFS(СВЦЭМ!$C$33:$C$776,СВЦЭМ!$A$33:$A$776,$A143,СВЦЭМ!$B$33:$B$776,D$119)+'СЕТ СН'!$I$12+СВЦЭМ!$D$10+'СЕТ СН'!$I$6-'СЕТ СН'!$I$22</f>
        <v>1460.3064229400002</v>
      </c>
      <c r="E143" s="36">
        <f>SUMIFS(СВЦЭМ!$C$33:$C$776,СВЦЭМ!$A$33:$A$776,$A143,СВЦЭМ!$B$33:$B$776,E$119)+'СЕТ СН'!$I$12+СВЦЭМ!$D$10+'СЕТ СН'!$I$6-'СЕТ СН'!$I$22</f>
        <v>1471.0539104200002</v>
      </c>
      <c r="F143" s="36">
        <f>SUMIFS(СВЦЭМ!$C$33:$C$776,СВЦЭМ!$A$33:$A$776,$A143,СВЦЭМ!$B$33:$B$776,F$119)+'СЕТ СН'!$I$12+СВЦЭМ!$D$10+'СЕТ СН'!$I$6-'СЕТ СН'!$I$22</f>
        <v>1465.8681013099999</v>
      </c>
      <c r="G143" s="36">
        <f>SUMIFS(СВЦЭМ!$C$33:$C$776,СВЦЭМ!$A$33:$A$776,$A143,СВЦЭМ!$B$33:$B$776,G$119)+'СЕТ СН'!$I$12+СВЦЭМ!$D$10+'СЕТ СН'!$I$6-'СЕТ СН'!$I$22</f>
        <v>1448.9205786699999</v>
      </c>
      <c r="H143" s="36">
        <f>SUMIFS(СВЦЭМ!$C$33:$C$776,СВЦЭМ!$A$33:$A$776,$A143,СВЦЭМ!$B$33:$B$776,H$119)+'СЕТ СН'!$I$12+СВЦЭМ!$D$10+'СЕТ СН'!$I$6-'СЕТ СН'!$I$22</f>
        <v>1407.9526423000002</v>
      </c>
      <c r="I143" s="36">
        <f>SUMIFS(СВЦЭМ!$C$33:$C$776,СВЦЭМ!$A$33:$A$776,$A143,СВЦЭМ!$B$33:$B$776,I$119)+'СЕТ СН'!$I$12+СВЦЭМ!$D$10+'СЕТ СН'!$I$6-'СЕТ СН'!$I$22</f>
        <v>1368.0633011300001</v>
      </c>
      <c r="J143" s="36">
        <f>SUMIFS(СВЦЭМ!$C$33:$C$776,СВЦЭМ!$A$33:$A$776,$A143,СВЦЭМ!$B$33:$B$776,J$119)+'СЕТ СН'!$I$12+СВЦЭМ!$D$10+'СЕТ СН'!$I$6-'СЕТ СН'!$I$22</f>
        <v>1347.1525493300001</v>
      </c>
      <c r="K143" s="36">
        <f>SUMIFS(СВЦЭМ!$C$33:$C$776,СВЦЭМ!$A$33:$A$776,$A143,СВЦЭМ!$B$33:$B$776,K$119)+'СЕТ СН'!$I$12+СВЦЭМ!$D$10+'СЕТ СН'!$I$6-'СЕТ СН'!$I$22</f>
        <v>1329.4507721099999</v>
      </c>
      <c r="L143" s="36">
        <f>SUMIFS(СВЦЭМ!$C$33:$C$776,СВЦЭМ!$A$33:$A$776,$A143,СВЦЭМ!$B$33:$B$776,L$119)+'СЕТ СН'!$I$12+СВЦЭМ!$D$10+'СЕТ СН'!$I$6-'СЕТ СН'!$I$22</f>
        <v>1336.7918815</v>
      </c>
      <c r="M143" s="36">
        <f>SUMIFS(СВЦЭМ!$C$33:$C$776,СВЦЭМ!$A$33:$A$776,$A143,СВЦЭМ!$B$33:$B$776,M$119)+'СЕТ СН'!$I$12+СВЦЭМ!$D$10+'СЕТ СН'!$I$6-'СЕТ СН'!$I$22</f>
        <v>1344.76221218</v>
      </c>
      <c r="N143" s="36">
        <f>SUMIFS(СВЦЭМ!$C$33:$C$776,СВЦЭМ!$A$33:$A$776,$A143,СВЦЭМ!$B$33:$B$776,N$119)+'СЕТ СН'!$I$12+СВЦЭМ!$D$10+'СЕТ СН'!$I$6-'СЕТ СН'!$I$22</f>
        <v>1346.5444742700001</v>
      </c>
      <c r="O143" s="36">
        <f>SUMIFS(СВЦЭМ!$C$33:$C$776,СВЦЭМ!$A$33:$A$776,$A143,СВЦЭМ!$B$33:$B$776,O$119)+'СЕТ СН'!$I$12+СВЦЭМ!$D$10+'СЕТ СН'!$I$6-'СЕТ СН'!$I$22</f>
        <v>1353.9925265699999</v>
      </c>
      <c r="P143" s="36">
        <f>SUMIFS(СВЦЭМ!$C$33:$C$776,СВЦЭМ!$A$33:$A$776,$A143,СВЦЭМ!$B$33:$B$776,P$119)+'СЕТ СН'!$I$12+СВЦЭМ!$D$10+'СЕТ СН'!$I$6-'СЕТ СН'!$I$22</f>
        <v>1365.5953073300002</v>
      </c>
      <c r="Q143" s="36">
        <f>SUMIFS(СВЦЭМ!$C$33:$C$776,СВЦЭМ!$A$33:$A$776,$A143,СВЦЭМ!$B$33:$B$776,Q$119)+'СЕТ СН'!$I$12+СВЦЭМ!$D$10+'СЕТ СН'!$I$6-'СЕТ СН'!$I$22</f>
        <v>1363.2026779299999</v>
      </c>
      <c r="R143" s="36">
        <f>SUMIFS(СВЦЭМ!$C$33:$C$776,СВЦЭМ!$A$33:$A$776,$A143,СВЦЭМ!$B$33:$B$776,R$119)+'СЕТ СН'!$I$12+СВЦЭМ!$D$10+'СЕТ СН'!$I$6-'СЕТ СН'!$I$22</f>
        <v>1361.6686684700001</v>
      </c>
      <c r="S143" s="36">
        <f>SUMIFS(СВЦЭМ!$C$33:$C$776,СВЦЭМ!$A$33:$A$776,$A143,СВЦЭМ!$B$33:$B$776,S$119)+'СЕТ СН'!$I$12+СВЦЭМ!$D$10+'СЕТ СН'!$I$6-'СЕТ СН'!$I$22</f>
        <v>1359.74059747</v>
      </c>
      <c r="T143" s="36">
        <f>SUMIFS(СВЦЭМ!$C$33:$C$776,СВЦЭМ!$A$33:$A$776,$A143,СВЦЭМ!$B$33:$B$776,T$119)+'СЕТ СН'!$I$12+СВЦЭМ!$D$10+'СЕТ СН'!$I$6-'СЕТ СН'!$I$22</f>
        <v>1355.8061904199999</v>
      </c>
      <c r="U143" s="36">
        <f>SUMIFS(СВЦЭМ!$C$33:$C$776,СВЦЭМ!$A$33:$A$776,$A143,СВЦЭМ!$B$33:$B$776,U$119)+'СЕТ СН'!$I$12+СВЦЭМ!$D$10+'СЕТ СН'!$I$6-'СЕТ СН'!$I$22</f>
        <v>1349.8408929000002</v>
      </c>
      <c r="V143" s="36">
        <f>SUMIFS(СВЦЭМ!$C$33:$C$776,СВЦЭМ!$A$33:$A$776,$A143,СВЦЭМ!$B$33:$B$776,V$119)+'СЕТ СН'!$I$12+СВЦЭМ!$D$10+'СЕТ СН'!$I$6-'СЕТ СН'!$I$22</f>
        <v>1350.7870122500001</v>
      </c>
      <c r="W143" s="36">
        <f>SUMIFS(СВЦЭМ!$C$33:$C$776,СВЦЭМ!$A$33:$A$776,$A143,СВЦЭМ!$B$33:$B$776,W$119)+'СЕТ СН'!$I$12+СВЦЭМ!$D$10+'СЕТ СН'!$I$6-'СЕТ СН'!$I$22</f>
        <v>1365.66425953</v>
      </c>
      <c r="X143" s="36">
        <f>SUMIFS(СВЦЭМ!$C$33:$C$776,СВЦЭМ!$A$33:$A$776,$A143,СВЦЭМ!$B$33:$B$776,X$119)+'СЕТ СН'!$I$12+СВЦЭМ!$D$10+'СЕТ СН'!$I$6-'СЕТ СН'!$I$22</f>
        <v>1387.07608308</v>
      </c>
      <c r="Y143" s="36">
        <f>SUMIFS(СВЦЭМ!$C$33:$C$776,СВЦЭМ!$A$33:$A$776,$A143,СВЦЭМ!$B$33:$B$776,Y$119)+'СЕТ СН'!$I$12+СВЦЭМ!$D$10+'СЕТ СН'!$I$6-'СЕТ СН'!$I$22</f>
        <v>1402.2146337500001</v>
      </c>
    </row>
    <row r="144" spans="1:25" ht="15.75" x14ac:dyDescent="0.2">
      <c r="A144" s="35">
        <f t="shared" si="3"/>
        <v>43824</v>
      </c>
      <c r="B144" s="36">
        <f>SUMIFS(СВЦЭМ!$C$33:$C$776,СВЦЭМ!$A$33:$A$776,$A144,СВЦЭМ!$B$33:$B$776,B$119)+'СЕТ СН'!$I$12+СВЦЭМ!$D$10+'СЕТ СН'!$I$6-'СЕТ СН'!$I$22</f>
        <v>1421.4444447400001</v>
      </c>
      <c r="C144" s="36">
        <f>SUMIFS(СВЦЭМ!$C$33:$C$776,СВЦЭМ!$A$33:$A$776,$A144,СВЦЭМ!$B$33:$B$776,C$119)+'СЕТ СН'!$I$12+СВЦЭМ!$D$10+'СЕТ СН'!$I$6-'СЕТ СН'!$I$22</f>
        <v>1448.9003999700001</v>
      </c>
      <c r="D144" s="36">
        <f>SUMIFS(СВЦЭМ!$C$33:$C$776,СВЦЭМ!$A$33:$A$776,$A144,СВЦЭМ!$B$33:$B$776,D$119)+'СЕТ СН'!$I$12+СВЦЭМ!$D$10+'СЕТ СН'!$I$6-'СЕТ СН'!$I$22</f>
        <v>1466.4931582700001</v>
      </c>
      <c r="E144" s="36">
        <f>SUMIFS(СВЦЭМ!$C$33:$C$776,СВЦЭМ!$A$33:$A$776,$A144,СВЦЭМ!$B$33:$B$776,E$119)+'СЕТ СН'!$I$12+СВЦЭМ!$D$10+'СЕТ СН'!$I$6-'СЕТ СН'!$I$22</f>
        <v>1474.9739718400001</v>
      </c>
      <c r="F144" s="36">
        <f>SUMIFS(СВЦЭМ!$C$33:$C$776,СВЦЭМ!$A$33:$A$776,$A144,СВЦЭМ!$B$33:$B$776,F$119)+'СЕТ СН'!$I$12+СВЦЭМ!$D$10+'СЕТ СН'!$I$6-'СЕТ СН'!$I$22</f>
        <v>1480.2430479200002</v>
      </c>
      <c r="G144" s="36">
        <f>SUMIFS(СВЦЭМ!$C$33:$C$776,СВЦЭМ!$A$33:$A$776,$A144,СВЦЭМ!$B$33:$B$776,G$119)+'СЕТ СН'!$I$12+СВЦЭМ!$D$10+'СЕТ СН'!$I$6-'СЕТ СН'!$I$22</f>
        <v>1460.51831008</v>
      </c>
      <c r="H144" s="36">
        <f>SUMIFS(СВЦЭМ!$C$33:$C$776,СВЦЭМ!$A$33:$A$776,$A144,СВЦЭМ!$B$33:$B$776,H$119)+'СЕТ СН'!$I$12+СВЦЭМ!$D$10+'СЕТ СН'!$I$6-'СЕТ СН'!$I$22</f>
        <v>1419.66180824</v>
      </c>
      <c r="I144" s="36">
        <f>SUMIFS(СВЦЭМ!$C$33:$C$776,СВЦЭМ!$A$33:$A$776,$A144,СВЦЭМ!$B$33:$B$776,I$119)+'СЕТ СН'!$I$12+СВЦЭМ!$D$10+'СЕТ СН'!$I$6-'СЕТ СН'!$I$22</f>
        <v>1394.2885686499999</v>
      </c>
      <c r="J144" s="36">
        <f>SUMIFS(СВЦЭМ!$C$33:$C$776,СВЦЭМ!$A$33:$A$776,$A144,СВЦЭМ!$B$33:$B$776,J$119)+'СЕТ СН'!$I$12+СВЦЭМ!$D$10+'СЕТ СН'!$I$6-'СЕТ СН'!$I$22</f>
        <v>1374.5688277300001</v>
      </c>
      <c r="K144" s="36">
        <f>SUMIFS(СВЦЭМ!$C$33:$C$776,СВЦЭМ!$A$33:$A$776,$A144,СВЦЭМ!$B$33:$B$776,K$119)+'СЕТ СН'!$I$12+СВЦЭМ!$D$10+'СЕТ СН'!$I$6-'СЕТ СН'!$I$22</f>
        <v>1354.2379831600001</v>
      </c>
      <c r="L144" s="36">
        <f>SUMIFS(СВЦЭМ!$C$33:$C$776,СВЦЭМ!$A$33:$A$776,$A144,СВЦЭМ!$B$33:$B$776,L$119)+'СЕТ СН'!$I$12+СВЦЭМ!$D$10+'СЕТ СН'!$I$6-'СЕТ СН'!$I$22</f>
        <v>1351.7761817000001</v>
      </c>
      <c r="M144" s="36">
        <f>SUMIFS(СВЦЭМ!$C$33:$C$776,СВЦЭМ!$A$33:$A$776,$A144,СВЦЭМ!$B$33:$B$776,M$119)+'СЕТ СН'!$I$12+СВЦЭМ!$D$10+'СЕТ СН'!$I$6-'СЕТ СН'!$I$22</f>
        <v>1356.6014593300001</v>
      </c>
      <c r="N144" s="36">
        <f>SUMIFS(СВЦЭМ!$C$33:$C$776,СВЦЭМ!$A$33:$A$776,$A144,СВЦЭМ!$B$33:$B$776,N$119)+'СЕТ СН'!$I$12+СВЦЭМ!$D$10+'СЕТ СН'!$I$6-'СЕТ СН'!$I$22</f>
        <v>1355.4017714800002</v>
      </c>
      <c r="O144" s="36">
        <f>SUMIFS(СВЦЭМ!$C$33:$C$776,СВЦЭМ!$A$33:$A$776,$A144,СВЦЭМ!$B$33:$B$776,O$119)+'СЕТ СН'!$I$12+СВЦЭМ!$D$10+'СЕТ СН'!$I$6-'СЕТ СН'!$I$22</f>
        <v>1358.9876584900001</v>
      </c>
      <c r="P144" s="36">
        <f>SUMIFS(СВЦЭМ!$C$33:$C$776,СВЦЭМ!$A$33:$A$776,$A144,СВЦЭМ!$B$33:$B$776,P$119)+'СЕТ СН'!$I$12+СВЦЭМ!$D$10+'СЕТ СН'!$I$6-'СЕТ СН'!$I$22</f>
        <v>1364.2836256599999</v>
      </c>
      <c r="Q144" s="36">
        <f>SUMIFS(СВЦЭМ!$C$33:$C$776,СВЦЭМ!$A$33:$A$776,$A144,СВЦЭМ!$B$33:$B$776,Q$119)+'СЕТ СН'!$I$12+СВЦЭМ!$D$10+'СЕТ СН'!$I$6-'СЕТ СН'!$I$22</f>
        <v>1368.74587733</v>
      </c>
      <c r="R144" s="36">
        <f>SUMIFS(СВЦЭМ!$C$33:$C$776,СВЦЭМ!$A$33:$A$776,$A144,СВЦЭМ!$B$33:$B$776,R$119)+'СЕТ СН'!$I$12+СВЦЭМ!$D$10+'СЕТ СН'!$I$6-'СЕТ СН'!$I$22</f>
        <v>1366.19193965</v>
      </c>
      <c r="S144" s="36">
        <f>SUMIFS(СВЦЭМ!$C$33:$C$776,СВЦЭМ!$A$33:$A$776,$A144,СВЦЭМ!$B$33:$B$776,S$119)+'СЕТ СН'!$I$12+СВЦЭМ!$D$10+'СЕТ СН'!$I$6-'СЕТ СН'!$I$22</f>
        <v>1364.77210773</v>
      </c>
      <c r="T144" s="36">
        <f>SUMIFS(СВЦЭМ!$C$33:$C$776,СВЦЭМ!$A$33:$A$776,$A144,СВЦЭМ!$B$33:$B$776,T$119)+'СЕТ СН'!$I$12+СВЦЭМ!$D$10+'СЕТ СН'!$I$6-'СЕТ СН'!$I$22</f>
        <v>1353.4373838400002</v>
      </c>
      <c r="U144" s="36">
        <f>SUMIFS(СВЦЭМ!$C$33:$C$776,СВЦЭМ!$A$33:$A$776,$A144,СВЦЭМ!$B$33:$B$776,U$119)+'СЕТ СН'!$I$12+СВЦЭМ!$D$10+'СЕТ СН'!$I$6-'СЕТ СН'!$I$22</f>
        <v>1355.10088662</v>
      </c>
      <c r="V144" s="36">
        <f>SUMIFS(СВЦЭМ!$C$33:$C$776,СВЦЭМ!$A$33:$A$776,$A144,СВЦЭМ!$B$33:$B$776,V$119)+'СЕТ СН'!$I$12+СВЦЭМ!$D$10+'СЕТ СН'!$I$6-'СЕТ СН'!$I$22</f>
        <v>1361.2482622699999</v>
      </c>
      <c r="W144" s="36">
        <f>SUMIFS(СВЦЭМ!$C$33:$C$776,СВЦЭМ!$A$33:$A$776,$A144,СВЦЭМ!$B$33:$B$776,W$119)+'СЕТ СН'!$I$12+СВЦЭМ!$D$10+'СЕТ СН'!$I$6-'СЕТ СН'!$I$22</f>
        <v>1370.7731727300002</v>
      </c>
      <c r="X144" s="36">
        <f>SUMIFS(СВЦЭМ!$C$33:$C$776,СВЦЭМ!$A$33:$A$776,$A144,СВЦЭМ!$B$33:$B$776,X$119)+'СЕТ СН'!$I$12+СВЦЭМ!$D$10+'СЕТ СН'!$I$6-'СЕТ СН'!$I$22</f>
        <v>1382.8652988900001</v>
      </c>
      <c r="Y144" s="36">
        <f>SUMIFS(СВЦЭМ!$C$33:$C$776,СВЦЭМ!$A$33:$A$776,$A144,СВЦЭМ!$B$33:$B$776,Y$119)+'СЕТ СН'!$I$12+СВЦЭМ!$D$10+'СЕТ СН'!$I$6-'СЕТ СН'!$I$22</f>
        <v>1385.55112067</v>
      </c>
    </row>
    <row r="145" spans="1:26" ht="15.75" x14ac:dyDescent="0.2">
      <c r="A145" s="35">
        <f t="shared" si="3"/>
        <v>43825</v>
      </c>
      <c r="B145" s="36">
        <f>SUMIFS(СВЦЭМ!$C$33:$C$776,СВЦЭМ!$A$33:$A$776,$A145,СВЦЭМ!$B$33:$B$776,B$119)+'СЕТ СН'!$I$12+СВЦЭМ!$D$10+'СЕТ СН'!$I$6-'СЕТ СН'!$I$22</f>
        <v>1423.2367974200001</v>
      </c>
      <c r="C145" s="36">
        <f>SUMIFS(СВЦЭМ!$C$33:$C$776,СВЦЭМ!$A$33:$A$776,$A145,СВЦЭМ!$B$33:$B$776,C$119)+'СЕТ СН'!$I$12+СВЦЭМ!$D$10+'СЕТ СН'!$I$6-'СЕТ СН'!$I$22</f>
        <v>1451.8229588200002</v>
      </c>
      <c r="D145" s="36">
        <f>SUMIFS(СВЦЭМ!$C$33:$C$776,СВЦЭМ!$A$33:$A$776,$A145,СВЦЭМ!$B$33:$B$776,D$119)+'СЕТ СН'!$I$12+СВЦЭМ!$D$10+'СЕТ СН'!$I$6-'СЕТ СН'!$I$22</f>
        <v>1464.02216161</v>
      </c>
      <c r="E145" s="36">
        <f>SUMIFS(СВЦЭМ!$C$33:$C$776,СВЦЭМ!$A$33:$A$776,$A145,СВЦЭМ!$B$33:$B$776,E$119)+'СЕТ СН'!$I$12+СВЦЭМ!$D$10+'СЕТ СН'!$I$6-'СЕТ СН'!$I$22</f>
        <v>1468.7089223600001</v>
      </c>
      <c r="F145" s="36">
        <f>SUMIFS(СВЦЭМ!$C$33:$C$776,СВЦЭМ!$A$33:$A$776,$A145,СВЦЭМ!$B$33:$B$776,F$119)+'СЕТ СН'!$I$12+СВЦЭМ!$D$10+'СЕТ СН'!$I$6-'СЕТ СН'!$I$22</f>
        <v>1470.87716409</v>
      </c>
      <c r="G145" s="36">
        <f>SUMIFS(СВЦЭМ!$C$33:$C$776,СВЦЭМ!$A$33:$A$776,$A145,СВЦЭМ!$B$33:$B$776,G$119)+'СЕТ СН'!$I$12+СВЦЭМ!$D$10+'СЕТ СН'!$I$6-'СЕТ СН'!$I$22</f>
        <v>1452.6574046800001</v>
      </c>
      <c r="H145" s="36">
        <f>SUMIFS(СВЦЭМ!$C$33:$C$776,СВЦЭМ!$A$33:$A$776,$A145,СВЦЭМ!$B$33:$B$776,H$119)+'СЕТ СН'!$I$12+СВЦЭМ!$D$10+'СЕТ СН'!$I$6-'СЕТ СН'!$I$22</f>
        <v>1417.34248701</v>
      </c>
      <c r="I145" s="36">
        <f>SUMIFS(СВЦЭМ!$C$33:$C$776,СВЦЭМ!$A$33:$A$776,$A145,СВЦЭМ!$B$33:$B$776,I$119)+'СЕТ СН'!$I$12+СВЦЭМ!$D$10+'СЕТ СН'!$I$6-'СЕТ СН'!$I$22</f>
        <v>1407.15337559</v>
      </c>
      <c r="J145" s="36">
        <f>SUMIFS(СВЦЭМ!$C$33:$C$776,СВЦЭМ!$A$33:$A$776,$A145,СВЦЭМ!$B$33:$B$776,J$119)+'СЕТ СН'!$I$12+СВЦЭМ!$D$10+'СЕТ СН'!$I$6-'СЕТ СН'!$I$22</f>
        <v>1379.31546469</v>
      </c>
      <c r="K145" s="36">
        <f>SUMIFS(СВЦЭМ!$C$33:$C$776,СВЦЭМ!$A$33:$A$776,$A145,СВЦЭМ!$B$33:$B$776,K$119)+'СЕТ СН'!$I$12+СВЦЭМ!$D$10+'СЕТ СН'!$I$6-'СЕТ СН'!$I$22</f>
        <v>1360.6794626000001</v>
      </c>
      <c r="L145" s="36">
        <f>SUMIFS(СВЦЭМ!$C$33:$C$776,СВЦЭМ!$A$33:$A$776,$A145,СВЦЭМ!$B$33:$B$776,L$119)+'СЕТ СН'!$I$12+СВЦЭМ!$D$10+'СЕТ СН'!$I$6-'СЕТ СН'!$I$22</f>
        <v>1360.5934895700002</v>
      </c>
      <c r="M145" s="36">
        <f>SUMIFS(СВЦЭМ!$C$33:$C$776,СВЦЭМ!$A$33:$A$776,$A145,СВЦЭМ!$B$33:$B$776,M$119)+'СЕТ СН'!$I$12+СВЦЭМ!$D$10+'СЕТ СН'!$I$6-'СЕТ СН'!$I$22</f>
        <v>1369.49979964</v>
      </c>
      <c r="N145" s="36">
        <f>SUMIFS(СВЦЭМ!$C$33:$C$776,СВЦЭМ!$A$33:$A$776,$A145,СВЦЭМ!$B$33:$B$776,N$119)+'СЕТ СН'!$I$12+СВЦЭМ!$D$10+'СЕТ СН'!$I$6-'СЕТ СН'!$I$22</f>
        <v>1377.38811078</v>
      </c>
      <c r="O145" s="36">
        <f>SUMIFS(СВЦЭМ!$C$33:$C$776,СВЦЭМ!$A$33:$A$776,$A145,СВЦЭМ!$B$33:$B$776,O$119)+'СЕТ СН'!$I$12+СВЦЭМ!$D$10+'СЕТ СН'!$I$6-'СЕТ СН'!$I$22</f>
        <v>1382.0197461800001</v>
      </c>
      <c r="P145" s="36">
        <f>SUMIFS(СВЦЭМ!$C$33:$C$776,СВЦЭМ!$A$33:$A$776,$A145,СВЦЭМ!$B$33:$B$776,P$119)+'СЕТ СН'!$I$12+СВЦЭМ!$D$10+'СЕТ СН'!$I$6-'СЕТ СН'!$I$22</f>
        <v>1380.9661798500001</v>
      </c>
      <c r="Q145" s="36">
        <f>SUMIFS(СВЦЭМ!$C$33:$C$776,СВЦЭМ!$A$33:$A$776,$A145,СВЦЭМ!$B$33:$B$776,Q$119)+'СЕТ СН'!$I$12+СВЦЭМ!$D$10+'СЕТ СН'!$I$6-'СЕТ СН'!$I$22</f>
        <v>1382.93363264</v>
      </c>
      <c r="R145" s="36">
        <f>SUMIFS(СВЦЭМ!$C$33:$C$776,СВЦЭМ!$A$33:$A$776,$A145,СВЦЭМ!$B$33:$B$776,R$119)+'СЕТ СН'!$I$12+СВЦЭМ!$D$10+'СЕТ СН'!$I$6-'СЕТ СН'!$I$22</f>
        <v>1378.23907532</v>
      </c>
      <c r="S145" s="36">
        <f>SUMIFS(СВЦЭМ!$C$33:$C$776,СВЦЭМ!$A$33:$A$776,$A145,СВЦЭМ!$B$33:$B$776,S$119)+'СЕТ СН'!$I$12+СВЦЭМ!$D$10+'СЕТ СН'!$I$6-'СЕТ СН'!$I$22</f>
        <v>1376.9649487900001</v>
      </c>
      <c r="T145" s="36">
        <f>SUMIFS(СВЦЭМ!$C$33:$C$776,СВЦЭМ!$A$33:$A$776,$A145,СВЦЭМ!$B$33:$B$776,T$119)+'СЕТ СН'!$I$12+СВЦЭМ!$D$10+'СЕТ СН'!$I$6-'СЕТ СН'!$I$22</f>
        <v>1351.0221507700001</v>
      </c>
      <c r="U145" s="36">
        <f>SUMIFS(СВЦЭМ!$C$33:$C$776,СВЦЭМ!$A$33:$A$776,$A145,СВЦЭМ!$B$33:$B$776,U$119)+'СЕТ СН'!$I$12+СВЦЭМ!$D$10+'СЕТ СН'!$I$6-'СЕТ СН'!$I$22</f>
        <v>1352.1738900600001</v>
      </c>
      <c r="V145" s="36">
        <f>SUMIFS(СВЦЭМ!$C$33:$C$776,СВЦЭМ!$A$33:$A$776,$A145,СВЦЭМ!$B$33:$B$776,V$119)+'СЕТ СН'!$I$12+СВЦЭМ!$D$10+'СЕТ СН'!$I$6-'СЕТ СН'!$I$22</f>
        <v>1366.0003125600001</v>
      </c>
      <c r="W145" s="36">
        <f>SUMIFS(СВЦЭМ!$C$33:$C$776,СВЦЭМ!$A$33:$A$776,$A145,СВЦЭМ!$B$33:$B$776,W$119)+'СЕТ СН'!$I$12+СВЦЭМ!$D$10+'СЕТ СН'!$I$6-'СЕТ СН'!$I$22</f>
        <v>1383.2297977100002</v>
      </c>
      <c r="X145" s="36">
        <f>SUMIFS(СВЦЭМ!$C$33:$C$776,СВЦЭМ!$A$33:$A$776,$A145,СВЦЭМ!$B$33:$B$776,X$119)+'СЕТ СН'!$I$12+СВЦЭМ!$D$10+'СЕТ СН'!$I$6-'СЕТ СН'!$I$22</f>
        <v>1387.12353218</v>
      </c>
      <c r="Y145" s="36">
        <f>SUMIFS(СВЦЭМ!$C$33:$C$776,СВЦЭМ!$A$33:$A$776,$A145,СВЦЭМ!$B$33:$B$776,Y$119)+'СЕТ СН'!$I$12+СВЦЭМ!$D$10+'СЕТ СН'!$I$6-'СЕТ СН'!$I$22</f>
        <v>1389.7850678700001</v>
      </c>
    </row>
    <row r="146" spans="1:26" ht="15.75" x14ac:dyDescent="0.2">
      <c r="A146" s="35">
        <f t="shared" si="3"/>
        <v>43826</v>
      </c>
      <c r="B146" s="36">
        <f>SUMIFS(СВЦЭМ!$C$33:$C$776,СВЦЭМ!$A$33:$A$776,$A146,СВЦЭМ!$B$33:$B$776,B$119)+'СЕТ СН'!$I$12+СВЦЭМ!$D$10+'СЕТ СН'!$I$6-'СЕТ СН'!$I$22</f>
        <v>1385.7014292700001</v>
      </c>
      <c r="C146" s="36">
        <f>SUMIFS(СВЦЭМ!$C$33:$C$776,СВЦЭМ!$A$33:$A$776,$A146,СВЦЭМ!$B$33:$B$776,C$119)+'СЕТ СН'!$I$12+СВЦЭМ!$D$10+'СЕТ СН'!$I$6-'СЕТ СН'!$I$22</f>
        <v>1414.7681413999999</v>
      </c>
      <c r="D146" s="36">
        <f>SUMIFS(СВЦЭМ!$C$33:$C$776,СВЦЭМ!$A$33:$A$776,$A146,СВЦЭМ!$B$33:$B$776,D$119)+'СЕТ СН'!$I$12+СВЦЭМ!$D$10+'СЕТ СН'!$I$6-'СЕТ СН'!$I$22</f>
        <v>1421.6648577000001</v>
      </c>
      <c r="E146" s="36">
        <f>SUMIFS(СВЦЭМ!$C$33:$C$776,СВЦЭМ!$A$33:$A$776,$A146,СВЦЭМ!$B$33:$B$776,E$119)+'СЕТ СН'!$I$12+СВЦЭМ!$D$10+'СЕТ СН'!$I$6-'СЕТ СН'!$I$22</f>
        <v>1437.60925535</v>
      </c>
      <c r="F146" s="36">
        <f>SUMIFS(СВЦЭМ!$C$33:$C$776,СВЦЭМ!$A$33:$A$776,$A146,СВЦЭМ!$B$33:$B$776,F$119)+'СЕТ СН'!$I$12+СВЦЭМ!$D$10+'СЕТ СН'!$I$6-'СЕТ СН'!$I$22</f>
        <v>1442.8779282800001</v>
      </c>
      <c r="G146" s="36">
        <f>SUMIFS(СВЦЭМ!$C$33:$C$776,СВЦЭМ!$A$33:$A$776,$A146,СВЦЭМ!$B$33:$B$776,G$119)+'СЕТ СН'!$I$12+СВЦЭМ!$D$10+'СЕТ СН'!$I$6-'СЕТ СН'!$I$22</f>
        <v>1426.3278840799999</v>
      </c>
      <c r="H146" s="36">
        <f>SUMIFS(СВЦЭМ!$C$33:$C$776,СВЦЭМ!$A$33:$A$776,$A146,СВЦЭМ!$B$33:$B$776,H$119)+'СЕТ СН'!$I$12+СВЦЭМ!$D$10+'СЕТ СН'!$I$6-'СЕТ СН'!$I$22</f>
        <v>1388.03469169</v>
      </c>
      <c r="I146" s="36">
        <f>SUMIFS(СВЦЭМ!$C$33:$C$776,СВЦЭМ!$A$33:$A$776,$A146,СВЦЭМ!$B$33:$B$776,I$119)+'СЕТ СН'!$I$12+СВЦЭМ!$D$10+'СЕТ СН'!$I$6-'СЕТ СН'!$I$22</f>
        <v>1372.6503980699999</v>
      </c>
      <c r="J146" s="36">
        <f>SUMIFS(СВЦЭМ!$C$33:$C$776,СВЦЭМ!$A$33:$A$776,$A146,СВЦЭМ!$B$33:$B$776,J$119)+'СЕТ СН'!$I$12+СВЦЭМ!$D$10+'СЕТ СН'!$I$6-'СЕТ СН'!$I$22</f>
        <v>1342.7041418600002</v>
      </c>
      <c r="K146" s="36">
        <f>SUMIFS(СВЦЭМ!$C$33:$C$776,СВЦЭМ!$A$33:$A$776,$A146,СВЦЭМ!$B$33:$B$776,K$119)+'СЕТ СН'!$I$12+СВЦЭМ!$D$10+'СЕТ СН'!$I$6-'СЕТ СН'!$I$22</f>
        <v>1315.2641461799999</v>
      </c>
      <c r="L146" s="36">
        <f>SUMIFS(СВЦЭМ!$C$33:$C$776,СВЦЭМ!$A$33:$A$776,$A146,СВЦЭМ!$B$33:$B$776,L$119)+'СЕТ СН'!$I$12+СВЦЭМ!$D$10+'СЕТ СН'!$I$6-'СЕТ СН'!$I$22</f>
        <v>1315.0698313600001</v>
      </c>
      <c r="M146" s="36">
        <f>SUMIFS(СВЦЭМ!$C$33:$C$776,СВЦЭМ!$A$33:$A$776,$A146,СВЦЭМ!$B$33:$B$776,M$119)+'СЕТ СН'!$I$12+СВЦЭМ!$D$10+'СЕТ СН'!$I$6-'СЕТ СН'!$I$22</f>
        <v>1324.44603824</v>
      </c>
      <c r="N146" s="36">
        <f>SUMIFS(СВЦЭМ!$C$33:$C$776,СВЦЭМ!$A$33:$A$776,$A146,СВЦЭМ!$B$33:$B$776,N$119)+'СЕТ СН'!$I$12+СВЦЭМ!$D$10+'СЕТ СН'!$I$6-'СЕТ СН'!$I$22</f>
        <v>1328.5094342900002</v>
      </c>
      <c r="O146" s="36">
        <f>SUMIFS(СВЦЭМ!$C$33:$C$776,СВЦЭМ!$A$33:$A$776,$A146,СВЦЭМ!$B$33:$B$776,O$119)+'СЕТ СН'!$I$12+СВЦЭМ!$D$10+'СЕТ СН'!$I$6-'СЕТ СН'!$I$22</f>
        <v>1324.2765321500001</v>
      </c>
      <c r="P146" s="36">
        <f>SUMIFS(СВЦЭМ!$C$33:$C$776,СВЦЭМ!$A$33:$A$776,$A146,СВЦЭМ!$B$33:$B$776,P$119)+'СЕТ СН'!$I$12+СВЦЭМ!$D$10+'СЕТ СН'!$I$6-'СЕТ СН'!$I$22</f>
        <v>1337.14844356</v>
      </c>
      <c r="Q146" s="36">
        <f>SUMIFS(СВЦЭМ!$C$33:$C$776,СВЦЭМ!$A$33:$A$776,$A146,СВЦЭМ!$B$33:$B$776,Q$119)+'СЕТ СН'!$I$12+СВЦЭМ!$D$10+'СЕТ СН'!$I$6-'СЕТ СН'!$I$22</f>
        <v>1355.07578285</v>
      </c>
      <c r="R146" s="36">
        <f>SUMIFS(СВЦЭМ!$C$33:$C$776,СВЦЭМ!$A$33:$A$776,$A146,СВЦЭМ!$B$33:$B$776,R$119)+'СЕТ СН'!$I$12+СВЦЭМ!$D$10+'СЕТ СН'!$I$6-'СЕТ СН'!$I$22</f>
        <v>1357.9442475999999</v>
      </c>
      <c r="S146" s="36">
        <f>SUMIFS(СВЦЭМ!$C$33:$C$776,СВЦЭМ!$A$33:$A$776,$A146,СВЦЭМ!$B$33:$B$776,S$119)+'СЕТ СН'!$I$12+СВЦЭМ!$D$10+'СЕТ СН'!$I$6-'СЕТ СН'!$I$22</f>
        <v>1360.0969865900001</v>
      </c>
      <c r="T146" s="36">
        <f>SUMIFS(СВЦЭМ!$C$33:$C$776,СВЦЭМ!$A$33:$A$776,$A146,СВЦЭМ!$B$33:$B$776,T$119)+'СЕТ СН'!$I$12+СВЦЭМ!$D$10+'СЕТ СН'!$I$6-'СЕТ СН'!$I$22</f>
        <v>1334.6581793300002</v>
      </c>
      <c r="U146" s="36">
        <f>SUMIFS(СВЦЭМ!$C$33:$C$776,СВЦЭМ!$A$33:$A$776,$A146,СВЦЭМ!$B$33:$B$776,U$119)+'СЕТ СН'!$I$12+СВЦЭМ!$D$10+'СЕТ СН'!$I$6-'СЕТ СН'!$I$22</f>
        <v>1335.5834952800001</v>
      </c>
      <c r="V146" s="36">
        <f>SUMIFS(СВЦЭМ!$C$33:$C$776,СВЦЭМ!$A$33:$A$776,$A146,СВЦЭМ!$B$33:$B$776,V$119)+'СЕТ СН'!$I$12+СВЦЭМ!$D$10+'СЕТ СН'!$I$6-'СЕТ СН'!$I$22</f>
        <v>1343.50562511</v>
      </c>
      <c r="W146" s="36">
        <f>SUMIFS(СВЦЭМ!$C$33:$C$776,СВЦЭМ!$A$33:$A$776,$A146,СВЦЭМ!$B$33:$B$776,W$119)+'СЕТ СН'!$I$12+СВЦЭМ!$D$10+'СЕТ СН'!$I$6-'СЕТ СН'!$I$22</f>
        <v>1344.4667268400001</v>
      </c>
      <c r="X146" s="36">
        <f>SUMIFS(СВЦЭМ!$C$33:$C$776,СВЦЭМ!$A$33:$A$776,$A146,СВЦЭМ!$B$33:$B$776,X$119)+'СЕТ СН'!$I$12+СВЦЭМ!$D$10+'СЕТ СН'!$I$6-'СЕТ СН'!$I$22</f>
        <v>1357.1063364500001</v>
      </c>
      <c r="Y146" s="36">
        <f>SUMIFS(СВЦЭМ!$C$33:$C$776,СВЦЭМ!$A$33:$A$776,$A146,СВЦЭМ!$B$33:$B$776,Y$119)+'СЕТ СН'!$I$12+СВЦЭМ!$D$10+'СЕТ СН'!$I$6-'СЕТ СН'!$I$22</f>
        <v>1369.26670285</v>
      </c>
    </row>
    <row r="147" spans="1:26" ht="15.75" x14ac:dyDescent="0.2">
      <c r="A147" s="35">
        <f t="shared" si="3"/>
        <v>43827</v>
      </c>
      <c r="B147" s="36">
        <f>SUMIFS(СВЦЭМ!$C$33:$C$776,СВЦЭМ!$A$33:$A$776,$A147,СВЦЭМ!$B$33:$B$776,B$119)+'СЕТ СН'!$I$12+СВЦЭМ!$D$10+'СЕТ СН'!$I$6-'СЕТ СН'!$I$22</f>
        <v>1388.69478142</v>
      </c>
      <c r="C147" s="36">
        <f>SUMIFS(СВЦЭМ!$C$33:$C$776,СВЦЭМ!$A$33:$A$776,$A147,СВЦЭМ!$B$33:$B$776,C$119)+'СЕТ СН'!$I$12+СВЦЭМ!$D$10+'СЕТ СН'!$I$6-'СЕТ СН'!$I$22</f>
        <v>1415.76507556</v>
      </c>
      <c r="D147" s="36">
        <f>SUMIFS(СВЦЭМ!$C$33:$C$776,СВЦЭМ!$A$33:$A$776,$A147,СВЦЭМ!$B$33:$B$776,D$119)+'СЕТ СН'!$I$12+СВЦЭМ!$D$10+'СЕТ СН'!$I$6-'СЕТ СН'!$I$22</f>
        <v>1427.2544766599999</v>
      </c>
      <c r="E147" s="36">
        <f>SUMIFS(СВЦЭМ!$C$33:$C$776,СВЦЭМ!$A$33:$A$776,$A147,СВЦЭМ!$B$33:$B$776,E$119)+'СЕТ СН'!$I$12+СВЦЭМ!$D$10+'СЕТ СН'!$I$6-'СЕТ СН'!$I$22</f>
        <v>1439.78205017</v>
      </c>
      <c r="F147" s="36">
        <f>SUMIFS(СВЦЭМ!$C$33:$C$776,СВЦЭМ!$A$33:$A$776,$A147,СВЦЭМ!$B$33:$B$776,F$119)+'СЕТ СН'!$I$12+СВЦЭМ!$D$10+'СЕТ СН'!$I$6-'СЕТ СН'!$I$22</f>
        <v>1440.8319271800001</v>
      </c>
      <c r="G147" s="36">
        <f>SUMIFS(СВЦЭМ!$C$33:$C$776,СВЦЭМ!$A$33:$A$776,$A147,СВЦЭМ!$B$33:$B$776,G$119)+'СЕТ СН'!$I$12+СВЦЭМ!$D$10+'СЕТ СН'!$I$6-'СЕТ СН'!$I$22</f>
        <v>1433.22713475</v>
      </c>
      <c r="H147" s="36">
        <f>SUMIFS(СВЦЭМ!$C$33:$C$776,СВЦЭМ!$A$33:$A$776,$A147,СВЦЭМ!$B$33:$B$776,H$119)+'СЕТ СН'!$I$12+СВЦЭМ!$D$10+'СЕТ СН'!$I$6-'СЕТ СН'!$I$22</f>
        <v>1414.4347957499999</v>
      </c>
      <c r="I147" s="36">
        <f>SUMIFS(СВЦЭМ!$C$33:$C$776,СВЦЭМ!$A$33:$A$776,$A147,СВЦЭМ!$B$33:$B$776,I$119)+'СЕТ СН'!$I$12+СВЦЭМ!$D$10+'СЕТ СН'!$I$6-'СЕТ СН'!$I$22</f>
        <v>1403.4911702700001</v>
      </c>
      <c r="J147" s="36">
        <f>SUMIFS(СВЦЭМ!$C$33:$C$776,СВЦЭМ!$A$33:$A$776,$A147,СВЦЭМ!$B$33:$B$776,J$119)+'СЕТ СН'!$I$12+СВЦЭМ!$D$10+'СЕТ СН'!$I$6-'СЕТ СН'!$I$22</f>
        <v>1359.0329480300002</v>
      </c>
      <c r="K147" s="36">
        <f>SUMIFS(СВЦЭМ!$C$33:$C$776,СВЦЭМ!$A$33:$A$776,$A147,СВЦЭМ!$B$33:$B$776,K$119)+'СЕТ СН'!$I$12+СВЦЭМ!$D$10+'СЕТ СН'!$I$6-'СЕТ СН'!$I$22</f>
        <v>1325.65674126</v>
      </c>
      <c r="L147" s="36">
        <f>SUMIFS(СВЦЭМ!$C$33:$C$776,СВЦЭМ!$A$33:$A$776,$A147,СВЦЭМ!$B$33:$B$776,L$119)+'СЕТ СН'!$I$12+СВЦЭМ!$D$10+'СЕТ СН'!$I$6-'СЕТ СН'!$I$22</f>
        <v>1326.1277592199999</v>
      </c>
      <c r="M147" s="36">
        <f>SUMIFS(СВЦЭМ!$C$33:$C$776,СВЦЭМ!$A$33:$A$776,$A147,СВЦЭМ!$B$33:$B$776,M$119)+'СЕТ СН'!$I$12+СВЦЭМ!$D$10+'СЕТ СН'!$I$6-'СЕТ СН'!$I$22</f>
        <v>1327.6730233200001</v>
      </c>
      <c r="N147" s="36">
        <f>SUMIFS(СВЦЭМ!$C$33:$C$776,СВЦЭМ!$A$33:$A$776,$A147,СВЦЭМ!$B$33:$B$776,N$119)+'СЕТ СН'!$I$12+СВЦЭМ!$D$10+'СЕТ СН'!$I$6-'СЕТ СН'!$I$22</f>
        <v>1331.0155230999999</v>
      </c>
      <c r="O147" s="36">
        <f>SUMIFS(СВЦЭМ!$C$33:$C$776,СВЦЭМ!$A$33:$A$776,$A147,СВЦЭМ!$B$33:$B$776,O$119)+'СЕТ СН'!$I$12+СВЦЭМ!$D$10+'СЕТ СН'!$I$6-'СЕТ СН'!$I$22</f>
        <v>1335.9693935800001</v>
      </c>
      <c r="P147" s="36">
        <f>SUMIFS(СВЦЭМ!$C$33:$C$776,СВЦЭМ!$A$33:$A$776,$A147,СВЦЭМ!$B$33:$B$776,P$119)+'СЕТ СН'!$I$12+СВЦЭМ!$D$10+'СЕТ СН'!$I$6-'СЕТ СН'!$I$22</f>
        <v>1349.5343011700002</v>
      </c>
      <c r="Q147" s="36">
        <f>SUMIFS(СВЦЭМ!$C$33:$C$776,СВЦЭМ!$A$33:$A$776,$A147,СВЦЭМ!$B$33:$B$776,Q$119)+'СЕТ СН'!$I$12+СВЦЭМ!$D$10+'СЕТ СН'!$I$6-'СЕТ СН'!$I$22</f>
        <v>1353.58440531</v>
      </c>
      <c r="R147" s="36">
        <f>SUMIFS(СВЦЭМ!$C$33:$C$776,СВЦЭМ!$A$33:$A$776,$A147,СВЦЭМ!$B$33:$B$776,R$119)+'СЕТ СН'!$I$12+СВЦЭМ!$D$10+'СЕТ СН'!$I$6-'СЕТ СН'!$I$22</f>
        <v>1350.8051464300001</v>
      </c>
      <c r="S147" s="36">
        <f>SUMIFS(СВЦЭМ!$C$33:$C$776,СВЦЭМ!$A$33:$A$776,$A147,СВЦЭМ!$B$33:$B$776,S$119)+'СЕТ СН'!$I$12+СВЦЭМ!$D$10+'СЕТ СН'!$I$6-'СЕТ СН'!$I$22</f>
        <v>1341.8718165499999</v>
      </c>
      <c r="T147" s="36">
        <f>SUMIFS(СВЦЭМ!$C$33:$C$776,СВЦЭМ!$A$33:$A$776,$A147,СВЦЭМ!$B$33:$B$776,T$119)+'СЕТ СН'!$I$12+СВЦЭМ!$D$10+'СЕТ СН'!$I$6-'СЕТ СН'!$I$22</f>
        <v>1329.5611258900001</v>
      </c>
      <c r="U147" s="36">
        <f>SUMIFS(СВЦЭМ!$C$33:$C$776,СВЦЭМ!$A$33:$A$776,$A147,СВЦЭМ!$B$33:$B$776,U$119)+'СЕТ СН'!$I$12+СВЦЭМ!$D$10+'СЕТ СН'!$I$6-'СЕТ СН'!$I$22</f>
        <v>1332.2412106199999</v>
      </c>
      <c r="V147" s="36">
        <f>SUMIFS(СВЦЭМ!$C$33:$C$776,СВЦЭМ!$A$33:$A$776,$A147,СВЦЭМ!$B$33:$B$776,V$119)+'СЕТ СН'!$I$12+СВЦЭМ!$D$10+'СЕТ СН'!$I$6-'СЕТ СН'!$I$22</f>
        <v>1340.3425834899999</v>
      </c>
      <c r="W147" s="36">
        <f>SUMIFS(СВЦЭМ!$C$33:$C$776,СВЦЭМ!$A$33:$A$776,$A147,СВЦЭМ!$B$33:$B$776,W$119)+'СЕТ СН'!$I$12+СВЦЭМ!$D$10+'СЕТ СН'!$I$6-'СЕТ СН'!$I$22</f>
        <v>1350.4380837399999</v>
      </c>
      <c r="X147" s="36">
        <f>SUMIFS(СВЦЭМ!$C$33:$C$776,СВЦЭМ!$A$33:$A$776,$A147,СВЦЭМ!$B$33:$B$776,X$119)+'СЕТ СН'!$I$12+СВЦЭМ!$D$10+'СЕТ СН'!$I$6-'СЕТ СН'!$I$22</f>
        <v>1367.28904833</v>
      </c>
      <c r="Y147" s="36">
        <f>SUMIFS(СВЦЭМ!$C$33:$C$776,СВЦЭМ!$A$33:$A$776,$A147,СВЦЭМ!$B$33:$B$776,Y$119)+'СЕТ СН'!$I$12+СВЦЭМ!$D$10+'СЕТ СН'!$I$6-'СЕТ СН'!$I$22</f>
        <v>1373.78061824</v>
      </c>
    </row>
    <row r="148" spans="1:26" ht="15.75" x14ac:dyDescent="0.2">
      <c r="A148" s="35">
        <f t="shared" si="3"/>
        <v>43828</v>
      </c>
      <c r="B148" s="36">
        <f>SUMIFS(СВЦЭМ!$C$33:$C$776,СВЦЭМ!$A$33:$A$776,$A148,СВЦЭМ!$B$33:$B$776,B$119)+'СЕТ СН'!$I$12+СВЦЭМ!$D$10+'СЕТ СН'!$I$6-'СЕТ СН'!$I$22</f>
        <v>1270.90199727</v>
      </c>
      <c r="C148" s="36">
        <f>SUMIFS(СВЦЭМ!$C$33:$C$776,СВЦЭМ!$A$33:$A$776,$A148,СВЦЭМ!$B$33:$B$776,C$119)+'СЕТ СН'!$I$12+СВЦЭМ!$D$10+'СЕТ СН'!$I$6-'СЕТ СН'!$I$22</f>
        <v>1280.7761677200001</v>
      </c>
      <c r="D148" s="36">
        <f>SUMIFS(СВЦЭМ!$C$33:$C$776,СВЦЭМ!$A$33:$A$776,$A148,СВЦЭМ!$B$33:$B$776,D$119)+'СЕТ СН'!$I$12+СВЦЭМ!$D$10+'СЕТ СН'!$I$6-'СЕТ СН'!$I$22</f>
        <v>1313.4308816</v>
      </c>
      <c r="E148" s="36">
        <f>SUMIFS(СВЦЭМ!$C$33:$C$776,СВЦЭМ!$A$33:$A$776,$A148,СВЦЭМ!$B$33:$B$776,E$119)+'СЕТ СН'!$I$12+СВЦЭМ!$D$10+'СЕТ СН'!$I$6-'СЕТ СН'!$I$22</f>
        <v>1329.0398130600001</v>
      </c>
      <c r="F148" s="36">
        <f>SUMIFS(СВЦЭМ!$C$33:$C$776,СВЦЭМ!$A$33:$A$776,$A148,СВЦЭМ!$B$33:$B$776,F$119)+'СЕТ СН'!$I$12+СВЦЭМ!$D$10+'СЕТ СН'!$I$6-'СЕТ СН'!$I$22</f>
        <v>1334.1176263299999</v>
      </c>
      <c r="G148" s="36">
        <f>SUMIFS(СВЦЭМ!$C$33:$C$776,СВЦЭМ!$A$33:$A$776,$A148,СВЦЭМ!$B$33:$B$776,G$119)+'СЕТ СН'!$I$12+СВЦЭМ!$D$10+'СЕТ СН'!$I$6-'СЕТ СН'!$I$22</f>
        <v>1332.55600607</v>
      </c>
      <c r="H148" s="36">
        <f>SUMIFS(СВЦЭМ!$C$33:$C$776,СВЦЭМ!$A$33:$A$776,$A148,СВЦЭМ!$B$33:$B$776,H$119)+'СЕТ СН'!$I$12+СВЦЭМ!$D$10+'СЕТ СН'!$I$6-'СЕТ СН'!$I$22</f>
        <v>1315.8617847</v>
      </c>
      <c r="I148" s="36">
        <f>SUMIFS(СВЦЭМ!$C$33:$C$776,СВЦЭМ!$A$33:$A$776,$A148,СВЦЭМ!$B$33:$B$776,I$119)+'СЕТ СН'!$I$12+СВЦЭМ!$D$10+'СЕТ СН'!$I$6-'СЕТ СН'!$I$22</f>
        <v>1316.3967675200001</v>
      </c>
      <c r="J148" s="36">
        <f>SUMIFS(СВЦЭМ!$C$33:$C$776,СВЦЭМ!$A$33:$A$776,$A148,СВЦЭМ!$B$33:$B$776,J$119)+'СЕТ СН'!$I$12+СВЦЭМ!$D$10+'СЕТ СН'!$I$6-'СЕТ СН'!$I$22</f>
        <v>1271.2733577700001</v>
      </c>
      <c r="K148" s="36">
        <f>SUMIFS(СВЦЭМ!$C$33:$C$776,СВЦЭМ!$A$33:$A$776,$A148,СВЦЭМ!$B$33:$B$776,K$119)+'СЕТ СН'!$I$12+СВЦЭМ!$D$10+'СЕТ СН'!$I$6-'СЕТ СН'!$I$22</f>
        <v>1262.4695190800001</v>
      </c>
      <c r="L148" s="36">
        <f>SUMIFS(СВЦЭМ!$C$33:$C$776,СВЦЭМ!$A$33:$A$776,$A148,СВЦЭМ!$B$33:$B$776,L$119)+'СЕТ СН'!$I$12+СВЦЭМ!$D$10+'СЕТ СН'!$I$6-'СЕТ СН'!$I$22</f>
        <v>1267.2270068</v>
      </c>
      <c r="M148" s="36">
        <f>SUMIFS(СВЦЭМ!$C$33:$C$776,СВЦЭМ!$A$33:$A$776,$A148,СВЦЭМ!$B$33:$B$776,M$119)+'СЕТ СН'!$I$12+СВЦЭМ!$D$10+'СЕТ СН'!$I$6-'СЕТ СН'!$I$22</f>
        <v>1267.9316297800001</v>
      </c>
      <c r="N148" s="36">
        <f>SUMIFS(СВЦЭМ!$C$33:$C$776,СВЦЭМ!$A$33:$A$776,$A148,СВЦЭМ!$B$33:$B$776,N$119)+'СЕТ СН'!$I$12+СВЦЭМ!$D$10+'СЕТ СН'!$I$6-'СЕТ СН'!$I$22</f>
        <v>1273.25153763</v>
      </c>
      <c r="O148" s="36">
        <f>SUMIFS(СВЦЭМ!$C$33:$C$776,СВЦЭМ!$A$33:$A$776,$A148,СВЦЭМ!$B$33:$B$776,O$119)+'СЕТ СН'!$I$12+СВЦЭМ!$D$10+'СЕТ СН'!$I$6-'СЕТ СН'!$I$22</f>
        <v>1270.17668215</v>
      </c>
      <c r="P148" s="36">
        <f>SUMIFS(СВЦЭМ!$C$33:$C$776,СВЦЭМ!$A$33:$A$776,$A148,СВЦЭМ!$B$33:$B$776,P$119)+'СЕТ СН'!$I$12+СВЦЭМ!$D$10+'СЕТ СН'!$I$6-'СЕТ СН'!$I$22</f>
        <v>1274.79846539</v>
      </c>
      <c r="Q148" s="36">
        <f>SUMIFS(СВЦЭМ!$C$33:$C$776,СВЦЭМ!$A$33:$A$776,$A148,СВЦЭМ!$B$33:$B$776,Q$119)+'СЕТ СН'!$I$12+СВЦЭМ!$D$10+'СЕТ СН'!$I$6-'СЕТ СН'!$I$22</f>
        <v>1270.12363901</v>
      </c>
      <c r="R148" s="36">
        <f>SUMIFS(СВЦЭМ!$C$33:$C$776,СВЦЭМ!$A$33:$A$776,$A148,СВЦЭМ!$B$33:$B$776,R$119)+'СЕТ СН'!$I$12+СВЦЭМ!$D$10+'СЕТ СН'!$I$6-'СЕТ СН'!$I$22</f>
        <v>1269.8636328900002</v>
      </c>
      <c r="S148" s="36">
        <f>SUMIFS(СВЦЭМ!$C$33:$C$776,СВЦЭМ!$A$33:$A$776,$A148,СВЦЭМ!$B$33:$B$776,S$119)+'СЕТ СН'!$I$12+СВЦЭМ!$D$10+'СЕТ СН'!$I$6-'СЕТ СН'!$I$22</f>
        <v>1279.1185765999999</v>
      </c>
      <c r="T148" s="36">
        <f>SUMIFS(СВЦЭМ!$C$33:$C$776,СВЦЭМ!$A$33:$A$776,$A148,СВЦЭМ!$B$33:$B$776,T$119)+'СЕТ СН'!$I$12+СВЦЭМ!$D$10+'СЕТ СН'!$I$6-'СЕТ СН'!$I$22</f>
        <v>1279.95517442</v>
      </c>
      <c r="U148" s="36">
        <f>SUMIFS(СВЦЭМ!$C$33:$C$776,СВЦЭМ!$A$33:$A$776,$A148,СВЦЭМ!$B$33:$B$776,U$119)+'СЕТ СН'!$I$12+СВЦЭМ!$D$10+'СЕТ СН'!$I$6-'СЕТ СН'!$I$22</f>
        <v>1308.60467156</v>
      </c>
      <c r="V148" s="36">
        <f>SUMIFS(СВЦЭМ!$C$33:$C$776,СВЦЭМ!$A$33:$A$776,$A148,СВЦЭМ!$B$33:$B$776,V$119)+'СЕТ СН'!$I$12+СВЦЭМ!$D$10+'СЕТ СН'!$I$6-'СЕТ СН'!$I$22</f>
        <v>1300.9180814400002</v>
      </c>
      <c r="W148" s="36">
        <f>SUMIFS(СВЦЭМ!$C$33:$C$776,СВЦЭМ!$A$33:$A$776,$A148,СВЦЭМ!$B$33:$B$776,W$119)+'СЕТ СН'!$I$12+СВЦЭМ!$D$10+'СЕТ СН'!$I$6-'СЕТ СН'!$I$22</f>
        <v>1295.35389022</v>
      </c>
      <c r="X148" s="36">
        <f>SUMIFS(СВЦЭМ!$C$33:$C$776,СВЦЭМ!$A$33:$A$776,$A148,СВЦЭМ!$B$33:$B$776,X$119)+'СЕТ СН'!$I$12+СВЦЭМ!$D$10+'СЕТ СН'!$I$6-'СЕТ СН'!$I$22</f>
        <v>1284.5513300100001</v>
      </c>
      <c r="Y148" s="36">
        <f>SUMIFS(СВЦЭМ!$C$33:$C$776,СВЦЭМ!$A$33:$A$776,$A148,СВЦЭМ!$B$33:$B$776,Y$119)+'СЕТ СН'!$I$12+СВЦЭМ!$D$10+'СЕТ СН'!$I$6-'СЕТ СН'!$I$22</f>
        <v>1265.4299953100001</v>
      </c>
    </row>
    <row r="149" spans="1:26" ht="15.75" x14ac:dyDescent="0.2">
      <c r="A149" s="35">
        <f t="shared" si="3"/>
        <v>43829</v>
      </c>
      <c r="B149" s="36">
        <f>SUMIFS(СВЦЭМ!$C$33:$C$776,СВЦЭМ!$A$33:$A$776,$A149,СВЦЭМ!$B$33:$B$776,B$119)+'СЕТ СН'!$I$12+СВЦЭМ!$D$10+'СЕТ СН'!$I$6-'СЕТ СН'!$I$22</f>
        <v>1418.5046983699999</v>
      </c>
      <c r="C149" s="36">
        <f>SUMIFS(СВЦЭМ!$C$33:$C$776,СВЦЭМ!$A$33:$A$776,$A149,СВЦЭМ!$B$33:$B$776,C$119)+'СЕТ СН'!$I$12+СВЦЭМ!$D$10+'СЕТ СН'!$I$6-'СЕТ СН'!$I$22</f>
        <v>1447.1847256400001</v>
      </c>
      <c r="D149" s="36">
        <f>SUMIFS(СВЦЭМ!$C$33:$C$776,СВЦЭМ!$A$33:$A$776,$A149,СВЦЭМ!$B$33:$B$776,D$119)+'СЕТ СН'!$I$12+СВЦЭМ!$D$10+'СЕТ СН'!$I$6-'СЕТ СН'!$I$22</f>
        <v>1447.2250315700001</v>
      </c>
      <c r="E149" s="36">
        <f>SUMIFS(СВЦЭМ!$C$33:$C$776,СВЦЭМ!$A$33:$A$776,$A149,СВЦЭМ!$B$33:$B$776,E$119)+'СЕТ СН'!$I$12+СВЦЭМ!$D$10+'СЕТ СН'!$I$6-'СЕТ СН'!$I$22</f>
        <v>1470.87423057</v>
      </c>
      <c r="F149" s="36">
        <f>SUMIFS(СВЦЭМ!$C$33:$C$776,СВЦЭМ!$A$33:$A$776,$A149,СВЦЭМ!$B$33:$B$776,F$119)+'СЕТ СН'!$I$12+СВЦЭМ!$D$10+'СЕТ СН'!$I$6-'СЕТ СН'!$I$22</f>
        <v>1467.2567655800001</v>
      </c>
      <c r="G149" s="36">
        <f>SUMIFS(СВЦЭМ!$C$33:$C$776,СВЦЭМ!$A$33:$A$776,$A149,СВЦЭМ!$B$33:$B$776,G$119)+'СЕТ СН'!$I$12+СВЦЭМ!$D$10+'СЕТ СН'!$I$6-'СЕТ СН'!$I$22</f>
        <v>1454.9722239900002</v>
      </c>
      <c r="H149" s="36">
        <f>SUMIFS(СВЦЭМ!$C$33:$C$776,СВЦЭМ!$A$33:$A$776,$A149,СВЦЭМ!$B$33:$B$776,H$119)+'СЕТ СН'!$I$12+СВЦЭМ!$D$10+'СЕТ СН'!$I$6-'СЕТ СН'!$I$22</f>
        <v>1418.87603635</v>
      </c>
      <c r="I149" s="36">
        <f>SUMIFS(СВЦЭМ!$C$33:$C$776,СВЦЭМ!$A$33:$A$776,$A149,СВЦЭМ!$B$33:$B$776,I$119)+'СЕТ СН'!$I$12+СВЦЭМ!$D$10+'СЕТ СН'!$I$6-'СЕТ СН'!$I$22</f>
        <v>1405.07399891</v>
      </c>
      <c r="J149" s="36">
        <f>SUMIFS(СВЦЭМ!$C$33:$C$776,СВЦЭМ!$A$33:$A$776,$A149,СВЦЭМ!$B$33:$B$776,J$119)+'СЕТ СН'!$I$12+СВЦЭМ!$D$10+'СЕТ СН'!$I$6-'СЕТ СН'!$I$22</f>
        <v>1378.8620459399999</v>
      </c>
      <c r="K149" s="36">
        <f>SUMIFS(СВЦЭМ!$C$33:$C$776,СВЦЭМ!$A$33:$A$776,$A149,СВЦЭМ!$B$33:$B$776,K$119)+'СЕТ СН'!$I$12+СВЦЭМ!$D$10+'СЕТ СН'!$I$6-'СЕТ СН'!$I$22</f>
        <v>1353.7312933200001</v>
      </c>
      <c r="L149" s="36">
        <f>SUMIFS(СВЦЭМ!$C$33:$C$776,СВЦЭМ!$A$33:$A$776,$A149,СВЦЭМ!$B$33:$B$776,L$119)+'СЕТ СН'!$I$12+СВЦЭМ!$D$10+'СЕТ СН'!$I$6-'СЕТ СН'!$I$22</f>
        <v>1351.5956230100001</v>
      </c>
      <c r="M149" s="36">
        <f>SUMIFS(СВЦЭМ!$C$33:$C$776,СВЦЭМ!$A$33:$A$776,$A149,СВЦЭМ!$B$33:$B$776,M$119)+'СЕТ СН'!$I$12+СВЦЭМ!$D$10+'СЕТ СН'!$I$6-'СЕТ СН'!$I$22</f>
        <v>1348.49692108</v>
      </c>
      <c r="N149" s="36">
        <f>SUMIFS(СВЦЭМ!$C$33:$C$776,СВЦЭМ!$A$33:$A$776,$A149,СВЦЭМ!$B$33:$B$776,N$119)+'СЕТ СН'!$I$12+СВЦЭМ!$D$10+'СЕТ СН'!$I$6-'СЕТ СН'!$I$22</f>
        <v>1358.4459672100002</v>
      </c>
      <c r="O149" s="36">
        <f>SUMIFS(СВЦЭМ!$C$33:$C$776,СВЦЭМ!$A$33:$A$776,$A149,СВЦЭМ!$B$33:$B$776,O$119)+'СЕТ СН'!$I$12+СВЦЭМ!$D$10+'СЕТ СН'!$I$6-'СЕТ СН'!$I$22</f>
        <v>1363.4703963400002</v>
      </c>
      <c r="P149" s="36">
        <f>SUMIFS(СВЦЭМ!$C$33:$C$776,СВЦЭМ!$A$33:$A$776,$A149,СВЦЭМ!$B$33:$B$776,P$119)+'СЕТ СН'!$I$12+СВЦЭМ!$D$10+'СЕТ СН'!$I$6-'СЕТ СН'!$I$22</f>
        <v>1374.99141618</v>
      </c>
      <c r="Q149" s="36">
        <f>SUMIFS(СВЦЭМ!$C$33:$C$776,СВЦЭМ!$A$33:$A$776,$A149,СВЦЭМ!$B$33:$B$776,Q$119)+'СЕТ СН'!$I$12+СВЦЭМ!$D$10+'СЕТ СН'!$I$6-'СЕТ СН'!$I$22</f>
        <v>1378.3064336699999</v>
      </c>
      <c r="R149" s="36">
        <f>SUMIFS(СВЦЭМ!$C$33:$C$776,СВЦЭМ!$A$33:$A$776,$A149,СВЦЭМ!$B$33:$B$776,R$119)+'СЕТ СН'!$I$12+СВЦЭМ!$D$10+'СЕТ СН'!$I$6-'СЕТ СН'!$I$22</f>
        <v>1371.7259437</v>
      </c>
      <c r="S149" s="36">
        <f>SUMIFS(СВЦЭМ!$C$33:$C$776,СВЦЭМ!$A$33:$A$776,$A149,СВЦЭМ!$B$33:$B$776,S$119)+'СЕТ СН'!$I$12+СВЦЭМ!$D$10+'СЕТ СН'!$I$6-'СЕТ СН'!$I$22</f>
        <v>1361.8570591600001</v>
      </c>
      <c r="T149" s="36">
        <f>SUMIFS(СВЦЭМ!$C$33:$C$776,СВЦЭМ!$A$33:$A$776,$A149,СВЦЭМ!$B$33:$B$776,T$119)+'СЕТ СН'!$I$12+СВЦЭМ!$D$10+'СЕТ СН'!$I$6-'СЕТ СН'!$I$22</f>
        <v>1358.1154555000001</v>
      </c>
      <c r="U149" s="36">
        <f>SUMIFS(СВЦЭМ!$C$33:$C$776,СВЦЭМ!$A$33:$A$776,$A149,СВЦЭМ!$B$33:$B$776,U$119)+'СЕТ СН'!$I$12+СВЦЭМ!$D$10+'СЕТ СН'!$I$6-'СЕТ СН'!$I$22</f>
        <v>1358.9344324900001</v>
      </c>
      <c r="V149" s="36">
        <f>SUMIFS(СВЦЭМ!$C$33:$C$776,СВЦЭМ!$A$33:$A$776,$A149,СВЦЭМ!$B$33:$B$776,V$119)+'СЕТ СН'!$I$12+СВЦЭМ!$D$10+'СЕТ СН'!$I$6-'СЕТ СН'!$I$22</f>
        <v>1353.3447891300002</v>
      </c>
      <c r="W149" s="36">
        <f>SUMIFS(СВЦЭМ!$C$33:$C$776,СВЦЭМ!$A$33:$A$776,$A149,СВЦЭМ!$B$33:$B$776,W$119)+'СЕТ СН'!$I$12+СВЦЭМ!$D$10+'СЕТ СН'!$I$6-'СЕТ СН'!$I$22</f>
        <v>1361.17732647</v>
      </c>
      <c r="X149" s="36">
        <f>SUMIFS(СВЦЭМ!$C$33:$C$776,СВЦЭМ!$A$33:$A$776,$A149,СВЦЭМ!$B$33:$B$776,X$119)+'СЕТ СН'!$I$12+СВЦЭМ!$D$10+'СЕТ СН'!$I$6-'СЕТ СН'!$I$22</f>
        <v>1381.1784186</v>
      </c>
      <c r="Y149" s="36">
        <f>SUMIFS(СВЦЭМ!$C$33:$C$776,СВЦЭМ!$A$33:$A$776,$A149,СВЦЭМ!$B$33:$B$776,Y$119)+'СЕТ СН'!$I$12+СВЦЭМ!$D$10+'СЕТ СН'!$I$6-'СЕТ СН'!$I$22</f>
        <v>1397.9176232</v>
      </c>
    </row>
    <row r="150" spans="1:26" ht="15.75" x14ac:dyDescent="0.2">
      <c r="A150" s="35">
        <f t="shared" si="3"/>
        <v>43830</v>
      </c>
      <c r="B150" s="36">
        <f>SUMIFS(СВЦЭМ!$C$33:$C$776,СВЦЭМ!$A$33:$A$776,$A150,СВЦЭМ!$B$33:$B$776,B$119)+'СЕТ СН'!$I$12+СВЦЭМ!$D$10+'СЕТ СН'!$I$6-'СЕТ СН'!$I$22</f>
        <v>1405.6723655200001</v>
      </c>
      <c r="C150" s="36">
        <f>SUMIFS(СВЦЭМ!$C$33:$C$776,СВЦЭМ!$A$33:$A$776,$A150,СВЦЭМ!$B$33:$B$776,C$119)+'СЕТ СН'!$I$12+СВЦЭМ!$D$10+'СЕТ СН'!$I$6-'СЕТ СН'!$I$22</f>
        <v>1418.1179390299999</v>
      </c>
      <c r="D150" s="36">
        <f>SUMIFS(СВЦЭМ!$C$33:$C$776,СВЦЭМ!$A$33:$A$776,$A150,СВЦЭМ!$B$33:$B$776,D$119)+'СЕТ СН'!$I$12+СВЦЭМ!$D$10+'СЕТ СН'!$I$6-'СЕТ СН'!$I$22</f>
        <v>1423.0823944700001</v>
      </c>
      <c r="E150" s="36">
        <f>SUMIFS(СВЦЭМ!$C$33:$C$776,СВЦЭМ!$A$33:$A$776,$A150,СВЦЭМ!$B$33:$B$776,E$119)+'СЕТ СН'!$I$12+СВЦЭМ!$D$10+'СЕТ СН'!$I$6-'СЕТ СН'!$I$22</f>
        <v>1428.12315115</v>
      </c>
      <c r="F150" s="36">
        <f>SUMIFS(СВЦЭМ!$C$33:$C$776,СВЦЭМ!$A$33:$A$776,$A150,СВЦЭМ!$B$33:$B$776,F$119)+'СЕТ СН'!$I$12+СВЦЭМ!$D$10+'СЕТ СН'!$I$6-'СЕТ СН'!$I$22</f>
        <v>1428.5903216700001</v>
      </c>
      <c r="G150" s="36">
        <f>SUMIFS(СВЦЭМ!$C$33:$C$776,СВЦЭМ!$A$33:$A$776,$A150,СВЦЭМ!$B$33:$B$776,G$119)+'СЕТ СН'!$I$12+СВЦЭМ!$D$10+'СЕТ СН'!$I$6-'СЕТ СН'!$I$22</f>
        <v>1422.0671235899999</v>
      </c>
      <c r="H150" s="36">
        <f>SUMIFS(СВЦЭМ!$C$33:$C$776,СВЦЭМ!$A$33:$A$776,$A150,СВЦЭМ!$B$33:$B$776,H$119)+'СЕТ СН'!$I$12+СВЦЭМ!$D$10+'СЕТ СН'!$I$6-'СЕТ СН'!$I$22</f>
        <v>1398.4469739900001</v>
      </c>
      <c r="I150" s="36">
        <f>SUMIFS(СВЦЭМ!$C$33:$C$776,СВЦЭМ!$A$33:$A$776,$A150,СВЦЭМ!$B$33:$B$776,I$119)+'СЕТ СН'!$I$12+СВЦЭМ!$D$10+'СЕТ СН'!$I$6-'СЕТ СН'!$I$22</f>
        <v>1382.0538365900002</v>
      </c>
      <c r="J150" s="36">
        <f>SUMIFS(СВЦЭМ!$C$33:$C$776,СВЦЭМ!$A$33:$A$776,$A150,СВЦЭМ!$B$33:$B$776,J$119)+'СЕТ СН'!$I$12+СВЦЭМ!$D$10+'СЕТ СН'!$I$6-'СЕТ СН'!$I$22</f>
        <v>1370.3775114700002</v>
      </c>
      <c r="K150" s="36">
        <f>SUMIFS(СВЦЭМ!$C$33:$C$776,СВЦЭМ!$A$33:$A$776,$A150,СВЦЭМ!$B$33:$B$776,K$119)+'СЕТ СН'!$I$12+СВЦЭМ!$D$10+'СЕТ СН'!$I$6-'СЕТ СН'!$I$22</f>
        <v>1350.18700405</v>
      </c>
      <c r="L150" s="36">
        <f>SUMIFS(СВЦЭМ!$C$33:$C$776,СВЦЭМ!$A$33:$A$776,$A150,СВЦЭМ!$B$33:$B$776,L$119)+'СЕТ СН'!$I$12+СВЦЭМ!$D$10+'СЕТ СН'!$I$6-'СЕТ СН'!$I$22</f>
        <v>1349.9467601900001</v>
      </c>
      <c r="M150" s="36">
        <f>SUMIFS(СВЦЭМ!$C$33:$C$776,СВЦЭМ!$A$33:$A$776,$A150,СВЦЭМ!$B$33:$B$776,M$119)+'СЕТ СН'!$I$12+СВЦЭМ!$D$10+'СЕТ СН'!$I$6-'СЕТ СН'!$I$22</f>
        <v>1370.39813768</v>
      </c>
      <c r="N150" s="36">
        <f>SUMIFS(СВЦЭМ!$C$33:$C$776,СВЦЭМ!$A$33:$A$776,$A150,СВЦЭМ!$B$33:$B$776,N$119)+'СЕТ СН'!$I$12+СВЦЭМ!$D$10+'СЕТ СН'!$I$6-'СЕТ СН'!$I$22</f>
        <v>1357.7473753200002</v>
      </c>
      <c r="O150" s="36">
        <f>SUMIFS(СВЦЭМ!$C$33:$C$776,СВЦЭМ!$A$33:$A$776,$A150,СВЦЭМ!$B$33:$B$776,O$119)+'СЕТ СН'!$I$12+СВЦЭМ!$D$10+'СЕТ СН'!$I$6-'СЕТ СН'!$I$22</f>
        <v>1370.7456063300001</v>
      </c>
      <c r="P150" s="36">
        <f>SUMIFS(СВЦЭМ!$C$33:$C$776,СВЦЭМ!$A$33:$A$776,$A150,СВЦЭМ!$B$33:$B$776,P$119)+'СЕТ СН'!$I$12+СВЦЭМ!$D$10+'СЕТ СН'!$I$6-'СЕТ СН'!$I$22</f>
        <v>1373.17174479</v>
      </c>
      <c r="Q150" s="36">
        <f>SUMIFS(СВЦЭМ!$C$33:$C$776,СВЦЭМ!$A$33:$A$776,$A150,СВЦЭМ!$B$33:$B$776,Q$119)+'СЕТ СН'!$I$12+СВЦЭМ!$D$10+'СЕТ СН'!$I$6-'СЕТ СН'!$I$22</f>
        <v>1374.05450567</v>
      </c>
      <c r="R150" s="36">
        <f>SUMIFS(СВЦЭМ!$C$33:$C$776,СВЦЭМ!$A$33:$A$776,$A150,СВЦЭМ!$B$33:$B$776,R$119)+'СЕТ СН'!$I$12+СВЦЭМ!$D$10+'СЕТ СН'!$I$6-'СЕТ СН'!$I$22</f>
        <v>1373.3375743400002</v>
      </c>
      <c r="S150" s="36">
        <f>SUMIFS(СВЦЭМ!$C$33:$C$776,СВЦЭМ!$A$33:$A$776,$A150,СВЦЭМ!$B$33:$B$776,S$119)+'СЕТ СН'!$I$12+СВЦЭМ!$D$10+'СЕТ СН'!$I$6-'СЕТ СН'!$I$22</f>
        <v>1380.4626876299999</v>
      </c>
      <c r="T150" s="36">
        <f>SUMIFS(СВЦЭМ!$C$33:$C$776,СВЦЭМ!$A$33:$A$776,$A150,СВЦЭМ!$B$33:$B$776,T$119)+'СЕТ СН'!$I$12+СВЦЭМ!$D$10+'СЕТ СН'!$I$6-'СЕТ СН'!$I$22</f>
        <v>1385.38541635</v>
      </c>
      <c r="U150" s="36">
        <f>SUMIFS(СВЦЭМ!$C$33:$C$776,СВЦЭМ!$A$33:$A$776,$A150,СВЦЭМ!$B$33:$B$776,U$119)+'СЕТ СН'!$I$12+СВЦЭМ!$D$10+'СЕТ СН'!$I$6-'СЕТ СН'!$I$22</f>
        <v>1384.4738837499999</v>
      </c>
      <c r="V150" s="36">
        <f>SUMIFS(СВЦЭМ!$C$33:$C$776,СВЦЭМ!$A$33:$A$776,$A150,СВЦЭМ!$B$33:$B$776,V$119)+'СЕТ СН'!$I$12+СВЦЭМ!$D$10+'СЕТ СН'!$I$6-'СЕТ СН'!$I$22</f>
        <v>1395.0562535500001</v>
      </c>
      <c r="W150" s="36">
        <f>SUMIFS(СВЦЭМ!$C$33:$C$776,СВЦЭМ!$A$33:$A$776,$A150,СВЦЭМ!$B$33:$B$776,W$119)+'СЕТ СН'!$I$12+СВЦЭМ!$D$10+'СЕТ СН'!$I$6-'СЕТ СН'!$I$22</f>
        <v>1399.3755899500002</v>
      </c>
      <c r="X150" s="36">
        <f>SUMIFS(СВЦЭМ!$C$33:$C$776,СВЦЭМ!$A$33:$A$776,$A150,СВЦЭМ!$B$33:$B$776,X$119)+'СЕТ СН'!$I$12+СВЦЭМ!$D$10+'СЕТ СН'!$I$6-'СЕТ СН'!$I$22</f>
        <v>1385.34073515</v>
      </c>
      <c r="Y150" s="36">
        <f>SUMIFS(СВЦЭМ!$C$33:$C$776,СВЦЭМ!$A$33:$A$776,$A150,СВЦЭМ!$B$33:$B$776,Y$119)+'СЕТ СН'!$I$12+СВЦЭМ!$D$10+'СЕТ СН'!$I$6-'СЕТ СН'!$I$22</f>
        <v>1390.9503489200001</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9" t="s">
        <v>74</v>
      </c>
      <c r="B153" s="139"/>
      <c r="C153" s="139"/>
      <c r="D153" s="139"/>
      <c r="E153" s="139"/>
      <c r="F153" s="139"/>
      <c r="G153" s="139"/>
      <c r="H153" s="139"/>
      <c r="I153" s="139"/>
      <c r="J153" s="139"/>
      <c r="K153" s="139"/>
      <c r="L153" s="139"/>
      <c r="M153" s="139"/>
      <c r="N153" s="140" t="s">
        <v>29</v>
      </c>
      <c r="O153" s="140"/>
      <c r="P153" s="140"/>
      <c r="Q153" s="140"/>
      <c r="R153" s="140"/>
      <c r="S153" s="140"/>
      <c r="T153" s="140"/>
      <c r="U153" s="140"/>
      <c r="V153" s="39"/>
      <c r="W153" s="39"/>
      <c r="X153" s="39"/>
      <c r="Y153" s="39"/>
      <c r="Z153" s="39"/>
    </row>
    <row r="154" spans="1:26" ht="15.75" x14ac:dyDescent="0.25">
      <c r="A154" s="139"/>
      <c r="B154" s="139"/>
      <c r="C154" s="139"/>
      <c r="D154" s="139"/>
      <c r="E154" s="139"/>
      <c r="F154" s="139"/>
      <c r="G154" s="139"/>
      <c r="H154" s="139"/>
      <c r="I154" s="139"/>
      <c r="J154" s="139"/>
      <c r="K154" s="139"/>
      <c r="L154" s="139"/>
      <c r="M154" s="139"/>
      <c r="N154" s="141" t="s">
        <v>0</v>
      </c>
      <c r="O154" s="141"/>
      <c r="P154" s="141" t="s">
        <v>1</v>
      </c>
      <c r="Q154" s="141"/>
      <c r="R154" s="141" t="s">
        <v>2</v>
      </c>
      <c r="S154" s="141"/>
      <c r="T154" s="141" t="s">
        <v>3</v>
      </c>
      <c r="U154" s="141"/>
      <c r="V154" s="32"/>
      <c r="W154" s="32"/>
      <c r="X154" s="32"/>
      <c r="Y154" s="32"/>
    </row>
    <row r="155" spans="1:26" ht="15.75" x14ac:dyDescent="0.2">
      <c r="A155" s="139"/>
      <c r="B155" s="139"/>
      <c r="C155" s="139"/>
      <c r="D155" s="139"/>
      <c r="E155" s="139"/>
      <c r="F155" s="139"/>
      <c r="G155" s="139"/>
      <c r="H155" s="139"/>
      <c r="I155" s="139"/>
      <c r="J155" s="139"/>
      <c r="K155" s="139"/>
      <c r="L155" s="139"/>
      <c r="M155" s="139"/>
      <c r="N155" s="142">
        <f>СВЦЭМ!$D$12+'СЕТ СН'!$F$13-'СЕТ СН'!$F$23</f>
        <v>654592.97122724599</v>
      </c>
      <c r="O155" s="143"/>
      <c r="P155" s="142">
        <f>СВЦЭМ!$D$12+'СЕТ СН'!$F$13-'СЕТ СН'!$G$23</f>
        <v>654592.97122724599</v>
      </c>
      <c r="Q155" s="143"/>
      <c r="R155" s="142">
        <f>СВЦЭМ!$D$12+'СЕТ СН'!$F$13-'СЕТ СН'!$H$23</f>
        <v>654592.97122724599</v>
      </c>
      <c r="S155" s="143"/>
      <c r="T155" s="142">
        <f>СВЦЭМ!$D$12+'СЕТ СН'!$F$13-'СЕТ СН'!$I$23</f>
        <v>654592.97122724599</v>
      </c>
      <c r="U155" s="143"/>
      <c r="V155" s="40"/>
      <c r="W155" s="40"/>
      <c r="X155" s="40"/>
      <c r="Y155" s="40"/>
    </row>
    <row r="156" spans="1:26" x14ac:dyDescent="0.25">
      <c r="A156" s="145"/>
      <c r="B156" s="145"/>
      <c r="C156" s="145"/>
      <c r="D156" s="145"/>
      <c r="E156" s="145"/>
      <c r="F156" s="146"/>
      <c r="G156" s="146"/>
      <c r="H156" s="146"/>
      <c r="I156" s="146"/>
      <c r="J156" s="146"/>
      <c r="K156" s="146"/>
      <c r="L156" s="146"/>
      <c r="M156" s="146"/>
    </row>
    <row r="157" spans="1:26" ht="15.75" x14ac:dyDescent="0.25">
      <c r="A157" s="148" t="s">
        <v>75</v>
      </c>
      <c r="B157" s="149"/>
      <c r="C157" s="149"/>
      <c r="D157" s="149"/>
      <c r="E157" s="149"/>
      <c r="F157" s="149"/>
      <c r="G157" s="149"/>
      <c r="H157" s="149"/>
      <c r="I157" s="149"/>
      <c r="J157" s="149"/>
      <c r="K157" s="149"/>
      <c r="L157" s="149"/>
      <c r="M157" s="150"/>
      <c r="N157" s="140" t="s">
        <v>29</v>
      </c>
      <c r="O157" s="140"/>
      <c r="P157" s="140"/>
      <c r="Q157" s="140"/>
      <c r="R157" s="140"/>
      <c r="S157" s="140"/>
      <c r="T157" s="140"/>
      <c r="U157" s="140"/>
    </row>
    <row r="158" spans="1:26" ht="15.75" x14ac:dyDescent="0.25">
      <c r="A158" s="151"/>
      <c r="B158" s="152"/>
      <c r="C158" s="152"/>
      <c r="D158" s="152"/>
      <c r="E158" s="152"/>
      <c r="F158" s="152"/>
      <c r="G158" s="152"/>
      <c r="H158" s="152"/>
      <c r="I158" s="152"/>
      <c r="J158" s="152"/>
      <c r="K158" s="152"/>
      <c r="L158" s="152"/>
      <c r="M158" s="153"/>
      <c r="N158" s="141" t="s">
        <v>0</v>
      </c>
      <c r="O158" s="141"/>
      <c r="P158" s="141" t="s">
        <v>1</v>
      </c>
      <c r="Q158" s="141"/>
      <c r="R158" s="141" t="s">
        <v>2</v>
      </c>
      <c r="S158" s="141"/>
      <c r="T158" s="141" t="s">
        <v>3</v>
      </c>
      <c r="U158" s="141"/>
    </row>
    <row r="159" spans="1:26" ht="15.75" x14ac:dyDescent="0.25">
      <c r="A159" s="154"/>
      <c r="B159" s="155"/>
      <c r="C159" s="155"/>
      <c r="D159" s="155"/>
      <c r="E159" s="155"/>
      <c r="F159" s="155"/>
      <c r="G159" s="155"/>
      <c r="H159" s="155"/>
      <c r="I159" s="155"/>
      <c r="J159" s="155"/>
      <c r="K159" s="155"/>
      <c r="L159" s="155"/>
      <c r="M159" s="156"/>
      <c r="N159" s="147">
        <f>'СЕТ СН'!$F$7</f>
        <v>536381.65</v>
      </c>
      <c r="O159" s="147"/>
      <c r="P159" s="147">
        <f>'СЕТ СН'!$G$7</f>
        <v>827486.86</v>
      </c>
      <c r="Q159" s="147"/>
      <c r="R159" s="147">
        <f>'СЕТ СН'!$H$7</f>
        <v>834163.81</v>
      </c>
      <c r="S159" s="147"/>
      <c r="T159" s="147">
        <f>'СЕТ СН'!$I$7</f>
        <v>528373.91</v>
      </c>
      <c r="U159" s="147"/>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0.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декабре 2019г.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7" t="s">
        <v>40</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32.25" customHeight="1" x14ac:dyDescent="0.2">
      <c r="A4" s="127" t="s">
        <v>10</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customHeight="1"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01.12.2019</v>
      </c>
      <c r="B12" s="36">
        <f>SUMIFS(СВЦЭМ!$D$33:$D$776,СВЦЭМ!$A$33:$A$776,$A12,СВЦЭМ!$B$33:$B$776,B$11)+'СЕТ СН'!$F$14+СВЦЭМ!$D$10+'СЕТ СН'!$F$5-'СЕТ СН'!$F$24</f>
        <v>1914.5807082599999</v>
      </c>
      <c r="C12" s="36">
        <f>SUMIFS(СВЦЭМ!$D$33:$D$776,СВЦЭМ!$A$33:$A$776,$A12,СВЦЭМ!$B$33:$B$776,C$11)+'СЕТ СН'!$F$14+СВЦЭМ!$D$10+'СЕТ СН'!$F$5-'СЕТ СН'!$F$24</f>
        <v>1922.7670751600001</v>
      </c>
      <c r="D12" s="36">
        <f>SUMIFS(СВЦЭМ!$D$33:$D$776,СВЦЭМ!$A$33:$A$776,$A12,СВЦЭМ!$B$33:$B$776,D$11)+'СЕТ СН'!$F$14+СВЦЭМ!$D$10+'СЕТ СН'!$F$5-'СЕТ СН'!$F$24</f>
        <v>1955.4233167500001</v>
      </c>
      <c r="E12" s="36">
        <f>SUMIFS(СВЦЭМ!$D$33:$D$776,СВЦЭМ!$A$33:$A$776,$A12,СВЦЭМ!$B$33:$B$776,E$11)+'СЕТ СН'!$F$14+СВЦЭМ!$D$10+'СЕТ СН'!$F$5-'СЕТ СН'!$F$24</f>
        <v>1953.4586599500001</v>
      </c>
      <c r="F12" s="36">
        <f>SUMIFS(СВЦЭМ!$D$33:$D$776,СВЦЭМ!$A$33:$A$776,$A12,СВЦЭМ!$B$33:$B$776,F$11)+'СЕТ СН'!$F$14+СВЦЭМ!$D$10+'СЕТ СН'!$F$5-'СЕТ СН'!$F$24</f>
        <v>1946.4108185100001</v>
      </c>
      <c r="G12" s="36">
        <f>SUMIFS(СВЦЭМ!$D$33:$D$776,СВЦЭМ!$A$33:$A$776,$A12,СВЦЭМ!$B$33:$B$776,G$11)+'СЕТ СН'!$F$14+СВЦЭМ!$D$10+'СЕТ СН'!$F$5-'СЕТ СН'!$F$24</f>
        <v>1944.7848150499999</v>
      </c>
      <c r="H12" s="36">
        <f>SUMIFS(СВЦЭМ!$D$33:$D$776,СВЦЭМ!$A$33:$A$776,$A12,СВЦЭМ!$B$33:$B$776,H$11)+'СЕТ СН'!$F$14+СВЦЭМ!$D$10+'СЕТ СН'!$F$5-'СЕТ СН'!$F$24</f>
        <v>1942.6224513699999</v>
      </c>
      <c r="I12" s="36">
        <f>SUMIFS(СВЦЭМ!$D$33:$D$776,СВЦЭМ!$A$33:$A$776,$A12,СВЦЭМ!$B$33:$B$776,I$11)+'СЕТ СН'!$F$14+СВЦЭМ!$D$10+'СЕТ СН'!$F$5-'СЕТ СН'!$F$24</f>
        <v>1936.9310683600002</v>
      </c>
      <c r="J12" s="36">
        <f>SUMIFS(СВЦЭМ!$D$33:$D$776,СВЦЭМ!$A$33:$A$776,$A12,СВЦЭМ!$B$33:$B$776,J$11)+'СЕТ СН'!$F$14+СВЦЭМ!$D$10+'СЕТ СН'!$F$5-'СЕТ СН'!$F$24</f>
        <v>1900.4719381499999</v>
      </c>
      <c r="K12" s="36">
        <f>SUMIFS(СВЦЭМ!$D$33:$D$776,СВЦЭМ!$A$33:$A$776,$A12,СВЦЭМ!$B$33:$B$776,K$11)+'СЕТ СН'!$F$14+СВЦЭМ!$D$10+'СЕТ СН'!$F$5-'СЕТ СН'!$F$24</f>
        <v>1861.6413733900001</v>
      </c>
      <c r="L12" s="36">
        <f>SUMIFS(СВЦЭМ!$D$33:$D$776,СВЦЭМ!$A$33:$A$776,$A12,СВЦЭМ!$B$33:$B$776,L$11)+'СЕТ СН'!$F$14+СВЦЭМ!$D$10+'СЕТ СН'!$F$5-'СЕТ СН'!$F$24</f>
        <v>1842.6012615700001</v>
      </c>
      <c r="M12" s="36">
        <f>SUMIFS(СВЦЭМ!$D$33:$D$776,СВЦЭМ!$A$33:$A$776,$A12,СВЦЭМ!$B$33:$B$776,M$11)+'СЕТ СН'!$F$14+СВЦЭМ!$D$10+'СЕТ СН'!$F$5-'СЕТ СН'!$F$24</f>
        <v>1841.01039889</v>
      </c>
      <c r="N12" s="36">
        <f>SUMIFS(СВЦЭМ!$D$33:$D$776,СВЦЭМ!$A$33:$A$776,$A12,СВЦЭМ!$B$33:$B$776,N$11)+'СЕТ СН'!$F$14+СВЦЭМ!$D$10+'СЕТ СН'!$F$5-'СЕТ СН'!$F$24</f>
        <v>1866.2257142100002</v>
      </c>
      <c r="O12" s="36">
        <f>SUMIFS(СВЦЭМ!$D$33:$D$776,СВЦЭМ!$A$33:$A$776,$A12,СВЦЭМ!$B$33:$B$776,O$11)+'СЕТ СН'!$F$14+СВЦЭМ!$D$10+'СЕТ СН'!$F$5-'СЕТ СН'!$F$24</f>
        <v>1876.1129435299999</v>
      </c>
      <c r="P12" s="36">
        <f>SUMIFS(СВЦЭМ!$D$33:$D$776,СВЦЭМ!$A$33:$A$776,$A12,СВЦЭМ!$B$33:$B$776,P$11)+'СЕТ СН'!$F$14+СВЦЭМ!$D$10+'СЕТ СН'!$F$5-'СЕТ СН'!$F$24</f>
        <v>1883.18957538</v>
      </c>
      <c r="Q12" s="36">
        <f>SUMIFS(СВЦЭМ!$D$33:$D$776,СВЦЭМ!$A$33:$A$776,$A12,СВЦЭМ!$B$33:$B$776,Q$11)+'СЕТ СН'!$F$14+СВЦЭМ!$D$10+'СЕТ СН'!$F$5-'СЕТ СН'!$F$24</f>
        <v>1888.8757103900002</v>
      </c>
      <c r="R12" s="36">
        <f>SUMIFS(СВЦЭМ!$D$33:$D$776,СВЦЭМ!$A$33:$A$776,$A12,СВЦЭМ!$B$33:$B$776,R$11)+'СЕТ СН'!$F$14+СВЦЭМ!$D$10+'СЕТ СН'!$F$5-'СЕТ СН'!$F$24</f>
        <v>1878.85843464</v>
      </c>
      <c r="S12" s="36">
        <f>SUMIFS(СВЦЭМ!$D$33:$D$776,СВЦЭМ!$A$33:$A$776,$A12,СВЦЭМ!$B$33:$B$776,S$11)+'СЕТ СН'!$F$14+СВЦЭМ!$D$10+'СЕТ СН'!$F$5-'СЕТ СН'!$F$24</f>
        <v>1863.0025800500002</v>
      </c>
      <c r="T12" s="36">
        <f>SUMIFS(СВЦЭМ!$D$33:$D$776,СВЦЭМ!$A$33:$A$776,$A12,СВЦЭМ!$B$33:$B$776,T$11)+'СЕТ СН'!$F$14+СВЦЭМ!$D$10+'СЕТ СН'!$F$5-'СЕТ СН'!$F$24</f>
        <v>1843.7088781699999</v>
      </c>
      <c r="U12" s="36">
        <f>SUMIFS(СВЦЭМ!$D$33:$D$776,СВЦЭМ!$A$33:$A$776,$A12,СВЦЭМ!$B$33:$B$776,U$11)+'СЕТ СН'!$F$14+СВЦЭМ!$D$10+'СЕТ СН'!$F$5-'СЕТ СН'!$F$24</f>
        <v>1843.29588487</v>
      </c>
      <c r="V12" s="36">
        <f>SUMIFS(СВЦЭМ!$D$33:$D$776,СВЦЭМ!$A$33:$A$776,$A12,СВЦЭМ!$B$33:$B$776,V$11)+'СЕТ СН'!$F$14+СВЦЭМ!$D$10+'СЕТ СН'!$F$5-'СЕТ СН'!$F$24</f>
        <v>1859.0621512800001</v>
      </c>
      <c r="W12" s="36">
        <f>SUMIFS(СВЦЭМ!$D$33:$D$776,СВЦЭМ!$A$33:$A$776,$A12,СВЦЭМ!$B$33:$B$776,W$11)+'СЕТ СН'!$F$14+СВЦЭМ!$D$10+'СЕТ СН'!$F$5-'СЕТ СН'!$F$24</f>
        <v>1881.2170123300002</v>
      </c>
      <c r="X12" s="36">
        <f>SUMIFS(СВЦЭМ!$D$33:$D$776,СВЦЭМ!$A$33:$A$776,$A12,СВЦЭМ!$B$33:$B$776,X$11)+'СЕТ СН'!$F$14+СВЦЭМ!$D$10+'СЕТ СН'!$F$5-'СЕТ СН'!$F$24</f>
        <v>1874.9983815600001</v>
      </c>
      <c r="Y12" s="36">
        <f>SUMIFS(СВЦЭМ!$D$33:$D$776,СВЦЭМ!$A$33:$A$776,$A12,СВЦЭМ!$B$33:$B$776,Y$11)+'СЕТ СН'!$F$14+СВЦЭМ!$D$10+'СЕТ СН'!$F$5-'СЕТ СН'!$F$24</f>
        <v>1901.5431398700002</v>
      </c>
      <c r="AA12" s="45"/>
    </row>
    <row r="13" spans="1:27" ht="15.75" x14ac:dyDescent="0.2">
      <c r="A13" s="35">
        <f>A12+1</f>
        <v>43801</v>
      </c>
      <c r="B13" s="36">
        <f>SUMIFS(СВЦЭМ!$D$33:$D$776,СВЦЭМ!$A$33:$A$776,$A13,СВЦЭМ!$B$33:$B$776,B$11)+'СЕТ СН'!$F$14+СВЦЭМ!$D$10+'СЕТ СН'!$F$5-'СЕТ СН'!$F$24</f>
        <v>1900.1084583100001</v>
      </c>
      <c r="C13" s="36">
        <f>SUMIFS(СВЦЭМ!$D$33:$D$776,СВЦЭМ!$A$33:$A$776,$A13,СВЦЭМ!$B$33:$B$776,C$11)+'СЕТ СН'!$F$14+СВЦЭМ!$D$10+'СЕТ СН'!$F$5-'СЕТ СН'!$F$24</f>
        <v>1930.7531960000001</v>
      </c>
      <c r="D13" s="36">
        <f>SUMIFS(СВЦЭМ!$D$33:$D$776,СВЦЭМ!$A$33:$A$776,$A13,СВЦЭМ!$B$33:$B$776,D$11)+'СЕТ СН'!$F$14+СВЦЭМ!$D$10+'СЕТ СН'!$F$5-'СЕТ СН'!$F$24</f>
        <v>1948.4847828400002</v>
      </c>
      <c r="E13" s="36">
        <f>SUMIFS(СВЦЭМ!$D$33:$D$776,СВЦЭМ!$A$33:$A$776,$A13,СВЦЭМ!$B$33:$B$776,E$11)+'СЕТ СН'!$F$14+СВЦЭМ!$D$10+'СЕТ СН'!$F$5-'СЕТ СН'!$F$24</f>
        <v>1961.9433386800001</v>
      </c>
      <c r="F13" s="36">
        <f>SUMIFS(СВЦЭМ!$D$33:$D$776,СВЦЭМ!$A$33:$A$776,$A13,СВЦЭМ!$B$33:$B$776,F$11)+'СЕТ СН'!$F$14+СВЦЭМ!$D$10+'СЕТ СН'!$F$5-'СЕТ СН'!$F$24</f>
        <v>1962.6893463900001</v>
      </c>
      <c r="G13" s="36">
        <f>SUMIFS(СВЦЭМ!$D$33:$D$776,СВЦЭМ!$A$33:$A$776,$A13,СВЦЭМ!$B$33:$B$776,G$11)+'СЕТ СН'!$F$14+СВЦЭМ!$D$10+'СЕТ СН'!$F$5-'СЕТ СН'!$F$24</f>
        <v>1942.2325039699999</v>
      </c>
      <c r="H13" s="36">
        <f>SUMIFS(СВЦЭМ!$D$33:$D$776,СВЦЭМ!$A$33:$A$776,$A13,СВЦЭМ!$B$33:$B$776,H$11)+'СЕТ СН'!$F$14+СВЦЭМ!$D$10+'СЕТ СН'!$F$5-'СЕТ СН'!$F$24</f>
        <v>1897.8368462799999</v>
      </c>
      <c r="I13" s="36">
        <f>SUMIFS(СВЦЭМ!$D$33:$D$776,СВЦЭМ!$A$33:$A$776,$A13,СВЦЭМ!$B$33:$B$776,I$11)+'СЕТ СН'!$F$14+СВЦЭМ!$D$10+'СЕТ СН'!$F$5-'СЕТ СН'!$F$24</f>
        <v>1851.93798096</v>
      </c>
      <c r="J13" s="36">
        <f>SUMIFS(СВЦЭМ!$D$33:$D$776,СВЦЭМ!$A$33:$A$776,$A13,СВЦЭМ!$B$33:$B$776,J$11)+'СЕТ СН'!$F$14+СВЦЭМ!$D$10+'СЕТ СН'!$F$5-'СЕТ СН'!$F$24</f>
        <v>1848.5933535700001</v>
      </c>
      <c r="K13" s="36">
        <f>SUMIFS(СВЦЭМ!$D$33:$D$776,СВЦЭМ!$A$33:$A$776,$A13,СВЦЭМ!$B$33:$B$776,K$11)+'СЕТ СН'!$F$14+СВЦЭМ!$D$10+'СЕТ СН'!$F$5-'СЕТ СН'!$F$24</f>
        <v>1835.5395201400001</v>
      </c>
      <c r="L13" s="36">
        <f>SUMIFS(СВЦЭМ!$D$33:$D$776,СВЦЭМ!$A$33:$A$776,$A13,СВЦЭМ!$B$33:$B$776,L$11)+'СЕТ СН'!$F$14+СВЦЭМ!$D$10+'СЕТ СН'!$F$5-'СЕТ СН'!$F$24</f>
        <v>1853.33770018</v>
      </c>
      <c r="M13" s="36">
        <f>SUMIFS(СВЦЭМ!$D$33:$D$776,СВЦЭМ!$A$33:$A$776,$A13,СВЦЭМ!$B$33:$B$776,M$11)+'СЕТ СН'!$F$14+СВЦЭМ!$D$10+'СЕТ СН'!$F$5-'СЕТ СН'!$F$24</f>
        <v>1872.9809870300001</v>
      </c>
      <c r="N13" s="36">
        <f>SUMIFS(СВЦЭМ!$D$33:$D$776,СВЦЭМ!$A$33:$A$776,$A13,СВЦЭМ!$B$33:$B$776,N$11)+'СЕТ СН'!$F$14+СВЦЭМ!$D$10+'СЕТ СН'!$F$5-'СЕТ СН'!$F$24</f>
        <v>1882.6564805500002</v>
      </c>
      <c r="O13" s="36">
        <f>SUMIFS(СВЦЭМ!$D$33:$D$776,СВЦЭМ!$A$33:$A$776,$A13,СВЦЭМ!$B$33:$B$776,O$11)+'СЕТ СН'!$F$14+СВЦЭМ!$D$10+'СЕТ СН'!$F$5-'СЕТ СН'!$F$24</f>
        <v>1883.7103914700001</v>
      </c>
      <c r="P13" s="36">
        <f>SUMIFS(СВЦЭМ!$D$33:$D$776,СВЦЭМ!$A$33:$A$776,$A13,СВЦЭМ!$B$33:$B$776,P$11)+'СЕТ СН'!$F$14+СВЦЭМ!$D$10+'СЕТ СН'!$F$5-'СЕТ СН'!$F$24</f>
        <v>1893.4089972000002</v>
      </c>
      <c r="Q13" s="36">
        <f>SUMIFS(СВЦЭМ!$D$33:$D$776,СВЦЭМ!$A$33:$A$776,$A13,СВЦЭМ!$B$33:$B$776,Q$11)+'СЕТ СН'!$F$14+СВЦЭМ!$D$10+'СЕТ СН'!$F$5-'СЕТ СН'!$F$24</f>
        <v>1900.7485097799999</v>
      </c>
      <c r="R13" s="36">
        <f>SUMIFS(СВЦЭМ!$D$33:$D$776,СВЦЭМ!$A$33:$A$776,$A13,СВЦЭМ!$B$33:$B$776,R$11)+'СЕТ СН'!$F$14+СВЦЭМ!$D$10+'СЕТ СН'!$F$5-'СЕТ СН'!$F$24</f>
        <v>1898.81067106</v>
      </c>
      <c r="S13" s="36">
        <f>SUMIFS(СВЦЭМ!$D$33:$D$776,СВЦЭМ!$A$33:$A$776,$A13,СВЦЭМ!$B$33:$B$776,S$11)+'СЕТ СН'!$F$14+СВЦЭМ!$D$10+'СЕТ СН'!$F$5-'СЕТ СН'!$F$24</f>
        <v>1869.2668753299999</v>
      </c>
      <c r="T13" s="36">
        <f>SUMIFS(СВЦЭМ!$D$33:$D$776,СВЦЭМ!$A$33:$A$776,$A13,СВЦЭМ!$B$33:$B$776,T$11)+'СЕТ СН'!$F$14+СВЦЭМ!$D$10+'СЕТ СН'!$F$5-'СЕТ СН'!$F$24</f>
        <v>1861.4818081100002</v>
      </c>
      <c r="U13" s="36">
        <f>SUMIFS(СВЦЭМ!$D$33:$D$776,СВЦЭМ!$A$33:$A$776,$A13,СВЦЭМ!$B$33:$B$776,U$11)+'СЕТ СН'!$F$14+СВЦЭМ!$D$10+'СЕТ СН'!$F$5-'СЕТ СН'!$F$24</f>
        <v>1858.39323436</v>
      </c>
      <c r="V13" s="36">
        <f>SUMIFS(СВЦЭМ!$D$33:$D$776,СВЦЭМ!$A$33:$A$776,$A13,СВЦЭМ!$B$33:$B$776,V$11)+'СЕТ СН'!$F$14+СВЦЭМ!$D$10+'СЕТ СН'!$F$5-'СЕТ СН'!$F$24</f>
        <v>1867.5936466800001</v>
      </c>
      <c r="W13" s="36">
        <f>SUMIFS(СВЦЭМ!$D$33:$D$776,СВЦЭМ!$A$33:$A$776,$A13,СВЦЭМ!$B$33:$B$776,W$11)+'СЕТ СН'!$F$14+СВЦЭМ!$D$10+'СЕТ СН'!$F$5-'СЕТ СН'!$F$24</f>
        <v>1867.42589049</v>
      </c>
      <c r="X13" s="36">
        <f>SUMIFS(СВЦЭМ!$D$33:$D$776,СВЦЭМ!$A$33:$A$776,$A13,СВЦЭМ!$B$33:$B$776,X$11)+'СЕТ СН'!$F$14+СВЦЭМ!$D$10+'СЕТ СН'!$F$5-'СЕТ СН'!$F$24</f>
        <v>1871.3175711200001</v>
      </c>
      <c r="Y13" s="36">
        <f>SUMIFS(СВЦЭМ!$D$33:$D$776,СВЦЭМ!$A$33:$A$776,$A13,СВЦЭМ!$B$33:$B$776,Y$11)+'СЕТ СН'!$F$14+СВЦЭМ!$D$10+'СЕТ СН'!$F$5-'СЕТ СН'!$F$24</f>
        <v>1904.2453765700002</v>
      </c>
    </row>
    <row r="14" spans="1:27" ht="15.75" x14ac:dyDescent="0.2">
      <c r="A14" s="35">
        <f t="shared" ref="A14:A42" si="0">A13+1</f>
        <v>43802</v>
      </c>
      <c r="B14" s="36">
        <f>SUMIFS(СВЦЭМ!$D$33:$D$776,СВЦЭМ!$A$33:$A$776,$A14,СВЦЭМ!$B$33:$B$776,B$11)+'СЕТ СН'!$F$14+СВЦЭМ!$D$10+'СЕТ СН'!$F$5-'СЕТ СН'!$F$24</f>
        <v>1921.0276550200001</v>
      </c>
      <c r="C14" s="36">
        <f>SUMIFS(СВЦЭМ!$D$33:$D$776,СВЦЭМ!$A$33:$A$776,$A14,СВЦЭМ!$B$33:$B$776,C$11)+'СЕТ СН'!$F$14+СВЦЭМ!$D$10+'СЕТ СН'!$F$5-'СЕТ СН'!$F$24</f>
        <v>1958.0223329</v>
      </c>
      <c r="D14" s="36">
        <f>SUMIFS(СВЦЭМ!$D$33:$D$776,СВЦЭМ!$A$33:$A$776,$A14,СВЦЭМ!$B$33:$B$776,D$11)+'СЕТ СН'!$F$14+СВЦЭМ!$D$10+'СЕТ СН'!$F$5-'СЕТ СН'!$F$24</f>
        <v>1972.3157390000001</v>
      </c>
      <c r="E14" s="36">
        <f>SUMIFS(СВЦЭМ!$D$33:$D$776,СВЦЭМ!$A$33:$A$776,$A14,СВЦЭМ!$B$33:$B$776,E$11)+'СЕТ СН'!$F$14+СВЦЭМ!$D$10+'СЕТ СН'!$F$5-'СЕТ СН'!$F$24</f>
        <v>1979.40763029</v>
      </c>
      <c r="F14" s="36">
        <f>SUMIFS(СВЦЭМ!$D$33:$D$776,СВЦЭМ!$A$33:$A$776,$A14,СВЦЭМ!$B$33:$B$776,F$11)+'СЕТ СН'!$F$14+СВЦЭМ!$D$10+'СЕТ СН'!$F$5-'СЕТ СН'!$F$24</f>
        <v>1990.8701255300002</v>
      </c>
      <c r="G14" s="36">
        <f>SUMIFS(СВЦЭМ!$D$33:$D$776,СВЦЭМ!$A$33:$A$776,$A14,СВЦЭМ!$B$33:$B$776,G$11)+'СЕТ СН'!$F$14+СВЦЭМ!$D$10+'СЕТ СН'!$F$5-'СЕТ СН'!$F$24</f>
        <v>1981.2615555300001</v>
      </c>
      <c r="H14" s="36">
        <f>SUMIFS(СВЦЭМ!$D$33:$D$776,СВЦЭМ!$A$33:$A$776,$A14,СВЦЭМ!$B$33:$B$776,H$11)+'СЕТ СН'!$F$14+СВЦЭМ!$D$10+'СЕТ СН'!$F$5-'СЕТ СН'!$F$24</f>
        <v>1936.0272359200001</v>
      </c>
      <c r="I14" s="36">
        <f>SUMIFS(СВЦЭМ!$D$33:$D$776,СВЦЭМ!$A$33:$A$776,$A14,СВЦЭМ!$B$33:$B$776,I$11)+'СЕТ СН'!$F$14+СВЦЭМ!$D$10+'СЕТ СН'!$F$5-'СЕТ СН'!$F$24</f>
        <v>1888.10269141</v>
      </c>
      <c r="J14" s="36">
        <f>SUMIFS(СВЦЭМ!$D$33:$D$776,СВЦЭМ!$A$33:$A$776,$A14,СВЦЭМ!$B$33:$B$776,J$11)+'СЕТ СН'!$F$14+СВЦЭМ!$D$10+'СЕТ СН'!$F$5-'СЕТ СН'!$F$24</f>
        <v>1871.6528264799999</v>
      </c>
      <c r="K14" s="36">
        <f>SUMIFS(СВЦЭМ!$D$33:$D$776,СВЦЭМ!$A$33:$A$776,$A14,СВЦЭМ!$B$33:$B$776,K$11)+'СЕТ СН'!$F$14+СВЦЭМ!$D$10+'СЕТ СН'!$F$5-'СЕТ СН'!$F$24</f>
        <v>1842.7339136000001</v>
      </c>
      <c r="L14" s="36">
        <f>SUMIFS(СВЦЭМ!$D$33:$D$776,СВЦЭМ!$A$33:$A$776,$A14,СВЦЭМ!$B$33:$B$776,L$11)+'СЕТ СН'!$F$14+СВЦЭМ!$D$10+'СЕТ СН'!$F$5-'СЕТ СН'!$F$24</f>
        <v>1842.0417106700002</v>
      </c>
      <c r="M14" s="36">
        <f>SUMIFS(СВЦЭМ!$D$33:$D$776,СВЦЭМ!$A$33:$A$776,$A14,СВЦЭМ!$B$33:$B$776,M$11)+'СЕТ СН'!$F$14+СВЦЭМ!$D$10+'СЕТ СН'!$F$5-'СЕТ СН'!$F$24</f>
        <v>1881.6244222099999</v>
      </c>
      <c r="N14" s="36">
        <f>SUMIFS(СВЦЭМ!$D$33:$D$776,СВЦЭМ!$A$33:$A$776,$A14,СВЦЭМ!$B$33:$B$776,N$11)+'СЕТ СН'!$F$14+СВЦЭМ!$D$10+'СЕТ СН'!$F$5-'СЕТ СН'!$F$24</f>
        <v>1895.2261633000001</v>
      </c>
      <c r="O14" s="36">
        <f>SUMIFS(СВЦЭМ!$D$33:$D$776,СВЦЭМ!$A$33:$A$776,$A14,СВЦЭМ!$B$33:$B$776,O$11)+'СЕТ СН'!$F$14+СВЦЭМ!$D$10+'СЕТ СН'!$F$5-'СЕТ СН'!$F$24</f>
        <v>1902.6570431099999</v>
      </c>
      <c r="P14" s="36">
        <f>SUMIFS(СВЦЭМ!$D$33:$D$776,СВЦЭМ!$A$33:$A$776,$A14,СВЦЭМ!$B$33:$B$776,P$11)+'СЕТ СН'!$F$14+СВЦЭМ!$D$10+'СЕТ СН'!$F$5-'СЕТ СН'!$F$24</f>
        <v>1910.21957539</v>
      </c>
      <c r="Q14" s="36">
        <f>SUMIFS(СВЦЭМ!$D$33:$D$776,СВЦЭМ!$A$33:$A$776,$A14,СВЦЭМ!$B$33:$B$776,Q$11)+'СЕТ СН'!$F$14+СВЦЭМ!$D$10+'СЕТ СН'!$F$5-'СЕТ СН'!$F$24</f>
        <v>1916.7992127900002</v>
      </c>
      <c r="R14" s="36">
        <f>SUMIFS(СВЦЭМ!$D$33:$D$776,СВЦЭМ!$A$33:$A$776,$A14,СВЦЭМ!$B$33:$B$776,R$11)+'СЕТ СН'!$F$14+СВЦЭМ!$D$10+'СЕТ СН'!$F$5-'СЕТ СН'!$F$24</f>
        <v>1919.3062421</v>
      </c>
      <c r="S14" s="36">
        <f>SUMIFS(СВЦЭМ!$D$33:$D$776,СВЦЭМ!$A$33:$A$776,$A14,СВЦЭМ!$B$33:$B$776,S$11)+'СЕТ СН'!$F$14+СВЦЭМ!$D$10+'СЕТ СН'!$F$5-'СЕТ СН'!$F$24</f>
        <v>1885.0257327300001</v>
      </c>
      <c r="T14" s="36">
        <f>SUMIFS(СВЦЭМ!$D$33:$D$776,СВЦЭМ!$A$33:$A$776,$A14,СВЦЭМ!$B$33:$B$776,T$11)+'СЕТ СН'!$F$14+СВЦЭМ!$D$10+'СЕТ СН'!$F$5-'СЕТ СН'!$F$24</f>
        <v>1858.99791213</v>
      </c>
      <c r="U14" s="36">
        <f>SUMIFS(СВЦЭМ!$D$33:$D$776,СВЦЭМ!$A$33:$A$776,$A14,СВЦЭМ!$B$33:$B$776,U$11)+'СЕТ СН'!$F$14+СВЦЭМ!$D$10+'СЕТ СН'!$F$5-'СЕТ СН'!$F$24</f>
        <v>1856.9102146</v>
      </c>
      <c r="V14" s="36">
        <f>SUMIFS(СВЦЭМ!$D$33:$D$776,СВЦЭМ!$A$33:$A$776,$A14,СВЦЭМ!$B$33:$B$776,V$11)+'СЕТ СН'!$F$14+СВЦЭМ!$D$10+'СЕТ СН'!$F$5-'СЕТ СН'!$F$24</f>
        <v>1859.7729130900002</v>
      </c>
      <c r="W14" s="36">
        <f>SUMIFS(СВЦЭМ!$D$33:$D$776,СВЦЭМ!$A$33:$A$776,$A14,СВЦЭМ!$B$33:$B$776,W$11)+'СЕТ СН'!$F$14+СВЦЭМ!$D$10+'СЕТ СН'!$F$5-'СЕТ СН'!$F$24</f>
        <v>1876.00937965</v>
      </c>
      <c r="X14" s="36">
        <f>SUMIFS(СВЦЭМ!$D$33:$D$776,СВЦЭМ!$A$33:$A$776,$A14,СВЦЭМ!$B$33:$B$776,X$11)+'СЕТ СН'!$F$14+СВЦЭМ!$D$10+'СЕТ СН'!$F$5-'СЕТ СН'!$F$24</f>
        <v>1879.9834652</v>
      </c>
      <c r="Y14" s="36">
        <f>SUMIFS(СВЦЭМ!$D$33:$D$776,СВЦЭМ!$A$33:$A$776,$A14,СВЦЭМ!$B$33:$B$776,Y$11)+'СЕТ СН'!$F$14+СВЦЭМ!$D$10+'СЕТ СН'!$F$5-'СЕТ СН'!$F$24</f>
        <v>1894.7527919500001</v>
      </c>
    </row>
    <row r="15" spans="1:27" ht="15.75" x14ac:dyDescent="0.2">
      <c r="A15" s="35">
        <f t="shared" si="0"/>
        <v>43803</v>
      </c>
      <c r="B15" s="36">
        <f>SUMIFS(СВЦЭМ!$D$33:$D$776,СВЦЭМ!$A$33:$A$776,$A15,СВЦЭМ!$B$33:$B$776,B$11)+'СЕТ СН'!$F$14+СВЦЭМ!$D$10+'СЕТ СН'!$F$5-'СЕТ СН'!$F$24</f>
        <v>1948.7191205900001</v>
      </c>
      <c r="C15" s="36">
        <f>SUMIFS(СВЦЭМ!$D$33:$D$776,СВЦЭМ!$A$33:$A$776,$A15,СВЦЭМ!$B$33:$B$776,C$11)+'СЕТ СН'!$F$14+СВЦЭМ!$D$10+'СЕТ СН'!$F$5-'СЕТ СН'!$F$24</f>
        <v>1971.7206932399999</v>
      </c>
      <c r="D15" s="36">
        <f>SUMIFS(СВЦЭМ!$D$33:$D$776,СВЦЭМ!$A$33:$A$776,$A15,СВЦЭМ!$B$33:$B$776,D$11)+'СЕТ СН'!$F$14+СВЦЭМ!$D$10+'СЕТ СН'!$F$5-'СЕТ СН'!$F$24</f>
        <v>1993.00762136</v>
      </c>
      <c r="E15" s="36">
        <f>SUMIFS(СВЦЭМ!$D$33:$D$776,СВЦЭМ!$A$33:$A$776,$A15,СВЦЭМ!$B$33:$B$776,E$11)+'СЕТ СН'!$F$14+СВЦЭМ!$D$10+'СЕТ СН'!$F$5-'СЕТ СН'!$F$24</f>
        <v>2001.47674246</v>
      </c>
      <c r="F15" s="36">
        <f>SUMIFS(СВЦЭМ!$D$33:$D$776,СВЦЭМ!$A$33:$A$776,$A15,СВЦЭМ!$B$33:$B$776,F$11)+'СЕТ СН'!$F$14+СВЦЭМ!$D$10+'СЕТ СН'!$F$5-'СЕТ СН'!$F$24</f>
        <v>1998.60640979</v>
      </c>
      <c r="G15" s="36">
        <f>SUMIFS(СВЦЭМ!$D$33:$D$776,СВЦЭМ!$A$33:$A$776,$A15,СВЦЭМ!$B$33:$B$776,G$11)+'СЕТ СН'!$F$14+СВЦЭМ!$D$10+'СЕТ СН'!$F$5-'СЕТ СН'!$F$24</f>
        <v>1980.7291869400001</v>
      </c>
      <c r="H15" s="36">
        <f>SUMIFS(СВЦЭМ!$D$33:$D$776,СВЦЭМ!$A$33:$A$776,$A15,СВЦЭМ!$B$33:$B$776,H$11)+'СЕТ СН'!$F$14+СВЦЭМ!$D$10+'СЕТ СН'!$F$5-'СЕТ СН'!$F$24</f>
        <v>1946.4283867300001</v>
      </c>
      <c r="I15" s="36">
        <f>SUMIFS(СВЦЭМ!$D$33:$D$776,СВЦЭМ!$A$33:$A$776,$A15,СВЦЭМ!$B$33:$B$776,I$11)+'СЕТ СН'!$F$14+СВЦЭМ!$D$10+'СЕТ СН'!$F$5-'СЕТ СН'!$F$24</f>
        <v>1913.6511137699999</v>
      </c>
      <c r="J15" s="36">
        <f>SUMIFS(СВЦЭМ!$D$33:$D$776,СВЦЭМ!$A$33:$A$776,$A15,СВЦЭМ!$B$33:$B$776,J$11)+'СЕТ СН'!$F$14+СВЦЭМ!$D$10+'СЕТ СН'!$F$5-'СЕТ СН'!$F$24</f>
        <v>1894.9689458100002</v>
      </c>
      <c r="K15" s="36">
        <f>SUMIFS(СВЦЭМ!$D$33:$D$776,СВЦЭМ!$A$33:$A$776,$A15,СВЦЭМ!$B$33:$B$776,K$11)+'СЕТ СН'!$F$14+СВЦЭМ!$D$10+'СЕТ СН'!$F$5-'СЕТ СН'!$F$24</f>
        <v>1872.7780142700001</v>
      </c>
      <c r="L15" s="36">
        <f>SUMIFS(СВЦЭМ!$D$33:$D$776,СВЦЭМ!$A$33:$A$776,$A15,СВЦЭМ!$B$33:$B$776,L$11)+'СЕТ СН'!$F$14+СВЦЭМ!$D$10+'СЕТ СН'!$F$5-'СЕТ СН'!$F$24</f>
        <v>1872.9468012400002</v>
      </c>
      <c r="M15" s="36">
        <f>SUMIFS(СВЦЭМ!$D$33:$D$776,СВЦЭМ!$A$33:$A$776,$A15,СВЦЭМ!$B$33:$B$776,M$11)+'СЕТ СН'!$F$14+СВЦЭМ!$D$10+'СЕТ СН'!$F$5-'СЕТ СН'!$F$24</f>
        <v>1890.7232588400002</v>
      </c>
      <c r="N15" s="36">
        <f>SUMIFS(СВЦЭМ!$D$33:$D$776,СВЦЭМ!$A$33:$A$776,$A15,СВЦЭМ!$B$33:$B$776,N$11)+'СЕТ СН'!$F$14+СВЦЭМ!$D$10+'СЕТ СН'!$F$5-'СЕТ СН'!$F$24</f>
        <v>1893.36490306</v>
      </c>
      <c r="O15" s="36">
        <f>SUMIFS(СВЦЭМ!$D$33:$D$776,СВЦЭМ!$A$33:$A$776,$A15,СВЦЭМ!$B$33:$B$776,O$11)+'СЕТ СН'!$F$14+СВЦЭМ!$D$10+'СЕТ СН'!$F$5-'СЕТ СН'!$F$24</f>
        <v>1895.3759571400001</v>
      </c>
      <c r="P15" s="36">
        <f>SUMIFS(СВЦЭМ!$D$33:$D$776,СВЦЭМ!$A$33:$A$776,$A15,СВЦЭМ!$B$33:$B$776,P$11)+'СЕТ СН'!$F$14+СВЦЭМ!$D$10+'СЕТ СН'!$F$5-'СЕТ СН'!$F$24</f>
        <v>1901.99040483</v>
      </c>
      <c r="Q15" s="36">
        <f>SUMIFS(СВЦЭМ!$D$33:$D$776,СВЦЭМ!$A$33:$A$776,$A15,СВЦЭМ!$B$33:$B$776,Q$11)+'СЕТ СН'!$F$14+СВЦЭМ!$D$10+'СЕТ СН'!$F$5-'СЕТ СН'!$F$24</f>
        <v>1909.34465189</v>
      </c>
      <c r="R15" s="36">
        <f>SUMIFS(СВЦЭМ!$D$33:$D$776,СВЦЭМ!$A$33:$A$776,$A15,СВЦЭМ!$B$33:$B$776,R$11)+'СЕТ СН'!$F$14+СВЦЭМ!$D$10+'СЕТ СН'!$F$5-'СЕТ СН'!$F$24</f>
        <v>1897.5794209400001</v>
      </c>
      <c r="S15" s="36">
        <f>SUMIFS(СВЦЭМ!$D$33:$D$776,СВЦЭМ!$A$33:$A$776,$A15,СВЦЭМ!$B$33:$B$776,S$11)+'СЕТ СН'!$F$14+СВЦЭМ!$D$10+'СЕТ СН'!$F$5-'СЕТ СН'!$F$24</f>
        <v>1875.3158406000002</v>
      </c>
      <c r="T15" s="36">
        <f>SUMIFS(СВЦЭМ!$D$33:$D$776,СВЦЭМ!$A$33:$A$776,$A15,СВЦЭМ!$B$33:$B$776,T$11)+'СЕТ СН'!$F$14+СВЦЭМ!$D$10+'СЕТ СН'!$F$5-'СЕТ СН'!$F$24</f>
        <v>1853.7049309500001</v>
      </c>
      <c r="U15" s="36">
        <f>SUMIFS(СВЦЭМ!$D$33:$D$776,СВЦЭМ!$A$33:$A$776,$A15,СВЦЭМ!$B$33:$B$776,U$11)+'СЕТ СН'!$F$14+СВЦЭМ!$D$10+'СЕТ СН'!$F$5-'СЕТ СН'!$F$24</f>
        <v>1857.1475752900001</v>
      </c>
      <c r="V15" s="36">
        <f>SUMIFS(СВЦЭМ!$D$33:$D$776,СВЦЭМ!$A$33:$A$776,$A15,СВЦЭМ!$B$33:$B$776,V$11)+'СЕТ СН'!$F$14+СВЦЭМ!$D$10+'СЕТ СН'!$F$5-'СЕТ СН'!$F$24</f>
        <v>1867.3812335699999</v>
      </c>
      <c r="W15" s="36">
        <f>SUMIFS(СВЦЭМ!$D$33:$D$776,СВЦЭМ!$A$33:$A$776,$A15,СВЦЭМ!$B$33:$B$776,W$11)+'СЕТ СН'!$F$14+СВЦЭМ!$D$10+'СЕТ СН'!$F$5-'СЕТ СН'!$F$24</f>
        <v>1875.0949173200001</v>
      </c>
      <c r="X15" s="36">
        <f>SUMIFS(СВЦЭМ!$D$33:$D$776,СВЦЭМ!$A$33:$A$776,$A15,СВЦЭМ!$B$33:$B$776,X$11)+'СЕТ СН'!$F$14+СВЦЭМ!$D$10+'СЕТ СН'!$F$5-'СЕТ СН'!$F$24</f>
        <v>1875.2842960400001</v>
      </c>
      <c r="Y15" s="36">
        <f>SUMIFS(СВЦЭМ!$D$33:$D$776,СВЦЭМ!$A$33:$A$776,$A15,СВЦЭМ!$B$33:$B$776,Y$11)+'СЕТ СН'!$F$14+СВЦЭМ!$D$10+'СЕТ СН'!$F$5-'СЕТ СН'!$F$24</f>
        <v>1904.3967458400002</v>
      </c>
    </row>
    <row r="16" spans="1:27" ht="15.75" x14ac:dyDescent="0.2">
      <c r="A16" s="35">
        <f t="shared" si="0"/>
        <v>43804</v>
      </c>
      <c r="B16" s="36">
        <f>SUMIFS(СВЦЭМ!$D$33:$D$776,СВЦЭМ!$A$33:$A$776,$A16,СВЦЭМ!$B$33:$B$776,B$11)+'СЕТ СН'!$F$14+СВЦЭМ!$D$10+'СЕТ СН'!$F$5-'СЕТ СН'!$F$24</f>
        <v>1957.0405225</v>
      </c>
      <c r="C16" s="36">
        <f>SUMIFS(СВЦЭМ!$D$33:$D$776,СВЦЭМ!$A$33:$A$776,$A16,СВЦЭМ!$B$33:$B$776,C$11)+'СЕТ СН'!$F$14+СВЦЭМ!$D$10+'СЕТ СН'!$F$5-'СЕТ СН'!$F$24</f>
        <v>1962.1652844600001</v>
      </c>
      <c r="D16" s="36">
        <f>SUMIFS(СВЦЭМ!$D$33:$D$776,СВЦЭМ!$A$33:$A$776,$A16,СВЦЭМ!$B$33:$B$776,D$11)+'СЕТ СН'!$F$14+СВЦЭМ!$D$10+'СЕТ СН'!$F$5-'СЕТ СН'!$F$24</f>
        <v>1965.6760752800001</v>
      </c>
      <c r="E16" s="36">
        <f>SUMIFS(СВЦЭМ!$D$33:$D$776,СВЦЭМ!$A$33:$A$776,$A16,СВЦЭМ!$B$33:$B$776,E$11)+'СЕТ СН'!$F$14+СВЦЭМ!$D$10+'СЕТ СН'!$F$5-'СЕТ СН'!$F$24</f>
        <v>1985.87154753</v>
      </c>
      <c r="F16" s="36">
        <f>SUMIFS(СВЦЭМ!$D$33:$D$776,СВЦЭМ!$A$33:$A$776,$A16,СВЦЭМ!$B$33:$B$776,F$11)+'СЕТ СН'!$F$14+СВЦЭМ!$D$10+'СЕТ СН'!$F$5-'СЕТ СН'!$F$24</f>
        <v>1978.42175374</v>
      </c>
      <c r="G16" s="36">
        <f>SUMIFS(СВЦЭМ!$D$33:$D$776,СВЦЭМ!$A$33:$A$776,$A16,СВЦЭМ!$B$33:$B$776,G$11)+'СЕТ СН'!$F$14+СВЦЭМ!$D$10+'СЕТ СН'!$F$5-'СЕТ СН'!$F$24</f>
        <v>1965.0948645500002</v>
      </c>
      <c r="H16" s="36">
        <f>SUMIFS(СВЦЭМ!$D$33:$D$776,СВЦЭМ!$A$33:$A$776,$A16,СВЦЭМ!$B$33:$B$776,H$11)+'СЕТ СН'!$F$14+СВЦЭМ!$D$10+'СЕТ СН'!$F$5-'СЕТ СН'!$F$24</f>
        <v>1950.41387876</v>
      </c>
      <c r="I16" s="36">
        <f>SUMIFS(СВЦЭМ!$D$33:$D$776,СВЦЭМ!$A$33:$A$776,$A16,СВЦЭМ!$B$33:$B$776,I$11)+'СЕТ СН'!$F$14+СВЦЭМ!$D$10+'СЕТ СН'!$F$5-'СЕТ СН'!$F$24</f>
        <v>1913.3336892300001</v>
      </c>
      <c r="J16" s="36">
        <f>SUMIFS(СВЦЭМ!$D$33:$D$776,СВЦЭМ!$A$33:$A$776,$A16,СВЦЭМ!$B$33:$B$776,J$11)+'СЕТ СН'!$F$14+СВЦЭМ!$D$10+'СЕТ СН'!$F$5-'СЕТ СН'!$F$24</f>
        <v>1887.10646249</v>
      </c>
      <c r="K16" s="36">
        <f>SUMIFS(СВЦЭМ!$D$33:$D$776,СВЦЭМ!$A$33:$A$776,$A16,СВЦЭМ!$B$33:$B$776,K$11)+'СЕТ СН'!$F$14+СВЦЭМ!$D$10+'СЕТ СН'!$F$5-'СЕТ СН'!$F$24</f>
        <v>1884.5137459299999</v>
      </c>
      <c r="L16" s="36">
        <f>SUMIFS(СВЦЭМ!$D$33:$D$776,СВЦЭМ!$A$33:$A$776,$A16,СВЦЭМ!$B$33:$B$776,L$11)+'СЕТ СН'!$F$14+СВЦЭМ!$D$10+'СЕТ СН'!$F$5-'СЕТ СН'!$F$24</f>
        <v>1892.5973747600001</v>
      </c>
      <c r="M16" s="36">
        <f>SUMIFS(СВЦЭМ!$D$33:$D$776,СВЦЭМ!$A$33:$A$776,$A16,СВЦЭМ!$B$33:$B$776,M$11)+'СЕТ СН'!$F$14+СВЦЭМ!$D$10+'СЕТ СН'!$F$5-'СЕТ СН'!$F$24</f>
        <v>1897.99929266</v>
      </c>
      <c r="N16" s="36">
        <f>SUMIFS(СВЦЭМ!$D$33:$D$776,СВЦЭМ!$A$33:$A$776,$A16,СВЦЭМ!$B$33:$B$776,N$11)+'СЕТ СН'!$F$14+СВЦЭМ!$D$10+'СЕТ СН'!$F$5-'СЕТ СН'!$F$24</f>
        <v>1901.6103621100001</v>
      </c>
      <c r="O16" s="36">
        <f>SUMIFS(СВЦЭМ!$D$33:$D$776,СВЦЭМ!$A$33:$A$776,$A16,СВЦЭМ!$B$33:$B$776,O$11)+'СЕТ СН'!$F$14+СВЦЭМ!$D$10+'СЕТ СН'!$F$5-'СЕТ СН'!$F$24</f>
        <v>1903.8328074000001</v>
      </c>
      <c r="P16" s="36">
        <f>SUMIFS(СВЦЭМ!$D$33:$D$776,СВЦЭМ!$A$33:$A$776,$A16,СВЦЭМ!$B$33:$B$776,P$11)+'СЕТ СН'!$F$14+СВЦЭМ!$D$10+'СЕТ СН'!$F$5-'СЕТ СН'!$F$24</f>
        <v>1906.15180295</v>
      </c>
      <c r="Q16" s="36">
        <f>SUMIFS(СВЦЭМ!$D$33:$D$776,СВЦЭМ!$A$33:$A$776,$A16,СВЦЭМ!$B$33:$B$776,Q$11)+'СЕТ СН'!$F$14+СВЦЭМ!$D$10+'СЕТ СН'!$F$5-'СЕТ СН'!$F$24</f>
        <v>1915.6333218700001</v>
      </c>
      <c r="R16" s="36">
        <f>SUMIFS(СВЦЭМ!$D$33:$D$776,СВЦЭМ!$A$33:$A$776,$A16,СВЦЭМ!$B$33:$B$776,R$11)+'СЕТ СН'!$F$14+СВЦЭМ!$D$10+'СЕТ СН'!$F$5-'СЕТ СН'!$F$24</f>
        <v>1931.7952815100002</v>
      </c>
      <c r="S16" s="36">
        <f>SUMIFS(СВЦЭМ!$D$33:$D$776,СВЦЭМ!$A$33:$A$776,$A16,СВЦЭМ!$B$33:$B$776,S$11)+'СЕТ СН'!$F$14+СВЦЭМ!$D$10+'СЕТ СН'!$F$5-'СЕТ СН'!$F$24</f>
        <v>1944.5369582799999</v>
      </c>
      <c r="T16" s="36">
        <f>SUMIFS(СВЦЭМ!$D$33:$D$776,СВЦЭМ!$A$33:$A$776,$A16,СВЦЭМ!$B$33:$B$776,T$11)+'СЕТ СН'!$F$14+СВЦЭМ!$D$10+'СЕТ СН'!$F$5-'СЕТ СН'!$F$24</f>
        <v>1931.1747550300001</v>
      </c>
      <c r="U16" s="36">
        <f>SUMIFS(СВЦЭМ!$D$33:$D$776,СВЦЭМ!$A$33:$A$776,$A16,СВЦЭМ!$B$33:$B$776,U$11)+'СЕТ СН'!$F$14+СВЦЭМ!$D$10+'СЕТ СН'!$F$5-'СЕТ СН'!$F$24</f>
        <v>1907.30495053</v>
      </c>
      <c r="V16" s="36">
        <f>SUMIFS(СВЦЭМ!$D$33:$D$776,СВЦЭМ!$A$33:$A$776,$A16,СВЦЭМ!$B$33:$B$776,V$11)+'СЕТ СН'!$F$14+СВЦЭМ!$D$10+'СЕТ СН'!$F$5-'СЕТ СН'!$F$24</f>
        <v>1904.21930974</v>
      </c>
      <c r="W16" s="36">
        <f>SUMIFS(СВЦЭМ!$D$33:$D$776,СВЦЭМ!$A$33:$A$776,$A16,СВЦЭМ!$B$33:$B$776,W$11)+'СЕТ СН'!$F$14+СВЦЭМ!$D$10+'СЕТ СН'!$F$5-'СЕТ СН'!$F$24</f>
        <v>1910.3313378299999</v>
      </c>
      <c r="X16" s="36">
        <f>SUMIFS(СВЦЭМ!$D$33:$D$776,СВЦЭМ!$A$33:$A$776,$A16,СВЦЭМ!$B$33:$B$776,X$11)+'СЕТ СН'!$F$14+СВЦЭМ!$D$10+'СЕТ СН'!$F$5-'СЕТ СН'!$F$24</f>
        <v>1931.13873797</v>
      </c>
      <c r="Y16" s="36">
        <f>SUMIFS(СВЦЭМ!$D$33:$D$776,СВЦЭМ!$A$33:$A$776,$A16,СВЦЭМ!$B$33:$B$776,Y$11)+'СЕТ СН'!$F$14+СВЦЭМ!$D$10+'СЕТ СН'!$F$5-'СЕТ СН'!$F$24</f>
        <v>1952.2151948000001</v>
      </c>
    </row>
    <row r="17" spans="1:25" ht="15.75" x14ac:dyDescent="0.2">
      <c r="A17" s="35">
        <f t="shared" si="0"/>
        <v>43805</v>
      </c>
      <c r="B17" s="36">
        <f>SUMIFS(СВЦЭМ!$D$33:$D$776,СВЦЭМ!$A$33:$A$776,$A17,СВЦЭМ!$B$33:$B$776,B$11)+'СЕТ СН'!$F$14+СВЦЭМ!$D$10+'СЕТ СН'!$F$5-'СЕТ СН'!$F$24</f>
        <v>1956.3150052800002</v>
      </c>
      <c r="C17" s="36">
        <f>SUMIFS(СВЦЭМ!$D$33:$D$776,СВЦЭМ!$A$33:$A$776,$A17,СВЦЭМ!$B$33:$B$776,C$11)+'СЕТ СН'!$F$14+СВЦЭМ!$D$10+'СЕТ СН'!$F$5-'СЕТ СН'!$F$24</f>
        <v>1993.9183357400002</v>
      </c>
      <c r="D17" s="36">
        <f>SUMIFS(СВЦЭМ!$D$33:$D$776,СВЦЭМ!$A$33:$A$776,$A17,СВЦЭМ!$B$33:$B$776,D$11)+'СЕТ СН'!$F$14+СВЦЭМ!$D$10+'СЕТ СН'!$F$5-'СЕТ СН'!$F$24</f>
        <v>2009.6788721200001</v>
      </c>
      <c r="E17" s="36">
        <f>SUMIFS(СВЦЭМ!$D$33:$D$776,СВЦЭМ!$A$33:$A$776,$A17,СВЦЭМ!$B$33:$B$776,E$11)+'СЕТ СН'!$F$14+СВЦЭМ!$D$10+'СЕТ СН'!$F$5-'СЕТ СН'!$F$24</f>
        <v>2015.58834821</v>
      </c>
      <c r="F17" s="36">
        <f>SUMIFS(СВЦЭМ!$D$33:$D$776,СВЦЭМ!$A$33:$A$776,$A17,СВЦЭМ!$B$33:$B$776,F$11)+'СЕТ СН'!$F$14+СВЦЭМ!$D$10+'СЕТ СН'!$F$5-'СЕТ СН'!$F$24</f>
        <v>2012.6156072700001</v>
      </c>
      <c r="G17" s="36">
        <f>SUMIFS(СВЦЭМ!$D$33:$D$776,СВЦЭМ!$A$33:$A$776,$A17,СВЦЭМ!$B$33:$B$776,G$11)+'СЕТ СН'!$F$14+СВЦЭМ!$D$10+'СЕТ СН'!$F$5-'СЕТ СН'!$F$24</f>
        <v>1999.9844261200001</v>
      </c>
      <c r="H17" s="36">
        <f>SUMIFS(СВЦЭМ!$D$33:$D$776,СВЦЭМ!$A$33:$A$776,$A17,СВЦЭМ!$B$33:$B$776,H$11)+'СЕТ СН'!$F$14+СВЦЭМ!$D$10+'СЕТ СН'!$F$5-'СЕТ СН'!$F$24</f>
        <v>1956.6169346900001</v>
      </c>
      <c r="I17" s="36">
        <f>SUMIFS(СВЦЭМ!$D$33:$D$776,СВЦЭМ!$A$33:$A$776,$A17,СВЦЭМ!$B$33:$B$776,I$11)+'СЕТ СН'!$F$14+СВЦЭМ!$D$10+'СЕТ СН'!$F$5-'СЕТ СН'!$F$24</f>
        <v>1920.44314906</v>
      </c>
      <c r="J17" s="36">
        <f>SUMIFS(СВЦЭМ!$D$33:$D$776,СВЦЭМ!$A$33:$A$776,$A17,СВЦЭМ!$B$33:$B$776,J$11)+'СЕТ СН'!$F$14+СВЦЭМ!$D$10+'СЕТ СН'!$F$5-'СЕТ СН'!$F$24</f>
        <v>1903.7428394600001</v>
      </c>
      <c r="K17" s="36">
        <f>SUMIFS(СВЦЭМ!$D$33:$D$776,СВЦЭМ!$A$33:$A$776,$A17,СВЦЭМ!$B$33:$B$776,K$11)+'СЕТ СН'!$F$14+СВЦЭМ!$D$10+'СЕТ СН'!$F$5-'СЕТ СН'!$F$24</f>
        <v>1892.7762375300001</v>
      </c>
      <c r="L17" s="36">
        <f>SUMIFS(СВЦЭМ!$D$33:$D$776,СВЦЭМ!$A$33:$A$776,$A17,СВЦЭМ!$B$33:$B$776,L$11)+'СЕТ СН'!$F$14+СВЦЭМ!$D$10+'СЕТ СН'!$F$5-'СЕТ СН'!$F$24</f>
        <v>1889.1545093500001</v>
      </c>
      <c r="M17" s="36">
        <f>SUMIFS(СВЦЭМ!$D$33:$D$776,СВЦЭМ!$A$33:$A$776,$A17,СВЦЭМ!$B$33:$B$776,M$11)+'СЕТ СН'!$F$14+СВЦЭМ!$D$10+'СЕТ СН'!$F$5-'СЕТ СН'!$F$24</f>
        <v>1891.74053544</v>
      </c>
      <c r="N17" s="36">
        <f>SUMIFS(СВЦЭМ!$D$33:$D$776,СВЦЭМ!$A$33:$A$776,$A17,СВЦЭМ!$B$33:$B$776,N$11)+'СЕТ СН'!$F$14+СВЦЭМ!$D$10+'СЕТ СН'!$F$5-'СЕТ СН'!$F$24</f>
        <v>1891.44882796</v>
      </c>
      <c r="O17" s="36">
        <f>SUMIFS(СВЦЭМ!$D$33:$D$776,СВЦЭМ!$A$33:$A$776,$A17,СВЦЭМ!$B$33:$B$776,O$11)+'СЕТ СН'!$F$14+СВЦЭМ!$D$10+'СЕТ СН'!$F$5-'СЕТ СН'!$F$24</f>
        <v>1897.3861568699999</v>
      </c>
      <c r="P17" s="36">
        <f>SUMIFS(СВЦЭМ!$D$33:$D$776,СВЦЭМ!$A$33:$A$776,$A17,СВЦЭМ!$B$33:$B$776,P$11)+'СЕТ СН'!$F$14+СВЦЭМ!$D$10+'СЕТ СН'!$F$5-'СЕТ СН'!$F$24</f>
        <v>1898.8798701600001</v>
      </c>
      <c r="Q17" s="36">
        <f>SUMIFS(СВЦЭМ!$D$33:$D$776,СВЦЭМ!$A$33:$A$776,$A17,СВЦЭМ!$B$33:$B$776,Q$11)+'СЕТ СН'!$F$14+СВЦЭМ!$D$10+'СЕТ СН'!$F$5-'СЕТ СН'!$F$24</f>
        <v>1896.7203024400001</v>
      </c>
      <c r="R17" s="36">
        <f>SUMIFS(СВЦЭМ!$D$33:$D$776,СВЦЭМ!$A$33:$A$776,$A17,СВЦЭМ!$B$33:$B$776,R$11)+'СЕТ СН'!$F$14+СВЦЭМ!$D$10+'СЕТ СН'!$F$5-'СЕТ СН'!$F$24</f>
        <v>1896.39141079</v>
      </c>
      <c r="S17" s="36">
        <f>SUMIFS(СВЦЭМ!$D$33:$D$776,СВЦЭМ!$A$33:$A$776,$A17,СВЦЭМ!$B$33:$B$776,S$11)+'СЕТ СН'!$F$14+СВЦЭМ!$D$10+'СЕТ СН'!$F$5-'СЕТ СН'!$F$24</f>
        <v>1896.1620705700002</v>
      </c>
      <c r="T17" s="36">
        <f>SUMIFS(СВЦЭМ!$D$33:$D$776,СВЦЭМ!$A$33:$A$776,$A17,СВЦЭМ!$B$33:$B$776,T$11)+'СЕТ СН'!$F$14+СВЦЭМ!$D$10+'СЕТ СН'!$F$5-'СЕТ СН'!$F$24</f>
        <v>1888.4278339100001</v>
      </c>
      <c r="U17" s="36">
        <f>SUMIFS(СВЦЭМ!$D$33:$D$776,СВЦЭМ!$A$33:$A$776,$A17,СВЦЭМ!$B$33:$B$776,U$11)+'СЕТ СН'!$F$14+СВЦЭМ!$D$10+'СЕТ СН'!$F$5-'СЕТ СН'!$F$24</f>
        <v>1888.33108171</v>
      </c>
      <c r="V17" s="36">
        <f>SUMIFS(СВЦЭМ!$D$33:$D$776,СВЦЭМ!$A$33:$A$776,$A17,СВЦЭМ!$B$33:$B$776,V$11)+'СЕТ СН'!$F$14+СВЦЭМ!$D$10+'СЕТ СН'!$F$5-'СЕТ СН'!$F$24</f>
        <v>1881.9617898400002</v>
      </c>
      <c r="W17" s="36">
        <f>SUMIFS(СВЦЭМ!$D$33:$D$776,СВЦЭМ!$A$33:$A$776,$A17,СВЦЭМ!$B$33:$B$776,W$11)+'СЕТ СН'!$F$14+СВЦЭМ!$D$10+'СЕТ СН'!$F$5-'СЕТ СН'!$F$24</f>
        <v>1885.85218816</v>
      </c>
      <c r="X17" s="36">
        <f>SUMIFS(СВЦЭМ!$D$33:$D$776,СВЦЭМ!$A$33:$A$776,$A17,СВЦЭМ!$B$33:$B$776,X$11)+'СЕТ СН'!$F$14+СВЦЭМ!$D$10+'СЕТ СН'!$F$5-'СЕТ СН'!$F$24</f>
        <v>1883.1429733800001</v>
      </c>
      <c r="Y17" s="36">
        <f>SUMIFS(СВЦЭМ!$D$33:$D$776,СВЦЭМ!$A$33:$A$776,$A17,СВЦЭМ!$B$33:$B$776,Y$11)+'СЕТ СН'!$F$14+СВЦЭМ!$D$10+'СЕТ СН'!$F$5-'СЕТ СН'!$F$24</f>
        <v>1897.15077081</v>
      </c>
    </row>
    <row r="18" spans="1:25" ht="15.75" x14ac:dyDescent="0.2">
      <c r="A18" s="35">
        <f t="shared" si="0"/>
        <v>43806</v>
      </c>
      <c r="B18" s="36">
        <f>SUMIFS(СВЦЭМ!$D$33:$D$776,СВЦЭМ!$A$33:$A$776,$A18,СВЦЭМ!$B$33:$B$776,B$11)+'СЕТ СН'!$F$14+СВЦЭМ!$D$10+'СЕТ СН'!$F$5-'СЕТ СН'!$F$24</f>
        <v>1918.9351267900001</v>
      </c>
      <c r="C18" s="36">
        <f>SUMIFS(СВЦЭМ!$D$33:$D$776,СВЦЭМ!$A$33:$A$776,$A18,СВЦЭМ!$B$33:$B$776,C$11)+'СЕТ СН'!$F$14+СВЦЭМ!$D$10+'СЕТ СН'!$F$5-'СЕТ СН'!$F$24</f>
        <v>1929.76723444</v>
      </c>
      <c r="D18" s="36">
        <f>SUMIFS(СВЦЭМ!$D$33:$D$776,СВЦЭМ!$A$33:$A$776,$A18,СВЦЭМ!$B$33:$B$776,D$11)+'СЕТ СН'!$F$14+СВЦЭМ!$D$10+'СЕТ СН'!$F$5-'СЕТ СН'!$F$24</f>
        <v>1932.8539442800002</v>
      </c>
      <c r="E18" s="36">
        <f>SUMIFS(СВЦЭМ!$D$33:$D$776,СВЦЭМ!$A$33:$A$776,$A18,СВЦЭМ!$B$33:$B$776,E$11)+'СЕТ СН'!$F$14+СВЦЭМ!$D$10+'СЕТ СН'!$F$5-'СЕТ СН'!$F$24</f>
        <v>1938.3153840300001</v>
      </c>
      <c r="F18" s="36">
        <f>SUMIFS(СВЦЭМ!$D$33:$D$776,СВЦЭМ!$A$33:$A$776,$A18,СВЦЭМ!$B$33:$B$776,F$11)+'СЕТ СН'!$F$14+СВЦЭМ!$D$10+'СЕТ СН'!$F$5-'СЕТ СН'!$F$24</f>
        <v>1920.1292198300002</v>
      </c>
      <c r="G18" s="36">
        <f>SUMIFS(СВЦЭМ!$D$33:$D$776,СВЦЭМ!$A$33:$A$776,$A18,СВЦЭМ!$B$33:$B$776,G$11)+'СЕТ СН'!$F$14+СВЦЭМ!$D$10+'СЕТ СН'!$F$5-'СЕТ СН'!$F$24</f>
        <v>1932.8810659000001</v>
      </c>
      <c r="H18" s="36">
        <f>SUMIFS(СВЦЭМ!$D$33:$D$776,СВЦЭМ!$A$33:$A$776,$A18,СВЦЭМ!$B$33:$B$776,H$11)+'СЕТ СН'!$F$14+СВЦЭМ!$D$10+'СЕТ СН'!$F$5-'СЕТ СН'!$F$24</f>
        <v>1916.2648258200002</v>
      </c>
      <c r="I18" s="36">
        <f>SUMIFS(СВЦЭМ!$D$33:$D$776,СВЦЭМ!$A$33:$A$776,$A18,СВЦЭМ!$B$33:$B$776,I$11)+'СЕТ СН'!$F$14+СВЦЭМ!$D$10+'СЕТ СН'!$F$5-'СЕТ СН'!$F$24</f>
        <v>1888.8523698900001</v>
      </c>
      <c r="J18" s="36">
        <f>SUMIFS(СВЦЭМ!$D$33:$D$776,СВЦЭМ!$A$33:$A$776,$A18,СВЦЭМ!$B$33:$B$776,J$11)+'СЕТ СН'!$F$14+СВЦЭМ!$D$10+'СЕТ СН'!$F$5-'СЕТ СН'!$F$24</f>
        <v>1846.2695558</v>
      </c>
      <c r="K18" s="36">
        <f>SUMIFS(СВЦЭМ!$D$33:$D$776,СВЦЭМ!$A$33:$A$776,$A18,СВЦЭМ!$B$33:$B$776,K$11)+'СЕТ СН'!$F$14+СВЦЭМ!$D$10+'СЕТ СН'!$F$5-'СЕТ СН'!$F$24</f>
        <v>1832.4208500100001</v>
      </c>
      <c r="L18" s="36">
        <f>SUMIFS(СВЦЭМ!$D$33:$D$776,СВЦЭМ!$A$33:$A$776,$A18,СВЦЭМ!$B$33:$B$776,L$11)+'СЕТ СН'!$F$14+СВЦЭМ!$D$10+'СЕТ СН'!$F$5-'СЕТ СН'!$F$24</f>
        <v>1833.58530273</v>
      </c>
      <c r="M18" s="36">
        <f>SUMIFS(СВЦЭМ!$D$33:$D$776,СВЦЭМ!$A$33:$A$776,$A18,СВЦЭМ!$B$33:$B$776,M$11)+'СЕТ СН'!$F$14+СВЦЭМ!$D$10+'СЕТ СН'!$F$5-'СЕТ СН'!$F$24</f>
        <v>1826.6580638800001</v>
      </c>
      <c r="N18" s="36">
        <f>SUMIFS(СВЦЭМ!$D$33:$D$776,СВЦЭМ!$A$33:$A$776,$A18,СВЦЭМ!$B$33:$B$776,N$11)+'СЕТ СН'!$F$14+СВЦЭМ!$D$10+'СЕТ СН'!$F$5-'СЕТ СН'!$F$24</f>
        <v>1832.3272034199999</v>
      </c>
      <c r="O18" s="36">
        <f>SUMIFS(СВЦЭМ!$D$33:$D$776,СВЦЭМ!$A$33:$A$776,$A18,СВЦЭМ!$B$33:$B$776,O$11)+'СЕТ СН'!$F$14+СВЦЭМ!$D$10+'СЕТ СН'!$F$5-'СЕТ СН'!$F$24</f>
        <v>1840.69310556</v>
      </c>
      <c r="P18" s="36">
        <f>SUMIFS(СВЦЭМ!$D$33:$D$776,СВЦЭМ!$A$33:$A$776,$A18,СВЦЭМ!$B$33:$B$776,P$11)+'СЕТ СН'!$F$14+СВЦЭМ!$D$10+'СЕТ СН'!$F$5-'СЕТ СН'!$F$24</f>
        <v>1847.2915569100001</v>
      </c>
      <c r="Q18" s="36">
        <f>SUMIFS(СВЦЭМ!$D$33:$D$776,СВЦЭМ!$A$33:$A$776,$A18,СВЦЭМ!$B$33:$B$776,Q$11)+'СЕТ СН'!$F$14+СВЦЭМ!$D$10+'СЕТ СН'!$F$5-'СЕТ СН'!$F$24</f>
        <v>1848.4178516000002</v>
      </c>
      <c r="R18" s="36">
        <f>SUMIFS(СВЦЭМ!$D$33:$D$776,СВЦЭМ!$A$33:$A$776,$A18,СВЦЭМ!$B$33:$B$776,R$11)+'СЕТ СН'!$F$14+СВЦЭМ!$D$10+'СЕТ СН'!$F$5-'СЕТ СН'!$F$24</f>
        <v>1840.5790213400001</v>
      </c>
      <c r="S18" s="36">
        <f>SUMIFS(СВЦЭМ!$D$33:$D$776,СВЦЭМ!$A$33:$A$776,$A18,СВЦЭМ!$B$33:$B$776,S$11)+'СЕТ СН'!$F$14+СВЦЭМ!$D$10+'СЕТ СН'!$F$5-'СЕТ СН'!$F$24</f>
        <v>1830.6001203600001</v>
      </c>
      <c r="T18" s="36">
        <f>SUMIFS(СВЦЭМ!$D$33:$D$776,СВЦЭМ!$A$33:$A$776,$A18,СВЦЭМ!$B$33:$B$776,T$11)+'СЕТ СН'!$F$14+СВЦЭМ!$D$10+'СЕТ СН'!$F$5-'СЕТ СН'!$F$24</f>
        <v>1823.5598880699999</v>
      </c>
      <c r="U18" s="36">
        <f>SUMIFS(СВЦЭМ!$D$33:$D$776,СВЦЭМ!$A$33:$A$776,$A18,СВЦЭМ!$B$33:$B$776,U$11)+'СЕТ СН'!$F$14+СВЦЭМ!$D$10+'СЕТ СН'!$F$5-'СЕТ СН'!$F$24</f>
        <v>1822.8979754400002</v>
      </c>
      <c r="V18" s="36">
        <f>SUMIFS(СВЦЭМ!$D$33:$D$776,СВЦЭМ!$A$33:$A$776,$A18,СВЦЭМ!$B$33:$B$776,V$11)+'СЕТ СН'!$F$14+СВЦЭМ!$D$10+'СЕТ СН'!$F$5-'СЕТ СН'!$F$24</f>
        <v>1827.7857693400001</v>
      </c>
      <c r="W18" s="36">
        <f>SUMIFS(СВЦЭМ!$D$33:$D$776,СВЦЭМ!$A$33:$A$776,$A18,СВЦЭМ!$B$33:$B$776,W$11)+'СЕТ СН'!$F$14+СВЦЭМ!$D$10+'СЕТ СН'!$F$5-'СЕТ СН'!$F$24</f>
        <v>1840.4262363600001</v>
      </c>
      <c r="X18" s="36">
        <f>SUMIFS(СВЦЭМ!$D$33:$D$776,СВЦЭМ!$A$33:$A$776,$A18,СВЦЭМ!$B$33:$B$776,X$11)+'СЕТ СН'!$F$14+СВЦЭМ!$D$10+'СЕТ СН'!$F$5-'СЕТ СН'!$F$24</f>
        <v>1838.7663595900001</v>
      </c>
      <c r="Y18" s="36">
        <f>SUMIFS(СВЦЭМ!$D$33:$D$776,СВЦЭМ!$A$33:$A$776,$A18,СВЦЭМ!$B$33:$B$776,Y$11)+'СЕТ СН'!$F$14+СВЦЭМ!$D$10+'СЕТ СН'!$F$5-'СЕТ СН'!$F$24</f>
        <v>1869.0501859200001</v>
      </c>
    </row>
    <row r="19" spans="1:25" ht="15.75" x14ac:dyDescent="0.2">
      <c r="A19" s="35">
        <f t="shared" si="0"/>
        <v>43807</v>
      </c>
      <c r="B19" s="36">
        <f>SUMIFS(СВЦЭМ!$D$33:$D$776,СВЦЭМ!$A$33:$A$776,$A19,СВЦЭМ!$B$33:$B$776,B$11)+'СЕТ СН'!$F$14+СВЦЭМ!$D$10+'СЕТ СН'!$F$5-'СЕТ СН'!$F$24</f>
        <v>1929.4028539400001</v>
      </c>
      <c r="C19" s="36">
        <f>SUMIFS(СВЦЭМ!$D$33:$D$776,СВЦЭМ!$A$33:$A$776,$A19,СВЦЭМ!$B$33:$B$776,C$11)+'СЕТ СН'!$F$14+СВЦЭМ!$D$10+'СЕТ СН'!$F$5-'СЕТ СН'!$F$24</f>
        <v>1955.34095333</v>
      </c>
      <c r="D19" s="36">
        <f>SUMIFS(СВЦЭМ!$D$33:$D$776,СВЦЭМ!$A$33:$A$776,$A19,СВЦЭМ!$B$33:$B$776,D$11)+'СЕТ СН'!$F$14+СВЦЭМ!$D$10+'СЕТ СН'!$F$5-'СЕТ СН'!$F$24</f>
        <v>1972.3456169200001</v>
      </c>
      <c r="E19" s="36">
        <f>SUMIFS(СВЦЭМ!$D$33:$D$776,СВЦЭМ!$A$33:$A$776,$A19,СВЦЭМ!$B$33:$B$776,E$11)+'СЕТ СН'!$F$14+СВЦЭМ!$D$10+'СЕТ СН'!$F$5-'СЕТ СН'!$F$24</f>
        <v>1993.6226081899999</v>
      </c>
      <c r="F19" s="36">
        <f>SUMIFS(СВЦЭМ!$D$33:$D$776,СВЦЭМ!$A$33:$A$776,$A19,СВЦЭМ!$B$33:$B$776,F$11)+'СЕТ СН'!$F$14+СВЦЭМ!$D$10+'СЕТ СН'!$F$5-'СЕТ СН'!$F$24</f>
        <v>2004.1538803500002</v>
      </c>
      <c r="G19" s="36">
        <f>SUMIFS(СВЦЭМ!$D$33:$D$776,СВЦЭМ!$A$33:$A$776,$A19,СВЦЭМ!$B$33:$B$776,G$11)+'СЕТ СН'!$F$14+СВЦЭМ!$D$10+'СЕТ СН'!$F$5-'СЕТ СН'!$F$24</f>
        <v>2003.5084382300001</v>
      </c>
      <c r="H19" s="36">
        <f>SUMIFS(СВЦЭМ!$D$33:$D$776,СВЦЭМ!$A$33:$A$776,$A19,СВЦЭМ!$B$33:$B$776,H$11)+'СЕТ СН'!$F$14+СВЦЭМ!$D$10+'СЕТ СН'!$F$5-'СЕТ СН'!$F$24</f>
        <v>1993.8712000300002</v>
      </c>
      <c r="I19" s="36">
        <f>SUMIFS(СВЦЭМ!$D$33:$D$776,СВЦЭМ!$A$33:$A$776,$A19,СВЦЭМ!$B$33:$B$776,I$11)+'СЕТ СН'!$F$14+СВЦЭМ!$D$10+'СЕТ СН'!$F$5-'СЕТ СН'!$F$24</f>
        <v>1986.8620119500001</v>
      </c>
      <c r="J19" s="36">
        <f>SUMIFS(СВЦЭМ!$D$33:$D$776,СВЦЭМ!$A$33:$A$776,$A19,СВЦЭМ!$B$33:$B$776,J$11)+'СЕТ СН'!$F$14+СВЦЭМ!$D$10+'СЕТ СН'!$F$5-'СЕТ СН'!$F$24</f>
        <v>1947.6528635</v>
      </c>
      <c r="K19" s="36">
        <f>SUMIFS(СВЦЭМ!$D$33:$D$776,СВЦЭМ!$A$33:$A$776,$A19,СВЦЭМ!$B$33:$B$776,K$11)+'СЕТ СН'!$F$14+СВЦЭМ!$D$10+'СЕТ СН'!$F$5-'СЕТ СН'!$F$24</f>
        <v>1898.5157016100002</v>
      </c>
      <c r="L19" s="36">
        <f>SUMIFS(СВЦЭМ!$D$33:$D$776,СВЦЭМ!$A$33:$A$776,$A19,СВЦЭМ!$B$33:$B$776,L$11)+'СЕТ СН'!$F$14+СВЦЭМ!$D$10+'СЕТ СН'!$F$5-'СЕТ СН'!$F$24</f>
        <v>1885.3248991600001</v>
      </c>
      <c r="M19" s="36">
        <f>SUMIFS(СВЦЭМ!$D$33:$D$776,СВЦЭМ!$A$33:$A$776,$A19,СВЦЭМ!$B$33:$B$776,M$11)+'СЕТ СН'!$F$14+СВЦЭМ!$D$10+'СЕТ СН'!$F$5-'СЕТ СН'!$F$24</f>
        <v>1884.28347631</v>
      </c>
      <c r="N19" s="36">
        <f>SUMIFS(СВЦЭМ!$D$33:$D$776,СВЦЭМ!$A$33:$A$776,$A19,СВЦЭМ!$B$33:$B$776,N$11)+'СЕТ СН'!$F$14+СВЦЭМ!$D$10+'СЕТ СН'!$F$5-'СЕТ СН'!$F$24</f>
        <v>1890.36211832</v>
      </c>
      <c r="O19" s="36">
        <f>SUMIFS(СВЦЭМ!$D$33:$D$776,СВЦЭМ!$A$33:$A$776,$A19,СВЦЭМ!$B$33:$B$776,O$11)+'СЕТ СН'!$F$14+СВЦЭМ!$D$10+'СЕТ СН'!$F$5-'СЕТ СН'!$F$24</f>
        <v>1897.6483857400001</v>
      </c>
      <c r="P19" s="36">
        <f>SUMIFS(СВЦЭМ!$D$33:$D$776,СВЦЭМ!$A$33:$A$776,$A19,СВЦЭМ!$B$33:$B$776,P$11)+'СЕТ СН'!$F$14+СВЦЭМ!$D$10+'СЕТ СН'!$F$5-'СЕТ СН'!$F$24</f>
        <v>1907.4911520400001</v>
      </c>
      <c r="Q19" s="36">
        <f>SUMIFS(СВЦЭМ!$D$33:$D$776,СВЦЭМ!$A$33:$A$776,$A19,СВЦЭМ!$B$33:$B$776,Q$11)+'СЕТ СН'!$F$14+СВЦЭМ!$D$10+'СЕТ СН'!$F$5-'СЕТ СН'!$F$24</f>
        <v>1909.3828319300001</v>
      </c>
      <c r="R19" s="36">
        <f>SUMIFS(СВЦЭМ!$D$33:$D$776,СВЦЭМ!$A$33:$A$776,$A19,СВЦЭМ!$B$33:$B$776,R$11)+'СЕТ СН'!$F$14+СВЦЭМ!$D$10+'СЕТ СН'!$F$5-'СЕТ СН'!$F$24</f>
        <v>1904.24246296</v>
      </c>
      <c r="S19" s="36">
        <f>SUMIFS(СВЦЭМ!$D$33:$D$776,СВЦЭМ!$A$33:$A$776,$A19,СВЦЭМ!$B$33:$B$776,S$11)+'СЕТ СН'!$F$14+СВЦЭМ!$D$10+'СЕТ СН'!$F$5-'СЕТ СН'!$F$24</f>
        <v>1879.9733967500001</v>
      </c>
      <c r="T19" s="36">
        <f>SUMIFS(СВЦЭМ!$D$33:$D$776,СВЦЭМ!$A$33:$A$776,$A19,СВЦЭМ!$B$33:$B$776,T$11)+'СЕТ СН'!$F$14+СВЦЭМ!$D$10+'СЕТ СН'!$F$5-'СЕТ СН'!$F$24</f>
        <v>1863.1591274900002</v>
      </c>
      <c r="U19" s="36">
        <f>SUMIFS(СВЦЭМ!$D$33:$D$776,СВЦЭМ!$A$33:$A$776,$A19,СВЦЭМ!$B$33:$B$776,U$11)+'СЕТ СН'!$F$14+СВЦЭМ!$D$10+'СЕТ СН'!$F$5-'СЕТ СН'!$F$24</f>
        <v>1867.5165424100001</v>
      </c>
      <c r="V19" s="36">
        <f>SUMIFS(СВЦЭМ!$D$33:$D$776,СВЦЭМ!$A$33:$A$776,$A19,СВЦЭМ!$B$33:$B$776,V$11)+'СЕТ СН'!$F$14+СВЦЭМ!$D$10+'СЕТ СН'!$F$5-'СЕТ СН'!$F$24</f>
        <v>1878.4720701000001</v>
      </c>
      <c r="W19" s="36">
        <f>SUMIFS(СВЦЭМ!$D$33:$D$776,СВЦЭМ!$A$33:$A$776,$A19,СВЦЭМ!$B$33:$B$776,W$11)+'СЕТ СН'!$F$14+СВЦЭМ!$D$10+'СЕТ СН'!$F$5-'СЕТ СН'!$F$24</f>
        <v>1889.5914110000001</v>
      </c>
      <c r="X19" s="36">
        <f>SUMIFS(СВЦЭМ!$D$33:$D$776,СВЦЭМ!$A$33:$A$776,$A19,СВЦЭМ!$B$33:$B$776,X$11)+'СЕТ СН'!$F$14+СВЦЭМ!$D$10+'СЕТ СН'!$F$5-'СЕТ СН'!$F$24</f>
        <v>1907.6535913299999</v>
      </c>
      <c r="Y19" s="36">
        <f>SUMIFS(СВЦЭМ!$D$33:$D$776,СВЦЭМ!$A$33:$A$776,$A19,СВЦЭМ!$B$33:$B$776,Y$11)+'СЕТ СН'!$F$14+СВЦЭМ!$D$10+'СЕТ СН'!$F$5-'СЕТ СН'!$F$24</f>
        <v>1924.68574988</v>
      </c>
    </row>
    <row r="20" spans="1:25" ht="15.75" x14ac:dyDescent="0.2">
      <c r="A20" s="35">
        <f t="shared" si="0"/>
        <v>43808</v>
      </c>
      <c r="B20" s="36">
        <f>SUMIFS(СВЦЭМ!$D$33:$D$776,СВЦЭМ!$A$33:$A$776,$A20,СВЦЭМ!$B$33:$B$776,B$11)+'СЕТ СН'!$F$14+СВЦЭМ!$D$10+'СЕТ СН'!$F$5-'СЕТ СН'!$F$24</f>
        <v>1945.24282924</v>
      </c>
      <c r="C20" s="36">
        <f>SUMIFS(СВЦЭМ!$D$33:$D$776,СВЦЭМ!$A$33:$A$776,$A20,СВЦЭМ!$B$33:$B$776,C$11)+'СЕТ СН'!$F$14+СВЦЭМ!$D$10+'СЕТ СН'!$F$5-'СЕТ СН'!$F$24</f>
        <v>1977.0352037000002</v>
      </c>
      <c r="D20" s="36">
        <f>SUMIFS(СВЦЭМ!$D$33:$D$776,СВЦЭМ!$A$33:$A$776,$A20,СВЦЭМ!$B$33:$B$776,D$11)+'СЕТ СН'!$F$14+СВЦЭМ!$D$10+'СЕТ СН'!$F$5-'СЕТ СН'!$F$24</f>
        <v>1987.3540604499999</v>
      </c>
      <c r="E20" s="36">
        <f>SUMIFS(СВЦЭМ!$D$33:$D$776,СВЦЭМ!$A$33:$A$776,$A20,СВЦЭМ!$B$33:$B$776,E$11)+'СЕТ СН'!$F$14+СВЦЭМ!$D$10+'СЕТ СН'!$F$5-'СЕТ СН'!$F$24</f>
        <v>1986.7629061900002</v>
      </c>
      <c r="F20" s="36">
        <f>SUMIFS(СВЦЭМ!$D$33:$D$776,СВЦЭМ!$A$33:$A$776,$A20,СВЦЭМ!$B$33:$B$776,F$11)+'СЕТ СН'!$F$14+СВЦЭМ!$D$10+'СЕТ СН'!$F$5-'СЕТ СН'!$F$24</f>
        <v>1987.5511102800001</v>
      </c>
      <c r="G20" s="36">
        <f>SUMIFS(СВЦЭМ!$D$33:$D$776,СВЦЭМ!$A$33:$A$776,$A20,СВЦЭМ!$B$33:$B$776,G$11)+'СЕТ СН'!$F$14+СВЦЭМ!$D$10+'СЕТ СН'!$F$5-'СЕТ СН'!$F$24</f>
        <v>2002.5300743400001</v>
      </c>
      <c r="H20" s="36">
        <f>SUMIFS(СВЦЭМ!$D$33:$D$776,СВЦЭМ!$A$33:$A$776,$A20,СВЦЭМ!$B$33:$B$776,H$11)+'СЕТ СН'!$F$14+СВЦЭМ!$D$10+'СЕТ СН'!$F$5-'СЕТ СН'!$F$24</f>
        <v>1976.39220531</v>
      </c>
      <c r="I20" s="36">
        <f>SUMIFS(СВЦЭМ!$D$33:$D$776,СВЦЭМ!$A$33:$A$776,$A20,СВЦЭМ!$B$33:$B$776,I$11)+'СЕТ СН'!$F$14+СВЦЭМ!$D$10+'СЕТ СН'!$F$5-'СЕТ СН'!$F$24</f>
        <v>1947.8950339800001</v>
      </c>
      <c r="J20" s="36">
        <f>SUMIFS(СВЦЭМ!$D$33:$D$776,СВЦЭМ!$A$33:$A$776,$A20,СВЦЭМ!$B$33:$B$776,J$11)+'СЕТ СН'!$F$14+СВЦЭМ!$D$10+'СЕТ СН'!$F$5-'СЕТ СН'!$F$24</f>
        <v>1919.47317793</v>
      </c>
      <c r="K20" s="36">
        <f>SUMIFS(СВЦЭМ!$D$33:$D$776,СВЦЭМ!$A$33:$A$776,$A20,СВЦЭМ!$B$33:$B$776,K$11)+'СЕТ СН'!$F$14+СВЦЭМ!$D$10+'СЕТ СН'!$F$5-'СЕТ СН'!$F$24</f>
        <v>1892.14827517</v>
      </c>
      <c r="L20" s="36">
        <f>SUMIFS(СВЦЭМ!$D$33:$D$776,СВЦЭМ!$A$33:$A$776,$A20,СВЦЭМ!$B$33:$B$776,L$11)+'СЕТ СН'!$F$14+СВЦЭМ!$D$10+'СЕТ СН'!$F$5-'СЕТ СН'!$F$24</f>
        <v>1890.1226115600002</v>
      </c>
      <c r="M20" s="36">
        <f>SUMIFS(СВЦЭМ!$D$33:$D$776,СВЦЭМ!$A$33:$A$776,$A20,СВЦЭМ!$B$33:$B$776,M$11)+'СЕТ СН'!$F$14+СВЦЭМ!$D$10+'СЕТ СН'!$F$5-'СЕТ СН'!$F$24</f>
        <v>1896.5460046000001</v>
      </c>
      <c r="N20" s="36">
        <f>SUMIFS(СВЦЭМ!$D$33:$D$776,СВЦЭМ!$A$33:$A$776,$A20,СВЦЭМ!$B$33:$B$776,N$11)+'СЕТ СН'!$F$14+СВЦЭМ!$D$10+'СЕТ СН'!$F$5-'СЕТ СН'!$F$24</f>
        <v>1905.0880850200001</v>
      </c>
      <c r="O20" s="36">
        <f>SUMIFS(СВЦЭМ!$D$33:$D$776,СВЦЭМ!$A$33:$A$776,$A20,СВЦЭМ!$B$33:$B$776,O$11)+'СЕТ СН'!$F$14+СВЦЭМ!$D$10+'СЕТ СН'!$F$5-'СЕТ СН'!$F$24</f>
        <v>1912.7089150700001</v>
      </c>
      <c r="P20" s="36">
        <f>SUMIFS(СВЦЭМ!$D$33:$D$776,СВЦЭМ!$A$33:$A$776,$A20,СВЦЭМ!$B$33:$B$776,P$11)+'СЕТ СН'!$F$14+СВЦЭМ!$D$10+'СЕТ СН'!$F$5-'СЕТ СН'!$F$24</f>
        <v>1918.82666599</v>
      </c>
      <c r="Q20" s="36">
        <f>SUMIFS(СВЦЭМ!$D$33:$D$776,СВЦЭМ!$A$33:$A$776,$A20,СВЦЭМ!$B$33:$B$776,Q$11)+'СЕТ СН'!$F$14+СВЦЭМ!$D$10+'СЕТ СН'!$F$5-'СЕТ СН'!$F$24</f>
        <v>1916.3633342100002</v>
      </c>
      <c r="R20" s="36">
        <f>SUMIFS(СВЦЭМ!$D$33:$D$776,СВЦЭМ!$A$33:$A$776,$A20,СВЦЭМ!$B$33:$B$776,R$11)+'СЕТ СН'!$F$14+СВЦЭМ!$D$10+'СЕТ СН'!$F$5-'СЕТ СН'!$F$24</f>
        <v>1913.5621931200001</v>
      </c>
      <c r="S20" s="36">
        <f>SUMIFS(СВЦЭМ!$D$33:$D$776,СВЦЭМ!$A$33:$A$776,$A20,СВЦЭМ!$B$33:$B$776,S$11)+'СЕТ СН'!$F$14+СВЦЭМ!$D$10+'СЕТ СН'!$F$5-'СЕТ СН'!$F$24</f>
        <v>1897.6377855999999</v>
      </c>
      <c r="T20" s="36">
        <f>SUMIFS(СВЦЭМ!$D$33:$D$776,СВЦЭМ!$A$33:$A$776,$A20,СВЦЭМ!$B$33:$B$776,T$11)+'СЕТ СН'!$F$14+СВЦЭМ!$D$10+'СЕТ СН'!$F$5-'СЕТ СН'!$F$24</f>
        <v>1875.72648858</v>
      </c>
      <c r="U20" s="36">
        <f>SUMIFS(СВЦЭМ!$D$33:$D$776,СВЦЭМ!$A$33:$A$776,$A20,СВЦЭМ!$B$33:$B$776,U$11)+'СЕТ СН'!$F$14+СВЦЭМ!$D$10+'СЕТ СН'!$F$5-'СЕТ СН'!$F$24</f>
        <v>1875.7353875000001</v>
      </c>
      <c r="V20" s="36">
        <f>SUMIFS(СВЦЭМ!$D$33:$D$776,СВЦЭМ!$A$33:$A$776,$A20,СВЦЭМ!$B$33:$B$776,V$11)+'СЕТ СН'!$F$14+СВЦЭМ!$D$10+'СЕТ СН'!$F$5-'СЕТ СН'!$F$24</f>
        <v>1894.09245321</v>
      </c>
      <c r="W20" s="36">
        <f>SUMIFS(СВЦЭМ!$D$33:$D$776,СВЦЭМ!$A$33:$A$776,$A20,СВЦЭМ!$B$33:$B$776,W$11)+'СЕТ СН'!$F$14+СВЦЭМ!$D$10+'СЕТ СН'!$F$5-'СЕТ СН'!$F$24</f>
        <v>1912.3954031600001</v>
      </c>
      <c r="X20" s="36">
        <f>SUMIFS(СВЦЭМ!$D$33:$D$776,СВЦЭМ!$A$33:$A$776,$A20,СВЦЭМ!$B$33:$B$776,X$11)+'СЕТ СН'!$F$14+СВЦЭМ!$D$10+'СЕТ СН'!$F$5-'СЕТ СН'!$F$24</f>
        <v>1918.1298341500001</v>
      </c>
      <c r="Y20" s="36">
        <f>SUMIFS(СВЦЭМ!$D$33:$D$776,СВЦЭМ!$A$33:$A$776,$A20,СВЦЭМ!$B$33:$B$776,Y$11)+'СЕТ СН'!$F$14+СВЦЭМ!$D$10+'СЕТ СН'!$F$5-'СЕТ СН'!$F$24</f>
        <v>1938.4199884700001</v>
      </c>
    </row>
    <row r="21" spans="1:25" ht="15.75" x14ac:dyDescent="0.2">
      <c r="A21" s="35">
        <f t="shared" si="0"/>
        <v>43809</v>
      </c>
      <c r="B21" s="36">
        <f>SUMIFS(СВЦЭМ!$D$33:$D$776,СВЦЭМ!$A$33:$A$776,$A21,СВЦЭМ!$B$33:$B$776,B$11)+'СЕТ СН'!$F$14+СВЦЭМ!$D$10+'СЕТ СН'!$F$5-'СЕТ СН'!$F$24</f>
        <v>1951.02949859</v>
      </c>
      <c r="C21" s="36">
        <f>SUMIFS(СВЦЭМ!$D$33:$D$776,СВЦЭМ!$A$33:$A$776,$A21,СВЦЭМ!$B$33:$B$776,C$11)+'СЕТ СН'!$F$14+СВЦЭМ!$D$10+'СЕТ СН'!$F$5-'СЕТ СН'!$F$24</f>
        <v>2006.5656281400002</v>
      </c>
      <c r="D21" s="36">
        <f>SUMIFS(СВЦЭМ!$D$33:$D$776,СВЦЭМ!$A$33:$A$776,$A21,СВЦЭМ!$B$33:$B$776,D$11)+'СЕТ СН'!$F$14+СВЦЭМ!$D$10+'СЕТ СН'!$F$5-'СЕТ СН'!$F$24</f>
        <v>2030.9181286800001</v>
      </c>
      <c r="E21" s="36">
        <f>SUMIFS(СВЦЭМ!$D$33:$D$776,СВЦЭМ!$A$33:$A$776,$A21,СВЦЭМ!$B$33:$B$776,E$11)+'СЕТ СН'!$F$14+СВЦЭМ!$D$10+'СЕТ СН'!$F$5-'СЕТ СН'!$F$24</f>
        <v>2026.6750619300001</v>
      </c>
      <c r="F21" s="36">
        <f>SUMIFS(СВЦЭМ!$D$33:$D$776,СВЦЭМ!$A$33:$A$776,$A21,СВЦЭМ!$B$33:$B$776,F$11)+'СЕТ СН'!$F$14+СВЦЭМ!$D$10+'СЕТ СН'!$F$5-'СЕТ СН'!$F$24</f>
        <v>1980.3031370799999</v>
      </c>
      <c r="G21" s="36">
        <f>SUMIFS(СВЦЭМ!$D$33:$D$776,СВЦЭМ!$A$33:$A$776,$A21,СВЦЭМ!$B$33:$B$776,G$11)+'СЕТ СН'!$F$14+СВЦЭМ!$D$10+'СЕТ СН'!$F$5-'СЕТ СН'!$F$24</f>
        <v>1966.4080788700001</v>
      </c>
      <c r="H21" s="36">
        <f>SUMIFS(СВЦЭМ!$D$33:$D$776,СВЦЭМ!$A$33:$A$776,$A21,СВЦЭМ!$B$33:$B$776,H$11)+'СЕТ СН'!$F$14+СВЦЭМ!$D$10+'СЕТ СН'!$F$5-'СЕТ СН'!$F$24</f>
        <v>1931.1223897300001</v>
      </c>
      <c r="I21" s="36">
        <f>SUMIFS(СВЦЭМ!$D$33:$D$776,СВЦЭМ!$A$33:$A$776,$A21,СВЦЭМ!$B$33:$B$776,I$11)+'СЕТ СН'!$F$14+СВЦЭМ!$D$10+'СЕТ СН'!$F$5-'СЕТ СН'!$F$24</f>
        <v>1900.92099527</v>
      </c>
      <c r="J21" s="36">
        <f>SUMIFS(СВЦЭМ!$D$33:$D$776,СВЦЭМ!$A$33:$A$776,$A21,СВЦЭМ!$B$33:$B$776,J$11)+'СЕТ СН'!$F$14+СВЦЭМ!$D$10+'СЕТ СН'!$F$5-'СЕТ СН'!$F$24</f>
        <v>1880.1059832599999</v>
      </c>
      <c r="K21" s="36">
        <f>SUMIFS(СВЦЭМ!$D$33:$D$776,СВЦЭМ!$A$33:$A$776,$A21,СВЦЭМ!$B$33:$B$776,K$11)+'СЕТ СН'!$F$14+СВЦЭМ!$D$10+'СЕТ СН'!$F$5-'СЕТ СН'!$F$24</f>
        <v>1866.22502579</v>
      </c>
      <c r="L21" s="36">
        <f>SUMIFS(СВЦЭМ!$D$33:$D$776,СВЦЭМ!$A$33:$A$776,$A21,СВЦЭМ!$B$33:$B$776,L$11)+'СЕТ СН'!$F$14+СВЦЭМ!$D$10+'СЕТ СН'!$F$5-'СЕТ СН'!$F$24</f>
        <v>1868.0382319400001</v>
      </c>
      <c r="M21" s="36">
        <f>SUMIFS(СВЦЭМ!$D$33:$D$776,СВЦЭМ!$A$33:$A$776,$A21,СВЦЭМ!$B$33:$B$776,M$11)+'СЕТ СН'!$F$14+СВЦЭМ!$D$10+'СЕТ СН'!$F$5-'СЕТ СН'!$F$24</f>
        <v>1922.6223318900002</v>
      </c>
      <c r="N21" s="36">
        <f>SUMIFS(СВЦЭМ!$D$33:$D$776,СВЦЭМ!$A$33:$A$776,$A21,СВЦЭМ!$B$33:$B$776,N$11)+'СЕТ СН'!$F$14+СВЦЭМ!$D$10+'СЕТ СН'!$F$5-'СЕТ СН'!$F$24</f>
        <v>1935.83037268</v>
      </c>
      <c r="O21" s="36">
        <f>SUMIFS(СВЦЭМ!$D$33:$D$776,СВЦЭМ!$A$33:$A$776,$A21,СВЦЭМ!$B$33:$B$776,O$11)+'СЕТ СН'!$F$14+СВЦЭМ!$D$10+'СЕТ СН'!$F$5-'СЕТ СН'!$F$24</f>
        <v>1940.6216012200002</v>
      </c>
      <c r="P21" s="36">
        <f>SUMIFS(СВЦЭМ!$D$33:$D$776,СВЦЭМ!$A$33:$A$776,$A21,СВЦЭМ!$B$33:$B$776,P$11)+'СЕТ СН'!$F$14+СВЦЭМ!$D$10+'СЕТ СН'!$F$5-'СЕТ СН'!$F$24</f>
        <v>1938.5344726600001</v>
      </c>
      <c r="Q21" s="36">
        <f>SUMIFS(СВЦЭМ!$D$33:$D$776,СВЦЭМ!$A$33:$A$776,$A21,СВЦЭМ!$B$33:$B$776,Q$11)+'СЕТ СН'!$F$14+СВЦЭМ!$D$10+'СЕТ СН'!$F$5-'СЕТ СН'!$F$24</f>
        <v>1936.3708022700002</v>
      </c>
      <c r="R21" s="36">
        <f>SUMIFS(СВЦЭМ!$D$33:$D$776,СВЦЭМ!$A$33:$A$776,$A21,СВЦЭМ!$B$33:$B$776,R$11)+'СЕТ СН'!$F$14+СВЦЭМ!$D$10+'СЕТ СН'!$F$5-'СЕТ СН'!$F$24</f>
        <v>1933.6159344600001</v>
      </c>
      <c r="S21" s="36">
        <f>SUMIFS(СВЦЭМ!$D$33:$D$776,СВЦЭМ!$A$33:$A$776,$A21,СВЦЭМ!$B$33:$B$776,S$11)+'СЕТ СН'!$F$14+СВЦЭМ!$D$10+'СЕТ СН'!$F$5-'СЕТ СН'!$F$24</f>
        <v>1922.6692280400002</v>
      </c>
      <c r="T21" s="36">
        <f>SUMIFS(СВЦЭМ!$D$33:$D$776,СВЦЭМ!$A$33:$A$776,$A21,СВЦЭМ!$B$33:$B$776,T$11)+'СЕТ СН'!$F$14+СВЦЭМ!$D$10+'СЕТ СН'!$F$5-'СЕТ СН'!$F$24</f>
        <v>1906.4075132900002</v>
      </c>
      <c r="U21" s="36">
        <f>SUMIFS(СВЦЭМ!$D$33:$D$776,СВЦЭМ!$A$33:$A$776,$A21,СВЦЭМ!$B$33:$B$776,U$11)+'СЕТ СН'!$F$14+СВЦЭМ!$D$10+'СЕТ СН'!$F$5-'СЕТ СН'!$F$24</f>
        <v>1904.0144772600001</v>
      </c>
      <c r="V21" s="36">
        <f>SUMIFS(СВЦЭМ!$D$33:$D$776,СВЦЭМ!$A$33:$A$776,$A21,СВЦЭМ!$B$33:$B$776,V$11)+'СЕТ СН'!$F$14+СВЦЭМ!$D$10+'СЕТ СН'!$F$5-'СЕТ СН'!$F$24</f>
        <v>1892.19243796</v>
      </c>
      <c r="W21" s="36">
        <f>SUMIFS(СВЦЭМ!$D$33:$D$776,СВЦЭМ!$A$33:$A$776,$A21,СВЦЭМ!$B$33:$B$776,W$11)+'СЕТ СН'!$F$14+СВЦЭМ!$D$10+'СЕТ СН'!$F$5-'СЕТ СН'!$F$24</f>
        <v>1864.94316445</v>
      </c>
      <c r="X21" s="36">
        <f>SUMIFS(СВЦЭМ!$D$33:$D$776,СВЦЭМ!$A$33:$A$776,$A21,СВЦЭМ!$B$33:$B$776,X$11)+'СЕТ СН'!$F$14+СВЦЭМ!$D$10+'СЕТ СН'!$F$5-'СЕТ СН'!$F$24</f>
        <v>1856.3182783500001</v>
      </c>
      <c r="Y21" s="36">
        <f>SUMIFS(СВЦЭМ!$D$33:$D$776,СВЦЭМ!$A$33:$A$776,$A21,СВЦЭМ!$B$33:$B$776,Y$11)+'СЕТ СН'!$F$14+СВЦЭМ!$D$10+'СЕТ СН'!$F$5-'СЕТ СН'!$F$24</f>
        <v>1867.9286736900001</v>
      </c>
    </row>
    <row r="22" spans="1:25" ht="15.75" x14ac:dyDescent="0.2">
      <c r="A22" s="35">
        <f t="shared" si="0"/>
        <v>43810</v>
      </c>
      <c r="B22" s="36">
        <f>SUMIFS(СВЦЭМ!$D$33:$D$776,СВЦЭМ!$A$33:$A$776,$A22,СВЦЭМ!$B$33:$B$776,B$11)+'СЕТ СН'!$F$14+СВЦЭМ!$D$10+'СЕТ СН'!$F$5-'СЕТ СН'!$F$24</f>
        <v>1912.50953179</v>
      </c>
      <c r="C22" s="36">
        <f>SUMIFS(СВЦЭМ!$D$33:$D$776,СВЦЭМ!$A$33:$A$776,$A22,СВЦЭМ!$B$33:$B$776,C$11)+'СЕТ СН'!$F$14+СВЦЭМ!$D$10+'СЕТ СН'!$F$5-'СЕТ СН'!$F$24</f>
        <v>1947.8203767800001</v>
      </c>
      <c r="D22" s="36">
        <f>SUMIFS(СВЦЭМ!$D$33:$D$776,СВЦЭМ!$A$33:$A$776,$A22,СВЦЭМ!$B$33:$B$776,D$11)+'СЕТ СН'!$F$14+СВЦЭМ!$D$10+'СЕТ СН'!$F$5-'СЕТ СН'!$F$24</f>
        <v>1956.1927055599999</v>
      </c>
      <c r="E22" s="36">
        <f>SUMIFS(СВЦЭМ!$D$33:$D$776,СВЦЭМ!$A$33:$A$776,$A22,СВЦЭМ!$B$33:$B$776,E$11)+'СЕТ СН'!$F$14+СВЦЭМ!$D$10+'СЕТ СН'!$F$5-'СЕТ СН'!$F$24</f>
        <v>1964.7852509300001</v>
      </c>
      <c r="F22" s="36">
        <f>SUMIFS(СВЦЭМ!$D$33:$D$776,СВЦЭМ!$A$33:$A$776,$A22,СВЦЭМ!$B$33:$B$776,F$11)+'СЕТ СН'!$F$14+СВЦЭМ!$D$10+'СЕТ СН'!$F$5-'СЕТ СН'!$F$24</f>
        <v>1958.93456741</v>
      </c>
      <c r="G22" s="36">
        <f>SUMIFS(СВЦЭМ!$D$33:$D$776,СВЦЭМ!$A$33:$A$776,$A22,СВЦЭМ!$B$33:$B$776,G$11)+'СЕТ СН'!$F$14+СВЦЭМ!$D$10+'СЕТ СН'!$F$5-'СЕТ СН'!$F$24</f>
        <v>1942.5310822599999</v>
      </c>
      <c r="H22" s="36">
        <f>SUMIFS(СВЦЭМ!$D$33:$D$776,СВЦЭМ!$A$33:$A$776,$A22,СВЦЭМ!$B$33:$B$776,H$11)+'СЕТ СН'!$F$14+СВЦЭМ!$D$10+'СЕТ СН'!$F$5-'СЕТ СН'!$F$24</f>
        <v>1902.6298479000002</v>
      </c>
      <c r="I22" s="36">
        <f>SUMIFS(СВЦЭМ!$D$33:$D$776,СВЦЭМ!$A$33:$A$776,$A22,СВЦЭМ!$B$33:$B$776,I$11)+'СЕТ СН'!$F$14+СВЦЭМ!$D$10+'СЕТ СН'!$F$5-'СЕТ СН'!$F$24</f>
        <v>1889.8985953199999</v>
      </c>
      <c r="J22" s="36">
        <f>SUMIFS(СВЦЭМ!$D$33:$D$776,СВЦЭМ!$A$33:$A$776,$A22,СВЦЭМ!$B$33:$B$776,J$11)+'СЕТ СН'!$F$14+СВЦЭМ!$D$10+'СЕТ СН'!$F$5-'СЕТ СН'!$F$24</f>
        <v>1863.76789697</v>
      </c>
      <c r="K22" s="36">
        <f>SUMIFS(СВЦЭМ!$D$33:$D$776,СВЦЭМ!$A$33:$A$776,$A22,СВЦЭМ!$B$33:$B$776,K$11)+'СЕТ СН'!$F$14+СВЦЭМ!$D$10+'СЕТ СН'!$F$5-'СЕТ СН'!$F$24</f>
        <v>1855.3642947600001</v>
      </c>
      <c r="L22" s="36">
        <f>SUMIFS(СВЦЭМ!$D$33:$D$776,СВЦЭМ!$A$33:$A$776,$A22,СВЦЭМ!$B$33:$B$776,L$11)+'СЕТ СН'!$F$14+СВЦЭМ!$D$10+'СЕТ СН'!$F$5-'СЕТ СН'!$F$24</f>
        <v>1858.33254412</v>
      </c>
      <c r="M22" s="36">
        <f>SUMIFS(СВЦЭМ!$D$33:$D$776,СВЦЭМ!$A$33:$A$776,$A22,СВЦЭМ!$B$33:$B$776,M$11)+'СЕТ СН'!$F$14+СВЦЭМ!$D$10+'СЕТ СН'!$F$5-'СЕТ СН'!$F$24</f>
        <v>1860.7409276799999</v>
      </c>
      <c r="N22" s="36">
        <f>SUMIFS(СВЦЭМ!$D$33:$D$776,СВЦЭМ!$A$33:$A$776,$A22,СВЦЭМ!$B$33:$B$776,N$11)+'СЕТ СН'!$F$14+СВЦЭМ!$D$10+'СЕТ СН'!$F$5-'СЕТ СН'!$F$24</f>
        <v>1858.42767306</v>
      </c>
      <c r="O22" s="36">
        <f>SUMIFS(СВЦЭМ!$D$33:$D$776,СВЦЭМ!$A$33:$A$776,$A22,СВЦЭМ!$B$33:$B$776,O$11)+'СЕТ СН'!$F$14+СВЦЭМ!$D$10+'СЕТ СН'!$F$5-'СЕТ СН'!$F$24</f>
        <v>1870.0962745500001</v>
      </c>
      <c r="P22" s="36">
        <f>SUMIFS(СВЦЭМ!$D$33:$D$776,СВЦЭМ!$A$33:$A$776,$A22,СВЦЭМ!$B$33:$B$776,P$11)+'СЕТ СН'!$F$14+СВЦЭМ!$D$10+'СЕТ СН'!$F$5-'СЕТ СН'!$F$24</f>
        <v>1872.7145521100001</v>
      </c>
      <c r="Q22" s="36">
        <f>SUMIFS(СВЦЭМ!$D$33:$D$776,СВЦЭМ!$A$33:$A$776,$A22,СВЦЭМ!$B$33:$B$776,Q$11)+'СЕТ СН'!$F$14+СВЦЭМ!$D$10+'СЕТ СН'!$F$5-'СЕТ СН'!$F$24</f>
        <v>1877.1672405600002</v>
      </c>
      <c r="R22" s="36">
        <f>SUMIFS(СВЦЭМ!$D$33:$D$776,СВЦЭМ!$A$33:$A$776,$A22,СВЦЭМ!$B$33:$B$776,R$11)+'СЕТ СН'!$F$14+СВЦЭМ!$D$10+'СЕТ СН'!$F$5-'СЕТ СН'!$F$24</f>
        <v>1882.1656765299999</v>
      </c>
      <c r="S22" s="36">
        <f>SUMIFS(СВЦЭМ!$D$33:$D$776,СВЦЭМ!$A$33:$A$776,$A22,СВЦЭМ!$B$33:$B$776,S$11)+'СЕТ СН'!$F$14+СВЦЭМ!$D$10+'СЕТ СН'!$F$5-'СЕТ СН'!$F$24</f>
        <v>1867.6862851200001</v>
      </c>
      <c r="T22" s="36">
        <f>SUMIFS(СВЦЭМ!$D$33:$D$776,СВЦЭМ!$A$33:$A$776,$A22,СВЦЭМ!$B$33:$B$776,T$11)+'СЕТ СН'!$F$14+СВЦЭМ!$D$10+'СЕТ СН'!$F$5-'СЕТ СН'!$F$24</f>
        <v>1857.0239277800001</v>
      </c>
      <c r="U22" s="36">
        <f>SUMIFS(СВЦЭМ!$D$33:$D$776,СВЦЭМ!$A$33:$A$776,$A22,СВЦЭМ!$B$33:$B$776,U$11)+'СЕТ СН'!$F$14+СВЦЭМ!$D$10+'СЕТ СН'!$F$5-'СЕТ СН'!$F$24</f>
        <v>1859.5569343500001</v>
      </c>
      <c r="V22" s="36">
        <f>SUMIFS(СВЦЭМ!$D$33:$D$776,СВЦЭМ!$A$33:$A$776,$A22,СВЦЭМ!$B$33:$B$776,V$11)+'СЕТ СН'!$F$14+СВЦЭМ!$D$10+'СЕТ СН'!$F$5-'СЕТ СН'!$F$24</f>
        <v>1865.1685717</v>
      </c>
      <c r="W22" s="36">
        <f>SUMIFS(СВЦЭМ!$D$33:$D$776,СВЦЭМ!$A$33:$A$776,$A22,СВЦЭМ!$B$33:$B$776,W$11)+'СЕТ СН'!$F$14+СВЦЭМ!$D$10+'СЕТ СН'!$F$5-'СЕТ СН'!$F$24</f>
        <v>1877.4580395100002</v>
      </c>
      <c r="X22" s="36">
        <f>SUMIFS(СВЦЭМ!$D$33:$D$776,СВЦЭМ!$A$33:$A$776,$A22,СВЦЭМ!$B$33:$B$776,X$11)+'СЕТ СН'!$F$14+СВЦЭМ!$D$10+'СЕТ СН'!$F$5-'СЕТ СН'!$F$24</f>
        <v>1885.6653844900002</v>
      </c>
      <c r="Y22" s="36">
        <f>SUMIFS(СВЦЭМ!$D$33:$D$776,СВЦЭМ!$A$33:$A$776,$A22,СВЦЭМ!$B$33:$B$776,Y$11)+'СЕТ СН'!$F$14+СВЦЭМ!$D$10+'СЕТ СН'!$F$5-'СЕТ СН'!$F$24</f>
        <v>1900.5379030900001</v>
      </c>
    </row>
    <row r="23" spans="1:25" ht="15.75" x14ac:dyDescent="0.2">
      <c r="A23" s="35">
        <f t="shared" si="0"/>
        <v>43811</v>
      </c>
      <c r="B23" s="36">
        <f>SUMIFS(СВЦЭМ!$D$33:$D$776,СВЦЭМ!$A$33:$A$776,$A23,СВЦЭМ!$B$33:$B$776,B$11)+'СЕТ СН'!$F$14+СВЦЭМ!$D$10+'СЕТ СН'!$F$5-'СЕТ СН'!$F$24</f>
        <v>1928.5417942200002</v>
      </c>
      <c r="C23" s="36">
        <f>SUMIFS(СВЦЭМ!$D$33:$D$776,СВЦЭМ!$A$33:$A$776,$A23,СВЦЭМ!$B$33:$B$776,C$11)+'СЕТ СН'!$F$14+СВЦЭМ!$D$10+'СЕТ СН'!$F$5-'СЕТ СН'!$F$24</f>
        <v>1966.3985817600001</v>
      </c>
      <c r="D23" s="36">
        <f>SUMIFS(СВЦЭМ!$D$33:$D$776,СВЦЭМ!$A$33:$A$776,$A23,СВЦЭМ!$B$33:$B$776,D$11)+'СЕТ СН'!$F$14+СВЦЭМ!$D$10+'СЕТ СН'!$F$5-'СЕТ СН'!$F$24</f>
        <v>1980.67318505</v>
      </c>
      <c r="E23" s="36">
        <f>SUMIFS(СВЦЭМ!$D$33:$D$776,СВЦЭМ!$A$33:$A$776,$A23,СВЦЭМ!$B$33:$B$776,E$11)+'СЕТ СН'!$F$14+СВЦЭМ!$D$10+'СЕТ СН'!$F$5-'СЕТ СН'!$F$24</f>
        <v>1991.2768367399999</v>
      </c>
      <c r="F23" s="36">
        <f>SUMIFS(СВЦЭМ!$D$33:$D$776,СВЦЭМ!$A$33:$A$776,$A23,СВЦЭМ!$B$33:$B$776,F$11)+'СЕТ СН'!$F$14+СВЦЭМ!$D$10+'СЕТ СН'!$F$5-'СЕТ СН'!$F$24</f>
        <v>1990.46226411</v>
      </c>
      <c r="G23" s="36">
        <f>SUMIFS(СВЦЭМ!$D$33:$D$776,СВЦЭМ!$A$33:$A$776,$A23,СВЦЭМ!$B$33:$B$776,G$11)+'СЕТ СН'!$F$14+СВЦЭМ!$D$10+'СЕТ СН'!$F$5-'СЕТ СН'!$F$24</f>
        <v>1970.5134415699999</v>
      </c>
      <c r="H23" s="36">
        <f>SUMIFS(СВЦЭМ!$D$33:$D$776,СВЦЭМ!$A$33:$A$776,$A23,СВЦЭМ!$B$33:$B$776,H$11)+'СЕТ СН'!$F$14+СВЦЭМ!$D$10+'СЕТ СН'!$F$5-'СЕТ СН'!$F$24</f>
        <v>1931.01170585</v>
      </c>
      <c r="I23" s="36">
        <f>SUMIFS(СВЦЭМ!$D$33:$D$776,СВЦЭМ!$A$33:$A$776,$A23,СВЦЭМ!$B$33:$B$776,I$11)+'СЕТ СН'!$F$14+СВЦЭМ!$D$10+'СЕТ СН'!$F$5-'СЕТ СН'!$F$24</f>
        <v>1907.62417312</v>
      </c>
      <c r="J23" s="36">
        <f>SUMIFS(СВЦЭМ!$D$33:$D$776,СВЦЭМ!$A$33:$A$776,$A23,СВЦЭМ!$B$33:$B$776,J$11)+'СЕТ СН'!$F$14+СВЦЭМ!$D$10+'СЕТ СН'!$F$5-'СЕТ СН'!$F$24</f>
        <v>1886.7859131</v>
      </c>
      <c r="K23" s="36">
        <f>SUMIFS(СВЦЭМ!$D$33:$D$776,СВЦЭМ!$A$33:$A$776,$A23,СВЦЭМ!$B$33:$B$776,K$11)+'СЕТ СН'!$F$14+СВЦЭМ!$D$10+'СЕТ СН'!$F$5-'СЕТ СН'!$F$24</f>
        <v>1875.2829893500002</v>
      </c>
      <c r="L23" s="36">
        <f>SUMIFS(СВЦЭМ!$D$33:$D$776,СВЦЭМ!$A$33:$A$776,$A23,СВЦЭМ!$B$33:$B$776,L$11)+'СЕТ СН'!$F$14+СВЦЭМ!$D$10+'СЕТ СН'!$F$5-'СЕТ СН'!$F$24</f>
        <v>1878.45190022</v>
      </c>
      <c r="M23" s="36">
        <f>SUMIFS(СВЦЭМ!$D$33:$D$776,СВЦЭМ!$A$33:$A$776,$A23,СВЦЭМ!$B$33:$B$776,M$11)+'СЕТ СН'!$F$14+СВЦЭМ!$D$10+'СЕТ СН'!$F$5-'СЕТ СН'!$F$24</f>
        <v>1873.3414913199999</v>
      </c>
      <c r="N23" s="36">
        <f>SUMIFS(СВЦЭМ!$D$33:$D$776,СВЦЭМ!$A$33:$A$776,$A23,СВЦЭМ!$B$33:$B$776,N$11)+'СЕТ СН'!$F$14+СВЦЭМ!$D$10+'СЕТ СН'!$F$5-'СЕТ СН'!$F$24</f>
        <v>1873.5663355000002</v>
      </c>
      <c r="O23" s="36">
        <f>SUMIFS(СВЦЭМ!$D$33:$D$776,СВЦЭМ!$A$33:$A$776,$A23,СВЦЭМ!$B$33:$B$776,O$11)+'СЕТ СН'!$F$14+СВЦЭМ!$D$10+'СЕТ СН'!$F$5-'СЕТ СН'!$F$24</f>
        <v>1877.2967382000002</v>
      </c>
      <c r="P23" s="36">
        <f>SUMIFS(СВЦЭМ!$D$33:$D$776,СВЦЭМ!$A$33:$A$776,$A23,СВЦЭМ!$B$33:$B$776,P$11)+'СЕТ СН'!$F$14+СВЦЭМ!$D$10+'СЕТ СН'!$F$5-'СЕТ СН'!$F$24</f>
        <v>1874.39045661</v>
      </c>
      <c r="Q23" s="36">
        <f>SUMIFS(СВЦЭМ!$D$33:$D$776,СВЦЭМ!$A$33:$A$776,$A23,СВЦЭМ!$B$33:$B$776,Q$11)+'СЕТ СН'!$F$14+СВЦЭМ!$D$10+'СЕТ СН'!$F$5-'СЕТ СН'!$F$24</f>
        <v>1874.5947340900002</v>
      </c>
      <c r="R23" s="36">
        <f>SUMIFS(СВЦЭМ!$D$33:$D$776,СВЦЭМ!$A$33:$A$776,$A23,СВЦЭМ!$B$33:$B$776,R$11)+'СЕТ СН'!$F$14+СВЦЭМ!$D$10+'СЕТ СН'!$F$5-'СЕТ СН'!$F$24</f>
        <v>1871.0798472199999</v>
      </c>
      <c r="S23" s="36">
        <f>SUMIFS(СВЦЭМ!$D$33:$D$776,СВЦЭМ!$A$33:$A$776,$A23,СВЦЭМ!$B$33:$B$776,S$11)+'СЕТ СН'!$F$14+СВЦЭМ!$D$10+'СЕТ СН'!$F$5-'СЕТ СН'!$F$24</f>
        <v>1882.0817217600002</v>
      </c>
      <c r="T23" s="36">
        <f>SUMIFS(СВЦЭМ!$D$33:$D$776,СВЦЭМ!$A$33:$A$776,$A23,СВЦЭМ!$B$33:$B$776,T$11)+'СЕТ СН'!$F$14+СВЦЭМ!$D$10+'СЕТ СН'!$F$5-'СЕТ СН'!$F$24</f>
        <v>1870.8428439900001</v>
      </c>
      <c r="U23" s="36">
        <f>SUMIFS(СВЦЭМ!$D$33:$D$776,СВЦЭМ!$A$33:$A$776,$A23,СВЦЭМ!$B$33:$B$776,U$11)+'СЕТ СН'!$F$14+СВЦЭМ!$D$10+'СЕТ СН'!$F$5-'СЕТ СН'!$F$24</f>
        <v>1867.9705249100002</v>
      </c>
      <c r="V23" s="36">
        <f>SUMIFS(СВЦЭМ!$D$33:$D$776,СВЦЭМ!$A$33:$A$776,$A23,СВЦЭМ!$B$33:$B$776,V$11)+'СЕТ СН'!$F$14+СВЦЭМ!$D$10+'СЕТ СН'!$F$5-'СЕТ СН'!$F$24</f>
        <v>1868.43624434</v>
      </c>
      <c r="W23" s="36">
        <f>SUMIFS(СВЦЭМ!$D$33:$D$776,СВЦЭМ!$A$33:$A$776,$A23,СВЦЭМ!$B$33:$B$776,W$11)+'СЕТ СН'!$F$14+СВЦЭМ!$D$10+'СЕТ СН'!$F$5-'СЕТ СН'!$F$24</f>
        <v>1883.83025486</v>
      </c>
      <c r="X23" s="36">
        <f>SUMIFS(СВЦЭМ!$D$33:$D$776,СВЦЭМ!$A$33:$A$776,$A23,СВЦЭМ!$B$33:$B$776,X$11)+'СЕТ СН'!$F$14+СВЦЭМ!$D$10+'СЕТ СН'!$F$5-'СЕТ СН'!$F$24</f>
        <v>1891.17402842</v>
      </c>
      <c r="Y23" s="36">
        <f>SUMIFS(СВЦЭМ!$D$33:$D$776,СВЦЭМ!$A$33:$A$776,$A23,СВЦЭМ!$B$33:$B$776,Y$11)+'СЕТ СН'!$F$14+СВЦЭМ!$D$10+'СЕТ СН'!$F$5-'СЕТ СН'!$F$24</f>
        <v>1905.8007005200002</v>
      </c>
    </row>
    <row r="24" spans="1:25" ht="15.75" x14ac:dyDescent="0.2">
      <c r="A24" s="35">
        <f t="shared" si="0"/>
        <v>43812</v>
      </c>
      <c r="B24" s="36">
        <f>SUMIFS(СВЦЭМ!$D$33:$D$776,СВЦЭМ!$A$33:$A$776,$A24,СВЦЭМ!$B$33:$B$776,B$11)+'СЕТ СН'!$F$14+СВЦЭМ!$D$10+'СЕТ СН'!$F$5-'СЕТ СН'!$F$24</f>
        <v>1933.1297599600002</v>
      </c>
      <c r="C24" s="36">
        <f>SUMIFS(СВЦЭМ!$D$33:$D$776,СВЦЭМ!$A$33:$A$776,$A24,СВЦЭМ!$B$33:$B$776,C$11)+'СЕТ СН'!$F$14+СВЦЭМ!$D$10+'СЕТ СН'!$F$5-'СЕТ СН'!$F$24</f>
        <v>1974.0442809000001</v>
      </c>
      <c r="D24" s="36">
        <f>SUMIFS(СВЦЭМ!$D$33:$D$776,СВЦЭМ!$A$33:$A$776,$A24,СВЦЭМ!$B$33:$B$776,D$11)+'СЕТ СН'!$F$14+СВЦЭМ!$D$10+'СЕТ СН'!$F$5-'СЕТ СН'!$F$24</f>
        <v>2000.4650461599999</v>
      </c>
      <c r="E24" s="36">
        <f>SUMIFS(СВЦЭМ!$D$33:$D$776,СВЦЭМ!$A$33:$A$776,$A24,СВЦЭМ!$B$33:$B$776,E$11)+'СЕТ СН'!$F$14+СВЦЭМ!$D$10+'СЕТ СН'!$F$5-'СЕТ СН'!$F$24</f>
        <v>1995.0272276400001</v>
      </c>
      <c r="F24" s="36">
        <f>SUMIFS(СВЦЭМ!$D$33:$D$776,СВЦЭМ!$A$33:$A$776,$A24,СВЦЭМ!$B$33:$B$776,F$11)+'СЕТ СН'!$F$14+СВЦЭМ!$D$10+'СЕТ СН'!$F$5-'СЕТ СН'!$F$24</f>
        <v>1971.9216013300002</v>
      </c>
      <c r="G24" s="36">
        <f>SUMIFS(СВЦЭМ!$D$33:$D$776,СВЦЭМ!$A$33:$A$776,$A24,СВЦЭМ!$B$33:$B$776,G$11)+'СЕТ СН'!$F$14+СВЦЭМ!$D$10+'СЕТ СН'!$F$5-'СЕТ СН'!$F$24</f>
        <v>1952.87798638</v>
      </c>
      <c r="H24" s="36">
        <f>SUMIFS(СВЦЭМ!$D$33:$D$776,СВЦЭМ!$A$33:$A$776,$A24,СВЦЭМ!$B$33:$B$776,H$11)+'СЕТ СН'!$F$14+СВЦЭМ!$D$10+'СЕТ СН'!$F$5-'СЕТ СН'!$F$24</f>
        <v>1913.1233332100001</v>
      </c>
      <c r="I24" s="36">
        <f>SUMIFS(СВЦЭМ!$D$33:$D$776,СВЦЭМ!$A$33:$A$776,$A24,СВЦЭМ!$B$33:$B$776,I$11)+'СЕТ СН'!$F$14+СВЦЭМ!$D$10+'СЕТ СН'!$F$5-'СЕТ СН'!$F$24</f>
        <v>1897.9114808200002</v>
      </c>
      <c r="J24" s="36">
        <f>SUMIFS(СВЦЭМ!$D$33:$D$776,СВЦЭМ!$A$33:$A$776,$A24,СВЦЭМ!$B$33:$B$776,J$11)+'СЕТ СН'!$F$14+СВЦЭМ!$D$10+'СЕТ СН'!$F$5-'СЕТ СН'!$F$24</f>
        <v>1870.4599305000002</v>
      </c>
      <c r="K24" s="36">
        <f>SUMIFS(СВЦЭМ!$D$33:$D$776,СВЦЭМ!$A$33:$A$776,$A24,СВЦЭМ!$B$33:$B$776,K$11)+'СЕТ СН'!$F$14+СВЦЭМ!$D$10+'СЕТ СН'!$F$5-'СЕТ СН'!$F$24</f>
        <v>1843.5141739400001</v>
      </c>
      <c r="L24" s="36">
        <f>SUMIFS(СВЦЭМ!$D$33:$D$776,СВЦЭМ!$A$33:$A$776,$A24,СВЦЭМ!$B$33:$B$776,L$11)+'СЕТ СН'!$F$14+СВЦЭМ!$D$10+'СЕТ СН'!$F$5-'СЕТ СН'!$F$24</f>
        <v>1849.6497885000001</v>
      </c>
      <c r="M24" s="36">
        <f>SUMIFS(СВЦЭМ!$D$33:$D$776,СВЦЭМ!$A$33:$A$776,$A24,СВЦЭМ!$B$33:$B$776,M$11)+'СЕТ СН'!$F$14+СВЦЭМ!$D$10+'СЕТ СН'!$F$5-'СЕТ СН'!$F$24</f>
        <v>1863.16507718</v>
      </c>
      <c r="N24" s="36">
        <f>SUMIFS(СВЦЭМ!$D$33:$D$776,СВЦЭМ!$A$33:$A$776,$A24,СВЦЭМ!$B$33:$B$776,N$11)+'СЕТ СН'!$F$14+СВЦЭМ!$D$10+'СЕТ СН'!$F$5-'СЕТ СН'!$F$24</f>
        <v>1868.0994855500001</v>
      </c>
      <c r="O24" s="36">
        <f>SUMIFS(СВЦЭМ!$D$33:$D$776,СВЦЭМ!$A$33:$A$776,$A24,СВЦЭМ!$B$33:$B$776,O$11)+'СЕТ СН'!$F$14+СВЦЭМ!$D$10+'СЕТ СН'!$F$5-'СЕТ СН'!$F$24</f>
        <v>1877.7572448200001</v>
      </c>
      <c r="P24" s="36">
        <f>SUMIFS(СВЦЭМ!$D$33:$D$776,СВЦЭМ!$A$33:$A$776,$A24,СВЦЭМ!$B$33:$B$776,P$11)+'СЕТ СН'!$F$14+СВЦЭМ!$D$10+'СЕТ СН'!$F$5-'СЕТ СН'!$F$24</f>
        <v>1882.0322273700001</v>
      </c>
      <c r="Q24" s="36">
        <f>SUMIFS(СВЦЭМ!$D$33:$D$776,СВЦЭМ!$A$33:$A$776,$A24,СВЦЭМ!$B$33:$B$776,Q$11)+'СЕТ СН'!$F$14+СВЦЭМ!$D$10+'СЕТ СН'!$F$5-'СЕТ СН'!$F$24</f>
        <v>1877.9103551400001</v>
      </c>
      <c r="R24" s="36">
        <f>SUMIFS(СВЦЭМ!$D$33:$D$776,СВЦЭМ!$A$33:$A$776,$A24,СВЦЭМ!$B$33:$B$776,R$11)+'СЕТ СН'!$F$14+СВЦЭМ!$D$10+'СЕТ СН'!$F$5-'СЕТ СН'!$F$24</f>
        <v>1871.24227025</v>
      </c>
      <c r="S24" s="36">
        <f>SUMIFS(СВЦЭМ!$D$33:$D$776,СВЦЭМ!$A$33:$A$776,$A24,СВЦЭМ!$B$33:$B$776,S$11)+'СЕТ СН'!$F$14+СВЦЭМ!$D$10+'СЕТ СН'!$F$5-'СЕТ СН'!$F$24</f>
        <v>1863.94756925</v>
      </c>
      <c r="T24" s="36">
        <f>SUMIFS(СВЦЭМ!$D$33:$D$776,СВЦЭМ!$A$33:$A$776,$A24,СВЦЭМ!$B$33:$B$776,T$11)+'СЕТ СН'!$F$14+СВЦЭМ!$D$10+'СЕТ СН'!$F$5-'СЕТ СН'!$F$24</f>
        <v>1847.4131850100002</v>
      </c>
      <c r="U24" s="36">
        <f>SUMIFS(СВЦЭМ!$D$33:$D$776,СВЦЭМ!$A$33:$A$776,$A24,СВЦЭМ!$B$33:$B$776,U$11)+'СЕТ СН'!$F$14+СВЦЭМ!$D$10+'СЕТ СН'!$F$5-'СЕТ СН'!$F$24</f>
        <v>1850.9502075400001</v>
      </c>
      <c r="V24" s="36">
        <f>SUMIFS(СВЦЭМ!$D$33:$D$776,СВЦЭМ!$A$33:$A$776,$A24,СВЦЭМ!$B$33:$B$776,V$11)+'СЕТ СН'!$F$14+СВЦЭМ!$D$10+'СЕТ СН'!$F$5-'СЕТ СН'!$F$24</f>
        <v>1864.1419340100001</v>
      </c>
      <c r="W24" s="36">
        <f>SUMIFS(СВЦЭМ!$D$33:$D$776,СВЦЭМ!$A$33:$A$776,$A24,СВЦЭМ!$B$33:$B$776,W$11)+'СЕТ СН'!$F$14+СВЦЭМ!$D$10+'СЕТ СН'!$F$5-'СЕТ СН'!$F$24</f>
        <v>1888.1498735</v>
      </c>
      <c r="X24" s="36">
        <f>SUMIFS(СВЦЭМ!$D$33:$D$776,СВЦЭМ!$A$33:$A$776,$A24,СВЦЭМ!$B$33:$B$776,X$11)+'СЕТ СН'!$F$14+СВЦЭМ!$D$10+'СЕТ СН'!$F$5-'СЕТ СН'!$F$24</f>
        <v>1898.5273468600001</v>
      </c>
      <c r="Y24" s="36">
        <f>SUMIFS(СВЦЭМ!$D$33:$D$776,СВЦЭМ!$A$33:$A$776,$A24,СВЦЭМ!$B$33:$B$776,Y$11)+'СЕТ СН'!$F$14+СВЦЭМ!$D$10+'СЕТ СН'!$F$5-'СЕТ СН'!$F$24</f>
        <v>1903.9100797200001</v>
      </c>
    </row>
    <row r="25" spans="1:25" ht="15.75" x14ac:dyDescent="0.2">
      <c r="A25" s="35">
        <f t="shared" si="0"/>
        <v>43813</v>
      </c>
      <c r="B25" s="36">
        <f>SUMIFS(СВЦЭМ!$D$33:$D$776,СВЦЭМ!$A$33:$A$776,$A25,СВЦЭМ!$B$33:$B$776,B$11)+'СЕТ СН'!$F$14+СВЦЭМ!$D$10+'СЕТ СН'!$F$5-'СЕТ СН'!$F$24</f>
        <v>1932.55761274</v>
      </c>
      <c r="C25" s="36">
        <f>SUMIFS(СВЦЭМ!$D$33:$D$776,СВЦЭМ!$A$33:$A$776,$A25,СВЦЭМ!$B$33:$B$776,C$11)+'СЕТ СН'!$F$14+СВЦЭМ!$D$10+'СЕТ СН'!$F$5-'СЕТ СН'!$F$24</f>
        <v>1974.02486331</v>
      </c>
      <c r="D25" s="36">
        <f>SUMIFS(СВЦЭМ!$D$33:$D$776,СВЦЭМ!$A$33:$A$776,$A25,СВЦЭМ!$B$33:$B$776,D$11)+'СЕТ СН'!$F$14+СВЦЭМ!$D$10+'СЕТ СН'!$F$5-'СЕТ СН'!$F$24</f>
        <v>1987.6152986100001</v>
      </c>
      <c r="E25" s="36">
        <f>SUMIFS(СВЦЭМ!$D$33:$D$776,СВЦЭМ!$A$33:$A$776,$A25,СВЦЭМ!$B$33:$B$776,E$11)+'СЕТ СН'!$F$14+СВЦЭМ!$D$10+'СЕТ СН'!$F$5-'СЕТ СН'!$F$24</f>
        <v>1995.6606326000001</v>
      </c>
      <c r="F25" s="36">
        <f>SUMIFS(СВЦЭМ!$D$33:$D$776,СВЦЭМ!$A$33:$A$776,$A25,СВЦЭМ!$B$33:$B$776,F$11)+'СЕТ СН'!$F$14+СВЦЭМ!$D$10+'СЕТ СН'!$F$5-'СЕТ СН'!$F$24</f>
        <v>1997.7718041800001</v>
      </c>
      <c r="G25" s="36">
        <f>SUMIFS(СВЦЭМ!$D$33:$D$776,СВЦЭМ!$A$33:$A$776,$A25,СВЦЭМ!$B$33:$B$776,G$11)+'СЕТ СН'!$F$14+СВЦЭМ!$D$10+'СЕТ СН'!$F$5-'СЕТ СН'!$F$24</f>
        <v>1992.63343364</v>
      </c>
      <c r="H25" s="36">
        <f>SUMIFS(СВЦЭМ!$D$33:$D$776,СВЦЭМ!$A$33:$A$776,$A25,СВЦЭМ!$B$33:$B$776,H$11)+'СЕТ СН'!$F$14+СВЦЭМ!$D$10+'СЕТ СН'!$F$5-'СЕТ СН'!$F$24</f>
        <v>1969.7361257900002</v>
      </c>
      <c r="I25" s="36">
        <f>SUMIFS(СВЦЭМ!$D$33:$D$776,СВЦЭМ!$A$33:$A$776,$A25,СВЦЭМ!$B$33:$B$776,I$11)+'СЕТ СН'!$F$14+СВЦЭМ!$D$10+'СЕТ СН'!$F$5-'СЕТ СН'!$F$24</f>
        <v>1954.26474884</v>
      </c>
      <c r="J25" s="36">
        <f>SUMIFS(СВЦЭМ!$D$33:$D$776,СВЦЭМ!$A$33:$A$776,$A25,СВЦЭМ!$B$33:$B$776,J$11)+'СЕТ СН'!$F$14+СВЦЭМ!$D$10+'СЕТ СН'!$F$5-'СЕТ СН'!$F$24</f>
        <v>1902.3930652399999</v>
      </c>
      <c r="K25" s="36">
        <f>SUMIFS(СВЦЭМ!$D$33:$D$776,СВЦЭМ!$A$33:$A$776,$A25,СВЦЭМ!$B$33:$B$776,K$11)+'СЕТ СН'!$F$14+СВЦЭМ!$D$10+'СЕТ СН'!$F$5-'СЕТ СН'!$F$24</f>
        <v>1866.7274118099999</v>
      </c>
      <c r="L25" s="36">
        <f>SUMIFS(СВЦЭМ!$D$33:$D$776,СВЦЭМ!$A$33:$A$776,$A25,СВЦЭМ!$B$33:$B$776,L$11)+'СЕТ СН'!$F$14+СВЦЭМ!$D$10+'СЕТ СН'!$F$5-'СЕТ СН'!$F$24</f>
        <v>1858.8182319299999</v>
      </c>
      <c r="M25" s="36">
        <f>SUMIFS(СВЦЭМ!$D$33:$D$776,СВЦЭМ!$A$33:$A$776,$A25,СВЦЭМ!$B$33:$B$776,M$11)+'СЕТ СН'!$F$14+СВЦЭМ!$D$10+'СЕТ СН'!$F$5-'СЕТ СН'!$F$24</f>
        <v>1864.7492080500001</v>
      </c>
      <c r="N25" s="36">
        <f>SUMIFS(СВЦЭМ!$D$33:$D$776,СВЦЭМ!$A$33:$A$776,$A25,СВЦЭМ!$B$33:$B$776,N$11)+'СЕТ СН'!$F$14+СВЦЭМ!$D$10+'СЕТ СН'!$F$5-'СЕТ СН'!$F$24</f>
        <v>1871.9336672600002</v>
      </c>
      <c r="O25" s="36">
        <f>SUMIFS(СВЦЭМ!$D$33:$D$776,СВЦЭМ!$A$33:$A$776,$A25,СВЦЭМ!$B$33:$B$776,O$11)+'СЕТ СН'!$F$14+СВЦЭМ!$D$10+'СЕТ СН'!$F$5-'СЕТ СН'!$F$24</f>
        <v>1884.9436929400001</v>
      </c>
      <c r="P25" s="36">
        <f>SUMIFS(СВЦЭМ!$D$33:$D$776,СВЦЭМ!$A$33:$A$776,$A25,СВЦЭМ!$B$33:$B$776,P$11)+'СЕТ СН'!$F$14+СВЦЭМ!$D$10+'СЕТ СН'!$F$5-'СЕТ СН'!$F$24</f>
        <v>1895.82357045</v>
      </c>
      <c r="Q25" s="36">
        <f>SUMIFS(СВЦЭМ!$D$33:$D$776,СВЦЭМ!$A$33:$A$776,$A25,СВЦЭМ!$B$33:$B$776,Q$11)+'СЕТ СН'!$F$14+СВЦЭМ!$D$10+'СЕТ СН'!$F$5-'СЕТ СН'!$F$24</f>
        <v>1897.0731025499999</v>
      </c>
      <c r="R25" s="36">
        <f>SUMIFS(СВЦЭМ!$D$33:$D$776,СВЦЭМ!$A$33:$A$776,$A25,СВЦЭМ!$B$33:$B$776,R$11)+'СЕТ СН'!$F$14+СВЦЭМ!$D$10+'СЕТ СН'!$F$5-'СЕТ СН'!$F$24</f>
        <v>1879.9677896200001</v>
      </c>
      <c r="S25" s="36">
        <f>SUMIFS(СВЦЭМ!$D$33:$D$776,СВЦЭМ!$A$33:$A$776,$A25,СВЦЭМ!$B$33:$B$776,S$11)+'СЕТ СН'!$F$14+СВЦЭМ!$D$10+'СЕТ СН'!$F$5-'СЕТ СН'!$F$24</f>
        <v>1866.66442796</v>
      </c>
      <c r="T25" s="36">
        <f>SUMIFS(СВЦЭМ!$D$33:$D$776,СВЦЭМ!$A$33:$A$776,$A25,СВЦЭМ!$B$33:$B$776,T$11)+'СЕТ СН'!$F$14+СВЦЭМ!$D$10+'СЕТ СН'!$F$5-'СЕТ СН'!$F$24</f>
        <v>1850.5580203300001</v>
      </c>
      <c r="U25" s="36">
        <f>SUMIFS(СВЦЭМ!$D$33:$D$776,СВЦЭМ!$A$33:$A$776,$A25,СВЦЭМ!$B$33:$B$776,U$11)+'СЕТ СН'!$F$14+СВЦЭМ!$D$10+'СЕТ СН'!$F$5-'СЕТ СН'!$F$24</f>
        <v>1856.2419764700001</v>
      </c>
      <c r="V25" s="36">
        <f>SUMIFS(СВЦЭМ!$D$33:$D$776,СВЦЭМ!$A$33:$A$776,$A25,СВЦЭМ!$B$33:$B$776,V$11)+'СЕТ СН'!$F$14+СВЦЭМ!$D$10+'СЕТ СН'!$F$5-'СЕТ СН'!$F$24</f>
        <v>1869.62748078</v>
      </c>
      <c r="W25" s="36">
        <f>SUMIFS(СВЦЭМ!$D$33:$D$776,СВЦЭМ!$A$33:$A$776,$A25,СВЦЭМ!$B$33:$B$776,W$11)+'СЕТ СН'!$F$14+СВЦЭМ!$D$10+'СЕТ СН'!$F$5-'СЕТ СН'!$F$24</f>
        <v>1887.6962246500002</v>
      </c>
      <c r="X25" s="36">
        <f>SUMIFS(СВЦЭМ!$D$33:$D$776,СВЦЭМ!$A$33:$A$776,$A25,СВЦЭМ!$B$33:$B$776,X$11)+'СЕТ СН'!$F$14+СВЦЭМ!$D$10+'СЕТ СН'!$F$5-'СЕТ СН'!$F$24</f>
        <v>1906.0205222899999</v>
      </c>
      <c r="Y25" s="36">
        <f>SUMIFS(СВЦЭМ!$D$33:$D$776,СВЦЭМ!$A$33:$A$776,$A25,СВЦЭМ!$B$33:$B$776,Y$11)+'СЕТ СН'!$F$14+СВЦЭМ!$D$10+'СЕТ СН'!$F$5-'СЕТ СН'!$F$24</f>
        <v>1914.1699926900001</v>
      </c>
    </row>
    <row r="26" spans="1:25" ht="15.75" x14ac:dyDescent="0.2">
      <c r="A26" s="35">
        <f t="shared" si="0"/>
        <v>43814</v>
      </c>
      <c r="B26" s="36">
        <f>SUMIFS(СВЦЭМ!$D$33:$D$776,СВЦЭМ!$A$33:$A$776,$A26,СВЦЭМ!$B$33:$B$776,B$11)+'СЕТ СН'!$F$14+СВЦЭМ!$D$10+'СЕТ СН'!$F$5-'СЕТ СН'!$F$24</f>
        <v>1932.2108978700001</v>
      </c>
      <c r="C26" s="36">
        <f>SUMIFS(СВЦЭМ!$D$33:$D$776,СВЦЭМ!$A$33:$A$776,$A26,СВЦЭМ!$B$33:$B$776,C$11)+'СЕТ СН'!$F$14+СВЦЭМ!$D$10+'СЕТ СН'!$F$5-'СЕТ СН'!$F$24</f>
        <v>1945.7641029599999</v>
      </c>
      <c r="D26" s="36">
        <f>SUMIFS(СВЦЭМ!$D$33:$D$776,СВЦЭМ!$A$33:$A$776,$A26,СВЦЭМ!$B$33:$B$776,D$11)+'СЕТ СН'!$F$14+СВЦЭМ!$D$10+'СЕТ СН'!$F$5-'СЕТ СН'!$F$24</f>
        <v>1951.9975231600001</v>
      </c>
      <c r="E26" s="36">
        <f>SUMIFS(СВЦЭМ!$D$33:$D$776,СВЦЭМ!$A$33:$A$776,$A26,СВЦЭМ!$B$33:$B$776,E$11)+'СЕТ СН'!$F$14+СВЦЭМ!$D$10+'СЕТ СН'!$F$5-'СЕТ СН'!$F$24</f>
        <v>1973.8501884699999</v>
      </c>
      <c r="F26" s="36">
        <f>SUMIFS(СВЦЭМ!$D$33:$D$776,СВЦЭМ!$A$33:$A$776,$A26,СВЦЭМ!$B$33:$B$776,F$11)+'СЕТ СН'!$F$14+СВЦЭМ!$D$10+'СЕТ СН'!$F$5-'СЕТ СН'!$F$24</f>
        <v>1979.7144347500002</v>
      </c>
      <c r="G26" s="36">
        <f>SUMIFS(СВЦЭМ!$D$33:$D$776,СВЦЭМ!$A$33:$A$776,$A26,СВЦЭМ!$B$33:$B$776,G$11)+'СЕТ СН'!$F$14+СВЦЭМ!$D$10+'СЕТ СН'!$F$5-'СЕТ СН'!$F$24</f>
        <v>1983.6190435100002</v>
      </c>
      <c r="H26" s="36">
        <f>SUMIFS(СВЦЭМ!$D$33:$D$776,СВЦЭМ!$A$33:$A$776,$A26,СВЦЭМ!$B$33:$B$776,H$11)+'СЕТ СН'!$F$14+СВЦЭМ!$D$10+'СЕТ СН'!$F$5-'СЕТ СН'!$F$24</f>
        <v>1968.3201270600002</v>
      </c>
      <c r="I26" s="36">
        <f>SUMIFS(СВЦЭМ!$D$33:$D$776,СВЦЭМ!$A$33:$A$776,$A26,СВЦЭМ!$B$33:$B$776,I$11)+'СЕТ СН'!$F$14+СВЦЭМ!$D$10+'СЕТ СН'!$F$5-'СЕТ СН'!$F$24</f>
        <v>1949.3283170100001</v>
      </c>
      <c r="J26" s="36">
        <f>SUMIFS(СВЦЭМ!$D$33:$D$776,СВЦЭМ!$A$33:$A$776,$A26,СВЦЭМ!$B$33:$B$776,J$11)+'СЕТ СН'!$F$14+СВЦЭМ!$D$10+'СЕТ СН'!$F$5-'СЕТ СН'!$F$24</f>
        <v>1916.2654289900001</v>
      </c>
      <c r="K26" s="36">
        <f>SUMIFS(СВЦЭМ!$D$33:$D$776,СВЦЭМ!$A$33:$A$776,$A26,СВЦЭМ!$B$33:$B$776,K$11)+'СЕТ СН'!$F$14+СВЦЭМ!$D$10+'СЕТ СН'!$F$5-'СЕТ СН'!$F$24</f>
        <v>1886.0639178000001</v>
      </c>
      <c r="L26" s="36">
        <f>SUMIFS(СВЦЭМ!$D$33:$D$776,СВЦЭМ!$A$33:$A$776,$A26,СВЦЭМ!$B$33:$B$776,L$11)+'СЕТ СН'!$F$14+СВЦЭМ!$D$10+'СЕТ СН'!$F$5-'СЕТ СН'!$F$24</f>
        <v>1877.70527001</v>
      </c>
      <c r="M26" s="36">
        <f>SUMIFS(СВЦЭМ!$D$33:$D$776,СВЦЭМ!$A$33:$A$776,$A26,СВЦЭМ!$B$33:$B$776,M$11)+'СЕТ СН'!$F$14+СВЦЭМ!$D$10+'СЕТ СН'!$F$5-'СЕТ СН'!$F$24</f>
        <v>1883.3475705600001</v>
      </c>
      <c r="N26" s="36">
        <f>SUMIFS(СВЦЭМ!$D$33:$D$776,СВЦЭМ!$A$33:$A$776,$A26,СВЦЭМ!$B$33:$B$776,N$11)+'СЕТ СН'!$F$14+СВЦЭМ!$D$10+'СЕТ СН'!$F$5-'СЕТ СН'!$F$24</f>
        <v>1885.4251045599999</v>
      </c>
      <c r="O26" s="36">
        <f>SUMIFS(СВЦЭМ!$D$33:$D$776,СВЦЭМ!$A$33:$A$776,$A26,СВЦЭМ!$B$33:$B$776,O$11)+'СЕТ СН'!$F$14+СВЦЭМ!$D$10+'СЕТ СН'!$F$5-'СЕТ СН'!$F$24</f>
        <v>1903.9929896600001</v>
      </c>
      <c r="P26" s="36">
        <f>SUMIFS(СВЦЭМ!$D$33:$D$776,СВЦЭМ!$A$33:$A$776,$A26,СВЦЭМ!$B$33:$B$776,P$11)+'СЕТ СН'!$F$14+СВЦЭМ!$D$10+'СЕТ СН'!$F$5-'СЕТ СН'!$F$24</f>
        <v>1916.1392990700001</v>
      </c>
      <c r="Q26" s="36">
        <f>SUMIFS(СВЦЭМ!$D$33:$D$776,СВЦЭМ!$A$33:$A$776,$A26,СВЦЭМ!$B$33:$B$776,Q$11)+'СЕТ СН'!$F$14+СВЦЭМ!$D$10+'СЕТ СН'!$F$5-'СЕТ СН'!$F$24</f>
        <v>1916.3962753000001</v>
      </c>
      <c r="R26" s="36">
        <f>SUMIFS(СВЦЭМ!$D$33:$D$776,СВЦЭМ!$A$33:$A$776,$A26,СВЦЭМ!$B$33:$B$776,R$11)+'СЕТ СН'!$F$14+СВЦЭМ!$D$10+'СЕТ СН'!$F$5-'СЕТ СН'!$F$24</f>
        <v>1903.35444123</v>
      </c>
      <c r="S26" s="36">
        <f>SUMIFS(СВЦЭМ!$D$33:$D$776,СВЦЭМ!$A$33:$A$776,$A26,СВЦЭМ!$B$33:$B$776,S$11)+'СЕТ СН'!$F$14+СВЦЭМ!$D$10+'СЕТ СН'!$F$5-'СЕТ СН'!$F$24</f>
        <v>1883.7453941900001</v>
      </c>
      <c r="T26" s="36">
        <f>SUMIFS(СВЦЭМ!$D$33:$D$776,СВЦЭМ!$A$33:$A$776,$A26,СВЦЭМ!$B$33:$B$776,T$11)+'СЕТ СН'!$F$14+СВЦЭМ!$D$10+'СЕТ СН'!$F$5-'СЕТ СН'!$F$24</f>
        <v>1854.3369040100001</v>
      </c>
      <c r="U26" s="36">
        <f>SUMIFS(СВЦЭМ!$D$33:$D$776,СВЦЭМ!$A$33:$A$776,$A26,СВЦЭМ!$B$33:$B$776,U$11)+'СЕТ СН'!$F$14+СВЦЭМ!$D$10+'СЕТ СН'!$F$5-'СЕТ СН'!$F$24</f>
        <v>1850.5894468800002</v>
      </c>
      <c r="V26" s="36">
        <f>SUMIFS(СВЦЭМ!$D$33:$D$776,СВЦЭМ!$A$33:$A$776,$A26,СВЦЭМ!$B$33:$B$776,V$11)+'СЕТ СН'!$F$14+СВЦЭМ!$D$10+'СЕТ СН'!$F$5-'СЕТ СН'!$F$24</f>
        <v>1860.5138517300002</v>
      </c>
      <c r="W26" s="36">
        <f>SUMIFS(СВЦЭМ!$D$33:$D$776,СВЦЭМ!$A$33:$A$776,$A26,СВЦЭМ!$B$33:$B$776,W$11)+'СЕТ СН'!$F$14+СВЦЭМ!$D$10+'СЕТ СН'!$F$5-'СЕТ СН'!$F$24</f>
        <v>1873.7591840300001</v>
      </c>
      <c r="X26" s="36">
        <f>SUMIFS(СВЦЭМ!$D$33:$D$776,СВЦЭМ!$A$33:$A$776,$A26,СВЦЭМ!$B$33:$B$776,X$11)+'СЕТ СН'!$F$14+СВЦЭМ!$D$10+'СЕТ СН'!$F$5-'СЕТ СН'!$F$24</f>
        <v>1882.6825400900002</v>
      </c>
      <c r="Y26" s="36">
        <f>SUMIFS(СВЦЭМ!$D$33:$D$776,СВЦЭМ!$A$33:$A$776,$A26,СВЦЭМ!$B$33:$B$776,Y$11)+'СЕТ СН'!$F$14+СВЦЭМ!$D$10+'СЕТ СН'!$F$5-'СЕТ СН'!$F$24</f>
        <v>1914.02210459</v>
      </c>
    </row>
    <row r="27" spans="1:25" ht="15.75" x14ac:dyDescent="0.2">
      <c r="A27" s="35">
        <f t="shared" si="0"/>
        <v>43815</v>
      </c>
      <c r="B27" s="36">
        <f>SUMIFS(СВЦЭМ!$D$33:$D$776,СВЦЭМ!$A$33:$A$776,$A27,СВЦЭМ!$B$33:$B$776,B$11)+'СЕТ СН'!$F$14+СВЦЭМ!$D$10+'СЕТ СН'!$F$5-'СЕТ СН'!$F$24</f>
        <v>1940.4956912500002</v>
      </c>
      <c r="C27" s="36">
        <f>SUMIFS(СВЦЭМ!$D$33:$D$776,СВЦЭМ!$A$33:$A$776,$A27,СВЦЭМ!$B$33:$B$776,C$11)+'СЕТ СН'!$F$14+СВЦЭМ!$D$10+'СЕТ СН'!$F$5-'СЕТ СН'!$F$24</f>
        <v>1955.5434893400002</v>
      </c>
      <c r="D27" s="36">
        <f>SUMIFS(СВЦЭМ!$D$33:$D$776,СВЦЭМ!$A$33:$A$776,$A27,СВЦЭМ!$B$33:$B$776,D$11)+'СЕТ СН'!$F$14+СВЦЭМ!$D$10+'СЕТ СН'!$F$5-'СЕТ СН'!$F$24</f>
        <v>1971.6102691900001</v>
      </c>
      <c r="E27" s="36">
        <f>SUMIFS(СВЦЭМ!$D$33:$D$776,СВЦЭМ!$A$33:$A$776,$A27,СВЦЭМ!$B$33:$B$776,E$11)+'СЕТ СН'!$F$14+СВЦЭМ!$D$10+'СЕТ СН'!$F$5-'СЕТ СН'!$F$24</f>
        <v>1991.35757143</v>
      </c>
      <c r="F27" s="36">
        <f>SUMIFS(СВЦЭМ!$D$33:$D$776,СВЦЭМ!$A$33:$A$776,$A27,СВЦЭМ!$B$33:$B$776,F$11)+'СЕТ СН'!$F$14+СВЦЭМ!$D$10+'СЕТ СН'!$F$5-'СЕТ СН'!$F$24</f>
        <v>1987.32063627</v>
      </c>
      <c r="G27" s="36">
        <f>SUMIFS(СВЦЭМ!$D$33:$D$776,СВЦЭМ!$A$33:$A$776,$A27,СВЦЭМ!$B$33:$B$776,G$11)+'СЕТ СН'!$F$14+СВЦЭМ!$D$10+'СЕТ СН'!$F$5-'СЕТ СН'!$F$24</f>
        <v>1966.9147438300001</v>
      </c>
      <c r="H27" s="36">
        <f>SUMIFS(СВЦЭМ!$D$33:$D$776,СВЦЭМ!$A$33:$A$776,$A27,СВЦЭМ!$B$33:$B$776,H$11)+'СЕТ СН'!$F$14+СВЦЭМ!$D$10+'СЕТ СН'!$F$5-'СЕТ СН'!$F$24</f>
        <v>1924.9684373600001</v>
      </c>
      <c r="I27" s="36">
        <f>SUMIFS(СВЦЭМ!$D$33:$D$776,СВЦЭМ!$A$33:$A$776,$A27,СВЦЭМ!$B$33:$B$776,I$11)+'СЕТ СН'!$F$14+СВЦЭМ!$D$10+'СЕТ СН'!$F$5-'СЕТ СН'!$F$24</f>
        <v>1904.0811422000002</v>
      </c>
      <c r="J27" s="36">
        <f>SUMIFS(СВЦЭМ!$D$33:$D$776,СВЦЭМ!$A$33:$A$776,$A27,СВЦЭМ!$B$33:$B$776,J$11)+'СЕТ СН'!$F$14+СВЦЭМ!$D$10+'СЕТ СН'!$F$5-'СЕТ СН'!$F$24</f>
        <v>1881.7337039700001</v>
      </c>
      <c r="K27" s="36">
        <f>SUMIFS(СВЦЭМ!$D$33:$D$776,СВЦЭМ!$A$33:$A$776,$A27,СВЦЭМ!$B$33:$B$776,K$11)+'СЕТ СН'!$F$14+СВЦЭМ!$D$10+'СЕТ СН'!$F$5-'СЕТ СН'!$F$24</f>
        <v>1858.1739518200002</v>
      </c>
      <c r="L27" s="36">
        <f>SUMIFS(СВЦЭМ!$D$33:$D$776,СВЦЭМ!$A$33:$A$776,$A27,СВЦЭМ!$B$33:$B$776,L$11)+'СЕТ СН'!$F$14+СВЦЭМ!$D$10+'СЕТ СН'!$F$5-'СЕТ СН'!$F$24</f>
        <v>1862.9822197000001</v>
      </c>
      <c r="M27" s="36">
        <f>SUMIFS(СВЦЭМ!$D$33:$D$776,СВЦЭМ!$A$33:$A$776,$A27,СВЦЭМ!$B$33:$B$776,M$11)+'СЕТ СН'!$F$14+СВЦЭМ!$D$10+'СЕТ СН'!$F$5-'СЕТ СН'!$F$24</f>
        <v>1876.0269860100002</v>
      </c>
      <c r="N27" s="36">
        <f>SUMIFS(СВЦЭМ!$D$33:$D$776,СВЦЭМ!$A$33:$A$776,$A27,СВЦЭМ!$B$33:$B$776,N$11)+'СЕТ СН'!$F$14+СВЦЭМ!$D$10+'СЕТ СН'!$F$5-'СЕТ СН'!$F$24</f>
        <v>1884.30380846</v>
      </c>
      <c r="O27" s="36">
        <f>SUMIFS(СВЦЭМ!$D$33:$D$776,СВЦЭМ!$A$33:$A$776,$A27,СВЦЭМ!$B$33:$B$776,O$11)+'СЕТ СН'!$F$14+СВЦЭМ!$D$10+'СЕТ СН'!$F$5-'СЕТ СН'!$F$24</f>
        <v>1895.3917730500002</v>
      </c>
      <c r="P27" s="36">
        <f>SUMIFS(СВЦЭМ!$D$33:$D$776,СВЦЭМ!$A$33:$A$776,$A27,СВЦЭМ!$B$33:$B$776,P$11)+'СЕТ СН'!$F$14+СВЦЭМ!$D$10+'СЕТ СН'!$F$5-'СЕТ СН'!$F$24</f>
        <v>1913.4071375600001</v>
      </c>
      <c r="Q27" s="36">
        <f>SUMIFS(СВЦЭМ!$D$33:$D$776,СВЦЭМ!$A$33:$A$776,$A27,СВЦЭМ!$B$33:$B$776,Q$11)+'СЕТ СН'!$F$14+СВЦЭМ!$D$10+'СЕТ СН'!$F$5-'СЕТ СН'!$F$24</f>
        <v>1881.1407914000001</v>
      </c>
      <c r="R27" s="36">
        <f>SUMIFS(СВЦЭМ!$D$33:$D$776,СВЦЭМ!$A$33:$A$776,$A27,СВЦЭМ!$B$33:$B$776,R$11)+'СЕТ СН'!$F$14+СВЦЭМ!$D$10+'СЕТ СН'!$F$5-'СЕТ СН'!$F$24</f>
        <v>1889.8264236300001</v>
      </c>
      <c r="S27" s="36">
        <f>SUMIFS(СВЦЭМ!$D$33:$D$776,СВЦЭМ!$A$33:$A$776,$A27,СВЦЭМ!$B$33:$B$776,S$11)+'СЕТ СН'!$F$14+СВЦЭМ!$D$10+'СЕТ СН'!$F$5-'СЕТ СН'!$F$24</f>
        <v>1878.4733441100002</v>
      </c>
      <c r="T27" s="36">
        <f>SUMIFS(СВЦЭМ!$D$33:$D$776,СВЦЭМ!$A$33:$A$776,$A27,СВЦЭМ!$B$33:$B$776,T$11)+'СЕТ СН'!$F$14+СВЦЭМ!$D$10+'СЕТ СН'!$F$5-'СЕТ СН'!$F$24</f>
        <v>1873.7703398399999</v>
      </c>
      <c r="U27" s="36">
        <f>SUMIFS(СВЦЭМ!$D$33:$D$776,СВЦЭМ!$A$33:$A$776,$A27,СВЦЭМ!$B$33:$B$776,U$11)+'СЕТ СН'!$F$14+СВЦЭМ!$D$10+'СЕТ СН'!$F$5-'СЕТ СН'!$F$24</f>
        <v>1876.9623285299999</v>
      </c>
      <c r="V27" s="36">
        <f>SUMIFS(СВЦЭМ!$D$33:$D$776,СВЦЭМ!$A$33:$A$776,$A27,СВЦЭМ!$B$33:$B$776,V$11)+'СЕТ СН'!$F$14+СВЦЭМ!$D$10+'СЕТ СН'!$F$5-'СЕТ СН'!$F$24</f>
        <v>1894.30497214</v>
      </c>
      <c r="W27" s="36">
        <f>SUMIFS(СВЦЭМ!$D$33:$D$776,СВЦЭМ!$A$33:$A$776,$A27,СВЦЭМ!$B$33:$B$776,W$11)+'СЕТ СН'!$F$14+СВЦЭМ!$D$10+'СЕТ СН'!$F$5-'СЕТ СН'!$F$24</f>
        <v>1911.7230087299999</v>
      </c>
      <c r="X27" s="36">
        <f>SUMIFS(СВЦЭМ!$D$33:$D$776,СВЦЭМ!$A$33:$A$776,$A27,СВЦЭМ!$B$33:$B$776,X$11)+'СЕТ СН'!$F$14+СВЦЭМ!$D$10+'СЕТ СН'!$F$5-'СЕТ СН'!$F$24</f>
        <v>1920.0993468700001</v>
      </c>
      <c r="Y27" s="36">
        <f>SUMIFS(СВЦЭМ!$D$33:$D$776,СВЦЭМ!$A$33:$A$776,$A27,СВЦЭМ!$B$33:$B$776,Y$11)+'СЕТ СН'!$F$14+СВЦЭМ!$D$10+'СЕТ СН'!$F$5-'СЕТ СН'!$F$24</f>
        <v>1935.0297630600001</v>
      </c>
    </row>
    <row r="28" spans="1:25" ht="15.75" x14ac:dyDescent="0.2">
      <c r="A28" s="35">
        <f t="shared" si="0"/>
        <v>43816</v>
      </c>
      <c r="B28" s="36">
        <f>SUMIFS(СВЦЭМ!$D$33:$D$776,СВЦЭМ!$A$33:$A$776,$A28,СВЦЭМ!$B$33:$B$776,B$11)+'СЕТ СН'!$F$14+СВЦЭМ!$D$10+'СЕТ СН'!$F$5-'СЕТ СН'!$F$24</f>
        <v>1973.3183089900001</v>
      </c>
      <c r="C28" s="36">
        <f>SUMIFS(СВЦЭМ!$D$33:$D$776,СВЦЭМ!$A$33:$A$776,$A28,СВЦЭМ!$B$33:$B$776,C$11)+'СЕТ СН'!$F$14+СВЦЭМ!$D$10+'СЕТ СН'!$F$5-'СЕТ СН'!$F$24</f>
        <v>1995.8128706299999</v>
      </c>
      <c r="D28" s="36">
        <f>SUMIFS(СВЦЭМ!$D$33:$D$776,СВЦЭМ!$A$33:$A$776,$A28,СВЦЭМ!$B$33:$B$776,D$11)+'СЕТ СН'!$F$14+СВЦЭМ!$D$10+'СЕТ СН'!$F$5-'СЕТ СН'!$F$24</f>
        <v>2005.6039296700001</v>
      </c>
      <c r="E28" s="36">
        <f>SUMIFS(СВЦЭМ!$D$33:$D$776,СВЦЭМ!$A$33:$A$776,$A28,СВЦЭМ!$B$33:$B$776,E$11)+'СЕТ СН'!$F$14+СВЦЭМ!$D$10+'СЕТ СН'!$F$5-'СЕТ СН'!$F$24</f>
        <v>2009.6182596200001</v>
      </c>
      <c r="F28" s="36">
        <f>SUMIFS(СВЦЭМ!$D$33:$D$776,СВЦЭМ!$A$33:$A$776,$A28,СВЦЭМ!$B$33:$B$776,F$11)+'СЕТ СН'!$F$14+СВЦЭМ!$D$10+'СЕТ СН'!$F$5-'СЕТ СН'!$F$24</f>
        <v>2001.7784816500002</v>
      </c>
      <c r="G28" s="36">
        <f>SUMIFS(СВЦЭМ!$D$33:$D$776,СВЦЭМ!$A$33:$A$776,$A28,СВЦЭМ!$B$33:$B$776,G$11)+'СЕТ СН'!$F$14+СВЦЭМ!$D$10+'СЕТ СН'!$F$5-'СЕТ СН'!$F$24</f>
        <v>1974.5851714800001</v>
      </c>
      <c r="H28" s="36">
        <f>SUMIFS(СВЦЭМ!$D$33:$D$776,СВЦЭМ!$A$33:$A$776,$A28,СВЦЭМ!$B$33:$B$776,H$11)+'СЕТ СН'!$F$14+СВЦЭМ!$D$10+'СЕТ СН'!$F$5-'СЕТ СН'!$F$24</f>
        <v>1937.2257589800001</v>
      </c>
      <c r="I28" s="36">
        <f>SUMIFS(СВЦЭМ!$D$33:$D$776,СВЦЭМ!$A$33:$A$776,$A28,СВЦЭМ!$B$33:$B$776,I$11)+'СЕТ СН'!$F$14+СВЦЭМ!$D$10+'СЕТ СН'!$F$5-'СЕТ СН'!$F$24</f>
        <v>1909.83295529</v>
      </c>
      <c r="J28" s="36">
        <f>SUMIFS(СВЦЭМ!$D$33:$D$776,СВЦЭМ!$A$33:$A$776,$A28,СВЦЭМ!$B$33:$B$776,J$11)+'СЕТ СН'!$F$14+СВЦЭМ!$D$10+'СЕТ СН'!$F$5-'СЕТ СН'!$F$24</f>
        <v>1876.7309119900001</v>
      </c>
      <c r="K28" s="36">
        <f>SUMIFS(СВЦЭМ!$D$33:$D$776,СВЦЭМ!$A$33:$A$776,$A28,СВЦЭМ!$B$33:$B$776,K$11)+'СЕТ СН'!$F$14+СВЦЭМ!$D$10+'СЕТ СН'!$F$5-'СЕТ СН'!$F$24</f>
        <v>1861.4481906599999</v>
      </c>
      <c r="L28" s="36">
        <f>SUMIFS(СВЦЭМ!$D$33:$D$776,СВЦЭМ!$A$33:$A$776,$A28,СВЦЭМ!$B$33:$B$776,L$11)+'СЕТ СН'!$F$14+СВЦЭМ!$D$10+'СЕТ СН'!$F$5-'СЕТ СН'!$F$24</f>
        <v>1866.8932835099999</v>
      </c>
      <c r="M28" s="36">
        <f>SUMIFS(СВЦЭМ!$D$33:$D$776,СВЦЭМ!$A$33:$A$776,$A28,СВЦЭМ!$B$33:$B$776,M$11)+'СЕТ СН'!$F$14+СВЦЭМ!$D$10+'СЕТ СН'!$F$5-'СЕТ СН'!$F$24</f>
        <v>1876.3800964100001</v>
      </c>
      <c r="N28" s="36">
        <f>SUMIFS(СВЦЭМ!$D$33:$D$776,СВЦЭМ!$A$33:$A$776,$A28,СВЦЭМ!$B$33:$B$776,N$11)+'СЕТ СН'!$F$14+СВЦЭМ!$D$10+'СЕТ СН'!$F$5-'СЕТ СН'!$F$24</f>
        <v>1885.13802192</v>
      </c>
      <c r="O28" s="36">
        <f>SUMIFS(СВЦЭМ!$D$33:$D$776,СВЦЭМ!$A$33:$A$776,$A28,СВЦЭМ!$B$33:$B$776,O$11)+'СЕТ СН'!$F$14+СВЦЭМ!$D$10+'СЕТ СН'!$F$5-'СЕТ СН'!$F$24</f>
        <v>1894.7785990300001</v>
      </c>
      <c r="P28" s="36">
        <f>SUMIFS(СВЦЭМ!$D$33:$D$776,СВЦЭМ!$A$33:$A$776,$A28,СВЦЭМ!$B$33:$B$776,P$11)+'СЕТ СН'!$F$14+СВЦЭМ!$D$10+'СЕТ СН'!$F$5-'СЕТ СН'!$F$24</f>
        <v>1902.19115648</v>
      </c>
      <c r="Q28" s="36">
        <f>SUMIFS(СВЦЭМ!$D$33:$D$776,СВЦЭМ!$A$33:$A$776,$A28,СВЦЭМ!$B$33:$B$776,Q$11)+'СЕТ СН'!$F$14+СВЦЭМ!$D$10+'СЕТ СН'!$F$5-'СЕТ СН'!$F$24</f>
        <v>1903.4511486199999</v>
      </c>
      <c r="R28" s="36">
        <f>SUMIFS(СВЦЭМ!$D$33:$D$776,СВЦЭМ!$A$33:$A$776,$A28,СВЦЭМ!$B$33:$B$776,R$11)+'СЕТ СН'!$F$14+СВЦЭМ!$D$10+'СЕТ СН'!$F$5-'СЕТ СН'!$F$24</f>
        <v>1892.9083744100001</v>
      </c>
      <c r="S28" s="36">
        <f>SUMIFS(СВЦЭМ!$D$33:$D$776,СВЦЭМ!$A$33:$A$776,$A28,СВЦЭМ!$B$33:$B$776,S$11)+'СЕТ СН'!$F$14+СВЦЭМ!$D$10+'СЕТ СН'!$F$5-'СЕТ СН'!$F$24</f>
        <v>1887.46802983</v>
      </c>
      <c r="T28" s="36">
        <f>SUMIFS(СВЦЭМ!$D$33:$D$776,СВЦЭМ!$A$33:$A$776,$A28,СВЦЭМ!$B$33:$B$776,T$11)+'СЕТ СН'!$F$14+СВЦЭМ!$D$10+'СЕТ СН'!$F$5-'СЕТ СН'!$F$24</f>
        <v>1867.53357514</v>
      </c>
      <c r="U28" s="36">
        <f>SUMIFS(СВЦЭМ!$D$33:$D$776,СВЦЭМ!$A$33:$A$776,$A28,СВЦЭМ!$B$33:$B$776,U$11)+'СЕТ СН'!$F$14+СВЦЭМ!$D$10+'СЕТ СН'!$F$5-'СЕТ СН'!$F$24</f>
        <v>1860.35956607</v>
      </c>
      <c r="V28" s="36">
        <f>SUMIFS(СВЦЭМ!$D$33:$D$776,СВЦЭМ!$A$33:$A$776,$A28,СВЦЭМ!$B$33:$B$776,V$11)+'СЕТ СН'!$F$14+СВЦЭМ!$D$10+'СЕТ СН'!$F$5-'СЕТ СН'!$F$24</f>
        <v>1859.42911224</v>
      </c>
      <c r="W28" s="36">
        <f>SUMIFS(СВЦЭМ!$D$33:$D$776,СВЦЭМ!$A$33:$A$776,$A28,СВЦЭМ!$B$33:$B$776,W$11)+'СЕТ СН'!$F$14+СВЦЭМ!$D$10+'СЕТ СН'!$F$5-'СЕТ СН'!$F$24</f>
        <v>1877.1454011999999</v>
      </c>
      <c r="X28" s="36">
        <f>SUMIFS(СВЦЭМ!$D$33:$D$776,СВЦЭМ!$A$33:$A$776,$A28,СВЦЭМ!$B$33:$B$776,X$11)+'СЕТ СН'!$F$14+СВЦЭМ!$D$10+'СЕТ СН'!$F$5-'СЕТ СН'!$F$24</f>
        <v>1890.9311608800001</v>
      </c>
      <c r="Y28" s="36">
        <f>SUMIFS(СВЦЭМ!$D$33:$D$776,СВЦЭМ!$A$33:$A$776,$A28,СВЦЭМ!$B$33:$B$776,Y$11)+'СЕТ СН'!$F$14+СВЦЭМ!$D$10+'СЕТ СН'!$F$5-'СЕТ СН'!$F$24</f>
        <v>1912.6697372100002</v>
      </c>
    </row>
    <row r="29" spans="1:25" ht="15.75" x14ac:dyDescent="0.2">
      <c r="A29" s="35">
        <f t="shared" si="0"/>
        <v>43817</v>
      </c>
      <c r="B29" s="36">
        <f>SUMIFS(СВЦЭМ!$D$33:$D$776,СВЦЭМ!$A$33:$A$776,$A29,СВЦЭМ!$B$33:$B$776,B$11)+'СЕТ СН'!$F$14+СВЦЭМ!$D$10+'СЕТ СН'!$F$5-'СЕТ СН'!$F$24</f>
        <v>1921.7881843700002</v>
      </c>
      <c r="C29" s="36">
        <f>SUMIFS(СВЦЭМ!$D$33:$D$776,СВЦЭМ!$A$33:$A$776,$A29,СВЦЭМ!$B$33:$B$776,C$11)+'СЕТ СН'!$F$14+СВЦЭМ!$D$10+'СЕТ СН'!$F$5-'СЕТ СН'!$F$24</f>
        <v>1976.0714259800002</v>
      </c>
      <c r="D29" s="36">
        <f>SUMIFS(СВЦЭМ!$D$33:$D$776,СВЦЭМ!$A$33:$A$776,$A29,СВЦЭМ!$B$33:$B$776,D$11)+'СЕТ СН'!$F$14+СВЦЭМ!$D$10+'СЕТ СН'!$F$5-'СЕТ СН'!$F$24</f>
        <v>1999.6104081799999</v>
      </c>
      <c r="E29" s="36">
        <f>SUMIFS(СВЦЭМ!$D$33:$D$776,СВЦЭМ!$A$33:$A$776,$A29,СВЦЭМ!$B$33:$B$776,E$11)+'СЕТ СН'!$F$14+СВЦЭМ!$D$10+'СЕТ СН'!$F$5-'СЕТ СН'!$F$24</f>
        <v>1998.8818480300001</v>
      </c>
      <c r="F29" s="36">
        <f>SUMIFS(СВЦЭМ!$D$33:$D$776,СВЦЭМ!$A$33:$A$776,$A29,СВЦЭМ!$B$33:$B$776,F$11)+'СЕТ СН'!$F$14+СВЦЭМ!$D$10+'СЕТ СН'!$F$5-'СЕТ СН'!$F$24</f>
        <v>1991.4267700700002</v>
      </c>
      <c r="G29" s="36">
        <f>SUMIFS(СВЦЭМ!$D$33:$D$776,СВЦЭМ!$A$33:$A$776,$A29,СВЦЭМ!$B$33:$B$776,G$11)+'СЕТ СН'!$F$14+СВЦЭМ!$D$10+'СЕТ СН'!$F$5-'СЕТ СН'!$F$24</f>
        <v>1971.8646086399999</v>
      </c>
      <c r="H29" s="36">
        <f>SUMIFS(СВЦЭМ!$D$33:$D$776,СВЦЭМ!$A$33:$A$776,$A29,СВЦЭМ!$B$33:$B$776,H$11)+'СЕТ СН'!$F$14+СВЦЭМ!$D$10+'СЕТ СН'!$F$5-'СЕТ СН'!$F$24</f>
        <v>1942.4752875300001</v>
      </c>
      <c r="I29" s="36">
        <f>SUMIFS(СВЦЭМ!$D$33:$D$776,СВЦЭМ!$A$33:$A$776,$A29,СВЦЭМ!$B$33:$B$776,I$11)+'СЕТ СН'!$F$14+СВЦЭМ!$D$10+'СЕТ СН'!$F$5-'СЕТ СН'!$F$24</f>
        <v>1926.74812337</v>
      </c>
      <c r="J29" s="36">
        <f>SUMIFS(СВЦЭМ!$D$33:$D$776,СВЦЭМ!$A$33:$A$776,$A29,СВЦЭМ!$B$33:$B$776,J$11)+'СЕТ СН'!$F$14+СВЦЭМ!$D$10+'СЕТ СН'!$F$5-'СЕТ СН'!$F$24</f>
        <v>1898.88684702</v>
      </c>
      <c r="K29" s="36">
        <f>SUMIFS(СВЦЭМ!$D$33:$D$776,СВЦЭМ!$A$33:$A$776,$A29,СВЦЭМ!$B$33:$B$776,K$11)+'СЕТ СН'!$F$14+СВЦЭМ!$D$10+'СЕТ СН'!$F$5-'СЕТ СН'!$F$24</f>
        <v>1869.85778327</v>
      </c>
      <c r="L29" s="36">
        <f>SUMIFS(СВЦЭМ!$D$33:$D$776,СВЦЭМ!$A$33:$A$776,$A29,СВЦЭМ!$B$33:$B$776,L$11)+'СЕТ СН'!$F$14+СВЦЭМ!$D$10+'СЕТ СН'!$F$5-'СЕТ СН'!$F$24</f>
        <v>1863.1417521500002</v>
      </c>
      <c r="M29" s="36">
        <f>SUMIFS(СВЦЭМ!$D$33:$D$776,СВЦЭМ!$A$33:$A$776,$A29,СВЦЭМ!$B$33:$B$776,M$11)+'СЕТ СН'!$F$14+СВЦЭМ!$D$10+'СЕТ СН'!$F$5-'СЕТ СН'!$F$24</f>
        <v>1870.1918101800002</v>
      </c>
      <c r="N29" s="36">
        <f>SUMIFS(СВЦЭМ!$D$33:$D$776,СВЦЭМ!$A$33:$A$776,$A29,СВЦЭМ!$B$33:$B$776,N$11)+'СЕТ СН'!$F$14+СВЦЭМ!$D$10+'СЕТ СН'!$F$5-'СЕТ СН'!$F$24</f>
        <v>1874.1010133899999</v>
      </c>
      <c r="O29" s="36">
        <f>SUMIFS(СВЦЭМ!$D$33:$D$776,СВЦЭМ!$A$33:$A$776,$A29,СВЦЭМ!$B$33:$B$776,O$11)+'СЕТ СН'!$F$14+СВЦЭМ!$D$10+'СЕТ СН'!$F$5-'СЕТ СН'!$F$24</f>
        <v>1883.5395051800001</v>
      </c>
      <c r="P29" s="36">
        <f>SUMIFS(СВЦЭМ!$D$33:$D$776,СВЦЭМ!$A$33:$A$776,$A29,СВЦЭМ!$B$33:$B$776,P$11)+'СЕТ СН'!$F$14+СВЦЭМ!$D$10+'СЕТ СН'!$F$5-'СЕТ СН'!$F$24</f>
        <v>1892.0988545099999</v>
      </c>
      <c r="Q29" s="36">
        <f>SUMIFS(СВЦЭМ!$D$33:$D$776,СВЦЭМ!$A$33:$A$776,$A29,СВЦЭМ!$B$33:$B$776,Q$11)+'СЕТ СН'!$F$14+СВЦЭМ!$D$10+'СЕТ СН'!$F$5-'СЕТ СН'!$F$24</f>
        <v>1892.92549725</v>
      </c>
      <c r="R29" s="36">
        <f>SUMIFS(СВЦЭМ!$D$33:$D$776,СВЦЭМ!$A$33:$A$776,$A29,СВЦЭМ!$B$33:$B$776,R$11)+'СЕТ СН'!$F$14+СВЦЭМ!$D$10+'СЕТ СН'!$F$5-'СЕТ СН'!$F$24</f>
        <v>1883.3346266100002</v>
      </c>
      <c r="S29" s="36">
        <f>SUMIFS(СВЦЭМ!$D$33:$D$776,СВЦЭМ!$A$33:$A$776,$A29,СВЦЭМ!$B$33:$B$776,S$11)+'СЕТ СН'!$F$14+СВЦЭМ!$D$10+'СЕТ СН'!$F$5-'СЕТ СН'!$F$24</f>
        <v>1870.9785283400001</v>
      </c>
      <c r="T29" s="36">
        <f>SUMIFS(СВЦЭМ!$D$33:$D$776,СВЦЭМ!$A$33:$A$776,$A29,СВЦЭМ!$B$33:$B$776,T$11)+'СЕТ СН'!$F$14+СВЦЭМ!$D$10+'СЕТ СН'!$F$5-'СЕТ СН'!$F$24</f>
        <v>1843.3612043800001</v>
      </c>
      <c r="U29" s="36">
        <f>SUMIFS(СВЦЭМ!$D$33:$D$776,СВЦЭМ!$A$33:$A$776,$A29,СВЦЭМ!$B$33:$B$776,U$11)+'СЕТ СН'!$F$14+СВЦЭМ!$D$10+'СЕТ СН'!$F$5-'СЕТ СН'!$F$24</f>
        <v>1844.4871914700002</v>
      </c>
      <c r="V29" s="36">
        <f>SUMIFS(СВЦЭМ!$D$33:$D$776,СВЦЭМ!$A$33:$A$776,$A29,СВЦЭМ!$B$33:$B$776,V$11)+'СЕТ СН'!$F$14+СВЦЭМ!$D$10+'СЕТ СН'!$F$5-'СЕТ СН'!$F$24</f>
        <v>1851.58001517</v>
      </c>
      <c r="W29" s="36">
        <f>SUMIFS(СВЦЭМ!$D$33:$D$776,СВЦЭМ!$A$33:$A$776,$A29,СВЦЭМ!$B$33:$B$776,W$11)+'СЕТ СН'!$F$14+СВЦЭМ!$D$10+'СЕТ СН'!$F$5-'СЕТ СН'!$F$24</f>
        <v>1871.7557707000001</v>
      </c>
      <c r="X29" s="36">
        <f>SUMIFS(СВЦЭМ!$D$33:$D$776,СВЦЭМ!$A$33:$A$776,$A29,СВЦЭМ!$B$33:$B$776,X$11)+'СЕТ СН'!$F$14+СВЦЭМ!$D$10+'СЕТ СН'!$F$5-'СЕТ СН'!$F$24</f>
        <v>1876.1630220000002</v>
      </c>
      <c r="Y29" s="36">
        <f>SUMIFS(СВЦЭМ!$D$33:$D$776,СВЦЭМ!$A$33:$A$776,$A29,СВЦЭМ!$B$33:$B$776,Y$11)+'СЕТ СН'!$F$14+СВЦЭМ!$D$10+'СЕТ СН'!$F$5-'СЕТ СН'!$F$24</f>
        <v>1888.2597374000002</v>
      </c>
    </row>
    <row r="30" spans="1:25" ht="15.75" x14ac:dyDescent="0.2">
      <c r="A30" s="35">
        <f t="shared" si="0"/>
        <v>43818</v>
      </c>
      <c r="B30" s="36">
        <f>SUMIFS(СВЦЭМ!$D$33:$D$776,СВЦЭМ!$A$33:$A$776,$A30,СВЦЭМ!$B$33:$B$776,B$11)+'СЕТ СН'!$F$14+СВЦЭМ!$D$10+'СЕТ СН'!$F$5-'СЕТ СН'!$F$24</f>
        <v>1925.3481562400002</v>
      </c>
      <c r="C30" s="36">
        <f>SUMIFS(СВЦЭМ!$D$33:$D$776,СВЦЭМ!$A$33:$A$776,$A30,СВЦЭМ!$B$33:$B$776,C$11)+'СЕТ СН'!$F$14+СВЦЭМ!$D$10+'СЕТ СН'!$F$5-'СЕТ СН'!$F$24</f>
        <v>1952.4297326300002</v>
      </c>
      <c r="D30" s="36">
        <f>SUMIFS(СВЦЭМ!$D$33:$D$776,СВЦЭМ!$A$33:$A$776,$A30,СВЦЭМ!$B$33:$B$776,D$11)+'СЕТ СН'!$F$14+СВЦЭМ!$D$10+'СЕТ СН'!$F$5-'СЕТ СН'!$F$24</f>
        <v>1971.0403352200001</v>
      </c>
      <c r="E30" s="36">
        <f>SUMIFS(СВЦЭМ!$D$33:$D$776,СВЦЭМ!$A$33:$A$776,$A30,СВЦЭМ!$B$33:$B$776,E$11)+'СЕТ СН'!$F$14+СВЦЭМ!$D$10+'СЕТ СН'!$F$5-'СЕТ СН'!$F$24</f>
        <v>1995.7085486800001</v>
      </c>
      <c r="F30" s="36">
        <f>SUMIFS(СВЦЭМ!$D$33:$D$776,СВЦЭМ!$A$33:$A$776,$A30,СВЦЭМ!$B$33:$B$776,F$11)+'СЕТ СН'!$F$14+СВЦЭМ!$D$10+'СЕТ СН'!$F$5-'СЕТ СН'!$F$24</f>
        <v>2007.6727881100001</v>
      </c>
      <c r="G30" s="36">
        <f>SUMIFS(СВЦЭМ!$D$33:$D$776,СВЦЭМ!$A$33:$A$776,$A30,СВЦЭМ!$B$33:$B$776,G$11)+'СЕТ СН'!$F$14+СВЦЭМ!$D$10+'СЕТ СН'!$F$5-'СЕТ СН'!$F$24</f>
        <v>1984.5658532699999</v>
      </c>
      <c r="H30" s="36">
        <f>SUMIFS(СВЦЭМ!$D$33:$D$776,СВЦЭМ!$A$33:$A$776,$A30,СВЦЭМ!$B$33:$B$776,H$11)+'СЕТ СН'!$F$14+СВЦЭМ!$D$10+'СЕТ СН'!$F$5-'СЕТ СН'!$F$24</f>
        <v>1952.6896037700001</v>
      </c>
      <c r="I30" s="36">
        <f>SUMIFS(СВЦЭМ!$D$33:$D$776,СВЦЭМ!$A$33:$A$776,$A30,СВЦЭМ!$B$33:$B$776,I$11)+'СЕТ СН'!$F$14+СВЦЭМ!$D$10+'СЕТ СН'!$F$5-'СЕТ СН'!$F$24</f>
        <v>1919.1367724900001</v>
      </c>
      <c r="J30" s="36">
        <f>SUMIFS(СВЦЭМ!$D$33:$D$776,СВЦЭМ!$A$33:$A$776,$A30,СВЦЭМ!$B$33:$B$776,J$11)+'СЕТ СН'!$F$14+СВЦЭМ!$D$10+'СЕТ СН'!$F$5-'СЕТ СН'!$F$24</f>
        <v>1892.8972767400001</v>
      </c>
      <c r="K30" s="36">
        <f>SUMIFS(СВЦЭМ!$D$33:$D$776,СВЦЭМ!$A$33:$A$776,$A30,СВЦЭМ!$B$33:$B$776,K$11)+'СЕТ СН'!$F$14+СВЦЭМ!$D$10+'СЕТ СН'!$F$5-'СЕТ СН'!$F$24</f>
        <v>1874.2181276900001</v>
      </c>
      <c r="L30" s="36">
        <f>SUMIFS(СВЦЭМ!$D$33:$D$776,СВЦЭМ!$A$33:$A$776,$A30,СВЦЭМ!$B$33:$B$776,L$11)+'СЕТ СН'!$F$14+СВЦЭМ!$D$10+'СЕТ СН'!$F$5-'СЕТ СН'!$F$24</f>
        <v>1881.2772396800001</v>
      </c>
      <c r="M30" s="36">
        <f>SUMIFS(СВЦЭМ!$D$33:$D$776,СВЦЭМ!$A$33:$A$776,$A30,СВЦЭМ!$B$33:$B$776,M$11)+'СЕТ СН'!$F$14+СВЦЭМ!$D$10+'СЕТ СН'!$F$5-'СЕТ СН'!$F$24</f>
        <v>1894.8736594900001</v>
      </c>
      <c r="N30" s="36">
        <f>SUMIFS(СВЦЭМ!$D$33:$D$776,СВЦЭМ!$A$33:$A$776,$A30,СВЦЭМ!$B$33:$B$776,N$11)+'СЕТ СН'!$F$14+СВЦЭМ!$D$10+'СЕТ СН'!$F$5-'СЕТ СН'!$F$24</f>
        <v>1897.46947503</v>
      </c>
      <c r="O30" s="36">
        <f>SUMIFS(СВЦЭМ!$D$33:$D$776,СВЦЭМ!$A$33:$A$776,$A30,СВЦЭМ!$B$33:$B$776,O$11)+'СЕТ СН'!$F$14+СВЦЭМ!$D$10+'СЕТ СН'!$F$5-'СЕТ СН'!$F$24</f>
        <v>1916.3844897700001</v>
      </c>
      <c r="P30" s="36">
        <f>SUMIFS(СВЦЭМ!$D$33:$D$776,СВЦЭМ!$A$33:$A$776,$A30,СВЦЭМ!$B$33:$B$776,P$11)+'СЕТ СН'!$F$14+СВЦЭМ!$D$10+'СЕТ СН'!$F$5-'СЕТ СН'!$F$24</f>
        <v>1910.1634068600001</v>
      </c>
      <c r="Q30" s="36">
        <f>SUMIFS(СВЦЭМ!$D$33:$D$776,СВЦЭМ!$A$33:$A$776,$A30,СВЦЭМ!$B$33:$B$776,Q$11)+'СЕТ СН'!$F$14+СВЦЭМ!$D$10+'СЕТ СН'!$F$5-'СЕТ СН'!$F$24</f>
        <v>1913.6589924200002</v>
      </c>
      <c r="R30" s="36">
        <f>SUMIFS(СВЦЭМ!$D$33:$D$776,СВЦЭМ!$A$33:$A$776,$A30,СВЦЭМ!$B$33:$B$776,R$11)+'СЕТ СН'!$F$14+СВЦЭМ!$D$10+'СЕТ СН'!$F$5-'СЕТ СН'!$F$24</f>
        <v>1901.88997019</v>
      </c>
      <c r="S30" s="36">
        <f>SUMIFS(СВЦЭМ!$D$33:$D$776,СВЦЭМ!$A$33:$A$776,$A30,СВЦЭМ!$B$33:$B$776,S$11)+'СЕТ СН'!$F$14+СВЦЭМ!$D$10+'СЕТ СН'!$F$5-'СЕТ СН'!$F$24</f>
        <v>1882.8245315300001</v>
      </c>
      <c r="T30" s="36">
        <f>SUMIFS(СВЦЭМ!$D$33:$D$776,СВЦЭМ!$A$33:$A$776,$A30,СВЦЭМ!$B$33:$B$776,T$11)+'СЕТ СН'!$F$14+СВЦЭМ!$D$10+'СЕТ СН'!$F$5-'СЕТ СН'!$F$24</f>
        <v>1867.83402677</v>
      </c>
      <c r="U30" s="36">
        <f>SUMIFS(СВЦЭМ!$D$33:$D$776,СВЦЭМ!$A$33:$A$776,$A30,СВЦЭМ!$B$33:$B$776,U$11)+'СЕТ СН'!$F$14+СВЦЭМ!$D$10+'СЕТ СН'!$F$5-'СЕТ СН'!$F$24</f>
        <v>1878.9243380500002</v>
      </c>
      <c r="V30" s="36">
        <f>SUMIFS(СВЦЭМ!$D$33:$D$776,СВЦЭМ!$A$33:$A$776,$A30,СВЦЭМ!$B$33:$B$776,V$11)+'СЕТ СН'!$F$14+СВЦЭМ!$D$10+'СЕТ СН'!$F$5-'СЕТ СН'!$F$24</f>
        <v>1905.6691178900001</v>
      </c>
      <c r="W30" s="36">
        <f>SUMIFS(СВЦЭМ!$D$33:$D$776,СВЦЭМ!$A$33:$A$776,$A30,СВЦЭМ!$B$33:$B$776,W$11)+'СЕТ СН'!$F$14+СВЦЭМ!$D$10+'СЕТ СН'!$F$5-'СЕТ СН'!$F$24</f>
        <v>1934.55612898</v>
      </c>
      <c r="X30" s="36">
        <f>SUMIFS(СВЦЭМ!$D$33:$D$776,СВЦЭМ!$A$33:$A$776,$A30,СВЦЭМ!$B$33:$B$776,X$11)+'СЕТ СН'!$F$14+СВЦЭМ!$D$10+'СЕТ СН'!$F$5-'СЕТ СН'!$F$24</f>
        <v>1944.5243436300002</v>
      </c>
      <c r="Y30" s="36">
        <f>SUMIFS(СВЦЭМ!$D$33:$D$776,СВЦЭМ!$A$33:$A$776,$A30,СВЦЭМ!$B$33:$B$776,Y$11)+'СЕТ СН'!$F$14+СВЦЭМ!$D$10+'СЕТ СН'!$F$5-'СЕТ СН'!$F$24</f>
        <v>1972.1753139900002</v>
      </c>
    </row>
    <row r="31" spans="1:25" ht="15.75" x14ac:dyDescent="0.2">
      <c r="A31" s="35">
        <f t="shared" si="0"/>
        <v>43819</v>
      </c>
      <c r="B31" s="36">
        <f>SUMIFS(СВЦЭМ!$D$33:$D$776,СВЦЭМ!$A$33:$A$776,$A31,СВЦЭМ!$B$33:$B$776,B$11)+'СЕТ СН'!$F$14+СВЦЭМ!$D$10+'СЕТ СН'!$F$5-'СЕТ СН'!$F$24</f>
        <v>1916.8208376699999</v>
      </c>
      <c r="C31" s="36">
        <f>SUMIFS(СВЦЭМ!$D$33:$D$776,СВЦЭМ!$A$33:$A$776,$A31,СВЦЭМ!$B$33:$B$776,C$11)+'СЕТ СН'!$F$14+СВЦЭМ!$D$10+'СЕТ СН'!$F$5-'СЕТ СН'!$F$24</f>
        <v>1938.0585375200001</v>
      </c>
      <c r="D31" s="36">
        <f>SUMIFS(СВЦЭМ!$D$33:$D$776,СВЦЭМ!$A$33:$A$776,$A31,СВЦЭМ!$B$33:$B$776,D$11)+'СЕТ СН'!$F$14+СВЦЭМ!$D$10+'СЕТ СН'!$F$5-'СЕТ СН'!$F$24</f>
        <v>1950.8484217700002</v>
      </c>
      <c r="E31" s="36">
        <f>SUMIFS(СВЦЭМ!$D$33:$D$776,СВЦЭМ!$A$33:$A$776,$A31,СВЦЭМ!$B$33:$B$776,E$11)+'СЕТ СН'!$F$14+СВЦЭМ!$D$10+'СЕТ СН'!$F$5-'СЕТ СН'!$F$24</f>
        <v>1962.83363418</v>
      </c>
      <c r="F31" s="36">
        <f>SUMIFS(СВЦЭМ!$D$33:$D$776,СВЦЭМ!$A$33:$A$776,$A31,СВЦЭМ!$B$33:$B$776,F$11)+'СЕТ СН'!$F$14+СВЦЭМ!$D$10+'СЕТ СН'!$F$5-'СЕТ СН'!$F$24</f>
        <v>1957.1023341499999</v>
      </c>
      <c r="G31" s="36">
        <f>SUMIFS(СВЦЭМ!$D$33:$D$776,СВЦЭМ!$A$33:$A$776,$A31,СВЦЭМ!$B$33:$B$776,G$11)+'СЕТ СН'!$F$14+СВЦЭМ!$D$10+'СЕТ СН'!$F$5-'СЕТ СН'!$F$24</f>
        <v>1947.11203166</v>
      </c>
      <c r="H31" s="36">
        <f>SUMIFS(СВЦЭМ!$D$33:$D$776,СВЦЭМ!$A$33:$A$776,$A31,СВЦЭМ!$B$33:$B$776,H$11)+'СЕТ СН'!$F$14+СВЦЭМ!$D$10+'СЕТ СН'!$F$5-'СЕТ СН'!$F$24</f>
        <v>1900.1277802200002</v>
      </c>
      <c r="I31" s="36">
        <f>SUMIFS(СВЦЭМ!$D$33:$D$776,СВЦЭМ!$A$33:$A$776,$A31,СВЦЭМ!$B$33:$B$776,I$11)+'СЕТ СН'!$F$14+СВЦЭМ!$D$10+'СЕТ СН'!$F$5-'СЕТ СН'!$F$24</f>
        <v>1885.3602830100001</v>
      </c>
      <c r="J31" s="36">
        <f>SUMIFS(СВЦЭМ!$D$33:$D$776,СВЦЭМ!$A$33:$A$776,$A31,СВЦЭМ!$B$33:$B$776,J$11)+'СЕТ СН'!$F$14+СВЦЭМ!$D$10+'СЕТ СН'!$F$5-'СЕТ СН'!$F$24</f>
        <v>1865.17998928</v>
      </c>
      <c r="K31" s="36">
        <f>SUMIFS(СВЦЭМ!$D$33:$D$776,СВЦЭМ!$A$33:$A$776,$A31,СВЦЭМ!$B$33:$B$776,K$11)+'СЕТ СН'!$F$14+СВЦЭМ!$D$10+'СЕТ СН'!$F$5-'СЕТ СН'!$F$24</f>
        <v>1844.1870878100001</v>
      </c>
      <c r="L31" s="36">
        <f>SUMIFS(СВЦЭМ!$D$33:$D$776,СВЦЭМ!$A$33:$A$776,$A31,СВЦЭМ!$B$33:$B$776,L$11)+'СЕТ СН'!$F$14+СВЦЭМ!$D$10+'СЕТ СН'!$F$5-'СЕТ СН'!$F$24</f>
        <v>1844.4450171200001</v>
      </c>
      <c r="M31" s="36">
        <f>SUMIFS(СВЦЭМ!$D$33:$D$776,СВЦЭМ!$A$33:$A$776,$A31,СВЦЭМ!$B$33:$B$776,M$11)+'СЕТ СН'!$F$14+СВЦЭМ!$D$10+'СЕТ СН'!$F$5-'СЕТ СН'!$F$24</f>
        <v>1860.3080502900002</v>
      </c>
      <c r="N31" s="36">
        <f>SUMIFS(СВЦЭМ!$D$33:$D$776,СВЦЭМ!$A$33:$A$776,$A31,СВЦЭМ!$B$33:$B$776,N$11)+'СЕТ СН'!$F$14+СВЦЭМ!$D$10+'СЕТ СН'!$F$5-'СЕТ СН'!$F$24</f>
        <v>1860.9685707399999</v>
      </c>
      <c r="O31" s="36">
        <f>SUMIFS(СВЦЭМ!$D$33:$D$776,СВЦЭМ!$A$33:$A$776,$A31,СВЦЭМ!$B$33:$B$776,O$11)+'СЕТ СН'!$F$14+СВЦЭМ!$D$10+'СЕТ СН'!$F$5-'СЕТ СН'!$F$24</f>
        <v>1868.4491033900001</v>
      </c>
      <c r="P31" s="36">
        <f>SUMIFS(СВЦЭМ!$D$33:$D$776,СВЦЭМ!$A$33:$A$776,$A31,СВЦЭМ!$B$33:$B$776,P$11)+'СЕТ СН'!$F$14+СВЦЭМ!$D$10+'СЕТ СН'!$F$5-'СЕТ СН'!$F$24</f>
        <v>1873.7034049600002</v>
      </c>
      <c r="Q31" s="36">
        <f>SUMIFS(СВЦЭМ!$D$33:$D$776,СВЦЭМ!$A$33:$A$776,$A31,СВЦЭМ!$B$33:$B$776,Q$11)+'СЕТ СН'!$F$14+СВЦЭМ!$D$10+'СЕТ СН'!$F$5-'СЕТ СН'!$F$24</f>
        <v>1878.74667408</v>
      </c>
      <c r="R31" s="36">
        <f>SUMIFS(СВЦЭМ!$D$33:$D$776,СВЦЭМ!$A$33:$A$776,$A31,СВЦЭМ!$B$33:$B$776,R$11)+'СЕТ СН'!$F$14+СВЦЭМ!$D$10+'СЕТ СН'!$F$5-'СЕТ СН'!$F$24</f>
        <v>1881.22951435</v>
      </c>
      <c r="S31" s="36">
        <f>SUMIFS(СВЦЭМ!$D$33:$D$776,СВЦЭМ!$A$33:$A$776,$A31,СВЦЭМ!$B$33:$B$776,S$11)+'СЕТ СН'!$F$14+СВЦЭМ!$D$10+'СЕТ СН'!$F$5-'СЕТ СН'!$F$24</f>
        <v>1869.7926737299999</v>
      </c>
      <c r="T31" s="36">
        <f>SUMIFS(СВЦЭМ!$D$33:$D$776,СВЦЭМ!$A$33:$A$776,$A31,СВЦЭМ!$B$33:$B$776,T$11)+'СЕТ СН'!$F$14+СВЦЭМ!$D$10+'СЕТ СН'!$F$5-'СЕТ СН'!$F$24</f>
        <v>1859.6362005000001</v>
      </c>
      <c r="U31" s="36">
        <f>SUMIFS(СВЦЭМ!$D$33:$D$776,СВЦЭМ!$A$33:$A$776,$A31,СВЦЭМ!$B$33:$B$776,U$11)+'СЕТ СН'!$F$14+СВЦЭМ!$D$10+'СЕТ СН'!$F$5-'СЕТ СН'!$F$24</f>
        <v>1841.0757265900002</v>
      </c>
      <c r="V31" s="36">
        <f>SUMIFS(СВЦЭМ!$D$33:$D$776,СВЦЭМ!$A$33:$A$776,$A31,СВЦЭМ!$B$33:$B$776,V$11)+'СЕТ СН'!$F$14+СВЦЭМ!$D$10+'СЕТ СН'!$F$5-'СЕТ СН'!$F$24</f>
        <v>1824.1367737999999</v>
      </c>
      <c r="W31" s="36">
        <f>SUMIFS(СВЦЭМ!$D$33:$D$776,СВЦЭМ!$A$33:$A$776,$A31,СВЦЭМ!$B$33:$B$776,W$11)+'СЕТ СН'!$F$14+СВЦЭМ!$D$10+'СЕТ СН'!$F$5-'СЕТ СН'!$F$24</f>
        <v>1838.6908930100001</v>
      </c>
      <c r="X31" s="36">
        <f>SUMIFS(СВЦЭМ!$D$33:$D$776,СВЦЭМ!$A$33:$A$776,$A31,СВЦЭМ!$B$33:$B$776,X$11)+'СЕТ СН'!$F$14+СВЦЭМ!$D$10+'СЕТ СН'!$F$5-'СЕТ СН'!$F$24</f>
        <v>1840.0373216500002</v>
      </c>
      <c r="Y31" s="36">
        <f>SUMIFS(СВЦЭМ!$D$33:$D$776,СВЦЭМ!$A$33:$A$776,$A31,СВЦЭМ!$B$33:$B$776,Y$11)+'СЕТ СН'!$F$14+СВЦЭМ!$D$10+'СЕТ СН'!$F$5-'СЕТ СН'!$F$24</f>
        <v>1850.19389217</v>
      </c>
    </row>
    <row r="32" spans="1:25" ht="15.75" x14ac:dyDescent="0.2">
      <c r="A32" s="35">
        <f t="shared" si="0"/>
        <v>43820</v>
      </c>
      <c r="B32" s="36">
        <f>SUMIFS(СВЦЭМ!$D$33:$D$776,СВЦЭМ!$A$33:$A$776,$A32,СВЦЭМ!$B$33:$B$776,B$11)+'СЕТ СН'!$F$14+СВЦЭМ!$D$10+'СЕТ СН'!$F$5-'СЕТ СН'!$F$24</f>
        <v>1855.1525951799999</v>
      </c>
      <c r="C32" s="36">
        <f>SUMIFS(СВЦЭМ!$D$33:$D$776,СВЦЭМ!$A$33:$A$776,$A32,СВЦЭМ!$B$33:$B$776,C$11)+'СЕТ СН'!$F$14+СВЦЭМ!$D$10+'СЕТ СН'!$F$5-'СЕТ СН'!$F$24</f>
        <v>1888.7556453000002</v>
      </c>
      <c r="D32" s="36">
        <f>SUMIFS(СВЦЭМ!$D$33:$D$776,СВЦЭМ!$A$33:$A$776,$A32,СВЦЭМ!$B$33:$B$776,D$11)+'СЕТ СН'!$F$14+СВЦЭМ!$D$10+'СЕТ СН'!$F$5-'СЕТ СН'!$F$24</f>
        <v>1909.60153575</v>
      </c>
      <c r="E32" s="36">
        <f>SUMIFS(СВЦЭМ!$D$33:$D$776,СВЦЭМ!$A$33:$A$776,$A32,СВЦЭМ!$B$33:$B$776,E$11)+'СЕТ СН'!$F$14+СВЦЭМ!$D$10+'СЕТ СН'!$F$5-'СЕТ СН'!$F$24</f>
        <v>1942.2303717700001</v>
      </c>
      <c r="F32" s="36">
        <f>SUMIFS(СВЦЭМ!$D$33:$D$776,СВЦЭМ!$A$33:$A$776,$A32,СВЦЭМ!$B$33:$B$776,F$11)+'СЕТ СН'!$F$14+СВЦЭМ!$D$10+'СЕТ СН'!$F$5-'СЕТ СН'!$F$24</f>
        <v>1963.60938435</v>
      </c>
      <c r="G32" s="36">
        <f>SUMIFS(СВЦЭМ!$D$33:$D$776,СВЦЭМ!$A$33:$A$776,$A32,СВЦЭМ!$B$33:$B$776,G$11)+'СЕТ СН'!$F$14+СВЦЭМ!$D$10+'СЕТ СН'!$F$5-'СЕТ СН'!$F$24</f>
        <v>1954.8140861400002</v>
      </c>
      <c r="H32" s="36">
        <f>SUMIFS(СВЦЭМ!$D$33:$D$776,СВЦЭМ!$A$33:$A$776,$A32,СВЦЭМ!$B$33:$B$776,H$11)+'СЕТ СН'!$F$14+СВЦЭМ!$D$10+'СЕТ СН'!$F$5-'СЕТ СН'!$F$24</f>
        <v>1936.0836167500001</v>
      </c>
      <c r="I32" s="36">
        <f>SUMIFS(СВЦЭМ!$D$33:$D$776,СВЦЭМ!$A$33:$A$776,$A32,СВЦЭМ!$B$33:$B$776,I$11)+'СЕТ СН'!$F$14+СВЦЭМ!$D$10+'СЕТ СН'!$F$5-'СЕТ СН'!$F$24</f>
        <v>1933.4763010500001</v>
      </c>
      <c r="J32" s="36">
        <f>SUMIFS(СВЦЭМ!$D$33:$D$776,СВЦЭМ!$A$33:$A$776,$A32,СВЦЭМ!$B$33:$B$776,J$11)+'СЕТ СН'!$F$14+СВЦЭМ!$D$10+'СЕТ СН'!$F$5-'СЕТ СН'!$F$24</f>
        <v>1893.3062334800002</v>
      </c>
      <c r="K32" s="36">
        <f>SUMIFS(СВЦЭМ!$D$33:$D$776,СВЦЭМ!$A$33:$A$776,$A32,СВЦЭМ!$B$33:$B$776,K$11)+'СЕТ СН'!$F$14+СВЦЭМ!$D$10+'СЕТ СН'!$F$5-'СЕТ СН'!$F$24</f>
        <v>1853.5923313200001</v>
      </c>
      <c r="L32" s="36">
        <f>SUMIFS(СВЦЭМ!$D$33:$D$776,СВЦЭМ!$A$33:$A$776,$A32,СВЦЭМ!$B$33:$B$776,L$11)+'СЕТ СН'!$F$14+СВЦЭМ!$D$10+'СЕТ СН'!$F$5-'СЕТ СН'!$F$24</f>
        <v>1843.94469334</v>
      </c>
      <c r="M32" s="36">
        <f>SUMIFS(СВЦЭМ!$D$33:$D$776,СВЦЭМ!$A$33:$A$776,$A32,СВЦЭМ!$B$33:$B$776,M$11)+'СЕТ СН'!$F$14+СВЦЭМ!$D$10+'СЕТ СН'!$F$5-'СЕТ СН'!$F$24</f>
        <v>1852.93356739</v>
      </c>
      <c r="N32" s="36">
        <f>SUMIFS(СВЦЭМ!$D$33:$D$776,СВЦЭМ!$A$33:$A$776,$A32,СВЦЭМ!$B$33:$B$776,N$11)+'СЕТ СН'!$F$14+СВЦЭМ!$D$10+'СЕТ СН'!$F$5-'СЕТ СН'!$F$24</f>
        <v>1850.55996946</v>
      </c>
      <c r="O32" s="36">
        <f>SUMIFS(СВЦЭМ!$D$33:$D$776,СВЦЭМ!$A$33:$A$776,$A32,СВЦЭМ!$B$33:$B$776,O$11)+'СЕТ СН'!$F$14+СВЦЭМ!$D$10+'СЕТ СН'!$F$5-'СЕТ СН'!$F$24</f>
        <v>1863.30251004</v>
      </c>
      <c r="P32" s="36">
        <f>SUMIFS(СВЦЭМ!$D$33:$D$776,СВЦЭМ!$A$33:$A$776,$A32,СВЦЭМ!$B$33:$B$776,P$11)+'СЕТ СН'!$F$14+СВЦЭМ!$D$10+'СЕТ СН'!$F$5-'СЕТ СН'!$F$24</f>
        <v>1874.39755029</v>
      </c>
      <c r="Q32" s="36">
        <f>SUMIFS(СВЦЭМ!$D$33:$D$776,СВЦЭМ!$A$33:$A$776,$A32,СВЦЭМ!$B$33:$B$776,Q$11)+'СЕТ СН'!$F$14+СВЦЭМ!$D$10+'СЕТ СН'!$F$5-'СЕТ СН'!$F$24</f>
        <v>1880.3358318200001</v>
      </c>
      <c r="R32" s="36">
        <f>SUMIFS(СВЦЭМ!$D$33:$D$776,СВЦЭМ!$A$33:$A$776,$A32,СВЦЭМ!$B$33:$B$776,R$11)+'СЕТ СН'!$F$14+СВЦЭМ!$D$10+'СЕТ СН'!$F$5-'СЕТ СН'!$F$24</f>
        <v>1890.1206240800002</v>
      </c>
      <c r="S32" s="36">
        <f>SUMIFS(СВЦЭМ!$D$33:$D$776,СВЦЭМ!$A$33:$A$776,$A32,СВЦЭМ!$B$33:$B$776,S$11)+'СЕТ СН'!$F$14+СВЦЭМ!$D$10+'СЕТ СН'!$F$5-'СЕТ СН'!$F$24</f>
        <v>1880.6333507100001</v>
      </c>
      <c r="T32" s="36">
        <f>SUMIFS(СВЦЭМ!$D$33:$D$776,СВЦЭМ!$A$33:$A$776,$A32,СВЦЭМ!$B$33:$B$776,T$11)+'СЕТ СН'!$F$14+СВЦЭМ!$D$10+'СЕТ СН'!$F$5-'СЕТ СН'!$F$24</f>
        <v>1856.0456811399999</v>
      </c>
      <c r="U32" s="36">
        <f>SUMIFS(СВЦЭМ!$D$33:$D$776,СВЦЭМ!$A$33:$A$776,$A32,СВЦЭМ!$B$33:$B$776,U$11)+'СЕТ СН'!$F$14+СВЦЭМ!$D$10+'СЕТ СН'!$F$5-'СЕТ СН'!$F$24</f>
        <v>1853.03996568</v>
      </c>
      <c r="V32" s="36">
        <f>SUMIFS(СВЦЭМ!$D$33:$D$776,СВЦЭМ!$A$33:$A$776,$A32,СВЦЭМ!$B$33:$B$776,V$11)+'СЕТ СН'!$F$14+СВЦЭМ!$D$10+'СЕТ СН'!$F$5-'СЕТ СН'!$F$24</f>
        <v>1867.7622893500002</v>
      </c>
      <c r="W32" s="36">
        <f>SUMIFS(СВЦЭМ!$D$33:$D$776,СВЦЭМ!$A$33:$A$776,$A32,СВЦЭМ!$B$33:$B$776,W$11)+'СЕТ СН'!$F$14+СВЦЭМ!$D$10+'СЕТ СН'!$F$5-'СЕТ СН'!$F$24</f>
        <v>1877.1306252500001</v>
      </c>
      <c r="X32" s="36">
        <f>SUMIFS(СВЦЭМ!$D$33:$D$776,СВЦЭМ!$A$33:$A$776,$A32,СВЦЭМ!$B$33:$B$776,X$11)+'СЕТ СН'!$F$14+СВЦЭМ!$D$10+'СЕТ СН'!$F$5-'СЕТ СН'!$F$24</f>
        <v>1894.9160637700002</v>
      </c>
      <c r="Y32" s="36">
        <f>SUMIFS(СВЦЭМ!$D$33:$D$776,СВЦЭМ!$A$33:$A$776,$A32,СВЦЭМ!$B$33:$B$776,Y$11)+'СЕТ СН'!$F$14+СВЦЭМ!$D$10+'СЕТ СН'!$F$5-'СЕТ СН'!$F$24</f>
        <v>1903.88516648</v>
      </c>
    </row>
    <row r="33" spans="1:27" ht="15.75" x14ac:dyDescent="0.2">
      <c r="A33" s="35">
        <f t="shared" si="0"/>
        <v>43821</v>
      </c>
      <c r="B33" s="36">
        <f>SUMIFS(СВЦЭМ!$D$33:$D$776,СВЦЭМ!$A$33:$A$776,$A33,СВЦЭМ!$B$33:$B$776,B$11)+'СЕТ СН'!$F$14+СВЦЭМ!$D$10+'СЕТ СН'!$F$5-'СЕТ СН'!$F$24</f>
        <v>1918.9464099100001</v>
      </c>
      <c r="C33" s="36">
        <f>SUMIFS(СВЦЭМ!$D$33:$D$776,СВЦЭМ!$A$33:$A$776,$A33,СВЦЭМ!$B$33:$B$776,C$11)+'СЕТ СН'!$F$14+СВЦЭМ!$D$10+'СЕТ СН'!$F$5-'СЕТ СН'!$F$24</f>
        <v>1941.2421183599999</v>
      </c>
      <c r="D33" s="36">
        <f>SUMIFS(СВЦЭМ!$D$33:$D$776,СВЦЭМ!$A$33:$A$776,$A33,СВЦЭМ!$B$33:$B$776,D$11)+'СЕТ СН'!$F$14+СВЦЭМ!$D$10+'СЕТ СН'!$F$5-'СЕТ СН'!$F$24</f>
        <v>1958.9156570600001</v>
      </c>
      <c r="E33" s="36">
        <f>SUMIFS(СВЦЭМ!$D$33:$D$776,СВЦЭМ!$A$33:$A$776,$A33,СВЦЭМ!$B$33:$B$776,E$11)+'СЕТ СН'!$F$14+СВЦЭМ!$D$10+'СЕТ СН'!$F$5-'СЕТ СН'!$F$24</f>
        <v>1971.9596610000001</v>
      </c>
      <c r="F33" s="36">
        <f>SUMIFS(СВЦЭМ!$D$33:$D$776,СВЦЭМ!$A$33:$A$776,$A33,СВЦЭМ!$B$33:$B$776,F$11)+'СЕТ СН'!$F$14+СВЦЭМ!$D$10+'СЕТ СН'!$F$5-'СЕТ СН'!$F$24</f>
        <v>1970.3943596300001</v>
      </c>
      <c r="G33" s="36">
        <f>SUMIFS(СВЦЭМ!$D$33:$D$776,СВЦЭМ!$A$33:$A$776,$A33,СВЦЭМ!$B$33:$B$776,G$11)+'СЕТ СН'!$F$14+СВЦЭМ!$D$10+'СЕТ СН'!$F$5-'СЕТ СН'!$F$24</f>
        <v>1959.2650506700002</v>
      </c>
      <c r="H33" s="36">
        <f>SUMIFS(СВЦЭМ!$D$33:$D$776,СВЦЭМ!$A$33:$A$776,$A33,СВЦЭМ!$B$33:$B$776,H$11)+'СЕТ СН'!$F$14+СВЦЭМ!$D$10+'СЕТ СН'!$F$5-'СЕТ СН'!$F$24</f>
        <v>1936.1121915200001</v>
      </c>
      <c r="I33" s="36">
        <f>SUMIFS(СВЦЭМ!$D$33:$D$776,СВЦЭМ!$A$33:$A$776,$A33,СВЦЭМ!$B$33:$B$776,I$11)+'СЕТ СН'!$F$14+СВЦЭМ!$D$10+'СЕТ СН'!$F$5-'СЕТ СН'!$F$24</f>
        <v>1934.2014450300001</v>
      </c>
      <c r="J33" s="36">
        <f>SUMIFS(СВЦЭМ!$D$33:$D$776,СВЦЭМ!$A$33:$A$776,$A33,СВЦЭМ!$B$33:$B$776,J$11)+'СЕТ СН'!$F$14+СВЦЭМ!$D$10+'СЕТ СН'!$F$5-'СЕТ СН'!$F$24</f>
        <v>1897.3832040699999</v>
      </c>
      <c r="K33" s="36">
        <f>SUMIFS(СВЦЭМ!$D$33:$D$776,СВЦЭМ!$A$33:$A$776,$A33,СВЦЭМ!$B$33:$B$776,K$11)+'СЕТ СН'!$F$14+СВЦЭМ!$D$10+'СЕТ СН'!$F$5-'СЕТ СН'!$F$24</f>
        <v>1864.1437452300001</v>
      </c>
      <c r="L33" s="36">
        <f>SUMIFS(СВЦЭМ!$D$33:$D$776,СВЦЭМ!$A$33:$A$776,$A33,СВЦЭМ!$B$33:$B$776,L$11)+'СЕТ СН'!$F$14+СВЦЭМ!$D$10+'СЕТ СН'!$F$5-'СЕТ СН'!$F$24</f>
        <v>1848.7248469800002</v>
      </c>
      <c r="M33" s="36">
        <f>SUMIFS(СВЦЭМ!$D$33:$D$776,СВЦЭМ!$A$33:$A$776,$A33,СВЦЭМ!$B$33:$B$776,M$11)+'СЕТ СН'!$F$14+СВЦЭМ!$D$10+'СЕТ СН'!$F$5-'СЕТ СН'!$F$24</f>
        <v>1861.6989044000002</v>
      </c>
      <c r="N33" s="36">
        <f>SUMIFS(СВЦЭМ!$D$33:$D$776,СВЦЭМ!$A$33:$A$776,$A33,СВЦЭМ!$B$33:$B$776,N$11)+'СЕТ СН'!$F$14+СВЦЭМ!$D$10+'СЕТ СН'!$F$5-'СЕТ СН'!$F$24</f>
        <v>1870.8542703500002</v>
      </c>
      <c r="O33" s="36">
        <f>SUMIFS(СВЦЭМ!$D$33:$D$776,СВЦЭМ!$A$33:$A$776,$A33,СВЦЭМ!$B$33:$B$776,O$11)+'СЕТ СН'!$F$14+СВЦЭМ!$D$10+'СЕТ СН'!$F$5-'СЕТ СН'!$F$24</f>
        <v>1886.4137169800001</v>
      </c>
      <c r="P33" s="36">
        <f>SUMIFS(СВЦЭМ!$D$33:$D$776,СВЦЭМ!$A$33:$A$776,$A33,СВЦЭМ!$B$33:$B$776,P$11)+'СЕТ СН'!$F$14+СВЦЭМ!$D$10+'СЕТ СН'!$F$5-'СЕТ СН'!$F$24</f>
        <v>1896.8222477100001</v>
      </c>
      <c r="Q33" s="36">
        <f>SUMIFS(СВЦЭМ!$D$33:$D$776,СВЦЭМ!$A$33:$A$776,$A33,СВЦЭМ!$B$33:$B$776,Q$11)+'СЕТ СН'!$F$14+СВЦЭМ!$D$10+'СЕТ СН'!$F$5-'СЕТ СН'!$F$24</f>
        <v>1894.9692457599999</v>
      </c>
      <c r="R33" s="36">
        <f>SUMIFS(СВЦЭМ!$D$33:$D$776,СВЦЭМ!$A$33:$A$776,$A33,СВЦЭМ!$B$33:$B$776,R$11)+'СЕТ СН'!$F$14+СВЦЭМ!$D$10+'СЕТ СН'!$F$5-'СЕТ СН'!$F$24</f>
        <v>1906.3163180900001</v>
      </c>
      <c r="S33" s="36">
        <f>SUMIFS(СВЦЭМ!$D$33:$D$776,СВЦЭМ!$A$33:$A$776,$A33,СВЦЭМ!$B$33:$B$776,S$11)+'СЕТ СН'!$F$14+СВЦЭМ!$D$10+'СЕТ СН'!$F$5-'СЕТ СН'!$F$24</f>
        <v>1895.7759319700001</v>
      </c>
      <c r="T33" s="36">
        <f>SUMIFS(СВЦЭМ!$D$33:$D$776,СВЦЭМ!$A$33:$A$776,$A33,СВЦЭМ!$B$33:$B$776,T$11)+'СЕТ СН'!$F$14+СВЦЭМ!$D$10+'СЕТ СН'!$F$5-'СЕТ СН'!$F$24</f>
        <v>1868.0554658200001</v>
      </c>
      <c r="U33" s="36">
        <f>SUMIFS(СВЦЭМ!$D$33:$D$776,СВЦЭМ!$A$33:$A$776,$A33,СВЦЭМ!$B$33:$B$776,U$11)+'СЕТ СН'!$F$14+СВЦЭМ!$D$10+'СЕТ СН'!$F$5-'СЕТ СН'!$F$24</f>
        <v>1870.57919685</v>
      </c>
      <c r="V33" s="36">
        <f>SUMIFS(СВЦЭМ!$D$33:$D$776,СВЦЭМ!$A$33:$A$776,$A33,СВЦЭМ!$B$33:$B$776,V$11)+'СЕТ СН'!$F$14+СВЦЭМ!$D$10+'СЕТ СН'!$F$5-'СЕТ СН'!$F$24</f>
        <v>1885.0100610100001</v>
      </c>
      <c r="W33" s="36">
        <f>SUMIFS(СВЦЭМ!$D$33:$D$776,СВЦЭМ!$A$33:$A$776,$A33,СВЦЭМ!$B$33:$B$776,W$11)+'СЕТ СН'!$F$14+СВЦЭМ!$D$10+'СЕТ СН'!$F$5-'СЕТ СН'!$F$24</f>
        <v>1902.7540693400001</v>
      </c>
      <c r="X33" s="36">
        <f>SUMIFS(СВЦЭМ!$D$33:$D$776,СВЦЭМ!$A$33:$A$776,$A33,СВЦЭМ!$B$33:$B$776,X$11)+'СЕТ СН'!$F$14+СВЦЭМ!$D$10+'СЕТ СН'!$F$5-'СЕТ СН'!$F$24</f>
        <v>1917.4052264300001</v>
      </c>
      <c r="Y33" s="36">
        <f>SUMIFS(СВЦЭМ!$D$33:$D$776,СВЦЭМ!$A$33:$A$776,$A33,СВЦЭМ!$B$33:$B$776,Y$11)+'СЕТ СН'!$F$14+СВЦЭМ!$D$10+'СЕТ СН'!$F$5-'СЕТ СН'!$F$24</f>
        <v>1928.0280027000001</v>
      </c>
    </row>
    <row r="34" spans="1:27" ht="15.75" x14ac:dyDescent="0.2">
      <c r="A34" s="35">
        <f t="shared" si="0"/>
        <v>43822</v>
      </c>
      <c r="B34" s="36">
        <f>SUMIFS(СВЦЭМ!$D$33:$D$776,СВЦЭМ!$A$33:$A$776,$A34,СВЦЭМ!$B$33:$B$776,B$11)+'СЕТ СН'!$F$14+СВЦЭМ!$D$10+'СЕТ СН'!$F$5-'СЕТ СН'!$F$24</f>
        <v>1913.98182387</v>
      </c>
      <c r="C34" s="36">
        <f>SUMIFS(СВЦЭМ!$D$33:$D$776,СВЦЭМ!$A$33:$A$776,$A34,СВЦЭМ!$B$33:$B$776,C$11)+'СЕТ СН'!$F$14+СВЦЭМ!$D$10+'СЕТ СН'!$F$5-'СЕТ СН'!$F$24</f>
        <v>1925.8145130800001</v>
      </c>
      <c r="D34" s="36">
        <f>SUMIFS(СВЦЭМ!$D$33:$D$776,СВЦЭМ!$A$33:$A$776,$A34,СВЦЭМ!$B$33:$B$776,D$11)+'СЕТ СН'!$F$14+СВЦЭМ!$D$10+'СЕТ СН'!$F$5-'СЕТ СН'!$F$24</f>
        <v>1954.73163488</v>
      </c>
      <c r="E34" s="36">
        <f>SUMIFS(СВЦЭМ!$D$33:$D$776,СВЦЭМ!$A$33:$A$776,$A34,СВЦЭМ!$B$33:$B$776,E$11)+'СЕТ СН'!$F$14+СВЦЭМ!$D$10+'СЕТ СН'!$F$5-'СЕТ СН'!$F$24</f>
        <v>1971.7039078500002</v>
      </c>
      <c r="F34" s="36">
        <f>SUMIFS(СВЦЭМ!$D$33:$D$776,СВЦЭМ!$A$33:$A$776,$A34,СВЦЭМ!$B$33:$B$776,F$11)+'СЕТ СН'!$F$14+СВЦЭМ!$D$10+'СЕТ СН'!$F$5-'СЕТ СН'!$F$24</f>
        <v>1967.5079992599999</v>
      </c>
      <c r="G34" s="36">
        <f>SUMIFS(СВЦЭМ!$D$33:$D$776,СВЦЭМ!$A$33:$A$776,$A34,СВЦЭМ!$B$33:$B$776,G$11)+'СЕТ СН'!$F$14+СВЦЭМ!$D$10+'СЕТ СН'!$F$5-'СЕТ СН'!$F$24</f>
        <v>1966.1919505300002</v>
      </c>
      <c r="H34" s="36">
        <f>SUMIFS(СВЦЭМ!$D$33:$D$776,СВЦЭМ!$A$33:$A$776,$A34,СВЦЭМ!$B$33:$B$776,H$11)+'СЕТ СН'!$F$14+СВЦЭМ!$D$10+'СЕТ СН'!$F$5-'СЕТ СН'!$F$24</f>
        <v>1927.1859072300001</v>
      </c>
      <c r="I34" s="36">
        <f>SUMIFS(СВЦЭМ!$D$33:$D$776,СВЦЭМ!$A$33:$A$776,$A34,СВЦЭМ!$B$33:$B$776,I$11)+'СЕТ СН'!$F$14+СВЦЭМ!$D$10+'СЕТ СН'!$F$5-'СЕТ СН'!$F$24</f>
        <v>1901.9765141500002</v>
      </c>
      <c r="J34" s="36">
        <f>SUMIFS(СВЦЭМ!$D$33:$D$776,СВЦЭМ!$A$33:$A$776,$A34,СВЦЭМ!$B$33:$B$776,J$11)+'СЕТ СН'!$F$14+СВЦЭМ!$D$10+'СЕТ СН'!$F$5-'СЕТ СН'!$F$24</f>
        <v>1875.5828168400001</v>
      </c>
      <c r="K34" s="36">
        <f>SUMIFS(СВЦЭМ!$D$33:$D$776,СВЦЭМ!$A$33:$A$776,$A34,СВЦЭМ!$B$33:$B$776,K$11)+'СЕТ СН'!$F$14+СВЦЭМ!$D$10+'СЕТ СН'!$F$5-'СЕТ СН'!$F$24</f>
        <v>1849.6274149999999</v>
      </c>
      <c r="L34" s="36">
        <f>SUMIFS(СВЦЭМ!$D$33:$D$776,СВЦЭМ!$A$33:$A$776,$A34,СВЦЭМ!$B$33:$B$776,L$11)+'СЕТ СН'!$F$14+СВЦЭМ!$D$10+'СЕТ СН'!$F$5-'СЕТ СН'!$F$24</f>
        <v>1851.4021713000002</v>
      </c>
      <c r="M34" s="36">
        <f>SUMIFS(СВЦЭМ!$D$33:$D$776,СВЦЭМ!$A$33:$A$776,$A34,СВЦЭМ!$B$33:$B$776,M$11)+'СЕТ СН'!$F$14+СВЦЭМ!$D$10+'СЕТ СН'!$F$5-'СЕТ СН'!$F$24</f>
        <v>1864.4177022900001</v>
      </c>
      <c r="N34" s="36">
        <f>SUMIFS(СВЦЭМ!$D$33:$D$776,СВЦЭМ!$A$33:$A$776,$A34,СВЦЭМ!$B$33:$B$776,N$11)+'СЕТ СН'!$F$14+СВЦЭМ!$D$10+'СЕТ СН'!$F$5-'СЕТ СН'!$F$24</f>
        <v>1875.3405603200001</v>
      </c>
      <c r="O34" s="36">
        <f>SUMIFS(СВЦЭМ!$D$33:$D$776,СВЦЭМ!$A$33:$A$776,$A34,СВЦЭМ!$B$33:$B$776,O$11)+'СЕТ СН'!$F$14+СВЦЭМ!$D$10+'СЕТ СН'!$F$5-'СЕТ СН'!$F$24</f>
        <v>1884.2807747400002</v>
      </c>
      <c r="P34" s="36">
        <f>SUMIFS(СВЦЭМ!$D$33:$D$776,СВЦЭМ!$A$33:$A$776,$A34,СВЦЭМ!$B$33:$B$776,P$11)+'СЕТ СН'!$F$14+СВЦЭМ!$D$10+'СЕТ СН'!$F$5-'СЕТ СН'!$F$24</f>
        <v>1892.3106730600002</v>
      </c>
      <c r="Q34" s="36">
        <f>SUMIFS(СВЦЭМ!$D$33:$D$776,СВЦЭМ!$A$33:$A$776,$A34,СВЦЭМ!$B$33:$B$776,Q$11)+'СЕТ СН'!$F$14+СВЦЭМ!$D$10+'СЕТ СН'!$F$5-'СЕТ СН'!$F$24</f>
        <v>1892.7887102500001</v>
      </c>
      <c r="R34" s="36">
        <f>SUMIFS(СВЦЭМ!$D$33:$D$776,СВЦЭМ!$A$33:$A$776,$A34,СВЦЭМ!$B$33:$B$776,R$11)+'СЕТ СН'!$F$14+СВЦЭМ!$D$10+'СЕТ СН'!$F$5-'СЕТ СН'!$F$24</f>
        <v>1881.58990141</v>
      </c>
      <c r="S34" s="36">
        <f>SUMIFS(СВЦЭМ!$D$33:$D$776,СВЦЭМ!$A$33:$A$776,$A34,СВЦЭМ!$B$33:$B$776,S$11)+'СЕТ СН'!$F$14+СВЦЭМ!$D$10+'СЕТ СН'!$F$5-'СЕТ СН'!$F$24</f>
        <v>1870.4666341400002</v>
      </c>
      <c r="T34" s="36">
        <f>SUMIFS(СВЦЭМ!$D$33:$D$776,СВЦЭМ!$A$33:$A$776,$A34,СВЦЭМ!$B$33:$B$776,T$11)+'СЕТ СН'!$F$14+СВЦЭМ!$D$10+'СЕТ СН'!$F$5-'СЕТ СН'!$F$24</f>
        <v>1846.7545667700001</v>
      </c>
      <c r="U34" s="36">
        <f>SUMIFS(СВЦЭМ!$D$33:$D$776,СВЦЭМ!$A$33:$A$776,$A34,СВЦЭМ!$B$33:$B$776,U$11)+'СЕТ СН'!$F$14+СВЦЭМ!$D$10+'СЕТ СН'!$F$5-'СЕТ СН'!$F$24</f>
        <v>1847.64452205</v>
      </c>
      <c r="V34" s="36">
        <f>SUMIFS(СВЦЭМ!$D$33:$D$776,СВЦЭМ!$A$33:$A$776,$A34,СВЦЭМ!$B$33:$B$776,V$11)+'СЕТ СН'!$F$14+СВЦЭМ!$D$10+'СЕТ СН'!$F$5-'СЕТ СН'!$F$24</f>
        <v>1859.7051994600001</v>
      </c>
      <c r="W34" s="36">
        <f>SUMIFS(СВЦЭМ!$D$33:$D$776,СВЦЭМ!$A$33:$A$776,$A34,СВЦЭМ!$B$33:$B$776,W$11)+'СЕТ СН'!$F$14+СВЦЭМ!$D$10+'СЕТ СН'!$F$5-'СЕТ СН'!$F$24</f>
        <v>1878.4117704400001</v>
      </c>
      <c r="X34" s="36">
        <f>SUMIFS(СВЦЭМ!$D$33:$D$776,СВЦЭМ!$A$33:$A$776,$A34,СВЦЭМ!$B$33:$B$776,X$11)+'СЕТ СН'!$F$14+СВЦЭМ!$D$10+'СЕТ СН'!$F$5-'СЕТ СН'!$F$24</f>
        <v>1886.8372954900001</v>
      </c>
      <c r="Y34" s="36">
        <f>SUMIFS(СВЦЭМ!$D$33:$D$776,СВЦЭМ!$A$33:$A$776,$A34,СВЦЭМ!$B$33:$B$776,Y$11)+'СЕТ СН'!$F$14+СВЦЭМ!$D$10+'СЕТ СН'!$F$5-'СЕТ СН'!$F$24</f>
        <v>1904.3613244100002</v>
      </c>
    </row>
    <row r="35" spans="1:27" ht="15.75" x14ac:dyDescent="0.2">
      <c r="A35" s="35">
        <f t="shared" si="0"/>
        <v>43823</v>
      </c>
      <c r="B35" s="36">
        <f>SUMIFS(СВЦЭМ!$D$33:$D$776,СВЦЭМ!$A$33:$A$776,$A35,СВЦЭМ!$B$33:$B$776,B$11)+'СЕТ СН'!$F$14+СВЦЭМ!$D$10+'СЕТ СН'!$F$5-'СЕТ СН'!$F$24</f>
        <v>1918.6873845700002</v>
      </c>
      <c r="C35" s="36">
        <f>SUMIFS(СВЦЭМ!$D$33:$D$776,СВЦЭМ!$A$33:$A$776,$A35,СВЦЭМ!$B$33:$B$776,C$11)+'СЕТ СН'!$F$14+СВЦЭМ!$D$10+'СЕТ СН'!$F$5-'СЕТ СН'!$F$24</f>
        <v>1952.0897781200001</v>
      </c>
      <c r="D35" s="36">
        <f>SUMIFS(СВЦЭМ!$D$33:$D$776,СВЦЭМ!$A$33:$A$776,$A35,СВЦЭМ!$B$33:$B$776,D$11)+'СЕТ СН'!$F$14+СВЦЭМ!$D$10+'СЕТ СН'!$F$5-'СЕТ СН'!$F$24</f>
        <v>1970.6221806799999</v>
      </c>
      <c r="E35" s="36">
        <f>SUMIFS(СВЦЭМ!$D$33:$D$776,СВЦЭМ!$A$33:$A$776,$A35,СВЦЭМ!$B$33:$B$776,E$11)+'СЕТ СН'!$F$14+СВЦЭМ!$D$10+'СЕТ СН'!$F$5-'СЕТ СН'!$F$24</f>
        <v>1979.1377123699999</v>
      </c>
      <c r="F35" s="36">
        <f>SUMIFS(СВЦЭМ!$D$33:$D$776,СВЦЭМ!$A$33:$A$776,$A35,СВЦЭМ!$B$33:$B$776,F$11)+'СЕТ СН'!$F$14+СВЦЭМ!$D$10+'СЕТ СН'!$F$5-'СЕТ СН'!$F$24</f>
        <v>1975.9486766499999</v>
      </c>
      <c r="G35" s="36">
        <f>SUMIFS(СВЦЭМ!$D$33:$D$776,СВЦЭМ!$A$33:$A$776,$A35,СВЦЭМ!$B$33:$B$776,G$11)+'СЕТ СН'!$F$14+СВЦЭМ!$D$10+'СЕТ СН'!$F$5-'СЕТ СН'!$F$24</f>
        <v>1958.3629178400001</v>
      </c>
      <c r="H35" s="36">
        <f>SUMIFS(СВЦЭМ!$D$33:$D$776,СВЦЭМ!$A$33:$A$776,$A35,СВЦЭМ!$B$33:$B$776,H$11)+'СЕТ СН'!$F$14+СВЦЭМ!$D$10+'СЕТ СН'!$F$5-'СЕТ СН'!$F$24</f>
        <v>1917.8691694500001</v>
      </c>
      <c r="I35" s="36">
        <f>SUMIFS(СВЦЭМ!$D$33:$D$776,СВЦЭМ!$A$33:$A$776,$A35,СВЦЭМ!$B$33:$B$776,I$11)+'СЕТ СН'!$F$14+СВЦЭМ!$D$10+'СЕТ СН'!$F$5-'СЕТ СН'!$F$24</f>
        <v>1883.0217344600001</v>
      </c>
      <c r="J35" s="36">
        <f>SUMIFS(СВЦЭМ!$D$33:$D$776,СВЦЭМ!$A$33:$A$776,$A35,СВЦЭМ!$B$33:$B$776,J$11)+'СЕТ СН'!$F$14+СВЦЭМ!$D$10+'СЕТ СН'!$F$5-'СЕТ СН'!$F$24</f>
        <v>1858.53719389</v>
      </c>
      <c r="K35" s="36">
        <f>SUMIFS(СВЦЭМ!$D$33:$D$776,СВЦЭМ!$A$33:$A$776,$A35,СВЦЭМ!$B$33:$B$776,K$11)+'СЕТ СН'!$F$14+СВЦЭМ!$D$10+'СЕТ СН'!$F$5-'СЕТ СН'!$F$24</f>
        <v>1845.1273326800001</v>
      </c>
      <c r="L35" s="36">
        <f>SUMIFS(СВЦЭМ!$D$33:$D$776,СВЦЭМ!$A$33:$A$776,$A35,СВЦЭМ!$B$33:$B$776,L$11)+'СЕТ СН'!$F$14+СВЦЭМ!$D$10+'СЕТ СН'!$F$5-'СЕТ СН'!$F$24</f>
        <v>1846.6802078000001</v>
      </c>
      <c r="M35" s="36">
        <f>SUMIFS(СВЦЭМ!$D$33:$D$776,СВЦЭМ!$A$33:$A$776,$A35,СВЦЭМ!$B$33:$B$776,M$11)+'СЕТ СН'!$F$14+СВЦЭМ!$D$10+'СЕТ СН'!$F$5-'СЕТ СН'!$F$24</f>
        <v>1855.1583382399999</v>
      </c>
      <c r="N35" s="36">
        <f>SUMIFS(СВЦЭМ!$D$33:$D$776,СВЦЭМ!$A$33:$A$776,$A35,СВЦЭМ!$B$33:$B$776,N$11)+'СЕТ СН'!$F$14+СВЦЭМ!$D$10+'СЕТ СН'!$F$5-'СЕТ СН'!$F$24</f>
        <v>1857.2323045100002</v>
      </c>
      <c r="O35" s="36">
        <f>SUMIFS(СВЦЭМ!$D$33:$D$776,СВЦЭМ!$A$33:$A$776,$A35,СВЦЭМ!$B$33:$B$776,O$11)+'СЕТ СН'!$F$14+СВЦЭМ!$D$10+'СЕТ СН'!$F$5-'СЕТ СН'!$F$24</f>
        <v>1865.8913124000001</v>
      </c>
      <c r="P35" s="36">
        <f>SUMIFS(СВЦЭМ!$D$33:$D$776,СВЦЭМ!$A$33:$A$776,$A35,СВЦЭМ!$B$33:$B$776,P$11)+'СЕТ СН'!$F$14+СВЦЭМ!$D$10+'СЕТ СН'!$F$5-'СЕТ СН'!$F$24</f>
        <v>1876.8317427500001</v>
      </c>
      <c r="Q35" s="36">
        <f>SUMIFS(СВЦЭМ!$D$33:$D$776,СВЦЭМ!$A$33:$A$776,$A35,СВЦЭМ!$B$33:$B$776,Q$11)+'СЕТ СН'!$F$14+СВЦЭМ!$D$10+'СЕТ СН'!$F$5-'СЕТ СН'!$F$24</f>
        <v>1878.8599350600002</v>
      </c>
      <c r="R35" s="36">
        <f>SUMIFS(СВЦЭМ!$D$33:$D$776,СВЦЭМ!$A$33:$A$776,$A35,СВЦЭМ!$B$33:$B$776,R$11)+'СЕТ СН'!$F$14+СВЦЭМ!$D$10+'СЕТ СН'!$F$5-'СЕТ СН'!$F$24</f>
        <v>1873.6417626100001</v>
      </c>
      <c r="S35" s="36">
        <f>SUMIFS(СВЦЭМ!$D$33:$D$776,СВЦЭМ!$A$33:$A$776,$A35,СВЦЭМ!$B$33:$B$776,S$11)+'СЕТ СН'!$F$14+СВЦЭМ!$D$10+'СЕТ СН'!$F$5-'СЕТ СН'!$F$24</f>
        <v>1871.72352112</v>
      </c>
      <c r="T35" s="36">
        <f>SUMIFS(СВЦЭМ!$D$33:$D$776,СВЦЭМ!$A$33:$A$776,$A35,СВЦЭМ!$B$33:$B$776,T$11)+'СЕТ СН'!$F$14+СВЦЭМ!$D$10+'СЕТ СН'!$F$5-'СЕТ СН'!$F$24</f>
        <v>1870.97503461</v>
      </c>
      <c r="U35" s="36">
        <f>SUMIFS(СВЦЭМ!$D$33:$D$776,СВЦЭМ!$A$33:$A$776,$A35,СВЦЭМ!$B$33:$B$776,U$11)+'СЕТ СН'!$F$14+СВЦЭМ!$D$10+'СЕТ СН'!$F$5-'СЕТ СН'!$F$24</f>
        <v>1859.32421058</v>
      </c>
      <c r="V35" s="36">
        <f>SUMIFS(СВЦЭМ!$D$33:$D$776,СВЦЭМ!$A$33:$A$776,$A35,СВЦЭМ!$B$33:$B$776,V$11)+'СЕТ СН'!$F$14+СВЦЭМ!$D$10+'СЕТ СН'!$F$5-'СЕТ СН'!$F$24</f>
        <v>1863.0934642000002</v>
      </c>
      <c r="W35" s="36">
        <f>SUMIFS(СВЦЭМ!$D$33:$D$776,СВЦЭМ!$A$33:$A$776,$A35,СВЦЭМ!$B$33:$B$776,W$11)+'СЕТ СН'!$F$14+СВЦЭМ!$D$10+'СЕТ СН'!$F$5-'СЕТ СН'!$F$24</f>
        <v>1877.7653641400002</v>
      </c>
      <c r="X35" s="36">
        <f>SUMIFS(СВЦЭМ!$D$33:$D$776,СВЦЭМ!$A$33:$A$776,$A35,СВЦЭМ!$B$33:$B$776,X$11)+'СЕТ СН'!$F$14+СВЦЭМ!$D$10+'СЕТ СН'!$F$5-'СЕТ СН'!$F$24</f>
        <v>1898.8478416400001</v>
      </c>
      <c r="Y35" s="36">
        <f>SUMIFS(СВЦЭМ!$D$33:$D$776,СВЦЭМ!$A$33:$A$776,$A35,СВЦЭМ!$B$33:$B$776,Y$11)+'СЕТ СН'!$F$14+СВЦЭМ!$D$10+'СЕТ СН'!$F$5-'СЕТ СН'!$F$24</f>
        <v>1912.1557906100002</v>
      </c>
    </row>
    <row r="36" spans="1:27" ht="15.75" x14ac:dyDescent="0.2">
      <c r="A36" s="35">
        <f t="shared" si="0"/>
        <v>43824</v>
      </c>
      <c r="B36" s="36">
        <f>SUMIFS(СВЦЭМ!$D$33:$D$776,СВЦЭМ!$A$33:$A$776,$A36,СВЦЭМ!$B$33:$B$776,B$11)+'СЕТ СН'!$F$14+СВЦЭМ!$D$10+'СЕТ СН'!$F$5-'СЕТ СН'!$F$24</f>
        <v>1928.0581558900001</v>
      </c>
      <c r="C36" s="36">
        <f>SUMIFS(СВЦЭМ!$D$33:$D$776,СВЦЭМ!$A$33:$A$776,$A36,СВЦЭМ!$B$33:$B$776,C$11)+'СЕТ СН'!$F$14+СВЦЭМ!$D$10+'СЕТ СН'!$F$5-'СЕТ СН'!$F$24</f>
        <v>1959.6438868300002</v>
      </c>
      <c r="D36" s="36">
        <f>SUMIFS(СВЦЭМ!$D$33:$D$776,СВЦЭМ!$A$33:$A$776,$A36,СВЦЭМ!$B$33:$B$776,D$11)+'СЕТ СН'!$F$14+СВЦЭМ!$D$10+'СЕТ СН'!$F$5-'СЕТ СН'!$F$24</f>
        <v>1977.64090465</v>
      </c>
      <c r="E36" s="36">
        <f>SUMIFS(СВЦЭМ!$D$33:$D$776,СВЦЭМ!$A$33:$A$776,$A36,СВЦЭМ!$B$33:$B$776,E$11)+'СЕТ СН'!$F$14+СВЦЭМ!$D$10+'СЕТ СН'!$F$5-'СЕТ СН'!$F$24</f>
        <v>1988.2577529600001</v>
      </c>
      <c r="F36" s="36">
        <f>SUMIFS(СВЦЭМ!$D$33:$D$776,СВЦЭМ!$A$33:$A$776,$A36,СВЦЭМ!$B$33:$B$776,F$11)+'СЕТ СН'!$F$14+СВЦЭМ!$D$10+'СЕТ СН'!$F$5-'СЕТ СН'!$F$24</f>
        <v>1991.9654928300001</v>
      </c>
      <c r="G36" s="36">
        <f>SUMIFS(СВЦЭМ!$D$33:$D$776,СВЦЭМ!$A$33:$A$776,$A36,СВЦЭМ!$B$33:$B$776,G$11)+'СЕТ СН'!$F$14+СВЦЭМ!$D$10+'СЕТ СН'!$F$5-'СЕТ СН'!$F$24</f>
        <v>1971.7347380900001</v>
      </c>
      <c r="H36" s="36">
        <f>SUMIFS(СВЦЭМ!$D$33:$D$776,СВЦЭМ!$A$33:$A$776,$A36,СВЦЭМ!$B$33:$B$776,H$11)+'СЕТ СН'!$F$14+СВЦЭМ!$D$10+'СЕТ СН'!$F$5-'СЕТ СН'!$F$24</f>
        <v>1930.9668938100001</v>
      </c>
      <c r="I36" s="36">
        <f>SUMIFS(СВЦЭМ!$D$33:$D$776,СВЦЭМ!$A$33:$A$776,$A36,СВЦЭМ!$B$33:$B$776,I$11)+'СЕТ СН'!$F$14+СВЦЭМ!$D$10+'СЕТ СН'!$F$5-'СЕТ СН'!$F$24</f>
        <v>1905.4544372300002</v>
      </c>
      <c r="J36" s="36">
        <f>SUMIFS(СВЦЭМ!$D$33:$D$776,СВЦЭМ!$A$33:$A$776,$A36,СВЦЭМ!$B$33:$B$776,J$11)+'СЕТ СН'!$F$14+СВЦЭМ!$D$10+'СЕТ СН'!$F$5-'СЕТ СН'!$F$24</f>
        <v>1886.18025218</v>
      </c>
      <c r="K36" s="36">
        <f>SUMIFS(СВЦЭМ!$D$33:$D$776,СВЦЭМ!$A$33:$A$776,$A36,СВЦЭМ!$B$33:$B$776,K$11)+'СЕТ СН'!$F$14+СВЦЭМ!$D$10+'СЕТ СН'!$F$5-'СЕТ СН'!$F$24</f>
        <v>1865.6994228400001</v>
      </c>
      <c r="L36" s="36">
        <f>SUMIFS(СВЦЭМ!$D$33:$D$776,СВЦЭМ!$A$33:$A$776,$A36,СВЦЭМ!$B$33:$B$776,L$11)+'СЕТ СН'!$F$14+СВЦЭМ!$D$10+'СЕТ СН'!$F$5-'СЕТ СН'!$F$24</f>
        <v>1861.0993431300001</v>
      </c>
      <c r="M36" s="36">
        <f>SUMIFS(СВЦЭМ!$D$33:$D$776,СВЦЭМ!$A$33:$A$776,$A36,СВЦЭМ!$B$33:$B$776,M$11)+'СЕТ СН'!$F$14+СВЦЭМ!$D$10+'СЕТ СН'!$F$5-'СЕТ СН'!$F$24</f>
        <v>1866.1272332000001</v>
      </c>
      <c r="N36" s="36">
        <f>SUMIFS(СВЦЭМ!$D$33:$D$776,СВЦЭМ!$A$33:$A$776,$A36,СВЦЭМ!$B$33:$B$776,N$11)+'СЕТ СН'!$F$14+СВЦЭМ!$D$10+'СЕТ СН'!$F$5-'СЕТ СН'!$F$24</f>
        <v>1865.8741016900001</v>
      </c>
      <c r="O36" s="36">
        <f>SUMIFS(СВЦЭМ!$D$33:$D$776,СВЦЭМ!$A$33:$A$776,$A36,СВЦЭМ!$B$33:$B$776,O$11)+'СЕТ СН'!$F$14+СВЦЭМ!$D$10+'СЕТ СН'!$F$5-'СЕТ СН'!$F$24</f>
        <v>1869.0085361599999</v>
      </c>
      <c r="P36" s="36">
        <f>SUMIFS(СВЦЭМ!$D$33:$D$776,СВЦЭМ!$A$33:$A$776,$A36,СВЦЭМ!$B$33:$B$776,P$11)+'СЕТ СН'!$F$14+СВЦЭМ!$D$10+'СЕТ СН'!$F$5-'СЕТ СН'!$F$24</f>
        <v>1875.8707211999999</v>
      </c>
      <c r="Q36" s="36">
        <f>SUMIFS(СВЦЭМ!$D$33:$D$776,СВЦЭМ!$A$33:$A$776,$A36,СВЦЭМ!$B$33:$B$776,Q$11)+'СЕТ СН'!$F$14+СВЦЭМ!$D$10+'СЕТ СН'!$F$5-'СЕТ СН'!$F$24</f>
        <v>1879.0801171100002</v>
      </c>
      <c r="R36" s="36">
        <f>SUMIFS(СВЦЭМ!$D$33:$D$776,СВЦЭМ!$A$33:$A$776,$A36,СВЦЭМ!$B$33:$B$776,R$11)+'СЕТ СН'!$F$14+СВЦЭМ!$D$10+'СЕТ СН'!$F$5-'СЕТ СН'!$F$24</f>
        <v>1877.5160961199999</v>
      </c>
      <c r="S36" s="36">
        <f>SUMIFS(СВЦЭМ!$D$33:$D$776,СВЦЭМ!$A$33:$A$776,$A36,СВЦЭМ!$B$33:$B$776,S$11)+'СЕТ СН'!$F$14+СВЦЭМ!$D$10+'СЕТ СН'!$F$5-'СЕТ СН'!$F$24</f>
        <v>1876.9373455700002</v>
      </c>
      <c r="T36" s="36">
        <f>SUMIFS(СВЦЭМ!$D$33:$D$776,СВЦЭМ!$A$33:$A$776,$A36,СВЦЭМ!$B$33:$B$776,T$11)+'СЕТ СН'!$F$14+СВЦЭМ!$D$10+'СЕТ СН'!$F$5-'СЕТ СН'!$F$24</f>
        <v>1865.24908177</v>
      </c>
      <c r="U36" s="36">
        <f>SUMIFS(СВЦЭМ!$D$33:$D$776,СВЦЭМ!$A$33:$A$776,$A36,СВЦЭМ!$B$33:$B$776,U$11)+'СЕТ СН'!$F$14+СВЦЭМ!$D$10+'СЕТ СН'!$F$5-'СЕТ СН'!$F$24</f>
        <v>1865.54842048</v>
      </c>
      <c r="V36" s="36">
        <f>SUMIFS(СВЦЭМ!$D$33:$D$776,СВЦЭМ!$A$33:$A$776,$A36,СВЦЭМ!$B$33:$B$776,V$11)+'СЕТ СН'!$F$14+СВЦЭМ!$D$10+'СЕТ СН'!$F$5-'СЕТ СН'!$F$24</f>
        <v>1873.1257313300002</v>
      </c>
      <c r="W36" s="36">
        <f>SUMIFS(СВЦЭМ!$D$33:$D$776,СВЦЭМ!$A$33:$A$776,$A36,СВЦЭМ!$B$33:$B$776,W$11)+'СЕТ СН'!$F$14+СВЦЭМ!$D$10+'СЕТ СН'!$F$5-'СЕТ СН'!$F$24</f>
        <v>1882.5572350900002</v>
      </c>
      <c r="X36" s="36">
        <f>SUMIFS(СВЦЭМ!$D$33:$D$776,СВЦЭМ!$A$33:$A$776,$A36,СВЦЭМ!$B$33:$B$776,X$11)+'СЕТ СН'!$F$14+СВЦЭМ!$D$10+'СЕТ СН'!$F$5-'СЕТ СН'!$F$24</f>
        <v>1894.1165760600002</v>
      </c>
      <c r="Y36" s="36">
        <f>SUMIFS(СВЦЭМ!$D$33:$D$776,СВЦЭМ!$A$33:$A$776,$A36,СВЦЭМ!$B$33:$B$776,Y$11)+'СЕТ СН'!$F$14+СВЦЭМ!$D$10+'СЕТ СН'!$F$5-'СЕТ СН'!$F$24</f>
        <v>1894.8751459</v>
      </c>
    </row>
    <row r="37" spans="1:27" ht="15.75" x14ac:dyDescent="0.2">
      <c r="A37" s="35">
        <f t="shared" si="0"/>
        <v>43825</v>
      </c>
      <c r="B37" s="36">
        <f>SUMIFS(СВЦЭМ!$D$33:$D$776,СВЦЭМ!$A$33:$A$776,$A37,СВЦЭМ!$B$33:$B$776,B$11)+'СЕТ СН'!$F$14+СВЦЭМ!$D$10+'СЕТ СН'!$F$5-'СЕТ СН'!$F$24</f>
        <v>1929.36056568</v>
      </c>
      <c r="C37" s="36">
        <f>SUMIFS(СВЦЭМ!$D$33:$D$776,СВЦЭМ!$A$33:$A$776,$A37,СВЦЭМ!$B$33:$B$776,C$11)+'СЕТ СН'!$F$14+СВЦЭМ!$D$10+'СЕТ СН'!$F$5-'СЕТ СН'!$F$24</f>
        <v>1962.8582375000001</v>
      </c>
      <c r="D37" s="36">
        <f>SUMIFS(СВЦЭМ!$D$33:$D$776,СВЦЭМ!$A$33:$A$776,$A37,СВЦЭМ!$B$33:$B$776,D$11)+'СЕТ СН'!$F$14+СВЦЭМ!$D$10+'СЕТ СН'!$F$5-'СЕТ СН'!$F$24</f>
        <v>1975.4438213500002</v>
      </c>
      <c r="E37" s="36">
        <f>SUMIFS(СВЦЭМ!$D$33:$D$776,СВЦЭМ!$A$33:$A$776,$A37,СВЦЭМ!$B$33:$B$776,E$11)+'СЕТ СН'!$F$14+СВЦЭМ!$D$10+'СЕТ СН'!$F$5-'СЕТ СН'!$F$24</f>
        <v>1984.2450440000002</v>
      </c>
      <c r="F37" s="36">
        <f>SUMIFS(СВЦЭМ!$D$33:$D$776,СВЦЭМ!$A$33:$A$776,$A37,СВЦЭМ!$B$33:$B$776,F$11)+'СЕТ СН'!$F$14+СВЦЭМ!$D$10+'СЕТ СН'!$F$5-'СЕТ СН'!$F$24</f>
        <v>1982.4994338900001</v>
      </c>
      <c r="G37" s="36">
        <f>SUMIFS(СВЦЭМ!$D$33:$D$776,СВЦЭМ!$A$33:$A$776,$A37,СВЦЭМ!$B$33:$B$776,G$11)+'СЕТ СН'!$F$14+СВЦЭМ!$D$10+'СЕТ СН'!$F$5-'СЕТ СН'!$F$24</f>
        <v>1963.7964513700001</v>
      </c>
      <c r="H37" s="36">
        <f>SUMIFS(СВЦЭМ!$D$33:$D$776,СВЦЭМ!$A$33:$A$776,$A37,СВЦЭМ!$B$33:$B$776,H$11)+'СЕТ СН'!$F$14+СВЦЭМ!$D$10+'СЕТ СН'!$F$5-'СЕТ СН'!$F$24</f>
        <v>1928.7504682700001</v>
      </c>
      <c r="I37" s="36">
        <f>SUMIFS(СВЦЭМ!$D$33:$D$776,СВЦЭМ!$A$33:$A$776,$A37,СВЦЭМ!$B$33:$B$776,I$11)+'СЕТ СН'!$F$14+СВЦЭМ!$D$10+'СЕТ СН'!$F$5-'СЕТ СН'!$F$24</f>
        <v>1917.1006535000001</v>
      </c>
      <c r="J37" s="36">
        <f>SUMIFS(СВЦЭМ!$D$33:$D$776,СВЦЭМ!$A$33:$A$776,$A37,СВЦЭМ!$B$33:$B$776,J$11)+'СЕТ СН'!$F$14+СВЦЭМ!$D$10+'СЕТ СН'!$F$5-'СЕТ СН'!$F$24</f>
        <v>1890.44514875</v>
      </c>
      <c r="K37" s="36">
        <f>SUMIFS(СВЦЭМ!$D$33:$D$776,СВЦЭМ!$A$33:$A$776,$A37,СВЦЭМ!$B$33:$B$776,K$11)+'СЕТ СН'!$F$14+СВЦЭМ!$D$10+'СЕТ СН'!$F$5-'СЕТ СН'!$F$24</f>
        <v>1871.9072187100001</v>
      </c>
      <c r="L37" s="36">
        <f>SUMIFS(СВЦЭМ!$D$33:$D$776,СВЦЭМ!$A$33:$A$776,$A37,СВЦЭМ!$B$33:$B$776,L$11)+'СЕТ СН'!$F$14+СВЦЭМ!$D$10+'СЕТ СН'!$F$5-'СЕТ СН'!$F$24</f>
        <v>1870.4224030300002</v>
      </c>
      <c r="M37" s="36">
        <f>SUMIFS(СВЦЭМ!$D$33:$D$776,СВЦЭМ!$A$33:$A$776,$A37,СВЦЭМ!$B$33:$B$776,M$11)+'СЕТ СН'!$F$14+СВЦЭМ!$D$10+'СЕТ СН'!$F$5-'СЕТ СН'!$F$24</f>
        <v>1879.2607998100002</v>
      </c>
      <c r="N37" s="36">
        <f>SUMIFS(СВЦЭМ!$D$33:$D$776,СВЦЭМ!$A$33:$A$776,$A37,СВЦЭМ!$B$33:$B$776,N$11)+'СЕТ СН'!$F$14+СВЦЭМ!$D$10+'СЕТ СН'!$F$5-'СЕТ СН'!$F$24</f>
        <v>1887.16749615</v>
      </c>
      <c r="O37" s="36">
        <f>SUMIFS(СВЦЭМ!$D$33:$D$776,СВЦЭМ!$A$33:$A$776,$A37,СВЦЭМ!$B$33:$B$776,O$11)+'СЕТ СН'!$F$14+СВЦЭМ!$D$10+'СЕТ СН'!$F$5-'СЕТ СН'!$F$24</f>
        <v>1892.3231949999999</v>
      </c>
      <c r="P37" s="36">
        <f>SUMIFS(СВЦЭМ!$D$33:$D$776,СВЦЭМ!$A$33:$A$776,$A37,СВЦЭМ!$B$33:$B$776,P$11)+'СЕТ СН'!$F$14+СВЦЭМ!$D$10+'СЕТ СН'!$F$5-'СЕТ СН'!$F$24</f>
        <v>1892.6538528300002</v>
      </c>
      <c r="Q37" s="36">
        <f>SUMIFS(СВЦЭМ!$D$33:$D$776,СВЦЭМ!$A$33:$A$776,$A37,СВЦЭМ!$B$33:$B$776,Q$11)+'СЕТ СН'!$F$14+СВЦЭМ!$D$10+'СЕТ СН'!$F$5-'СЕТ СН'!$F$24</f>
        <v>1894.0585268899999</v>
      </c>
      <c r="R37" s="36">
        <f>SUMIFS(СВЦЭМ!$D$33:$D$776,СВЦЭМ!$A$33:$A$776,$A37,СВЦЭМ!$B$33:$B$776,R$11)+'СЕТ СН'!$F$14+СВЦЭМ!$D$10+'СЕТ СН'!$F$5-'СЕТ СН'!$F$24</f>
        <v>1890.3392334600001</v>
      </c>
      <c r="S37" s="36">
        <f>SUMIFS(СВЦЭМ!$D$33:$D$776,СВЦЭМ!$A$33:$A$776,$A37,СВЦЭМ!$B$33:$B$776,S$11)+'СЕТ СН'!$F$14+СВЦЭМ!$D$10+'СЕТ СН'!$F$5-'СЕТ СН'!$F$24</f>
        <v>1889.54890802</v>
      </c>
      <c r="T37" s="36">
        <f>SUMIFS(СВЦЭМ!$D$33:$D$776,СВЦЭМ!$A$33:$A$776,$A37,СВЦЭМ!$B$33:$B$776,T$11)+'СЕТ СН'!$F$14+СВЦЭМ!$D$10+'СЕТ СН'!$F$5-'СЕТ СН'!$F$24</f>
        <v>1862.8441639100001</v>
      </c>
      <c r="U37" s="36">
        <f>SUMIFS(СВЦЭМ!$D$33:$D$776,СВЦЭМ!$A$33:$A$776,$A37,СВЦЭМ!$B$33:$B$776,U$11)+'СЕТ СН'!$F$14+СВЦЭМ!$D$10+'СЕТ СН'!$F$5-'СЕТ СН'!$F$24</f>
        <v>1862.60594487</v>
      </c>
      <c r="V37" s="36">
        <f>SUMIFS(СВЦЭМ!$D$33:$D$776,СВЦЭМ!$A$33:$A$776,$A37,СВЦЭМ!$B$33:$B$776,V$11)+'СЕТ СН'!$F$14+СВЦЭМ!$D$10+'СЕТ СН'!$F$5-'СЕТ СН'!$F$24</f>
        <v>1877.4984775299999</v>
      </c>
      <c r="W37" s="36">
        <f>SUMIFS(СВЦЭМ!$D$33:$D$776,СВЦЭМ!$A$33:$A$776,$A37,СВЦЭМ!$B$33:$B$776,W$11)+'СЕТ СН'!$F$14+СВЦЭМ!$D$10+'СЕТ СН'!$F$5-'СЕТ СН'!$F$24</f>
        <v>1894.66672479</v>
      </c>
      <c r="X37" s="36">
        <f>SUMIFS(СВЦЭМ!$D$33:$D$776,СВЦЭМ!$A$33:$A$776,$A37,СВЦЭМ!$B$33:$B$776,X$11)+'СЕТ СН'!$F$14+СВЦЭМ!$D$10+'СЕТ СН'!$F$5-'СЕТ СН'!$F$24</f>
        <v>1897.3442248900001</v>
      </c>
      <c r="Y37" s="36">
        <f>SUMIFS(СВЦЭМ!$D$33:$D$776,СВЦЭМ!$A$33:$A$776,$A37,СВЦЭМ!$B$33:$B$776,Y$11)+'СЕТ СН'!$F$14+СВЦЭМ!$D$10+'СЕТ СН'!$F$5-'СЕТ СН'!$F$24</f>
        <v>1899.5514236399999</v>
      </c>
    </row>
    <row r="38" spans="1:27" ht="15.75" x14ac:dyDescent="0.2">
      <c r="A38" s="35">
        <f t="shared" si="0"/>
        <v>43826</v>
      </c>
      <c r="B38" s="36">
        <f>SUMIFS(СВЦЭМ!$D$33:$D$776,СВЦЭМ!$A$33:$A$776,$A38,СВЦЭМ!$B$33:$B$776,B$11)+'СЕТ СН'!$F$14+СВЦЭМ!$D$10+'СЕТ СН'!$F$5-'СЕТ СН'!$F$24</f>
        <v>1891.4734326400001</v>
      </c>
      <c r="C38" s="36">
        <f>SUMIFS(СВЦЭМ!$D$33:$D$776,СВЦЭМ!$A$33:$A$776,$A38,СВЦЭМ!$B$33:$B$776,C$11)+'СЕТ СН'!$F$14+СВЦЭМ!$D$10+'СЕТ СН'!$F$5-'СЕТ СН'!$F$24</f>
        <v>1923.7032502500001</v>
      </c>
      <c r="D38" s="36">
        <f>SUMIFS(СВЦЭМ!$D$33:$D$776,СВЦЭМ!$A$33:$A$776,$A38,СВЦЭМ!$B$33:$B$776,D$11)+'СЕТ СН'!$F$14+СВЦЭМ!$D$10+'СЕТ СН'!$F$5-'СЕТ СН'!$F$24</f>
        <v>1931.4788116700001</v>
      </c>
      <c r="E38" s="36">
        <f>SUMIFS(СВЦЭМ!$D$33:$D$776,СВЦЭМ!$A$33:$A$776,$A38,СВЦЭМ!$B$33:$B$776,E$11)+'СЕТ СН'!$F$14+СВЦЭМ!$D$10+'СЕТ СН'!$F$5-'СЕТ СН'!$F$24</f>
        <v>1947.0576729700001</v>
      </c>
      <c r="F38" s="36">
        <f>SUMIFS(СВЦЭМ!$D$33:$D$776,СВЦЭМ!$A$33:$A$776,$A38,СВЦЭМ!$B$33:$B$776,F$11)+'СЕТ СН'!$F$14+СВЦЭМ!$D$10+'СЕТ СН'!$F$5-'СЕТ СН'!$F$24</f>
        <v>1951.91720059</v>
      </c>
      <c r="G38" s="36">
        <f>SUMIFS(СВЦЭМ!$D$33:$D$776,СВЦЭМ!$A$33:$A$776,$A38,СВЦЭМ!$B$33:$B$776,G$11)+'СЕТ СН'!$F$14+СВЦЭМ!$D$10+'СЕТ СН'!$F$5-'СЕТ СН'!$F$24</f>
        <v>1936.3337886100001</v>
      </c>
      <c r="H38" s="36">
        <f>SUMIFS(СВЦЭМ!$D$33:$D$776,СВЦЭМ!$A$33:$A$776,$A38,СВЦЭМ!$B$33:$B$776,H$11)+'СЕТ СН'!$F$14+СВЦЭМ!$D$10+'СЕТ СН'!$F$5-'СЕТ СН'!$F$24</f>
        <v>1902.4176756800002</v>
      </c>
      <c r="I38" s="36">
        <f>SUMIFS(СВЦЭМ!$D$33:$D$776,СВЦЭМ!$A$33:$A$776,$A38,СВЦЭМ!$B$33:$B$776,I$11)+'СЕТ СН'!$F$14+СВЦЭМ!$D$10+'СЕТ СН'!$F$5-'СЕТ СН'!$F$24</f>
        <v>1879.0645758999999</v>
      </c>
      <c r="J38" s="36">
        <f>SUMIFS(СВЦЭМ!$D$33:$D$776,СВЦЭМ!$A$33:$A$776,$A38,СВЦЭМ!$B$33:$B$776,J$11)+'СЕТ СН'!$F$14+СВЦЭМ!$D$10+'СЕТ СН'!$F$5-'СЕТ СН'!$F$24</f>
        <v>1852.6028758500001</v>
      </c>
      <c r="K38" s="36">
        <f>SUMIFS(СВЦЭМ!$D$33:$D$776,СВЦЭМ!$A$33:$A$776,$A38,СВЦЭМ!$B$33:$B$776,K$11)+'СЕТ СН'!$F$14+СВЦЭМ!$D$10+'СЕТ СН'!$F$5-'СЕТ СН'!$F$24</f>
        <v>1825.5541880999999</v>
      </c>
      <c r="L38" s="36">
        <f>SUMIFS(СВЦЭМ!$D$33:$D$776,СВЦЭМ!$A$33:$A$776,$A38,СВЦЭМ!$B$33:$B$776,L$11)+'СЕТ СН'!$F$14+СВЦЭМ!$D$10+'СЕТ СН'!$F$5-'СЕТ СН'!$F$24</f>
        <v>1824.8468615500001</v>
      </c>
      <c r="M38" s="36">
        <f>SUMIFS(СВЦЭМ!$D$33:$D$776,СВЦЭМ!$A$33:$A$776,$A38,СВЦЭМ!$B$33:$B$776,M$11)+'СЕТ СН'!$F$14+СВЦЭМ!$D$10+'СЕТ СН'!$F$5-'СЕТ СН'!$F$24</f>
        <v>1835.48029344</v>
      </c>
      <c r="N38" s="36">
        <f>SUMIFS(СВЦЭМ!$D$33:$D$776,СВЦЭМ!$A$33:$A$776,$A38,СВЦЭМ!$B$33:$B$776,N$11)+'СЕТ СН'!$F$14+СВЦЭМ!$D$10+'СЕТ СН'!$F$5-'СЕТ СН'!$F$24</f>
        <v>1835.2007885100002</v>
      </c>
      <c r="O38" s="36">
        <f>SUMIFS(СВЦЭМ!$D$33:$D$776,СВЦЭМ!$A$33:$A$776,$A38,СВЦЭМ!$B$33:$B$776,O$11)+'СЕТ СН'!$F$14+СВЦЭМ!$D$10+'СЕТ СН'!$F$5-'СЕТ СН'!$F$24</f>
        <v>1840.08053806</v>
      </c>
      <c r="P38" s="36">
        <f>SUMIFS(СВЦЭМ!$D$33:$D$776,СВЦЭМ!$A$33:$A$776,$A38,СВЦЭМ!$B$33:$B$776,P$11)+'СЕТ СН'!$F$14+СВЦЭМ!$D$10+'СЕТ СН'!$F$5-'СЕТ СН'!$F$24</f>
        <v>1848.9540201499999</v>
      </c>
      <c r="Q38" s="36">
        <f>SUMIFS(СВЦЭМ!$D$33:$D$776,СВЦЭМ!$A$33:$A$776,$A38,СВЦЭМ!$B$33:$B$776,Q$11)+'СЕТ СН'!$F$14+СВЦЭМ!$D$10+'СЕТ СН'!$F$5-'СЕТ СН'!$F$24</f>
        <v>1867.2966576100002</v>
      </c>
      <c r="R38" s="36">
        <f>SUMIFS(СВЦЭМ!$D$33:$D$776,СВЦЭМ!$A$33:$A$776,$A38,СВЦЭМ!$B$33:$B$776,R$11)+'СЕТ СН'!$F$14+СВЦЭМ!$D$10+'СЕТ СН'!$F$5-'СЕТ СН'!$F$24</f>
        <v>1870.6877435599999</v>
      </c>
      <c r="S38" s="36">
        <f>SUMIFS(СВЦЭМ!$D$33:$D$776,СВЦЭМ!$A$33:$A$776,$A38,СВЦЭМ!$B$33:$B$776,S$11)+'СЕТ СН'!$F$14+СВЦЭМ!$D$10+'СЕТ СН'!$F$5-'СЕТ СН'!$F$24</f>
        <v>1871.9083670100001</v>
      </c>
      <c r="T38" s="36">
        <f>SUMIFS(СВЦЭМ!$D$33:$D$776,СВЦЭМ!$A$33:$A$776,$A38,СВЦЭМ!$B$33:$B$776,T$11)+'СЕТ СН'!$F$14+СВЦЭМ!$D$10+'СЕТ СН'!$F$5-'СЕТ СН'!$F$24</f>
        <v>1845.33709681</v>
      </c>
      <c r="U38" s="36">
        <f>SUMIFS(СВЦЭМ!$D$33:$D$776,СВЦЭМ!$A$33:$A$776,$A38,СВЦЭМ!$B$33:$B$776,U$11)+'СЕТ СН'!$F$14+СВЦЭМ!$D$10+'СЕТ СН'!$F$5-'СЕТ СН'!$F$24</f>
        <v>1844.90054732</v>
      </c>
      <c r="V38" s="36">
        <f>SUMIFS(СВЦЭМ!$D$33:$D$776,СВЦЭМ!$A$33:$A$776,$A38,СВЦЭМ!$B$33:$B$776,V$11)+'СЕТ СН'!$F$14+СВЦЭМ!$D$10+'СЕТ СН'!$F$5-'СЕТ СН'!$F$24</f>
        <v>1852.8244337800002</v>
      </c>
      <c r="W38" s="36">
        <f>SUMIFS(СВЦЭМ!$D$33:$D$776,СВЦЭМ!$A$33:$A$776,$A38,СВЦЭМ!$B$33:$B$776,W$11)+'СЕТ СН'!$F$14+СВЦЭМ!$D$10+'СЕТ СН'!$F$5-'СЕТ СН'!$F$24</f>
        <v>1855.9757096100002</v>
      </c>
      <c r="X38" s="36">
        <f>SUMIFS(СВЦЭМ!$D$33:$D$776,СВЦЭМ!$A$33:$A$776,$A38,СВЦЭМ!$B$33:$B$776,X$11)+'СЕТ СН'!$F$14+СВЦЭМ!$D$10+'СЕТ СН'!$F$5-'СЕТ СН'!$F$24</f>
        <v>1866.8834892100001</v>
      </c>
      <c r="Y38" s="36">
        <f>SUMIFS(СВЦЭМ!$D$33:$D$776,СВЦЭМ!$A$33:$A$776,$A38,СВЦЭМ!$B$33:$B$776,Y$11)+'СЕТ СН'!$F$14+СВЦЭМ!$D$10+'СЕТ СН'!$F$5-'СЕТ СН'!$F$24</f>
        <v>1876.95643498</v>
      </c>
    </row>
    <row r="39" spans="1:27" ht="15.75" x14ac:dyDescent="0.2">
      <c r="A39" s="35">
        <f t="shared" si="0"/>
        <v>43827</v>
      </c>
      <c r="B39" s="36">
        <f>SUMIFS(СВЦЭМ!$D$33:$D$776,СВЦЭМ!$A$33:$A$776,$A39,СВЦЭМ!$B$33:$B$776,B$11)+'СЕТ СН'!$F$14+СВЦЭМ!$D$10+'СЕТ СН'!$F$5-'СЕТ СН'!$F$24</f>
        <v>1895.16302516</v>
      </c>
      <c r="C39" s="36">
        <f>SUMIFS(СВЦЭМ!$D$33:$D$776,СВЦЭМ!$A$33:$A$776,$A39,СВЦЭМ!$B$33:$B$776,C$11)+'СЕТ СН'!$F$14+СВЦЭМ!$D$10+'СЕТ СН'!$F$5-'СЕТ СН'!$F$24</f>
        <v>1924.95262056</v>
      </c>
      <c r="D39" s="36">
        <f>SUMIFS(СВЦЭМ!$D$33:$D$776,СВЦЭМ!$A$33:$A$776,$A39,СВЦЭМ!$B$33:$B$776,D$11)+'СЕТ СН'!$F$14+СВЦЭМ!$D$10+'СЕТ СН'!$F$5-'СЕТ СН'!$F$24</f>
        <v>1936.9697397300001</v>
      </c>
      <c r="E39" s="36">
        <f>SUMIFS(СВЦЭМ!$D$33:$D$776,СВЦЭМ!$A$33:$A$776,$A39,СВЦЭМ!$B$33:$B$776,E$11)+'СЕТ СН'!$F$14+СВЦЭМ!$D$10+'СЕТ СН'!$F$5-'СЕТ СН'!$F$24</f>
        <v>1948.6910522400001</v>
      </c>
      <c r="F39" s="36">
        <f>SUMIFS(СВЦЭМ!$D$33:$D$776,СВЦЭМ!$A$33:$A$776,$A39,СВЦЭМ!$B$33:$B$776,F$11)+'СЕТ СН'!$F$14+СВЦЭМ!$D$10+'СЕТ СН'!$F$5-'СЕТ СН'!$F$24</f>
        <v>1950.4196924400001</v>
      </c>
      <c r="G39" s="36">
        <f>SUMIFS(СВЦЭМ!$D$33:$D$776,СВЦЭМ!$A$33:$A$776,$A39,СВЦЭМ!$B$33:$B$776,G$11)+'СЕТ СН'!$F$14+СВЦЭМ!$D$10+'СЕТ СН'!$F$5-'СЕТ СН'!$F$24</f>
        <v>1944.4959055900001</v>
      </c>
      <c r="H39" s="36">
        <f>SUMIFS(СВЦЭМ!$D$33:$D$776,СВЦЭМ!$A$33:$A$776,$A39,СВЦЭМ!$B$33:$B$776,H$11)+'СЕТ СН'!$F$14+СВЦЭМ!$D$10+'СЕТ СН'!$F$5-'СЕТ СН'!$F$24</f>
        <v>1926.66343564</v>
      </c>
      <c r="I39" s="36">
        <f>SUMIFS(СВЦЭМ!$D$33:$D$776,СВЦЭМ!$A$33:$A$776,$A39,СВЦЭМ!$B$33:$B$776,I$11)+'СЕТ СН'!$F$14+СВЦЭМ!$D$10+'СЕТ СН'!$F$5-'СЕТ СН'!$F$24</f>
        <v>1912.0569140500002</v>
      </c>
      <c r="J39" s="36">
        <f>SUMIFS(СВЦЭМ!$D$33:$D$776,СВЦЭМ!$A$33:$A$776,$A39,СВЦЭМ!$B$33:$B$776,J$11)+'СЕТ СН'!$F$14+СВЦЭМ!$D$10+'СЕТ СН'!$F$5-'СЕТ СН'!$F$24</f>
        <v>1873.7593650000001</v>
      </c>
      <c r="K39" s="36">
        <f>SUMIFS(СВЦЭМ!$D$33:$D$776,СВЦЭМ!$A$33:$A$776,$A39,СВЦЭМ!$B$33:$B$776,K$11)+'СЕТ СН'!$F$14+СВЦЭМ!$D$10+'СЕТ СН'!$F$5-'СЕТ СН'!$F$24</f>
        <v>1839.6535923500001</v>
      </c>
      <c r="L39" s="36">
        <f>SUMIFS(СВЦЭМ!$D$33:$D$776,СВЦЭМ!$A$33:$A$776,$A39,СВЦЭМ!$B$33:$B$776,L$11)+'СЕТ СН'!$F$14+СВЦЭМ!$D$10+'СЕТ СН'!$F$5-'СЕТ СН'!$F$24</f>
        <v>1836.6037675699999</v>
      </c>
      <c r="M39" s="36">
        <f>SUMIFS(СВЦЭМ!$D$33:$D$776,СВЦЭМ!$A$33:$A$776,$A39,СВЦЭМ!$B$33:$B$776,M$11)+'СЕТ СН'!$F$14+СВЦЭМ!$D$10+'СЕТ СН'!$F$5-'СЕТ СН'!$F$24</f>
        <v>1839.2236604500001</v>
      </c>
      <c r="N39" s="36">
        <f>SUMIFS(СВЦЭМ!$D$33:$D$776,СВЦЭМ!$A$33:$A$776,$A39,СВЦЭМ!$B$33:$B$776,N$11)+'СЕТ СН'!$F$14+СВЦЭМ!$D$10+'СЕТ СН'!$F$5-'СЕТ СН'!$F$24</f>
        <v>1836.6621263300001</v>
      </c>
      <c r="O39" s="36">
        <f>SUMIFS(СВЦЭМ!$D$33:$D$776,СВЦЭМ!$A$33:$A$776,$A39,СВЦЭМ!$B$33:$B$776,O$11)+'СЕТ СН'!$F$14+СВЦЭМ!$D$10+'СЕТ СН'!$F$5-'СЕТ СН'!$F$24</f>
        <v>1851.6487120199999</v>
      </c>
      <c r="P39" s="36">
        <f>SUMIFS(СВЦЭМ!$D$33:$D$776,СВЦЭМ!$A$33:$A$776,$A39,СВЦЭМ!$B$33:$B$776,P$11)+'СЕТ СН'!$F$14+СВЦЭМ!$D$10+'СЕТ СН'!$F$5-'СЕТ СН'!$F$24</f>
        <v>1861.9690833100001</v>
      </c>
      <c r="Q39" s="36">
        <f>SUMIFS(СВЦЭМ!$D$33:$D$776,СВЦЭМ!$A$33:$A$776,$A39,СВЦЭМ!$B$33:$B$776,Q$11)+'СЕТ СН'!$F$14+СВЦЭМ!$D$10+'СЕТ СН'!$F$5-'СЕТ СН'!$F$24</f>
        <v>1865.3693980800001</v>
      </c>
      <c r="R39" s="36">
        <f>SUMIFS(СВЦЭМ!$D$33:$D$776,СВЦЭМ!$A$33:$A$776,$A39,СВЦЭМ!$B$33:$B$776,R$11)+'СЕТ СН'!$F$14+СВЦЭМ!$D$10+'СЕТ СН'!$F$5-'СЕТ СН'!$F$24</f>
        <v>1861.3858930000001</v>
      </c>
      <c r="S39" s="36">
        <f>SUMIFS(СВЦЭМ!$D$33:$D$776,СВЦЭМ!$A$33:$A$776,$A39,СВЦЭМ!$B$33:$B$776,S$11)+'СЕТ СН'!$F$14+СВЦЭМ!$D$10+'СЕТ СН'!$F$5-'СЕТ СН'!$F$24</f>
        <v>1854.1860859100002</v>
      </c>
      <c r="T39" s="36">
        <f>SUMIFS(СВЦЭМ!$D$33:$D$776,СВЦЭМ!$A$33:$A$776,$A39,СВЦЭМ!$B$33:$B$776,T$11)+'СЕТ СН'!$F$14+СВЦЭМ!$D$10+'СЕТ СН'!$F$5-'СЕТ СН'!$F$24</f>
        <v>1839.2949440300001</v>
      </c>
      <c r="U39" s="36">
        <f>SUMIFS(СВЦЭМ!$D$33:$D$776,СВЦЭМ!$A$33:$A$776,$A39,СВЦЭМ!$B$33:$B$776,U$11)+'СЕТ СН'!$F$14+СВЦЭМ!$D$10+'СЕТ СН'!$F$5-'СЕТ СН'!$F$24</f>
        <v>1840.8831150800002</v>
      </c>
      <c r="V39" s="36">
        <f>SUMIFS(СВЦЭМ!$D$33:$D$776,СВЦЭМ!$A$33:$A$776,$A39,СВЦЭМ!$B$33:$B$776,V$11)+'СЕТ СН'!$F$14+СВЦЭМ!$D$10+'СЕТ СН'!$F$5-'СЕТ СН'!$F$24</f>
        <v>1850.08677687</v>
      </c>
      <c r="W39" s="36">
        <f>SUMIFS(СВЦЭМ!$D$33:$D$776,СВЦЭМ!$A$33:$A$776,$A39,СВЦЭМ!$B$33:$B$776,W$11)+'СЕТ СН'!$F$14+СВЦЭМ!$D$10+'СЕТ СН'!$F$5-'СЕТ СН'!$F$24</f>
        <v>1861.8724443599999</v>
      </c>
      <c r="X39" s="36">
        <f>SUMIFS(СВЦЭМ!$D$33:$D$776,СВЦЭМ!$A$33:$A$776,$A39,СВЦЭМ!$B$33:$B$776,X$11)+'СЕТ СН'!$F$14+СВЦЭМ!$D$10+'СЕТ СН'!$F$5-'СЕТ СН'!$F$24</f>
        <v>1876.14445389</v>
      </c>
      <c r="Y39" s="36">
        <f>SUMIFS(СВЦЭМ!$D$33:$D$776,СВЦЭМ!$A$33:$A$776,$A39,СВЦЭМ!$B$33:$B$776,Y$11)+'СЕТ СН'!$F$14+СВЦЭМ!$D$10+'СЕТ СН'!$F$5-'СЕТ СН'!$F$24</f>
        <v>1882.8186335400001</v>
      </c>
    </row>
    <row r="40" spans="1:27" ht="15.75" x14ac:dyDescent="0.2">
      <c r="A40" s="35">
        <f t="shared" si="0"/>
        <v>43828</v>
      </c>
      <c r="B40" s="36">
        <f>SUMIFS(СВЦЭМ!$D$33:$D$776,СВЦЭМ!$A$33:$A$776,$A40,СВЦЭМ!$B$33:$B$776,B$11)+'СЕТ СН'!$F$14+СВЦЭМ!$D$10+'СЕТ СН'!$F$5-'СЕТ СН'!$F$24</f>
        <v>1780.6959107900002</v>
      </c>
      <c r="C40" s="36">
        <f>SUMIFS(СВЦЭМ!$D$33:$D$776,СВЦЭМ!$A$33:$A$776,$A40,СВЦЭМ!$B$33:$B$776,C$11)+'СЕТ СН'!$F$14+СВЦЭМ!$D$10+'СЕТ СН'!$F$5-'СЕТ СН'!$F$24</f>
        <v>1790.6322735399999</v>
      </c>
      <c r="D40" s="36">
        <f>SUMIFS(СВЦЭМ!$D$33:$D$776,СВЦЭМ!$A$33:$A$776,$A40,СВЦЭМ!$B$33:$B$776,D$11)+'СЕТ СН'!$F$14+СВЦЭМ!$D$10+'СЕТ СН'!$F$5-'СЕТ СН'!$F$24</f>
        <v>1823.7584192300001</v>
      </c>
      <c r="E40" s="36">
        <f>SUMIFS(СВЦЭМ!$D$33:$D$776,СВЦЭМ!$A$33:$A$776,$A40,СВЦЭМ!$B$33:$B$776,E$11)+'СЕТ СН'!$F$14+СВЦЭМ!$D$10+'СЕТ СН'!$F$5-'СЕТ СН'!$F$24</f>
        <v>1843.9715056</v>
      </c>
      <c r="F40" s="36">
        <f>SUMIFS(СВЦЭМ!$D$33:$D$776,СВЦЭМ!$A$33:$A$776,$A40,СВЦЭМ!$B$33:$B$776,F$11)+'СЕТ СН'!$F$14+СВЦЭМ!$D$10+'СЕТ СН'!$F$5-'СЕТ СН'!$F$24</f>
        <v>1844.6624938200002</v>
      </c>
      <c r="G40" s="36">
        <f>SUMIFS(СВЦЭМ!$D$33:$D$776,СВЦЭМ!$A$33:$A$776,$A40,СВЦЭМ!$B$33:$B$776,G$11)+'СЕТ СН'!$F$14+СВЦЭМ!$D$10+'СЕТ СН'!$F$5-'СЕТ СН'!$F$24</f>
        <v>1844.02049261</v>
      </c>
      <c r="H40" s="36">
        <f>SUMIFS(СВЦЭМ!$D$33:$D$776,СВЦЭМ!$A$33:$A$776,$A40,СВЦЭМ!$B$33:$B$776,H$11)+'СЕТ СН'!$F$14+СВЦЭМ!$D$10+'СЕТ СН'!$F$5-'СЕТ СН'!$F$24</f>
        <v>1831.9326991299999</v>
      </c>
      <c r="I40" s="36">
        <f>SUMIFS(СВЦЭМ!$D$33:$D$776,СВЦЭМ!$A$33:$A$776,$A40,СВЦЭМ!$B$33:$B$776,I$11)+'СЕТ СН'!$F$14+СВЦЭМ!$D$10+'СЕТ СН'!$F$5-'СЕТ СН'!$F$24</f>
        <v>1823.92030578</v>
      </c>
      <c r="J40" s="36">
        <f>SUMIFS(СВЦЭМ!$D$33:$D$776,СВЦЭМ!$A$33:$A$776,$A40,СВЦЭМ!$B$33:$B$776,J$11)+'СЕТ СН'!$F$14+СВЦЭМ!$D$10+'СЕТ СН'!$F$5-'СЕТ СН'!$F$24</f>
        <v>1780.9710089099999</v>
      </c>
      <c r="K40" s="36">
        <f>SUMIFS(СВЦЭМ!$D$33:$D$776,СВЦЭМ!$A$33:$A$776,$A40,СВЦЭМ!$B$33:$B$776,K$11)+'СЕТ СН'!$F$14+СВЦЭМ!$D$10+'СЕТ СН'!$F$5-'СЕТ СН'!$F$24</f>
        <v>1772.2029169000002</v>
      </c>
      <c r="L40" s="36">
        <f>SUMIFS(СВЦЭМ!$D$33:$D$776,СВЦЭМ!$A$33:$A$776,$A40,СВЦЭМ!$B$33:$B$776,L$11)+'СЕТ СН'!$F$14+СВЦЭМ!$D$10+'СЕТ СН'!$F$5-'СЕТ СН'!$F$24</f>
        <v>1776.7252213000002</v>
      </c>
      <c r="M40" s="36">
        <f>SUMIFS(СВЦЭМ!$D$33:$D$776,СВЦЭМ!$A$33:$A$776,$A40,СВЦЭМ!$B$33:$B$776,M$11)+'СЕТ СН'!$F$14+СВЦЭМ!$D$10+'СЕТ СН'!$F$5-'СЕТ СН'!$F$24</f>
        <v>1777.7780456300002</v>
      </c>
      <c r="N40" s="36">
        <f>SUMIFS(СВЦЭМ!$D$33:$D$776,СВЦЭМ!$A$33:$A$776,$A40,СВЦЭМ!$B$33:$B$776,N$11)+'СЕТ СН'!$F$14+СВЦЭМ!$D$10+'СЕТ СН'!$F$5-'СЕТ СН'!$F$24</f>
        <v>1778.3506145900001</v>
      </c>
      <c r="O40" s="36">
        <f>SUMIFS(СВЦЭМ!$D$33:$D$776,СВЦЭМ!$A$33:$A$776,$A40,СВЦЭМ!$B$33:$B$776,O$11)+'СЕТ СН'!$F$14+СВЦЭМ!$D$10+'СЕТ СН'!$F$5-'СЕТ СН'!$F$24</f>
        <v>1781.2668751900001</v>
      </c>
      <c r="P40" s="36">
        <f>SUMIFS(СВЦЭМ!$D$33:$D$776,СВЦЭМ!$A$33:$A$776,$A40,СВЦЭМ!$B$33:$B$776,P$11)+'СЕТ СН'!$F$14+СВЦЭМ!$D$10+'СЕТ СН'!$F$5-'СЕТ СН'!$F$24</f>
        <v>1787.1583950500001</v>
      </c>
      <c r="Q40" s="36">
        <f>SUMIFS(СВЦЭМ!$D$33:$D$776,СВЦЭМ!$A$33:$A$776,$A40,СВЦЭМ!$B$33:$B$776,Q$11)+'СЕТ СН'!$F$14+СВЦЭМ!$D$10+'СЕТ СН'!$F$5-'СЕТ СН'!$F$24</f>
        <v>1782.4850402700001</v>
      </c>
      <c r="R40" s="36">
        <f>SUMIFS(СВЦЭМ!$D$33:$D$776,СВЦЭМ!$A$33:$A$776,$A40,СВЦЭМ!$B$33:$B$776,R$11)+'СЕТ СН'!$F$14+СВЦЭМ!$D$10+'СЕТ СН'!$F$5-'СЕТ СН'!$F$24</f>
        <v>1783.3415246500001</v>
      </c>
      <c r="S40" s="36">
        <f>SUMIFS(СВЦЭМ!$D$33:$D$776,СВЦЭМ!$A$33:$A$776,$A40,СВЦЭМ!$B$33:$B$776,S$11)+'СЕТ СН'!$F$14+СВЦЭМ!$D$10+'СЕТ СН'!$F$5-'СЕТ СН'!$F$24</f>
        <v>1790.8635290400002</v>
      </c>
      <c r="T40" s="36">
        <f>SUMIFS(СВЦЭМ!$D$33:$D$776,СВЦЭМ!$A$33:$A$776,$A40,СВЦЭМ!$B$33:$B$776,T$11)+'СЕТ СН'!$F$14+СВЦЭМ!$D$10+'СЕТ СН'!$F$5-'СЕТ СН'!$F$24</f>
        <v>1790.2509630300001</v>
      </c>
      <c r="U40" s="36">
        <f>SUMIFS(СВЦЭМ!$D$33:$D$776,СВЦЭМ!$A$33:$A$776,$A40,СВЦЭМ!$B$33:$B$776,U$11)+'СЕТ СН'!$F$14+СВЦЭМ!$D$10+'СЕТ СН'!$F$5-'СЕТ СН'!$F$24</f>
        <v>1817.9386931200002</v>
      </c>
      <c r="V40" s="36">
        <f>SUMIFS(СВЦЭМ!$D$33:$D$776,СВЦЭМ!$A$33:$A$776,$A40,СВЦЭМ!$B$33:$B$776,V$11)+'СЕТ СН'!$F$14+СВЦЭМ!$D$10+'СЕТ СН'!$F$5-'СЕТ СН'!$F$24</f>
        <v>1812.29777341</v>
      </c>
      <c r="W40" s="36">
        <f>SUMIFS(СВЦЭМ!$D$33:$D$776,СВЦЭМ!$A$33:$A$776,$A40,СВЦЭМ!$B$33:$B$776,W$11)+'СЕТ СН'!$F$14+СВЦЭМ!$D$10+'СЕТ СН'!$F$5-'СЕТ СН'!$F$24</f>
        <v>1807.0604942700002</v>
      </c>
      <c r="X40" s="36">
        <f>SUMIFS(СВЦЭМ!$D$33:$D$776,СВЦЭМ!$A$33:$A$776,$A40,СВЦЭМ!$B$33:$B$776,X$11)+'СЕТ СН'!$F$14+СВЦЭМ!$D$10+'СЕТ СН'!$F$5-'СЕТ СН'!$F$24</f>
        <v>1795.1157843599999</v>
      </c>
      <c r="Y40" s="36">
        <f>SUMIFS(СВЦЭМ!$D$33:$D$776,СВЦЭМ!$A$33:$A$776,$A40,СВЦЭМ!$B$33:$B$776,Y$11)+'СЕТ СН'!$F$14+СВЦЭМ!$D$10+'СЕТ СН'!$F$5-'СЕТ СН'!$F$24</f>
        <v>1774.9993479200002</v>
      </c>
    </row>
    <row r="41" spans="1:27" ht="15.75" x14ac:dyDescent="0.2">
      <c r="A41" s="35">
        <f t="shared" si="0"/>
        <v>43829</v>
      </c>
      <c r="B41" s="36">
        <f>SUMIFS(СВЦЭМ!$D$33:$D$776,СВЦЭМ!$A$33:$A$776,$A41,СВЦЭМ!$B$33:$B$776,B$11)+'СЕТ СН'!$F$14+СВЦЭМ!$D$10+'СЕТ СН'!$F$5-'СЕТ СН'!$F$24</f>
        <v>1924.9472883100002</v>
      </c>
      <c r="C41" s="36">
        <f>SUMIFS(СВЦЭМ!$D$33:$D$776,СВЦЭМ!$A$33:$A$776,$A41,СВЦЭМ!$B$33:$B$776,C$11)+'СЕТ СН'!$F$14+СВЦЭМ!$D$10+'СЕТ СН'!$F$5-'СЕТ СН'!$F$24</f>
        <v>1955.5841930300001</v>
      </c>
      <c r="D41" s="36">
        <f>SUMIFS(СВЦЭМ!$D$33:$D$776,СВЦЭМ!$A$33:$A$776,$A41,СВЦЭМ!$B$33:$B$776,D$11)+'СЕТ СН'!$F$14+СВЦЭМ!$D$10+'СЕТ СН'!$F$5-'СЕТ СН'!$F$24</f>
        <v>1956.4446382800002</v>
      </c>
      <c r="E41" s="36">
        <f>SUMIFS(СВЦЭМ!$D$33:$D$776,СВЦЭМ!$A$33:$A$776,$A41,СВЦЭМ!$B$33:$B$776,E$11)+'СЕТ СН'!$F$14+СВЦЭМ!$D$10+'СЕТ СН'!$F$5-'СЕТ СН'!$F$24</f>
        <v>1979.1565770300001</v>
      </c>
      <c r="F41" s="36">
        <f>SUMIFS(СВЦЭМ!$D$33:$D$776,СВЦЭМ!$A$33:$A$776,$A41,СВЦЭМ!$B$33:$B$776,F$11)+'СЕТ СН'!$F$14+СВЦЭМ!$D$10+'СЕТ СН'!$F$5-'СЕТ СН'!$F$24</f>
        <v>1976.5825293600001</v>
      </c>
      <c r="G41" s="36">
        <f>SUMIFS(СВЦЭМ!$D$33:$D$776,СВЦЭМ!$A$33:$A$776,$A41,СВЦЭМ!$B$33:$B$776,G$11)+'СЕТ СН'!$F$14+СВЦЭМ!$D$10+'СЕТ СН'!$F$5-'СЕТ СН'!$F$24</f>
        <v>1966.0091755500002</v>
      </c>
      <c r="H41" s="36">
        <f>SUMIFS(СВЦЭМ!$D$33:$D$776,СВЦЭМ!$A$33:$A$776,$A41,СВЦЭМ!$B$33:$B$776,H$11)+'СЕТ СН'!$F$14+СВЦЭМ!$D$10+'СЕТ СН'!$F$5-'СЕТ СН'!$F$24</f>
        <v>1933.91153446</v>
      </c>
      <c r="I41" s="36">
        <f>SUMIFS(СВЦЭМ!$D$33:$D$776,СВЦЭМ!$A$33:$A$776,$A41,СВЦЭМ!$B$33:$B$776,I$11)+'СЕТ СН'!$F$14+СВЦЭМ!$D$10+'СЕТ СН'!$F$5-'СЕТ СН'!$F$24</f>
        <v>1911.7930164500001</v>
      </c>
      <c r="J41" s="36">
        <f>SUMIFS(СВЦЭМ!$D$33:$D$776,СВЦЭМ!$A$33:$A$776,$A41,СВЦЭМ!$B$33:$B$776,J$11)+'СЕТ СН'!$F$14+СВЦЭМ!$D$10+'СЕТ СН'!$F$5-'СЕТ СН'!$F$24</f>
        <v>1888.3328096600001</v>
      </c>
      <c r="K41" s="36">
        <f>SUMIFS(СВЦЭМ!$D$33:$D$776,СВЦЭМ!$A$33:$A$776,$A41,СВЦЭМ!$B$33:$B$776,K$11)+'СЕТ СН'!$F$14+СВЦЭМ!$D$10+'СЕТ СН'!$F$5-'СЕТ СН'!$F$24</f>
        <v>1863.21494955</v>
      </c>
      <c r="L41" s="36">
        <f>SUMIFS(СВЦЭМ!$D$33:$D$776,СВЦЭМ!$A$33:$A$776,$A41,СВЦЭМ!$B$33:$B$776,L$11)+'СЕТ СН'!$F$14+СВЦЭМ!$D$10+'СЕТ СН'!$F$5-'СЕТ СН'!$F$24</f>
        <v>1861.6404754300002</v>
      </c>
      <c r="M41" s="36">
        <f>SUMIFS(СВЦЭМ!$D$33:$D$776,СВЦЭМ!$A$33:$A$776,$A41,СВЦЭМ!$B$33:$B$776,M$11)+'СЕТ СН'!$F$14+СВЦЭМ!$D$10+'СЕТ СН'!$F$5-'СЕТ СН'!$F$24</f>
        <v>1859.7877900500002</v>
      </c>
      <c r="N41" s="36">
        <f>SUMIFS(СВЦЭМ!$D$33:$D$776,СВЦЭМ!$A$33:$A$776,$A41,СВЦЭМ!$B$33:$B$776,N$11)+'СЕТ СН'!$F$14+СВЦЭМ!$D$10+'СЕТ СН'!$F$5-'СЕТ СН'!$F$24</f>
        <v>1866.4165583900001</v>
      </c>
      <c r="O41" s="36">
        <f>SUMIFS(СВЦЭМ!$D$33:$D$776,СВЦЭМ!$A$33:$A$776,$A41,СВЦЭМ!$B$33:$B$776,O$11)+'СЕТ СН'!$F$14+СВЦЭМ!$D$10+'СЕТ СН'!$F$5-'СЕТ СН'!$F$24</f>
        <v>1875.2830563100001</v>
      </c>
      <c r="P41" s="36">
        <f>SUMIFS(СВЦЭМ!$D$33:$D$776,СВЦЭМ!$A$33:$A$776,$A41,СВЦЭМ!$B$33:$B$776,P$11)+'СЕТ СН'!$F$14+СВЦЭМ!$D$10+'СЕТ СН'!$F$5-'СЕТ СН'!$F$24</f>
        <v>1887.8230115400002</v>
      </c>
      <c r="Q41" s="36">
        <f>SUMIFS(СВЦЭМ!$D$33:$D$776,СВЦЭМ!$A$33:$A$776,$A41,СВЦЭМ!$B$33:$B$776,Q$11)+'СЕТ СН'!$F$14+СВЦЭМ!$D$10+'СЕТ СН'!$F$5-'СЕТ СН'!$F$24</f>
        <v>1890.08293802</v>
      </c>
      <c r="R41" s="36">
        <f>SUMIFS(СВЦЭМ!$D$33:$D$776,СВЦЭМ!$A$33:$A$776,$A41,СВЦЭМ!$B$33:$B$776,R$11)+'СЕТ СН'!$F$14+СВЦЭМ!$D$10+'СЕТ СН'!$F$5-'СЕТ СН'!$F$24</f>
        <v>1883.6593234900001</v>
      </c>
      <c r="S41" s="36">
        <f>SUMIFS(СВЦЭМ!$D$33:$D$776,СВЦЭМ!$A$33:$A$776,$A41,СВЦЭМ!$B$33:$B$776,S$11)+'СЕТ СН'!$F$14+СВЦЭМ!$D$10+'СЕТ СН'!$F$5-'СЕТ СН'!$F$24</f>
        <v>1874.59146007</v>
      </c>
      <c r="T41" s="36">
        <f>SUMIFS(СВЦЭМ!$D$33:$D$776,СВЦЭМ!$A$33:$A$776,$A41,СВЦЭМ!$B$33:$B$776,T$11)+'СЕТ СН'!$F$14+СВЦЭМ!$D$10+'СЕТ СН'!$F$5-'СЕТ СН'!$F$24</f>
        <v>1867.2406936000002</v>
      </c>
      <c r="U41" s="36">
        <f>SUMIFS(СВЦЭМ!$D$33:$D$776,СВЦЭМ!$A$33:$A$776,$A41,СВЦЭМ!$B$33:$B$776,U$11)+'СЕТ СН'!$F$14+СВЦЭМ!$D$10+'СЕТ СН'!$F$5-'СЕТ СН'!$F$24</f>
        <v>1866.6323207600001</v>
      </c>
      <c r="V41" s="36">
        <f>SUMIFS(СВЦЭМ!$D$33:$D$776,СВЦЭМ!$A$33:$A$776,$A41,СВЦЭМ!$B$33:$B$776,V$11)+'СЕТ СН'!$F$14+СВЦЭМ!$D$10+'СЕТ СН'!$F$5-'СЕТ СН'!$F$24</f>
        <v>1863.6455126200001</v>
      </c>
      <c r="W41" s="36">
        <f>SUMIFS(СВЦЭМ!$D$33:$D$776,СВЦЭМ!$A$33:$A$776,$A41,СВЦЭМ!$B$33:$B$776,W$11)+'СЕТ СН'!$F$14+СВЦЭМ!$D$10+'СЕТ СН'!$F$5-'СЕТ СН'!$F$24</f>
        <v>1872.6812201299999</v>
      </c>
      <c r="X41" s="36">
        <f>SUMIFS(СВЦЭМ!$D$33:$D$776,СВЦЭМ!$A$33:$A$776,$A41,СВЦЭМ!$B$33:$B$776,X$11)+'СЕТ СН'!$F$14+СВЦЭМ!$D$10+'СЕТ СН'!$F$5-'СЕТ СН'!$F$24</f>
        <v>1890.0515890700001</v>
      </c>
      <c r="Y41" s="36">
        <f>SUMIFS(СВЦЭМ!$D$33:$D$776,СВЦЭМ!$A$33:$A$776,$A41,СВЦЭМ!$B$33:$B$776,Y$11)+'СЕТ СН'!$F$14+СВЦЭМ!$D$10+'СЕТ СН'!$F$5-'СЕТ СН'!$F$24</f>
        <v>1907.07335117</v>
      </c>
    </row>
    <row r="42" spans="1:27" ht="15.75" x14ac:dyDescent="0.2">
      <c r="A42" s="35">
        <f t="shared" si="0"/>
        <v>43830</v>
      </c>
      <c r="B42" s="36">
        <f>SUMIFS(СВЦЭМ!$D$33:$D$776,СВЦЭМ!$A$33:$A$776,$A42,СВЦЭМ!$B$33:$B$776,B$11)+'СЕТ СН'!$F$14+СВЦЭМ!$D$10+'СЕТ СН'!$F$5-'СЕТ СН'!$F$24</f>
        <v>1910.7579386800001</v>
      </c>
      <c r="C42" s="36">
        <f>SUMIFS(СВЦЭМ!$D$33:$D$776,СВЦЭМ!$A$33:$A$776,$A42,СВЦЭМ!$B$33:$B$776,C$11)+'СЕТ СН'!$F$14+СВЦЭМ!$D$10+'СЕТ СН'!$F$5-'СЕТ СН'!$F$24</f>
        <v>1927.8175509</v>
      </c>
      <c r="D42" s="36">
        <f>SUMIFS(СВЦЭМ!$D$33:$D$776,СВЦЭМ!$A$33:$A$776,$A42,СВЦЭМ!$B$33:$B$776,D$11)+'СЕТ СН'!$F$14+СВЦЭМ!$D$10+'СЕТ СН'!$F$5-'СЕТ СН'!$F$24</f>
        <v>1932.8615540400001</v>
      </c>
      <c r="E42" s="36">
        <f>SUMIFS(СВЦЭМ!$D$33:$D$776,СВЦЭМ!$A$33:$A$776,$A42,СВЦЭМ!$B$33:$B$776,E$11)+'СЕТ СН'!$F$14+СВЦЭМ!$D$10+'СЕТ СН'!$F$5-'СЕТ СН'!$F$24</f>
        <v>1936.3765788200001</v>
      </c>
      <c r="F42" s="36">
        <f>SUMIFS(СВЦЭМ!$D$33:$D$776,СВЦЭМ!$A$33:$A$776,$A42,СВЦЭМ!$B$33:$B$776,F$11)+'СЕТ СН'!$F$14+СВЦЭМ!$D$10+'СЕТ СН'!$F$5-'СЕТ СН'!$F$24</f>
        <v>1938.2688424299999</v>
      </c>
      <c r="G42" s="36">
        <f>SUMIFS(СВЦЭМ!$D$33:$D$776,СВЦЭМ!$A$33:$A$776,$A42,СВЦЭМ!$B$33:$B$776,G$11)+'СЕТ СН'!$F$14+СВЦЭМ!$D$10+'СЕТ СН'!$F$5-'СЕТ СН'!$F$24</f>
        <v>1930.9728824700001</v>
      </c>
      <c r="H42" s="36">
        <f>SUMIFS(СВЦЭМ!$D$33:$D$776,СВЦЭМ!$A$33:$A$776,$A42,СВЦЭМ!$B$33:$B$776,H$11)+'СЕТ СН'!$F$14+СВЦЭМ!$D$10+'СЕТ СН'!$F$5-'СЕТ СН'!$F$24</f>
        <v>1908.0234349500001</v>
      </c>
      <c r="I42" s="36">
        <f>SUMIFS(СВЦЭМ!$D$33:$D$776,СВЦЭМ!$A$33:$A$776,$A42,СВЦЭМ!$B$33:$B$776,I$11)+'СЕТ СН'!$F$14+СВЦЭМ!$D$10+'СЕТ СН'!$F$5-'СЕТ СН'!$F$24</f>
        <v>1892.4558276600001</v>
      </c>
      <c r="J42" s="36">
        <f>SUMIFS(СВЦЭМ!$D$33:$D$776,СВЦЭМ!$A$33:$A$776,$A42,СВЦЭМ!$B$33:$B$776,J$11)+'СЕТ СН'!$F$14+СВЦЭМ!$D$10+'СЕТ СН'!$F$5-'СЕТ СН'!$F$24</f>
        <v>1882.0116645100002</v>
      </c>
      <c r="K42" s="36">
        <f>SUMIFS(СВЦЭМ!$D$33:$D$776,СВЦЭМ!$A$33:$A$776,$A42,СВЦЭМ!$B$33:$B$776,K$11)+'СЕТ СН'!$F$14+СВЦЭМ!$D$10+'СЕТ СН'!$F$5-'СЕТ СН'!$F$24</f>
        <v>1861.5254673200002</v>
      </c>
      <c r="L42" s="36">
        <f>SUMIFS(СВЦЭМ!$D$33:$D$776,СВЦЭМ!$A$33:$A$776,$A42,СВЦЭМ!$B$33:$B$776,L$11)+'СЕТ СН'!$F$14+СВЦЭМ!$D$10+'СЕТ СН'!$F$5-'СЕТ СН'!$F$24</f>
        <v>1859.84635471</v>
      </c>
      <c r="M42" s="36">
        <f>SUMIFS(СВЦЭМ!$D$33:$D$776,СВЦЭМ!$A$33:$A$776,$A42,СВЦЭМ!$B$33:$B$776,M$11)+'СЕТ СН'!$F$14+СВЦЭМ!$D$10+'СЕТ СН'!$F$5-'СЕТ СН'!$F$24</f>
        <v>1880.3932814100001</v>
      </c>
      <c r="N42" s="36">
        <f>SUMIFS(СВЦЭМ!$D$33:$D$776,СВЦЭМ!$A$33:$A$776,$A42,СВЦЭМ!$B$33:$B$776,N$11)+'СЕТ СН'!$F$14+СВЦЭМ!$D$10+'СЕТ СН'!$F$5-'СЕТ СН'!$F$24</f>
        <v>1873.4297408900002</v>
      </c>
      <c r="O42" s="36">
        <f>SUMIFS(СВЦЭМ!$D$33:$D$776,СВЦЭМ!$A$33:$A$776,$A42,СВЦЭМ!$B$33:$B$776,O$11)+'СЕТ СН'!$F$14+СВЦЭМ!$D$10+'СЕТ СН'!$F$5-'СЕТ СН'!$F$24</f>
        <v>1880.3766157800001</v>
      </c>
      <c r="P42" s="36">
        <f>SUMIFS(СВЦЭМ!$D$33:$D$776,СВЦЭМ!$A$33:$A$776,$A42,СВЦЭМ!$B$33:$B$776,P$11)+'СЕТ СН'!$F$14+СВЦЭМ!$D$10+'СЕТ СН'!$F$5-'СЕТ СН'!$F$24</f>
        <v>1884.5820120200001</v>
      </c>
      <c r="Q42" s="36">
        <f>SUMIFS(СВЦЭМ!$D$33:$D$776,СВЦЭМ!$A$33:$A$776,$A42,СВЦЭМ!$B$33:$B$776,Q$11)+'СЕТ СН'!$F$14+СВЦЭМ!$D$10+'СЕТ СН'!$F$5-'СЕТ СН'!$F$24</f>
        <v>1887.0296332600001</v>
      </c>
      <c r="R42" s="36">
        <f>SUMIFS(СВЦЭМ!$D$33:$D$776,СВЦЭМ!$A$33:$A$776,$A42,СВЦЭМ!$B$33:$B$776,R$11)+'СЕТ СН'!$F$14+СВЦЭМ!$D$10+'СЕТ СН'!$F$5-'СЕТ СН'!$F$24</f>
        <v>1884.6070330500002</v>
      </c>
      <c r="S42" s="36">
        <f>SUMIFS(СВЦЭМ!$D$33:$D$776,СВЦЭМ!$A$33:$A$776,$A42,СВЦЭМ!$B$33:$B$776,S$11)+'СЕТ СН'!$F$14+СВЦЭМ!$D$10+'СЕТ СН'!$F$5-'СЕТ СН'!$F$24</f>
        <v>1892.1506318700001</v>
      </c>
      <c r="T42" s="36">
        <f>SUMIFS(СВЦЭМ!$D$33:$D$776,СВЦЭМ!$A$33:$A$776,$A42,СВЦЭМ!$B$33:$B$776,T$11)+'СЕТ СН'!$F$14+СВЦЭМ!$D$10+'СЕТ СН'!$F$5-'СЕТ СН'!$F$24</f>
        <v>1901.1288333000002</v>
      </c>
      <c r="U42" s="36">
        <f>SUMIFS(СВЦЭМ!$D$33:$D$776,СВЦЭМ!$A$33:$A$776,$A42,СВЦЭМ!$B$33:$B$776,U$11)+'СЕТ СН'!$F$14+СВЦЭМ!$D$10+'СЕТ СН'!$F$5-'СЕТ СН'!$F$24</f>
        <v>1894.74950061</v>
      </c>
      <c r="V42" s="36">
        <f>SUMIFS(СВЦЭМ!$D$33:$D$776,СВЦЭМ!$A$33:$A$776,$A42,СВЦЭМ!$B$33:$B$776,V$11)+'СЕТ СН'!$F$14+СВЦЭМ!$D$10+'СЕТ СН'!$F$5-'СЕТ СН'!$F$24</f>
        <v>1906.57669141</v>
      </c>
      <c r="W42" s="36">
        <f>SUMIFS(СВЦЭМ!$D$33:$D$776,СВЦЭМ!$A$33:$A$776,$A42,СВЦЭМ!$B$33:$B$776,W$11)+'СЕТ СН'!$F$14+СВЦЭМ!$D$10+'СЕТ СН'!$F$5-'СЕТ СН'!$F$24</f>
        <v>1910.8213482800002</v>
      </c>
      <c r="X42" s="36">
        <f>SUMIFS(СВЦЭМ!$D$33:$D$776,СВЦЭМ!$A$33:$A$776,$A42,СВЦЭМ!$B$33:$B$776,X$11)+'СЕТ СН'!$F$14+СВЦЭМ!$D$10+'СЕТ СН'!$F$5-'СЕТ СН'!$F$24</f>
        <v>1900.73933012</v>
      </c>
      <c r="Y42" s="36">
        <f>SUMIFS(СВЦЭМ!$D$33:$D$776,СВЦЭМ!$A$33:$A$776,$A42,СВЦЭМ!$B$33:$B$776,Y$11)+'СЕТ СН'!$F$14+СВЦЭМ!$D$10+'СЕТ СН'!$F$5-'СЕТ СН'!$F$24</f>
        <v>1900.1880872500001</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01.12.2019</v>
      </c>
      <c r="B48" s="36">
        <f>SUMIFS(СВЦЭМ!$D$33:$D$776,СВЦЭМ!$A$33:$A$776,$A48,СВЦЭМ!$B$33:$B$776,B$47)+'СЕТ СН'!$G$14+СВЦЭМ!$D$10+'СЕТ СН'!$G$5-'СЕТ СН'!$G$24</f>
        <v>2741.2207082599998</v>
      </c>
      <c r="C48" s="36">
        <f>SUMIFS(СВЦЭМ!$D$33:$D$776,СВЦЭМ!$A$33:$A$776,$A48,СВЦЭМ!$B$33:$B$776,C$47)+'СЕТ СН'!$G$14+СВЦЭМ!$D$10+'СЕТ СН'!$G$5-'СЕТ СН'!$G$24</f>
        <v>2749.4070751600002</v>
      </c>
      <c r="D48" s="36">
        <f>SUMIFS(СВЦЭМ!$D$33:$D$776,СВЦЭМ!$A$33:$A$776,$A48,СВЦЭМ!$B$33:$B$776,D$47)+'СЕТ СН'!$G$14+СВЦЭМ!$D$10+'СЕТ СН'!$G$5-'СЕТ СН'!$G$24</f>
        <v>2782.06331675</v>
      </c>
      <c r="E48" s="36">
        <f>SUMIFS(СВЦЭМ!$D$33:$D$776,СВЦЭМ!$A$33:$A$776,$A48,СВЦЭМ!$B$33:$B$776,E$47)+'СЕТ СН'!$G$14+СВЦЭМ!$D$10+'СЕТ СН'!$G$5-'СЕТ СН'!$G$24</f>
        <v>2780.0986599500002</v>
      </c>
      <c r="F48" s="36">
        <f>SUMIFS(СВЦЭМ!$D$33:$D$776,СВЦЭМ!$A$33:$A$776,$A48,СВЦЭМ!$B$33:$B$776,F$47)+'СЕТ СН'!$G$14+СВЦЭМ!$D$10+'СЕТ СН'!$G$5-'СЕТ СН'!$G$24</f>
        <v>2773.0508185099998</v>
      </c>
      <c r="G48" s="36">
        <f>SUMIFS(СВЦЭМ!$D$33:$D$776,СВЦЭМ!$A$33:$A$776,$A48,СВЦЭМ!$B$33:$B$776,G$47)+'СЕТ СН'!$G$14+СВЦЭМ!$D$10+'СЕТ СН'!$G$5-'СЕТ СН'!$G$24</f>
        <v>2771.4248150499998</v>
      </c>
      <c r="H48" s="36">
        <f>SUMIFS(СВЦЭМ!$D$33:$D$776,СВЦЭМ!$A$33:$A$776,$A48,СВЦЭМ!$B$33:$B$776,H$47)+'СЕТ СН'!$G$14+СВЦЭМ!$D$10+'СЕТ СН'!$G$5-'СЕТ СН'!$G$24</f>
        <v>2769.2624513699998</v>
      </c>
      <c r="I48" s="36">
        <f>SUMIFS(СВЦЭМ!$D$33:$D$776,СВЦЭМ!$A$33:$A$776,$A48,СВЦЭМ!$B$33:$B$776,I$47)+'СЕТ СН'!$G$14+СВЦЭМ!$D$10+'СЕТ СН'!$G$5-'СЕТ СН'!$G$24</f>
        <v>2763.57106836</v>
      </c>
      <c r="J48" s="36">
        <f>SUMIFS(СВЦЭМ!$D$33:$D$776,СВЦЭМ!$A$33:$A$776,$A48,СВЦЭМ!$B$33:$B$776,J$47)+'СЕТ СН'!$G$14+СВЦЭМ!$D$10+'СЕТ СН'!$G$5-'СЕТ СН'!$G$24</f>
        <v>2727.1119381499998</v>
      </c>
      <c r="K48" s="36">
        <f>SUMIFS(СВЦЭМ!$D$33:$D$776,СВЦЭМ!$A$33:$A$776,$A48,СВЦЭМ!$B$33:$B$776,K$47)+'СЕТ СН'!$G$14+СВЦЭМ!$D$10+'СЕТ СН'!$G$5-'СЕТ СН'!$G$24</f>
        <v>2688.2813733900002</v>
      </c>
      <c r="L48" s="36">
        <f>SUMIFS(СВЦЭМ!$D$33:$D$776,СВЦЭМ!$A$33:$A$776,$A48,СВЦЭМ!$B$33:$B$776,L$47)+'СЕТ СН'!$G$14+СВЦЭМ!$D$10+'СЕТ СН'!$G$5-'СЕТ СН'!$G$24</f>
        <v>2669.24126157</v>
      </c>
      <c r="M48" s="36">
        <f>SUMIFS(СВЦЭМ!$D$33:$D$776,СВЦЭМ!$A$33:$A$776,$A48,СВЦЭМ!$B$33:$B$776,M$47)+'СЕТ СН'!$G$14+СВЦЭМ!$D$10+'СЕТ СН'!$G$5-'СЕТ СН'!$G$24</f>
        <v>2667.6503988899999</v>
      </c>
      <c r="N48" s="36">
        <f>SUMIFS(СВЦЭМ!$D$33:$D$776,СВЦЭМ!$A$33:$A$776,$A48,СВЦЭМ!$B$33:$B$776,N$47)+'СЕТ СН'!$G$14+СВЦЭМ!$D$10+'СЕТ СН'!$G$5-'СЕТ СН'!$G$24</f>
        <v>2692.8657142100001</v>
      </c>
      <c r="O48" s="36">
        <f>SUMIFS(СВЦЭМ!$D$33:$D$776,СВЦЭМ!$A$33:$A$776,$A48,СВЦЭМ!$B$33:$B$776,O$47)+'СЕТ СН'!$G$14+СВЦЭМ!$D$10+'СЕТ СН'!$G$5-'СЕТ СН'!$G$24</f>
        <v>2702.7529435299998</v>
      </c>
      <c r="P48" s="36">
        <f>SUMIFS(СВЦЭМ!$D$33:$D$776,СВЦЭМ!$A$33:$A$776,$A48,СВЦЭМ!$B$33:$B$776,P$47)+'СЕТ СН'!$G$14+СВЦЭМ!$D$10+'СЕТ СН'!$G$5-'СЕТ СН'!$G$24</f>
        <v>2709.8295753799998</v>
      </c>
      <c r="Q48" s="36">
        <f>SUMIFS(СВЦЭМ!$D$33:$D$776,СВЦЭМ!$A$33:$A$776,$A48,СВЦЭМ!$B$33:$B$776,Q$47)+'СЕТ СН'!$G$14+СВЦЭМ!$D$10+'СЕТ СН'!$G$5-'СЕТ СН'!$G$24</f>
        <v>2715.5157103900001</v>
      </c>
      <c r="R48" s="36">
        <f>SUMIFS(СВЦЭМ!$D$33:$D$776,СВЦЭМ!$A$33:$A$776,$A48,СВЦЭМ!$B$33:$B$776,R$47)+'СЕТ СН'!$G$14+СВЦЭМ!$D$10+'СЕТ СН'!$G$5-'СЕТ СН'!$G$24</f>
        <v>2705.4984346399997</v>
      </c>
      <c r="S48" s="36">
        <f>SUMIFS(СВЦЭМ!$D$33:$D$776,СВЦЭМ!$A$33:$A$776,$A48,СВЦЭМ!$B$33:$B$776,S$47)+'СЕТ СН'!$G$14+СВЦЭМ!$D$10+'СЕТ СН'!$G$5-'СЕТ СН'!$G$24</f>
        <v>2689.6425800500001</v>
      </c>
      <c r="T48" s="36">
        <f>SUMIFS(СВЦЭМ!$D$33:$D$776,СВЦЭМ!$A$33:$A$776,$A48,СВЦЭМ!$B$33:$B$776,T$47)+'СЕТ СН'!$G$14+СВЦЭМ!$D$10+'СЕТ СН'!$G$5-'СЕТ СН'!$G$24</f>
        <v>2670.3488781699998</v>
      </c>
      <c r="U48" s="36">
        <f>SUMIFS(СВЦЭМ!$D$33:$D$776,СВЦЭМ!$A$33:$A$776,$A48,СВЦЭМ!$B$33:$B$776,U$47)+'СЕТ СН'!$G$14+СВЦЭМ!$D$10+'СЕТ СН'!$G$5-'СЕТ СН'!$G$24</f>
        <v>2669.9358848699999</v>
      </c>
      <c r="V48" s="36">
        <f>SUMIFS(СВЦЭМ!$D$33:$D$776,СВЦЭМ!$A$33:$A$776,$A48,СВЦЭМ!$B$33:$B$776,V$47)+'СЕТ СН'!$G$14+СВЦЭМ!$D$10+'СЕТ СН'!$G$5-'СЕТ СН'!$G$24</f>
        <v>2685.7021512800002</v>
      </c>
      <c r="W48" s="36">
        <f>SUMIFS(СВЦЭМ!$D$33:$D$776,СВЦЭМ!$A$33:$A$776,$A48,СВЦЭМ!$B$33:$B$776,W$47)+'СЕТ СН'!$G$14+СВЦЭМ!$D$10+'СЕТ СН'!$G$5-'СЕТ СН'!$G$24</f>
        <v>2707.8570123300001</v>
      </c>
      <c r="X48" s="36">
        <f>SUMIFS(СВЦЭМ!$D$33:$D$776,СВЦЭМ!$A$33:$A$776,$A48,СВЦЭМ!$B$33:$B$776,X$47)+'СЕТ СН'!$G$14+СВЦЭМ!$D$10+'СЕТ СН'!$G$5-'СЕТ СН'!$G$24</f>
        <v>2701.6383815600002</v>
      </c>
      <c r="Y48" s="36">
        <f>SUMIFS(СВЦЭМ!$D$33:$D$776,СВЦЭМ!$A$33:$A$776,$A48,СВЦЭМ!$B$33:$B$776,Y$47)+'СЕТ СН'!$G$14+СВЦЭМ!$D$10+'СЕТ СН'!$G$5-'СЕТ СН'!$G$24</f>
        <v>2728.1831398700001</v>
      </c>
      <c r="AA48" s="45"/>
    </row>
    <row r="49" spans="1:25" ht="15.75" x14ac:dyDescent="0.2">
      <c r="A49" s="35">
        <f>A48+1</f>
        <v>43801</v>
      </c>
      <c r="B49" s="36">
        <f>SUMIFS(СВЦЭМ!$D$33:$D$776,СВЦЭМ!$A$33:$A$776,$A49,СВЦЭМ!$B$33:$B$776,B$47)+'СЕТ СН'!$G$14+СВЦЭМ!$D$10+'СЕТ СН'!$G$5-'СЕТ СН'!$G$24</f>
        <v>2726.7484583099999</v>
      </c>
      <c r="C49" s="36">
        <f>SUMIFS(СВЦЭМ!$D$33:$D$776,СВЦЭМ!$A$33:$A$776,$A49,СВЦЭМ!$B$33:$B$776,C$47)+'СЕТ СН'!$G$14+СВЦЭМ!$D$10+'СЕТ СН'!$G$5-'СЕТ СН'!$G$24</f>
        <v>2757.393196</v>
      </c>
      <c r="D49" s="36">
        <f>SUMIFS(СВЦЭМ!$D$33:$D$776,СВЦЭМ!$A$33:$A$776,$A49,СВЦЭМ!$B$33:$B$776,D$47)+'СЕТ СН'!$G$14+СВЦЭМ!$D$10+'СЕТ СН'!$G$5-'СЕТ СН'!$G$24</f>
        <v>2775.1247828400001</v>
      </c>
      <c r="E49" s="36">
        <f>SUMIFS(СВЦЭМ!$D$33:$D$776,СВЦЭМ!$A$33:$A$776,$A49,СВЦЭМ!$B$33:$B$776,E$47)+'СЕТ СН'!$G$14+СВЦЭМ!$D$10+'СЕТ СН'!$G$5-'СЕТ СН'!$G$24</f>
        <v>2788.58333868</v>
      </c>
      <c r="F49" s="36">
        <f>SUMIFS(СВЦЭМ!$D$33:$D$776,СВЦЭМ!$A$33:$A$776,$A49,СВЦЭМ!$B$33:$B$776,F$47)+'СЕТ СН'!$G$14+СВЦЭМ!$D$10+'СЕТ СН'!$G$5-'СЕТ СН'!$G$24</f>
        <v>2789.32934639</v>
      </c>
      <c r="G49" s="36">
        <f>SUMIFS(СВЦЭМ!$D$33:$D$776,СВЦЭМ!$A$33:$A$776,$A49,СВЦЭМ!$B$33:$B$776,G$47)+'СЕТ СН'!$G$14+СВЦЭМ!$D$10+'СЕТ СН'!$G$5-'СЕТ СН'!$G$24</f>
        <v>2768.8725039699998</v>
      </c>
      <c r="H49" s="36">
        <f>SUMIFS(СВЦЭМ!$D$33:$D$776,СВЦЭМ!$A$33:$A$776,$A49,СВЦЭМ!$B$33:$B$776,H$47)+'СЕТ СН'!$G$14+СВЦЭМ!$D$10+'СЕТ СН'!$G$5-'СЕТ СН'!$G$24</f>
        <v>2724.4768462799998</v>
      </c>
      <c r="I49" s="36">
        <f>SUMIFS(СВЦЭМ!$D$33:$D$776,СВЦЭМ!$A$33:$A$776,$A49,СВЦЭМ!$B$33:$B$776,I$47)+'СЕТ СН'!$G$14+СВЦЭМ!$D$10+'СЕТ СН'!$G$5-'СЕТ СН'!$G$24</f>
        <v>2678.5779809599999</v>
      </c>
      <c r="J49" s="36">
        <f>SUMIFS(СВЦЭМ!$D$33:$D$776,СВЦЭМ!$A$33:$A$776,$A49,СВЦЭМ!$B$33:$B$776,J$47)+'СЕТ СН'!$G$14+СВЦЭМ!$D$10+'СЕТ СН'!$G$5-'СЕТ СН'!$G$24</f>
        <v>2675.23335357</v>
      </c>
      <c r="K49" s="36">
        <f>SUMIFS(СВЦЭМ!$D$33:$D$776,СВЦЭМ!$A$33:$A$776,$A49,СВЦЭМ!$B$33:$B$776,K$47)+'СЕТ СН'!$G$14+СВЦЭМ!$D$10+'СЕТ СН'!$G$5-'СЕТ СН'!$G$24</f>
        <v>2662.17952014</v>
      </c>
      <c r="L49" s="36">
        <f>SUMIFS(СВЦЭМ!$D$33:$D$776,СВЦЭМ!$A$33:$A$776,$A49,СВЦЭМ!$B$33:$B$776,L$47)+'СЕТ СН'!$G$14+СВЦЭМ!$D$10+'СЕТ СН'!$G$5-'СЕТ СН'!$G$24</f>
        <v>2679.9777001799998</v>
      </c>
      <c r="M49" s="36">
        <f>SUMIFS(СВЦЭМ!$D$33:$D$776,СВЦЭМ!$A$33:$A$776,$A49,СВЦЭМ!$B$33:$B$776,M$47)+'СЕТ СН'!$G$14+СВЦЭМ!$D$10+'СЕТ СН'!$G$5-'СЕТ СН'!$G$24</f>
        <v>2699.6209870299999</v>
      </c>
      <c r="N49" s="36">
        <f>SUMIFS(СВЦЭМ!$D$33:$D$776,СВЦЭМ!$A$33:$A$776,$A49,СВЦЭМ!$B$33:$B$776,N$47)+'СЕТ СН'!$G$14+СВЦЭМ!$D$10+'СЕТ СН'!$G$5-'СЕТ СН'!$G$24</f>
        <v>2709.2964805500001</v>
      </c>
      <c r="O49" s="36">
        <f>SUMIFS(СВЦЭМ!$D$33:$D$776,СВЦЭМ!$A$33:$A$776,$A49,СВЦЭМ!$B$33:$B$776,O$47)+'СЕТ СН'!$G$14+СВЦЭМ!$D$10+'СЕТ СН'!$G$5-'СЕТ СН'!$G$24</f>
        <v>2710.35039147</v>
      </c>
      <c r="P49" s="36">
        <f>SUMIFS(СВЦЭМ!$D$33:$D$776,СВЦЭМ!$A$33:$A$776,$A49,СВЦЭМ!$B$33:$B$776,P$47)+'СЕТ СН'!$G$14+СВЦЭМ!$D$10+'СЕТ СН'!$G$5-'СЕТ СН'!$G$24</f>
        <v>2720.0489972</v>
      </c>
      <c r="Q49" s="36">
        <f>SUMIFS(СВЦЭМ!$D$33:$D$776,СВЦЭМ!$A$33:$A$776,$A49,СВЦЭМ!$B$33:$B$776,Q$47)+'СЕТ СН'!$G$14+СВЦЭМ!$D$10+'СЕТ СН'!$G$5-'СЕТ СН'!$G$24</f>
        <v>2727.3885097799998</v>
      </c>
      <c r="R49" s="36">
        <f>SUMIFS(СВЦЭМ!$D$33:$D$776,СВЦЭМ!$A$33:$A$776,$A49,СВЦЭМ!$B$33:$B$776,R$47)+'СЕТ СН'!$G$14+СВЦЭМ!$D$10+'СЕТ СН'!$G$5-'СЕТ СН'!$G$24</f>
        <v>2725.4506710599999</v>
      </c>
      <c r="S49" s="36">
        <f>SUMIFS(СВЦЭМ!$D$33:$D$776,СВЦЭМ!$A$33:$A$776,$A49,СВЦЭМ!$B$33:$B$776,S$47)+'СЕТ СН'!$G$14+СВЦЭМ!$D$10+'СЕТ СН'!$G$5-'СЕТ СН'!$G$24</f>
        <v>2695.9068753299998</v>
      </c>
      <c r="T49" s="36">
        <f>SUMIFS(СВЦЭМ!$D$33:$D$776,СВЦЭМ!$A$33:$A$776,$A49,СВЦЭМ!$B$33:$B$776,T$47)+'СЕТ СН'!$G$14+СВЦЭМ!$D$10+'СЕТ СН'!$G$5-'СЕТ СН'!$G$24</f>
        <v>2688.1218081100001</v>
      </c>
      <c r="U49" s="36">
        <f>SUMIFS(СВЦЭМ!$D$33:$D$776,СВЦЭМ!$A$33:$A$776,$A49,СВЦЭМ!$B$33:$B$776,U$47)+'СЕТ СН'!$G$14+СВЦЭМ!$D$10+'СЕТ СН'!$G$5-'СЕТ СН'!$G$24</f>
        <v>2685.0332343599998</v>
      </c>
      <c r="V49" s="36">
        <f>SUMIFS(СВЦЭМ!$D$33:$D$776,СВЦЭМ!$A$33:$A$776,$A49,СВЦЭМ!$B$33:$B$776,V$47)+'СЕТ СН'!$G$14+СВЦЭМ!$D$10+'СЕТ СН'!$G$5-'СЕТ СН'!$G$24</f>
        <v>2694.2336466799998</v>
      </c>
      <c r="W49" s="36">
        <f>SUMIFS(СВЦЭМ!$D$33:$D$776,СВЦЭМ!$A$33:$A$776,$A49,СВЦЭМ!$B$33:$B$776,W$47)+'СЕТ СН'!$G$14+СВЦЭМ!$D$10+'СЕТ СН'!$G$5-'СЕТ СН'!$G$24</f>
        <v>2694.0658904900001</v>
      </c>
      <c r="X49" s="36">
        <f>SUMIFS(СВЦЭМ!$D$33:$D$776,СВЦЭМ!$A$33:$A$776,$A49,СВЦЭМ!$B$33:$B$776,X$47)+'СЕТ СН'!$G$14+СВЦЭМ!$D$10+'СЕТ СН'!$G$5-'СЕТ СН'!$G$24</f>
        <v>2697.95757112</v>
      </c>
      <c r="Y49" s="36">
        <f>SUMIFS(СВЦЭМ!$D$33:$D$776,СВЦЭМ!$A$33:$A$776,$A49,СВЦЭМ!$B$33:$B$776,Y$47)+'СЕТ СН'!$G$14+СВЦЭМ!$D$10+'СЕТ СН'!$G$5-'СЕТ СН'!$G$24</f>
        <v>2730.8853765700001</v>
      </c>
    </row>
    <row r="50" spans="1:25" ht="15.75" x14ac:dyDescent="0.2">
      <c r="A50" s="35">
        <f t="shared" ref="A50:A78" si="1">A49+1</f>
        <v>43802</v>
      </c>
      <c r="B50" s="36">
        <f>SUMIFS(СВЦЭМ!$D$33:$D$776,СВЦЭМ!$A$33:$A$776,$A50,СВЦЭМ!$B$33:$B$776,B$47)+'СЕТ СН'!$G$14+СВЦЭМ!$D$10+'СЕТ СН'!$G$5-'СЕТ СН'!$G$24</f>
        <v>2747.66765502</v>
      </c>
      <c r="C50" s="36">
        <f>SUMIFS(СВЦЭМ!$D$33:$D$776,СВЦЭМ!$A$33:$A$776,$A50,СВЦЭМ!$B$33:$B$776,C$47)+'СЕТ СН'!$G$14+СВЦЭМ!$D$10+'СЕТ СН'!$G$5-'СЕТ СН'!$G$24</f>
        <v>2784.6623328999999</v>
      </c>
      <c r="D50" s="36">
        <f>SUMIFS(СВЦЭМ!$D$33:$D$776,СВЦЭМ!$A$33:$A$776,$A50,СВЦЭМ!$B$33:$B$776,D$47)+'СЕТ СН'!$G$14+СВЦЭМ!$D$10+'СЕТ СН'!$G$5-'СЕТ СН'!$G$24</f>
        <v>2798.955739</v>
      </c>
      <c r="E50" s="36">
        <f>SUMIFS(СВЦЭМ!$D$33:$D$776,СВЦЭМ!$A$33:$A$776,$A50,СВЦЭМ!$B$33:$B$776,E$47)+'СЕТ СН'!$G$14+СВЦЭМ!$D$10+'СЕТ СН'!$G$5-'СЕТ СН'!$G$24</f>
        <v>2806.0476302899997</v>
      </c>
      <c r="F50" s="36">
        <f>SUMIFS(СВЦЭМ!$D$33:$D$776,СВЦЭМ!$A$33:$A$776,$A50,СВЦЭМ!$B$33:$B$776,F$47)+'СЕТ СН'!$G$14+СВЦЭМ!$D$10+'СЕТ СН'!$G$5-'СЕТ СН'!$G$24</f>
        <v>2817.5101255300001</v>
      </c>
      <c r="G50" s="36">
        <f>SUMIFS(СВЦЭМ!$D$33:$D$776,СВЦЭМ!$A$33:$A$776,$A50,СВЦЭМ!$B$33:$B$776,G$47)+'СЕТ СН'!$G$14+СВЦЭМ!$D$10+'СЕТ СН'!$G$5-'СЕТ СН'!$G$24</f>
        <v>2807.9015555300002</v>
      </c>
      <c r="H50" s="36">
        <f>SUMIFS(СВЦЭМ!$D$33:$D$776,СВЦЭМ!$A$33:$A$776,$A50,СВЦЭМ!$B$33:$B$776,H$47)+'СЕТ СН'!$G$14+СВЦЭМ!$D$10+'СЕТ СН'!$G$5-'СЕТ СН'!$G$24</f>
        <v>2762.6672359200002</v>
      </c>
      <c r="I50" s="36">
        <f>SUMIFS(СВЦЭМ!$D$33:$D$776,СВЦЭМ!$A$33:$A$776,$A50,СВЦЭМ!$B$33:$B$776,I$47)+'СЕТ СН'!$G$14+СВЦЭМ!$D$10+'СЕТ СН'!$G$5-'СЕТ СН'!$G$24</f>
        <v>2714.7426914099997</v>
      </c>
      <c r="J50" s="36">
        <f>SUMIFS(СВЦЭМ!$D$33:$D$776,СВЦЭМ!$A$33:$A$776,$A50,СВЦЭМ!$B$33:$B$776,J$47)+'СЕТ СН'!$G$14+СВЦЭМ!$D$10+'СЕТ СН'!$G$5-'СЕТ СН'!$G$24</f>
        <v>2698.2928264799998</v>
      </c>
      <c r="K50" s="36">
        <f>SUMIFS(СВЦЭМ!$D$33:$D$776,СВЦЭМ!$A$33:$A$776,$A50,СВЦЭМ!$B$33:$B$776,K$47)+'СЕТ СН'!$G$14+СВЦЭМ!$D$10+'СЕТ СН'!$G$5-'СЕТ СН'!$G$24</f>
        <v>2669.3739135999999</v>
      </c>
      <c r="L50" s="36">
        <f>SUMIFS(СВЦЭМ!$D$33:$D$776,СВЦЭМ!$A$33:$A$776,$A50,СВЦЭМ!$B$33:$B$776,L$47)+'СЕТ СН'!$G$14+СВЦЭМ!$D$10+'СЕТ СН'!$G$5-'СЕТ СН'!$G$24</f>
        <v>2668.68171067</v>
      </c>
      <c r="M50" s="36">
        <f>SUMIFS(СВЦЭМ!$D$33:$D$776,СВЦЭМ!$A$33:$A$776,$A50,СВЦЭМ!$B$33:$B$776,M$47)+'СЕТ СН'!$G$14+СВЦЭМ!$D$10+'СЕТ СН'!$G$5-'СЕТ СН'!$G$24</f>
        <v>2708.2644222099998</v>
      </c>
      <c r="N50" s="36">
        <f>SUMIFS(СВЦЭМ!$D$33:$D$776,СВЦЭМ!$A$33:$A$776,$A50,СВЦЭМ!$B$33:$B$776,N$47)+'СЕТ СН'!$G$14+СВЦЭМ!$D$10+'СЕТ СН'!$G$5-'СЕТ СН'!$G$24</f>
        <v>2721.8661633000002</v>
      </c>
      <c r="O50" s="36">
        <f>SUMIFS(СВЦЭМ!$D$33:$D$776,СВЦЭМ!$A$33:$A$776,$A50,СВЦЭМ!$B$33:$B$776,O$47)+'СЕТ СН'!$G$14+СВЦЭМ!$D$10+'СЕТ СН'!$G$5-'СЕТ СН'!$G$24</f>
        <v>2729.2970431099998</v>
      </c>
      <c r="P50" s="36">
        <f>SUMIFS(СВЦЭМ!$D$33:$D$776,СВЦЭМ!$A$33:$A$776,$A50,СВЦЭМ!$B$33:$B$776,P$47)+'СЕТ СН'!$G$14+СВЦЭМ!$D$10+'СЕТ СН'!$G$5-'СЕТ СН'!$G$24</f>
        <v>2736.8595753899999</v>
      </c>
      <c r="Q50" s="36">
        <f>SUMIFS(СВЦЭМ!$D$33:$D$776,СВЦЭМ!$A$33:$A$776,$A50,СВЦЭМ!$B$33:$B$776,Q$47)+'СЕТ СН'!$G$14+СВЦЭМ!$D$10+'СЕТ СН'!$G$5-'СЕТ СН'!$G$24</f>
        <v>2743.4392127900001</v>
      </c>
      <c r="R50" s="36">
        <f>SUMIFS(СВЦЭМ!$D$33:$D$776,СВЦЭМ!$A$33:$A$776,$A50,СВЦЭМ!$B$33:$B$776,R$47)+'СЕТ СН'!$G$14+СВЦЭМ!$D$10+'СЕТ СН'!$G$5-'СЕТ СН'!$G$24</f>
        <v>2745.9462420999998</v>
      </c>
      <c r="S50" s="36">
        <f>SUMIFS(СВЦЭМ!$D$33:$D$776,СВЦЭМ!$A$33:$A$776,$A50,СВЦЭМ!$B$33:$B$776,S$47)+'СЕТ СН'!$G$14+СВЦЭМ!$D$10+'СЕТ СН'!$G$5-'СЕТ СН'!$G$24</f>
        <v>2711.6657327299999</v>
      </c>
      <c r="T50" s="36">
        <f>SUMIFS(СВЦЭМ!$D$33:$D$776,СВЦЭМ!$A$33:$A$776,$A50,СВЦЭМ!$B$33:$B$776,T$47)+'СЕТ СН'!$G$14+СВЦЭМ!$D$10+'СЕТ СН'!$G$5-'СЕТ СН'!$G$24</f>
        <v>2685.6379121299997</v>
      </c>
      <c r="U50" s="36">
        <f>SUMIFS(СВЦЭМ!$D$33:$D$776,СВЦЭМ!$A$33:$A$776,$A50,СВЦЭМ!$B$33:$B$776,U$47)+'СЕТ СН'!$G$14+СВЦЭМ!$D$10+'СЕТ СН'!$G$5-'СЕТ СН'!$G$24</f>
        <v>2683.5502145999999</v>
      </c>
      <c r="V50" s="36">
        <f>SUMIFS(СВЦЭМ!$D$33:$D$776,СВЦЭМ!$A$33:$A$776,$A50,СВЦЭМ!$B$33:$B$776,V$47)+'СЕТ СН'!$G$14+СВЦЭМ!$D$10+'СЕТ СН'!$G$5-'СЕТ СН'!$G$24</f>
        <v>2686.4129130900001</v>
      </c>
      <c r="W50" s="36">
        <f>SUMIFS(СВЦЭМ!$D$33:$D$776,СВЦЭМ!$A$33:$A$776,$A50,СВЦЭМ!$B$33:$B$776,W$47)+'СЕТ СН'!$G$14+СВЦЭМ!$D$10+'СЕТ СН'!$G$5-'СЕТ СН'!$G$24</f>
        <v>2702.6493796499999</v>
      </c>
      <c r="X50" s="36">
        <f>SUMIFS(СВЦЭМ!$D$33:$D$776,СВЦЭМ!$A$33:$A$776,$A50,СВЦЭМ!$B$33:$B$776,X$47)+'СЕТ СН'!$G$14+СВЦЭМ!$D$10+'СЕТ СН'!$G$5-'СЕТ СН'!$G$24</f>
        <v>2706.6234651999998</v>
      </c>
      <c r="Y50" s="36">
        <f>SUMIFS(СВЦЭМ!$D$33:$D$776,СВЦЭМ!$A$33:$A$776,$A50,СВЦЭМ!$B$33:$B$776,Y$47)+'СЕТ СН'!$G$14+СВЦЭМ!$D$10+'СЕТ СН'!$G$5-'СЕТ СН'!$G$24</f>
        <v>2721.3927919500002</v>
      </c>
    </row>
    <row r="51" spans="1:25" ht="15.75" x14ac:dyDescent="0.2">
      <c r="A51" s="35">
        <f t="shared" si="1"/>
        <v>43803</v>
      </c>
      <c r="B51" s="36">
        <f>SUMIFS(СВЦЭМ!$D$33:$D$776,СВЦЭМ!$A$33:$A$776,$A51,СВЦЭМ!$B$33:$B$776,B$47)+'СЕТ СН'!$G$14+СВЦЭМ!$D$10+'СЕТ СН'!$G$5-'СЕТ СН'!$G$24</f>
        <v>2775.3591205900002</v>
      </c>
      <c r="C51" s="36">
        <f>SUMIFS(СВЦЭМ!$D$33:$D$776,СВЦЭМ!$A$33:$A$776,$A51,СВЦЭМ!$B$33:$B$776,C$47)+'СЕТ СН'!$G$14+СВЦЭМ!$D$10+'СЕТ СН'!$G$5-'СЕТ СН'!$G$24</f>
        <v>2798.3606932399998</v>
      </c>
      <c r="D51" s="36">
        <f>SUMIFS(СВЦЭМ!$D$33:$D$776,СВЦЭМ!$A$33:$A$776,$A51,СВЦЭМ!$B$33:$B$776,D$47)+'СЕТ СН'!$G$14+СВЦЭМ!$D$10+'СЕТ СН'!$G$5-'СЕТ СН'!$G$24</f>
        <v>2819.6476213599999</v>
      </c>
      <c r="E51" s="36">
        <f>SUMIFS(СВЦЭМ!$D$33:$D$776,СВЦЭМ!$A$33:$A$776,$A51,СВЦЭМ!$B$33:$B$776,E$47)+'СЕТ СН'!$G$14+СВЦЭМ!$D$10+'СЕТ СН'!$G$5-'СЕТ СН'!$G$24</f>
        <v>2828.1167424599998</v>
      </c>
      <c r="F51" s="36">
        <f>SUMIFS(СВЦЭМ!$D$33:$D$776,СВЦЭМ!$A$33:$A$776,$A51,СВЦЭМ!$B$33:$B$776,F$47)+'СЕТ СН'!$G$14+СВЦЭМ!$D$10+'СЕТ СН'!$G$5-'СЕТ СН'!$G$24</f>
        <v>2825.2464097900001</v>
      </c>
      <c r="G51" s="36">
        <f>SUMIFS(СВЦЭМ!$D$33:$D$776,СВЦЭМ!$A$33:$A$776,$A51,СВЦЭМ!$B$33:$B$776,G$47)+'СЕТ СН'!$G$14+СВЦЭМ!$D$10+'СЕТ СН'!$G$5-'СЕТ СН'!$G$24</f>
        <v>2807.36918694</v>
      </c>
      <c r="H51" s="36">
        <f>SUMIFS(СВЦЭМ!$D$33:$D$776,СВЦЭМ!$A$33:$A$776,$A51,СВЦЭМ!$B$33:$B$776,H$47)+'СЕТ СН'!$G$14+СВЦЭМ!$D$10+'СЕТ СН'!$G$5-'СЕТ СН'!$G$24</f>
        <v>2773.0683867299999</v>
      </c>
      <c r="I51" s="36">
        <f>SUMIFS(СВЦЭМ!$D$33:$D$776,СВЦЭМ!$A$33:$A$776,$A51,СВЦЭМ!$B$33:$B$776,I$47)+'СЕТ СН'!$G$14+СВЦЭМ!$D$10+'СЕТ СН'!$G$5-'СЕТ СН'!$G$24</f>
        <v>2740.2911137699998</v>
      </c>
      <c r="J51" s="36">
        <f>SUMIFS(СВЦЭМ!$D$33:$D$776,СВЦЭМ!$A$33:$A$776,$A51,СВЦЭМ!$B$33:$B$776,J$47)+'СЕТ СН'!$G$14+СВЦЭМ!$D$10+'СЕТ СН'!$G$5-'СЕТ СН'!$G$24</f>
        <v>2721.60894581</v>
      </c>
      <c r="K51" s="36">
        <f>SUMIFS(СВЦЭМ!$D$33:$D$776,СВЦЭМ!$A$33:$A$776,$A51,СВЦЭМ!$B$33:$B$776,K$47)+'СЕТ СН'!$G$14+СВЦЭМ!$D$10+'СЕТ СН'!$G$5-'СЕТ СН'!$G$24</f>
        <v>2699.4180142699997</v>
      </c>
      <c r="L51" s="36">
        <f>SUMIFS(СВЦЭМ!$D$33:$D$776,СВЦЭМ!$A$33:$A$776,$A51,СВЦЭМ!$B$33:$B$776,L$47)+'СЕТ СН'!$G$14+СВЦЭМ!$D$10+'СЕТ СН'!$G$5-'СЕТ СН'!$G$24</f>
        <v>2699.5868012400001</v>
      </c>
      <c r="M51" s="36">
        <f>SUMIFS(СВЦЭМ!$D$33:$D$776,СВЦЭМ!$A$33:$A$776,$A51,СВЦЭМ!$B$33:$B$776,M$47)+'СЕТ СН'!$G$14+СВЦЭМ!$D$10+'СЕТ СН'!$G$5-'СЕТ СН'!$G$24</f>
        <v>2717.3632588400001</v>
      </c>
      <c r="N51" s="36">
        <f>SUMIFS(СВЦЭМ!$D$33:$D$776,СВЦЭМ!$A$33:$A$776,$A51,СВЦЭМ!$B$33:$B$776,N$47)+'СЕТ СН'!$G$14+СВЦЭМ!$D$10+'СЕТ СН'!$G$5-'СЕТ СН'!$G$24</f>
        <v>2720.0049030599998</v>
      </c>
      <c r="O51" s="36">
        <f>SUMIFS(СВЦЭМ!$D$33:$D$776,СВЦЭМ!$A$33:$A$776,$A51,СВЦЭМ!$B$33:$B$776,O$47)+'СЕТ СН'!$G$14+СВЦЭМ!$D$10+'СЕТ СН'!$G$5-'СЕТ СН'!$G$24</f>
        <v>2722.01595714</v>
      </c>
      <c r="P51" s="36">
        <f>SUMIFS(СВЦЭМ!$D$33:$D$776,СВЦЭМ!$A$33:$A$776,$A51,СВЦЭМ!$B$33:$B$776,P$47)+'СЕТ СН'!$G$14+СВЦЭМ!$D$10+'СЕТ СН'!$G$5-'СЕТ СН'!$G$24</f>
        <v>2728.6304048299999</v>
      </c>
      <c r="Q51" s="36">
        <f>SUMIFS(СВЦЭМ!$D$33:$D$776,СВЦЭМ!$A$33:$A$776,$A51,СВЦЭМ!$B$33:$B$776,Q$47)+'СЕТ СН'!$G$14+СВЦЭМ!$D$10+'СЕТ СН'!$G$5-'СЕТ СН'!$G$24</f>
        <v>2735.9846518899999</v>
      </c>
      <c r="R51" s="36">
        <f>SUMIFS(СВЦЭМ!$D$33:$D$776,СВЦЭМ!$A$33:$A$776,$A51,СВЦЭМ!$B$33:$B$776,R$47)+'СЕТ СН'!$G$14+СВЦЭМ!$D$10+'СЕТ СН'!$G$5-'СЕТ СН'!$G$24</f>
        <v>2724.21942094</v>
      </c>
      <c r="S51" s="36">
        <f>SUMIFS(СВЦЭМ!$D$33:$D$776,СВЦЭМ!$A$33:$A$776,$A51,СВЦЭМ!$B$33:$B$776,S$47)+'СЕТ СН'!$G$14+СВЦЭМ!$D$10+'СЕТ СН'!$G$5-'СЕТ СН'!$G$24</f>
        <v>2701.9558406000001</v>
      </c>
      <c r="T51" s="36">
        <f>SUMIFS(СВЦЭМ!$D$33:$D$776,СВЦЭМ!$A$33:$A$776,$A51,СВЦЭМ!$B$33:$B$776,T$47)+'СЕТ СН'!$G$14+СВЦЭМ!$D$10+'СЕТ СН'!$G$5-'СЕТ СН'!$G$24</f>
        <v>2680.3449309500002</v>
      </c>
      <c r="U51" s="36">
        <f>SUMIFS(СВЦЭМ!$D$33:$D$776,СВЦЭМ!$A$33:$A$776,$A51,СВЦЭМ!$B$33:$B$776,U$47)+'СЕТ СН'!$G$14+СВЦЭМ!$D$10+'СЕТ СН'!$G$5-'СЕТ СН'!$G$24</f>
        <v>2683.7875752899999</v>
      </c>
      <c r="V51" s="36">
        <f>SUMIFS(СВЦЭМ!$D$33:$D$776,СВЦЭМ!$A$33:$A$776,$A51,СВЦЭМ!$B$33:$B$776,V$47)+'СЕТ СН'!$G$14+СВЦЭМ!$D$10+'СЕТ СН'!$G$5-'СЕТ СН'!$G$24</f>
        <v>2694.0212335699998</v>
      </c>
      <c r="W51" s="36">
        <f>SUMIFS(СВЦЭМ!$D$33:$D$776,СВЦЭМ!$A$33:$A$776,$A51,СВЦЭМ!$B$33:$B$776,W$47)+'СЕТ СН'!$G$14+СВЦЭМ!$D$10+'СЕТ СН'!$G$5-'СЕТ СН'!$G$24</f>
        <v>2701.73491732</v>
      </c>
      <c r="X51" s="36">
        <f>SUMIFS(СВЦЭМ!$D$33:$D$776,СВЦЭМ!$A$33:$A$776,$A51,СВЦЭМ!$B$33:$B$776,X$47)+'СЕТ СН'!$G$14+СВЦЭМ!$D$10+'СЕТ СН'!$G$5-'СЕТ СН'!$G$24</f>
        <v>2701.9242960399997</v>
      </c>
      <c r="Y51" s="36">
        <f>SUMIFS(СВЦЭМ!$D$33:$D$776,СВЦЭМ!$A$33:$A$776,$A51,СВЦЭМ!$B$33:$B$776,Y$47)+'СЕТ СН'!$G$14+СВЦЭМ!$D$10+'СЕТ СН'!$G$5-'СЕТ СН'!$G$24</f>
        <v>2731.0367458400001</v>
      </c>
    </row>
    <row r="52" spans="1:25" ht="15.75" x14ac:dyDescent="0.2">
      <c r="A52" s="35">
        <f t="shared" si="1"/>
        <v>43804</v>
      </c>
      <c r="B52" s="36">
        <f>SUMIFS(СВЦЭМ!$D$33:$D$776,СВЦЭМ!$A$33:$A$776,$A52,СВЦЭМ!$B$33:$B$776,B$47)+'СЕТ СН'!$G$14+СВЦЭМ!$D$10+'СЕТ СН'!$G$5-'СЕТ СН'!$G$24</f>
        <v>2783.6805224999998</v>
      </c>
      <c r="C52" s="36">
        <f>SUMIFS(СВЦЭМ!$D$33:$D$776,СВЦЭМ!$A$33:$A$776,$A52,СВЦЭМ!$B$33:$B$776,C$47)+'СЕТ СН'!$G$14+СВЦЭМ!$D$10+'СЕТ СН'!$G$5-'СЕТ СН'!$G$24</f>
        <v>2788.8052844599997</v>
      </c>
      <c r="D52" s="36">
        <f>SUMIFS(СВЦЭМ!$D$33:$D$776,СВЦЭМ!$A$33:$A$776,$A52,СВЦЭМ!$B$33:$B$776,D$47)+'СЕТ СН'!$G$14+СВЦЭМ!$D$10+'СЕТ СН'!$G$5-'СЕТ СН'!$G$24</f>
        <v>2792.3160752799999</v>
      </c>
      <c r="E52" s="36">
        <f>SUMIFS(СВЦЭМ!$D$33:$D$776,СВЦЭМ!$A$33:$A$776,$A52,СВЦЭМ!$B$33:$B$776,E$47)+'СЕТ СН'!$G$14+СВЦЭМ!$D$10+'СЕТ СН'!$G$5-'СЕТ СН'!$G$24</f>
        <v>2812.5115475299999</v>
      </c>
      <c r="F52" s="36">
        <f>SUMIFS(СВЦЭМ!$D$33:$D$776,СВЦЭМ!$A$33:$A$776,$A52,СВЦЭМ!$B$33:$B$776,F$47)+'СЕТ СН'!$G$14+СВЦЭМ!$D$10+'СЕТ СН'!$G$5-'СЕТ СН'!$G$24</f>
        <v>2805.0617537399999</v>
      </c>
      <c r="G52" s="36">
        <f>SUMIFS(СВЦЭМ!$D$33:$D$776,СВЦЭМ!$A$33:$A$776,$A52,СВЦЭМ!$B$33:$B$776,G$47)+'СЕТ СН'!$G$14+СВЦЭМ!$D$10+'СЕТ СН'!$G$5-'СЕТ СН'!$G$24</f>
        <v>2791.7348645500001</v>
      </c>
      <c r="H52" s="36">
        <f>SUMIFS(СВЦЭМ!$D$33:$D$776,СВЦЭМ!$A$33:$A$776,$A52,СВЦЭМ!$B$33:$B$776,H$47)+'СЕТ СН'!$G$14+СВЦЭМ!$D$10+'СЕТ СН'!$G$5-'СЕТ СН'!$G$24</f>
        <v>2777.0538787599999</v>
      </c>
      <c r="I52" s="36">
        <f>SUMIFS(СВЦЭМ!$D$33:$D$776,СВЦЭМ!$A$33:$A$776,$A52,СВЦЭМ!$B$33:$B$776,I$47)+'СЕТ СН'!$G$14+СВЦЭМ!$D$10+'СЕТ СН'!$G$5-'СЕТ СН'!$G$24</f>
        <v>2739.9736892299998</v>
      </c>
      <c r="J52" s="36">
        <f>SUMIFS(СВЦЭМ!$D$33:$D$776,СВЦЭМ!$A$33:$A$776,$A52,СВЦЭМ!$B$33:$B$776,J$47)+'СЕТ СН'!$G$14+СВЦЭМ!$D$10+'СЕТ СН'!$G$5-'СЕТ СН'!$G$24</f>
        <v>2713.7464624899999</v>
      </c>
      <c r="K52" s="36">
        <f>SUMIFS(СВЦЭМ!$D$33:$D$776,СВЦЭМ!$A$33:$A$776,$A52,СВЦЭМ!$B$33:$B$776,K$47)+'СЕТ СН'!$G$14+СВЦЭМ!$D$10+'СЕТ СН'!$G$5-'СЕТ СН'!$G$24</f>
        <v>2711.1537459299998</v>
      </c>
      <c r="L52" s="36">
        <f>SUMIFS(СВЦЭМ!$D$33:$D$776,СВЦЭМ!$A$33:$A$776,$A52,СВЦЭМ!$B$33:$B$776,L$47)+'СЕТ СН'!$G$14+СВЦЭМ!$D$10+'СЕТ СН'!$G$5-'СЕТ СН'!$G$24</f>
        <v>2719.23737476</v>
      </c>
      <c r="M52" s="36">
        <f>SUMIFS(СВЦЭМ!$D$33:$D$776,СВЦЭМ!$A$33:$A$776,$A52,СВЦЭМ!$B$33:$B$776,M$47)+'СЕТ СН'!$G$14+СВЦЭМ!$D$10+'СЕТ СН'!$G$5-'СЕТ СН'!$G$24</f>
        <v>2724.6392926600001</v>
      </c>
      <c r="N52" s="36">
        <f>SUMIFS(СВЦЭМ!$D$33:$D$776,СВЦЭМ!$A$33:$A$776,$A52,СВЦЭМ!$B$33:$B$776,N$47)+'СЕТ СН'!$G$14+СВЦЭМ!$D$10+'СЕТ СН'!$G$5-'СЕТ СН'!$G$24</f>
        <v>2728.25036211</v>
      </c>
      <c r="O52" s="36">
        <f>SUMIFS(СВЦЭМ!$D$33:$D$776,СВЦЭМ!$A$33:$A$776,$A52,СВЦЭМ!$B$33:$B$776,O$47)+'СЕТ СН'!$G$14+СВЦЭМ!$D$10+'СЕТ СН'!$G$5-'СЕТ СН'!$G$24</f>
        <v>2730.4728074</v>
      </c>
      <c r="P52" s="36">
        <f>SUMIFS(СВЦЭМ!$D$33:$D$776,СВЦЭМ!$A$33:$A$776,$A52,СВЦЭМ!$B$33:$B$776,P$47)+'СЕТ СН'!$G$14+СВЦЭМ!$D$10+'СЕТ СН'!$G$5-'СЕТ СН'!$G$24</f>
        <v>2732.7918029499997</v>
      </c>
      <c r="Q52" s="36">
        <f>SUMIFS(СВЦЭМ!$D$33:$D$776,СВЦЭМ!$A$33:$A$776,$A52,СВЦЭМ!$B$33:$B$776,Q$47)+'СЕТ СН'!$G$14+СВЦЭМ!$D$10+'СЕТ СН'!$G$5-'СЕТ СН'!$G$24</f>
        <v>2742.27332187</v>
      </c>
      <c r="R52" s="36">
        <f>SUMIFS(СВЦЭМ!$D$33:$D$776,СВЦЭМ!$A$33:$A$776,$A52,СВЦЭМ!$B$33:$B$776,R$47)+'СЕТ СН'!$G$14+СВЦЭМ!$D$10+'СЕТ СН'!$G$5-'СЕТ СН'!$G$24</f>
        <v>2758.4352815100001</v>
      </c>
      <c r="S52" s="36">
        <f>SUMIFS(СВЦЭМ!$D$33:$D$776,СВЦЭМ!$A$33:$A$776,$A52,СВЦЭМ!$B$33:$B$776,S$47)+'СЕТ СН'!$G$14+СВЦЭМ!$D$10+'СЕТ СН'!$G$5-'СЕТ СН'!$G$24</f>
        <v>2771.1769582799998</v>
      </c>
      <c r="T52" s="36">
        <f>SUMIFS(СВЦЭМ!$D$33:$D$776,СВЦЭМ!$A$33:$A$776,$A52,СВЦЭМ!$B$33:$B$776,T$47)+'СЕТ СН'!$G$14+СВЦЭМ!$D$10+'СЕТ СН'!$G$5-'СЕТ СН'!$G$24</f>
        <v>2757.81475503</v>
      </c>
      <c r="U52" s="36">
        <f>SUMIFS(СВЦЭМ!$D$33:$D$776,СВЦЭМ!$A$33:$A$776,$A52,СВЦЭМ!$B$33:$B$776,U$47)+'СЕТ СН'!$G$14+СВЦЭМ!$D$10+'СЕТ СН'!$G$5-'СЕТ СН'!$G$24</f>
        <v>2733.9449505299999</v>
      </c>
      <c r="V52" s="36">
        <f>SUMIFS(СВЦЭМ!$D$33:$D$776,СВЦЭМ!$A$33:$A$776,$A52,СВЦЭМ!$B$33:$B$776,V$47)+'СЕТ СН'!$G$14+СВЦЭМ!$D$10+'СЕТ СН'!$G$5-'СЕТ СН'!$G$24</f>
        <v>2730.8593097399998</v>
      </c>
      <c r="W52" s="36">
        <f>SUMIFS(СВЦЭМ!$D$33:$D$776,СВЦЭМ!$A$33:$A$776,$A52,СВЦЭМ!$B$33:$B$776,W$47)+'СЕТ СН'!$G$14+СВЦЭМ!$D$10+'СЕТ СН'!$G$5-'СЕТ СН'!$G$24</f>
        <v>2736.9713378299998</v>
      </c>
      <c r="X52" s="36">
        <f>SUMIFS(СВЦЭМ!$D$33:$D$776,СВЦЭМ!$A$33:$A$776,$A52,СВЦЭМ!$B$33:$B$776,X$47)+'СЕТ СН'!$G$14+СВЦЭМ!$D$10+'СЕТ СН'!$G$5-'СЕТ СН'!$G$24</f>
        <v>2757.7787379699998</v>
      </c>
      <c r="Y52" s="36">
        <f>SUMIFS(СВЦЭМ!$D$33:$D$776,СВЦЭМ!$A$33:$A$776,$A52,СВЦЭМ!$B$33:$B$776,Y$47)+'СЕТ СН'!$G$14+СВЦЭМ!$D$10+'СЕТ СН'!$G$5-'СЕТ СН'!$G$24</f>
        <v>2778.8551947999999</v>
      </c>
    </row>
    <row r="53" spans="1:25" ht="15.75" x14ac:dyDescent="0.2">
      <c r="A53" s="35">
        <f t="shared" si="1"/>
        <v>43805</v>
      </c>
      <c r="B53" s="36">
        <f>SUMIFS(СВЦЭМ!$D$33:$D$776,СВЦЭМ!$A$33:$A$776,$A53,СВЦЭМ!$B$33:$B$776,B$47)+'СЕТ СН'!$G$14+СВЦЭМ!$D$10+'СЕТ СН'!$G$5-'СЕТ СН'!$G$24</f>
        <v>2782.95500528</v>
      </c>
      <c r="C53" s="36">
        <f>SUMIFS(СВЦЭМ!$D$33:$D$776,СВЦЭМ!$A$33:$A$776,$A53,СВЦЭМ!$B$33:$B$776,C$47)+'СЕТ СН'!$G$14+СВЦЭМ!$D$10+'СЕТ СН'!$G$5-'СЕТ СН'!$G$24</f>
        <v>2820.5583357400001</v>
      </c>
      <c r="D53" s="36">
        <f>SUMIFS(СВЦЭМ!$D$33:$D$776,СВЦЭМ!$A$33:$A$776,$A53,СВЦЭМ!$B$33:$B$776,D$47)+'СЕТ СН'!$G$14+СВЦЭМ!$D$10+'СЕТ СН'!$G$5-'СЕТ СН'!$G$24</f>
        <v>2836.3188721199999</v>
      </c>
      <c r="E53" s="36">
        <f>SUMIFS(СВЦЭМ!$D$33:$D$776,СВЦЭМ!$A$33:$A$776,$A53,СВЦЭМ!$B$33:$B$776,E$47)+'СЕТ СН'!$G$14+СВЦЭМ!$D$10+'СЕТ СН'!$G$5-'СЕТ СН'!$G$24</f>
        <v>2842.2283482100001</v>
      </c>
      <c r="F53" s="36">
        <f>SUMIFS(СВЦЭМ!$D$33:$D$776,СВЦЭМ!$A$33:$A$776,$A53,СВЦЭМ!$B$33:$B$776,F$47)+'СЕТ СН'!$G$14+СВЦЭМ!$D$10+'СЕТ СН'!$G$5-'СЕТ СН'!$G$24</f>
        <v>2839.2556072699999</v>
      </c>
      <c r="G53" s="36">
        <f>SUMIFS(СВЦЭМ!$D$33:$D$776,СВЦЭМ!$A$33:$A$776,$A53,СВЦЭМ!$B$33:$B$776,G$47)+'СЕТ СН'!$G$14+СВЦЭМ!$D$10+'СЕТ СН'!$G$5-'СЕТ СН'!$G$24</f>
        <v>2826.62442612</v>
      </c>
      <c r="H53" s="36">
        <f>SUMIFS(СВЦЭМ!$D$33:$D$776,СВЦЭМ!$A$33:$A$776,$A53,СВЦЭМ!$B$33:$B$776,H$47)+'СЕТ СН'!$G$14+СВЦЭМ!$D$10+'СЕТ СН'!$G$5-'СЕТ СН'!$G$24</f>
        <v>2783.25693469</v>
      </c>
      <c r="I53" s="36">
        <f>SUMIFS(СВЦЭМ!$D$33:$D$776,СВЦЭМ!$A$33:$A$776,$A53,СВЦЭМ!$B$33:$B$776,I$47)+'СЕТ СН'!$G$14+СВЦЭМ!$D$10+'СЕТ СН'!$G$5-'СЕТ СН'!$G$24</f>
        <v>2747.0831490599999</v>
      </c>
      <c r="J53" s="36">
        <f>SUMIFS(СВЦЭМ!$D$33:$D$776,СВЦЭМ!$A$33:$A$776,$A53,СВЦЭМ!$B$33:$B$776,J$47)+'СЕТ СН'!$G$14+СВЦЭМ!$D$10+'СЕТ СН'!$G$5-'СЕТ СН'!$G$24</f>
        <v>2730.38283946</v>
      </c>
      <c r="K53" s="36">
        <f>SUMIFS(СВЦЭМ!$D$33:$D$776,СВЦЭМ!$A$33:$A$776,$A53,СВЦЭМ!$B$33:$B$776,K$47)+'СЕТ СН'!$G$14+СВЦЭМ!$D$10+'СЕТ СН'!$G$5-'СЕТ СН'!$G$24</f>
        <v>2719.4162375300002</v>
      </c>
      <c r="L53" s="36">
        <f>SUMIFS(СВЦЭМ!$D$33:$D$776,СВЦЭМ!$A$33:$A$776,$A53,СВЦЭМ!$B$33:$B$776,L$47)+'СЕТ СН'!$G$14+СВЦЭМ!$D$10+'СЕТ СН'!$G$5-'СЕТ СН'!$G$24</f>
        <v>2715.7945093500002</v>
      </c>
      <c r="M53" s="36">
        <f>SUMIFS(СВЦЭМ!$D$33:$D$776,СВЦЭМ!$A$33:$A$776,$A53,СВЦЭМ!$B$33:$B$776,M$47)+'СЕТ СН'!$G$14+СВЦЭМ!$D$10+'СЕТ СН'!$G$5-'СЕТ СН'!$G$24</f>
        <v>2718.3805354400001</v>
      </c>
      <c r="N53" s="36">
        <f>SUMIFS(СВЦЭМ!$D$33:$D$776,СВЦЭМ!$A$33:$A$776,$A53,СВЦЭМ!$B$33:$B$776,N$47)+'СЕТ СН'!$G$14+СВЦЭМ!$D$10+'СЕТ СН'!$G$5-'СЕТ СН'!$G$24</f>
        <v>2718.0888279599999</v>
      </c>
      <c r="O53" s="36">
        <f>SUMIFS(СВЦЭМ!$D$33:$D$776,СВЦЭМ!$A$33:$A$776,$A53,СВЦЭМ!$B$33:$B$776,O$47)+'СЕТ СН'!$G$14+СВЦЭМ!$D$10+'СЕТ СН'!$G$5-'СЕТ СН'!$G$24</f>
        <v>2724.0261568699998</v>
      </c>
      <c r="P53" s="36">
        <f>SUMIFS(СВЦЭМ!$D$33:$D$776,СВЦЭМ!$A$33:$A$776,$A53,СВЦЭМ!$B$33:$B$776,P$47)+'СЕТ СН'!$G$14+СВЦЭМ!$D$10+'СЕТ СН'!$G$5-'СЕТ СН'!$G$24</f>
        <v>2725.5198701600002</v>
      </c>
      <c r="Q53" s="36">
        <f>SUMIFS(СВЦЭМ!$D$33:$D$776,СВЦЭМ!$A$33:$A$776,$A53,СВЦЭМ!$B$33:$B$776,Q$47)+'СЕТ СН'!$G$14+СВЦЭМ!$D$10+'СЕТ СН'!$G$5-'СЕТ СН'!$G$24</f>
        <v>2723.3603024399999</v>
      </c>
      <c r="R53" s="36">
        <f>SUMIFS(СВЦЭМ!$D$33:$D$776,СВЦЭМ!$A$33:$A$776,$A53,СВЦЭМ!$B$33:$B$776,R$47)+'СЕТ СН'!$G$14+СВЦЭМ!$D$10+'СЕТ СН'!$G$5-'СЕТ СН'!$G$24</f>
        <v>2723.0314107899999</v>
      </c>
      <c r="S53" s="36">
        <f>SUMIFS(СВЦЭМ!$D$33:$D$776,СВЦЭМ!$A$33:$A$776,$A53,СВЦЭМ!$B$33:$B$776,S$47)+'СЕТ СН'!$G$14+СВЦЭМ!$D$10+'СЕТ СН'!$G$5-'СЕТ СН'!$G$24</f>
        <v>2722.8020705700001</v>
      </c>
      <c r="T53" s="36">
        <f>SUMIFS(СВЦЭМ!$D$33:$D$776,СВЦЭМ!$A$33:$A$776,$A53,СВЦЭМ!$B$33:$B$776,T$47)+'СЕТ СН'!$G$14+СВЦЭМ!$D$10+'СЕТ СН'!$G$5-'СЕТ СН'!$G$24</f>
        <v>2715.06783391</v>
      </c>
      <c r="U53" s="36">
        <f>SUMIFS(СВЦЭМ!$D$33:$D$776,СВЦЭМ!$A$33:$A$776,$A53,СВЦЭМ!$B$33:$B$776,U$47)+'СЕТ СН'!$G$14+СВЦЭМ!$D$10+'СЕТ СН'!$G$5-'СЕТ СН'!$G$24</f>
        <v>2714.9710817099999</v>
      </c>
      <c r="V53" s="36">
        <f>SUMIFS(СВЦЭМ!$D$33:$D$776,СВЦЭМ!$A$33:$A$776,$A53,СВЦЭМ!$B$33:$B$776,V$47)+'СЕТ СН'!$G$14+СВЦЭМ!$D$10+'СЕТ СН'!$G$5-'СЕТ СН'!$G$24</f>
        <v>2708.60178984</v>
      </c>
      <c r="W53" s="36">
        <f>SUMIFS(СВЦЭМ!$D$33:$D$776,СВЦЭМ!$A$33:$A$776,$A53,СВЦЭМ!$B$33:$B$776,W$47)+'СЕТ СН'!$G$14+СВЦЭМ!$D$10+'СЕТ СН'!$G$5-'СЕТ СН'!$G$24</f>
        <v>2712.4921881599998</v>
      </c>
      <c r="X53" s="36">
        <f>SUMIFS(СВЦЭМ!$D$33:$D$776,СВЦЭМ!$A$33:$A$776,$A53,СВЦЭМ!$B$33:$B$776,X$47)+'СЕТ СН'!$G$14+СВЦЭМ!$D$10+'СЕТ СН'!$G$5-'СЕТ СН'!$G$24</f>
        <v>2709.7829733799999</v>
      </c>
      <c r="Y53" s="36">
        <f>SUMIFS(СВЦЭМ!$D$33:$D$776,СВЦЭМ!$A$33:$A$776,$A53,СВЦЭМ!$B$33:$B$776,Y$47)+'СЕТ СН'!$G$14+СВЦЭМ!$D$10+'СЕТ СН'!$G$5-'СЕТ СН'!$G$24</f>
        <v>2723.7907708100001</v>
      </c>
    </row>
    <row r="54" spans="1:25" ht="15.75" x14ac:dyDescent="0.2">
      <c r="A54" s="35">
        <f t="shared" si="1"/>
        <v>43806</v>
      </c>
      <c r="B54" s="36">
        <f>SUMIFS(СВЦЭМ!$D$33:$D$776,СВЦЭМ!$A$33:$A$776,$A54,СВЦЭМ!$B$33:$B$776,B$47)+'СЕТ СН'!$G$14+СВЦЭМ!$D$10+'СЕТ СН'!$G$5-'СЕТ СН'!$G$24</f>
        <v>2745.57512679</v>
      </c>
      <c r="C54" s="36">
        <f>SUMIFS(СВЦЭМ!$D$33:$D$776,СВЦЭМ!$A$33:$A$776,$A54,СВЦЭМ!$B$33:$B$776,C$47)+'СЕТ СН'!$G$14+СВЦЭМ!$D$10+'СЕТ СН'!$G$5-'СЕТ СН'!$G$24</f>
        <v>2756.4072344400001</v>
      </c>
      <c r="D54" s="36">
        <f>SUMIFS(СВЦЭМ!$D$33:$D$776,СВЦЭМ!$A$33:$A$776,$A54,СВЦЭМ!$B$33:$B$776,D$47)+'СЕТ СН'!$G$14+СВЦЭМ!$D$10+'СЕТ СН'!$G$5-'СЕТ СН'!$G$24</f>
        <v>2759.4939442800001</v>
      </c>
      <c r="E54" s="36">
        <f>SUMIFS(СВЦЭМ!$D$33:$D$776,СВЦЭМ!$A$33:$A$776,$A54,СВЦЭМ!$B$33:$B$776,E$47)+'СЕТ СН'!$G$14+СВЦЭМ!$D$10+'СЕТ СН'!$G$5-'СЕТ СН'!$G$24</f>
        <v>2764.95538403</v>
      </c>
      <c r="F54" s="36">
        <f>SUMIFS(СВЦЭМ!$D$33:$D$776,СВЦЭМ!$A$33:$A$776,$A54,СВЦЭМ!$B$33:$B$776,F$47)+'СЕТ СН'!$G$14+СВЦЭМ!$D$10+'СЕТ СН'!$G$5-'СЕТ СН'!$G$24</f>
        <v>2746.7692198300001</v>
      </c>
      <c r="G54" s="36">
        <f>SUMIFS(СВЦЭМ!$D$33:$D$776,СВЦЭМ!$A$33:$A$776,$A54,СВЦЭМ!$B$33:$B$776,G$47)+'СЕТ СН'!$G$14+СВЦЭМ!$D$10+'СЕТ СН'!$G$5-'СЕТ СН'!$G$24</f>
        <v>2759.5210658999999</v>
      </c>
      <c r="H54" s="36">
        <f>SUMIFS(СВЦЭМ!$D$33:$D$776,СВЦЭМ!$A$33:$A$776,$A54,СВЦЭМ!$B$33:$B$776,H$47)+'СЕТ СН'!$G$14+СВЦЭМ!$D$10+'СЕТ СН'!$G$5-'СЕТ СН'!$G$24</f>
        <v>2742.90482582</v>
      </c>
      <c r="I54" s="36">
        <f>SUMIFS(СВЦЭМ!$D$33:$D$776,СВЦЭМ!$A$33:$A$776,$A54,СВЦЭМ!$B$33:$B$776,I$47)+'СЕТ СН'!$G$14+СВЦЭМ!$D$10+'СЕТ СН'!$G$5-'СЕТ СН'!$G$24</f>
        <v>2715.4923698900002</v>
      </c>
      <c r="J54" s="36">
        <f>SUMIFS(СВЦЭМ!$D$33:$D$776,СВЦЭМ!$A$33:$A$776,$A54,СВЦЭМ!$B$33:$B$776,J$47)+'СЕТ СН'!$G$14+СВЦЭМ!$D$10+'СЕТ СН'!$G$5-'СЕТ СН'!$G$24</f>
        <v>2672.9095557999999</v>
      </c>
      <c r="K54" s="36">
        <f>SUMIFS(СВЦЭМ!$D$33:$D$776,СВЦЭМ!$A$33:$A$776,$A54,СВЦЭМ!$B$33:$B$776,K$47)+'СЕТ СН'!$G$14+СВЦЭМ!$D$10+'СЕТ СН'!$G$5-'СЕТ СН'!$G$24</f>
        <v>2659.0608500099997</v>
      </c>
      <c r="L54" s="36">
        <f>SUMIFS(СВЦЭМ!$D$33:$D$776,СВЦЭМ!$A$33:$A$776,$A54,СВЦЭМ!$B$33:$B$776,L$47)+'СЕТ СН'!$G$14+СВЦЭМ!$D$10+'СЕТ СН'!$G$5-'СЕТ СН'!$G$24</f>
        <v>2660.2253027299998</v>
      </c>
      <c r="M54" s="36">
        <f>SUMIFS(СВЦЭМ!$D$33:$D$776,СВЦЭМ!$A$33:$A$776,$A54,СВЦЭМ!$B$33:$B$776,M$47)+'СЕТ СН'!$G$14+СВЦЭМ!$D$10+'СЕТ СН'!$G$5-'СЕТ СН'!$G$24</f>
        <v>2653.29806388</v>
      </c>
      <c r="N54" s="36">
        <f>SUMIFS(СВЦЭМ!$D$33:$D$776,СВЦЭМ!$A$33:$A$776,$A54,СВЦЭМ!$B$33:$B$776,N$47)+'СЕТ СН'!$G$14+СВЦЭМ!$D$10+'СЕТ СН'!$G$5-'СЕТ СН'!$G$24</f>
        <v>2658.9672034199998</v>
      </c>
      <c r="O54" s="36">
        <f>SUMIFS(СВЦЭМ!$D$33:$D$776,СВЦЭМ!$A$33:$A$776,$A54,СВЦЭМ!$B$33:$B$776,O$47)+'СЕТ СН'!$G$14+СВЦЭМ!$D$10+'СЕТ СН'!$G$5-'СЕТ СН'!$G$24</f>
        <v>2667.3331055600001</v>
      </c>
      <c r="P54" s="36">
        <f>SUMIFS(СВЦЭМ!$D$33:$D$776,СВЦЭМ!$A$33:$A$776,$A54,СВЦЭМ!$B$33:$B$776,P$47)+'СЕТ СН'!$G$14+СВЦЭМ!$D$10+'СЕТ СН'!$G$5-'СЕТ СН'!$G$24</f>
        <v>2673.9315569099999</v>
      </c>
      <c r="Q54" s="36">
        <f>SUMIFS(СВЦЭМ!$D$33:$D$776,СВЦЭМ!$A$33:$A$776,$A54,СВЦЭМ!$B$33:$B$776,Q$47)+'СЕТ СН'!$G$14+СВЦЭМ!$D$10+'СЕТ СН'!$G$5-'СЕТ СН'!$G$24</f>
        <v>2675.0578516</v>
      </c>
      <c r="R54" s="36">
        <f>SUMIFS(СВЦЭМ!$D$33:$D$776,СВЦЭМ!$A$33:$A$776,$A54,СВЦЭМ!$B$33:$B$776,R$47)+'СЕТ СН'!$G$14+СВЦЭМ!$D$10+'СЕТ СН'!$G$5-'СЕТ СН'!$G$24</f>
        <v>2667.2190213399999</v>
      </c>
      <c r="S54" s="36">
        <f>SUMIFS(СВЦЭМ!$D$33:$D$776,СВЦЭМ!$A$33:$A$776,$A54,СВЦЭМ!$B$33:$B$776,S$47)+'СЕТ СН'!$G$14+СВЦЭМ!$D$10+'СЕТ СН'!$G$5-'СЕТ СН'!$G$24</f>
        <v>2657.2401203600002</v>
      </c>
      <c r="T54" s="36">
        <f>SUMIFS(СВЦЭМ!$D$33:$D$776,СВЦЭМ!$A$33:$A$776,$A54,СВЦЭМ!$B$33:$B$776,T$47)+'СЕТ СН'!$G$14+СВЦЭМ!$D$10+'СЕТ СН'!$G$5-'СЕТ СН'!$G$24</f>
        <v>2650.1998880699998</v>
      </c>
      <c r="U54" s="36">
        <f>SUMIFS(СВЦЭМ!$D$33:$D$776,СВЦЭМ!$A$33:$A$776,$A54,СВЦЭМ!$B$33:$B$776,U$47)+'СЕТ СН'!$G$14+СВЦЭМ!$D$10+'СЕТ СН'!$G$5-'СЕТ СН'!$G$24</f>
        <v>2649.5379754400001</v>
      </c>
      <c r="V54" s="36">
        <f>SUMIFS(СВЦЭМ!$D$33:$D$776,СВЦЭМ!$A$33:$A$776,$A54,СВЦЭМ!$B$33:$B$776,V$47)+'СЕТ СН'!$G$14+СВЦЭМ!$D$10+'СЕТ СН'!$G$5-'СЕТ СН'!$G$24</f>
        <v>2654.42576934</v>
      </c>
      <c r="W54" s="36">
        <f>SUMIFS(СВЦЭМ!$D$33:$D$776,СВЦЭМ!$A$33:$A$776,$A54,СВЦЭМ!$B$33:$B$776,W$47)+'СЕТ СН'!$G$14+СВЦЭМ!$D$10+'СЕТ СН'!$G$5-'СЕТ СН'!$G$24</f>
        <v>2667.0662363599999</v>
      </c>
      <c r="X54" s="36">
        <f>SUMIFS(СВЦЭМ!$D$33:$D$776,СВЦЭМ!$A$33:$A$776,$A54,СВЦЭМ!$B$33:$B$776,X$47)+'СЕТ СН'!$G$14+СВЦЭМ!$D$10+'СЕТ СН'!$G$5-'СЕТ СН'!$G$24</f>
        <v>2665.4063595899997</v>
      </c>
      <c r="Y54" s="36">
        <f>SUMIFS(СВЦЭМ!$D$33:$D$776,СВЦЭМ!$A$33:$A$776,$A54,СВЦЭМ!$B$33:$B$776,Y$47)+'СЕТ СН'!$G$14+СВЦЭМ!$D$10+'СЕТ СН'!$G$5-'СЕТ СН'!$G$24</f>
        <v>2695.6901859199997</v>
      </c>
    </row>
    <row r="55" spans="1:25" ht="15.75" x14ac:dyDescent="0.2">
      <c r="A55" s="35">
        <f t="shared" si="1"/>
        <v>43807</v>
      </c>
      <c r="B55" s="36">
        <f>SUMIFS(СВЦЭМ!$D$33:$D$776,СВЦЭМ!$A$33:$A$776,$A55,СВЦЭМ!$B$33:$B$776,B$47)+'СЕТ СН'!$G$14+СВЦЭМ!$D$10+'СЕТ СН'!$G$5-'СЕТ СН'!$G$24</f>
        <v>2756.04285394</v>
      </c>
      <c r="C55" s="36">
        <f>SUMIFS(СВЦЭМ!$D$33:$D$776,СВЦЭМ!$A$33:$A$776,$A55,СВЦЭМ!$B$33:$B$776,C$47)+'СЕТ СН'!$G$14+СВЦЭМ!$D$10+'СЕТ СН'!$G$5-'СЕТ СН'!$G$24</f>
        <v>2781.9809533299999</v>
      </c>
      <c r="D55" s="36">
        <f>SUMIFS(СВЦЭМ!$D$33:$D$776,СВЦЭМ!$A$33:$A$776,$A55,СВЦЭМ!$B$33:$B$776,D$47)+'СЕТ СН'!$G$14+СВЦЭМ!$D$10+'СЕТ СН'!$G$5-'СЕТ СН'!$G$24</f>
        <v>2798.9856169200002</v>
      </c>
      <c r="E55" s="36">
        <f>SUMIFS(СВЦЭМ!$D$33:$D$776,СВЦЭМ!$A$33:$A$776,$A55,СВЦЭМ!$B$33:$B$776,E$47)+'СЕТ СН'!$G$14+СВЦЭМ!$D$10+'СЕТ СН'!$G$5-'СЕТ СН'!$G$24</f>
        <v>2820.2626081899998</v>
      </c>
      <c r="F55" s="36">
        <f>SUMIFS(СВЦЭМ!$D$33:$D$776,СВЦЭМ!$A$33:$A$776,$A55,СВЦЭМ!$B$33:$B$776,F$47)+'СЕТ СН'!$G$14+СВЦЭМ!$D$10+'СЕТ СН'!$G$5-'СЕТ СН'!$G$24</f>
        <v>2830.7938803500001</v>
      </c>
      <c r="G55" s="36">
        <f>SUMIFS(СВЦЭМ!$D$33:$D$776,СВЦЭМ!$A$33:$A$776,$A55,СВЦЭМ!$B$33:$B$776,G$47)+'СЕТ СН'!$G$14+СВЦЭМ!$D$10+'СЕТ СН'!$G$5-'СЕТ СН'!$G$24</f>
        <v>2830.14843823</v>
      </c>
      <c r="H55" s="36">
        <f>SUMIFS(СВЦЭМ!$D$33:$D$776,СВЦЭМ!$A$33:$A$776,$A55,СВЦЭМ!$B$33:$B$776,H$47)+'СЕТ СН'!$G$14+СВЦЭМ!$D$10+'СЕТ СН'!$G$5-'СЕТ СН'!$G$24</f>
        <v>2820.5112000300001</v>
      </c>
      <c r="I55" s="36">
        <f>SUMIFS(СВЦЭМ!$D$33:$D$776,СВЦЭМ!$A$33:$A$776,$A55,СВЦЭМ!$B$33:$B$776,I$47)+'СЕТ СН'!$G$14+СВЦЭМ!$D$10+'СЕТ СН'!$G$5-'СЕТ СН'!$G$24</f>
        <v>2813.50201195</v>
      </c>
      <c r="J55" s="36">
        <f>SUMIFS(СВЦЭМ!$D$33:$D$776,СВЦЭМ!$A$33:$A$776,$A55,СВЦЭМ!$B$33:$B$776,J$47)+'СЕТ СН'!$G$14+СВЦЭМ!$D$10+'СЕТ СН'!$G$5-'СЕТ СН'!$G$24</f>
        <v>2774.2928634999998</v>
      </c>
      <c r="K55" s="36">
        <f>SUMIFS(СВЦЭМ!$D$33:$D$776,СВЦЭМ!$A$33:$A$776,$A55,СВЦЭМ!$B$33:$B$776,K$47)+'СЕТ СН'!$G$14+СВЦЭМ!$D$10+'СЕТ СН'!$G$5-'СЕТ СН'!$G$24</f>
        <v>2725.1557016100001</v>
      </c>
      <c r="L55" s="36">
        <f>SUMIFS(СВЦЭМ!$D$33:$D$776,СВЦЭМ!$A$33:$A$776,$A55,СВЦЭМ!$B$33:$B$776,L$47)+'СЕТ СН'!$G$14+СВЦЭМ!$D$10+'СЕТ СН'!$G$5-'СЕТ СН'!$G$24</f>
        <v>2711.9648991599997</v>
      </c>
      <c r="M55" s="36">
        <f>SUMIFS(СВЦЭМ!$D$33:$D$776,СВЦЭМ!$A$33:$A$776,$A55,СВЦЭМ!$B$33:$B$776,M$47)+'СЕТ СН'!$G$14+СВЦЭМ!$D$10+'СЕТ СН'!$G$5-'СЕТ СН'!$G$24</f>
        <v>2710.9234763099998</v>
      </c>
      <c r="N55" s="36">
        <f>SUMIFS(СВЦЭМ!$D$33:$D$776,СВЦЭМ!$A$33:$A$776,$A55,СВЦЭМ!$B$33:$B$776,N$47)+'СЕТ СН'!$G$14+СВЦЭМ!$D$10+'СЕТ СН'!$G$5-'СЕТ СН'!$G$24</f>
        <v>2717.0021183199997</v>
      </c>
      <c r="O55" s="36">
        <f>SUMIFS(СВЦЭМ!$D$33:$D$776,СВЦЭМ!$A$33:$A$776,$A55,СВЦЭМ!$B$33:$B$776,O$47)+'СЕТ СН'!$G$14+СВЦЭМ!$D$10+'СЕТ СН'!$G$5-'СЕТ СН'!$G$24</f>
        <v>2724.2883857400002</v>
      </c>
      <c r="P55" s="36">
        <f>SUMIFS(СВЦЭМ!$D$33:$D$776,СВЦЭМ!$A$33:$A$776,$A55,СВЦЭМ!$B$33:$B$776,P$47)+'СЕТ СН'!$G$14+СВЦЭМ!$D$10+'СЕТ СН'!$G$5-'СЕТ СН'!$G$24</f>
        <v>2734.13115204</v>
      </c>
      <c r="Q55" s="36">
        <f>SUMIFS(СВЦЭМ!$D$33:$D$776,СВЦЭМ!$A$33:$A$776,$A55,СВЦЭМ!$B$33:$B$776,Q$47)+'СЕТ СН'!$G$14+СВЦЭМ!$D$10+'СЕТ СН'!$G$5-'СЕТ СН'!$G$24</f>
        <v>2736.0228319299999</v>
      </c>
      <c r="R55" s="36">
        <f>SUMIFS(СВЦЭМ!$D$33:$D$776,СВЦЭМ!$A$33:$A$776,$A55,СВЦЭМ!$B$33:$B$776,R$47)+'СЕТ СН'!$G$14+СВЦЭМ!$D$10+'СЕТ СН'!$G$5-'СЕТ СН'!$G$24</f>
        <v>2730.8824629599999</v>
      </c>
      <c r="S55" s="36">
        <f>SUMIFS(СВЦЭМ!$D$33:$D$776,СВЦЭМ!$A$33:$A$776,$A55,СВЦЭМ!$B$33:$B$776,S$47)+'СЕТ СН'!$G$14+СВЦЭМ!$D$10+'СЕТ СН'!$G$5-'СЕТ СН'!$G$24</f>
        <v>2706.61339675</v>
      </c>
      <c r="T55" s="36">
        <f>SUMIFS(СВЦЭМ!$D$33:$D$776,СВЦЭМ!$A$33:$A$776,$A55,СВЦЭМ!$B$33:$B$776,T$47)+'СЕТ СН'!$G$14+СВЦЭМ!$D$10+'СЕТ СН'!$G$5-'СЕТ СН'!$G$24</f>
        <v>2689.79912749</v>
      </c>
      <c r="U55" s="36">
        <f>SUMIFS(СВЦЭМ!$D$33:$D$776,СВЦЭМ!$A$33:$A$776,$A55,СВЦЭМ!$B$33:$B$776,U$47)+'СЕТ СН'!$G$14+СВЦЭМ!$D$10+'СЕТ СН'!$G$5-'СЕТ СН'!$G$24</f>
        <v>2694.1565424099999</v>
      </c>
      <c r="V55" s="36">
        <f>SUMIFS(СВЦЭМ!$D$33:$D$776,СВЦЭМ!$A$33:$A$776,$A55,СВЦЭМ!$B$33:$B$776,V$47)+'СЕТ СН'!$G$14+СВЦЭМ!$D$10+'СЕТ СН'!$G$5-'СЕТ СН'!$G$24</f>
        <v>2705.1120701</v>
      </c>
      <c r="W55" s="36">
        <f>SUMIFS(СВЦЭМ!$D$33:$D$776,СВЦЭМ!$A$33:$A$776,$A55,СВЦЭМ!$B$33:$B$776,W$47)+'СЕТ СН'!$G$14+СВЦЭМ!$D$10+'СЕТ СН'!$G$5-'СЕТ СН'!$G$24</f>
        <v>2716.2314109999998</v>
      </c>
      <c r="X55" s="36">
        <f>SUMIFS(СВЦЭМ!$D$33:$D$776,СВЦЭМ!$A$33:$A$776,$A55,СВЦЭМ!$B$33:$B$776,X$47)+'СЕТ СН'!$G$14+СВЦЭМ!$D$10+'СЕТ СН'!$G$5-'СЕТ СН'!$G$24</f>
        <v>2734.2935913299998</v>
      </c>
      <c r="Y55" s="36">
        <f>SUMIFS(СВЦЭМ!$D$33:$D$776,СВЦЭМ!$A$33:$A$776,$A55,СВЦЭМ!$B$33:$B$776,Y$47)+'СЕТ СН'!$G$14+СВЦЭМ!$D$10+'СЕТ СН'!$G$5-'СЕТ СН'!$G$24</f>
        <v>2751.3257498799999</v>
      </c>
    </row>
    <row r="56" spans="1:25" ht="15.75" x14ac:dyDescent="0.2">
      <c r="A56" s="35">
        <f t="shared" si="1"/>
        <v>43808</v>
      </c>
      <c r="B56" s="36">
        <f>SUMIFS(СВЦЭМ!$D$33:$D$776,СВЦЭМ!$A$33:$A$776,$A56,СВЦЭМ!$B$33:$B$776,B$47)+'СЕТ СН'!$G$14+СВЦЭМ!$D$10+'СЕТ СН'!$G$5-'СЕТ СН'!$G$24</f>
        <v>2771.8828292399999</v>
      </c>
      <c r="C56" s="36">
        <f>SUMIFS(СВЦЭМ!$D$33:$D$776,СВЦЭМ!$A$33:$A$776,$A56,СВЦЭМ!$B$33:$B$776,C$47)+'СЕТ СН'!$G$14+СВЦЭМ!$D$10+'СЕТ СН'!$G$5-'СЕТ СН'!$G$24</f>
        <v>2803.6752037000001</v>
      </c>
      <c r="D56" s="36">
        <f>SUMIFS(СВЦЭМ!$D$33:$D$776,СВЦЭМ!$A$33:$A$776,$A56,СВЦЭМ!$B$33:$B$776,D$47)+'СЕТ СН'!$G$14+СВЦЭМ!$D$10+'СЕТ СН'!$G$5-'СЕТ СН'!$G$24</f>
        <v>2813.9940604499998</v>
      </c>
      <c r="E56" s="36">
        <f>SUMIFS(СВЦЭМ!$D$33:$D$776,СВЦЭМ!$A$33:$A$776,$A56,СВЦЭМ!$B$33:$B$776,E$47)+'СЕТ СН'!$G$14+СВЦЭМ!$D$10+'СЕТ СН'!$G$5-'СЕТ СН'!$G$24</f>
        <v>2813.4029061900001</v>
      </c>
      <c r="F56" s="36">
        <f>SUMIFS(СВЦЭМ!$D$33:$D$776,СВЦЭМ!$A$33:$A$776,$A56,СВЦЭМ!$B$33:$B$776,F$47)+'СЕТ СН'!$G$14+СВЦЭМ!$D$10+'СЕТ СН'!$G$5-'СЕТ СН'!$G$24</f>
        <v>2814.19111028</v>
      </c>
      <c r="G56" s="36">
        <f>SUMIFS(СВЦЭМ!$D$33:$D$776,СВЦЭМ!$A$33:$A$776,$A56,СВЦЭМ!$B$33:$B$776,G$47)+'СЕТ СН'!$G$14+СВЦЭМ!$D$10+'СЕТ СН'!$G$5-'СЕТ СН'!$G$24</f>
        <v>2829.1700743399997</v>
      </c>
      <c r="H56" s="36">
        <f>SUMIFS(СВЦЭМ!$D$33:$D$776,СВЦЭМ!$A$33:$A$776,$A56,СВЦЭМ!$B$33:$B$776,H$47)+'СЕТ СН'!$G$14+СВЦЭМ!$D$10+'СЕТ СН'!$G$5-'СЕТ СН'!$G$24</f>
        <v>2803.0322053099999</v>
      </c>
      <c r="I56" s="36">
        <f>SUMIFS(СВЦЭМ!$D$33:$D$776,СВЦЭМ!$A$33:$A$776,$A56,СВЦЭМ!$B$33:$B$776,I$47)+'СЕТ СН'!$G$14+СВЦЭМ!$D$10+'СЕТ СН'!$G$5-'СЕТ СН'!$G$24</f>
        <v>2774.5350339799998</v>
      </c>
      <c r="J56" s="36">
        <f>SUMIFS(СВЦЭМ!$D$33:$D$776,СВЦЭМ!$A$33:$A$776,$A56,СВЦЭМ!$B$33:$B$776,J$47)+'СЕТ СН'!$G$14+СВЦЭМ!$D$10+'СЕТ СН'!$G$5-'СЕТ СН'!$G$24</f>
        <v>2746.1131779299999</v>
      </c>
      <c r="K56" s="36">
        <f>SUMIFS(СВЦЭМ!$D$33:$D$776,СВЦЭМ!$A$33:$A$776,$A56,СВЦЭМ!$B$33:$B$776,K$47)+'СЕТ СН'!$G$14+СВЦЭМ!$D$10+'СЕТ СН'!$G$5-'СЕТ СН'!$G$24</f>
        <v>2718.7882751699999</v>
      </c>
      <c r="L56" s="36">
        <f>SUMIFS(СВЦЭМ!$D$33:$D$776,СВЦЭМ!$A$33:$A$776,$A56,СВЦЭМ!$B$33:$B$776,L$47)+'СЕТ СН'!$G$14+СВЦЭМ!$D$10+'СЕТ СН'!$G$5-'СЕТ СН'!$G$24</f>
        <v>2716.7626115600001</v>
      </c>
      <c r="M56" s="36">
        <f>SUMIFS(СВЦЭМ!$D$33:$D$776,СВЦЭМ!$A$33:$A$776,$A56,СВЦЭМ!$B$33:$B$776,M$47)+'СЕТ СН'!$G$14+СВЦЭМ!$D$10+'СЕТ СН'!$G$5-'СЕТ СН'!$G$24</f>
        <v>2723.1860046000002</v>
      </c>
      <c r="N56" s="36">
        <f>SUMIFS(СВЦЭМ!$D$33:$D$776,СВЦЭМ!$A$33:$A$776,$A56,СВЦЭМ!$B$33:$B$776,N$47)+'СЕТ СН'!$G$14+СВЦЭМ!$D$10+'СЕТ СН'!$G$5-'СЕТ СН'!$G$24</f>
        <v>2731.72808502</v>
      </c>
      <c r="O56" s="36">
        <f>SUMIFS(СВЦЭМ!$D$33:$D$776,СВЦЭМ!$A$33:$A$776,$A56,СВЦЭМ!$B$33:$B$776,O$47)+'СЕТ СН'!$G$14+СВЦЭМ!$D$10+'СЕТ СН'!$G$5-'СЕТ СН'!$G$24</f>
        <v>2739.3489150699997</v>
      </c>
      <c r="P56" s="36">
        <f>SUMIFS(СВЦЭМ!$D$33:$D$776,СВЦЭМ!$A$33:$A$776,$A56,СВЦЭМ!$B$33:$B$776,P$47)+'СЕТ СН'!$G$14+СВЦЭМ!$D$10+'СЕТ СН'!$G$5-'СЕТ СН'!$G$24</f>
        <v>2745.4666659899999</v>
      </c>
      <c r="Q56" s="36">
        <f>SUMIFS(СВЦЭМ!$D$33:$D$776,СВЦЭМ!$A$33:$A$776,$A56,СВЦЭМ!$B$33:$B$776,Q$47)+'СЕТ СН'!$G$14+СВЦЭМ!$D$10+'СЕТ СН'!$G$5-'СЕТ СН'!$G$24</f>
        <v>2743.00333421</v>
      </c>
      <c r="R56" s="36">
        <f>SUMIFS(СВЦЭМ!$D$33:$D$776,СВЦЭМ!$A$33:$A$776,$A56,СВЦЭМ!$B$33:$B$776,R$47)+'СЕТ СН'!$G$14+СВЦЭМ!$D$10+'СЕТ СН'!$G$5-'СЕТ СН'!$G$24</f>
        <v>2740.2021931199997</v>
      </c>
      <c r="S56" s="36">
        <f>SUMIFS(СВЦЭМ!$D$33:$D$776,СВЦЭМ!$A$33:$A$776,$A56,СВЦЭМ!$B$33:$B$776,S$47)+'СЕТ СН'!$G$14+СВЦЭМ!$D$10+'СЕТ СН'!$G$5-'СЕТ СН'!$G$24</f>
        <v>2724.2777855999998</v>
      </c>
      <c r="T56" s="36">
        <f>SUMIFS(СВЦЭМ!$D$33:$D$776,СВЦЭМ!$A$33:$A$776,$A56,СВЦЭМ!$B$33:$B$776,T$47)+'СЕТ СН'!$G$14+СВЦЭМ!$D$10+'СЕТ СН'!$G$5-'СЕТ СН'!$G$24</f>
        <v>2702.3664885799999</v>
      </c>
      <c r="U56" s="36">
        <f>SUMIFS(СВЦЭМ!$D$33:$D$776,СВЦЭМ!$A$33:$A$776,$A56,СВЦЭМ!$B$33:$B$776,U$47)+'СЕТ СН'!$G$14+СВЦЭМ!$D$10+'СЕТ СН'!$G$5-'СЕТ СН'!$G$24</f>
        <v>2702.3753875000002</v>
      </c>
      <c r="V56" s="36">
        <f>SUMIFS(СВЦЭМ!$D$33:$D$776,СВЦЭМ!$A$33:$A$776,$A56,СВЦЭМ!$B$33:$B$776,V$47)+'СЕТ СН'!$G$14+СВЦЭМ!$D$10+'СЕТ СН'!$G$5-'СЕТ СН'!$G$24</f>
        <v>2720.7324532100001</v>
      </c>
      <c r="W56" s="36">
        <f>SUMIFS(СВЦЭМ!$D$33:$D$776,СВЦЭМ!$A$33:$A$776,$A56,СВЦЭМ!$B$33:$B$776,W$47)+'СЕТ СН'!$G$14+СВЦЭМ!$D$10+'СЕТ СН'!$G$5-'СЕТ СН'!$G$24</f>
        <v>2739.03540316</v>
      </c>
      <c r="X56" s="36">
        <f>SUMIFS(СВЦЭМ!$D$33:$D$776,СВЦЭМ!$A$33:$A$776,$A56,СВЦЭМ!$B$33:$B$776,X$47)+'СЕТ СН'!$G$14+СВЦЭМ!$D$10+'СЕТ СН'!$G$5-'СЕТ СН'!$G$24</f>
        <v>2744.76983415</v>
      </c>
      <c r="Y56" s="36">
        <f>SUMIFS(СВЦЭМ!$D$33:$D$776,СВЦЭМ!$A$33:$A$776,$A56,СВЦЭМ!$B$33:$B$776,Y$47)+'СЕТ СН'!$G$14+СВЦЭМ!$D$10+'СЕТ СН'!$G$5-'СЕТ СН'!$G$24</f>
        <v>2765.05998847</v>
      </c>
    </row>
    <row r="57" spans="1:25" ht="15.75" x14ac:dyDescent="0.2">
      <c r="A57" s="35">
        <f t="shared" si="1"/>
        <v>43809</v>
      </c>
      <c r="B57" s="36">
        <f>SUMIFS(СВЦЭМ!$D$33:$D$776,СВЦЭМ!$A$33:$A$776,$A57,СВЦЭМ!$B$33:$B$776,B$47)+'СЕТ СН'!$G$14+СВЦЭМ!$D$10+'СЕТ СН'!$G$5-'СЕТ СН'!$G$24</f>
        <v>2777.6694985899999</v>
      </c>
      <c r="C57" s="36">
        <f>SUMIFS(СВЦЭМ!$D$33:$D$776,СВЦЭМ!$A$33:$A$776,$A57,СВЦЭМ!$B$33:$B$776,C$47)+'СЕТ СН'!$G$14+СВЦЭМ!$D$10+'СЕТ СН'!$G$5-'СЕТ СН'!$G$24</f>
        <v>2833.20562814</v>
      </c>
      <c r="D57" s="36">
        <f>SUMIFS(СВЦЭМ!$D$33:$D$776,СВЦЭМ!$A$33:$A$776,$A57,СВЦЭМ!$B$33:$B$776,D$47)+'СЕТ СН'!$G$14+СВЦЭМ!$D$10+'СЕТ СН'!$G$5-'СЕТ СН'!$G$24</f>
        <v>2857.5581286799998</v>
      </c>
      <c r="E57" s="36">
        <f>SUMIFS(СВЦЭМ!$D$33:$D$776,СВЦЭМ!$A$33:$A$776,$A57,СВЦЭМ!$B$33:$B$776,E$47)+'СЕТ СН'!$G$14+СВЦЭМ!$D$10+'СЕТ СН'!$G$5-'СЕТ СН'!$G$24</f>
        <v>2853.31506193</v>
      </c>
      <c r="F57" s="36">
        <f>SUMIFS(СВЦЭМ!$D$33:$D$776,СВЦЭМ!$A$33:$A$776,$A57,СВЦЭМ!$B$33:$B$776,F$47)+'СЕТ СН'!$G$14+СВЦЭМ!$D$10+'СЕТ СН'!$G$5-'СЕТ СН'!$G$24</f>
        <v>2806.9431370799998</v>
      </c>
      <c r="G57" s="36">
        <f>SUMIFS(СВЦЭМ!$D$33:$D$776,СВЦЭМ!$A$33:$A$776,$A57,СВЦЭМ!$B$33:$B$776,G$47)+'СЕТ СН'!$G$14+СВЦЭМ!$D$10+'СЕТ СН'!$G$5-'СЕТ СН'!$G$24</f>
        <v>2793.0480788699997</v>
      </c>
      <c r="H57" s="36">
        <f>SUMIFS(СВЦЭМ!$D$33:$D$776,СВЦЭМ!$A$33:$A$776,$A57,СВЦЭМ!$B$33:$B$776,H$47)+'СЕТ СН'!$G$14+СВЦЭМ!$D$10+'СЕТ СН'!$G$5-'СЕТ СН'!$G$24</f>
        <v>2757.76238973</v>
      </c>
      <c r="I57" s="36">
        <f>SUMIFS(СВЦЭМ!$D$33:$D$776,СВЦЭМ!$A$33:$A$776,$A57,СВЦЭМ!$B$33:$B$776,I$47)+'СЕТ СН'!$G$14+СВЦЭМ!$D$10+'СЕТ СН'!$G$5-'СЕТ СН'!$G$24</f>
        <v>2727.5609952699997</v>
      </c>
      <c r="J57" s="36">
        <f>SUMIFS(СВЦЭМ!$D$33:$D$776,СВЦЭМ!$A$33:$A$776,$A57,СВЦЭМ!$B$33:$B$776,J$47)+'СЕТ СН'!$G$14+СВЦЭМ!$D$10+'СЕТ СН'!$G$5-'СЕТ СН'!$G$24</f>
        <v>2706.7459832599998</v>
      </c>
      <c r="K57" s="36">
        <f>SUMIFS(СВЦЭМ!$D$33:$D$776,СВЦЭМ!$A$33:$A$776,$A57,СВЦЭМ!$B$33:$B$776,K$47)+'СЕТ СН'!$G$14+СВЦЭМ!$D$10+'СЕТ СН'!$G$5-'СЕТ СН'!$G$24</f>
        <v>2692.8650257899999</v>
      </c>
      <c r="L57" s="36">
        <f>SUMIFS(СВЦЭМ!$D$33:$D$776,СВЦЭМ!$A$33:$A$776,$A57,СВЦЭМ!$B$33:$B$776,L$47)+'СЕТ СН'!$G$14+СВЦЭМ!$D$10+'СЕТ СН'!$G$5-'СЕТ СН'!$G$24</f>
        <v>2694.6782319399999</v>
      </c>
      <c r="M57" s="36">
        <f>SUMIFS(СВЦЭМ!$D$33:$D$776,СВЦЭМ!$A$33:$A$776,$A57,СВЦЭМ!$B$33:$B$776,M$47)+'СЕТ СН'!$G$14+СВЦЭМ!$D$10+'СЕТ СН'!$G$5-'СЕТ СН'!$G$24</f>
        <v>2749.26233189</v>
      </c>
      <c r="N57" s="36">
        <f>SUMIFS(СВЦЭМ!$D$33:$D$776,СВЦЭМ!$A$33:$A$776,$A57,СВЦЭМ!$B$33:$B$776,N$47)+'СЕТ СН'!$G$14+СВЦЭМ!$D$10+'СЕТ СН'!$G$5-'СЕТ СН'!$G$24</f>
        <v>2762.4703726799999</v>
      </c>
      <c r="O57" s="36">
        <f>SUMIFS(СВЦЭМ!$D$33:$D$776,СВЦЭМ!$A$33:$A$776,$A57,СВЦЭМ!$B$33:$B$776,O$47)+'СЕТ СН'!$G$14+СВЦЭМ!$D$10+'СЕТ СН'!$G$5-'СЕТ СН'!$G$24</f>
        <v>2767.2616012200001</v>
      </c>
      <c r="P57" s="36">
        <f>SUMIFS(СВЦЭМ!$D$33:$D$776,СВЦЭМ!$A$33:$A$776,$A57,СВЦЭМ!$B$33:$B$776,P$47)+'СЕТ СН'!$G$14+СВЦЭМ!$D$10+'СЕТ СН'!$G$5-'СЕТ СН'!$G$24</f>
        <v>2765.17447266</v>
      </c>
      <c r="Q57" s="36">
        <f>SUMIFS(СВЦЭМ!$D$33:$D$776,СВЦЭМ!$A$33:$A$776,$A57,СВЦЭМ!$B$33:$B$776,Q$47)+'СЕТ СН'!$G$14+СВЦЭМ!$D$10+'СЕТ СН'!$G$5-'СЕТ СН'!$G$24</f>
        <v>2763.0108022700001</v>
      </c>
      <c r="R57" s="36">
        <f>SUMIFS(СВЦЭМ!$D$33:$D$776,СВЦЭМ!$A$33:$A$776,$A57,СВЦЭМ!$B$33:$B$776,R$47)+'СЕТ СН'!$G$14+СВЦЭМ!$D$10+'СЕТ СН'!$G$5-'СЕТ СН'!$G$24</f>
        <v>2760.2559344599999</v>
      </c>
      <c r="S57" s="36">
        <f>SUMIFS(СВЦЭМ!$D$33:$D$776,СВЦЭМ!$A$33:$A$776,$A57,СВЦЭМ!$B$33:$B$776,S$47)+'СЕТ СН'!$G$14+СВЦЭМ!$D$10+'СЕТ СН'!$G$5-'СЕТ СН'!$G$24</f>
        <v>2749.3092280400001</v>
      </c>
      <c r="T57" s="36">
        <f>SUMIFS(СВЦЭМ!$D$33:$D$776,СВЦЭМ!$A$33:$A$776,$A57,СВЦЭМ!$B$33:$B$776,T$47)+'СЕТ СН'!$G$14+СВЦЭМ!$D$10+'СЕТ СН'!$G$5-'СЕТ СН'!$G$24</f>
        <v>2733.0475132900001</v>
      </c>
      <c r="U57" s="36">
        <f>SUMIFS(СВЦЭМ!$D$33:$D$776,СВЦЭМ!$A$33:$A$776,$A57,СВЦЭМ!$B$33:$B$776,U$47)+'СЕТ СН'!$G$14+СВЦЭМ!$D$10+'СЕТ СН'!$G$5-'СЕТ СН'!$G$24</f>
        <v>2730.65447726</v>
      </c>
      <c r="V57" s="36">
        <f>SUMIFS(СВЦЭМ!$D$33:$D$776,СВЦЭМ!$A$33:$A$776,$A57,СВЦЭМ!$B$33:$B$776,V$47)+'СЕТ СН'!$G$14+СВЦЭМ!$D$10+'СЕТ СН'!$G$5-'СЕТ СН'!$G$24</f>
        <v>2718.8324379599999</v>
      </c>
      <c r="W57" s="36">
        <f>SUMIFS(СВЦЭМ!$D$33:$D$776,СВЦЭМ!$A$33:$A$776,$A57,СВЦЭМ!$B$33:$B$776,W$47)+'СЕТ СН'!$G$14+СВЦЭМ!$D$10+'СЕТ СН'!$G$5-'СЕТ СН'!$G$24</f>
        <v>2691.5831644499999</v>
      </c>
      <c r="X57" s="36">
        <f>SUMIFS(СВЦЭМ!$D$33:$D$776,СВЦЭМ!$A$33:$A$776,$A57,СВЦЭМ!$B$33:$B$776,X$47)+'СЕТ СН'!$G$14+СВЦЭМ!$D$10+'СЕТ СН'!$G$5-'СЕТ СН'!$G$24</f>
        <v>2682.95827835</v>
      </c>
      <c r="Y57" s="36">
        <f>SUMIFS(СВЦЭМ!$D$33:$D$776,СВЦЭМ!$A$33:$A$776,$A57,СВЦЭМ!$B$33:$B$776,Y$47)+'СЕТ СН'!$G$14+СВЦЭМ!$D$10+'СЕТ СН'!$G$5-'СЕТ СН'!$G$24</f>
        <v>2694.5686736899997</v>
      </c>
    </row>
    <row r="58" spans="1:25" ht="15.75" x14ac:dyDescent="0.2">
      <c r="A58" s="35">
        <f t="shared" si="1"/>
        <v>43810</v>
      </c>
      <c r="B58" s="36">
        <f>SUMIFS(СВЦЭМ!$D$33:$D$776,СВЦЭМ!$A$33:$A$776,$A58,СВЦЭМ!$B$33:$B$776,B$47)+'СЕТ СН'!$G$14+СВЦЭМ!$D$10+'СЕТ СН'!$G$5-'СЕТ СН'!$G$24</f>
        <v>2739.1495317899999</v>
      </c>
      <c r="C58" s="36">
        <f>SUMIFS(СВЦЭМ!$D$33:$D$776,СВЦЭМ!$A$33:$A$776,$A58,СВЦЭМ!$B$33:$B$776,C$47)+'СЕТ СН'!$G$14+СВЦЭМ!$D$10+'СЕТ СН'!$G$5-'СЕТ СН'!$G$24</f>
        <v>2774.4603767799999</v>
      </c>
      <c r="D58" s="36">
        <f>SUMIFS(СВЦЭМ!$D$33:$D$776,СВЦЭМ!$A$33:$A$776,$A58,СВЦЭМ!$B$33:$B$776,D$47)+'СЕТ СН'!$G$14+СВЦЭМ!$D$10+'СЕТ СН'!$G$5-'СЕТ СН'!$G$24</f>
        <v>2782.8327055599998</v>
      </c>
      <c r="E58" s="36">
        <f>SUMIFS(СВЦЭМ!$D$33:$D$776,СВЦЭМ!$A$33:$A$776,$A58,СВЦЭМ!$B$33:$B$776,E$47)+'СЕТ СН'!$G$14+СВЦЭМ!$D$10+'СЕТ СН'!$G$5-'СЕТ СН'!$G$24</f>
        <v>2791.4252509299999</v>
      </c>
      <c r="F58" s="36">
        <f>SUMIFS(СВЦЭМ!$D$33:$D$776,СВЦЭМ!$A$33:$A$776,$A58,СВЦЭМ!$B$33:$B$776,F$47)+'СЕТ СН'!$G$14+СВЦЭМ!$D$10+'СЕТ СН'!$G$5-'СЕТ СН'!$G$24</f>
        <v>2785.5745674099999</v>
      </c>
      <c r="G58" s="36">
        <f>SUMIFS(СВЦЭМ!$D$33:$D$776,СВЦЭМ!$A$33:$A$776,$A58,СВЦЭМ!$B$33:$B$776,G$47)+'СЕТ СН'!$G$14+СВЦЭМ!$D$10+'СЕТ СН'!$G$5-'СЕТ СН'!$G$24</f>
        <v>2769.1710822599998</v>
      </c>
      <c r="H58" s="36">
        <f>SUMIFS(СВЦЭМ!$D$33:$D$776,СВЦЭМ!$A$33:$A$776,$A58,СВЦЭМ!$B$33:$B$776,H$47)+'СЕТ СН'!$G$14+СВЦЭМ!$D$10+'СЕТ СН'!$G$5-'СЕТ СН'!$G$24</f>
        <v>2729.2698479000001</v>
      </c>
      <c r="I58" s="36">
        <f>SUMIFS(СВЦЭМ!$D$33:$D$776,СВЦЭМ!$A$33:$A$776,$A58,СВЦЭМ!$B$33:$B$776,I$47)+'СЕТ СН'!$G$14+СВЦЭМ!$D$10+'СЕТ СН'!$G$5-'СЕТ СН'!$G$24</f>
        <v>2716.5385953199998</v>
      </c>
      <c r="J58" s="36">
        <f>SUMIFS(СВЦЭМ!$D$33:$D$776,СВЦЭМ!$A$33:$A$776,$A58,СВЦЭМ!$B$33:$B$776,J$47)+'СЕТ СН'!$G$14+СВЦЭМ!$D$10+'СЕТ СН'!$G$5-'СЕТ СН'!$G$24</f>
        <v>2690.4078969699999</v>
      </c>
      <c r="K58" s="36">
        <f>SUMIFS(СВЦЭМ!$D$33:$D$776,СВЦЭМ!$A$33:$A$776,$A58,СВЦЭМ!$B$33:$B$776,K$47)+'СЕТ СН'!$G$14+СВЦЭМ!$D$10+'СЕТ СН'!$G$5-'СЕТ СН'!$G$24</f>
        <v>2682.00429476</v>
      </c>
      <c r="L58" s="36">
        <f>SUMIFS(СВЦЭМ!$D$33:$D$776,СВЦЭМ!$A$33:$A$776,$A58,СВЦЭМ!$B$33:$B$776,L$47)+'СЕТ СН'!$G$14+СВЦЭМ!$D$10+'СЕТ СН'!$G$5-'СЕТ СН'!$G$24</f>
        <v>2684.9725441199998</v>
      </c>
      <c r="M58" s="36">
        <f>SUMIFS(СВЦЭМ!$D$33:$D$776,СВЦЭМ!$A$33:$A$776,$A58,СВЦЭМ!$B$33:$B$776,M$47)+'СЕТ СН'!$G$14+СВЦЭМ!$D$10+'СЕТ СН'!$G$5-'СЕТ СН'!$G$24</f>
        <v>2687.3809276799998</v>
      </c>
      <c r="N58" s="36">
        <f>SUMIFS(СВЦЭМ!$D$33:$D$776,СВЦЭМ!$A$33:$A$776,$A58,СВЦЭМ!$B$33:$B$776,N$47)+'СЕТ СН'!$G$14+СВЦЭМ!$D$10+'СЕТ СН'!$G$5-'СЕТ СН'!$G$24</f>
        <v>2685.0676730599998</v>
      </c>
      <c r="O58" s="36">
        <f>SUMIFS(СВЦЭМ!$D$33:$D$776,СВЦЭМ!$A$33:$A$776,$A58,СВЦЭМ!$B$33:$B$776,O$47)+'СЕТ СН'!$G$14+СВЦЭМ!$D$10+'СЕТ СН'!$G$5-'СЕТ СН'!$G$24</f>
        <v>2696.73627455</v>
      </c>
      <c r="P58" s="36">
        <f>SUMIFS(СВЦЭМ!$D$33:$D$776,СВЦЭМ!$A$33:$A$776,$A58,СВЦЭМ!$B$33:$B$776,P$47)+'СЕТ СН'!$G$14+СВЦЭМ!$D$10+'СЕТ СН'!$G$5-'СЕТ СН'!$G$24</f>
        <v>2699.35455211</v>
      </c>
      <c r="Q58" s="36">
        <f>SUMIFS(СВЦЭМ!$D$33:$D$776,СВЦЭМ!$A$33:$A$776,$A58,СВЦЭМ!$B$33:$B$776,Q$47)+'СЕТ СН'!$G$14+СВЦЭМ!$D$10+'СЕТ СН'!$G$5-'СЕТ СН'!$G$24</f>
        <v>2703.8072405600001</v>
      </c>
      <c r="R58" s="36">
        <f>SUMIFS(СВЦЭМ!$D$33:$D$776,СВЦЭМ!$A$33:$A$776,$A58,СВЦЭМ!$B$33:$B$776,R$47)+'СЕТ СН'!$G$14+СВЦЭМ!$D$10+'СЕТ СН'!$G$5-'СЕТ СН'!$G$24</f>
        <v>2708.8056765299998</v>
      </c>
      <c r="S58" s="36">
        <f>SUMIFS(СВЦЭМ!$D$33:$D$776,СВЦЭМ!$A$33:$A$776,$A58,СВЦЭМ!$B$33:$B$776,S$47)+'СЕТ СН'!$G$14+СВЦЭМ!$D$10+'СЕТ СН'!$G$5-'СЕТ СН'!$G$24</f>
        <v>2694.3262851199997</v>
      </c>
      <c r="T58" s="36">
        <f>SUMIFS(СВЦЭМ!$D$33:$D$776,СВЦЭМ!$A$33:$A$776,$A58,СВЦЭМ!$B$33:$B$776,T$47)+'СЕТ СН'!$G$14+СВЦЭМ!$D$10+'СЕТ СН'!$G$5-'СЕТ СН'!$G$24</f>
        <v>2683.66392778</v>
      </c>
      <c r="U58" s="36">
        <f>SUMIFS(СВЦЭМ!$D$33:$D$776,СВЦЭМ!$A$33:$A$776,$A58,СВЦЭМ!$B$33:$B$776,U$47)+'СЕТ СН'!$G$14+СВЦЭМ!$D$10+'СЕТ СН'!$G$5-'СЕТ СН'!$G$24</f>
        <v>2686.19693435</v>
      </c>
      <c r="V58" s="36">
        <f>SUMIFS(СВЦЭМ!$D$33:$D$776,СВЦЭМ!$A$33:$A$776,$A58,СВЦЭМ!$B$33:$B$776,V$47)+'СЕТ СН'!$G$14+СВЦЭМ!$D$10+'СЕТ СН'!$G$5-'СЕТ СН'!$G$24</f>
        <v>2691.8085716999999</v>
      </c>
      <c r="W58" s="36">
        <f>SUMIFS(СВЦЭМ!$D$33:$D$776,СВЦЭМ!$A$33:$A$776,$A58,СВЦЭМ!$B$33:$B$776,W$47)+'СЕТ СН'!$G$14+СВЦЭМ!$D$10+'СЕТ СН'!$G$5-'СЕТ СН'!$G$24</f>
        <v>2704.09803951</v>
      </c>
      <c r="X58" s="36">
        <f>SUMIFS(СВЦЭМ!$D$33:$D$776,СВЦЭМ!$A$33:$A$776,$A58,СВЦЭМ!$B$33:$B$776,X$47)+'СЕТ СН'!$G$14+СВЦЭМ!$D$10+'СЕТ СН'!$G$5-'СЕТ СН'!$G$24</f>
        <v>2712.3053844900001</v>
      </c>
      <c r="Y58" s="36">
        <f>SUMIFS(СВЦЭМ!$D$33:$D$776,СВЦЭМ!$A$33:$A$776,$A58,СВЦЭМ!$B$33:$B$776,Y$47)+'СЕТ СН'!$G$14+СВЦЭМ!$D$10+'СЕТ СН'!$G$5-'СЕТ СН'!$G$24</f>
        <v>2727.1779030899997</v>
      </c>
    </row>
    <row r="59" spans="1:25" ht="15.75" x14ac:dyDescent="0.2">
      <c r="A59" s="35">
        <f t="shared" si="1"/>
        <v>43811</v>
      </c>
      <c r="B59" s="36">
        <f>SUMIFS(СВЦЭМ!$D$33:$D$776,СВЦЭМ!$A$33:$A$776,$A59,СВЦЭМ!$B$33:$B$776,B$47)+'СЕТ СН'!$G$14+СВЦЭМ!$D$10+'СЕТ СН'!$G$5-'СЕТ СН'!$G$24</f>
        <v>2755.18179422</v>
      </c>
      <c r="C59" s="36">
        <f>SUMIFS(СВЦЭМ!$D$33:$D$776,СВЦЭМ!$A$33:$A$776,$A59,СВЦЭМ!$B$33:$B$776,C$47)+'СЕТ СН'!$G$14+СВЦЭМ!$D$10+'СЕТ СН'!$G$5-'СЕТ СН'!$G$24</f>
        <v>2793.0385817599999</v>
      </c>
      <c r="D59" s="36">
        <f>SUMIFS(СВЦЭМ!$D$33:$D$776,СВЦЭМ!$A$33:$A$776,$A59,СВЦЭМ!$B$33:$B$776,D$47)+'СЕТ СН'!$G$14+СВЦЭМ!$D$10+'СЕТ СН'!$G$5-'СЕТ СН'!$G$24</f>
        <v>2807.3131850499999</v>
      </c>
      <c r="E59" s="36">
        <f>SUMIFS(СВЦЭМ!$D$33:$D$776,СВЦЭМ!$A$33:$A$776,$A59,СВЦЭМ!$B$33:$B$776,E$47)+'СЕТ СН'!$G$14+СВЦЭМ!$D$10+'СЕТ СН'!$G$5-'СЕТ СН'!$G$24</f>
        <v>2817.9168367399998</v>
      </c>
      <c r="F59" s="36">
        <f>SUMIFS(СВЦЭМ!$D$33:$D$776,СВЦЭМ!$A$33:$A$776,$A59,СВЦЭМ!$B$33:$B$776,F$47)+'СЕТ СН'!$G$14+СВЦЭМ!$D$10+'СЕТ СН'!$G$5-'СЕТ СН'!$G$24</f>
        <v>2817.1022641099999</v>
      </c>
      <c r="G59" s="36">
        <f>SUMIFS(СВЦЭМ!$D$33:$D$776,СВЦЭМ!$A$33:$A$776,$A59,СВЦЭМ!$B$33:$B$776,G$47)+'СЕТ СН'!$G$14+СВЦЭМ!$D$10+'СЕТ СН'!$G$5-'СЕТ СН'!$G$24</f>
        <v>2797.1534415699998</v>
      </c>
      <c r="H59" s="36">
        <f>SUMIFS(СВЦЭМ!$D$33:$D$776,СВЦЭМ!$A$33:$A$776,$A59,СВЦЭМ!$B$33:$B$776,H$47)+'СЕТ СН'!$G$14+СВЦЭМ!$D$10+'СЕТ СН'!$G$5-'СЕТ СН'!$G$24</f>
        <v>2757.6517058499999</v>
      </c>
      <c r="I59" s="36">
        <f>SUMIFS(СВЦЭМ!$D$33:$D$776,СВЦЭМ!$A$33:$A$776,$A59,СВЦЭМ!$B$33:$B$776,I$47)+'СЕТ СН'!$G$14+СВЦЭМ!$D$10+'СЕТ СН'!$G$5-'СЕТ СН'!$G$24</f>
        <v>2734.2641731200001</v>
      </c>
      <c r="J59" s="36">
        <f>SUMIFS(СВЦЭМ!$D$33:$D$776,СВЦЭМ!$A$33:$A$776,$A59,СВЦЭМ!$B$33:$B$776,J$47)+'СЕТ СН'!$G$14+СВЦЭМ!$D$10+'СЕТ СН'!$G$5-'СЕТ СН'!$G$24</f>
        <v>2713.4259130999999</v>
      </c>
      <c r="K59" s="36">
        <f>SUMIFS(СВЦЭМ!$D$33:$D$776,СВЦЭМ!$A$33:$A$776,$A59,СВЦЭМ!$B$33:$B$776,K$47)+'СЕТ СН'!$G$14+СВЦЭМ!$D$10+'СЕТ СН'!$G$5-'СЕТ СН'!$G$24</f>
        <v>2701.9229893500001</v>
      </c>
      <c r="L59" s="36">
        <f>SUMIFS(СВЦЭМ!$D$33:$D$776,СВЦЭМ!$A$33:$A$776,$A59,СВЦЭМ!$B$33:$B$776,L$47)+'СЕТ СН'!$G$14+СВЦЭМ!$D$10+'СЕТ СН'!$G$5-'СЕТ СН'!$G$24</f>
        <v>2705.0919002199998</v>
      </c>
      <c r="M59" s="36">
        <f>SUMIFS(СВЦЭМ!$D$33:$D$776,СВЦЭМ!$A$33:$A$776,$A59,СВЦЭМ!$B$33:$B$776,M$47)+'СЕТ СН'!$G$14+СВЦЭМ!$D$10+'СЕТ СН'!$G$5-'СЕТ СН'!$G$24</f>
        <v>2699.9814913199998</v>
      </c>
      <c r="N59" s="36">
        <f>SUMIFS(СВЦЭМ!$D$33:$D$776,СВЦЭМ!$A$33:$A$776,$A59,СВЦЭМ!$B$33:$B$776,N$47)+'СЕТ СН'!$G$14+СВЦЭМ!$D$10+'СЕТ СН'!$G$5-'СЕТ СН'!$G$24</f>
        <v>2700.2063355</v>
      </c>
      <c r="O59" s="36">
        <f>SUMIFS(СВЦЭМ!$D$33:$D$776,СВЦЭМ!$A$33:$A$776,$A59,СВЦЭМ!$B$33:$B$776,O$47)+'СЕТ СН'!$G$14+СВЦЭМ!$D$10+'СЕТ СН'!$G$5-'СЕТ СН'!$G$24</f>
        <v>2703.9367382</v>
      </c>
      <c r="P59" s="36">
        <f>SUMIFS(СВЦЭМ!$D$33:$D$776,СВЦЭМ!$A$33:$A$776,$A59,СВЦЭМ!$B$33:$B$776,P$47)+'СЕТ СН'!$G$14+СВЦЭМ!$D$10+'СЕТ СН'!$G$5-'СЕТ СН'!$G$24</f>
        <v>2701.0304566099999</v>
      </c>
      <c r="Q59" s="36">
        <f>SUMIFS(СВЦЭМ!$D$33:$D$776,СВЦЭМ!$A$33:$A$776,$A59,СВЦЭМ!$B$33:$B$776,Q$47)+'СЕТ СН'!$G$14+СВЦЭМ!$D$10+'СЕТ СН'!$G$5-'СЕТ СН'!$G$24</f>
        <v>2701.2347340900001</v>
      </c>
      <c r="R59" s="36">
        <f>SUMIFS(СВЦЭМ!$D$33:$D$776,СВЦЭМ!$A$33:$A$776,$A59,СВЦЭМ!$B$33:$B$776,R$47)+'СЕТ СН'!$G$14+СВЦЭМ!$D$10+'СЕТ СН'!$G$5-'СЕТ СН'!$G$24</f>
        <v>2697.7198472199998</v>
      </c>
      <c r="S59" s="36">
        <f>SUMIFS(СВЦЭМ!$D$33:$D$776,СВЦЭМ!$A$33:$A$776,$A59,СВЦЭМ!$B$33:$B$776,S$47)+'СЕТ СН'!$G$14+СВЦЭМ!$D$10+'СЕТ СН'!$G$5-'СЕТ СН'!$G$24</f>
        <v>2708.72172176</v>
      </c>
      <c r="T59" s="36">
        <f>SUMIFS(СВЦЭМ!$D$33:$D$776,СВЦЭМ!$A$33:$A$776,$A59,СВЦЭМ!$B$33:$B$776,T$47)+'СЕТ СН'!$G$14+СВЦЭМ!$D$10+'СЕТ СН'!$G$5-'СЕТ СН'!$G$24</f>
        <v>2697.4828439900002</v>
      </c>
      <c r="U59" s="36">
        <f>SUMIFS(СВЦЭМ!$D$33:$D$776,СВЦЭМ!$A$33:$A$776,$A59,СВЦЭМ!$B$33:$B$776,U$47)+'СЕТ СН'!$G$14+СВЦЭМ!$D$10+'СЕТ СН'!$G$5-'СЕТ СН'!$G$24</f>
        <v>2694.6105249100001</v>
      </c>
      <c r="V59" s="36">
        <f>SUMIFS(СВЦЭМ!$D$33:$D$776,СВЦЭМ!$A$33:$A$776,$A59,СВЦЭМ!$B$33:$B$776,V$47)+'СЕТ СН'!$G$14+СВЦЭМ!$D$10+'СЕТ СН'!$G$5-'СЕТ СН'!$G$24</f>
        <v>2695.0762443399999</v>
      </c>
      <c r="W59" s="36">
        <f>SUMIFS(СВЦЭМ!$D$33:$D$776,СВЦЭМ!$A$33:$A$776,$A59,СВЦЭМ!$B$33:$B$776,W$47)+'СЕТ СН'!$G$14+СВЦЭМ!$D$10+'СЕТ СН'!$G$5-'СЕТ СН'!$G$24</f>
        <v>2710.4702548599998</v>
      </c>
      <c r="X59" s="36">
        <f>SUMIFS(СВЦЭМ!$D$33:$D$776,СВЦЭМ!$A$33:$A$776,$A59,СВЦЭМ!$B$33:$B$776,X$47)+'СЕТ СН'!$G$14+СВЦЭМ!$D$10+'СЕТ СН'!$G$5-'СЕТ СН'!$G$24</f>
        <v>2717.8140284199999</v>
      </c>
      <c r="Y59" s="36">
        <f>SUMIFS(СВЦЭМ!$D$33:$D$776,СВЦЭМ!$A$33:$A$776,$A59,СВЦЭМ!$B$33:$B$776,Y$47)+'СЕТ СН'!$G$14+СВЦЭМ!$D$10+'СЕТ СН'!$G$5-'СЕТ СН'!$G$24</f>
        <v>2732.4407005200001</v>
      </c>
    </row>
    <row r="60" spans="1:25" ht="15.75" x14ac:dyDescent="0.2">
      <c r="A60" s="35">
        <f t="shared" si="1"/>
        <v>43812</v>
      </c>
      <c r="B60" s="36">
        <f>SUMIFS(СВЦЭМ!$D$33:$D$776,СВЦЭМ!$A$33:$A$776,$A60,СВЦЭМ!$B$33:$B$776,B$47)+'СЕТ СН'!$G$14+СВЦЭМ!$D$10+'СЕТ СН'!$G$5-'СЕТ СН'!$G$24</f>
        <v>2759.7697599600001</v>
      </c>
      <c r="C60" s="36">
        <f>SUMIFS(СВЦЭМ!$D$33:$D$776,СВЦЭМ!$A$33:$A$776,$A60,СВЦЭМ!$B$33:$B$776,C$47)+'СЕТ СН'!$G$14+СВЦЭМ!$D$10+'СЕТ СН'!$G$5-'СЕТ СН'!$G$24</f>
        <v>2800.6842809</v>
      </c>
      <c r="D60" s="36">
        <f>SUMIFS(СВЦЭМ!$D$33:$D$776,СВЦЭМ!$A$33:$A$776,$A60,СВЦЭМ!$B$33:$B$776,D$47)+'СЕТ СН'!$G$14+СВЦЭМ!$D$10+'СЕТ СН'!$G$5-'СЕТ СН'!$G$24</f>
        <v>2827.1050461599998</v>
      </c>
      <c r="E60" s="36">
        <f>SUMIFS(СВЦЭМ!$D$33:$D$776,СВЦЭМ!$A$33:$A$776,$A60,СВЦЭМ!$B$33:$B$776,E$47)+'СЕТ СН'!$G$14+СВЦЭМ!$D$10+'СЕТ СН'!$G$5-'СЕТ СН'!$G$24</f>
        <v>2821.66722764</v>
      </c>
      <c r="F60" s="36">
        <f>SUMIFS(СВЦЭМ!$D$33:$D$776,СВЦЭМ!$A$33:$A$776,$A60,СВЦЭМ!$B$33:$B$776,F$47)+'СЕТ СН'!$G$14+СВЦЭМ!$D$10+'СЕТ СН'!$G$5-'СЕТ СН'!$G$24</f>
        <v>2798.56160133</v>
      </c>
      <c r="G60" s="36">
        <f>SUMIFS(СВЦЭМ!$D$33:$D$776,СВЦЭМ!$A$33:$A$776,$A60,СВЦЭМ!$B$33:$B$776,G$47)+'СЕТ СН'!$G$14+СВЦЭМ!$D$10+'СЕТ СН'!$G$5-'СЕТ СН'!$G$24</f>
        <v>2779.5179863799999</v>
      </c>
      <c r="H60" s="36">
        <f>SUMIFS(СВЦЭМ!$D$33:$D$776,СВЦЭМ!$A$33:$A$776,$A60,СВЦЭМ!$B$33:$B$776,H$47)+'СЕТ СН'!$G$14+СВЦЭМ!$D$10+'СЕТ СН'!$G$5-'СЕТ СН'!$G$24</f>
        <v>2739.7633332099999</v>
      </c>
      <c r="I60" s="36">
        <f>SUMIFS(СВЦЭМ!$D$33:$D$776,СВЦЭМ!$A$33:$A$776,$A60,СВЦЭМ!$B$33:$B$776,I$47)+'СЕТ СН'!$G$14+СВЦЭМ!$D$10+'СЕТ СН'!$G$5-'СЕТ СН'!$G$24</f>
        <v>2724.5514808200001</v>
      </c>
      <c r="J60" s="36">
        <f>SUMIFS(СВЦЭМ!$D$33:$D$776,СВЦЭМ!$A$33:$A$776,$A60,СВЦЭМ!$B$33:$B$776,J$47)+'СЕТ СН'!$G$14+СВЦЭМ!$D$10+'СЕТ СН'!$G$5-'СЕТ СН'!$G$24</f>
        <v>2697.0999305</v>
      </c>
      <c r="K60" s="36">
        <f>SUMIFS(СВЦЭМ!$D$33:$D$776,СВЦЭМ!$A$33:$A$776,$A60,СВЦЭМ!$B$33:$B$776,K$47)+'СЕТ СН'!$G$14+СВЦЭМ!$D$10+'СЕТ СН'!$G$5-'СЕТ СН'!$G$24</f>
        <v>2670.15417394</v>
      </c>
      <c r="L60" s="36">
        <f>SUMIFS(СВЦЭМ!$D$33:$D$776,СВЦЭМ!$A$33:$A$776,$A60,СВЦЭМ!$B$33:$B$776,L$47)+'СЕТ СН'!$G$14+СВЦЭМ!$D$10+'СЕТ СН'!$G$5-'СЕТ СН'!$G$24</f>
        <v>2676.2897885000002</v>
      </c>
      <c r="M60" s="36">
        <f>SUMIFS(СВЦЭМ!$D$33:$D$776,СВЦЭМ!$A$33:$A$776,$A60,СВЦЭМ!$B$33:$B$776,M$47)+'СЕТ СН'!$G$14+СВЦЭМ!$D$10+'СЕТ СН'!$G$5-'СЕТ СН'!$G$24</f>
        <v>2689.8050771799999</v>
      </c>
      <c r="N60" s="36">
        <f>SUMIFS(СВЦЭМ!$D$33:$D$776,СВЦЭМ!$A$33:$A$776,$A60,СВЦЭМ!$B$33:$B$776,N$47)+'СЕТ СН'!$G$14+СВЦЭМ!$D$10+'СЕТ СН'!$G$5-'СЕТ СН'!$G$24</f>
        <v>2694.7394855499997</v>
      </c>
      <c r="O60" s="36">
        <f>SUMIFS(СВЦЭМ!$D$33:$D$776,СВЦЭМ!$A$33:$A$776,$A60,СВЦЭМ!$B$33:$B$776,O$47)+'СЕТ СН'!$G$14+СВЦЭМ!$D$10+'СЕТ СН'!$G$5-'СЕТ СН'!$G$24</f>
        <v>2704.3972448200002</v>
      </c>
      <c r="P60" s="36">
        <f>SUMIFS(СВЦЭМ!$D$33:$D$776,СВЦЭМ!$A$33:$A$776,$A60,СВЦЭМ!$B$33:$B$776,P$47)+'СЕТ СН'!$G$14+СВЦЭМ!$D$10+'СЕТ СН'!$G$5-'СЕТ СН'!$G$24</f>
        <v>2708.6722273699997</v>
      </c>
      <c r="Q60" s="36">
        <f>SUMIFS(СВЦЭМ!$D$33:$D$776,СВЦЭМ!$A$33:$A$776,$A60,СВЦЭМ!$B$33:$B$776,Q$47)+'СЕТ СН'!$G$14+СВЦЭМ!$D$10+'СЕТ СН'!$G$5-'СЕТ СН'!$G$24</f>
        <v>2704.5503551399997</v>
      </c>
      <c r="R60" s="36">
        <f>SUMIFS(СВЦЭМ!$D$33:$D$776,СВЦЭМ!$A$33:$A$776,$A60,СВЦЭМ!$B$33:$B$776,R$47)+'СЕТ СН'!$G$14+СВЦЭМ!$D$10+'СЕТ СН'!$G$5-'СЕТ СН'!$G$24</f>
        <v>2697.8822702500001</v>
      </c>
      <c r="S60" s="36">
        <f>SUMIFS(СВЦЭМ!$D$33:$D$776,СВЦЭМ!$A$33:$A$776,$A60,СВЦЭМ!$B$33:$B$776,S$47)+'СЕТ СН'!$G$14+СВЦЭМ!$D$10+'СЕТ СН'!$G$5-'СЕТ СН'!$G$24</f>
        <v>2690.5875692499999</v>
      </c>
      <c r="T60" s="36">
        <f>SUMIFS(СВЦЭМ!$D$33:$D$776,СВЦЭМ!$A$33:$A$776,$A60,СВЦЭМ!$B$33:$B$776,T$47)+'СЕТ СН'!$G$14+СВЦЭМ!$D$10+'СЕТ СН'!$G$5-'СЕТ СН'!$G$24</f>
        <v>2674.0531850100001</v>
      </c>
      <c r="U60" s="36">
        <f>SUMIFS(СВЦЭМ!$D$33:$D$776,СВЦЭМ!$A$33:$A$776,$A60,СВЦЭМ!$B$33:$B$776,U$47)+'СЕТ СН'!$G$14+СВЦЭМ!$D$10+'СЕТ СН'!$G$5-'СЕТ СН'!$G$24</f>
        <v>2677.5902075399999</v>
      </c>
      <c r="V60" s="36">
        <f>SUMIFS(СВЦЭМ!$D$33:$D$776,СВЦЭМ!$A$33:$A$776,$A60,СВЦЭМ!$B$33:$B$776,V$47)+'СЕТ СН'!$G$14+СВЦЭМ!$D$10+'СЕТ СН'!$G$5-'СЕТ СН'!$G$24</f>
        <v>2690.78193401</v>
      </c>
      <c r="W60" s="36">
        <f>SUMIFS(СВЦЭМ!$D$33:$D$776,СВЦЭМ!$A$33:$A$776,$A60,СВЦЭМ!$B$33:$B$776,W$47)+'СЕТ СН'!$G$14+СВЦЭМ!$D$10+'СЕТ СН'!$G$5-'СЕТ СН'!$G$24</f>
        <v>2714.7898734999999</v>
      </c>
      <c r="X60" s="36">
        <f>SUMIFS(СВЦЭМ!$D$33:$D$776,СВЦЭМ!$A$33:$A$776,$A60,СВЦЭМ!$B$33:$B$776,X$47)+'СЕТ СН'!$G$14+СВЦЭМ!$D$10+'СЕТ СН'!$G$5-'СЕТ СН'!$G$24</f>
        <v>2725.1673468600002</v>
      </c>
      <c r="Y60" s="36">
        <f>SUMIFS(СВЦЭМ!$D$33:$D$776,СВЦЭМ!$A$33:$A$776,$A60,СВЦЭМ!$B$33:$B$776,Y$47)+'СЕТ СН'!$G$14+СВЦЭМ!$D$10+'СЕТ СН'!$G$5-'СЕТ СН'!$G$24</f>
        <v>2730.5500797200002</v>
      </c>
    </row>
    <row r="61" spans="1:25" ht="15.75" x14ac:dyDescent="0.2">
      <c r="A61" s="35">
        <f t="shared" si="1"/>
        <v>43813</v>
      </c>
      <c r="B61" s="36">
        <f>SUMIFS(СВЦЭМ!$D$33:$D$776,СВЦЭМ!$A$33:$A$776,$A61,СВЦЭМ!$B$33:$B$776,B$47)+'СЕТ СН'!$G$14+СВЦЭМ!$D$10+'СЕТ СН'!$G$5-'СЕТ СН'!$G$24</f>
        <v>2759.1976127399998</v>
      </c>
      <c r="C61" s="36">
        <f>SUMIFS(СВЦЭМ!$D$33:$D$776,СВЦЭМ!$A$33:$A$776,$A61,СВЦЭМ!$B$33:$B$776,C$47)+'СЕТ СН'!$G$14+СВЦЭМ!$D$10+'СЕТ СН'!$G$5-'СЕТ СН'!$G$24</f>
        <v>2800.6648633099999</v>
      </c>
      <c r="D61" s="36">
        <f>SUMIFS(СВЦЭМ!$D$33:$D$776,СВЦЭМ!$A$33:$A$776,$A61,СВЦЭМ!$B$33:$B$776,D$47)+'СЕТ СН'!$G$14+СВЦЭМ!$D$10+'СЕТ СН'!$G$5-'СЕТ СН'!$G$24</f>
        <v>2814.25529861</v>
      </c>
      <c r="E61" s="36">
        <f>SUMIFS(СВЦЭМ!$D$33:$D$776,СВЦЭМ!$A$33:$A$776,$A61,СВЦЭМ!$B$33:$B$776,E$47)+'СЕТ СН'!$G$14+СВЦЭМ!$D$10+'СЕТ СН'!$G$5-'СЕТ СН'!$G$24</f>
        <v>2822.3006326</v>
      </c>
      <c r="F61" s="36">
        <f>SUMIFS(СВЦЭМ!$D$33:$D$776,СВЦЭМ!$A$33:$A$776,$A61,СВЦЭМ!$B$33:$B$776,F$47)+'СЕТ СН'!$G$14+СВЦЭМ!$D$10+'СЕТ СН'!$G$5-'СЕТ СН'!$G$24</f>
        <v>2824.4118041800002</v>
      </c>
      <c r="G61" s="36">
        <f>SUMIFS(СВЦЭМ!$D$33:$D$776,СВЦЭМ!$A$33:$A$776,$A61,СВЦЭМ!$B$33:$B$776,G$47)+'СЕТ СН'!$G$14+СВЦЭМ!$D$10+'СЕТ СН'!$G$5-'СЕТ СН'!$G$24</f>
        <v>2819.2734336399999</v>
      </c>
      <c r="H61" s="36">
        <f>SUMIFS(СВЦЭМ!$D$33:$D$776,СВЦЭМ!$A$33:$A$776,$A61,СВЦЭМ!$B$33:$B$776,H$47)+'СЕТ СН'!$G$14+СВЦЭМ!$D$10+'СЕТ СН'!$G$5-'СЕТ СН'!$G$24</f>
        <v>2796.3761257900001</v>
      </c>
      <c r="I61" s="36">
        <f>SUMIFS(СВЦЭМ!$D$33:$D$776,СВЦЭМ!$A$33:$A$776,$A61,СВЦЭМ!$B$33:$B$776,I$47)+'СЕТ СН'!$G$14+СВЦЭМ!$D$10+'СЕТ СН'!$G$5-'СЕТ СН'!$G$24</f>
        <v>2780.9047488400001</v>
      </c>
      <c r="J61" s="36">
        <f>SUMIFS(СВЦЭМ!$D$33:$D$776,СВЦЭМ!$A$33:$A$776,$A61,СВЦЭМ!$B$33:$B$776,J$47)+'СЕТ СН'!$G$14+СВЦЭМ!$D$10+'СЕТ СН'!$G$5-'СЕТ СН'!$G$24</f>
        <v>2729.0330652399998</v>
      </c>
      <c r="K61" s="36">
        <f>SUMIFS(СВЦЭМ!$D$33:$D$776,СВЦЭМ!$A$33:$A$776,$A61,СВЦЭМ!$B$33:$B$776,K$47)+'СЕТ СН'!$G$14+СВЦЭМ!$D$10+'СЕТ СН'!$G$5-'СЕТ СН'!$G$24</f>
        <v>2693.3674118099998</v>
      </c>
      <c r="L61" s="36">
        <f>SUMIFS(СВЦЭМ!$D$33:$D$776,СВЦЭМ!$A$33:$A$776,$A61,СВЦЭМ!$B$33:$B$776,L$47)+'СЕТ СН'!$G$14+СВЦЭМ!$D$10+'СЕТ СН'!$G$5-'СЕТ СН'!$G$24</f>
        <v>2685.4582319299998</v>
      </c>
      <c r="M61" s="36">
        <f>SUMIFS(СВЦЭМ!$D$33:$D$776,СВЦЭМ!$A$33:$A$776,$A61,СВЦЭМ!$B$33:$B$776,M$47)+'СЕТ СН'!$G$14+СВЦЭМ!$D$10+'СЕТ СН'!$G$5-'СЕТ СН'!$G$24</f>
        <v>2691.38920805</v>
      </c>
      <c r="N61" s="36">
        <f>SUMIFS(СВЦЭМ!$D$33:$D$776,СВЦЭМ!$A$33:$A$776,$A61,СВЦЭМ!$B$33:$B$776,N$47)+'СЕТ СН'!$G$14+СВЦЭМ!$D$10+'СЕТ СН'!$G$5-'СЕТ СН'!$G$24</f>
        <v>2698.5736672600001</v>
      </c>
      <c r="O61" s="36">
        <f>SUMIFS(СВЦЭМ!$D$33:$D$776,СВЦЭМ!$A$33:$A$776,$A61,СВЦЭМ!$B$33:$B$776,O$47)+'СЕТ СН'!$G$14+СВЦЭМ!$D$10+'СЕТ СН'!$G$5-'СЕТ СН'!$G$24</f>
        <v>2711.5836929400002</v>
      </c>
      <c r="P61" s="36">
        <f>SUMIFS(СВЦЭМ!$D$33:$D$776,СВЦЭМ!$A$33:$A$776,$A61,СВЦЭМ!$B$33:$B$776,P$47)+'СЕТ СН'!$G$14+СВЦЭМ!$D$10+'СЕТ СН'!$G$5-'СЕТ СН'!$G$24</f>
        <v>2722.4635704499997</v>
      </c>
      <c r="Q61" s="36">
        <f>SUMIFS(СВЦЭМ!$D$33:$D$776,СВЦЭМ!$A$33:$A$776,$A61,СВЦЭМ!$B$33:$B$776,Q$47)+'СЕТ СН'!$G$14+СВЦЭМ!$D$10+'СЕТ СН'!$G$5-'СЕТ СН'!$G$24</f>
        <v>2723.7131025499998</v>
      </c>
      <c r="R61" s="36">
        <f>SUMIFS(СВЦЭМ!$D$33:$D$776,СВЦЭМ!$A$33:$A$776,$A61,СВЦЭМ!$B$33:$B$776,R$47)+'СЕТ СН'!$G$14+СВЦЭМ!$D$10+'СЕТ СН'!$G$5-'СЕТ СН'!$G$24</f>
        <v>2706.6077896199999</v>
      </c>
      <c r="S61" s="36">
        <f>SUMIFS(СВЦЭМ!$D$33:$D$776,СВЦЭМ!$A$33:$A$776,$A61,СВЦЭМ!$B$33:$B$776,S$47)+'СЕТ СН'!$G$14+СВЦЭМ!$D$10+'СЕТ СН'!$G$5-'СЕТ СН'!$G$24</f>
        <v>2693.3044279599999</v>
      </c>
      <c r="T61" s="36">
        <f>SUMIFS(СВЦЭМ!$D$33:$D$776,СВЦЭМ!$A$33:$A$776,$A61,СВЦЭМ!$B$33:$B$776,T$47)+'СЕТ СН'!$G$14+СВЦЭМ!$D$10+'СЕТ СН'!$G$5-'СЕТ СН'!$G$24</f>
        <v>2677.19802033</v>
      </c>
      <c r="U61" s="36">
        <f>SUMIFS(СВЦЭМ!$D$33:$D$776,СВЦЭМ!$A$33:$A$776,$A61,СВЦЭМ!$B$33:$B$776,U$47)+'СЕТ СН'!$G$14+СВЦЭМ!$D$10+'СЕТ СН'!$G$5-'СЕТ СН'!$G$24</f>
        <v>2682.8819764700002</v>
      </c>
      <c r="V61" s="36">
        <f>SUMIFS(СВЦЭМ!$D$33:$D$776,СВЦЭМ!$A$33:$A$776,$A61,СВЦЭМ!$B$33:$B$776,V$47)+'СЕТ СН'!$G$14+СВЦЭМ!$D$10+'СЕТ СН'!$G$5-'СЕТ СН'!$G$24</f>
        <v>2696.2674807799999</v>
      </c>
      <c r="W61" s="36">
        <f>SUMIFS(СВЦЭМ!$D$33:$D$776,СВЦЭМ!$A$33:$A$776,$A61,СВЦЭМ!$B$33:$B$776,W$47)+'СЕТ СН'!$G$14+СВЦЭМ!$D$10+'СЕТ СН'!$G$5-'СЕТ СН'!$G$24</f>
        <v>2714.3362246500001</v>
      </c>
      <c r="X61" s="36">
        <f>SUMIFS(СВЦЭМ!$D$33:$D$776,СВЦЭМ!$A$33:$A$776,$A61,СВЦЭМ!$B$33:$B$776,X$47)+'СЕТ СН'!$G$14+СВЦЭМ!$D$10+'СЕТ СН'!$G$5-'СЕТ СН'!$G$24</f>
        <v>2732.6605222899998</v>
      </c>
      <c r="Y61" s="36">
        <f>SUMIFS(СВЦЭМ!$D$33:$D$776,СВЦЭМ!$A$33:$A$776,$A61,СВЦЭМ!$B$33:$B$776,Y$47)+'СЕТ СН'!$G$14+СВЦЭМ!$D$10+'СЕТ СН'!$G$5-'СЕТ СН'!$G$24</f>
        <v>2740.8099926899999</v>
      </c>
    </row>
    <row r="62" spans="1:25" ht="15.75" x14ac:dyDescent="0.2">
      <c r="A62" s="35">
        <f t="shared" si="1"/>
        <v>43814</v>
      </c>
      <c r="B62" s="36">
        <f>SUMIFS(СВЦЭМ!$D$33:$D$776,СВЦЭМ!$A$33:$A$776,$A62,СВЦЭМ!$B$33:$B$776,B$47)+'СЕТ СН'!$G$14+СВЦЭМ!$D$10+'СЕТ СН'!$G$5-'СЕТ СН'!$G$24</f>
        <v>2758.8508978700002</v>
      </c>
      <c r="C62" s="36">
        <f>SUMIFS(СВЦЭМ!$D$33:$D$776,СВЦЭМ!$A$33:$A$776,$A62,СВЦЭМ!$B$33:$B$776,C$47)+'СЕТ СН'!$G$14+СВЦЭМ!$D$10+'СЕТ СН'!$G$5-'СЕТ СН'!$G$24</f>
        <v>2772.4041029599998</v>
      </c>
      <c r="D62" s="36">
        <f>SUMIFS(СВЦЭМ!$D$33:$D$776,СВЦЭМ!$A$33:$A$776,$A62,СВЦЭМ!$B$33:$B$776,D$47)+'СЕТ СН'!$G$14+СВЦЭМ!$D$10+'СЕТ СН'!$G$5-'СЕТ СН'!$G$24</f>
        <v>2778.63752316</v>
      </c>
      <c r="E62" s="36">
        <f>SUMIFS(СВЦЭМ!$D$33:$D$776,СВЦЭМ!$A$33:$A$776,$A62,СВЦЭМ!$B$33:$B$776,E$47)+'СЕТ СН'!$G$14+СВЦЭМ!$D$10+'СЕТ СН'!$G$5-'СЕТ СН'!$G$24</f>
        <v>2800.4901884699998</v>
      </c>
      <c r="F62" s="36">
        <f>SUMIFS(СВЦЭМ!$D$33:$D$776,СВЦЭМ!$A$33:$A$776,$A62,СВЦЭМ!$B$33:$B$776,F$47)+'СЕТ СН'!$G$14+СВЦЭМ!$D$10+'СЕТ СН'!$G$5-'СЕТ СН'!$G$24</f>
        <v>2806.3544347500001</v>
      </c>
      <c r="G62" s="36">
        <f>SUMIFS(СВЦЭМ!$D$33:$D$776,СВЦЭМ!$A$33:$A$776,$A62,СВЦЭМ!$B$33:$B$776,G$47)+'СЕТ СН'!$G$14+СВЦЭМ!$D$10+'СЕТ СН'!$G$5-'СЕТ СН'!$G$24</f>
        <v>2810.2590435100001</v>
      </c>
      <c r="H62" s="36">
        <f>SUMIFS(СВЦЭМ!$D$33:$D$776,СВЦЭМ!$A$33:$A$776,$A62,СВЦЭМ!$B$33:$B$776,H$47)+'СЕТ СН'!$G$14+СВЦЭМ!$D$10+'СЕТ СН'!$G$5-'СЕТ СН'!$G$24</f>
        <v>2794.9601270600001</v>
      </c>
      <c r="I62" s="36">
        <f>SUMIFS(СВЦЭМ!$D$33:$D$776,СВЦЭМ!$A$33:$A$776,$A62,СВЦЭМ!$B$33:$B$776,I$47)+'СЕТ СН'!$G$14+СВЦЭМ!$D$10+'СЕТ СН'!$G$5-'СЕТ СН'!$G$24</f>
        <v>2775.9683170099997</v>
      </c>
      <c r="J62" s="36">
        <f>SUMIFS(СВЦЭМ!$D$33:$D$776,СВЦЭМ!$A$33:$A$776,$A62,СВЦЭМ!$B$33:$B$776,J$47)+'СЕТ СН'!$G$14+СВЦЭМ!$D$10+'СЕТ СН'!$G$5-'СЕТ СН'!$G$24</f>
        <v>2742.90542899</v>
      </c>
      <c r="K62" s="36">
        <f>SUMIFS(СВЦЭМ!$D$33:$D$776,СВЦЭМ!$A$33:$A$776,$A62,СВЦЭМ!$B$33:$B$776,K$47)+'СЕТ СН'!$G$14+СВЦЭМ!$D$10+'СЕТ СН'!$G$5-'СЕТ СН'!$G$24</f>
        <v>2712.7039178</v>
      </c>
      <c r="L62" s="36">
        <f>SUMIFS(СВЦЭМ!$D$33:$D$776,СВЦЭМ!$A$33:$A$776,$A62,СВЦЭМ!$B$33:$B$776,L$47)+'СЕТ СН'!$G$14+СВЦЭМ!$D$10+'СЕТ СН'!$G$5-'СЕТ СН'!$G$24</f>
        <v>2704.3452700099997</v>
      </c>
      <c r="M62" s="36">
        <f>SUMIFS(СВЦЭМ!$D$33:$D$776,СВЦЭМ!$A$33:$A$776,$A62,СВЦЭМ!$B$33:$B$776,M$47)+'СЕТ СН'!$G$14+СВЦЭМ!$D$10+'СЕТ СН'!$G$5-'СЕТ СН'!$G$24</f>
        <v>2709.9875705599998</v>
      </c>
      <c r="N62" s="36">
        <f>SUMIFS(СВЦЭМ!$D$33:$D$776,СВЦЭМ!$A$33:$A$776,$A62,СВЦЭМ!$B$33:$B$776,N$47)+'СЕТ СН'!$G$14+СВЦЭМ!$D$10+'СЕТ СН'!$G$5-'СЕТ СН'!$G$24</f>
        <v>2712.0651045599998</v>
      </c>
      <c r="O62" s="36">
        <f>SUMIFS(СВЦЭМ!$D$33:$D$776,СВЦЭМ!$A$33:$A$776,$A62,СВЦЭМ!$B$33:$B$776,O$47)+'СЕТ СН'!$G$14+СВЦЭМ!$D$10+'СЕТ СН'!$G$5-'СЕТ СН'!$G$24</f>
        <v>2730.63298966</v>
      </c>
      <c r="P62" s="36">
        <f>SUMIFS(СВЦЭМ!$D$33:$D$776,СВЦЭМ!$A$33:$A$776,$A62,СВЦЭМ!$B$33:$B$776,P$47)+'СЕТ СН'!$G$14+СВЦЭМ!$D$10+'СЕТ СН'!$G$5-'СЕТ СН'!$G$24</f>
        <v>2742.77929907</v>
      </c>
      <c r="Q62" s="36">
        <f>SUMIFS(СВЦЭМ!$D$33:$D$776,СВЦЭМ!$A$33:$A$776,$A62,СВЦЭМ!$B$33:$B$776,Q$47)+'СЕТ СН'!$G$14+СВЦЭМ!$D$10+'СЕТ СН'!$G$5-'СЕТ СН'!$G$24</f>
        <v>2743.0362752999999</v>
      </c>
      <c r="R62" s="36">
        <f>SUMIFS(СВЦЭМ!$D$33:$D$776,СВЦЭМ!$A$33:$A$776,$A62,СВЦЭМ!$B$33:$B$776,R$47)+'СЕТ СН'!$G$14+СВЦЭМ!$D$10+'СЕТ СН'!$G$5-'СЕТ СН'!$G$24</f>
        <v>2729.9944412300001</v>
      </c>
      <c r="S62" s="36">
        <f>SUMIFS(СВЦЭМ!$D$33:$D$776,СВЦЭМ!$A$33:$A$776,$A62,СВЦЭМ!$B$33:$B$776,S$47)+'СЕТ СН'!$G$14+СВЦЭМ!$D$10+'СЕТ СН'!$G$5-'СЕТ СН'!$G$24</f>
        <v>2710.3853941899997</v>
      </c>
      <c r="T62" s="36">
        <f>SUMIFS(СВЦЭМ!$D$33:$D$776,СВЦЭМ!$A$33:$A$776,$A62,СВЦЭМ!$B$33:$B$776,T$47)+'СЕТ СН'!$G$14+СВЦЭМ!$D$10+'СЕТ СН'!$G$5-'СЕТ СН'!$G$24</f>
        <v>2680.97690401</v>
      </c>
      <c r="U62" s="36">
        <f>SUMIFS(СВЦЭМ!$D$33:$D$776,СВЦЭМ!$A$33:$A$776,$A62,СВЦЭМ!$B$33:$B$776,U$47)+'СЕТ СН'!$G$14+СВЦЭМ!$D$10+'СЕТ СН'!$G$5-'СЕТ СН'!$G$24</f>
        <v>2677.2294468800001</v>
      </c>
      <c r="V62" s="36">
        <f>SUMIFS(СВЦЭМ!$D$33:$D$776,СВЦЭМ!$A$33:$A$776,$A62,СВЦЭМ!$B$33:$B$776,V$47)+'СЕТ СН'!$G$14+СВЦЭМ!$D$10+'СЕТ СН'!$G$5-'СЕТ СН'!$G$24</f>
        <v>2687.15385173</v>
      </c>
      <c r="W62" s="36">
        <f>SUMIFS(СВЦЭМ!$D$33:$D$776,СВЦЭМ!$A$33:$A$776,$A62,СВЦЭМ!$B$33:$B$776,W$47)+'СЕТ СН'!$G$14+СВЦЭМ!$D$10+'СЕТ СН'!$G$5-'СЕТ СН'!$G$24</f>
        <v>2700.39918403</v>
      </c>
      <c r="X62" s="36">
        <f>SUMIFS(СВЦЭМ!$D$33:$D$776,СВЦЭМ!$A$33:$A$776,$A62,СВЦЭМ!$B$33:$B$776,X$47)+'СЕТ СН'!$G$14+СВЦЭМ!$D$10+'СЕТ СН'!$G$5-'СЕТ СН'!$G$24</f>
        <v>2709.3225400900001</v>
      </c>
      <c r="Y62" s="36">
        <f>SUMIFS(СВЦЭМ!$D$33:$D$776,СВЦЭМ!$A$33:$A$776,$A62,СВЦЭМ!$B$33:$B$776,Y$47)+'СЕТ СН'!$G$14+СВЦЭМ!$D$10+'СЕТ СН'!$G$5-'СЕТ СН'!$G$24</f>
        <v>2740.6621045900001</v>
      </c>
    </row>
    <row r="63" spans="1:25" ht="15.75" x14ac:dyDescent="0.2">
      <c r="A63" s="35">
        <f t="shared" si="1"/>
        <v>43815</v>
      </c>
      <c r="B63" s="36">
        <f>SUMIFS(СВЦЭМ!$D$33:$D$776,СВЦЭМ!$A$33:$A$776,$A63,СВЦЭМ!$B$33:$B$776,B$47)+'СЕТ СН'!$G$14+СВЦЭМ!$D$10+'СЕТ СН'!$G$5-'СЕТ СН'!$G$24</f>
        <v>2767.13569125</v>
      </c>
      <c r="C63" s="36">
        <f>SUMIFS(СВЦЭМ!$D$33:$D$776,СВЦЭМ!$A$33:$A$776,$A63,СВЦЭМ!$B$33:$B$776,C$47)+'СЕТ СН'!$G$14+СВЦЭМ!$D$10+'СЕТ СН'!$G$5-'СЕТ СН'!$G$24</f>
        <v>2782.1834893400001</v>
      </c>
      <c r="D63" s="36">
        <f>SUMIFS(СВЦЭМ!$D$33:$D$776,СВЦЭМ!$A$33:$A$776,$A63,СВЦЭМ!$B$33:$B$776,D$47)+'СЕТ СН'!$G$14+СВЦЭМ!$D$10+'СЕТ СН'!$G$5-'СЕТ СН'!$G$24</f>
        <v>2798.2502691899999</v>
      </c>
      <c r="E63" s="36">
        <f>SUMIFS(СВЦЭМ!$D$33:$D$776,СВЦЭМ!$A$33:$A$776,$A63,СВЦЭМ!$B$33:$B$776,E$47)+'СЕТ СН'!$G$14+СВЦЭМ!$D$10+'СЕТ СН'!$G$5-'СЕТ СН'!$G$24</f>
        <v>2817.9975714299999</v>
      </c>
      <c r="F63" s="36">
        <f>SUMIFS(СВЦЭМ!$D$33:$D$776,СВЦЭМ!$A$33:$A$776,$A63,СВЦЭМ!$B$33:$B$776,F$47)+'СЕТ СН'!$G$14+СВЦЭМ!$D$10+'СЕТ СН'!$G$5-'СЕТ СН'!$G$24</f>
        <v>2813.9606362699997</v>
      </c>
      <c r="G63" s="36">
        <f>SUMIFS(СВЦЭМ!$D$33:$D$776,СВЦЭМ!$A$33:$A$776,$A63,СВЦЭМ!$B$33:$B$776,G$47)+'СЕТ СН'!$G$14+СВЦЭМ!$D$10+'СЕТ СН'!$G$5-'СЕТ СН'!$G$24</f>
        <v>2793.55474383</v>
      </c>
      <c r="H63" s="36">
        <f>SUMIFS(СВЦЭМ!$D$33:$D$776,СВЦЭМ!$A$33:$A$776,$A63,СВЦЭМ!$B$33:$B$776,H$47)+'СЕТ СН'!$G$14+СВЦЭМ!$D$10+'СЕТ СН'!$G$5-'СЕТ СН'!$G$24</f>
        <v>2751.6084373599997</v>
      </c>
      <c r="I63" s="36">
        <f>SUMIFS(СВЦЭМ!$D$33:$D$776,СВЦЭМ!$A$33:$A$776,$A63,СВЦЭМ!$B$33:$B$776,I$47)+'СЕТ СН'!$G$14+СВЦЭМ!$D$10+'СЕТ СН'!$G$5-'СЕТ СН'!$G$24</f>
        <v>2730.7211422</v>
      </c>
      <c r="J63" s="36">
        <f>SUMIFS(СВЦЭМ!$D$33:$D$776,СВЦЭМ!$A$33:$A$776,$A63,СВЦЭМ!$B$33:$B$776,J$47)+'СЕТ СН'!$G$14+СВЦЭМ!$D$10+'СЕТ СН'!$G$5-'СЕТ СН'!$G$24</f>
        <v>2708.37370397</v>
      </c>
      <c r="K63" s="36">
        <f>SUMIFS(СВЦЭМ!$D$33:$D$776,СВЦЭМ!$A$33:$A$776,$A63,СВЦЭМ!$B$33:$B$776,K$47)+'СЕТ СН'!$G$14+СВЦЭМ!$D$10+'СЕТ СН'!$G$5-'СЕТ СН'!$G$24</f>
        <v>2684.8139518200001</v>
      </c>
      <c r="L63" s="36">
        <f>SUMIFS(СВЦЭМ!$D$33:$D$776,СВЦЭМ!$A$33:$A$776,$A63,СВЦЭМ!$B$33:$B$776,L$47)+'СЕТ СН'!$G$14+СВЦЭМ!$D$10+'СЕТ СН'!$G$5-'СЕТ СН'!$G$24</f>
        <v>2689.6222196999997</v>
      </c>
      <c r="M63" s="36">
        <f>SUMIFS(СВЦЭМ!$D$33:$D$776,СВЦЭМ!$A$33:$A$776,$A63,СВЦЭМ!$B$33:$B$776,M$47)+'СЕТ СН'!$G$14+СВЦЭМ!$D$10+'СЕТ СН'!$G$5-'СЕТ СН'!$G$24</f>
        <v>2702.6669860100001</v>
      </c>
      <c r="N63" s="36">
        <f>SUMIFS(СВЦЭМ!$D$33:$D$776,СВЦЭМ!$A$33:$A$776,$A63,СВЦЭМ!$B$33:$B$776,N$47)+'СЕТ СН'!$G$14+СВЦЭМ!$D$10+'СЕТ СН'!$G$5-'СЕТ СН'!$G$24</f>
        <v>2710.9438084599997</v>
      </c>
      <c r="O63" s="36">
        <f>SUMIFS(СВЦЭМ!$D$33:$D$776,СВЦЭМ!$A$33:$A$776,$A63,СВЦЭМ!$B$33:$B$776,O$47)+'СЕТ СН'!$G$14+СВЦЭМ!$D$10+'СЕТ СН'!$G$5-'СЕТ СН'!$G$24</f>
        <v>2722.0317730500001</v>
      </c>
      <c r="P63" s="36">
        <f>SUMIFS(СВЦЭМ!$D$33:$D$776,СВЦЭМ!$A$33:$A$776,$A63,СВЦЭМ!$B$33:$B$776,P$47)+'СЕТ СН'!$G$14+СВЦЭМ!$D$10+'СЕТ СН'!$G$5-'СЕТ СН'!$G$24</f>
        <v>2740.04713756</v>
      </c>
      <c r="Q63" s="36">
        <f>SUMIFS(СВЦЭМ!$D$33:$D$776,СВЦЭМ!$A$33:$A$776,$A63,СВЦЭМ!$B$33:$B$776,Q$47)+'СЕТ СН'!$G$14+СВЦЭМ!$D$10+'СЕТ СН'!$G$5-'СЕТ СН'!$G$24</f>
        <v>2707.7807914</v>
      </c>
      <c r="R63" s="36">
        <f>SUMIFS(СВЦЭМ!$D$33:$D$776,СВЦЭМ!$A$33:$A$776,$A63,СВЦЭМ!$B$33:$B$776,R$47)+'СЕТ СН'!$G$14+СВЦЭМ!$D$10+'СЕТ СН'!$G$5-'СЕТ СН'!$G$24</f>
        <v>2716.46642363</v>
      </c>
      <c r="S63" s="36">
        <f>SUMIFS(СВЦЭМ!$D$33:$D$776,СВЦЭМ!$A$33:$A$776,$A63,СВЦЭМ!$B$33:$B$776,S$47)+'СЕТ СН'!$G$14+СВЦЭМ!$D$10+'СЕТ СН'!$G$5-'СЕТ СН'!$G$24</f>
        <v>2705.1133441100001</v>
      </c>
      <c r="T63" s="36">
        <f>SUMIFS(СВЦЭМ!$D$33:$D$776,СВЦЭМ!$A$33:$A$776,$A63,СВЦЭМ!$B$33:$B$776,T$47)+'СЕТ СН'!$G$14+СВЦЭМ!$D$10+'СЕТ СН'!$G$5-'СЕТ СН'!$G$24</f>
        <v>2700.4103398399998</v>
      </c>
      <c r="U63" s="36">
        <f>SUMIFS(СВЦЭМ!$D$33:$D$776,СВЦЭМ!$A$33:$A$776,$A63,СВЦЭМ!$B$33:$B$776,U$47)+'СЕТ СН'!$G$14+СВЦЭМ!$D$10+'СЕТ СН'!$G$5-'СЕТ СН'!$G$24</f>
        <v>2703.6023285299998</v>
      </c>
      <c r="V63" s="36">
        <f>SUMIFS(СВЦЭМ!$D$33:$D$776,СВЦЭМ!$A$33:$A$776,$A63,СВЦЭМ!$B$33:$B$776,V$47)+'СЕТ СН'!$G$14+СВЦЭМ!$D$10+'СЕТ СН'!$G$5-'СЕТ СН'!$G$24</f>
        <v>2720.9449721399997</v>
      </c>
      <c r="W63" s="36">
        <f>SUMIFS(СВЦЭМ!$D$33:$D$776,СВЦЭМ!$A$33:$A$776,$A63,СВЦЭМ!$B$33:$B$776,W$47)+'СЕТ СН'!$G$14+СВЦЭМ!$D$10+'СЕТ СН'!$G$5-'СЕТ СН'!$G$24</f>
        <v>2738.3630087299998</v>
      </c>
      <c r="X63" s="36">
        <f>SUMIFS(СВЦЭМ!$D$33:$D$776,СВЦЭМ!$A$33:$A$776,$A63,СВЦЭМ!$B$33:$B$776,X$47)+'СЕТ СН'!$G$14+СВЦЭМ!$D$10+'СЕТ СН'!$G$5-'СЕТ СН'!$G$24</f>
        <v>2746.7393468700002</v>
      </c>
      <c r="Y63" s="36">
        <f>SUMIFS(СВЦЭМ!$D$33:$D$776,СВЦЭМ!$A$33:$A$776,$A63,СВЦЭМ!$B$33:$B$776,Y$47)+'СЕТ СН'!$G$14+СВЦЭМ!$D$10+'СЕТ СН'!$G$5-'СЕТ СН'!$G$24</f>
        <v>2761.6697630600002</v>
      </c>
    </row>
    <row r="64" spans="1:25" ht="15.75" x14ac:dyDescent="0.2">
      <c r="A64" s="35">
        <f t="shared" si="1"/>
        <v>43816</v>
      </c>
      <c r="B64" s="36">
        <f>SUMIFS(СВЦЭМ!$D$33:$D$776,СВЦЭМ!$A$33:$A$776,$A64,СВЦЭМ!$B$33:$B$776,B$47)+'СЕТ СН'!$G$14+СВЦЭМ!$D$10+'СЕТ СН'!$G$5-'СЕТ СН'!$G$24</f>
        <v>2799.9583089899998</v>
      </c>
      <c r="C64" s="36">
        <f>SUMIFS(СВЦЭМ!$D$33:$D$776,СВЦЭМ!$A$33:$A$776,$A64,СВЦЭМ!$B$33:$B$776,C$47)+'СЕТ СН'!$G$14+СВЦЭМ!$D$10+'СЕТ СН'!$G$5-'СЕТ СН'!$G$24</f>
        <v>2822.4528706299998</v>
      </c>
      <c r="D64" s="36">
        <f>SUMIFS(СВЦЭМ!$D$33:$D$776,СВЦЭМ!$A$33:$A$776,$A64,СВЦЭМ!$B$33:$B$776,D$47)+'СЕТ СН'!$G$14+СВЦЭМ!$D$10+'СЕТ СН'!$G$5-'СЕТ СН'!$G$24</f>
        <v>2832.2439296699999</v>
      </c>
      <c r="E64" s="36">
        <f>SUMIFS(СВЦЭМ!$D$33:$D$776,СВЦЭМ!$A$33:$A$776,$A64,СВЦЭМ!$B$33:$B$776,E$47)+'СЕТ СН'!$G$14+СВЦЭМ!$D$10+'СЕТ СН'!$G$5-'СЕТ СН'!$G$24</f>
        <v>2836.25825962</v>
      </c>
      <c r="F64" s="36">
        <f>SUMIFS(СВЦЭМ!$D$33:$D$776,СВЦЭМ!$A$33:$A$776,$A64,СВЦЭМ!$B$33:$B$776,F$47)+'СЕТ СН'!$G$14+СВЦЭМ!$D$10+'СЕТ СН'!$G$5-'СЕТ СН'!$G$24</f>
        <v>2828.4184816500001</v>
      </c>
      <c r="G64" s="36">
        <f>SUMIFS(СВЦЭМ!$D$33:$D$776,СВЦЭМ!$A$33:$A$776,$A64,СВЦЭМ!$B$33:$B$776,G$47)+'СЕТ СН'!$G$14+СВЦЭМ!$D$10+'СЕТ СН'!$G$5-'СЕТ СН'!$G$24</f>
        <v>2801.22517148</v>
      </c>
      <c r="H64" s="36">
        <f>SUMIFS(СВЦЭМ!$D$33:$D$776,СВЦЭМ!$A$33:$A$776,$A64,СВЦЭМ!$B$33:$B$776,H$47)+'СЕТ СН'!$G$14+СВЦЭМ!$D$10+'СЕТ СН'!$G$5-'СЕТ СН'!$G$24</f>
        <v>2763.86575898</v>
      </c>
      <c r="I64" s="36">
        <f>SUMIFS(СВЦЭМ!$D$33:$D$776,СВЦЭМ!$A$33:$A$776,$A64,СВЦЭМ!$B$33:$B$776,I$47)+'СЕТ СН'!$G$14+СВЦЭМ!$D$10+'СЕТ СН'!$G$5-'СЕТ СН'!$G$24</f>
        <v>2736.4729552899998</v>
      </c>
      <c r="J64" s="36">
        <f>SUMIFS(СВЦЭМ!$D$33:$D$776,СВЦЭМ!$A$33:$A$776,$A64,СВЦЭМ!$B$33:$B$776,J$47)+'СЕТ СН'!$G$14+СВЦЭМ!$D$10+'СЕТ СН'!$G$5-'СЕТ СН'!$G$24</f>
        <v>2703.37091199</v>
      </c>
      <c r="K64" s="36">
        <f>SUMIFS(СВЦЭМ!$D$33:$D$776,СВЦЭМ!$A$33:$A$776,$A64,СВЦЭМ!$B$33:$B$776,K$47)+'СЕТ СН'!$G$14+СВЦЭМ!$D$10+'СЕТ СН'!$G$5-'СЕТ СН'!$G$24</f>
        <v>2688.0881906599998</v>
      </c>
      <c r="L64" s="36">
        <f>SUMIFS(СВЦЭМ!$D$33:$D$776,СВЦЭМ!$A$33:$A$776,$A64,СВЦЭМ!$B$33:$B$776,L$47)+'СЕТ СН'!$G$14+СВЦЭМ!$D$10+'СЕТ СН'!$G$5-'СЕТ СН'!$G$24</f>
        <v>2693.5332835099998</v>
      </c>
      <c r="M64" s="36">
        <f>SUMIFS(СВЦЭМ!$D$33:$D$776,СВЦЭМ!$A$33:$A$776,$A64,СВЦЭМ!$B$33:$B$776,M$47)+'СЕТ СН'!$G$14+СВЦЭМ!$D$10+'СЕТ СН'!$G$5-'СЕТ СН'!$G$24</f>
        <v>2703.02009641</v>
      </c>
      <c r="N64" s="36">
        <f>SUMIFS(СВЦЭМ!$D$33:$D$776,СВЦЭМ!$A$33:$A$776,$A64,СВЦЭМ!$B$33:$B$776,N$47)+'СЕТ СН'!$G$14+СВЦЭМ!$D$10+'СЕТ СН'!$G$5-'СЕТ СН'!$G$24</f>
        <v>2711.7780219199999</v>
      </c>
      <c r="O64" s="36">
        <f>SUMIFS(СВЦЭМ!$D$33:$D$776,СВЦЭМ!$A$33:$A$776,$A64,СВЦЭМ!$B$33:$B$776,O$47)+'СЕТ СН'!$G$14+СВЦЭМ!$D$10+'СЕТ СН'!$G$5-'СЕТ СН'!$G$24</f>
        <v>2721.4185990300002</v>
      </c>
      <c r="P64" s="36">
        <f>SUMIFS(СВЦЭМ!$D$33:$D$776,СВЦЭМ!$A$33:$A$776,$A64,СВЦЭМ!$B$33:$B$776,P$47)+'СЕТ СН'!$G$14+СВЦЭМ!$D$10+'СЕТ СН'!$G$5-'СЕТ СН'!$G$24</f>
        <v>2728.8311564799997</v>
      </c>
      <c r="Q64" s="36">
        <f>SUMIFS(СВЦЭМ!$D$33:$D$776,СВЦЭМ!$A$33:$A$776,$A64,СВЦЭМ!$B$33:$B$776,Q$47)+'СЕТ СН'!$G$14+СВЦЭМ!$D$10+'СЕТ СН'!$G$5-'СЕТ СН'!$G$24</f>
        <v>2730.0911486199998</v>
      </c>
      <c r="R64" s="36">
        <f>SUMIFS(СВЦЭМ!$D$33:$D$776,СВЦЭМ!$A$33:$A$776,$A64,СВЦЭМ!$B$33:$B$776,R$47)+'СЕТ СН'!$G$14+СВЦЭМ!$D$10+'СЕТ СН'!$G$5-'СЕТ СН'!$G$24</f>
        <v>2719.5483744100002</v>
      </c>
      <c r="S64" s="36">
        <f>SUMIFS(СВЦЭМ!$D$33:$D$776,СВЦЭМ!$A$33:$A$776,$A64,СВЦЭМ!$B$33:$B$776,S$47)+'СЕТ СН'!$G$14+СВЦЭМ!$D$10+'СЕТ СН'!$G$5-'СЕТ СН'!$G$24</f>
        <v>2714.1080298299999</v>
      </c>
      <c r="T64" s="36">
        <f>SUMIFS(СВЦЭМ!$D$33:$D$776,СВЦЭМ!$A$33:$A$776,$A64,СВЦЭМ!$B$33:$B$776,T$47)+'СЕТ СН'!$G$14+СВЦЭМ!$D$10+'СЕТ СН'!$G$5-'СЕТ СН'!$G$24</f>
        <v>2694.1735751400001</v>
      </c>
      <c r="U64" s="36">
        <f>SUMIFS(СВЦЭМ!$D$33:$D$776,СВЦЭМ!$A$33:$A$776,$A64,СВЦЭМ!$B$33:$B$776,U$47)+'СЕТ СН'!$G$14+СВЦЭМ!$D$10+'СЕТ СН'!$G$5-'СЕТ СН'!$G$24</f>
        <v>2686.9995660699997</v>
      </c>
      <c r="V64" s="36">
        <f>SUMIFS(СВЦЭМ!$D$33:$D$776,СВЦЭМ!$A$33:$A$776,$A64,СВЦЭМ!$B$33:$B$776,V$47)+'СЕТ СН'!$G$14+СВЦЭМ!$D$10+'СЕТ СН'!$G$5-'СЕТ СН'!$G$24</f>
        <v>2686.0691122399999</v>
      </c>
      <c r="W64" s="36">
        <f>SUMIFS(СВЦЭМ!$D$33:$D$776,СВЦЭМ!$A$33:$A$776,$A64,СВЦЭМ!$B$33:$B$776,W$47)+'СЕТ СН'!$G$14+СВЦЭМ!$D$10+'СЕТ СН'!$G$5-'СЕТ СН'!$G$24</f>
        <v>2703.7854011999998</v>
      </c>
      <c r="X64" s="36">
        <f>SUMIFS(СВЦЭМ!$D$33:$D$776,СВЦЭМ!$A$33:$A$776,$A64,СВЦЭМ!$B$33:$B$776,X$47)+'СЕТ СН'!$G$14+СВЦЭМ!$D$10+'СЕТ СН'!$G$5-'СЕТ СН'!$G$24</f>
        <v>2717.5711608800002</v>
      </c>
      <c r="Y64" s="36">
        <f>SUMIFS(СВЦЭМ!$D$33:$D$776,СВЦЭМ!$A$33:$A$776,$A64,СВЦЭМ!$B$33:$B$776,Y$47)+'СЕТ СН'!$G$14+СВЦЭМ!$D$10+'СЕТ СН'!$G$5-'СЕТ СН'!$G$24</f>
        <v>2739.3097372100001</v>
      </c>
    </row>
    <row r="65" spans="1:26" ht="15.75" x14ac:dyDescent="0.2">
      <c r="A65" s="35">
        <f t="shared" si="1"/>
        <v>43817</v>
      </c>
      <c r="B65" s="36">
        <f>SUMIFS(СВЦЭМ!$D$33:$D$776,СВЦЭМ!$A$33:$A$776,$A65,СВЦЭМ!$B$33:$B$776,B$47)+'СЕТ СН'!$G$14+СВЦЭМ!$D$10+'СЕТ СН'!$G$5-'СЕТ СН'!$G$24</f>
        <v>2748.4281843700001</v>
      </c>
      <c r="C65" s="36">
        <f>SUMIFS(СВЦЭМ!$D$33:$D$776,СВЦЭМ!$A$33:$A$776,$A65,СВЦЭМ!$B$33:$B$776,C$47)+'СЕТ СН'!$G$14+СВЦЭМ!$D$10+'СЕТ СН'!$G$5-'СЕТ СН'!$G$24</f>
        <v>2802.7114259800001</v>
      </c>
      <c r="D65" s="36">
        <f>SUMIFS(СВЦЭМ!$D$33:$D$776,СВЦЭМ!$A$33:$A$776,$A65,СВЦЭМ!$B$33:$B$776,D$47)+'СЕТ СН'!$G$14+СВЦЭМ!$D$10+'СЕТ СН'!$G$5-'СЕТ СН'!$G$24</f>
        <v>2826.2504081799998</v>
      </c>
      <c r="E65" s="36">
        <f>SUMIFS(СВЦЭМ!$D$33:$D$776,СВЦЭМ!$A$33:$A$776,$A65,СВЦЭМ!$B$33:$B$776,E$47)+'СЕТ СН'!$G$14+СВЦЭМ!$D$10+'СЕТ СН'!$G$5-'СЕТ СН'!$G$24</f>
        <v>2825.52184803</v>
      </c>
      <c r="F65" s="36">
        <f>SUMIFS(СВЦЭМ!$D$33:$D$776,СВЦЭМ!$A$33:$A$776,$A65,СВЦЭМ!$B$33:$B$776,F$47)+'СЕТ СН'!$G$14+СВЦЭМ!$D$10+'СЕТ СН'!$G$5-'СЕТ СН'!$G$24</f>
        <v>2818.0667700700001</v>
      </c>
      <c r="G65" s="36">
        <f>SUMIFS(СВЦЭМ!$D$33:$D$776,СВЦЭМ!$A$33:$A$776,$A65,СВЦЭМ!$B$33:$B$776,G$47)+'СЕТ СН'!$G$14+СВЦЭМ!$D$10+'СЕТ СН'!$G$5-'СЕТ СН'!$G$24</f>
        <v>2798.5046086399998</v>
      </c>
      <c r="H65" s="36">
        <f>SUMIFS(СВЦЭМ!$D$33:$D$776,СВЦЭМ!$A$33:$A$776,$A65,СВЦЭМ!$B$33:$B$776,H$47)+'СЕТ СН'!$G$14+СВЦЭМ!$D$10+'СЕТ СН'!$G$5-'СЕТ СН'!$G$24</f>
        <v>2769.1152875299999</v>
      </c>
      <c r="I65" s="36">
        <f>SUMIFS(СВЦЭМ!$D$33:$D$776,СВЦЭМ!$A$33:$A$776,$A65,СВЦЭМ!$B$33:$B$776,I$47)+'СЕТ СН'!$G$14+СВЦЭМ!$D$10+'СЕТ СН'!$G$5-'СЕТ СН'!$G$24</f>
        <v>2753.3881233699999</v>
      </c>
      <c r="J65" s="36">
        <f>SUMIFS(СВЦЭМ!$D$33:$D$776,СВЦЭМ!$A$33:$A$776,$A65,СВЦЭМ!$B$33:$B$776,J$47)+'СЕТ СН'!$G$14+СВЦЭМ!$D$10+'СЕТ СН'!$G$5-'СЕТ СН'!$G$24</f>
        <v>2725.5268470199999</v>
      </c>
      <c r="K65" s="36">
        <f>SUMIFS(СВЦЭМ!$D$33:$D$776,СВЦЭМ!$A$33:$A$776,$A65,СВЦЭМ!$B$33:$B$776,K$47)+'СЕТ СН'!$G$14+СВЦЭМ!$D$10+'СЕТ СН'!$G$5-'СЕТ СН'!$G$24</f>
        <v>2696.4977832699997</v>
      </c>
      <c r="L65" s="36">
        <f>SUMIFS(СВЦЭМ!$D$33:$D$776,СВЦЭМ!$A$33:$A$776,$A65,СВЦЭМ!$B$33:$B$776,L$47)+'СЕТ СН'!$G$14+СВЦЭМ!$D$10+'СЕТ СН'!$G$5-'СЕТ СН'!$G$24</f>
        <v>2689.7817521500001</v>
      </c>
      <c r="M65" s="36">
        <f>SUMIFS(СВЦЭМ!$D$33:$D$776,СВЦЭМ!$A$33:$A$776,$A65,СВЦЭМ!$B$33:$B$776,M$47)+'СЕТ СН'!$G$14+СВЦЭМ!$D$10+'СЕТ СН'!$G$5-'СЕТ СН'!$G$24</f>
        <v>2696.83181018</v>
      </c>
      <c r="N65" s="36">
        <f>SUMIFS(СВЦЭМ!$D$33:$D$776,СВЦЭМ!$A$33:$A$776,$A65,СВЦЭМ!$B$33:$B$776,N$47)+'СЕТ СН'!$G$14+СВЦЭМ!$D$10+'СЕТ СН'!$G$5-'СЕТ СН'!$G$24</f>
        <v>2700.7410133899998</v>
      </c>
      <c r="O65" s="36">
        <f>SUMIFS(СВЦЭМ!$D$33:$D$776,СВЦЭМ!$A$33:$A$776,$A65,СВЦЭМ!$B$33:$B$776,O$47)+'СЕТ СН'!$G$14+СВЦЭМ!$D$10+'СЕТ СН'!$G$5-'СЕТ СН'!$G$24</f>
        <v>2710.17950518</v>
      </c>
      <c r="P65" s="36">
        <f>SUMIFS(СВЦЭМ!$D$33:$D$776,СВЦЭМ!$A$33:$A$776,$A65,СВЦЭМ!$B$33:$B$776,P$47)+'СЕТ СН'!$G$14+СВЦЭМ!$D$10+'СЕТ СН'!$G$5-'СЕТ СН'!$G$24</f>
        <v>2718.7388545099998</v>
      </c>
      <c r="Q65" s="36">
        <f>SUMIFS(СВЦЭМ!$D$33:$D$776,СВЦЭМ!$A$33:$A$776,$A65,СВЦЭМ!$B$33:$B$776,Q$47)+'СЕТ СН'!$G$14+СВЦЭМ!$D$10+'СЕТ СН'!$G$5-'СЕТ СН'!$G$24</f>
        <v>2719.5654972499997</v>
      </c>
      <c r="R65" s="36">
        <f>SUMIFS(СВЦЭМ!$D$33:$D$776,СВЦЭМ!$A$33:$A$776,$A65,СВЦЭМ!$B$33:$B$776,R$47)+'СЕТ СН'!$G$14+СВЦЭМ!$D$10+'СЕТ СН'!$G$5-'СЕТ СН'!$G$24</f>
        <v>2709.9746266100001</v>
      </c>
      <c r="S65" s="36">
        <f>SUMIFS(СВЦЭМ!$D$33:$D$776,СВЦЭМ!$A$33:$A$776,$A65,СВЦЭМ!$B$33:$B$776,S$47)+'СЕТ СН'!$G$14+СВЦЭМ!$D$10+'СЕТ СН'!$G$5-'СЕТ СН'!$G$24</f>
        <v>2697.61852834</v>
      </c>
      <c r="T65" s="36">
        <f>SUMIFS(СВЦЭМ!$D$33:$D$776,СВЦЭМ!$A$33:$A$776,$A65,СВЦЭМ!$B$33:$B$776,T$47)+'СЕТ СН'!$G$14+СВЦЭМ!$D$10+'СЕТ СН'!$G$5-'СЕТ СН'!$G$24</f>
        <v>2670.0012043799998</v>
      </c>
      <c r="U65" s="36">
        <f>SUMIFS(СВЦЭМ!$D$33:$D$776,СВЦЭМ!$A$33:$A$776,$A65,СВЦЭМ!$B$33:$B$776,U$47)+'СЕТ СН'!$G$14+СВЦЭМ!$D$10+'СЕТ СН'!$G$5-'СЕТ СН'!$G$24</f>
        <v>2671.1271914700001</v>
      </c>
      <c r="V65" s="36">
        <f>SUMIFS(СВЦЭМ!$D$33:$D$776,СВЦЭМ!$A$33:$A$776,$A65,СВЦЭМ!$B$33:$B$776,V$47)+'СЕТ СН'!$G$14+СВЦЭМ!$D$10+'СЕТ СН'!$G$5-'СЕТ СН'!$G$24</f>
        <v>2678.2200151699999</v>
      </c>
      <c r="W65" s="36">
        <f>SUMIFS(СВЦЭМ!$D$33:$D$776,СВЦЭМ!$A$33:$A$776,$A65,СВЦЭМ!$B$33:$B$776,W$47)+'СЕТ СН'!$G$14+СВЦЭМ!$D$10+'СЕТ СН'!$G$5-'СЕТ СН'!$G$24</f>
        <v>2698.3957707</v>
      </c>
      <c r="X65" s="36">
        <f>SUMIFS(СВЦЭМ!$D$33:$D$776,СВЦЭМ!$A$33:$A$776,$A65,СВЦЭМ!$B$33:$B$776,X$47)+'СЕТ СН'!$G$14+СВЦЭМ!$D$10+'СЕТ СН'!$G$5-'СЕТ СН'!$G$24</f>
        <v>2702.8030220000001</v>
      </c>
      <c r="Y65" s="36">
        <f>SUMIFS(СВЦЭМ!$D$33:$D$776,СВЦЭМ!$A$33:$A$776,$A65,СВЦЭМ!$B$33:$B$776,Y$47)+'СЕТ СН'!$G$14+СВЦЭМ!$D$10+'СЕТ СН'!$G$5-'СЕТ СН'!$G$24</f>
        <v>2714.8997374</v>
      </c>
    </row>
    <row r="66" spans="1:26" ht="15.75" x14ac:dyDescent="0.2">
      <c r="A66" s="35">
        <f t="shared" si="1"/>
        <v>43818</v>
      </c>
      <c r="B66" s="36">
        <f>SUMIFS(СВЦЭМ!$D$33:$D$776,СВЦЭМ!$A$33:$A$776,$A66,СВЦЭМ!$B$33:$B$776,B$47)+'СЕТ СН'!$G$14+СВЦЭМ!$D$10+'СЕТ СН'!$G$5-'СЕТ СН'!$G$24</f>
        <v>2751.9881562400001</v>
      </c>
      <c r="C66" s="36">
        <f>SUMIFS(СВЦЭМ!$D$33:$D$776,СВЦЭМ!$A$33:$A$776,$A66,СВЦЭМ!$B$33:$B$776,C$47)+'СЕТ СН'!$G$14+СВЦЭМ!$D$10+'СЕТ СН'!$G$5-'СЕТ СН'!$G$24</f>
        <v>2779.0697326300001</v>
      </c>
      <c r="D66" s="36">
        <f>SUMIFS(СВЦЭМ!$D$33:$D$776,СВЦЭМ!$A$33:$A$776,$A66,СВЦЭМ!$B$33:$B$776,D$47)+'СЕТ СН'!$G$14+СВЦЭМ!$D$10+'СЕТ СН'!$G$5-'СЕТ СН'!$G$24</f>
        <v>2797.68033522</v>
      </c>
      <c r="E66" s="36">
        <f>SUMIFS(СВЦЭМ!$D$33:$D$776,СВЦЭМ!$A$33:$A$776,$A66,СВЦЭМ!$B$33:$B$776,E$47)+'СЕТ СН'!$G$14+СВЦЭМ!$D$10+'СЕТ СН'!$G$5-'СЕТ СН'!$G$24</f>
        <v>2822.34854868</v>
      </c>
      <c r="F66" s="36">
        <f>SUMIFS(СВЦЭМ!$D$33:$D$776,СВЦЭМ!$A$33:$A$776,$A66,СВЦЭМ!$B$33:$B$776,F$47)+'СЕТ СН'!$G$14+СВЦЭМ!$D$10+'СЕТ СН'!$G$5-'СЕТ СН'!$G$24</f>
        <v>2834.3127881099999</v>
      </c>
      <c r="G66" s="36">
        <f>SUMIFS(СВЦЭМ!$D$33:$D$776,СВЦЭМ!$A$33:$A$776,$A66,СВЦЭМ!$B$33:$B$776,G$47)+'СЕТ СН'!$G$14+СВЦЭМ!$D$10+'СЕТ СН'!$G$5-'СЕТ СН'!$G$24</f>
        <v>2811.2058532699998</v>
      </c>
      <c r="H66" s="36">
        <f>SUMIFS(СВЦЭМ!$D$33:$D$776,СВЦЭМ!$A$33:$A$776,$A66,СВЦЭМ!$B$33:$B$776,H$47)+'СЕТ СН'!$G$14+СВЦЭМ!$D$10+'СЕТ СН'!$G$5-'СЕТ СН'!$G$24</f>
        <v>2779.3296037700002</v>
      </c>
      <c r="I66" s="36">
        <f>SUMIFS(СВЦЭМ!$D$33:$D$776,СВЦЭМ!$A$33:$A$776,$A66,СВЦЭМ!$B$33:$B$776,I$47)+'СЕТ СН'!$G$14+СВЦЭМ!$D$10+'СЕТ СН'!$G$5-'СЕТ СН'!$G$24</f>
        <v>2745.77677249</v>
      </c>
      <c r="J66" s="36">
        <f>SUMIFS(СВЦЭМ!$D$33:$D$776,СВЦЭМ!$A$33:$A$776,$A66,СВЦЭМ!$B$33:$B$776,J$47)+'СЕТ СН'!$G$14+СВЦЭМ!$D$10+'СЕТ СН'!$G$5-'СЕТ СН'!$G$24</f>
        <v>2719.5372767399999</v>
      </c>
      <c r="K66" s="36">
        <f>SUMIFS(СВЦЭМ!$D$33:$D$776,СВЦЭМ!$A$33:$A$776,$A66,СВЦЭМ!$B$33:$B$776,K$47)+'СЕТ СН'!$G$14+СВЦЭМ!$D$10+'СЕТ СН'!$G$5-'СЕТ СН'!$G$24</f>
        <v>2700.8581276899999</v>
      </c>
      <c r="L66" s="36">
        <f>SUMIFS(СВЦЭМ!$D$33:$D$776,СВЦЭМ!$A$33:$A$776,$A66,СВЦЭМ!$B$33:$B$776,L$47)+'СЕТ СН'!$G$14+СВЦЭМ!$D$10+'СЕТ СН'!$G$5-'СЕТ СН'!$G$24</f>
        <v>2707.91723968</v>
      </c>
      <c r="M66" s="36">
        <f>SUMIFS(СВЦЭМ!$D$33:$D$776,СВЦЭМ!$A$33:$A$776,$A66,СВЦЭМ!$B$33:$B$776,M$47)+'СЕТ СН'!$G$14+СВЦЭМ!$D$10+'СЕТ СН'!$G$5-'СЕТ СН'!$G$24</f>
        <v>2721.51365949</v>
      </c>
      <c r="N66" s="36">
        <f>SUMIFS(СВЦЭМ!$D$33:$D$776,СВЦЭМ!$A$33:$A$776,$A66,СВЦЭМ!$B$33:$B$776,N$47)+'СЕТ СН'!$G$14+СВЦЭМ!$D$10+'СЕТ СН'!$G$5-'СЕТ СН'!$G$24</f>
        <v>2724.1094750299999</v>
      </c>
      <c r="O66" s="36">
        <f>SUMIFS(СВЦЭМ!$D$33:$D$776,СВЦЭМ!$A$33:$A$776,$A66,СВЦЭМ!$B$33:$B$776,O$47)+'СЕТ СН'!$G$14+СВЦЭМ!$D$10+'СЕТ СН'!$G$5-'СЕТ СН'!$G$24</f>
        <v>2743.0244897699999</v>
      </c>
      <c r="P66" s="36">
        <f>SUMIFS(СВЦЭМ!$D$33:$D$776,СВЦЭМ!$A$33:$A$776,$A66,СВЦЭМ!$B$33:$B$776,P$47)+'СЕТ СН'!$G$14+СВЦЭМ!$D$10+'СЕТ СН'!$G$5-'СЕТ СН'!$G$24</f>
        <v>2736.80340686</v>
      </c>
      <c r="Q66" s="36">
        <f>SUMIFS(СВЦЭМ!$D$33:$D$776,СВЦЭМ!$A$33:$A$776,$A66,СВЦЭМ!$B$33:$B$776,Q$47)+'СЕТ СН'!$G$14+СВЦЭМ!$D$10+'СЕТ СН'!$G$5-'СЕТ СН'!$G$24</f>
        <v>2740.2989924200001</v>
      </c>
      <c r="R66" s="36">
        <f>SUMIFS(СВЦЭМ!$D$33:$D$776,СВЦЭМ!$A$33:$A$776,$A66,СВЦЭМ!$B$33:$B$776,R$47)+'СЕТ СН'!$G$14+СВЦЭМ!$D$10+'СЕТ СН'!$G$5-'СЕТ СН'!$G$24</f>
        <v>2728.5299701899999</v>
      </c>
      <c r="S66" s="36">
        <f>SUMIFS(СВЦЭМ!$D$33:$D$776,СВЦЭМ!$A$33:$A$776,$A66,СВЦЭМ!$B$33:$B$776,S$47)+'СЕТ СН'!$G$14+СВЦЭМ!$D$10+'СЕТ СН'!$G$5-'СЕТ СН'!$G$24</f>
        <v>2709.4645315299999</v>
      </c>
      <c r="T66" s="36">
        <f>SUMIFS(СВЦЭМ!$D$33:$D$776,СВЦЭМ!$A$33:$A$776,$A66,СВЦЭМ!$B$33:$B$776,T$47)+'СЕТ СН'!$G$14+СВЦЭМ!$D$10+'СЕТ СН'!$G$5-'СЕТ СН'!$G$24</f>
        <v>2694.4740267699999</v>
      </c>
      <c r="U66" s="36">
        <f>SUMIFS(СВЦЭМ!$D$33:$D$776,СВЦЭМ!$A$33:$A$776,$A66,СВЦЭМ!$B$33:$B$776,U$47)+'СЕТ СН'!$G$14+СВЦЭМ!$D$10+'СЕТ СН'!$G$5-'СЕТ СН'!$G$24</f>
        <v>2705.5643380500001</v>
      </c>
      <c r="V66" s="36">
        <f>SUMIFS(СВЦЭМ!$D$33:$D$776,СВЦЭМ!$A$33:$A$776,$A66,СВЦЭМ!$B$33:$B$776,V$47)+'СЕТ СН'!$G$14+СВЦЭМ!$D$10+'СЕТ СН'!$G$5-'СЕТ СН'!$G$24</f>
        <v>2732.3091178899999</v>
      </c>
      <c r="W66" s="36">
        <f>SUMIFS(СВЦЭМ!$D$33:$D$776,СВЦЭМ!$A$33:$A$776,$A66,СВЦЭМ!$B$33:$B$776,W$47)+'СЕТ СН'!$G$14+СВЦЭМ!$D$10+'СЕТ СН'!$G$5-'СЕТ СН'!$G$24</f>
        <v>2761.1961289800001</v>
      </c>
      <c r="X66" s="36">
        <f>SUMIFS(СВЦЭМ!$D$33:$D$776,СВЦЭМ!$A$33:$A$776,$A66,СВЦЭМ!$B$33:$B$776,X$47)+'СЕТ СН'!$G$14+СВЦЭМ!$D$10+'СЕТ СН'!$G$5-'СЕТ СН'!$G$24</f>
        <v>2771.1643436300001</v>
      </c>
      <c r="Y66" s="36">
        <f>SUMIFS(СВЦЭМ!$D$33:$D$776,СВЦЭМ!$A$33:$A$776,$A66,СВЦЭМ!$B$33:$B$776,Y$47)+'СЕТ СН'!$G$14+СВЦЭМ!$D$10+'СЕТ СН'!$G$5-'СЕТ СН'!$G$24</f>
        <v>2798.81531399</v>
      </c>
    </row>
    <row r="67" spans="1:26" ht="15.75" x14ac:dyDescent="0.2">
      <c r="A67" s="35">
        <f t="shared" si="1"/>
        <v>43819</v>
      </c>
      <c r="B67" s="36">
        <f>SUMIFS(СВЦЭМ!$D$33:$D$776,СВЦЭМ!$A$33:$A$776,$A67,СВЦЭМ!$B$33:$B$776,B$47)+'СЕТ СН'!$G$14+СВЦЭМ!$D$10+'СЕТ СН'!$G$5-'СЕТ СН'!$G$24</f>
        <v>2743.4608376699998</v>
      </c>
      <c r="C67" s="36">
        <f>SUMIFS(СВЦЭМ!$D$33:$D$776,СВЦЭМ!$A$33:$A$776,$A67,СВЦЭМ!$B$33:$B$776,C$47)+'СЕТ СН'!$G$14+СВЦЭМ!$D$10+'СЕТ СН'!$G$5-'СЕТ СН'!$G$24</f>
        <v>2764.6985375200002</v>
      </c>
      <c r="D67" s="36">
        <f>SUMIFS(СВЦЭМ!$D$33:$D$776,СВЦЭМ!$A$33:$A$776,$A67,СВЦЭМ!$B$33:$B$776,D$47)+'СЕТ СН'!$G$14+СВЦЭМ!$D$10+'СЕТ СН'!$G$5-'СЕТ СН'!$G$24</f>
        <v>2777.4884217700001</v>
      </c>
      <c r="E67" s="36">
        <f>SUMIFS(СВЦЭМ!$D$33:$D$776,СВЦЭМ!$A$33:$A$776,$A67,СВЦЭМ!$B$33:$B$776,E$47)+'СЕТ СН'!$G$14+СВЦЭМ!$D$10+'СЕТ СН'!$G$5-'СЕТ СН'!$G$24</f>
        <v>2789.4736341799999</v>
      </c>
      <c r="F67" s="36">
        <f>SUMIFS(СВЦЭМ!$D$33:$D$776,СВЦЭМ!$A$33:$A$776,$A67,СВЦЭМ!$B$33:$B$776,F$47)+'СЕТ СН'!$G$14+СВЦЭМ!$D$10+'СЕТ СН'!$G$5-'СЕТ СН'!$G$24</f>
        <v>2783.7423341499998</v>
      </c>
      <c r="G67" s="36">
        <f>SUMIFS(СВЦЭМ!$D$33:$D$776,СВЦЭМ!$A$33:$A$776,$A67,СВЦЭМ!$B$33:$B$776,G$47)+'СЕТ СН'!$G$14+СВЦЭМ!$D$10+'СЕТ СН'!$G$5-'СЕТ СН'!$G$24</f>
        <v>2773.7520316599998</v>
      </c>
      <c r="H67" s="36">
        <f>SUMIFS(СВЦЭМ!$D$33:$D$776,СВЦЭМ!$A$33:$A$776,$A67,СВЦЭМ!$B$33:$B$776,H$47)+'СЕТ СН'!$G$14+СВЦЭМ!$D$10+'СЕТ СН'!$G$5-'СЕТ СН'!$G$24</f>
        <v>2726.7677802200001</v>
      </c>
      <c r="I67" s="36">
        <f>SUMIFS(СВЦЭМ!$D$33:$D$776,СВЦЭМ!$A$33:$A$776,$A67,СВЦЭМ!$B$33:$B$776,I$47)+'СЕТ СН'!$G$14+СВЦЭМ!$D$10+'СЕТ СН'!$G$5-'СЕТ СН'!$G$24</f>
        <v>2712.0002830100002</v>
      </c>
      <c r="J67" s="36">
        <f>SUMIFS(СВЦЭМ!$D$33:$D$776,СВЦЭМ!$A$33:$A$776,$A67,СВЦЭМ!$B$33:$B$776,J$47)+'СЕТ СН'!$G$14+СВЦЭМ!$D$10+'СЕТ СН'!$G$5-'СЕТ СН'!$G$24</f>
        <v>2691.8199892799998</v>
      </c>
      <c r="K67" s="36">
        <f>SUMIFS(СВЦЭМ!$D$33:$D$776,СВЦЭМ!$A$33:$A$776,$A67,СВЦЭМ!$B$33:$B$776,K$47)+'СЕТ СН'!$G$14+СВЦЭМ!$D$10+'СЕТ СН'!$G$5-'СЕТ СН'!$G$24</f>
        <v>2670.8270878100002</v>
      </c>
      <c r="L67" s="36">
        <f>SUMIFS(СВЦЭМ!$D$33:$D$776,СВЦЭМ!$A$33:$A$776,$A67,СВЦЭМ!$B$33:$B$776,L$47)+'СЕТ СН'!$G$14+СВЦЭМ!$D$10+'СЕТ СН'!$G$5-'СЕТ СН'!$G$24</f>
        <v>2671.08501712</v>
      </c>
      <c r="M67" s="36">
        <f>SUMIFS(СВЦЭМ!$D$33:$D$776,СВЦЭМ!$A$33:$A$776,$A67,СВЦЭМ!$B$33:$B$776,M$47)+'СЕТ СН'!$G$14+СВЦЭМ!$D$10+'СЕТ СН'!$G$5-'СЕТ СН'!$G$24</f>
        <v>2686.9480502900001</v>
      </c>
      <c r="N67" s="36">
        <f>SUMIFS(СВЦЭМ!$D$33:$D$776,СВЦЭМ!$A$33:$A$776,$A67,СВЦЭМ!$B$33:$B$776,N$47)+'СЕТ СН'!$G$14+СВЦЭМ!$D$10+'СЕТ СН'!$G$5-'СЕТ СН'!$G$24</f>
        <v>2687.6085707399998</v>
      </c>
      <c r="O67" s="36">
        <f>SUMIFS(СВЦЭМ!$D$33:$D$776,СВЦЭМ!$A$33:$A$776,$A67,СВЦЭМ!$B$33:$B$776,O$47)+'СЕТ СН'!$G$14+СВЦЭМ!$D$10+'СЕТ СН'!$G$5-'СЕТ СН'!$G$24</f>
        <v>2695.0891033899998</v>
      </c>
      <c r="P67" s="36">
        <f>SUMIFS(СВЦЭМ!$D$33:$D$776,СВЦЭМ!$A$33:$A$776,$A67,СВЦЭМ!$B$33:$B$776,P$47)+'СЕТ СН'!$G$14+СВЦЭМ!$D$10+'СЕТ СН'!$G$5-'СЕТ СН'!$G$24</f>
        <v>2700.34340496</v>
      </c>
      <c r="Q67" s="36">
        <f>SUMIFS(СВЦЭМ!$D$33:$D$776,СВЦЭМ!$A$33:$A$776,$A67,СВЦЭМ!$B$33:$B$776,Q$47)+'СЕТ СН'!$G$14+СВЦЭМ!$D$10+'СЕТ СН'!$G$5-'СЕТ СН'!$G$24</f>
        <v>2705.3866740799999</v>
      </c>
      <c r="R67" s="36">
        <f>SUMIFS(СВЦЭМ!$D$33:$D$776,СВЦЭМ!$A$33:$A$776,$A67,СВЦЭМ!$B$33:$B$776,R$47)+'СЕТ СН'!$G$14+СВЦЭМ!$D$10+'СЕТ СН'!$G$5-'СЕТ СН'!$G$24</f>
        <v>2707.8695143499999</v>
      </c>
      <c r="S67" s="36">
        <f>SUMIFS(СВЦЭМ!$D$33:$D$776,СВЦЭМ!$A$33:$A$776,$A67,СВЦЭМ!$B$33:$B$776,S$47)+'СЕТ СН'!$G$14+СВЦЭМ!$D$10+'СЕТ СН'!$G$5-'СЕТ СН'!$G$24</f>
        <v>2696.4326737299998</v>
      </c>
      <c r="T67" s="36">
        <f>SUMIFS(СВЦЭМ!$D$33:$D$776,СВЦЭМ!$A$33:$A$776,$A67,СВЦЭМ!$B$33:$B$776,T$47)+'СЕТ СН'!$G$14+СВЦЭМ!$D$10+'СЕТ СН'!$G$5-'СЕТ СН'!$G$24</f>
        <v>2686.2762005</v>
      </c>
      <c r="U67" s="36">
        <f>SUMIFS(СВЦЭМ!$D$33:$D$776,СВЦЭМ!$A$33:$A$776,$A67,СВЦЭМ!$B$33:$B$776,U$47)+'СЕТ СН'!$G$14+СВЦЭМ!$D$10+'СЕТ СН'!$G$5-'СЕТ СН'!$G$24</f>
        <v>2667.71572659</v>
      </c>
      <c r="V67" s="36">
        <f>SUMIFS(СВЦЭМ!$D$33:$D$776,СВЦЭМ!$A$33:$A$776,$A67,СВЦЭМ!$B$33:$B$776,V$47)+'СЕТ СН'!$G$14+СВЦЭМ!$D$10+'СЕТ СН'!$G$5-'СЕТ СН'!$G$24</f>
        <v>2650.7767737999998</v>
      </c>
      <c r="W67" s="36">
        <f>SUMIFS(СВЦЭМ!$D$33:$D$776,СВЦЭМ!$A$33:$A$776,$A67,СВЦЭМ!$B$33:$B$776,W$47)+'СЕТ СН'!$G$14+СВЦЭМ!$D$10+'СЕТ СН'!$G$5-'СЕТ СН'!$G$24</f>
        <v>2665.3308930100002</v>
      </c>
      <c r="X67" s="36">
        <f>SUMIFS(СВЦЭМ!$D$33:$D$776,СВЦЭМ!$A$33:$A$776,$A67,СВЦЭМ!$B$33:$B$776,X$47)+'СЕТ СН'!$G$14+СВЦЭМ!$D$10+'СЕТ СН'!$G$5-'СЕТ СН'!$G$24</f>
        <v>2666.6773216500001</v>
      </c>
      <c r="Y67" s="36">
        <f>SUMIFS(СВЦЭМ!$D$33:$D$776,СВЦЭМ!$A$33:$A$776,$A67,СВЦЭМ!$B$33:$B$776,Y$47)+'СЕТ СН'!$G$14+СВЦЭМ!$D$10+'СЕТ СН'!$G$5-'СЕТ СН'!$G$24</f>
        <v>2676.8338921699997</v>
      </c>
    </row>
    <row r="68" spans="1:26" ht="15.75" x14ac:dyDescent="0.2">
      <c r="A68" s="35">
        <f t="shared" si="1"/>
        <v>43820</v>
      </c>
      <c r="B68" s="36">
        <f>SUMIFS(СВЦЭМ!$D$33:$D$776,СВЦЭМ!$A$33:$A$776,$A68,СВЦЭМ!$B$33:$B$776,B$47)+'СЕТ СН'!$G$14+СВЦЭМ!$D$10+'СЕТ СН'!$G$5-'СЕТ СН'!$G$24</f>
        <v>2681.7925951799998</v>
      </c>
      <c r="C68" s="36">
        <f>SUMIFS(СВЦЭМ!$D$33:$D$776,СВЦЭМ!$A$33:$A$776,$A68,СВЦЭМ!$B$33:$B$776,C$47)+'СЕТ СН'!$G$14+СВЦЭМ!$D$10+'СЕТ СН'!$G$5-'СЕТ СН'!$G$24</f>
        <v>2715.3956453000001</v>
      </c>
      <c r="D68" s="36">
        <f>SUMIFS(СВЦЭМ!$D$33:$D$776,СВЦЭМ!$A$33:$A$776,$A68,СВЦЭМ!$B$33:$B$776,D$47)+'СЕТ СН'!$G$14+СВЦЭМ!$D$10+'СЕТ СН'!$G$5-'СЕТ СН'!$G$24</f>
        <v>2736.2415357499999</v>
      </c>
      <c r="E68" s="36">
        <f>SUMIFS(СВЦЭМ!$D$33:$D$776,СВЦЭМ!$A$33:$A$776,$A68,СВЦЭМ!$B$33:$B$776,E$47)+'СЕТ СН'!$G$14+СВЦЭМ!$D$10+'СЕТ СН'!$G$5-'СЕТ СН'!$G$24</f>
        <v>2768.87037177</v>
      </c>
      <c r="F68" s="36">
        <f>SUMIFS(СВЦЭМ!$D$33:$D$776,СВЦЭМ!$A$33:$A$776,$A68,СВЦЭМ!$B$33:$B$776,F$47)+'СЕТ СН'!$G$14+СВЦЭМ!$D$10+'СЕТ СН'!$G$5-'СЕТ СН'!$G$24</f>
        <v>2790.2493843499997</v>
      </c>
      <c r="G68" s="36">
        <f>SUMIFS(СВЦЭМ!$D$33:$D$776,СВЦЭМ!$A$33:$A$776,$A68,СВЦЭМ!$B$33:$B$776,G$47)+'СЕТ СН'!$G$14+СВЦЭМ!$D$10+'СЕТ СН'!$G$5-'СЕТ СН'!$G$24</f>
        <v>2781.4540861400001</v>
      </c>
      <c r="H68" s="36">
        <f>SUMIFS(СВЦЭМ!$D$33:$D$776,СВЦЭМ!$A$33:$A$776,$A68,СВЦЭМ!$B$33:$B$776,H$47)+'СЕТ СН'!$G$14+СВЦЭМ!$D$10+'СЕТ СН'!$G$5-'СЕТ СН'!$G$24</f>
        <v>2762.72361675</v>
      </c>
      <c r="I68" s="36">
        <f>SUMIFS(СВЦЭМ!$D$33:$D$776,СВЦЭМ!$A$33:$A$776,$A68,СВЦЭМ!$B$33:$B$776,I$47)+'СЕТ СН'!$G$14+СВЦЭМ!$D$10+'СЕТ СН'!$G$5-'СЕТ СН'!$G$24</f>
        <v>2760.1163010499999</v>
      </c>
      <c r="J68" s="36">
        <f>SUMIFS(СВЦЭМ!$D$33:$D$776,СВЦЭМ!$A$33:$A$776,$A68,СВЦЭМ!$B$33:$B$776,J$47)+'СЕТ СН'!$G$14+СВЦЭМ!$D$10+'СЕТ СН'!$G$5-'СЕТ СН'!$G$24</f>
        <v>2719.94623348</v>
      </c>
      <c r="K68" s="36">
        <f>SUMIFS(СВЦЭМ!$D$33:$D$776,СВЦЭМ!$A$33:$A$776,$A68,СВЦЭМ!$B$33:$B$776,K$47)+'СЕТ СН'!$G$14+СВЦЭМ!$D$10+'СЕТ СН'!$G$5-'СЕТ СН'!$G$24</f>
        <v>2680.23233132</v>
      </c>
      <c r="L68" s="36">
        <f>SUMIFS(СВЦЭМ!$D$33:$D$776,СВЦЭМ!$A$33:$A$776,$A68,СВЦЭМ!$B$33:$B$776,L$47)+'СЕТ СН'!$G$14+СВЦЭМ!$D$10+'СЕТ СН'!$G$5-'СЕТ СН'!$G$24</f>
        <v>2670.5846933399998</v>
      </c>
      <c r="M68" s="36">
        <f>SUMIFS(СВЦЭМ!$D$33:$D$776,СВЦЭМ!$A$33:$A$776,$A68,СВЦЭМ!$B$33:$B$776,M$47)+'СЕТ СН'!$G$14+СВЦЭМ!$D$10+'СЕТ СН'!$G$5-'СЕТ СН'!$G$24</f>
        <v>2679.5735673899999</v>
      </c>
      <c r="N68" s="36">
        <f>SUMIFS(СВЦЭМ!$D$33:$D$776,СВЦЭМ!$A$33:$A$776,$A68,СВЦЭМ!$B$33:$B$776,N$47)+'СЕТ СН'!$G$14+СВЦЭМ!$D$10+'СЕТ СН'!$G$5-'СЕТ СН'!$G$24</f>
        <v>2677.1999694599999</v>
      </c>
      <c r="O68" s="36">
        <f>SUMIFS(СВЦЭМ!$D$33:$D$776,СВЦЭМ!$A$33:$A$776,$A68,СВЦЭМ!$B$33:$B$776,O$47)+'СЕТ СН'!$G$14+СВЦЭМ!$D$10+'СЕТ СН'!$G$5-'СЕТ СН'!$G$24</f>
        <v>2689.9425100399999</v>
      </c>
      <c r="P68" s="36">
        <f>SUMIFS(СВЦЭМ!$D$33:$D$776,СВЦЭМ!$A$33:$A$776,$A68,СВЦЭМ!$B$33:$B$776,P$47)+'СЕТ СН'!$G$14+СВЦЭМ!$D$10+'СЕТ СН'!$G$5-'СЕТ СН'!$G$24</f>
        <v>2701.0375502899997</v>
      </c>
      <c r="Q68" s="36">
        <f>SUMIFS(СВЦЭМ!$D$33:$D$776,СВЦЭМ!$A$33:$A$776,$A68,СВЦЭМ!$B$33:$B$776,Q$47)+'СЕТ СН'!$G$14+СВЦЭМ!$D$10+'СЕТ СН'!$G$5-'СЕТ СН'!$G$24</f>
        <v>2706.9758318200002</v>
      </c>
      <c r="R68" s="36">
        <f>SUMIFS(СВЦЭМ!$D$33:$D$776,СВЦЭМ!$A$33:$A$776,$A68,СВЦЭМ!$B$33:$B$776,R$47)+'СЕТ СН'!$G$14+СВЦЭМ!$D$10+'СЕТ СН'!$G$5-'СЕТ СН'!$G$24</f>
        <v>2716.7606240800001</v>
      </c>
      <c r="S68" s="36">
        <f>SUMIFS(СВЦЭМ!$D$33:$D$776,СВЦЭМ!$A$33:$A$776,$A68,СВЦЭМ!$B$33:$B$776,S$47)+'СЕТ СН'!$G$14+СВЦЭМ!$D$10+'СЕТ СН'!$G$5-'СЕТ СН'!$G$24</f>
        <v>2707.2733507100002</v>
      </c>
      <c r="T68" s="36">
        <f>SUMIFS(СВЦЭМ!$D$33:$D$776,СВЦЭМ!$A$33:$A$776,$A68,СВЦЭМ!$B$33:$B$776,T$47)+'СЕТ СН'!$G$14+СВЦЭМ!$D$10+'СЕТ СН'!$G$5-'СЕТ СН'!$G$24</f>
        <v>2682.6856811399998</v>
      </c>
      <c r="U68" s="36">
        <f>SUMIFS(СВЦЭМ!$D$33:$D$776,СВЦЭМ!$A$33:$A$776,$A68,СВЦЭМ!$B$33:$B$776,U$47)+'СЕТ СН'!$G$14+СВЦЭМ!$D$10+'СЕТ СН'!$G$5-'СЕТ СН'!$G$24</f>
        <v>2679.6799656799999</v>
      </c>
      <c r="V68" s="36">
        <f>SUMIFS(СВЦЭМ!$D$33:$D$776,СВЦЭМ!$A$33:$A$776,$A68,СВЦЭМ!$B$33:$B$776,V$47)+'СЕТ СН'!$G$14+СВЦЭМ!$D$10+'СЕТ СН'!$G$5-'СЕТ СН'!$G$24</f>
        <v>2694.40228935</v>
      </c>
      <c r="W68" s="36">
        <f>SUMIFS(СВЦЭМ!$D$33:$D$776,СВЦЭМ!$A$33:$A$776,$A68,СВЦЭМ!$B$33:$B$776,W$47)+'СЕТ СН'!$G$14+СВЦЭМ!$D$10+'СЕТ СН'!$G$5-'СЕТ СН'!$G$24</f>
        <v>2703.7706252500002</v>
      </c>
      <c r="X68" s="36">
        <f>SUMIFS(СВЦЭМ!$D$33:$D$776,СВЦЭМ!$A$33:$A$776,$A68,СВЦЭМ!$B$33:$B$776,X$47)+'СЕТ СН'!$G$14+СВЦЭМ!$D$10+'СЕТ СН'!$G$5-'СЕТ СН'!$G$24</f>
        <v>2721.55606377</v>
      </c>
      <c r="Y68" s="36">
        <f>SUMIFS(СВЦЭМ!$D$33:$D$776,СВЦЭМ!$A$33:$A$776,$A68,СВЦЭМ!$B$33:$B$776,Y$47)+'СЕТ СН'!$G$14+СВЦЭМ!$D$10+'СЕТ СН'!$G$5-'СЕТ СН'!$G$24</f>
        <v>2730.5251664799998</v>
      </c>
    </row>
    <row r="69" spans="1:26" ht="15.75" x14ac:dyDescent="0.2">
      <c r="A69" s="35">
        <f t="shared" si="1"/>
        <v>43821</v>
      </c>
      <c r="B69" s="36">
        <f>SUMIFS(СВЦЭМ!$D$33:$D$776,СВЦЭМ!$A$33:$A$776,$A69,СВЦЭМ!$B$33:$B$776,B$47)+'СЕТ СН'!$G$14+СВЦЭМ!$D$10+'СЕТ СН'!$G$5-'СЕТ СН'!$G$24</f>
        <v>2745.5864099099999</v>
      </c>
      <c r="C69" s="36">
        <f>SUMIFS(СВЦЭМ!$D$33:$D$776,СВЦЭМ!$A$33:$A$776,$A69,СВЦЭМ!$B$33:$B$776,C$47)+'СЕТ СН'!$G$14+СВЦЭМ!$D$10+'СЕТ СН'!$G$5-'СЕТ СН'!$G$24</f>
        <v>2767.8821183599998</v>
      </c>
      <c r="D69" s="36">
        <f>SUMIFS(СВЦЭМ!$D$33:$D$776,СВЦЭМ!$A$33:$A$776,$A69,СВЦЭМ!$B$33:$B$776,D$47)+'СЕТ СН'!$G$14+СВЦЭМ!$D$10+'СЕТ СН'!$G$5-'СЕТ СН'!$G$24</f>
        <v>2785.5556570600002</v>
      </c>
      <c r="E69" s="36">
        <f>SUMIFS(СВЦЭМ!$D$33:$D$776,СВЦЭМ!$A$33:$A$776,$A69,СВЦЭМ!$B$33:$B$776,E$47)+'СЕТ СН'!$G$14+СВЦЭМ!$D$10+'СЕТ СН'!$G$5-'СЕТ СН'!$G$24</f>
        <v>2798.5996610000002</v>
      </c>
      <c r="F69" s="36">
        <f>SUMIFS(СВЦЭМ!$D$33:$D$776,СВЦЭМ!$A$33:$A$776,$A69,СВЦЭМ!$B$33:$B$776,F$47)+'СЕТ СН'!$G$14+СВЦЭМ!$D$10+'СЕТ СН'!$G$5-'СЕТ СН'!$G$24</f>
        <v>2797.0343596299999</v>
      </c>
      <c r="G69" s="36">
        <f>SUMIFS(СВЦЭМ!$D$33:$D$776,СВЦЭМ!$A$33:$A$776,$A69,СВЦЭМ!$B$33:$B$776,G$47)+'СЕТ СН'!$G$14+СВЦЭМ!$D$10+'СЕТ СН'!$G$5-'СЕТ СН'!$G$24</f>
        <v>2785.90505067</v>
      </c>
      <c r="H69" s="36">
        <f>SUMIFS(СВЦЭМ!$D$33:$D$776,СВЦЭМ!$A$33:$A$776,$A69,СВЦЭМ!$B$33:$B$776,H$47)+'СЕТ СН'!$G$14+СВЦЭМ!$D$10+'СЕТ СН'!$G$5-'СЕТ СН'!$G$24</f>
        <v>2762.75219152</v>
      </c>
      <c r="I69" s="36">
        <f>SUMIFS(СВЦЭМ!$D$33:$D$776,СВЦЭМ!$A$33:$A$776,$A69,СВЦЭМ!$B$33:$B$776,I$47)+'СЕТ СН'!$G$14+СВЦЭМ!$D$10+'СЕТ СН'!$G$5-'СЕТ СН'!$G$24</f>
        <v>2760.8414450299997</v>
      </c>
      <c r="J69" s="36">
        <f>SUMIFS(СВЦЭМ!$D$33:$D$776,СВЦЭМ!$A$33:$A$776,$A69,СВЦЭМ!$B$33:$B$776,J$47)+'СЕТ СН'!$G$14+СВЦЭМ!$D$10+'СЕТ СН'!$G$5-'СЕТ СН'!$G$24</f>
        <v>2724.0232040699998</v>
      </c>
      <c r="K69" s="36">
        <f>SUMIFS(СВЦЭМ!$D$33:$D$776,СВЦЭМ!$A$33:$A$776,$A69,СВЦЭМ!$B$33:$B$776,K$47)+'СЕТ СН'!$G$14+СВЦЭМ!$D$10+'СЕТ СН'!$G$5-'СЕТ СН'!$G$24</f>
        <v>2690.78374523</v>
      </c>
      <c r="L69" s="36">
        <f>SUMIFS(СВЦЭМ!$D$33:$D$776,СВЦЭМ!$A$33:$A$776,$A69,СВЦЭМ!$B$33:$B$776,L$47)+'СЕТ СН'!$G$14+СВЦЭМ!$D$10+'СЕТ СН'!$G$5-'СЕТ СН'!$G$24</f>
        <v>2675.36484698</v>
      </c>
      <c r="M69" s="36">
        <f>SUMIFS(СВЦЭМ!$D$33:$D$776,СВЦЭМ!$A$33:$A$776,$A69,СВЦЭМ!$B$33:$B$776,M$47)+'СЕТ СН'!$G$14+СВЦЭМ!$D$10+'СЕТ СН'!$G$5-'СЕТ СН'!$G$24</f>
        <v>2688.3389044</v>
      </c>
      <c r="N69" s="36">
        <f>SUMIFS(СВЦЭМ!$D$33:$D$776,СВЦЭМ!$A$33:$A$776,$A69,СВЦЭМ!$B$33:$B$776,N$47)+'СЕТ СН'!$G$14+СВЦЭМ!$D$10+'СЕТ СН'!$G$5-'СЕТ СН'!$G$24</f>
        <v>2697.4942703500001</v>
      </c>
      <c r="O69" s="36">
        <f>SUMIFS(СВЦЭМ!$D$33:$D$776,СВЦЭМ!$A$33:$A$776,$A69,СВЦЭМ!$B$33:$B$776,O$47)+'СЕТ СН'!$G$14+СВЦЭМ!$D$10+'СЕТ СН'!$G$5-'СЕТ СН'!$G$24</f>
        <v>2713.05371698</v>
      </c>
      <c r="P69" s="36">
        <f>SUMIFS(СВЦЭМ!$D$33:$D$776,СВЦЭМ!$A$33:$A$776,$A69,СВЦЭМ!$B$33:$B$776,P$47)+'СЕТ СН'!$G$14+СВЦЭМ!$D$10+'СЕТ СН'!$G$5-'СЕТ СН'!$G$24</f>
        <v>2723.4622477100002</v>
      </c>
      <c r="Q69" s="36">
        <f>SUMIFS(СВЦЭМ!$D$33:$D$776,СВЦЭМ!$A$33:$A$776,$A69,СВЦЭМ!$B$33:$B$776,Q$47)+'СЕТ СН'!$G$14+СВЦЭМ!$D$10+'СЕТ СН'!$G$5-'СЕТ СН'!$G$24</f>
        <v>2721.6092457599998</v>
      </c>
      <c r="R69" s="36">
        <f>SUMIFS(СВЦЭМ!$D$33:$D$776,СВЦЭМ!$A$33:$A$776,$A69,СВЦЭМ!$B$33:$B$776,R$47)+'СЕТ СН'!$G$14+СВЦЭМ!$D$10+'СЕТ СН'!$G$5-'СЕТ СН'!$G$24</f>
        <v>2732.95631809</v>
      </c>
      <c r="S69" s="36">
        <f>SUMIFS(СВЦЭМ!$D$33:$D$776,СВЦЭМ!$A$33:$A$776,$A69,СВЦЭМ!$B$33:$B$776,S$47)+'СЕТ СН'!$G$14+СВЦЭМ!$D$10+'СЕТ СН'!$G$5-'СЕТ СН'!$G$24</f>
        <v>2722.4159319700002</v>
      </c>
      <c r="T69" s="36">
        <f>SUMIFS(СВЦЭМ!$D$33:$D$776,СВЦЭМ!$A$33:$A$776,$A69,СВЦЭМ!$B$33:$B$776,T$47)+'СЕТ СН'!$G$14+СВЦЭМ!$D$10+'СЕТ СН'!$G$5-'СЕТ СН'!$G$24</f>
        <v>2694.6954658200002</v>
      </c>
      <c r="U69" s="36">
        <f>SUMIFS(СВЦЭМ!$D$33:$D$776,СВЦЭМ!$A$33:$A$776,$A69,СВЦЭМ!$B$33:$B$776,U$47)+'СЕТ СН'!$G$14+СВЦЭМ!$D$10+'СЕТ СН'!$G$5-'СЕТ СН'!$G$24</f>
        <v>2697.2191968500001</v>
      </c>
      <c r="V69" s="36">
        <f>SUMIFS(СВЦЭМ!$D$33:$D$776,СВЦЭМ!$A$33:$A$776,$A69,СВЦЭМ!$B$33:$B$776,V$47)+'СЕТ СН'!$G$14+СВЦЭМ!$D$10+'СЕТ СН'!$G$5-'СЕТ СН'!$G$24</f>
        <v>2711.6500610100002</v>
      </c>
      <c r="W69" s="36">
        <f>SUMIFS(СВЦЭМ!$D$33:$D$776,СВЦЭМ!$A$33:$A$776,$A69,СВЦЭМ!$B$33:$B$776,W$47)+'СЕТ СН'!$G$14+СВЦЭМ!$D$10+'СЕТ СН'!$G$5-'СЕТ СН'!$G$24</f>
        <v>2729.39406934</v>
      </c>
      <c r="X69" s="36">
        <f>SUMIFS(СВЦЭМ!$D$33:$D$776,СВЦЭМ!$A$33:$A$776,$A69,СВЦЭМ!$B$33:$B$776,X$47)+'СЕТ СН'!$G$14+СВЦЭМ!$D$10+'СЕТ СН'!$G$5-'СЕТ СН'!$G$24</f>
        <v>2744.0452264300002</v>
      </c>
      <c r="Y69" s="36">
        <f>SUMIFS(СВЦЭМ!$D$33:$D$776,СВЦЭМ!$A$33:$A$776,$A69,СВЦЭМ!$B$33:$B$776,Y$47)+'СЕТ СН'!$G$14+СВЦЭМ!$D$10+'СЕТ СН'!$G$5-'СЕТ СН'!$G$24</f>
        <v>2754.6680027000002</v>
      </c>
    </row>
    <row r="70" spans="1:26" ht="15.75" x14ac:dyDescent="0.2">
      <c r="A70" s="35">
        <f t="shared" si="1"/>
        <v>43822</v>
      </c>
      <c r="B70" s="36">
        <f>SUMIFS(СВЦЭМ!$D$33:$D$776,СВЦЭМ!$A$33:$A$776,$A70,СВЦЭМ!$B$33:$B$776,B$47)+'СЕТ СН'!$G$14+СВЦЭМ!$D$10+'СЕТ СН'!$G$5-'СЕТ СН'!$G$24</f>
        <v>2740.6218238699998</v>
      </c>
      <c r="C70" s="36">
        <f>SUMIFS(СВЦЭМ!$D$33:$D$776,СВЦЭМ!$A$33:$A$776,$A70,СВЦЭМ!$B$33:$B$776,C$47)+'СЕТ СН'!$G$14+СВЦЭМ!$D$10+'СЕТ СН'!$G$5-'СЕТ СН'!$G$24</f>
        <v>2752.4545130799997</v>
      </c>
      <c r="D70" s="36">
        <f>SUMIFS(СВЦЭМ!$D$33:$D$776,СВЦЭМ!$A$33:$A$776,$A70,СВЦЭМ!$B$33:$B$776,D$47)+'СЕТ СН'!$G$14+СВЦЭМ!$D$10+'СЕТ СН'!$G$5-'СЕТ СН'!$G$24</f>
        <v>2781.3716348799999</v>
      </c>
      <c r="E70" s="36">
        <f>SUMIFS(СВЦЭМ!$D$33:$D$776,СВЦЭМ!$A$33:$A$776,$A70,СВЦЭМ!$B$33:$B$776,E$47)+'СЕТ СН'!$G$14+СВЦЭМ!$D$10+'СЕТ СН'!$G$5-'СЕТ СН'!$G$24</f>
        <v>2798.3439078500001</v>
      </c>
      <c r="F70" s="36">
        <f>SUMIFS(СВЦЭМ!$D$33:$D$776,СВЦЭМ!$A$33:$A$776,$A70,СВЦЭМ!$B$33:$B$776,F$47)+'СЕТ СН'!$G$14+СВЦЭМ!$D$10+'СЕТ СН'!$G$5-'СЕТ СН'!$G$24</f>
        <v>2794.1479992599998</v>
      </c>
      <c r="G70" s="36">
        <f>SUMIFS(СВЦЭМ!$D$33:$D$776,СВЦЭМ!$A$33:$A$776,$A70,СВЦЭМ!$B$33:$B$776,G$47)+'СЕТ СН'!$G$14+СВЦЭМ!$D$10+'СЕТ СН'!$G$5-'СЕТ СН'!$G$24</f>
        <v>2792.8319505300001</v>
      </c>
      <c r="H70" s="36">
        <f>SUMIFS(СВЦЭМ!$D$33:$D$776,СВЦЭМ!$A$33:$A$776,$A70,СВЦЭМ!$B$33:$B$776,H$47)+'СЕТ СН'!$G$14+СВЦЭМ!$D$10+'СЕТ СН'!$G$5-'СЕТ СН'!$G$24</f>
        <v>2753.8259072299998</v>
      </c>
      <c r="I70" s="36">
        <f>SUMIFS(СВЦЭМ!$D$33:$D$776,СВЦЭМ!$A$33:$A$776,$A70,СВЦЭМ!$B$33:$B$776,I$47)+'СЕТ СН'!$G$14+СВЦЭМ!$D$10+'СЕТ СН'!$G$5-'СЕТ СН'!$G$24</f>
        <v>2728.6165141500001</v>
      </c>
      <c r="J70" s="36">
        <f>SUMIFS(СВЦЭМ!$D$33:$D$776,СВЦЭМ!$A$33:$A$776,$A70,СВЦЭМ!$B$33:$B$776,J$47)+'СЕТ СН'!$G$14+СВЦЭМ!$D$10+'СЕТ СН'!$G$5-'СЕТ СН'!$G$24</f>
        <v>2702.2228168399997</v>
      </c>
      <c r="K70" s="36">
        <f>SUMIFS(СВЦЭМ!$D$33:$D$776,СВЦЭМ!$A$33:$A$776,$A70,СВЦЭМ!$B$33:$B$776,K$47)+'СЕТ СН'!$G$14+СВЦЭМ!$D$10+'СЕТ СН'!$G$5-'СЕТ СН'!$G$24</f>
        <v>2676.2674149999998</v>
      </c>
      <c r="L70" s="36">
        <f>SUMIFS(СВЦЭМ!$D$33:$D$776,СВЦЭМ!$A$33:$A$776,$A70,СВЦЭМ!$B$33:$B$776,L$47)+'СЕТ СН'!$G$14+СВЦЭМ!$D$10+'СЕТ СН'!$G$5-'СЕТ СН'!$G$24</f>
        <v>2678.0421713000001</v>
      </c>
      <c r="M70" s="36">
        <f>SUMIFS(СВЦЭМ!$D$33:$D$776,СВЦЭМ!$A$33:$A$776,$A70,СВЦЭМ!$B$33:$B$776,M$47)+'СЕТ СН'!$G$14+СВЦЭМ!$D$10+'СЕТ СН'!$G$5-'СЕТ СН'!$G$24</f>
        <v>2691.0577022899997</v>
      </c>
      <c r="N70" s="36">
        <f>SUMIFS(СВЦЭМ!$D$33:$D$776,СВЦЭМ!$A$33:$A$776,$A70,СВЦЭМ!$B$33:$B$776,N$47)+'СЕТ СН'!$G$14+СВЦЭМ!$D$10+'СЕТ СН'!$G$5-'СЕТ СН'!$G$24</f>
        <v>2701.9805603200002</v>
      </c>
      <c r="O70" s="36">
        <f>SUMIFS(СВЦЭМ!$D$33:$D$776,СВЦЭМ!$A$33:$A$776,$A70,СВЦЭМ!$B$33:$B$776,O$47)+'СЕТ СН'!$G$14+СВЦЭМ!$D$10+'СЕТ СН'!$G$5-'СЕТ СН'!$G$24</f>
        <v>2710.9207747400001</v>
      </c>
      <c r="P70" s="36">
        <f>SUMIFS(СВЦЭМ!$D$33:$D$776,СВЦЭМ!$A$33:$A$776,$A70,СВЦЭМ!$B$33:$B$776,P$47)+'СЕТ СН'!$G$14+СВЦЭМ!$D$10+'СЕТ СН'!$G$5-'СЕТ СН'!$G$24</f>
        <v>2718.9506730600001</v>
      </c>
      <c r="Q70" s="36">
        <f>SUMIFS(СВЦЭМ!$D$33:$D$776,СВЦЭМ!$A$33:$A$776,$A70,СВЦЭМ!$B$33:$B$776,Q$47)+'СЕТ СН'!$G$14+СВЦЭМ!$D$10+'СЕТ СН'!$G$5-'СЕТ СН'!$G$24</f>
        <v>2719.4287102500002</v>
      </c>
      <c r="R70" s="36">
        <f>SUMIFS(СВЦЭМ!$D$33:$D$776,СВЦЭМ!$A$33:$A$776,$A70,СВЦЭМ!$B$33:$B$776,R$47)+'СЕТ СН'!$G$14+СВЦЭМ!$D$10+'СЕТ СН'!$G$5-'СЕТ СН'!$G$24</f>
        <v>2708.2299014099999</v>
      </c>
      <c r="S70" s="36">
        <f>SUMIFS(СВЦЭМ!$D$33:$D$776,СВЦЭМ!$A$33:$A$776,$A70,СВЦЭМ!$B$33:$B$776,S$47)+'СЕТ СН'!$G$14+СВЦЭМ!$D$10+'СЕТ СН'!$G$5-'СЕТ СН'!$G$24</f>
        <v>2697.1066341400001</v>
      </c>
      <c r="T70" s="36">
        <f>SUMIFS(СВЦЭМ!$D$33:$D$776,СВЦЭМ!$A$33:$A$776,$A70,СВЦЭМ!$B$33:$B$776,T$47)+'СЕТ СН'!$G$14+СВЦЭМ!$D$10+'СЕТ СН'!$G$5-'СЕТ СН'!$G$24</f>
        <v>2673.39456677</v>
      </c>
      <c r="U70" s="36">
        <f>SUMIFS(СВЦЭМ!$D$33:$D$776,СВЦЭМ!$A$33:$A$776,$A70,СВЦЭМ!$B$33:$B$776,U$47)+'СЕТ СН'!$G$14+СВЦЭМ!$D$10+'СЕТ СН'!$G$5-'СЕТ СН'!$G$24</f>
        <v>2674.2845220499999</v>
      </c>
      <c r="V70" s="36">
        <f>SUMIFS(СВЦЭМ!$D$33:$D$776,СВЦЭМ!$A$33:$A$776,$A70,СВЦЭМ!$B$33:$B$776,V$47)+'СЕТ СН'!$G$14+СВЦЭМ!$D$10+'СЕТ СН'!$G$5-'СЕТ СН'!$G$24</f>
        <v>2686.34519946</v>
      </c>
      <c r="W70" s="36">
        <f>SUMIFS(СВЦЭМ!$D$33:$D$776,СВЦЭМ!$A$33:$A$776,$A70,СВЦЭМ!$B$33:$B$776,W$47)+'СЕТ СН'!$G$14+СВЦЭМ!$D$10+'СЕТ СН'!$G$5-'СЕТ СН'!$G$24</f>
        <v>2705.0517704399999</v>
      </c>
      <c r="X70" s="36">
        <f>SUMIFS(СВЦЭМ!$D$33:$D$776,СВЦЭМ!$A$33:$A$776,$A70,СВЦЭМ!$B$33:$B$776,X$47)+'СЕТ СН'!$G$14+СВЦЭМ!$D$10+'СЕТ СН'!$G$5-'СЕТ СН'!$G$24</f>
        <v>2713.47729549</v>
      </c>
      <c r="Y70" s="36">
        <f>SUMIFS(СВЦЭМ!$D$33:$D$776,СВЦЭМ!$A$33:$A$776,$A70,СВЦЭМ!$B$33:$B$776,Y$47)+'СЕТ СН'!$G$14+СВЦЭМ!$D$10+'СЕТ СН'!$G$5-'СЕТ СН'!$G$24</f>
        <v>2731.0013244100001</v>
      </c>
    </row>
    <row r="71" spans="1:26" ht="15.75" x14ac:dyDescent="0.2">
      <c r="A71" s="35">
        <f t="shared" si="1"/>
        <v>43823</v>
      </c>
      <c r="B71" s="36">
        <f>SUMIFS(СВЦЭМ!$D$33:$D$776,СВЦЭМ!$A$33:$A$776,$A71,СВЦЭМ!$B$33:$B$776,B$47)+'СЕТ СН'!$G$14+СВЦЭМ!$D$10+'СЕТ СН'!$G$5-'СЕТ СН'!$G$24</f>
        <v>2745.32738457</v>
      </c>
      <c r="C71" s="36">
        <f>SUMIFS(СВЦЭМ!$D$33:$D$776,СВЦЭМ!$A$33:$A$776,$A71,СВЦЭМ!$B$33:$B$776,C$47)+'СЕТ СН'!$G$14+СВЦЭМ!$D$10+'СЕТ СН'!$G$5-'СЕТ СН'!$G$24</f>
        <v>2778.72977812</v>
      </c>
      <c r="D71" s="36">
        <f>SUMIFS(СВЦЭМ!$D$33:$D$776,СВЦЭМ!$A$33:$A$776,$A71,СВЦЭМ!$B$33:$B$776,D$47)+'СЕТ СН'!$G$14+СВЦЭМ!$D$10+'СЕТ СН'!$G$5-'СЕТ СН'!$G$24</f>
        <v>2797.2621806799998</v>
      </c>
      <c r="E71" s="36">
        <f>SUMIFS(СВЦЭМ!$D$33:$D$776,СВЦЭМ!$A$33:$A$776,$A71,СВЦЭМ!$B$33:$B$776,E$47)+'СЕТ СН'!$G$14+СВЦЭМ!$D$10+'СЕТ СН'!$G$5-'СЕТ СН'!$G$24</f>
        <v>2805.7777123699998</v>
      </c>
      <c r="F71" s="36">
        <f>SUMIFS(СВЦЭМ!$D$33:$D$776,СВЦЭМ!$A$33:$A$776,$A71,СВЦЭМ!$B$33:$B$776,F$47)+'СЕТ СН'!$G$14+СВЦЭМ!$D$10+'СЕТ СН'!$G$5-'СЕТ СН'!$G$24</f>
        <v>2802.5886766499998</v>
      </c>
      <c r="G71" s="36">
        <f>SUMIFS(СВЦЭМ!$D$33:$D$776,СВЦЭМ!$A$33:$A$776,$A71,СВЦЭМ!$B$33:$B$776,G$47)+'СЕТ СН'!$G$14+СВЦЭМ!$D$10+'СЕТ СН'!$G$5-'СЕТ СН'!$G$24</f>
        <v>2785.00291784</v>
      </c>
      <c r="H71" s="36">
        <f>SUMIFS(СВЦЭМ!$D$33:$D$776,СВЦЭМ!$A$33:$A$776,$A71,СВЦЭМ!$B$33:$B$776,H$47)+'СЕТ СН'!$G$14+СВЦЭМ!$D$10+'СЕТ СН'!$G$5-'СЕТ СН'!$G$24</f>
        <v>2744.5091694499997</v>
      </c>
      <c r="I71" s="36">
        <f>SUMIFS(СВЦЭМ!$D$33:$D$776,СВЦЭМ!$A$33:$A$776,$A71,СВЦЭМ!$B$33:$B$776,I$47)+'СЕТ СН'!$G$14+СВЦЭМ!$D$10+'СЕТ СН'!$G$5-'СЕТ СН'!$G$24</f>
        <v>2709.6617344599999</v>
      </c>
      <c r="J71" s="36">
        <f>SUMIFS(СВЦЭМ!$D$33:$D$776,СВЦЭМ!$A$33:$A$776,$A71,СВЦЭМ!$B$33:$B$776,J$47)+'СЕТ СН'!$G$14+СВЦЭМ!$D$10+'СЕТ СН'!$G$5-'СЕТ СН'!$G$24</f>
        <v>2685.1771938900001</v>
      </c>
      <c r="K71" s="36">
        <f>SUMIFS(СВЦЭМ!$D$33:$D$776,СВЦЭМ!$A$33:$A$776,$A71,СВЦЭМ!$B$33:$B$776,K$47)+'СЕТ СН'!$G$14+СВЦЭМ!$D$10+'СЕТ СН'!$G$5-'СЕТ СН'!$G$24</f>
        <v>2671.76733268</v>
      </c>
      <c r="L71" s="36">
        <f>SUMIFS(СВЦЭМ!$D$33:$D$776,СВЦЭМ!$A$33:$A$776,$A71,СВЦЭМ!$B$33:$B$776,L$47)+'СЕТ СН'!$G$14+СВЦЭМ!$D$10+'СЕТ СН'!$G$5-'СЕТ СН'!$G$24</f>
        <v>2673.3202077999999</v>
      </c>
      <c r="M71" s="36">
        <f>SUMIFS(СВЦЭМ!$D$33:$D$776,СВЦЭМ!$A$33:$A$776,$A71,СВЦЭМ!$B$33:$B$776,M$47)+'СЕТ СН'!$G$14+СВЦЭМ!$D$10+'СЕТ СН'!$G$5-'СЕТ СН'!$G$24</f>
        <v>2681.7983382399998</v>
      </c>
      <c r="N71" s="36">
        <f>SUMIFS(СВЦЭМ!$D$33:$D$776,СВЦЭМ!$A$33:$A$776,$A71,СВЦЭМ!$B$33:$B$776,N$47)+'СЕТ СН'!$G$14+СВЦЭМ!$D$10+'СЕТ СН'!$G$5-'СЕТ СН'!$G$24</f>
        <v>2683.87230451</v>
      </c>
      <c r="O71" s="36">
        <f>SUMIFS(СВЦЭМ!$D$33:$D$776,СВЦЭМ!$A$33:$A$776,$A71,СВЦЭМ!$B$33:$B$776,O$47)+'СЕТ СН'!$G$14+СВЦЭМ!$D$10+'СЕТ СН'!$G$5-'СЕТ СН'!$G$24</f>
        <v>2692.5313123999999</v>
      </c>
      <c r="P71" s="36">
        <f>SUMIFS(СВЦЭМ!$D$33:$D$776,СВЦЭМ!$A$33:$A$776,$A71,СВЦЭМ!$B$33:$B$776,P$47)+'СЕТ СН'!$G$14+СВЦЭМ!$D$10+'СЕТ СН'!$G$5-'СЕТ СН'!$G$24</f>
        <v>2703.47174275</v>
      </c>
      <c r="Q71" s="36">
        <f>SUMIFS(СВЦЭМ!$D$33:$D$776,СВЦЭМ!$A$33:$A$776,$A71,СВЦЭМ!$B$33:$B$776,Q$47)+'СЕТ СН'!$G$14+СВЦЭМ!$D$10+'СЕТ СН'!$G$5-'СЕТ СН'!$G$24</f>
        <v>2705.4999350600001</v>
      </c>
      <c r="R71" s="36">
        <f>SUMIFS(СВЦЭМ!$D$33:$D$776,СВЦЭМ!$A$33:$A$776,$A71,СВЦЭМ!$B$33:$B$776,R$47)+'СЕТ СН'!$G$14+СВЦЭМ!$D$10+'СЕТ СН'!$G$5-'СЕТ СН'!$G$24</f>
        <v>2700.28176261</v>
      </c>
      <c r="S71" s="36">
        <f>SUMIFS(СВЦЭМ!$D$33:$D$776,СВЦЭМ!$A$33:$A$776,$A71,СВЦЭМ!$B$33:$B$776,S$47)+'СЕТ СН'!$G$14+СВЦЭМ!$D$10+'СЕТ СН'!$G$5-'СЕТ СН'!$G$24</f>
        <v>2698.3635211199999</v>
      </c>
      <c r="T71" s="36">
        <f>SUMIFS(СВЦЭМ!$D$33:$D$776,СВЦЭМ!$A$33:$A$776,$A71,СВЦЭМ!$B$33:$B$776,T$47)+'СЕТ СН'!$G$14+СВЦЭМ!$D$10+'СЕТ СН'!$G$5-'СЕТ СН'!$G$24</f>
        <v>2697.6150346099998</v>
      </c>
      <c r="U71" s="36">
        <f>SUMIFS(СВЦЭМ!$D$33:$D$776,СВЦЭМ!$A$33:$A$776,$A71,СВЦЭМ!$B$33:$B$776,U$47)+'СЕТ СН'!$G$14+СВЦЭМ!$D$10+'СЕТ СН'!$G$5-'СЕТ СН'!$G$24</f>
        <v>2685.9642105799999</v>
      </c>
      <c r="V71" s="36">
        <f>SUMIFS(СВЦЭМ!$D$33:$D$776,СВЦЭМ!$A$33:$A$776,$A71,СВЦЭМ!$B$33:$B$776,V$47)+'СЕТ СН'!$G$14+СВЦЭМ!$D$10+'СЕТ СН'!$G$5-'СЕТ СН'!$G$24</f>
        <v>2689.7334642000001</v>
      </c>
      <c r="W71" s="36">
        <f>SUMIFS(СВЦЭМ!$D$33:$D$776,СВЦЭМ!$A$33:$A$776,$A71,СВЦЭМ!$B$33:$B$776,W$47)+'СЕТ СН'!$G$14+СВЦЭМ!$D$10+'СЕТ СН'!$G$5-'СЕТ СН'!$G$24</f>
        <v>2704.4053641400001</v>
      </c>
      <c r="X71" s="36">
        <f>SUMIFS(СВЦЭМ!$D$33:$D$776,СВЦЭМ!$A$33:$A$776,$A71,СВЦЭМ!$B$33:$B$776,X$47)+'СЕТ СН'!$G$14+СВЦЭМ!$D$10+'СЕТ СН'!$G$5-'СЕТ СН'!$G$24</f>
        <v>2725.4878416399997</v>
      </c>
      <c r="Y71" s="36">
        <f>SUMIFS(СВЦЭМ!$D$33:$D$776,СВЦЭМ!$A$33:$A$776,$A71,СВЦЭМ!$B$33:$B$776,Y$47)+'СЕТ СН'!$G$14+СВЦЭМ!$D$10+'СЕТ СН'!$G$5-'СЕТ СН'!$G$24</f>
        <v>2738.79579061</v>
      </c>
    </row>
    <row r="72" spans="1:26" ht="15.75" x14ac:dyDescent="0.2">
      <c r="A72" s="35">
        <f t="shared" si="1"/>
        <v>43824</v>
      </c>
      <c r="B72" s="36">
        <f>SUMIFS(СВЦЭМ!$D$33:$D$776,СВЦЭМ!$A$33:$A$776,$A72,СВЦЭМ!$B$33:$B$776,B$47)+'СЕТ СН'!$G$14+СВЦЭМ!$D$10+'СЕТ СН'!$G$5-'СЕТ СН'!$G$24</f>
        <v>2754.6981558899997</v>
      </c>
      <c r="C72" s="36">
        <f>SUMIFS(СВЦЭМ!$D$33:$D$776,СВЦЭМ!$A$33:$A$776,$A72,СВЦЭМ!$B$33:$B$776,C$47)+'СЕТ СН'!$G$14+СВЦЭМ!$D$10+'СЕТ СН'!$G$5-'СЕТ СН'!$G$24</f>
        <v>2786.28388683</v>
      </c>
      <c r="D72" s="36">
        <f>SUMIFS(СВЦЭМ!$D$33:$D$776,СВЦЭМ!$A$33:$A$776,$A72,СВЦЭМ!$B$33:$B$776,D$47)+'СЕТ СН'!$G$14+СВЦЭМ!$D$10+'СЕТ СН'!$G$5-'СЕТ СН'!$G$24</f>
        <v>2804.2809046499997</v>
      </c>
      <c r="E72" s="36">
        <f>SUMIFS(СВЦЭМ!$D$33:$D$776,СВЦЭМ!$A$33:$A$776,$A72,СВЦЭМ!$B$33:$B$776,E$47)+'СЕТ СН'!$G$14+СВЦЭМ!$D$10+'СЕТ СН'!$G$5-'СЕТ СН'!$G$24</f>
        <v>2814.8977529599997</v>
      </c>
      <c r="F72" s="36">
        <f>SUMIFS(СВЦЭМ!$D$33:$D$776,СВЦЭМ!$A$33:$A$776,$A72,СВЦЭМ!$B$33:$B$776,F$47)+'СЕТ СН'!$G$14+СВЦЭМ!$D$10+'СЕТ СН'!$G$5-'СЕТ СН'!$G$24</f>
        <v>2818.60549283</v>
      </c>
      <c r="G72" s="36">
        <f>SUMIFS(СВЦЭМ!$D$33:$D$776,СВЦЭМ!$A$33:$A$776,$A72,СВЦЭМ!$B$33:$B$776,G$47)+'СЕТ СН'!$G$14+СВЦЭМ!$D$10+'СЕТ СН'!$G$5-'СЕТ СН'!$G$24</f>
        <v>2798.3747380899999</v>
      </c>
      <c r="H72" s="36">
        <f>SUMIFS(СВЦЭМ!$D$33:$D$776,СВЦЭМ!$A$33:$A$776,$A72,СВЦЭМ!$B$33:$B$776,H$47)+'СЕТ СН'!$G$14+СВЦЭМ!$D$10+'СЕТ СН'!$G$5-'СЕТ СН'!$G$24</f>
        <v>2757.6068938099997</v>
      </c>
      <c r="I72" s="36">
        <f>SUMIFS(СВЦЭМ!$D$33:$D$776,СВЦЭМ!$A$33:$A$776,$A72,СВЦЭМ!$B$33:$B$776,I$47)+'СЕТ СН'!$G$14+СВЦЭМ!$D$10+'СЕТ СН'!$G$5-'СЕТ СН'!$G$24</f>
        <v>2732.09443723</v>
      </c>
      <c r="J72" s="36">
        <f>SUMIFS(СВЦЭМ!$D$33:$D$776,СВЦЭМ!$A$33:$A$776,$A72,СВЦЭМ!$B$33:$B$776,J$47)+'СЕТ СН'!$G$14+СВЦЭМ!$D$10+'СЕТ СН'!$G$5-'СЕТ СН'!$G$24</f>
        <v>2712.8202521799999</v>
      </c>
      <c r="K72" s="36">
        <f>SUMIFS(СВЦЭМ!$D$33:$D$776,СВЦЭМ!$A$33:$A$776,$A72,СВЦЭМ!$B$33:$B$776,K$47)+'СЕТ СН'!$G$14+СВЦЭМ!$D$10+'СЕТ СН'!$G$5-'СЕТ СН'!$G$24</f>
        <v>2692.3394228400002</v>
      </c>
      <c r="L72" s="36">
        <f>SUMIFS(СВЦЭМ!$D$33:$D$776,СВЦЭМ!$A$33:$A$776,$A72,СВЦЭМ!$B$33:$B$776,L$47)+'СЕТ СН'!$G$14+СВЦЭМ!$D$10+'СЕТ СН'!$G$5-'СЕТ СН'!$G$24</f>
        <v>2687.7393431299997</v>
      </c>
      <c r="M72" s="36">
        <f>SUMIFS(СВЦЭМ!$D$33:$D$776,СВЦЭМ!$A$33:$A$776,$A72,СВЦЭМ!$B$33:$B$776,M$47)+'СЕТ СН'!$G$14+СВЦЭМ!$D$10+'СЕТ СН'!$G$5-'СЕТ СН'!$G$24</f>
        <v>2692.7672332000002</v>
      </c>
      <c r="N72" s="36">
        <f>SUMIFS(СВЦЭМ!$D$33:$D$776,СВЦЭМ!$A$33:$A$776,$A72,СВЦЭМ!$B$33:$B$776,N$47)+'СЕТ СН'!$G$14+СВЦЭМ!$D$10+'СЕТ СН'!$G$5-'СЕТ СН'!$G$24</f>
        <v>2692.5141016899997</v>
      </c>
      <c r="O72" s="36">
        <f>SUMIFS(СВЦЭМ!$D$33:$D$776,СВЦЭМ!$A$33:$A$776,$A72,СВЦЭМ!$B$33:$B$776,O$47)+'СЕТ СН'!$G$14+СВЦЭМ!$D$10+'СЕТ СН'!$G$5-'СЕТ СН'!$G$24</f>
        <v>2695.6485361599998</v>
      </c>
      <c r="P72" s="36">
        <f>SUMIFS(СВЦЭМ!$D$33:$D$776,СВЦЭМ!$A$33:$A$776,$A72,СВЦЭМ!$B$33:$B$776,P$47)+'СЕТ СН'!$G$14+СВЦЭМ!$D$10+'СЕТ СН'!$G$5-'СЕТ СН'!$G$24</f>
        <v>2702.5107211999998</v>
      </c>
      <c r="Q72" s="36">
        <f>SUMIFS(СВЦЭМ!$D$33:$D$776,СВЦЭМ!$A$33:$A$776,$A72,СВЦЭМ!$B$33:$B$776,Q$47)+'СЕТ СН'!$G$14+СВЦЭМ!$D$10+'СЕТ СН'!$G$5-'СЕТ СН'!$G$24</f>
        <v>2705.72011711</v>
      </c>
      <c r="R72" s="36">
        <f>SUMIFS(СВЦЭМ!$D$33:$D$776,СВЦЭМ!$A$33:$A$776,$A72,СВЦЭМ!$B$33:$B$776,R$47)+'СЕТ СН'!$G$14+СВЦЭМ!$D$10+'СЕТ СН'!$G$5-'СЕТ СН'!$G$24</f>
        <v>2704.1560961199998</v>
      </c>
      <c r="S72" s="36">
        <f>SUMIFS(СВЦЭМ!$D$33:$D$776,СВЦЭМ!$A$33:$A$776,$A72,СВЦЭМ!$B$33:$B$776,S$47)+'СЕТ СН'!$G$14+СВЦЭМ!$D$10+'СЕТ СН'!$G$5-'СЕТ СН'!$G$24</f>
        <v>2703.57734557</v>
      </c>
      <c r="T72" s="36">
        <f>SUMIFS(СВЦЭМ!$D$33:$D$776,СВЦЭМ!$A$33:$A$776,$A72,СВЦЭМ!$B$33:$B$776,T$47)+'СЕТ СН'!$G$14+СВЦЭМ!$D$10+'СЕТ СН'!$G$5-'СЕТ СН'!$G$24</f>
        <v>2691.8890817699998</v>
      </c>
      <c r="U72" s="36">
        <f>SUMIFS(СВЦЭМ!$D$33:$D$776,СВЦЭМ!$A$33:$A$776,$A72,СВЦЭМ!$B$33:$B$776,U$47)+'СЕТ СН'!$G$14+СВЦЭМ!$D$10+'СЕТ СН'!$G$5-'СЕТ СН'!$G$24</f>
        <v>2692.1884204799999</v>
      </c>
      <c r="V72" s="36">
        <f>SUMIFS(СВЦЭМ!$D$33:$D$776,СВЦЭМ!$A$33:$A$776,$A72,СВЦЭМ!$B$33:$B$776,V$47)+'СЕТ СН'!$G$14+СВЦЭМ!$D$10+'СЕТ СН'!$G$5-'СЕТ СН'!$G$24</f>
        <v>2699.7657313300001</v>
      </c>
      <c r="W72" s="36">
        <f>SUMIFS(СВЦЭМ!$D$33:$D$776,СВЦЭМ!$A$33:$A$776,$A72,СВЦЭМ!$B$33:$B$776,W$47)+'СЕТ СН'!$G$14+СВЦЭМ!$D$10+'СЕТ СН'!$G$5-'СЕТ СН'!$G$24</f>
        <v>2709.19723509</v>
      </c>
      <c r="X72" s="36">
        <f>SUMIFS(СВЦЭМ!$D$33:$D$776,СВЦЭМ!$A$33:$A$776,$A72,СВЦЭМ!$B$33:$B$776,X$47)+'СЕТ СН'!$G$14+СВЦЭМ!$D$10+'СЕТ СН'!$G$5-'СЕТ СН'!$G$24</f>
        <v>2720.75657606</v>
      </c>
      <c r="Y72" s="36">
        <f>SUMIFS(СВЦЭМ!$D$33:$D$776,СВЦЭМ!$A$33:$A$776,$A72,СВЦЭМ!$B$33:$B$776,Y$47)+'СЕТ СН'!$G$14+СВЦЭМ!$D$10+'СЕТ СН'!$G$5-'СЕТ СН'!$G$24</f>
        <v>2721.5151458999999</v>
      </c>
    </row>
    <row r="73" spans="1:26" ht="15.75" x14ac:dyDescent="0.2">
      <c r="A73" s="35">
        <f t="shared" si="1"/>
        <v>43825</v>
      </c>
      <c r="B73" s="36">
        <f>SUMIFS(СВЦЭМ!$D$33:$D$776,СВЦЭМ!$A$33:$A$776,$A73,СВЦЭМ!$B$33:$B$776,B$47)+'СЕТ СН'!$G$14+СВЦЭМ!$D$10+'СЕТ СН'!$G$5-'СЕТ СН'!$G$24</f>
        <v>2756.0005656799999</v>
      </c>
      <c r="C73" s="36">
        <f>SUMIFS(СВЦЭМ!$D$33:$D$776,СВЦЭМ!$A$33:$A$776,$A73,СВЦЭМ!$B$33:$B$776,C$47)+'СЕТ СН'!$G$14+СВЦЭМ!$D$10+'СЕТ СН'!$G$5-'СЕТ СН'!$G$24</f>
        <v>2789.4982375</v>
      </c>
      <c r="D73" s="36">
        <f>SUMIFS(СВЦЭМ!$D$33:$D$776,СВЦЭМ!$A$33:$A$776,$A73,СВЦЭМ!$B$33:$B$776,D$47)+'СЕТ СН'!$G$14+СВЦЭМ!$D$10+'СЕТ СН'!$G$5-'СЕТ СН'!$G$24</f>
        <v>2802.0838213500001</v>
      </c>
      <c r="E73" s="36">
        <f>SUMIFS(СВЦЭМ!$D$33:$D$776,СВЦЭМ!$A$33:$A$776,$A73,СВЦЭМ!$B$33:$B$776,E$47)+'СЕТ СН'!$G$14+СВЦЭМ!$D$10+'СЕТ СН'!$G$5-'СЕТ СН'!$G$24</f>
        <v>2810.8850440000001</v>
      </c>
      <c r="F73" s="36">
        <f>SUMIFS(СВЦЭМ!$D$33:$D$776,СВЦЭМ!$A$33:$A$776,$A73,СВЦЭМ!$B$33:$B$776,F$47)+'СЕТ СН'!$G$14+СВЦЭМ!$D$10+'СЕТ СН'!$G$5-'СЕТ СН'!$G$24</f>
        <v>2809.13943389</v>
      </c>
      <c r="G73" s="36">
        <f>SUMIFS(СВЦЭМ!$D$33:$D$776,СВЦЭМ!$A$33:$A$776,$A73,СВЦЭМ!$B$33:$B$776,G$47)+'СЕТ СН'!$G$14+СВЦЭМ!$D$10+'СЕТ СН'!$G$5-'СЕТ СН'!$G$24</f>
        <v>2790.4364513700002</v>
      </c>
      <c r="H73" s="36">
        <f>SUMIFS(СВЦЭМ!$D$33:$D$776,СВЦЭМ!$A$33:$A$776,$A73,СВЦЭМ!$B$33:$B$776,H$47)+'СЕТ СН'!$G$14+СВЦЭМ!$D$10+'СЕТ СН'!$G$5-'СЕТ СН'!$G$24</f>
        <v>2755.3904682699999</v>
      </c>
      <c r="I73" s="36">
        <f>SUMIFS(СВЦЭМ!$D$33:$D$776,СВЦЭМ!$A$33:$A$776,$A73,СВЦЭМ!$B$33:$B$776,I$47)+'СЕТ СН'!$G$14+СВЦЭМ!$D$10+'СЕТ СН'!$G$5-'СЕТ СН'!$G$24</f>
        <v>2743.7406535</v>
      </c>
      <c r="J73" s="36">
        <f>SUMIFS(СВЦЭМ!$D$33:$D$776,СВЦЭМ!$A$33:$A$776,$A73,СВЦЭМ!$B$33:$B$776,J$47)+'СЕТ СН'!$G$14+СВЦЭМ!$D$10+'СЕТ СН'!$G$5-'СЕТ СН'!$G$24</f>
        <v>2717.0851487499999</v>
      </c>
      <c r="K73" s="36">
        <f>SUMIFS(СВЦЭМ!$D$33:$D$776,СВЦЭМ!$A$33:$A$776,$A73,СВЦЭМ!$B$33:$B$776,K$47)+'СЕТ СН'!$G$14+СВЦЭМ!$D$10+'СЕТ СН'!$G$5-'СЕТ СН'!$G$24</f>
        <v>2698.5472187099999</v>
      </c>
      <c r="L73" s="36">
        <f>SUMIFS(СВЦЭМ!$D$33:$D$776,СВЦЭМ!$A$33:$A$776,$A73,СВЦЭМ!$B$33:$B$776,L$47)+'СЕТ СН'!$G$14+СВЦЭМ!$D$10+'СЕТ СН'!$G$5-'СЕТ СН'!$G$24</f>
        <v>2697.06240303</v>
      </c>
      <c r="M73" s="36">
        <f>SUMIFS(СВЦЭМ!$D$33:$D$776,СВЦЭМ!$A$33:$A$776,$A73,СВЦЭМ!$B$33:$B$776,M$47)+'СЕТ СН'!$G$14+СВЦЭМ!$D$10+'СЕТ СН'!$G$5-'СЕТ СН'!$G$24</f>
        <v>2705.9007998100001</v>
      </c>
      <c r="N73" s="36">
        <f>SUMIFS(СВЦЭМ!$D$33:$D$776,СВЦЭМ!$A$33:$A$776,$A73,СВЦЭМ!$B$33:$B$776,N$47)+'СЕТ СН'!$G$14+СВЦЭМ!$D$10+'СЕТ СН'!$G$5-'СЕТ СН'!$G$24</f>
        <v>2713.8074961499997</v>
      </c>
      <c r="O73" s="36">
        <f>SUMIFS(СВЦЭМ!$D$33:$D$776,СВЦЭМ!$A$33:$A$776,$A73,СВЦЭМ!$B$33:$B$776,O$47)+'СЕТ СН'!$G$14+СВЦЭМ!$D$10+'СЕТ СН'!$G$5-'СЕТ СН'!$G$24</f>
        <v>2718.9631949999998</v>
      </c>
      <c r="P73" s="36">
        <f>SUMIFS(СВЦЭМ!$D$33:$D$776,СВЦЭМ!$A$33:$A$776,$A73,СВЦЭМ!$B$33:$B$776,P$47)+'СЕТ СН'!$G$14+СВЦЭМ!$D$10+'СЕТ СН'!$G$5-'СЕТ СН'!$G$24</f>
        <v>2719.2938528300001</v>
      </c>
      <c r="Q73" s="36">
        <f>SUMIFS(СВЦЭМ!$D$33:$D$776,СВЦЭМ!$A$33:$A$776,$A73,СВЦЭМ!$B$33:$B$776,Q$47)+'СЕТ СН'!$G$14+СВЦЭМ!$D$10+'СЕТ СН'!$G$5-'СЕТ СН'!$G$24</f>
        <v>2720.6985268899998</v>
      </c>
      <c r="R73" s="36">
        <f>SUMIFS(СВЦЭМ!$D$33:$D$776,СВЦЭМ!$A$33:$A$776,$A73,СВЦЭМ!$B$33:$B$776,R$47)+'СЕТ СН'!$G$14+СВЦЭМ!$D$10+'СЕТ СН'!$G$5-'СЕТ СН'!$G$24</f>
        <v>2716.9792334599997</v>
      </c>
      <c r="S73" s="36">
        <f>SUMIFS(СВЦЭМ!$D$33:$D$776,СВЦЭМ!$A$33:$A$776,$A73,СВЦЭМ!$B$33:$B$776,S$47)+'СЕТ СН'!$G$14+СВЦЭМ!$D$10+'СЕТ СН'!$G$5-'СЕТ СН'!$G$24</f>
        <v>2716.1889080199999</v>
      </c>
      <c r="T73" s="36">
        <f>SUMIFS(СВЦЭМ!$D$33:$D$776,СВЦЭМ!$A$33:$A$776,$A73,СВЦЭМ!$B$33:$B$776,T$47)+'СЕТ СН'!$G$14+СВЦЭМ!$D$10+'СЕТ СН'!$G$5-'СЕТ СН'!$G$24</f>
        <v>2689.48416391</v>
      </c>
      <c r="U73" s="36">
        <f>SUMIFS(СВЦЭМ!$D$33:$D$776,СВЦЭМ!$A$33:$A$776,$A73,СВЦЭМ!$B$33:$B$776,U$47)+'СЕТ СН'!$G$14+СВЦЭМ!$D$10+'СЕТ СН'!$G$5-'СЕТ СН'!$G$24</f>
        <v>2689.2459448700001</v>
      </c>
      <c r="V73" s="36">
        <f>SUMIFS(СВЦЭМ!$D$33:$D$776,СВЦЭМ!$A$33:$A$776,$A73,СВЦЭМ!$B$33:$B$776,V$47)+'СЕТ СН'!$G$14+СВЦЭМ!$D$10+'СЕТ СН'!$G$5-'СЕТ СН'!$G$24</f>
        <v>2704.1384775299998</v>
      </c>
      <c r="W73" s="36">
        <f>SUMIFS(СВЦЭМ!$D$33:$D$776,СВЦЭМ!$A$33:$A$776,$A73,СВЦЭМ!$B$33:$B$776,W$47)+'СЕТ СН'!$G$14+СВЦЭМ!$D$10+'СЕТ СН'!$G$5-'СЕТ СН'!$G$24</f>
        <v>2721.3067247899999</v>
      </c>
      <c r="X73" s="36">
        <f>SUMIFS(СВЦЭМ!$D$33:$D$776,СВЦЭМ!$A$33:$A$776,$A73,СВЦЭМ!$B$33:$B$776,X$47)+'СЕТ СН'!$G$14+СВЦЭМ!$D$10+'СЕТ СН'!$G$5-'СЕТ СН'!$G$24</f>
        <v>2723.98422489</v>
      </c>
      <c r="Y73" s="36">
        <f>SUMIFS(СВЦЭМ!$D$33:$D$776,СВЦЭМ!$A$33:$A$776,$A73,СВЦЭМ!$B$33:$B$776,Y$47)+'СЕТ СН'!$G$14+СВЦЭМ!$D$10+'СЕТ СН'!$G$5-'СЕТ СН'!$G$24</f>
        <v>2726.1914236399998</v>
      </c>
    </row>
    <row r="74" spans="1:26" ht="15.75" x14ac:dyDescent="0.2">
      <c r="A74" s="35">
        <f t="shared" si="1"/>
        <v>43826</v>
      </c>
      <c r="B74" s="36">
        <f>SUMIFS(СВЦЭМ!$D$33:$D$776,СВЦЭМ!$A$33:$A$776,$A74,СВЦЭМ!$B$33:$B$776,B$47)+'СЕТ СН'!$G$14+СВЦЭМ!$D$10+'СЕТ СН'!$G$5-'СЕТ СН'!$G$24</f>
        <v>2718.1134326399997</v>
      </c>
      <c r="C74" s="36">
        <f>SUMIFS(СВЦЭМ!$D$33:$D$776,СВЦЭМ!$A$33:$A$776,$A74,СВЦЭМ!$B$33:$B$776,C$47)+'СЕТ СН'!$G$14+СВЦЭМ!$D$10+'СЕТ СН'!$G$5-'СЕТ СН'!$G$24</f>
        <v>2750.34325025</v>
      </c>
      <c r="D74" s="36">
        <f>SUMIFS(СВЦЭМ!$D$33:$D$776,СВЦЭМ!$A$33:$A$776,$A74,СВЦЭМ!$B$33:$B$776,D$47)+'СЕТ СН'!$G$14+СВЦЭМ!$D$10+'СЕТ СН'!$G$5-'СЕТ СН'!$G$24</f>
        <v>2758.11881167</v>
      </c>
      <c r="E74" s="36">
        <f>SUMIFS(СВЦЭМ!$D$33:$D$776,СВЦЭМ!$A$33:$A$776,$A74,СВЦЭМ!$B$33:$B$776,E$47)+'СЕТ СН'!$G$14+СВЦЭМ!$D$10+'СЕТ СН'!$G$5-'СЕТ СН'!$G$24</f>
        <v>2773.69767297</v>
      </c>
      <c r="F74" s="36">
        <f>SUMIFS(СВЦЭМ!$D$33:$D$776,СВЦЭМ!$A$33:$A$776,$A74,СВЦЭМ!$B$33:$B$776,F$47)+'СЕТ СН'!$G$14+СВЦЭМ!$D$10+'СЕТ СН'!$G$5-'СЕТ СН'!$G$24</f>
        <v>2778.5572005899999</v>
      </c>
      <c r="G74" s="36">
        <f>SUMIFS(СВЦЭМ!$D$33:$D$776,СВЦЭМ!$A$33:$A$776,$A74,СВЦЭМ!$B$33:$B$776,G$47)+'СЕТ СН'!$G$14+СВЦЭМ!$D$10+'СЕТ СН'!$G$5-'СЕТ СН'!$G$24</f>
        <v>2762.9737886100002</v>
      </c>
      <c r="H74" s="36">
        <f>SUMIFS(СВЦЭМ!$D$33:$D$776,СВЦЭМ!$A$33:$A$776,$A74,СВЦЭМ!$B$33:$B$776,H$47)+'СЕТ СН'!$G$14+СВЦЭМ!$D$10+'СЕТ СН'!$G$5-'СЕТ СН'!$G$24</f>
        <v>2729.0576756800001</v>
      </c>
      <c r="I74" s="36">
        <f>SUMIFS(СВЦЭМ!$D$33:$D$776,СВЦЭМ!$A$33:$A$776,$A74,СВЦЭМ!$B$33:$B$776,I$47)+'СЕТ СН'!$G$14+СВЦЭМ!$D$10+'СЕТ СН'!$G$5-'СЕТ СН'!$G$24</f>
        <v>2705.7045758999998</v>
      </c>
      <c r="J74" s="36">
        <f>SUMIFS(СВЦЭМ!$D$33:$D$776,СВЦЭМ!$A$33:$A$776,$A74,СВЦЭМ!$B$33:$B$776,J$47)+'СЕТ СН'!$G$14+СВЦЭМ!$D$10+'СЕТ СН'!$G$5-'СЕТ СН'!$G$24</f>
        <v>2679.24287585</v>
      </c>
      <c r="K74" s="36">
        <f>SUMIFS(СВЦЭМ!$D$33:$D$776,СВЦЭМ!$A$33:$A$776,$A74,СВЦЭМ!$B$33:$B$776,K$47)+'СЕТ СН'!$G$14+СВЦЭМ!$D$10+'СЕТ СН'!$G$5-'СЕТ СН'!$G$24</f>
        <v>2652.1941880999998</v>
      </c>
      <c r="L74" s="36">
        <f>SUMIFS(СВЦЭМ!$D$33:$D$776,СВЦЭМ!$A$33:$A$776,$A74,СВЦЭМ!$B$33:$B$776,L$47)+'СЕТ СН'!$G$14+СВЦЭМ!$D$10+'СЕТ СН'!$G$5-'СЕТ СН'!$G$24</f>
        <v>2651.48686155</v>
      </c>
      <c r="M74" s="36">
        <f>SUMIFS(СВЦЭМ!$D$33:$D$776,СВЦЭМ!$A$33:$A$776,$A74,СВЦЭМ!$B$33:$B$776,M$47)+'СЕТ СН'!$G$14+СВЦЭМ!$D$10+'СЕТ СН'!$G$5-'СЕТ СН'!$G$24</f>
        <v>2662.1202934399998</v>
      </c>
      <c r="N74" s="36">
        <f>SUMIFS(СВЦЭМ!$D$33:$D$776,СВЦЭМ!$A$33:$A$776,$A74,СВЦЭМ!$B$33:$B$776,N$47)+'СЕТ СН'!$G$14+СВЦЭМ!$D$10+'СЕТ СН'!$G$5-'СЕТ СН'!$G$24</f>
        <v>2661.84078851</v>
      </c>
      <c r="O74" s="36">
        <f>SUMIFS(СВЦЭМ!$D$33:$D$776,СВЦЭМ!$A$33:$A$776,$A74,СВЦЭМ!$B$33:$B$776,O$47)+'СЕТ СН'!$G$14+СВЦЭМ!$D$10+'СЕТ СН'!$G$5-'СЕТ СН'!$G$24</f>
        <v>2666.7205380599999</v>
      </c>
      <c r="P74" s="36">
        <f>SUMIFS(СВЦЭМ!$D$33:$D$776,СВЦЭМ!$A$33:$A$776,$A74,СВЦЭМ!$B$33:$B$776,P$47)+'СЕТ СН'!$G$14+СВЦЭМ!$D$10+'СЕТ СН'!$G$5-'СЕТ СН'!$G$24</f>
        <v>2675.5940201499998</v>
      </c>
      <c r="Q74" s="36">
        <f>SUMIFS(СВЦЭМ!$D$33:$D$776,СВЦЭМ!$A$33:$A$776,$A74,СВЦЭМ!$B$33:$B$776,Q$47)+'СЕТ СН'!$G$14+СВЦЭМ!$D$10+'СЕТ СН'!$G$5-'СЕТ СН'!$G$24</f>
        <v>2693.9366576100001</v>
      </c>
      <c r="R74" s="36">
        <f>SUMIFS(СВЦЭМ!$D$33:$D$776,СВЦЭМ!$A$33:$A$776,$A74,СВЦЭМ!$B$33:$B$776,R$47)+'СЕТ СН'!$G$14+СВЦЭМ!$D$10+'СЕТ СН'!$G$5-'СЕТ СН'!$G$24</f>
        <v>2697.3277435599998</v>
      </c>
      <c r="S74" s="36">
        <f>SUMIFS(СВЦЭМ!$D$33:$D$776,СВЦЭМ!$A$33:$A$776,$A74,СВЦЭМ!$B$33:$B$776,S$47)+'СЕТ СН'!$G$14+СВЦЭМ!$D$10+'СЕТ СН'!$G$5-'СЕТ СН'!$G$24</f>
        <v>2698.5483670100002</v>
      </c>
      <c r="T74" s="36">
        <f>SUMIFS(СВЦЭМ!$D$33:$D$776,СВЦЭМ!$A$33:$A$776,$A74,СВЦЭМ!$B$33:$B$776,T$47)+'СЕТ СН'!$G$14+СВЦЭМ!$D$10+'СЕТ СН'!$G$5-'СЕТ СН'!$G$24</f>
        <v>2671.9770968100001</v>
      </c>
      <c r="U74" s="36">
        <f>SUMIFS(СВЦЭМ!$D$33:$D$776,СВЦЭМ!$A$33:$A$776,$A74,СВЦЭМ!$B$33:$B$776,U$47)+'СЕТ СН'!$G$14+СВЦЭМ!$D$10+'СЕТ СН'!$G$5-'СЕТ СН'!$G$24</f>
        <v>2671.5405473199999</v>
      </c>
      <c r="V74" s="36">
        <f>SUMIFS(СВЦЭМ!$D$33:$D$776,СВЦЭМ!$A$33:$A$776,$A74,СВЦЭМ!$B$33:$B$776,V$47)+'СЕТ СН'!$G$14+СВЦЭМ!$D$10+'СЕТ СН'!$G$5-'СЕТ СН'!$G$24</f>
        <v>2679.46443378</v>
      </c>
      <c r="W74" s="36">
        <f>SUMIFS(СВЦЭМ!$D$33:$D$776,СВЦЭМ!$A$33:$A$776,$A74,СВЦЭМ!$B$33:$B$776,W$47)+'СЕТ СН'!$G$14+СВЦЭМ!$D$10+'СЕТ СН'!$G$5-'СЕТ СН'!$G$24</f>
        <v>2682.6157096100001</v>
      </c>
      <c r="X74" s="36">
        <f>SUMIFS(СВЦЭМ!$D$33:$D$776,СВЦЭМ!$A$33:$A$776,$A74,СВЦЭМ!$B$33:$B$776,X$47)+'СЕТ СН'!$G$14+СВЦЭМ!$D$10+'СЕТ СН'!$G$5-'СЕТ СН'!$G$24</f>
        <v>2693.5234892099998</v>
      </c>
      <c r="Y74" s="36">
        <f>SUMIFS(СВЦЭМ!$D$33:$D$776,СВЦЭМ!$A$33:$A$776,$A74,СВЦЭМ!$B$33:$B$776,Y$47)+'СЕТ СН'!$G$14+СВЦЭМ!$D$10+'СЕТ СН'!$G$5-'СЕТ СН'!$G$24</f>
        <v>2703.5964349799997</v>
      </c>
    </row>
    <row r="75" spans="1:26" ht="15.75" x14ac:dyDescent="0.2">
      <c r="A75" s="35">
        <f t="shared" si="1"/>
        <v>43827</v>
      </c>
      <c r="B75" s="36">
        <f>SUMIFS(СВЦЭМ!$D$33:$D$776,СВЦЭМ!$A$33:$A$776,$A75,СВЦЭМ!$B$33:$B$776,B$47)+'СЕТ СН'!$G$14+СВЦЭМ!$D$10+'СЕТ СН'!$G$5-'СЕТ СН'!$G$24</f>
        <v>2721.8030251599998</v>
      </c>
      <c r="C75" s="36">
        <f>SUMIFS(СВЦЭМ!$D$33:$D$776,СВЦЭМ!$A$33:$A$776,$A75,СВЦЭМ!$B$33:$B$776,C$47)+'СЕТ СН'!$G$14+СВЦЭМ!$D$10+'СЕТ СН'!$G$5-'СЕТ СН'!$G$24</f>
        <v>2751.5926205599999</v>
      </c>
      <c r="D75" s="36">
        <f>SUMIFS(СВЦЭМ!$D$33:$D$776,СВЦЭМ!$A$33:$A$776,$A75,СВЦЭМ!$B$33:$B$776,D$47)+'СЕТ СН'!$G$14+СВЦЭМ!$D$10+'СЕТ СН'!$G$5-'СЕТ СН'!$G$24</f>
        <v>2763.60973973</v>
      </c>
      <c r="E75" s="36">
        <f>SUMIFS(СВЦЭМ!$D$33:$D$776,СВЦЭМ!$A$33:$A$776,$A75,СВЦЭМ!$B$33:$B$776,E$47)+'СЕТ СН'!$G$14+СВЦЭМ!$D$10+'СЕТ СН'!$G$5-'СЕТ СН'!$G$24</f>
        <v>2775.3310522399997</v>
      </c>
      <c r="F75" s="36">
        <f>SUMIFS(СВЦЭМ!$D$33:$D$776,СВЦЭМ!$A$33:$A$776,$A75,СВЦЭМ!$B$33:$B$776,F$47)+'СЕТ СН'!$G$14+СВЦЭМ!$D$10+'СЕТ СН'!$G$5-'СЕТ СН'!$G$24</f>
        <v>2777.0596924399997</v>
      </c>
      <c r="G75" s="36">
        <f>SUMIFS(СВЦЭМ!$D$33:$D$776,СВЦЭМ!$A$33:$A$776,$A75,СВЦЭМ!$B$33:$B$776,G$47)+'СЕТ СН'!$G$14+СВЦЭМ!$D$10+'СЕТ СН'!$G$5-'СЕТ СН'!$G$24</f>
        <v>2771.1359055900002</v>
      </c>
      <c r="H75" s="36">
        <f>SUMIFS(СВЦЭМ!$D$33:$D$776,СВЦЭМ!$A$33:$A$776,$A75,СВЦЭМ!$B$33:$B$776,H$47)+'СЕТ СН'!$G$14+СВЦЭМ!$D$10+'СЕТ СН'!$G$5-'СЕТ СН'!$G$24</f>
        <v>2753.3034356399999</v>
      </c>
      <c r="I75" s="36">
        <f>SUMIFS(СВЦЭМ!$D$33:$D$776,СВЦЭМ!$A$33:$A$776,$A75,СВЦЭМ!$B$33:$B$776,I$47)+'СЕТ СН'!$G$14+СВЦЭМ!$D$10+'СЕТ СН'!$G$5-'СЕТ СН'!$G$24</f>
        <v>2738.69691405</v>
      </c>
      <c r="J75" s="36">
        <f>SUMIFS(СВЦЭМ!$D$33:$D$776,СВЦЭМ!$A$33:$A$776,$A75,СВЦЭМ!$B$33:$B$776,J$47)+'СЕТ СН'!$G$14+СВЦЭМ!$D$10+'СЕТ СН'!$G$5-'СЕТ СН'!$G$24</f>
        <v>2700.3993650000002</v>
      </c>
      <c r="K75" s="36">
        <f>SUMIFS(СВЦЭМ!$D$33:$D$776,СВЦЭМ!$A$33:$A$776,$A75,СВЦЭМ!$B$33:$B$776,K$47)+'СЕТ СН'!$G$14+СВЦЭМ!$D$10+'СЕТ СН'!$G$5-'СЕТ СН'!$G$24</f>
        <v>2666.2935923499999</v>
      </c>
      <c r="L75" s="36">
        <f>SUMIFS(СВЦЭМ!$D$33:$D$776,СВЦЭМ!$A$33:$A$776,$A75,СВЦЭМ!$B$33:$B$776,L$47)+'СЕТ СН'!$G$14+СВЦЭМ!$D$10+'СЕТ СН'!$G$5-'СЕТ СН'!$G$24</f>
        <v>2663.2437675699998</v>
      </c>
      <c r="M75" s="36">
        <f>SUMIFS(СВЦЭМ!$D$33:$D$776,СВЦЭМ!$A$33:$A$776,$A75,СВЦЭМ!$B$33:$B$776,M$47)+'СЕТ СН'!$G$14+СВЦЭМ!$D$10+'СЕТ СН'!$G$5-'СЕТ СН'!$G$24</f>
        <v>2665.8636604499998</v>
      </c>
      <c r="N75" s="36">
        <f>SUMIFS(СВЦЭМ!$D$33:$D$776,СВЦЭМ!$A$33:$A$776,$A75,СВЦЭМ!$B$33:$B$776,N$47)+'СЕТ СН'!$G$14+СВЦЭМ!$D$10+'СЕТ СН'!$G$5-'СЕТ СН'!$G$24</f>
        <v>2663.3021263299997</v>
      </c>
      <c r="O75" s="36">
        <f>SUMIFS(СВЦЭМ!$D$33:$D$776,СВЦЭМ!$A$33:$A$776,$A75,СВЦЭМ!$B$33:$B$776,O$47)+'СЕТ СН'!$G$14+СВЦЭМ!$D$10+'СЕТ СН'!$G$5-'СЕТ СН'!$G$24</f>
        <v>2678.2887120199998</v>
      </c>
      <c r="P75" s="36">
        <f>SUMIFS(СВЦЭМ!$D$33:$D$776,СВЦЭМ!$A$33:$A$776,$A75,СВЦЭМ!$B$33:$B$776,P$47)+'СЕТ СН'!$G$14+СВЦЭМ!$D$10+'СЕТ СН'!$G$5-'СЕТ СН'!$G$24</f>
        <v>2688.6090833099997</v>
      </c>
      <c r="Q75" s="36">
        <f>SUMIFS(СВЦЭМ!$D$33:$D$776,СВЦЭМ!$A$33:$A$776,$A75,СВЦЭМ!$B$33:$B$776,Q$47)+'СЕТ СН'!$G$14+СВЦЭМ!$D$10+'СЕТ СН'!$G$5-'СЕТ СН'!$G$24</f>
        <v>2692.0093980800002</v>
      </c>
      <c r="R75" s="36">
        <f>SUMIFS(СВЦЭМ!$D$33:$D$776,СВЦЭМ!$A$33:$A$776,$A75,СВЦЭМ!$B$33:$B$776,R$47)+'СЕТ СН'!$G$14+СВЦЭМ!$D$10+'СЕТ СН'!$G$5-'СЕТ СН'!$G$24</f>
        <v>2688.025893</v>
      </c>
      <c r="S75" s="36">
        <f>SUMIFS(СВЦЭМ!$D$33:$D$776,СВЦЭМ!$A$33:$A$776,$A75,СВЦЭМ!$B$33:$B$776,S$47)+'СЕТ СН'!$G$14+СВЦЭМ!$D$10+'СЕТ СН'!$G$5-'СЕТ СН'!$G$24</f>
        <v>2680.8260859100001</v>
      </c>
      <c r="T75" s="36">
        <f>SUMIFS(СВЦЭМ!$D$33:$D$776,СВЦЭМ!$A$33:$A$776,$A75,СВЦЭМ!$B$33:$B$776,T$47)+'СЕТ СН'!$G$14+СВЦЭМ!$D$10+'СЕТ СН'!$G$5-'СЕТ СН'!$G$24</f>
        <v>2665.9349440300002</v>
      </c>
      <c r="U75" s="36">
        <f>SUMIFS(СВЦЭМ!$D$33:$D$776,СВЦЭМ!$A$33:$A$776,$A75,СВЦЭМ!$B$33:$B$776,U$47)+'СЕТ СН'!$G$14+СВЦЭМ!$D$10+'СЕТ СН'!$G$5-'СЕТ СН'!$G$24</f>
        <v>2667.52311508</v>
      </c>
      <c r="V75" s="36">
        <f>SUMIFS(СВЦЭМ!$D$33:$D$776,СВЦЭМ!$A$33:$A$776,$A75,СВЦЭМ!$B$33:$B$776,V$47)+'СЕТ СН'!$G$14+СВЦЭМ!$D$10+'СЕТ СН'!$G$5-'СЕТ СН'!$G$24</f>
        <v>2676.7267768699999</v>
      </c>
      <c r="W75" s="36">
        <f>SUMIFS(СВЦЭМ!$D$33:$D$776,СВЦЭМ!$A$33:$A$776,$A75,СВЦЭМ!$B$33:$B$776,W$47)+'СЕТ СН'!$G$14+СВЦЭМ!$D$10+'СЕТ СН'!$G$5-'СЕТ СН'!$G$24</f>
        <v>2688.5124443599998</v>
      </c>
      <c r="X75" s="36">
        <f>SUMIFS(СВЦЭМ!$D$33:$D$776,СВЦЭМ!$A$33:$A$776,$A75,СВЦЭМ!$B$33:$B$776,X$47)+'СЕТ СН'!$G$14+СВЦЭМ!$D$10+'СЕТ СН'!$G$5-'СЕТ СН'!$G$24</f>
        <v>2702.7844538899999</v>
      </c>
      <c r="Y75" s="36">
        <f>SUMIFS(СВЦЭМ!$D$33:$D$776,СВЦЭМ!$A$33:$A$776,$A75,СВЦЭМ!$B$33:$B$776,Y$47)+'СЕТ СН'!$G$14+СВЦЭМ!$D$10+'СЕТ СН'!$G$5-'СЕТ СН'!$G$24</f>
        <v>2709.4586335399999</v>
      </c>
    </row>
    <row r="76" spans="1:26" ht="15.75" x14ac:dyDescent="0.2">
      <c r="A76" s="35">
        <f t="shared" si="1"/>
        <v>43828</v>
      </c>
      <c r="B76" s="36">
        <f>SUMIFS(СВЦЭМ!$D$33:$D$776,СВЦЭМ!$A$33:$A$776,$A76,СВЦЭМ!$B$33:$B$776,B$47)+'СЕТ СН'!$G$14+СВЦЭМ!$D$10+'СЕТ СН'!$G$5-'СЕТ СН'!$G$24</f>
        <v>2607.3359107900001</v>
      </c>
      <c r="C76" s="36">
        <f>SUMIFS(СВЦЭМ!$D$33:$D$776,СВЦЭМ!$A$33:$A$776,$A76,СВЦЭМ!$B$33:$B$776,C$47)+'СЕТ СН'!$G$14+СВЦЭМ!$D$10+'СЕТ СН'!$G$5-'СЕТ СН'!$G$24</f>
        <v>2617.2722735399998</v>
      </c>
      <c r="D76" s="36">
        <f>SUMIFS(СВЦЭМ!$D$33:$D$776,СВЦЭМ!$A$33:$A$776,$A76,СВЦЭМ!$B$33:$B$776,D$47)+'СЕТ СН'!$G$14+СВЦЭМ!$D$10+'СЕТ СН'!$G$5-'СЕТ СН'!$G$24</f>
        <v>2650.3984192299999</v>
      </c>
      <c r="E76" s="36">
        <f>SUMIFS(СВЦЭМ!$D$33:$D$776,СВЦЭМ!$A$33:$A$776,$A76,СВЦЭМ!$B$33:$B$776,E$47)+'СЕТ СН'!$G$14+СВЦЭМ!$D$10+'СЕТ СН'!$G$5-'СЕТ СН'!$G$24</f>
        <v>2670.6115055999999</v>
      </c>
      <c r="F76" s="36">
        <f>SUMIFS(СВЦЭМ!$D$33:$D$776,СВЦЭМ!$A$33:$A$776,$A76,СВЦЭМ!$B$33:$B$776,F$47)+'СЕТ СН'!$G$14+СВЦЭМ!$D$10+'СЕТ СН'!$G$5-'СЕТ СН'!$G$24</f>
        <v>2671.3024938200001</v>
      </c>
      <c r="G76" s="36">
        <f>SUMIFS(СВЦЭМ!$D$33:$D$776,СВЦЭМ!$A$33:$A$776,$A76,СВЦЭМ!$B$33:$B$776,G$47)+'СЕТ СН'!$G$14+СВЦЭМ!$D$10+'СЕТ СН'!$G$5-'СЕТ СН'!$G$24</f>
        <v>2670.6604926099999</v>
      </c>
      <c r="H76" s="36">
        <f>SUMIFS(СВЦЭМ!$D$33:$D$776,СВЦЭМ!$A$33:$A$776,$A76,СВЦЭМ!$B$33:$B$776,H$47)+'СЕТ СН'!$G$14+СВЦЭМ!$D$10+'СЕТ СН'!$G$5-'СЕТ СН'!$G$24</f>
        <v>2658.5726991299998</v>
      </c>
      <c r="I76" s="36">
        <f>SUMIFS(СВЦЭМ!$D$33:$D$776,СВЦЭМ!$A$33:$A$776,$A76,СВЦЭМ!$B$33:$B$776,I$47)+'СЕТ СН'!$G$14+СВЦЭМ!$D$10+'СЕТ СН'!$G$5-'СЕТ СН'!$G$24</f>
        <v>2650.5603057799999</v>
      </c>
      <c r="J76" s="36">
        <f>SUMIFS(СВЦЭМ!$D$33:$D$776,СВЦЭМ!$A$33:$A$776,$A76,СВЦЭМ!$B$33:$B$776,J$47)+'СЕТ СН'!$G$14+СВЦЭМ!$D$10+'СЕТ СН'!$G$5-'СЕТ СН'!$G$24</f>
        <v>2607.6110089099998</v>
      </c>
      <c r="K76" s="36">
        <f>SUMIFS(СВЦЭМ!$D$33:$D$776,СВЦЭМ!$A$33:$A$776,$A76,СВЦЭМ!$B$33:$B$776,K$47)+'СЕТ СН'!$G$14+СВЦЭМ!$D$10+'СЕТ СН'!$G$5-'СЕТ СН'!$G$24</f>
        <v>2598.8429169000001</v>
      </c>
      <c r="L76" s="36">
        <f>SUMIFS(СВЦЭМ!$D$33:$D$776,СВЦЭМ!$A$33:$A$776,$A76,СВЦЭМ!$B$33:$B$776,L$47)+'СЕТ СН'!$G$14+СВЦЭМ!$D$10+'СЕТ СН'!$G$5-'СЕТ СН'!$G$24</f>
        <v>2603.3652213</v>
      </c>
      <c r="M76" s="36">
        <f>SUMIFS(СВЦЭМ!$D$33:$D$776,СВЦЭМ!$A$33:$A$776,$A76,СВЦЭМ!$B$33:$B$776,M$47)+'СЕТ СН'!$G$14+СВЦЭМ!$D$10+'СЕТ СН'!$G$5-'СЕТ СН'!$G$24</f>
        <v>2604.4180456300001</v>
      </c>
      <c r="N76" s="36">
        <f>SUMIFS(СВЦЭМ!$D$33:$D$776,СВЦЭМ!$A$33:$A$776,$A76,СВЦЭМ!$B$33:$B$776,N$47)+'СЕТ СН'!$G$14+СВЦЭМ!$D$10+'СЕТ СН'!$G$5-'СЕТ СН'!$G$24</f>
        <v>2604.99061459</v>
      </c>
      <c r="O76" s="36">
        <f>SUMIFS(СВЦЭМ!$D$33:$D$776,СВЦЭМ!$A$33:$A$776,$A76,СВЦЭМ!$B$33:$B$776,O$47)+'СЕТ СН'!$G$14+СВЦЭМ!$D$10+'СЕТ СН'!$G$5-'СЕТ СН'!$G$24</f>
        <v>2607.9068751899999</v>
      </c>
      <c r="P76" s="36">
        <f>SUMIFS(СВЦЭМ!$D$33:$D$776,СВЦЭМ!$A$33:$A$776,$A76,СВЦЭМ!$B$33:$B$776,P$47)+'СЕТ СН'!$G$14+СВЦЭМ!$D$10+'СЕТ СН'!$G$5-'СЕТ СН'!$G$24</f>
        <v>2613.7983950500002</v>
      </c>
      <c r="Q76" s="36">
        <f>SUMIFS(СВЦЭМ!$D$33:$D$776,СВЦЭМ!$A$33:$A$776,$A76,СВЦЭМ!$B$33:$B$776,Q$47)+'СЕТ СН'!$G$14+СВЦЭМ!$D$10+'СЕТ СН'!$G$5-'СЕТ СН'!$G$24</f>
        <v>2609.1250402699998</v>
      </c>
      <c r="R76" s="36">
        <f>SUMIFS(СВЦЭМ!$D$33:$D$776,СВЦЭМ!$A$33:$A$776,$A76,СВЦЭМ!$B$33:$B$776,R$47)+'СЕТ СН'!$G$14+СВЦЭМ!$D$10+'СЕТ СН'!$G$5-'СЕТ СН'!$G$24</f>
        <v>2609.9815246500002</v>
      </c>
      <c r="S76" s="36">
        <f>SUMIFS(СВЦЭМ!$D$33:$D$776,СВЦЭМ!$A$33:$A$776,$A76,СВЦЭМ!$B$33:$B$776,S$47)+'СЕТ СН'!$G$14+СВЦЭМ!$D$10+'СЕТ СН'!$G$5-'СЕТ СН'!$G$24</f>
        <v>2617.5035290400001</v>
      </c>
      <c r="T76" s="36">
        <f>SUMIFS(СВЦЭМ!$D$33:$D$776,СВЦЭМ!$A$33:$A$776,$A76,СВЦЭМ!$B$33:$B$776,T$47)+'СЕТ СН'!$G$14+СВЦЭМ!$D$10+'СЕТ СН'!$G$5-'СЕТ СН'!$G$24</f>
        <v>2616.89096303</v>
      </c>
      <c r="U76" s="36">
        <f>SUMIFS(СВЦЭМ!$D$33:$D$776,СВЦЭМ!$A$33:$A$776,$A76,СВЦЭМ!$B$33:$B$776,U$47)+'СЕТ СН'!$G$14+СВЦЭМ!$D$10+'СЕТ СН'!$G$5-'СЕТ СН'!$G$24</f>
        <v>2644.57869312</v>
      </c>
      <c r="V76" s="36">
        <f>SUMIFS(СВЦЭМ!$D$33:$D$776,СВЦЭМ!$A$33:$A$776,$A76,СВЦЭМ!$B$33:$B$776,V$47)+'СЕТ СН'!$G$14+СВЦЭМ!$D$10+'СЕТ СН'!$G$5-'СЕТ СН'!$G$24</f>
        <v>2638.9377734099999</v>
      </c>
      <c r="W76" s="36">
        <f>SUMIFS(СВЦЭМ!$D$33:$D$776,СВЦЭМ!$A$33:$A$776,$A76,СВЦЭМ!$B$33:$B$776,W$47)+'СЕТ СН'!$G$14+СВЦЭМ!$D$10+'СЕТ СН'!$G$5-'СЕТ СН'!$G$24</f>
        <v>2633.70049427</v>
      </c>
      <c r="X76" s="36">
        <f>SUMIFS(СВЦЭМ!$D$33:$D$776,СВЦЭМ!$A$33:$A$776,$A76,СВЦЭМ!$B$33:$B$776,X$47)+'СЕТ СН'!$G$14+СВЦЭМ!$D$10+'СЕТ СН'!$G$5-'СЕТ СН'!$G$24</f>
        <v>2621.7557843599998</v>
      </c>
      <c r="Y76" s="36">
        <f>SUMIFS(СВЦЭМ!$D$33:$D$776,СВЦЭМ!$A$33:$A$776,$A76,СВЦЭМ!$B$33:$B$776,Y$47)+'СЕТ СН'!$G$14+СВЦЭМ!$D$10+'СЕТ СН'!$G$5-'СЕТ СН'!$G$24</f>
        <v>2601.6393479200001</v>
      </c>
    </row>
    <row r="77" spans="1:26" ht="15.75" x14ac:dyDescent="0.2">
      <c r="A77" s="35">
        <f t="shared" si="1"/>
        <v>43829</v>
      </c>
      <c r="B77" s="36">
        <f>SUMIFS(СВЦЭМ!$D$33:$D$776,СВЦЭМ!$A$33:$A$776,$A77,СВЦЭМ!$B$33:$B$776,B$47)+'СЕТ СН'!$G$14+СВЦЭМ!$D$10+'СЕТ СН'!$G$5-'СЕТ СН'!$G$24</f>
        <v>2751.5872883100001</v>
      </c>
      <c r="C77" s="36">
        <f>SUMIFS(СВЦЭМ!$D$33:$D$776,СВЦЭМ!$A$33:$A$776,$A77,СВЦЭМ!$B$33:$B$776,C$47)+'СЕТ СН'!$G$14+СВЦЭМ!$D$10+'СЕТ СН'!$G$5-'СЕТ СН'!$G$24</f>
        <v>2782.2241930299997</v>
      </c>
      <c r="D77" s="36">
        <f>SUMIFS(СВЦЭМ!$D$33:$D$776,СВЦЭМ!$A$33:$A$776,$A77,СВЦЭМ!$B$33:$B$776,D$47)+'СЕТ СН'!$G$14+СВЦЭМ!$D$10+'СЕТ СН'!$G$5-'СЕТ СН'!$G$24</f>
        <v>2783.08463828</v>
      </c>
      <c r="E77" s="36">
        <f>SUMIFS(СВЦЭМ!$D$33:$D$776,СВЦЭМ!$A$33:$A$776,$A77,СВЦЭМ!$B$33:$B$776,E$47)+'СЕТ СН'!$G$14+СВЦЭМ!$D$10+'СЕТ СН'!$G$5-'СЕТ СН'!$G$24</f>
        <v>2805.7965770299998</v>
      </c>
      <c r="F77" s="36">
        <f>SUMIFS(СВЦЭМ!$D$33:$D$776,СВЦЭМ!$A$33:$A$776,$A77,СВЦЭМ!$B$33:$B$776,F$47)+'СЕТ СН'!$G$14+СВЦЭМ!$D$10+'СЕТ СН'!$G$5-'СЕТ СН'!$G$24</f>
        <v>2803.22252936</v>
      </c>
      <c r="G77" s="36">
        <f>SUMIFS(СВЦЭМ!$D$33:$D$776,СВЦЭМ!$A$33:$A$776,$A77,СВЦЭМ!$B$33:$B$776,G$47)+'СЕТ СН'!$G$14+СВЦЭМ!$D$10+'СЕТ СН'!$G$5-'СЕТ СН'!$G$24</f>
        <v>2792.6491755500001</v>
      </c>
      <c r="H77" s="36">
        <f>SUMIFS(СВЦЭМ!$D$33:$D$776,СВЦЭМ!$A$33:$A$776,$A77,СВЦЭМ!$B$33:$B$776,H$47)+'СЕТ СН'!$G$14+СВЦЭМ!$D$10+'СЕТ СН'!$G$5-'СЕТ СН'!$G$24</f>
        <v>2760.5515344599999</v>
      </c>
      <c r="I77" s="36">
        <f>SUMIFS(СВЦЭМ!$D$33:$D$776,СВЦЭМ!$A$33:$A$776,$A77,СВЦЭМ!$B$33:$B$776,I$47)+'СЕТ СН'!$G$14+СВЦЭМ!$D$10+'СЕТ СН'!$G$5-'СЕТ СН'!$G$24</f>
        <v>2738.4330164499997</v>
      </c>
      <c r="J77" s="36">
        <f>SUMIFS(СВЦЭМ!$D$33:$D$776,СВЦЭМ!$A$33:$A$776,$A77,СВЦЭМ!$B$33:$B$776,J$47)+'СЕТ СН'!$G$14+СВЦЭМ!$D$10+'СЕТ СН'!$G$5-'СЕТ СН'!$G$24</f>
        <v>2714.9728096600002</v>
      </c>
      <c r="K77" s="36">
        <f>SUMIFS(СВЦЭМ!$D$33:$D$776,СВЦЭМ!$A$33:$A$776,$A77,СВЦЭМ!$B$33:$B$776,K$47)+'СЕТ СН'!$G$14+СВЦЭМ!$D$10+'СЕТ СН'!$G$5-'СЕТ СН'!$G$24</f>
        <v>2689.8549495500001</v>
      </c>
      <c r="L77" s="36">
        <f>SUMIFS(СВЦЭМ!$D$33:$D$776,СВЦЭМ!$A$33:$A$776,$A77,СВЦЭМ!$B$33:$B$776,L$47)+'СЕТ СН'!$G$14+СВЦЭМ!$D$10+'СЕТ СН'!$G$5-'СЕТ СН'!$G$24</f>
        <v>2688.28047543</v>
      </c>
      <c r="M77" s="36">
        <f>SUMIFS(СВЦЭМ!$D$33:$D$776,СВЦЭМ!$A$33:$A$776,$A77,СВЦЭМ!$B$33:$B$776,M$47)+'СЕТ СН'!$G$14+СВЦЭМ!$D$10+'СЕТ СН'!$G$5-'СЕТ СН'!$G$24</f>
        <v>2686.4277900500001</v>
      </c>
      <c r="N77" s="36">
        <f>SUMIFS(СВЦЭМ!$D$33:$D$776,СВЦЭМ!$A$33:$A$776,$A77,СВЦЭМ!$B$33:$B$776,N$47)+'СЕТ СН'!$G$14+СВЦЭМ!$D$10+'СЕТ СН'!$G$5-'СЕТ СН'!$G$24</f>
        <v>2693.0565583899997</v>
      </c>
      <c r="O77" s="36">
        <f>SUMIFS(СВЦЭМ!$D$33:$D$776,СВЦЭМ!$A$33:$A$776,$A77,СВЦЭМ!$B$33:$B$776,O$47)+'СЕТ СН'!$G$14+СВЦЭМ!$D$10+'СЕТ СН'!$G$5-'СЕТ СН'!$G$24</f>
        <v>2701.92305631</v>
      </c>
      <c r="P77" s="36">
        <f>SUMIFS(СВЦЭМ!$D$33:$D$776,СВЦЭМ!$A$33:$A$776,$A77,СВЦЭМ!$B$33:$B$776,P$47)+'СЕТ СН'!$G$14+СВЦЭМ!$D$10+'СЕТ СН'!$G$5-'СЕТ СН'!$G$24</f>
        <v>2714.46301154</v>
      </c>
      <c r="Q77" s="36">
        <f>SUMIFS(СВЦЭМ!$D$33:$D$776,СВЦЭМ!$A$33:$A$776,$A77,СВЦЭМ!$B$33:$B$776,Q$47)+'СЕТ СН'!$G$14+СВЦЭМ!$D$10+'СЕТ СН'!$G$5-'СЕТ СН'!$G$24</f>
        <v>2716.7229380199997</v>
      </c>
      <c r="R77" s="36">
        <f>SUMIFS(СВЦЭМ!$D$33:$D$776,СВЦЭМ!$A$33:$A$776,$A77,СВЦЭМ!$B$33:$B$776,R$47)+'СЕТ СН'!$G$14+СВЦЭМ!$D$10+'СЕТ СН'!$G$5-'СЕТ СН'!$G$24</f>
        <v>2710.29932349</v>
      </c>
      <c r="S77" s="36">
        <f>SUMIFS(СВЦЭМ!$D$33:$D$776,СВЦЭМ!$A$33:$A$776,$A77,СВЦЭМ!$B$33:$B$776,S$47)+'СЕТ СН'!$G$14+СВЦЭМ!$D$10+'СЕТ СН'!$G$5-'СЕТ СН'!$G$24</f>
        <v>2701.2314600700001</v>
      </c>
      <c r="T77" s="36">
        <f>SUMIFS(СВЦЭМ!$D$33:$D$776,СВЦЭМ!$A$33:$A$776,$A77,СВЦЭМ!$B$33:$B$776,T$47)+'СЕТ СН'!$G$14+СВЦЭМ!$D$10+'СЕТ СН'!$G$5-'СЕТ СН'!$G$24</f>
        <v>2693.8806936000001</v>
      </c>
      <c r="U77" s="36">
        <f>SUMIFS(СВЦЭМ!$D$33:$D$776,СВЦЭМ!$A$33:$A$776,$A77,СВЦЭМ!$B$33:$B$776,U$47)+'СЕТ СН'!$G$14+СВЦЭМ!$D$10+'СЕТ СН'!$G$5-'СЕТ СН'!$G$24</f>
        <v>2693.2723207600002</v>
      </c>
      <c r="V77" s="36">
        <f>SUMIFS(СВЦЭМ!$D$33:$D$776,СВЦЭМ!$A$33:$A$776,$A77,СВЦЭМ!$B$33:$B$776,V$47)+'СЕТ СН'!$G$14+СВЦЭМ!$D$10+'СЕТ СН'!$G$5-'СЕТ СН'!$G$24</f>
        <v>2690.2855126200002</v>
      </c>
      <c r="W77" s="36">
        <f>SUMIFS(СВЦЭМ!$D$33:$D$776,СВЦЭМ!$A$33:$A$776,$A77,СВЦЭМ!$B$33:$B$776,W$47)+'СЕТ СН'!$G$14+СВЦЭМ!$D$10+'СЕТ СН'!$G$5-'СЕТ СН'!$G$24</f>
        <v>2699.3212201299998</v>
      </c>
      <c r="X77" s="36">
        <f>SUMIFS(СВЦЭМ!$D$33:$D$776,СВЦЭМ!$A$33:$A$776,$A77,СВЦЭМ!$B$33:$B$776,X$47)+'СЕТ СН'!$G$14+СВЦЭМ!$D$10+'СЕТ СН'!$G$5-'СЕТ СН'!$G$24</f>
        <v>2716.6915890700002</v>
      </c>
      <c r="Y77" s="36">
        <f>SUMIFS(СВЦЭМ!$D$33:$D$776,СВЦЭМ!$A$33:$A$776,$A77,СВЦЭМ!$B$33:$B$776,Y$47)+'СЕТ СН'!$G$14+СВЦЭМ!$D$10+'СЕТ СН'!$G$5-'СЕТ СН'!$G$24</f>
        <v>2733.7133511699999</v>
      </c>
    </row>
    <row r="78" spans="1:26" ht="15.75" x14ac:dyDescent="0.2">
      <c r="A78" s="35">
        <f t="shared" si="1"/>
        <v>43830</v>
      </c>
      <c r="B78" s="36">
        <f>SUMIFS(СВЦЭМ!$D$33:$D$776,СВЦЭМ!$A$33:$A$776,$A78,СВЦЭМ!$B$33:$B$776,B$47)+'СЕТ СН'!$G$14+СВЦЭМ!$D$10+'СЕТ СН'!$G$5-'СЕТ СН'!$G$24</f>
        <v>2737.3979386800002</v>
      </c>
      <c r="C78" s="36">
        <f>SUMIFS(СВЦЭМ!$D$33:$D$776,СВЦЭМ!$A$33:$A$776,$A78,СВЦЭМ!$B$33:$B$776,C$47)+'СЕТ СН'!$G$14+СВЦЭМ!$D$10+'СЕТ СН'!$G$5-'СЕТ СН'!$G$24</f>
        <v>2754.4575508999997</v>
      </c>
      <c r="D78" s="36">
        <f>SUMIFS(СВЦЭМ!$D$33:$D$776,СВЦЭМ!$A$33:$A$776,$A78,СВЦЭМ!$B$33:$B$776,D$47)+'СЕТ СН'!$G$14+СВЦЭМ!$D$10+'СЕТ СН'!$G$5-'СЕТ СН'!$G$24</f>
        <v>2759.50155404</v>
      </c>
      <c r="E78" s="36">
        <f>SUMIFS(СВЦЭМ!$D$33:$D$776,СВЦЭМ!$A$33:$A$776,$A78,СВЦЭМ!$B$33:$B$776,E$47)+'СЕТ СН'!$G$14+СВЦЭМ!$D$10+'СЕТ СН'!$G$5-'СЕТ СН'!$G$24</f>
        <v>2763.0165788200002</v>
      </c>
      <c r="F78" s="36">
        <f>SUMIFS(СВЦЭМ!$D$33:$D$776,СВЦЭМ!$A$33:$A$776,$A78,СВЦЭМ!$B$33:$B$776,F$47)+'СЕТ СН'!$G$14+СВЦЭМ!$D$10+'СЕТ СН'!$G$5-'СЕТ СН'!$G$24</f>
        <v>2764.9088424299998</v>
      </c>
      <c r="G78" s="36">
        <f>SUMIFS(СВЦЭМ!$D$33:$D$776,СВЦЭМ!$A$33:$A$776,$A78,СВЦЭМ!$B$33:$B$776,G$47)+'СЕТ СН'!$G$14+СВЦЭМ!$D$10+'СЕТ СН'!$G$5-'СЕТ СН'!$G$24</f>
        <v>2757.6128824699999</v>
      </c>
      <c r="H78" s="36">
        <f>SUMIFS(СВЦЭМ!$D$33:$D$776,СВЦЭМ!$A$33:$A$776,$A78,СВЦЭМ!$B$33:$B$776,H$47)+'СЕТ СН'!$G$14+СВЦЭМ!$D$10+'СЕТ СН'!$G$5-'СЕТ СН'!$G$24</f>
        <v>2734.66343495</v>
      </c>
      <c r="I78" s="36">
        <f>SUMIFS(СВЦЭМ!$D$33:$D$776,СВЦЭМ!$A$33:$A$776,$A78,СВЦЭМ!$B$33:$B$776,I$47)+'СЕТ СН'!$G$14+СВЦЭМ!$D$10+'СЕТ СН'!$G$5-'СЕТ СН'!$G$24</f>
        <v>2719.0958276599999</v>
      </c>
      <c r="J78" s="36">
        <f>SUMIFS(СВЦЭМ!$D$33:$D$776,СВЦЭМ!$A$33:$A$776,$A78,СВЦЭМ!$B$33:$B$776,J$47)+'СЕТ СН'!$G$14+СВЦЭМ!$D$10+'СЕТ СН'!$G$5-'СЕТ СН'!$G$24</f>
        <v>2708.65166451</v>
      </c>
      <c r="K78" s="36">
        <f>SUMIFS(СВЦЭМ!$D$33:$D$776,СВЦЭМ!$A$33:$A$776,$A78,СВЦЭМ!$B$33:$B$776,K$47)+'СЕТ СН'!$G$14+СВЦЭМ!$D$10+'СЕТ СН'!$G$5-'СЕТ СН'!$G$24</f>
        <v>2688.1654673200001</v>
      </c>
      <c r="L78" s="36">
        <f>SUMIFS(СВЦЭМ!$D$33:$D$776,СВЦЭМ!$A$33:$A$776,$A78,СВЦЭМ!$B$33:$B$776,L$47)+'СЕТ СН'!$G$14+СВЦЭМ!$D$10+'СЕТ СН'!$G$5-'СЕТ СН'!$G$24</f>
        <v>2686.4863547099999</v>
      </c>
      <c r="M78" s="36">
        <f>SUMIFS(СВЦЭМ!$D$33:$D$776,СВЦЭМ!$A$33:$A$776,$A78,СВЦЭМ!$B$33:$B$776,M$47)+'СЕТ СН'!$G$14+СВЦЭМ!$D$10+'СЕТ СН'!$G$5-'СЕТ СН'!$G$24</f>
        <v>2707.0332814100002</v>
      </c>
      <c r="N78" s="36">
        <f>SUMIFS(СВЦЭМ!$D$33:$D$776,СВЦЭМ!$A$33:$A$776,$A78,СВЦЭМ!$B$33:$B$776,N$47)+'СЕТ СН'!$G$14+СВЦЭМ!$D$10+'СЕТ СН'!$G$5-'СЕТ СН'!$G$24</f>
        <v>2700.06974089</v>
      </c>
      <c r="O78" s="36">
        <f>SUMIFS(СВЦЭМ!$D$33:$D$776,СВЦЭМ!$A$33:$A$776,$A78,СВЦЭМ!$B$33:$B$776,O$47)+'СЕТ СН'!$G$14+СВЦЭМ!$D$10+'СЕТ СН'!$G$5-'СЕТ СН'!$G$24</f>
        <v>2707.0166157799999</v>
      </c>
      <c r="P78" s="36">
        <f>SUMIFS(СВЦЭМ!$D$33:$D$776,СВЦЭМ!$A$33:$A$776,$A78,СВЦЭМ!$B$33:$B$776,P$47)+'СЕТ СН'!$G$14+СВЦЭМ!$D$10+'СЕТ СН'!$G$5-'СЕТ СН'!$G$24</f>
        <v>2711.22201202</v>
      </c>
      <c r="Q78" s="36">
        <f>SUMIFS(СВЦЭМ!$D$33:$D$776,СВЦЭМ!$A$33:$A$776,$A78,СВЦЭМ!$B$33:$B$776,Q$47)+'СЕТ СН'!$G$14+СВЦЭМ!$D$10+'СЕТ СН'!$G$5-'СЕТ СН'!$G$24</f>
        <v>2713.66963326</v>
      </c>
      <c r="R78" s="36">
        <f>SUMIFS(СВЦЭМ!$D$33:$D$776,СВЦЭМ!$A$33:$A$776,$A78,СВЦЭМ!$B$33:$B$776,R$47)+'СЕТ СН'!$G$14+СВЦЭМ!$D$10+'СЕТ СН'!$G$5-'СЕТ СН'!$G$24</f>
        <v>2711.24703305</v>
      </c>
      <c r="S78" s="36">
        <f>SUMIFS(СВЦЭМ!$D$33:$D$776,СВЦЭМ!$A$33:$A$776,$A78,СВЦЭМ!$B$33:$B$776,S$47)+'СЕТ СН'!$G$14+СВЦЭМ!$D$10+'СЕТ СН'!$G$5-'СЕТ СН'!$G$24</f>
        <v>2718.7906318699997</v>
      </c>
      <c r="T78" s="36">
        <f>SUMIFS(СВЦЭМ!$D$33:$D$776,СВЦЭМ!$A$33:$A$776,$A78,СВЦЭМ!$B$33:$B$776,T$47)+'СЕТ СН'!$G$14+СВЦЭМ!$D$10+'СЕТ СН'!$G$5-'СЕТ СН'!$G$24</f>
        <v>2727.7688333000001</v>
      </c>
      <c r="U78" s="36">
        <f>SUMIFS(СВЦЭМ!$D$33:$D$776,СВЦЭМ!$A$33:$A$776,$A78,СВЦЭМ!$B$33:$B$776,U$47)+'СЕТ СН'!$G$14+СВЦЭМ!$D$10+'СЕТ СН'!$G$5-'СЕТ СН'!$G$24</f>
        <v>2721.3895006100001</v>
      </c>
      <c r="V78" s="36">
        <f>SUMIFS(СВЦЭМ!$D$33:$D$776,СВЦЭМ!$A$33:$A$776,$A78,СВЦЭМ!$B$33:$B$776,V$47)+'СЕТ СН'!$G$14+СВЦЭМ!$D$10+'СЕТ СН'!$G$5-'СЕТ СН'!$G$24</f>
        <v>2733.2166914099998</v>
      </c>
      <c r="W78" s="36">
        <f>SUMIFS(СВЦЭМ!$D$33:$D$776,СВЦЭМ!$A$33:$A$776,$A78,СВЦЭМ!$B$33:$B$776,W$47)+'СЕТ СН'!$G$14+СВЦЭМ!$D$10+'СЕТ СН'!$G$5-'СЕТ СН'!$G$24</f>
        <v>2737.46134828</v>
      </c>
      <c r="X78" s="36">
        <f>SUMIFS(СВЦЭМ!$D$33:$D$776,СВЦЭМ!$A$33:$A$776,$A78,СВЦЭМ!$B$33:$B$776,X$47)+'СЕТ СН'!$G$14+СВЦЭМ!$D$10+'СЕТ СН'!$G$5-'СЕТ СН'!$G$24</f>
        <v>2727.3793301199998</v>
      </c>
      <c r="Y78" s="36">
        <f>SUMIFS(СВЦЭМ!$D$33:$D$776,СВЦЭМ!$A$33:$A$776,$A78,СВЦЭМ!$B$33:$B$776,Y$47)+'СЕТ СН'!$G$14+СВЦЭМ!$D$10+'СЕТ СН'!$G$5-'СЕТ СН'!$G$24</f>
        <v>2726.82808725</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01.12.2019</v>
      </c>
      <c r="B84" s="36">
        <f>SUMIFS(СВЦЭМ!$D$33:$D$776,СВЦЭМ!$A$33:$A$776,$A84,СВЦЭМ!$B$33:$B$776,B$83)+'СЕТ СН'!$H$14+СВЦЭМ!$D$10+'СЕТ СН'!$H$5-'СЕТ СН'!$H$24</f>
        <v>2856.6107082600001</v>
      </c>
      <c r="C84" s="36">
        <f>SUMIFS(СВЦЭМ!$D$33:$D$776,СВЦЭМ!$A$33:$A$776,$A84,СВЦЭМ!$B$33:$B$776,C$83)+'СЕТ СН'!$H$14+СВЦЭМ!$D$10+'СЕТ СН'!$H$5-'СЕТ СН'!$H$24</f>
        <v>2864.7970751600001</v>
      </c>
      <c r="D84" s="36">
        <f>SUMIFS(СВЦЭМ!$D$33:$D$776,СВЦЭМ!$A$33:$A$776,$A84,СВЦЭМ!$B$33:$B$776,D$83)+'СЕТ СН'!$H$14+СВЦЭМ!$D$10+'СЕТ СН'!$H$5-'СЕТ СН'!$H$24</f>
        <v>2897.4533167499999</v>
      </c>
      <c r="E84" s="36">
        <f>SUMIFS(СВЦЭМ!$D$33:$D$776,СВЦЭМ!$A$33:$A$776,$A84,СВЦЭМ!$B$33:$B$776,E$83)+'СЕТ СН'!$H$14+СВЦЭМ!$D$10+'СЕТ СН'!$H$5-'СЕТ СН'!$H$24</f>
        <v>2895.4886599500001</v>
      </c>
      <c r="F84" s="36">
        <f>SUMIFS(СВЦЭМ!$D$33:$D$776,СВЦЭМ!$A$33:$A$776,$A84,СВЦЭМ!$B$33:$B$776,F$83)+'СЕТ СН'!$H$14+СВЦЭМ!$D$10+'СЕТ СН'!$H$5-'СЕТ СН'!$H$24</f>
        <v>2888.4408185100001</v>
      </c>
      <c r="G84" s="36">
        <f>SUMIFS(СВЦЭМ!$D$33:$D$776,СВЦЭМ!$A$33:$A$776,$A84,СВЦЭМ!$B$33:$B$776,G$83)+'СЕТ СН'!$H$14+СВЦЭМ!$D$10+'СЕТ СН'!$H$5-'СЕТ СН'!$H$24</f>
        <v>2886.8148150500001</v>
      </c>
      <c r="H84" s="36">
        <f>SUMIFS(СВЦЭМ!$D$33:$D$776,СВЦЭМ!$A$33:$A$776,$A84,СВЦЭМ!$B$33:$B$776,H$83)+'СЕТ СН'!$H$14+СВЦЭМ!$D$10+'СЕТ СН'!$H$5-'СЕТ СН'!$H$24</f>
        <v>2884.6524513700001</v>
      </c>
      <c r="I84" s="36">
        <f>SUMIFS(СВЦЭМ!$D$33:$D$776,СВЦЭМ!$A$33:$A$776,$A84,СВЦЭМ!$B$33:$B$776,I$83)+'СЕТ СН'!$H$14+СВЦЭМ!$D$10+'СЕТ СН'!$H$5-'СЕТ СН'!$H$24</f>
        <v>2878.9610683599999</v>
      </c>
      <c r="J84" s="36">
        <f>SUMIFS(СВЦЭМ!$D$33:$D$776,СВЦЭМ!$A$33:$A$776,$A84,СВЦЭМ!$B$33:$B$776,J$83)+'СЕТ СН'!$H$14+СВЦЭМ!$D$10+'СЕТ СН'!$H$5-'СЕТ СН'!$H$24</f>
        <v>2842.5019381500001</v>
      </c>
      <c r="K84" s="36">
        <f>SUMIFS(СВЦЭМ!$D$33:$D$776,СВЦЭМ!$A$33:$A$776,$A84,СВЦЭМ!$B$33:$B$776,K$83)+'СЕТ СН'!$H$14+СВЦЭМ!$D$10+'СЕТ СН'!$H$5-'СЕТ СН'!$H$24</f>
        <v>2803.6713733900001</v>
      </c>
      <c r="L84" s="36">
        <f>SUMIFS(СВЦЭМ!$D$33:$D$776,СВЦЭМ!$A$33:$A$776,$A84,СВЦЭМ!$B$33:$B$776,L$83)+'СЕТ СН'!$H$14+СВЦЭМ!$D$10+'СЕТ СН'!$H$5-'СЕТ СН'!$H$24</f>
        <v>2784.6312615699999</v>
      </c>
      <c r="M84" s="36">
        <f>SUMIFS(СВЦЭМ!$D$33:$D$776,СВЦЭМ!$A$33:$A$776,$A84,СВЦЭМ!$B$33:$B$776,M$83)+'СЕТ СН'!$H$14+СВЦЭМ!$D$10+'СЕТ СН'!$H$5-'СЕТ СН'!$H$24</f>
        <v>2783.0403988899998</v>
      </c>
      <c r="N84" s="36">
        <f>SUMIFS(СВЦЭМ!$D$33:$D$776,СВЦЭМ!$A$33:$A$776,$A84,СВЦЭМ!$B$33:$B$776,N$83)+'СЕТ СН'!$H$14+СВЦЭМ!$D$10+'СЕТ СН'!$H$5-'СЕТ СН'!$H$24</f>
        <v>2808.25571421</v>
      </c>
      <c r="O84" s="36">
        <f>SUMIFS(СВЦЭМ!$D$33:$D$776,СВЦЭМ!$A$33:$A$776,$A84,СВЦЭМ!$B$33:$B$776,O$83)+'СЕТ СН'!$H$14+СВЦЭМ!$D$10+'СЕТ СН'!$H$5-'СЕТ СН'!$H$24</f>
        <v>2818.1429435300001</v>
      </c>
      <c r="P84" s="36">
        <f>SUMIFS(СВЦЭМ!$D$33:$D$776,СВЦЭМ!$A$33:$A$776,$A84,СВЦЭМ!$B$33:$B$776,P$83)+'СЕТ СН'!$H$14+СВЦЭМ!$D$10+'СЕТ СН'!$H$5-'СЕТ СН'!$H$24</f>
        <v>2825.2195753800002</v>
      </c>
      <c r="Q84" s="36">
        <f>SUMIFS(СВЦЭМ!$D$33:$D$776,СВЦЭМ!$A$33:$A$776,$A84,СВЦЭМ!$B$33:$B$776,Q$83)+'СЕТ СН'!$H$14+СВЦЭМ!$D$10+'СЕТ СН'!$H$5-'СЕТ СН'!$H$24</f>
        <v>2830.90571039</v>
      </c>
      <c r="R84" s="36">
        <f>SUMIFS(СВЦЭМ!$D$33:$D$776,СВЦЭМ!$A$33:$A$776,$A84,СВЦЭМ!$B$33:$B$776,R$83)+'СЕТ СН'!$H$14+СВЦЭМ!$D$10+'СЕТ СН'!$H$5-'СЕТ СН'!$H$24</f>
        <v>2820.88843464</v>
      </c>
      <c r="S84" s="36">
        <f>SUMIFS(СВЦЭМ!$D$33:$D$776,СВЦЭМ!$A$33:$A$776,$A84,СВЦЭМ!$B$33:$B$776,S$83)+'СЕТ СН'!$H$14+СВЦЭМ!$D$10+'СЕТ СН'!$H$5-'СЕТ СН'!$H$24</f>
        <v>2805.03258005</v>
      </c>
      <c r="T84" s="36">
        <f>SUMIFS(СВЦЭМ!$D$33:$D$776,СВЦЭМ!$A$33:$A$776,$A84,СВЦЭМ!$B$33:$B$776,T$83)+'СЕТ СН'!$H$14+СВЦЭМ!$D$10+'СЕТ СН'!$H$5-'СЕТ СН'!$H$24</f>
        <v>2785.7388781700001</v>
      </c>
      <c r="U84" s="36">
        <f>SUMIFS(СВЦЭМ!$D$33:$D$776,СВЦЭМ!$A$33:$A$776,$A84,СВЦЭМ!$B$33:$B$776,U$83)+'СЕТ СН'!$H$14+СВЦЭМ!$D$10+'СЕТ СН'!$H$5-'СЕТ СН'!$H$24</f>
        <v>2785.3258848700002</v>
      </c>
      <c r="V84" s="36">
        <f>SUMIFS(СВЦЭМ!$D$33:$D$776,СВЦЭМ!$A$33:$A$776,$A84,СВЦЭМ!$B$33:$B$776,V$83)+'СЕТ СН'!$H$14+СВЦЭМ!$D$10+'СЕТ СН'!$H$5-'СЕТ СН'!$H$24</f>
        <v>2801.0921512800001</v>
      </c>
      <c r="W84" s="36">
        <f>SUMIFS(СВЦЭМ!$D$33:$D$776,СВЦЭМ!$A$33:$A$776,$A84,СВЦЭМ!$B$33:$B$776,W$83)+'СЕТ СН'!$H$14+СВЦЭМ!$D$10+'СЕТ СН'!$H$5-'СЕТ СН'!$H$24</f>
        <v>2823.24701233</v>
      </c>
      <c r="X84" s="36">
        <f>SUMIFS(СВЦЭМ!$D$33:$D$776,СВЦЭМ!$A$33:$A$776,$A84,СВЦЭМ!$B$33:$B$776,X$83)+'СЕТ СН'!$H$14+СВЦЭМ!$D$10+'СЕТ СН'!$H$5-'СЕТ СН'!$H$24</f>
        <v>2817.0283815600001</v>
      </c>
      <c r="Y84" s="36">
        <f>SUMIFS(СВЦЭМ!$D$33:$D$776,СВЦЭМ!$A$33:$A$776,$A84,СВЦЭМ!$B$33:$B$776,Y$83)+'СЕТ СН'!$H$14+СВЦЭМ!$D$10+'СЕТ СН'!$H$5-'СЕТ СН'!$H$24</f>
        <v>2843.57313987</v>
      </c>
      <c r="AA84" s="45"/>
    </row>
    <row r="85" spans="1:27" ht="15.75" x14ac:dyDescent="0.2">
      <c r="A85" s="35">
        <f>A84+1</f>
        <v>43801</v>
      </c>
      <c r="B85" s="36">
        <f>SUMIFS(СВЦЭМ!$D$33:$D$776,СВЦЭМ!$A$33:$A$776,$A85,СВЦЭМ!$B$33:$B$776,B$83)+'СЕТ СН'!$H$14+СВЦЭМ!$D$10+'СЕТ СН'!$H$5-'СЕТ СН'!$H$24</f>
        <v>2842.1384583099998</v>
      </c>
      <c r="C85" s="36">
        <f>SUMIFS(СВЦЭМ!$D$33:$D$776,СВЦЭМ!$A$33:$A$776,$A85,СВЦЭМ!$B$33:$B$776,C$83)+'СЕТ СН'!$H$14+СВЦЭМ!$D$10+'СЕТ СН'!$H$5-'СЕТ СН'!$H$24</f>
        <v>2872.7831960000003</v>
      </c>
      <c r="D85" s="36">
        <f>SUMIFS(СВЦЭМ!$D$33:$D$776,СВЦЭМ!$A$33:$A$776,$A85,СВЦЭМ!$B$33:$B$776,D$83)+'СЕТ СН'!$H$14+СВЦЭМ!$D$10+'СЕТ СН'!$H$5-'СЕТ СН'!$H$24</f>
        <v>2890.51478284</v>
      </c>
      <c r="E85" s="36">
        <f>SUMIFS(СВЦЭМ!$D$33:$D$776,СВЦЭМ!$A$33:$A$776,$A85,СВЦЭМ!$B$33:$B$776,E$83)+'СЕТ СН'!$H$14+СВЦЭМ!$D$10+'СЕТ СН'!$H$5-'СЕТ СН'!$H$24</f>
        <v>2903.9733386799999</v>
      </c>
      <c r="F85" s="36">
        <f>SUMIFS(СВЦЭМ!$D$33:$D$776,СВЦЭМ!$A$33:$A$776,$A85,СВЦЭМ!$B$33:$B$776,F$83)+'СЕТ СН'!$H$14+СВЦЭМ!$D$10+'СЕТ СН'!$H$5-'СЕТ СН'!$H$24</f>
        <v>2904.7193463900003</v>
      </c>
      <c r="G85" s="36">
        <f>SUMIFS(СВЦЭМ!$D$33:$D$776,СВЦЭМ!$A$33:$A$776,$A85,СВЦЭМ!$B$33:$B$776,G$83)+'СЕТ СН'!$H$14+СВЦЭМ!$D$10+'СЕТ СН'!$H$5-'СЕТ СН'!$H$24</f>
        <v>2884.2625039700001</v>
      </c>
      <c r="H85" s="36">
        <f>SUMIFS(СВЦЭМ!$D$33:$D$776,СВЦЭМ!$A$33:$A$776,$A85,СВЦЭМ!$B$33:$B$776,H$83)+'СЕТ СН'!$H$14+СВЦЭМ!$D$10+'СЕТ СН'!$H$5-'СЕТ СН'!$H$24</f>
        <v>2839.8668462800001</v>
      </c>
      <c r="I85" s="36">
        <f>SUMIFS(СВЦЭМ!$D$33:$D$776,СВЦЭМ!$A$33:$A$776,$A85,СВЦЭМ!$B$33:$B$776,I$83)+'СЕТ СН'!$H$14+СВЦЭМ!$D$10+'СЕТ СН'!$H$5-'СЕТ СН'!$H$24</f>
        <v>2793.9679809600002</v>
      </c>
      <c r="J85" s="36">
        <f>SUMIFS(СВЦЭМ!$D$33:$D$776,СВЦЭМ!$A$33:$A$776,$A85,СВЦЭМ!$B$33:$B$776,J$83)+'СЕТ СН'!$H$14+СВЦЭМ!$D$10+'СЕТ СН'!$H$5-'СЕТ СН'!$H$24</f>
        <v>2790.6233535700003</v>
      </c>
      <c r="K85" s="36">
        <f>SUMIFS(СВЦЭМ!$D$33:$D$776,СВЦЭМ!$A$33:$A$776,$A85,СВЦЭМ!$B$33:$B$776,K$83)+'СЕТ СН'!$H$14+СВЦЭМ!$D$10+'СЕТ СН'!$H$5-'СЕТ СН'!$H$24</f>
        <v>2777.5695201399999</v>
      </c>
      <c r="L85" s="36">
        <f>SUMIFS(СВЦЭМ!$D$33:$D$776,СВЦЭМ!$A$33:$A$776,$A85,СВЦЭМ!$B$33:$B$776,L$83)+'СЕТ СН'!$H$14+СВЦЭМ!$D$10+'СЕТ СН'!$H$5-'СЕТ СН'!$H$24</f>
        <v>2795.3677001800002</v>
      </c>
      <c r="M85" s="36">
        <f>SUMIFS(СВЦЭМ!$D$33:$D$776,СВЦЭМ!$A$33:$A$776,$A85,СВЦЭМ!$B$33:$B$776,M$83)+'СЕТ СН'!$H$14+СВЦЭМ!$D$10+'СЕТ СН'!$H$5-'СЕТ СН'!$H$24</f>
        <v>2815.0109870300003</v>
      </c>
      <c r="N85" s="36">
        <f>SUMIFS(СВЦЭМ!$D$33:$D$776,СВЦЭМ!$A$33:$A$776,$A85,СВЦЭМ!$B$33:$B$776,N$83)+'СЕТ СН'!$H$14+СВЦЭМ!$D$10+'СЕТ СН'!$H$5-'СЕТ СН'!$H$24</f>
        <v>2824.6864805499999</v>
      </c>
      <c r="O85" s="36">
        <f>SUMIFS(СВЦЭМ!$D$33:$D$776,СВЦЭМ!$A$33:$A$776,$A85,СВЦЭМ!$B$33:$B$776,O$83)+'СЕТ СН'!$H$14+СВЦЭМ!$D$10+'СЕТ СН'!$H$5-'СЕТ СН'!$H$24</f>
        <v>2825.7403914699998</v>
      </c>
      <c r="P85" s="36">
        <f>SUMIFS(СВЦЭМ!$D$33:$D$776,СВЦЭМ!$A$33:$A$776,$A85,СВЦЭМ!$B$33:$B$776,P$83)+'СЕТ СН'!$H$14+СВЦЭМ!$D$10+'СЕТ СН'!$H$5-'СЕТ СН'!$H$24</f>
        <v>2835.4389971999999</v>
      </c>
      <c r="Q85" s="36">
        <f>SUMIFS(СВЦЭМ!$D$33:$D$776,СВЦЭМ!$A$33:$A$776,$A85,СВЦЭМ!$B$33:$B$776,Q$83)+'СЕТ СН'!$H$14+СВЦЭМ!$D$10+'СЕТ СН'!$H$5-'СЕТ СН'!$H$24</f>
        <v>2842.7785097800001</v>
      </c>
      <c r="R85" s="36">
        <f>SUMIFS(СВЦЭМ!$D$33:$D$776,СВЦЭМ!$A$33:$A$776,$A85,СВЦЭМ!$B$33:$B$776,R$83)+'СЕТ СН'!$H$14+СВЦЭМ!$D$10+'СЕТ СН'!$H$5-'СЕТ СН'!$H$24</f>
        <v>2840.8406710600002</v>
      </c>
      <c r="S85" s="36">
        <f>SUMIFS(СВЦЭМ!$D$33:$D$776,СВЦЭМ!$A$33:$A$776,$A85,СВЦЭМ!$B$33:$B$776,S$83)+'СЕТ СН'!$H$14+СВЦЭМ!$D$10+'СЕТ СН'!$H$5-'СЕТ СН'!$H$24</f>
        <v>2811.2968753300001</v>
      </c>
      <c r="T85" s="36">
        <f>SUMIFS(СВЦЭМ!$D$33:$D$776,СВЦЭМ!$A$33:$A$776,$A85,СВЦЭМ!$B$33:$B$776,T$83)+'СЕТ СН'!$H$14+СВЦЭМ!$D$10+'СЕТ СН'!$H$5-'СЕТ СН'!$H$24</f>
        <v>2803.5118081099999</v>
      </c>
      <c r="U85" s="36">
        <f>SUMIFS(СВЦЭМ!$D$33:$D$776,СВЦЭМ!$A$33:$A$776,$A85,СВЦЭМ!$B$33:$B$776,U$83)+'СЕТ СН'!$H$14+СВЦЭМ!$D$10+'СЕТ СН'!$H$5-'СЕТ СН'!$H$24</f>
        <v>2800.4232343600002</v>
      </c>
      <c r="V85" s="36">
        <f>SUMIFS(СВЦЭМ!$D$33:$D$776,СВЦЭМ!$A$33:$A$776,$A85,СВЦЭМ!$B$33:$B$776,V$83)+'СЕТ СН'!$H$14+СВЦЭМ!$D$10+'СЕТ СН'!$H$5-'СЕТ СН'!$H$24</f>
        <v>2809.6236466800001</v>
      </c>
      <c r="W85" s="36">
        <f>SUMIFS(СВЦЭМ!$D$33:$D$776,СВЦЭМ!$A$33:$A$776,$A85,СВЦЭМ!$B$33:$B$776,W$83)+'СЕТ СН'!$H$14+СВЦЭМ!$D$10+'СЕТ СН'!$H$5-'СЕТ СН'!$H$24</f>
        <v>2809.45589049</v>
      </c>
      <c r="X85" s="36">
        <f>SUMIFS(СВЦЭМ!$D$33:$D$776,СВЦЭМ!$A$33:$A$776,$A85,СВЦЭМ!$B$33:$B$776,X$83)+'СЕТ СН'!$H$14+СВЦЭМ!$D$10+'СЕТ СН'!$H$5-'СЕТ СН'!$H$24</f>
        <v>2813.3475711199999</v>
      </c>
      <c r="Y85" s="36">
        <f>SUMIFS(СВЦЭМ!$D$33:$D$776,СВЦЭМ!$A$33:$A$776,$A85,СВЦЭМ!$B$33:$B$776,Y$83)+'СЕТ СН'!$H$14+СВЦЭМ!$D$10+'СЕТ СН'!$H$5-'СЕТ СН'!$H$24</f>
        <v>2846.2753765699999</v>
      </c>
    </row>
    <row r="86" spans="1:27" ht="15.75" x14ac:dyDescent="0.2">
      <c r="A86" s="35">
        <f t="shared" ref="A86:A114" si="2">A85+1</f>
        <v>43802</v>
      </c>
      <c r="B86" s="36">
        <f>SUMIFS(СВЦЭМ!$D$33:$D$776,СВЦЭМ!$A$33:$A$776,$A86,СВЦЭМ!$B$33:$B$776,B$83)+'СЕТ СН'!$H$14+СВЦЭМ!$D$10+'СЕТ СН'!$H$5-'СЕТ СН'!$H$24</f>
        <v>2863.0576550200003</v>
      </c>
      <c r="C86" s="36">
        <f>SUMIFS(СВЦЭМ!$D$33:$D$776,СВЦЭМ!$A$33:$A$776,$A86,СВЦЭМ!$B$33:$B$776,C$83)+'СЕТ СН'!$H$14+СВЦЭМ!$D$10+'СЕТ СН'!$H$5-'СЕТ СН'!$H$24</f>
        <v>2900.0523328999998</v>
      </c>
      <c r="D86" s="36">
        <f>SUMIFS(СВЦЭМ!$D$33:$D$776,СВЦЭМ!$A$33:$A$776,$A86,СВЦЭМ!$B$33:$B$776,D$83)+'СЕТ СН'!$H$14+СВЦЭМ!$D$10+'СЕТ СН'!$H$5-'СЕТ СН'!$H$24</f>
        <v>2914.3457390000003</v>
      </c>
      <c r="E86" s="36">
        <f>SUMIFS(СВЦЭМ!$D$33:$D$776,СВЦЭМ!$A$33:$A$776,$A86,СВЦЭМ!$B$33:$B$776,E$83)+'СЕТ СН'!$H$14+СВЦЭМ!$D$10+'СЕТ СН'!$H$5-'СЕТ СН'!$H$24</f>
        <v>2921.43763029</v>
      </c>
      <c r="F86" s="36">
        <f>SUMIFS(СВЦЭМ!$D$33:$D$776,СВЦЭМ!$A$33:$A$776,$A86,СВЦЭМ!$B$33:$B$776,F$83)+'СЕТ СН'!$H$14+СВЦЭМ!$D$10+'СЕТ СН'!$H$5-'СЕТ СН'!$H$24</f>
        <v>2932.90012553</v>
      </c>
      <c r="G86" s="36">
        <f>SUMIFS(СВЦЭМ!$D$33:$D$776,СВЦЭМ!$A$33:$A$776,$A86,СВЦЭМ!$B$33:$B$776,G$83)+'СЕТ СН'!$H$14+СВЦЭМ!$D$10+'СЕТ СН'!$H$5-'СЕТ СН'!$H$24</f>
        <v>2923.2915555300001</v>
      </c>
      <c r="H86" s="36">
        <f>SUMIFS(СВЦЭМ!$D$33:$D$776,СВЦЭМ!$A$33:$A$776,$A86,СВЦЭМ!$B$33:$B$776,H$83)+'СЕТ СН'!$H$14+СВЦЭМ!$D$10+'СЕТ СН'!$H$5-'СЕТ СН'!$H$24</f>
        <v>2878.05723592</v>
      </c>
      <c r="I86" s="36">
        <f>SUMIFS(СВЦЭМ!$D$33:$D$776,СВЦЭМ!$A$33:$A$776,$A86,СВЦЭМ!$B$33:$B$776,I$83)+'СЕТ СН'!$H$14+СВЦЭМ!$D$10+'СЕТ СН'!$H$5-'СЕТ СН'!$H$24</f>
        <v>2830.13269141</v>
      </c>
      <c r="J86" s="36">
        <f>SUMIFS(СВЦЭМ!$D$33:$D$776,СВЦЭМ!$A$33:$A$776,$A86,СВЦЭМ!$B$33:$B$776,J$83)+'СЕТ СН'!$H$14+СВЦЭМ!$D$10+'СЕТ СН'!$H$5-'СЕТ СН'!$H$24</f>
        <v>2813.6828264800001</v>
      </c>
      <c r="K86" s="36">
        <f>SUMIFS(СВЦЭМ!$D$33:$D$776,СВЦЭМ!$A$33:$A$776,$A86,СВЦЭМ!$B$33:$B$776,K$83)+'СЕТ СН'!$H$14+СВЦЭМ!$D$10+'СЕТ СН'!$H$5-'СЕТ СН'!$H$24</f>
        <v>2784.7639135999998</v>
      </c>
      <c r="L86" s="36">
        <f>SUMIFS(СВЦЭМ!$D$33:$D$776,СВЦЭМ!$A$33:$A$776,$A86,СВЦЭМ!$B$33:$B$776,L$83)+'СЕТ СН'!$H$14+СВЦЭМ!$D$10+'СЕТ СН'!$H$5-'СЕТ СН'!$H$24</f>
        <v>2784.0717106699999</v>
      </c>
      <c r="M86" s="36">
        <f>SUMIFS(СВЦЭМ!$D$33:$D$776,СВЦЭМ!$A$33:$A$776,$A86,СВЦЭМ!$B$33:$B$776,M$83)+'СЕТ СН'!$H$14+СВЦЭМ!$D$10+'СЕТ СН'!$H$5-'СЕТ СН'!$H$24</f>
        <v>2823.6544222100001</v>
      </c>
      <c r="N86" s="36">
        <f>SUMIFS(СВЦЭМ!$D$33:$D$776,СВЦЭМ!$A$33:$A$776,$A86,СВЦЭМ!$B$33:$B$776,N$83)+'СЕТ СН'!$H$14+СВЦЭМ!$D$10+'СЕТ СН'!$H$5-'СЕТ СН'!$H$24</f>
        <v>2837.2561633</v>
      </c>
      <c r="O86" s="36">
        <f>SUMIFS(СВЦЭМ!$D$33:$D$776,СВЦЭМ!$A$33:$A$776,$A86,СВЦЭМ!$B$33:$B$776,O$83)+'СЕТ СН'!$H$14+СВЦЭМ!$D$10+'СЕТ СН'!$H$5-'СЕТ СН'!$H$24</f>
        <v>2844.6870431100001</v>
      </c>
      <c r="P86" s="36">
        <f>SUMIFS(СВЦЭМ!$D$33:$D$776,СВЦЭМ!$A$33:$A$776,$A86,СВЦЭМ!$B$33:$B$776,P$83)+'СЕТ СН'!$H$14+СВЦЭМ!$D$10+'СЕТ СН'!$H$5-'СЕТ СН'!$H$24</f>
        <v>2852.2495753900002</v>
      </c>
      <c r="Q86" s="36">
        <f>SUMIFS(СВЦЭМ!$D$33:$D$776,СВЦЭМ!$A$33:$A$776,$A86,СВЦЭМ!$B$33:$B$776,Q$83)+'СЕТ СН'!$H$14+СВЦЭМ!$D$10+'СЕТ СН'!$H$5-'СЕТ СН'!$H$24</f>
        <v>2858.8292127899999</v>
      </c>
      <c r="R86" s="36">
        <f>SUMIFS(СВЦЭМ!$D$33:$D$776,СВЦЭМ!$A$33:$A$776,$A86,СВЦЭМ!$B$33:$B$776,R$83)+'СЕТ СН'!$H$14+СВЦЭМ!$D$10+'СЕТ СН'!$H$5-'СЕТ СН'!$H$24</f>
        <v>2861.3362421000002</v>
      </c>
      <c r="S86" s="36">
        <f>SUMIFS(СВЦЭМ!$D$33:$D$776,СВЦЭМ!$A$33:$A$776,$A86,СВЦЭМ!$B$33:$B$776,S$83)+'СЕТ СН'!$H$14+СВЦЭМ!$D$10+'СЕТ СН'!$H$5-'СЕТ СН'!$H$24</f>
        <v>2827.0557327300003</v>
      </c>
      <c r="T86" s="36">
        <f>SUMIFS(СВЦЭМ!$D$33:$D$776,СВЦЭМ!$A$33:$A$776,$A86,СВЦЭМ!$B$33:$B$776,T$83)+'СЕТ СН'!$H$14+СВЦЭМ!$D$10+'СЕТ СН'!$H$5-'СЕТ СН'!$H$24</f>
        <v>2801.02791213</v>
      </c>
      <c r="U86" s="36">
        <f>SUMIFS(СВЦЭМ!$D$33:$D$776,СВЦЭМ!$A$33:$A$776,$A86,СВЦЭМ!$B$33:$B$776,U$83)+'СЕТ СН'!$H$14+СВЦЭМ!$D$10+'СЕТ СН'!$H$5-'СЕТ СН'!$H$24</f>
        <v>2798.9402146000002</v>
      </c>
      <c r="V86" s="36">
        <f>SUMIFS(СВЦЭМ!$D$33:$D$776,СВЦЭМ!$A$33:$A$776,$A86,СВЦЭМ!$B$33:$B$776,V$83)+'СЕТ СН'!$H$14+СВЦЭМ!$D$10+'СЕТ СН'!$H$5-'СЕТ СН'!$H$24</f>
        <v>2801.8029130899999</v>
      </c>
      <c r="W86" s="36">
        <f>SUMIFS(СВЦЭМ!$D$33:$D$776,СВЦЭМ!$A$33:$A$776,$A86,СВЦЭМ!$B$33:$B$776,W$83)+'СЕТ СН'!$H$14+СВЦЭМ!$D$10+'СЕТ СН'!$H$5-'СЕТ СН'!$H$24</f>
        <v>2818.0393796500002</v>
      </c>
      <c r="X86" s="36">
        <f>SUMIFS(СВЦЭМ!$D$33:$D$776,СВЦЭМ!$A$33:$A$776,$A86,СВЦЭМ!$B$33:$B$776,X$83)+'СЕТ СН'!$H$14+СВЦЭМ!$D$10+'СЕТ СН'!$H$5-'СЕТ СН'!$H$24</f>
        <v>2822.0134652000002</v>
      </c>
      <c r="Y86" s="36">
        <f>SUMIFS(СВЦЭМ!$D$33:$D$776,СВЦЭМ!$A$33:$A$776,$A86,СВЦЭМ!$B$33:$B$776,Y$83)+'СЕТ СН'!$H$14+СВЦЭМ!$D$10+'СЕТ СН'!$H$5-'СЕТ СН'!$H$24</f>
        <v>2836.78279195</v>
      </c>
    </row>
    <row r="87" spans="1:27" ht="15.75" x14ac:dyDescent="0.2">
      <c r="A87" s="35">
        <f t="shared" si="2"/>
        <v>43803</v>
      </c>
      <c r="B87" s="36">
        <f>SUMIFS(СВЦЭМ!$D$33:$D$776,СВЦЭМ!$A$33:$A$776,$A87,СВЦЭМ!$B$33:$B$776,B$83)+'СЕТ СН'!$H$14+СВЦЭМ!$D$10+'СЕТ СН'!$H$5-'СЕТ СН'!$H$24</f>
        <v>2890.7491205900001</v>
      </c>
      <c r="C87" s="36">
        <f>SUMIFS(СВЦЭМ!$D$33:$D$776,СВЦЭМ!$A$33:$A$776,$A87,СВЦЭМ!$B$33:$B$776,C$83)+'СЕТ СН'!$H$14+СВЦЭМ!$D$10+'СЕТ СН'!$H$5-'СЕТ СН'!$H$24</f>
        <v>2913.7506932400001</v>
      </c>
      <c r="D87" s="36">
        <f>SUMIFS(СВЦЭМ!$D$33:$D$776,СВЦЭМ!$A$33:$A$776,$A87,СВЦЭМ!$B$33:$B$776,D$83)+'СЕТ СН'!$H$14+СВЦЭМ!$D$10+'СЕТ СН'!$H$5-'СЕТ СН'!$H$24</f>
        <v>2935.0376213600002</v>
      </c>
      <c r="E87" s="36">
        <f>SUMIFS(СВЦЭМ!$D$33:$D$776,СВЦЭМ!$A$33:$A$776,$A87,СВЦЭМ!$B$33:$B$776,E$83)+'СЕТ СН'!$H$14+СВЦЭМ!$D$10+'СЕТ СН'!$H$5-'СЕТ СН'!$H$24</f>
        <v>2943.5067424600002</v>
      </c>
      <c r="F87" s="36">
        <f>SUMIFS(СВЦЭМ!$D$33:$D$776,СВЦЭМ!$A$33:$A$776,$A87,СВЦЭМ!$B$33:$B$776,F$83)+'СЕТ СН'!$H$14+СВЦЭМ!$D$10+'СЕТ СН'!$H$5-'СЕТ СН'!$H$24</f>
        <v>2940.63640979</v>
      </c>
      <c r="G87" s="36">
        <f>SUMIFS(СВЦЭМ!$D$33:$D$776,СВЦЭМ!$A$33:$A$776,$A87,СВЦЭМ!$B$33:$B$776,G$83)+'СЕТ СН'!$H$14+СВЦЭМ!$D$10+'СЕТ СН'!$H$5-'СЕТ СН'!$H$24</f>
        <v>2922.7591869400003</v>
      </c>
      <c r="H87" s="36">
        <f>SUMIFS(СВЦЭМ!$D$33:$D$776,СВЦЭМ!$A$33:$A$776,$A87,СВЦЭМ!$B$33:$B$776,H$83)+'СЕТ СН'!$H$14+СВЦЭМ!$D$10+'СЕТ СН'!$H$5-'СЕТ СН'!$H$24</f>
        <v>2888.4583867299998</v>
      </c>
      <c r="I87" s="36">
        <f>SUMIFS(СВЦЭМ!$D$33:$D$776,СВЦЭМ!$A$33:$A$776,$A87,СВЦЭМ!$B$33:$B$776,I$83)+'СЕТ СН'!$H$14+СВЦЭМ!$D$10+'СЕТ СН'!$H$5-'СЕТ СН'!$H$24</f>
        <v>2855.6811137700001</v>
      </c>
      <c r="J87" s="36">
        <f>SUMIFS(СВЦЭМ!$D$33:$D$776,СВЦЭМ!$A$33:$A$776,$A87,СВЦЭМ!$B$33:$B$776,J$83)+'СЕТ СН'!$H$14+СВЦЭМ!$D$10+'СЕТ СН'!$H$5-'СЕТ СН'!$H$24</f>
        <v>2836.9989458099999</v>
      </c>
      <c r="K87" s="36">
        <f>SUMIFS(СВЦЭМ!$D$33:$D$776,СВЦЭМ!$A$33:$A$776,$A87,СВЦЭМ!$B$33:$B$776,K$83)+'СЕТ СН'!$H$14+СВЦЭМ!$D$10+'СЕТ СН'!$H$5-'СЕТ СН'!$H$24</f>
        <v>2814.8080142700001</v>
      </c>
      <c r="L87" s="36">
        <f>SUMIFS(СВЦЭМ!$D$33:$D$776,СВЦЭМ!$A$33:$A$776,$A87,СВЦЭМ!$B$33:$B$776,L$83)+'СЕТ СН'!$H$14+СВЦЭМ!$D$10+'СЕТ СН'!$H$5-'СЕТ СН'!$H$24</f>
        <v>2814.97680124</v>
      </c>
      <c r="M87" s="36">
        <f>SUMIFS(СВЦЭМ!$D$33:$D$776,СВЦЭМ!$A$33:$A$776,$A87,СВЦЭМ!$B$33:$B$776,M$83)+'СЕТ СН'!$H$14+СВЦЭМ!$D$10+'СЕТ СН'!$H$5-'СЕТ СН'!$H$24</f>
        <v>2832.7532588399999</v>
      </c>
      <c r="N87" s="36">
        <f>SUMIFS(СВЦЭМ!$D$33:$D$776,СВЦЭМ!$A$33:$A$776,$A87,СВЦЭМ!$B$33:$B$776,N$83)+'СЕТ СН'!$H$14+СВЦЭМ!$D$10+'СЕТ СН'!$H$5-'СЕТ СН'!$H$24</f>
        <v>2835.3949030600002</v>
      </c>
      <c r="O87" s="36">
        <f>SUMIFS(СВЦЭМ!$D$33:$D$776,СВЦЭМ!$A$33:$A$776,$A87,СВЦЭМ!$B$33:$B$776,O$83)+'СЕТ СН'!$H$14+СВЦЭМ!$D$10+'СЕТ СН'!$H$5-'СЕТ СН'!$H$24</f>
        <v>2837.4059571400003</v>
      </c>
      <c r="P87" s="36">
        <f>SUMIFS(СВЦЭМ!$D$33:$D$776,СВЦЭМ!$A$33:$A$776,$A87,СВЦЭМ!$B$33:$B$776,P$83)+'СЕТ СН'!$H$14+СВЦЭМ!$D$10+'СЕТ СН'!$H$5-'СЕТ СН'!$H$24</f>
        <v>2844.0204048300002</v>
      </c>
      <c r="Q87" s="36">
        <f>SUMIFS(СВЦЭМ!$D$33:$D$776,СВЦЭМ!$A$33:$A$776,$A87,СВЦЭМ!$B$33:$B$776,Q$83)+'СЕТ СН'!$H$14+СВЦЭМ!$D$10+'СЕТ СН'!$H$5-'СЕТ СН'!$H$24</f>
        <v>2851.3746518899998</v>
      </c>
      <c r="R87" s="36">
        <f>SUMIFS(СВЦЭМ!$D$33:$D$776,СВЦЭМ!$A$33:$A$776,$A87,СВЦЭМ!$B$33:$B$776,R$83)+'СЕТ СН'!$H$14+СВЦЭМ!$D$10+'СЕТ СН'!$H$5-'СЕТ СН'!$H$24</f>
        <v>2839.6094209399998</v>
      </c>
      <c r="S87" s="36">
        <f>SUMIFS(СВЦЭМ!$D$33:$D$776,СВЦЭМ!$A$33:$A$776,$A87,СВЦЭМ!$B$33:$B$776,S$83)+'СЕТ СН'!$H$14+СВЦЭМ!$D$10+'СЕТ СН'!$H$5-'СЕТ СН'!$H$24</f>
        <v>2817.3458406</v>
      </c>
      <c r="T87" s="36">
        <f>SUMIFS(СВЦЭМ!$D$33:$D$776,СВЦЭМ!$A$33:$A$776,$A87,СВЦЭМ!$B$33:$B$776,T$83)+'СЕТ СН'!$H$14+СВЦЭМ!$D$10+'СЕТ СН'!$H$5-'СЕТ СН'!$H$24</f>
        <v>2795.73493095</v>
      </c>
      <c r="U87" s="36">
        <f>SUMIFS(СВЦЭМ!$D$33:$D$776,СВЦЭМ!$A$33:$A$776,$A87,СВЦЭМ!$B$33:$B$776,U$83)+'СЕТ СН'!$H$14+СВЦЭМ!$D$10+'СЕТ СН'!$H$5-'СЕТ СН'!$H$24</f>
        <v>2799.1775752900003</v>
      </c>
      <c r="V87" s="36">
        <f>SUMIFS(СВЦЭМ!$D$33:$D$776,СВЦЭМ!$A$33:$A$776,$A87,СВЦЭМ!$B$33:$B$776,V$83)+'СЕТ СН'!$H$14+СВЦЭМ!$D$10+'СЕТ СН'!$H$5-'СЕТ СН'!$H$24</f>
        <v>2809.4112335700001</v>
      </c>
      <c r="W87" s="36">
        <f>SUMIFS(СВЦЭМ!$D$33:$D$776,СВЦЭМ!$A$33:$A$776,$A87,СВЦЭМ!$B$33:$B$776,W$83)+'СЕТ СН'!$H$14+СВЦЭМ!$D$10+'СЕТ СН'!$H$5-'СЕТ СН'!$H$24</f>
        <v>2817.1249173199999</v>
      </c>
      <c r="X87" s="36">
        <f>SUMIFS(СВЦЭМ!$D$33:$D$776,СВЦЭМ!$A$33:$A$776,$A87,СВЦЭМ!$B$33:$B$776,X$83)+'СЕТ СН'!$H$14+СВЦЭМ!$D$10+'СЕТ СН'!$H$5-'СЕТ СН'!$H$24</f>
        <v>2817.31429604</v>
      </c>
      <c r="Y87" s="36">
        <f>SUMIFS(СВЦЭМ!$D$33:$D$776,СВЦЭМ!$A$33:$A$776,$A87,СВЦЭМ!$B$33:$B$776,Y$83)+'СЕТ СН'!$H$14+СВЦЭМ!$D$10+'СЕТ СН'!$H$5-'СЕТ СН'!$H$24</f>
        <v>2846.42674584</v>
      </c>
    </row>
    <row r="88" spans="1:27" ht="15.75" x14ac:dyDescent="0.2">
      <c r="A88" s="35">
        <f t="shared" si="2"/>
        <v>43804</v>
      </c>
      <c r="B88" s="36">
        <f>SUMIFS(СВЦЭМ!$D$33:$D$776,СВЦЭМ!$A$33:$A$776,$A88,СВЦЭМ!$B$33:$B$776,B$83)+'СЕТ СН'!$H$14+СВЦЭМ!$D$10+'СЕТ СН'!$H$5-'СЕТ СН'!$H$24</f>
        <v>2899.0705225000002</v>
      </c>
      <c r="C88" s="36">
        <f>SUMIFS(СВЦЭМ!$D$33:$D$776,СВЦЭМ!$A$33:$A$776,$A88,СВЦЭМ!$B$33:$B$776,C$83)+'СЕТ СН'!$H$14+СВЦЭМ!$D$10+'СЕТ СН'!$H$5-'СЕТ СН'!$H$24</f>
        <v>2904.19528446</v>
      </c>
      <c r="D88" s="36">
        <f>SUMIFS(СВЦЭМ!$D$33:$D$776,СВЦЭМ!$A$33:$A$776,$A88,СВЦЭМ!$B$33:$B$776,D$83)+'СЕТ СН'!$H$14+СВЦЭМ!$D$10+'СЕТ СН'!$H$5-'СЕТ СН'!$H$24</f>
        <v>2907.7060752799998</v>
      </c>
      <c r="E88" s="36">
        <f>SUMIFS(СВЦЭМ!$D$33:$D$776,СВЦЭМ!$A$33:$A$776,$A88,СВЦЭМ!$B$33:$B$776,E$83)+'СЕТ СН'!$H$14+СВЦЭМ!$D$10+'СЕТ СН'!$H$5-'СЕТ СН'!$H$24</f>
        <v>2927.9015475300002</v>
      </c>
      <c r="F88" s="36">
        <f>SUMIFS(СВЦЭМ!$D$33:$D$776,СВЦЭМ!$A$33:$A$776,$A88,СВЦЭМ!$B$33:$B$776,F$83)+'СЕТ СН'!$H$14+СВЦЭМ!$D$10+'СЕТ СН'!$H$5-'СЕТ СН'!$H$24</f>
        <v>2920.4517537400002</v>
      </c>
      <c r="G88" s="36">
        <f>SUMIFS(СВЦЭМ!$D$33:$D$776,СВЦЭМ!$A$33:$A$776,$A88,СВЦЭМ!$B$33:$B$776,G$83)+'СЕТ СН'!$H$14+СВЦЭМ!$D$10+'СЕТ СН'!$H$5-'СЕТ СН'!$H$24</f>
        <v>2907.12486455</v>
      </c>
      <c r="H88" s="36">
        <f>SUMIFS(СВЦЭМ!$D$33:$D$776,СВЦЭМ!$A$33:$A$776,$A88,СВЦЭМ!$B$33:$B$776,H$83)+'СЕТ СН'!$H$14+СВЦЭМ!$D$10+'СЕТ СН'!$H$5-'СЕТ СН'!$H$24</f>
        <v>2892.4438787600002</v>
      </c>
      <c r="I88" s="36">
        <f>SUMIFS(СВЦЭМ!$D$33:$D$776,СВЦЭМ!$A$33:$A$776,$A88,СВЦЭМ!$B$33:$B$776,I$83)+'СЕТ СН'!$H$14+СВЦЭМ!$D$10+'СЕТ СН'!$H$5-'СЕТ СН'!$H$24</f>
        <v>2855.3636892300001</v>
      </c>
      <c r="J88" s="36">
        <f>SUMIFS(СВЦЭМ!$D$33:$D$776,СВЦЭМ!$A$33:$A$776,$A88,СВЦЭМ!$B$33:$B$776,J$83)+'СЕТ СН'!$H$14+СВЦЭМ!$D$10+'СЕТ СН'!$H$5-'СЕТ СН'!$H$24</f>
        <v>2829.1364624900002</v>
      </c>
      <c r="K88" s="36">
        <f>SUMIFS(СВЦЭМ!$D$33:$D$776,СВЦЭМ!$A$33:$A$776,$A88,СВЦЭМ!$B$33:$B$776,K$83)+'СЕТ СН'!$H$14+СВЦЭМ!$D$10+'СЕТ СН'!$H$5-'СЕТ СН'!$H$24</f>
        <v>2826.5437459300001</v>
      </c>
      <c r="L88" s="36">
        <f>SUMIFS(СВЦЭМ!$D$33:$D$776,СВЦЭМ!$A$33:$A$776,$A88,СВЦЭМ!$B$33:$B$776,L$83)+'СЕТ СН'!$H$14+СВЦЭМ!$D$10+'СЕТ СН'!$H$5-'СЕТ СН'!$H$24</f>
        <v>2834.6273747599998</v>
      </c>
      <c r="M88" s="36">
        <f>SUMIFS(СВЦЭМ!$D$33:$D$776,СВЦЭМ!$A$33:$A$776,$A88,СВЦЭМ!$B$33:$B$776,M$83)+'СЕТ СН'!$H$14+СВЦЭМ!$D$10+'СЕТ СН'!$H$5-'СЕТ СН'!$H$24</f>
        <v>2840.02929266</v>
      </c>
      <c r="N88" s="36">
        <f>SUMIFS(СВЦЭМ!$D$33:$D$776,СВЦЭМ!$A$33:$A$776,$A88,СВЦЭМ!$B$33:$B$776,N$83)+'СЕТ СН'!$H$14+СВЦЭМ!$D$10+'СЕТ СН'!$H$5-'СЕТ СН'!$H$24</f>
        <v>2843.6403621099998</v>
      </c>
      <c r="O88" s="36">
        <f>SUMIFS(СВЦЭМ!$D$33:$D$776,СВЦЭМ!$A$33:$A$776,$A88,СВЦЭМ!$B$33:$B$776,O$83)+'СЕТ СН'!$H$14+СВЦЭМ!$D$10+'СЕТ СН'!$H$5-'СЕТ СН'!$H$24</f>
        <v>2845.8628073999998</v>
      </c>
      <c r="P88" s="36">
        <f>SUMIFS(СВЦЭМ!$D$33:$D$776,СВЦЭМ!$A$33:$A$776,$A88,СВЦЭМ!$B$33:$B$776,P$83)+'СЕТ СН'!$H$14+СВЦЭМ!$D$10+'СЕТ СН'!$H$5-'СЕТ СН'!$H$24</f>
        <v>2848.18180295</v>
      </c>
      <c r="Q88" s="36">
        <f>SUMIFS(СВЦЭМ!$D$33:$D$776,СВЦЭМ!$A$33:$A$776,$A88,СВЦЭМ!$B$33:$B$776,Q$83)+'СЕТ СН'!$H$14+СВЦЭМ!$D$10+'СЕТ СН'!$H$5-'СЕТ СН'!$H$24</f>
        <v>2857.6633218699999</v>
      </c>
      <c r="R88" s="36">
        <f>SUMIFS(СВЦЭМ!$D$33:$D$776,СВЦЭМ!$A$33:$A$776,$A88,СВЦЭМ!$B$33:$B$776,R$83)+'СЕТ СН'!$H$14+СВЦЭМ!$D$10+'СЕТ СН'!$H$5-'СЕТ СН'!$H$24</f>
        <v>2873.82528151</v>
      </c>
      <c r="S88" s="36">
        <f>SUMIFS(СВЦЭМ!$D$33:$D$776,СВЦЭМ!$A$33:$A$776,$A88,СВЦЭМ!$B$33:$B$776,S$83)+'СЕТ СН'!$H$14+СВЦЭМ!$D$10+'СЕТ СН'!$H$5-'СЕТ СН'!$H$24</f>
        <v>2886.5669582800001</v>
      </c>
      <c r="T88" s="36">
        <f>SUMIFS(СВЦЭМ!$D$33:$D$776,СВЦЭМ!$A$33:$A$776,$A88,СВЦЭМ!$B$33:$B$776,T$83)+'СЕТ СН'!$H$14+СВЦЭМ!$D$10+'СЕТ СН'!$H$5-'СЕТ СН'!$H$24</f>
        <v>2873.2047550299999</v>
      </c>
      <c r="U88" s="36">
        <f>SUMIFS(СВЦЭМ!$D$33:$D$776,СВЦЭМ!$A$33:$A$776,$A88,СВЦЭМ!$B$33:$B$776,U$83)+'СЕТ СН'!$H$14+СВЦЭМ!$D$10+'СЕТ СН'!$H$5-'СЕТ СН'!$H$24</f>
        <v>2849.3349505300002</v>
      </c>
      <c r="V88" s="36">
        <f>SUMIFS(СВЦЭМ!$D$33:$D$776,СВЦЭМ!$A$33:$A$776,$A88,СВЦЭМ!$B$33:$B$776,V$83)+'СЕТ СН'!$H$14+СВЦЭМ!$D$10+'СЕТ СН'!$H$5-'СЕТ СН'!$H$24</f>
        <v>2846.2493097400002</v>
      </c>
      <c r="W88" s="36">
        <f>SUMIFS(СВЦЭМ!$D$33:$D$776,СВЦЭМ!$A$33:$A$776,$A88,СВЦЭМ!$B$33:$B$776,W$83)+'СЕТ СН'!$H$14+СВЦЭМ!$D$10+'СЕТ СН'!$H$5-'СЕТ СН'!$H$24</f>
        <v>2852.3613378300001</v>
      </c>
      <c r="X88" s="36">
        <f>SUMIFS(СВЦЭМ!$D$33:$D$776,СВЦЭМ!$A$33:$A$776,$A88,СВЦЭМ!$B$33:$B$776,X$83)+'СЕТ СН'!$H$14+СВЦЭМ!$D$10+'СЕТ СН'!$H$5-'СЕТ СН'!$H$24</f>
        <v>2873.1687379700002</v>
      </c>
      <c r="Y88" s="36">
        <f>SUMIFS(СВЦЭМ!$D$33:$D$776,СВЦЭМ!$A$33:$A$776,$A88,СВЦЭМ!$B$33:$B$776,Y$83)+'СЕТ СН'!$H$14+СВЦЭМ!$D$10+'СЕТ СН'!$H$5-'СЕТ СН'!$H$24</f>
        <v>2894.2451947999998</v>
      </c>
    </row>
    <row r="89" spans="1:27" ht="15.75" x14ac:dyDescent="0.2">
      <c r="A89" s="35">
        <f t="shared" si="2"/>
        <v>43805</v>
      </c>
      <c r="B89" s="36">
        <f>SUMIFS(СВЦЭМ!$D$33:$D$776,СВЦЭМ!$A$33:$A$776,$A89,СВЦЭМ!$B$33:$B$776,B$83)+'СЕТ СН'!$H$14+СВЦЭМ!$D$10+'СЕТ СН'!$H$5-'СЕТ СН'!$H$24</f>
        <v>2898.3450052799999</v>
      </c>
      <c r="C89" s="36">
        <f>SUMIFS(СВЦЭМ!$D$33:$D$776,СВЦЭМ!$A$33:$A$776,$A89,СВЦЭМ!$B$33:$B$776,C$83)+'СЕТ СН'!$H$14+СВЦЭМ!$D$10+'СЕТ СН'!$H$5-'СЕТ СН'!$H$24</f>
        <v>2935.9483357399999</v>
      </c>
      <c r="D89" s="36">
        <f>SUMIFS(СВЦЭМ!$D$33:$D$776,СВЦЭМ!$A$33:$A$776,$A89,СВЦЭМ!$B$33:$B$776,D$83)+'СЕТ СН'!$H$14+СВЦЭМ!$D$10+'СЕТ СН'!$H$5-'СЕТ СН'!$H$24</f>
        <v>2951.7088721199998</v>
      </c>
      <c r="E89" s="36">
        <f>SUMIFS(СВЦЭМ!$D$33:$D$776,СВЦЭМ!$A$33:$A$776,$A89,СВЦЭМ!$B$33:$B$776,E$83)+'СЕТ СН'!$H$14+СВЦЭМ!$D$10+'СЕТ СН'!$H$5-'СЕТ СН'!$H$24</f>
        <v>2957.61834821</v>
      </c>
      <c r="F89" s="36">
        <f>SUMIFS(СВЦЭМ!$D$33:$D$776,СВЦЭМ!$A$33:$A$776,$A89,СВЦЭМ!$B$33:$B$776,F$83)+'СЕТ СН'!$H$14+СВЦЭМ!$D$10+'СЕТ СН'!$H$5-'СЕТ СН'!$H$24</f>
        <v>2954.6456072700003</v>
      </c>
      <c r="G89" s="36">
        <f>SUMIFS(СВЦЭМ!$D$33:$D$776,СВЦЭМ!$A$33:$A$776,$A89,СВЦЭМ!$B$33:$B$776,G$83)+'СЕТ СН'!$H$14+СВЦЭМ!$D$10+'СЕТ СН'!$H$5-'СЕТ СН'!$H$24</f>
        <v>2942.0144261200003</v>
      </c>
      <c r="H89" s="36">
        <f>SUMIFS(СВЦЭМ!$D$33:$D$776,СВЦЭМ!$A$33:$A$776,$A89,СВЦЭМ!$B$33:$B$776,H$83)+'СЕТ СН'!$H$14+СВЦЭМ!$D$10+'СЕТ СН'!$H$5-'СЕТ СН'!$H$24</f>
        <v>2898.6469346900003</v>
      </c>
      <c r="I89" s="36">
        <f>SUMIFS(СВЦЭМ!$D$33:$D$776,СВЦЭМ!$A$33:$A$776,$A89,СВЦЭМ!$B$33:$B$776,I$83)+'СЕТ СН'!$H$14+СВЦЭМ!$D$10+'СЕТ СН'!$H$5-'СЕТ СН'!$H$24</f>
        <v>2862.4731490600002</v>
      </c>
      <c r="J89" s="36">
        <f>SUMIFS(СВЦЭМ!$D$33:$D$776,СВЦЭМ!$A$33:$A$776,$A89,СВЦЭМ!$B$33:$B$776,J$83)+'СЕТ СН'!$H$14+СВЦЭМ!$D$10+'СЕТ СН'!$H$5-'СЕТ СН'!$H$24</f>
        <v>2845.7728394599999</v>
      </c>
      <c r="K89" s="36">
        <f>SUMIFS(СВЦЭМ!$D$33:$D$776,СВЦЭМ!$A$33:$A$776,$A89,СВЦЭМ!$B$33:$B$776,K$83)+'СЕТ СН'!$H$14+СВЦЭМ!$D$10+'СЕТ СН'!$H$5-'СЕТ СН'!$H$24</f>
        <v>2834.8062375300001</v>
      </c>
      <c r="L89" s="36">
        <f>SUMIFS(СВЦЭМ!$D$33:$D$776,СВЦЭМ!$A$33:$A$776,$A89,СВЦЭМ!$B$33:$B$776,L$83)+'СЕТ СН'!$H$14+СВЦЭМ!$D$10+'СЕТ СН'!$H$5-'СЕТ СН'!$H$24</f>
        <v>2831.1845093500001</v>
      </c>
      <c r="M89" s="36">
        <f>SUMIFS(СВЦЭМ!$D$33:$D$776,СВЦЭМ!$A$33:$A$776,$A89,СВЦЭМ!$B$33:$B$776,M$83)+'СЕТ СН'!$H$14+СВЦЭМ!$D$10+'СЕТ СН'!$H$5-'СЕТ СН'!$H$24</f>
        <v>2833.77053544</v>
      </c>
      <c r="N89" s="36">
        <f>SUMIFS(СВЦЭМ!$D$33:$D$776,СВЦЭМ!$A$33:$A$776,$A89,СВЦЭМ!$B$33:$B$776,N$83)+'СЕТ СН'!$H$14+СВЦЭМ!$D$10+'СЕТ СН'!$H$5-'СЕТ СН'!$H$24</f>
        <v>2833.4788279599998</v>
      </c>
      <c r="O89" s="36">
        <f>SUMIFS(СВЦЭМ!$D$33:$D$776,СВЦЭМ!$A$33:$A$776,$A89,СВЦЭМ!$B$33:$B$776,O$83)+'СЕТ СН'!$H$14+СВЦЭМ!$D$10+'СЕТ СН'!$H$5-'СЕТ СН'!$H$24</f>
        <v>2839.4161568700001</v>
      </c>
      <c r="P89" s="36">
        <f>SUMIFS(СВЦЭМ!$D$33:$D$776,СВЦЭМ!$A$33:$A$776,$A89,СВЦЭМ!$B$33:$B$776,P$83)+'СЕТ СН'!$H$14+СВЦЭМ!$D$10+'СЕТ СН'!$H$5-'СЕТ СН'!$H$24</f>
        <v>2840.9098701600001</v>
      </c>
      <c r="Q89" s="36">
        <f>SUMIFS(СВЦЭМ!$D$33:$D$776,СВЦЭМ!$A$33:$A$776,$A89,СВЦЭМ!$B$33:$B$776,Q$83)+'СЕТ СН'!$H$14+СВЦЭМ!$D$10+'СЕТ СН'!$H$5-'СЕТ СН'!$H$24</f>
        <v>2838.7503024400003</v>
      </c>
      <c r="R89" s="36">
        <f>SUMIFS(СВЦЭМ!$D$33:$D$776,СВЦЭМ!$A$33:$A$776,$A89,СВЦЭМ!$B$33:$B$776,R$83)+'СЕТ СН'!$H$14+СВЦЭМ!$D$10+'СЕТ СН'!$H$5-'СЕТ СН'!$H$24</f>
        <v>2838.4214107900002</v>
      </c>
      <c r="S89" s="36">
        <f>SUMIFS(СВЦЭМ!$D$33:$D$776,СВЦЭМ!$A$33:$A$776,$A89,СВЦЭМ!$B$33:$B$776,S$83)+'СЕТ СН'!$H$14+СВЦЭМ!$D$10+'СЕТ СН'!$H$5-'СЕТ СН'!$H$24</f>
        <v>2838.1920705699999</v>
      </c>
      <c r="T89" s="36">
        <f>SUMIFS(СВЦЭМ!$D$33:$D$776,СВЦЭМ!$A$33:$A$776,$A89,СВЦЭМ!$B$33:$B$776,T$83)+'СЕТ СН'!$H$14+СВЦЭМ!$D$10+'СЕТ СН'!$H$5-'СЕТ СН'!$H$24</f>
        <v>2830.4578339099999</v>
      </c>
      <c r="U89" s="36">
        <f>SUMIFS(СВЦЭМ!$D$33:$D$776,СВЦЭМ!$A$33:$A$776,$A89,СВЦЭМ!$B$33:$B$776,U$83)+'СЕТ СН'!$H$14+СВЦЭМ!$D$10+'СЕТ СН'!$H$5-'СЕТ СН'!$H$24</f>
        <v>2830.3610817099998</v>
      </c>
      <c r="V89" s="36">
        <f>SUMIFS(СВЦЭМ!$D$33:$D$776,СВЦЭМ!$A$33:$A$776,$A89,СВЦЭМ!$B$33:$B$776,V$83)+'СЕТ СН'!$H$14+СВЦЭМ!$D$10+'СЕТ СН'!$H$5-'СЕТ СН'!$H$24</f>
        <v>2823.9917898399999</v>
      </c>
      <c r="W89" s="36">
        <f>SUMIFS(СВЦЭМ!$D$33:$D$776,СВЦЭМ!$A$33:$A$776,$A89,СВЦЭМ!$B$33:$B$776,W$83)+'СЕТ СН'!$H$14+СВЦЭМ!$D$10+'СЕТ СН'!$H$5-'СЕТ СН'!$H$24</f>
        <v>2827.8821881600002</v>
      </c>
      <c r="X89" s="36">
        <f>SUMIFS(СВЦЭМ!$D$33:$D$776,СВЦЭМ!$A$33:$A$776,$A89,СВЦЭМ!$B$33:$B$776,X$83)+'СЕТ СН'!$H$14+СВЦЭМ!$D$10+'СЕТ СН'!$H$5-'СЕТ СН'!$H$24</f>
        <v>2825.1729733800003</v>
      </c>
      <c r="Y89" s="36">
        <f>SUMIFS(СВЦЭМ!$D$33:$D$776,СВЦЭМ!$A$33:$A$776,$A89,СВЦЭМ!$B$33:$B$776,Y$83)+'СЕТ СН'!$H$14+СВЦЭМ!$D$10+'СЕТ СН'!$H$5-'СЕТ СН'!$H$24</f>
        <v>2839.18077081</v>
      </c>
    </row>
    <row r="90" spans="1:27" ht="15.75" x14ac:dyDescent="0.2">
      <c r="A90" s="35">
        <f t="shared" si="2"/>
        <v>43806</v>
      </c>
      <c r="B90" s="36">
        <f>SUMIFS(СВЦЭМ!$D$33:$D$776,СВЦЭМ!$A$33:$A$776,$A90,СВЦЭМ!$B$33:$B$776,B$83)+'СЕТ СН'!$H$14+СВЦЭМ!$D$10+'СЕТ СН'!$H$5-'СЕТ СН'!$H$24</f>
        <v>2860.9651267899999</v>
      </c>
      <c r="C90" s="36">
        <f>SUMIFS(СВЦЭМ!$D$33:$D$776,СВЦЭМ!$A$33:$A$776,$A90,СВЦЭМ!$B$33:$B$776,C$83)+'СЕТ СН'!$H$14+СВЦЭМ!$D$10+'СЕТ СН'!$H$5-'СЕТ СН'!$H$24</f>
        <v>2871.79723444</v>
      </c>
      <c r="D90" s="36">
        <f>SUMIFS(СВЦЭМ!$D$33:$D$776,СВЦЭМ!$A$33:$A$776,$A90,СВЦЭМ!$B$33:$B$776,D$83)+'СЕТ СН'!$H$14+СВЦЭМ!$D$10+'СЕТ СН'!$H$5-'СЕТ СН'!$H$24</f>
        <v>2874.8839442799999</v>
      </c>
      <c r="E90" s="36">
        <f>SUMIFS(СВЦЭМ!$D$33:$D$776,СВЦЭМ!$A$33:$A$776,$A90,СВЦЭМ!$B$33:$B$776,E$83)+'СЕТ СН'!$H$14+СВЦЭМ!$D$10+'СЕТ СН'!$H$5-'СЕТ СН'!$H$24</f>
        <v>2880.3453840299999</v>
      </c>
      <c r="F90" s="36">
        <f>SUMIFS(СВЦЭМ!$D$33:$D$776,СВЦЭМ!$A$33:$A$776,$A90,СВЦЭМ!$B$33:$B$776,F$83)+'СЕТ СН'!$H$14+СВЦЭМ!$D$10+'СЕТ СН'!$H$5-'СЕТ СН'!$H$24</f>
        <v>2862.15921983</v>
      </c>
      <c r="G90" s="36">
        <f>SUMIFS(СВЦЭМ!$D$33:$D$776,СВЦЭМ!$A$33:$A$776,$A90,СВЦЭМ!$B$33:$B$776,G$83)+'СЕТ СН'!$H$14+СВЦЭМ!$D$10+'СЕТ СН'!$H$5-'СЕТ СН'!$H$24</f>
        <v>2874.9110658999998</v>
      </c>
      <c r="H90" s="36">
        <f>SUMIFS(СВЦЭМ!$D$33:$D$776,СВЦЭМ!$A$33:$A$776,$A90,СВЦЭМ!$B$33:$B$776,H$83)+'СЕТ СН'!$H$14+СВЦЭМ!$D$10+'СЕТ СН'!$H$5-'СЕТ СН'!$H$24</f>
        <v>2858.2948258199999</v>
      </c>
      <c r="I90" s="36">
        <f>SUMIFS(СВЦЭМ!$D$33:$D$776,СВЦЭМ!$A$33:$A$776,$A90,СВЦЭМ!$B$33:$B$776,I$83)+'СЕТ СН'!$H$14+СВЦЭМ!$D$10+'СЕТ СН'!$H$5-'СЕТ СН'!$H$24</f>
        <v>2830.8823698900001</v>
      </c>
      <c r="J90" s="36">
        <f>SUMIFS(СВЦЭМ!$D$33:$D$776,СВЦЭМ!$A$33:$A$776,$A90,СВЦЭМ!$B$33:$B$776,J$83)+'СЕТ СН'!$H$14+СВЦЭМ!$D$10+'СЕТ СН'!$H$5-'СЕТ СН'!$H$24</f>
        <v>2788.2995558000002</v>
      </c>
      <c r="K90" s="36">
        <f>SUMIFS(СВЦЭМ!$D$33:$D$776,СВЦЭМ!$A$33:$A$776,$A90,СВЦЭМ!$B$33:$B$776,K$83)+'СЕТ СН'!$H$14+СВЦЭМ!$D$10+'СЕТ СН'!$H$5-'СЕТ СН'!$H$24</f>
        <v>2774.4508500100001</v>
      </c>
      <c r="L90" s="36">
        <f>SUMIFS(СВЦЭМ!$D$33:$D$776,СВЦЭМ!$A$33:$A$776,$A90,СВЦЭМ!$B$33:$B$776,L$83)+'СЕТ СН'!$H$14+СВЦЭМ!$D$10+'СЕТ СН'!$H$5-'СЕТ СН'!$H$24</f>
        <v>2775.6153027300002</v>
      </c>
      <c r="M90" s="36">
        <f>SUMIFS(СВЦЭМ!$D$33:$D$776,СВЦЭМ!$A$33:$A$776,$A90,СВЦЭМ!$B$33:$B$776,M$83)+'СЕТ СН'!$H$14+СВЦЭМ!$D$10+'СЕТ СН'!$H$5-'СЕТ СН'!$H$24</f>
        <v>2768.6880638800003</v>
      </c>
      <c r="N90" s="36">
        <f>SUMIFS(СВЦЭМ!$D$33:$D$776,СВЦЭМ!$A$33:$A$776,$A90,СВЦЭМ!$B$33:$B$776,N$83)+'СЕТ СН'!$H$14+СВЦЭМ!$D$10+'СЕТ СН'!$H$5-'СЕТ СН'!$H$24</f>
        <v>2774.3572034200001</v>
      </c>
      <c r="O90" s="36">
        <f>SUMIFS(СВЦЭМ!$D$33:$D$776,СВЦЭМ!$A$33:$A$776,$A90,СВЦЭМ!$B$33:$B$776,O$83)+'СЕТ СН'!$H$14+СВЦЭМ!$D$10+'СЕТ СН'!$H$5-'СЕТ СН'!$H$24</f>
        <v>2782.72310556</v>
      </c>
      <c r="P90" s="36">
        <f>SUMIFS(СВЦЭМ!$D$33:$D$776,СВЦЭМ!$A$33:$A$776,$A90,СВЦЭМ!$B$33:$B$776,P$83)+'СЕТ СН'!$H$14+СВЦЭМ!$D$10+'СЕТ СН'!$H$5-'СЕТ СН'!$H$24</f>
        <v>2789.3215569100003</v>
      </c>
      <c r="Q90" s="36">
        <f>SUMIFS(СВЦЭМ!$D$33:$D$776,СВЦЭМ!$A$33:$A$776,$A90,СВЦЭМ!$B$33:$B$776,Q$83)+'СЕТ СН'!$H$14+СВЦЭМ!$D$10+'СЕТ СН'!$H$5-'СЕТ СН'!$H$24</f>
        <v>2790.4478515999999</v>
      </c>
      <c r="R90" s="36">
        <f>SUMIFS(СВЦЭМ!$D$33:$D$776,СВЦЭМ!$A$33:$A$776,$A90,СВЦЭМ!$B$33:$B$776,R$83)+'СЕТ СН'!$H$14+СВЦЭМ!$D$10+'СЕТ СН'!$H$5-'СЕТ СН'!$H$24</f>
        <v>2782.6090213400003</v>
      </c>
      <c r="S90" s="36">
        <f>SUMIFS(СВЦЭМ!$D$33:$D$776,СВЦЭМ!$A$33:$A$776,$A90,СВЦЭМ!$B$33:$B$776,S$83)+'СЕТ СН'!$H$14+СВЦЭМ!$D$10+'СЕТ СН'!$H$5-'СЕТ СН'!$H$24</f>
        <v>2772.6301203600001</v>
      </c>
      <c r="T90" s="36">
        <f>SUMIFS(СВЦЭМ!$D$33:$D$776,СВЦЭМ!$A$33:$A$776,$A90,СВЦЭМ!$B$33:$B$776,T$83)+'СЕТ СН'!$H$14+СВЦЭМ!$D$10+'СЕТ СН'!$H$5-'СЕТ СН'!$H$24</f>
        <v>2765.5898880700001</v>
      </c>
      <c r="U90" s="36">
        <f>SUMIFS(СВЦЭМ!$D$33:$D$776,СВЦЭМ!$A$33:$A$776,$A90,СВЦЭМ!$B$33:$B$776,U$83)+'СЕТ СН'!$H$14+СВЦЭМ!$D$10+'СЕТ СН'!$H$5-'СЕТ СН'!$H$24</f>
        <v>2764.92797544</v>
      </c>
      <c r="V90" s="36">
        <f>SUMIFS(СВЦЭМ!$D$33:$D$776,СВЦЭМ!$A$33:$A$776,$A90,СВЦЭМ!$B$33:$B$776,V$83)+'СЕТ СН'!$H$14+СВЦЭМ!$D$10+'СЕТ СН'!$H$5-'СЕТ СН'!$H$24</f>
        <v>2769.8157693399999</v>
      </c>
      <c r="W90" s="36">
        <f>SUMIFS(СВЦЭМ!$D$33:$D$776,СВЦЭМ!$A$33:$A$776,$A90,СВЦЭМ!$B$33:$B$776,W$83)+'СЕТ СН'!$H$14+СВЦЭМ!$D$10+'СЕТ СН'!$H$5-'СЕТ СН'!$H$24</f>
        <v>2782.4562363599998</v>
      </c>
      <c r="X90" s="36">
        <f>SUMIFS(СВЦЭМ!$D$33:$D$776,СВЦЭМ!$A$33:$A$776,$A90,СВЦЭМ!$B$33:$B$776,X$83)+'СЕТ СН'!$H$14+СВЦЭМ!$D$10+'СЕТ СН'!$H$5-'СЕТ СН'!$H$24</f>
        <v>2780.7963595900001</v>
      </c>
      <c r="Y90" s="36">
        <f>SUMIFS(СВЦЭМ!$D$33:$D$776,СВЦЭМ!$A$33:$A$776,$A90,СВЦЭМ!$B$33:$B$776,Y$83)+'СЕТ СН'!$H$14+СВЦЭМ!$D$10+'СЕТ СН'!$H$5-'СЕТ СН'!$H$24</f>
        <v>2811.0801859200001</v>
      </c>
    </row>
    <row r="91" spans="1:27" ht="15.75" x14ac:dyDescent="0.2">
      <c r="A91" s="35">
        <f t="shared" si="2"/>
        <v>43807</v>
      </c>
      <c r="B91" s="36">
        <f>SUMIFS(СВЦЭМ!$D$33:$D$776,СВЦЭМ!$A$33:$A$776,$A91,СВЦЭМ!$B$33:$B$776,B$83)+'СЕТ СН'!$H$14+СВЦЭМ!$D$10+'СЕТ СН'!$H$5-'СЕТ СН'!$H$24</f>
        <v>2871.4328539400003</v>
      </c>
      <c r="C91" s="36">
        <f>SUMIFS(СВЦЭМ!$D$33:$D$776,СВЦЭМ!$A$33:$A$776,$A91,СВЦЭМ!$B$33:$B$776,C$83)+'СЕТ СН'!$H$14+СВЦЭМ!$D$10+'СЕТ СН'!$H$5-'СЕТ СН'!$H$24</f>
        <v>2897.3709533299998</v>
      </c>
      <c r="D91" s="36">
        <f>SUMIFS(СВЦЭМ!$D$33:$D$776,СВЦЭМ!$A$33:$A$776,$A91,СВЦЭМ!$B$33:$B$776,D$83)+'СЕТ СН'!$H$14+СВЦЭМ!$D$10+'СЕТ СН'!$H$5-'СЕТ СН'!$H$24</f>
        <v>2914.3756169200001</v>
      </c>
      <c r="E91" s="36">
        <f>SUMIFS(СВЦЭМ!$D$33:$D$776,СВЦЭМ!$A$33:$A$776,$A91,СВЦЭМ!$B$33:$B$776,E$83)+'СЕТ СН'!$H$14+СВЦЭМ!$D$10+'СЕТ СН'!$H$5-'СЕТ СН'!$H$24</f>
        <v>2935.6526081900001</v>
      </c>
      <c r="F91" s="36">
        <f>SUMIFS(СВЦЭМ!$D$33:$D$776,СВЦЭМ!$A$33:$A$776,$A91,СВЦЭМ!$B$33:$B$776,F$83)+'СЕТ СН'!$H$14+СВЦЭМ!$D$10+'СЕТ СН'!$H$5-'СЕТ СН'!$H$24</f>
        <v>2946.18388035</v>
      </c>
      <c r="G91" s="36">
        <f>SUMIFS(СВЦЭМ!$D$33:$D$776,СВЦЭМ!$A$33:$A$776,$A91,СВЦЭМ!$B$33:$B$776,G$83)+'СЕТ СН'!$H$14+СВЦЭМ!$D$10+'СЕТ СН'!$H$5-'СЕТ СН'!$H$24</f>
        <v>2945.5384382299999</v>
      </c>
      <c r="H91" s="36">
        <f>SUMIFS(СВЦЭМ!$D$33:$D$776,СВЦЭМ!$A$33:$A$776,$A91,СВЦЭМ!$B$33:$B$776,H$83)+'СЕТ СН'!$H$14+СВЦЭМ!$D$10+'СЕТ СН'!$H$5-'СЕТ СН'!$H$24</f>
        <v>2935.9012000299999</v>
      </c>
      <c r="I91" s="36">
        <f>SUMIFS(СВЦЭМ!$D$33:$D$776,СВЦЭМ!$A$33:$A$776,$A91,СВЦЭМ!$B$33:$B$776,I$83)+'СЕТ СН'!$H$14+СВЦЭМ!$D$10+'СЕТ СН'!$H$5-'СЕТ СН'!$H$24</f>
        <v>2928.8920119499999</v>
      </c>
      <c r="J91" s="36">
        <f>SUMIFS(СВЦЭМ!$D$33:$D$776,СВЦЭМ!$A$33:$A$776,$A91,СВЦЭМ!$B$33:$B$776,J$83)+'СЕТ СН'!$H$14+СВЦЭМ!$D$10+'СЕТ СН'!$H$5-'СЕТ СН'!$H$24</f>
        <v>2889.6828635000002</v>
      </c>
      <c r="K91" s="36">
        <f>SUMIFS(СВЦЭМ!$D$33:$D$776,СВЦЭМ!$A$33:$A$776,$A91,СВЦЭМ!$B$33:$B$776,K$83)+'СЕТ СН'!$H$14+СВЦЭМ!$D$10+'СЕТ СН'!$H$5-'СЕТ СН'!$H$24</f>
        <v>2840.5457016099999</v>
      </c>
      <c r="L91" s="36">
        <f>SUMIFS(СВЦЭМ!$D$33:$D$776,СВЦЭМ!$A$33:$A$776,$A91,СВЦЭМ!$B$33:$B$776,L$83)+'СЕТ СН'!$H$14+СВЦЭМ!$D$10+'СЕТ СН'!$H$5-'СЕТ СН'!$H$24</f>
        <v>2827.3548991600001</v>
      </c>
      <c r="M91" s="36">
        <f>SUMIFS(СВЦЭМ!$D$33:$D$776,СВЦЭМ!$A$33:$A$776,$A91,СВЦЭМ!$B$33:$B$776,M$83)+'СЕТ СН'!$H$14+СВЦЭМ!$D$10+'СЕТ СН'!$H$5-'СЕТ СН'!$H$24</f>
        <v>2826.3134763100002</v>
      </c>
      <c r="N91" s="36">
        <f>SUMIFS(СВЦЭМ!$D$33:$D$776,СВЦЭМ!$A$33:$A$776,$A91,СВЦЭМ!$B$33:$B$776,N$83)+'СЕТ СН'!$H$14+СВЦЭМ!$D$10+'СЕТ СН'!$H$5-'СЕТ СН'!$H$24</f>
        <v>2832.39211832</v>
      </c>
      <c r="O91" s="36">
        <f>SUMIFS(СВЦЭМ!$D$33:$D$776,СВЦЭМ!$A$33:$A$776,$A91,СВЦЭМ!$B$33:$B$776,O$83)+'СЕТ СН'!$H$14+СВЦЭМ!$D$10+'СЕТ СН'!$H$5-'СЕТ СН'!$H$24</f>
        <v>2839.6783857400001</v>
      </c>
      <c r="P91" s="36">
        <f>SUMIFS(СВЦЭМ!$D$33:$D$776,СВЦЭМ!$A$33:$A$776,$A91,СВЦЭМ!$B$33:$B$776,P$83)+'СЕТ СН'!$H$14+СВЦЭМ!$D$10+'СЕТ СН'!$H$5-'СЕТ СН'!$H$24</f>
        <v>2849.5211520399998</v>
      </c>
      <c r="Q91" s="36">
        <f>SUMIFS(СВЦЭМ!$D$33:$D$776,СВЦЭМ!$A$33:$A$776,$A91,СВЦЭМ!$B$33:$B$776,Q$83)+'СЕТ СН'!$H$14+СВЦЭМ!$D$10+'СЕТ СН'!$H$5-'СЕТ СН'!$H$24</f>
        <v>2851.4128319299998</v>
      </c>
      <c r="R91" s="36">
        <f>SUMIFS(СВЦЭМ!$D$33:$D$776,СВЦЭМ!$A$33:$A$776,$A91,СВЦЭМ!$B$33:$B$776,R$83)+'СЕТ СН'!$H$14+СВЦЭМ!$D$10+'СЕТ СН'!$H$5-'СЕТ СН'!$H$24</f>
        <v>2846.2724629600002</v>
      </c>
      <c r="S91" s="36">
        <f>SUMIFS(СВЦЭМ!$D$33:$D$776,СВЦЭМ!$A$33:$A$776,$A91,СВЦЭМ!$B$33:$B$776,S$83)+'СЕТ СН'!$H$14+СВЦЭМ!$D$10+'СЕТ СН'!$H$5-'СЕТ СН'!$H$24</f>
        <v>2822.0033967500003</v>
      </c>
      <c r="T91" s="36">
        <f>SUMIFS(СВЦЭМ!$D$33:$D$776,СВЦЭМ!$A$33:$A$776,$A91,СВЦЭМ!$B$33:$B$776,T$83)+'СЕТ СН'!$H$14+СВЦЭМ!$D$10+'СЕТ СН'!$H$5-'СЕТ СН'!$H$24</f>
        <v>2805.1891274899999</v>
      </c>
      <c r="U91" s="36">
        <f>SUMIFS(СВЦЭМ!$D$33:$D$776,СВЦЭМ!$A$33:$A$776,$A91,СВЦЭМ!$B$33:$B$776,U$83)+'СЕТ СН'!$H$14+СВЦЭМ!$D$10+'СЕТ СН'!$H$5-'СЕТ СН'!$H$24</f>
        <v>2809.5465424100003</v>
      </c>
      <c r="V91" s="36">
        <f>SUMIFS(СВЦЭМ!$D$33:$D$776,СВЦЭМ!$A$33:$A$776,$A91,СВЦЭМ!$B$33:$B$776,V$83)+'СЕТ СН'!$H$14+СВЦЭМ!$D$10+'СЕТ СН'!$H$5-'СЕТ СН'!$H$24</f>
        <v>2820.5020701000003</v>
      </c>
      <c r="W91" s="36">
        <f>SUMIFS(СВЦЭМ!$D$33:$D$776,СВЦЭМ!$A$33:$A$776,$A91,СВЦЭМ!$B$33:$B$776,W$83)+'СЕТ СН'!$H$14+СВЦЭМ!$D$10+'СЕТ СН'!$H$5-'СЕТ СН'!$H$24</f>
        <v>2831.6214110000001</v>
      </c>
      <c r="X91" s="36">
        <f>SUMIFS(СВЦЭМ!$D$33:$D$776,СВЦЭМ!$A$33:$A$776,$A91,СВЦЭМ!$B$33:$B$776,X$83)+'СЕТ СН'!$H$14+СВЦЭМ!$D$10+'СЕТ СН'!$H$5-'СЕТ СН'!$H$24</f>
        <v>2849.6835913300001</v>
      </c>
      <c r="Y91" s="36">
        <f>SUMIFS(СВЦЭМ!$D$33:$D$776,СВЦЭМ!$A$33:$A$776,$A91,СВЦЭМ!$B$33:$B$776,Y$83)+'СЕТ СН'!$H$14+СВЦЭМ!$D$10+'СЕТ СН'!$H$5-'СЕТ СН'!$H$24</f>
        <v>2866.7157498800002</v>
      </c>
    </row>
    <row r="92" spans="1:27" ht="15.75" x14ac:dyDescent="0.2">
      <c r="A92" s="35">
        <f t="shared" si="2"/>
        <v>43808</v>
      </c>
      <c r="B92" s="36">
        <f>SUMIFS(СВЦЭМ!$D$33:$D$776,СВЦЭМ!$A$33:$A$776,$A92,СВЦЭМ!$B$33:$B$776,B$83)+'СЕТ СН'!$H$14+СВЦЭМ!$D$10+'СЕТ СН'!$H$5-'СЕТ СН'!$H$24</f>
        <v>2887.2728292400002</v>
      </c>
      <c r="C92" s="36">
        <f>SUMIFS(СВЦЭМ!$D$33:$D$776,СВЦЭМ!$A$33:$A$776,$A92,СВЦЭМ!$B$33:$B$776,C$83)+'СЕТ СН'!$H$14+СВЦЭМ!$D$10+'СЕТ СН'!$H$5-'СЕТ СН'!$H$24</f>
        <v>2919.0652037</v>
      </c>
      <c r="D92" s="36">
        <f>SUMIFS(СВЦЭМ!$D$33:$D$776,СВЦЭМ!$A$33:$A$776,$A92,СВЦЭМ!$B$33:$B$776,D$83)+'СЕТ СН'!$H$14+СВЦЭМ!$D$10+'СЕТ СН'!$H$5-'СЕТ СН'!$H$24</f>
        <v>2929.3840604500001</v>
      </c>
      <c r="E92" s="36">
        <f>SUMIFS(СВЦЭМ!$D$33:$D$776,СВЦЭМ!$A$33:$A$776,$A92,СВЦЭМ!$B$33:$B$776,E$83)+'СЕТ СН'!$H$14+СВЦЭМ!$D$10+'СЕТ СН'!$H$5-'СЕТ СН'!$H$24</f>
        <v>2928.7929061899999</v>
      </c>
      <c r="F92" s="36">
        <f>SUMIFS(СВЦЭМ!$D$33:$D$776,СВЦЭМ!$A$33:$A$776,$A92,СВЦЭМ!$B$33:$B$776,F$83)+'СЕТ СН'!$H$14+СВЦЭМ!$D$10+'СЕТ СН'!$H$5-'СЕТ СН'!$H$24</f>
        <v>2929.5811102799998</v>
      </c>
      <c r="G92" s="36">
        <f>SUMIFS(СВЦЭМ!$D$33:$D$776,СВЦЭМ!$A$33:$A$776,$A92,СВЦЭМ!$B$33:$B$776,G$83)+'СЕТ СН'!$H$14+СВЦЭМ!$D$10+'СЕТ СН'!$H$5-'СЕТ СН'!$H$24</f>
        <v>2944.56007434</v>
      </c>
      <c r="H92" s="36">
        <f>SUMIFS(СВЦЭМ!$D$33:$D$776,СВЦЭМ!$A$33:$A$776,$A92,СВЦЭМ!$B$33:$B$776,H$83)+'СЕТ СН'!$H$14+СВЦЭМ!$D$10+'СЕТ СН'!$H$5-'СЕТ СН'!$H$24</f>
        <v>2918.4222053100002</v>
      </c>
      <c r="I92" s="36">
        <f>SUMIFS(СВЦЭМ!$D$33:$D$776,СВЦЭМ!$A$33:$A$776,$A92,СВЦЭМ!$B$33:$B$776,I$83)+'СЕТ СН'!$H$14+СВЦЭМ!$D$10+'СЕТ СН'!$H$5-'СЕТ СН'!$H$24</f>
        <v>2889.9250339800001</v>
      </c>
      <c r="J92" s="36">
        <f>SUMIFS(СВЦЭМ!$D$33:$D$776,СВЦЭМ!$A$33:$A$776,$A92,СВЦЭМ!$B$33:$B$776,J$83)+'СЕТ СН'!$H$14+СВЦЭМ!$D$10+'СЕТ СН'!$H$5-'СЕТ СН'!$H$24</f>
        <v>2861.5031779299998</v>
      </c>
      <c r="K92" s="36">
        <f>SUMIFS(СВЦЭМ!$D$33:$D$776,СВЦЭМ!$A$33:$A$776,$A92,СВЦЭМ!$B$33:$B$776,K$83)+'СЕТ СН'!$H$14+СВЦЭМ!$D$10+'СЕТ СН'!$H$5-'СЕТ СН'!$H$24</f>
        <v>2834.1782751700002</v>
      </c>
      <c r="L92" s="36">
        <f>SUMIFS(СВЦЭМ!$D$33:$D$776,СВЦЭМ!$A$33:$A$776,$A92,СВЦЭМ!$B$33:$B$776,L$83)+'СЕТ СН'!$H$14+СВЦЭМ!$D$10+'СЕТ СН'!$H$5-'СЕТ СН'!$H$24</f>
        <v>2832.15261156</v>
      </c>
      <c r="M92" s="36">
        <f>SUMIFS(СВЦЭМ!$D$33:$D$776,СВЦЭМ!$A$33:$A$776,$A92,СВЦЭМ!$B$33:$B$776,M$83)+'СЕТ СН'!$H$14+СВЦЭМ!$D$10+'СЕТ СН'!$H$5-'СЕТ СН'!$H$24</f>
        <v>2838.5760046</v>
      </c>
      <c r="N92" s="36">
        <f>SUMIFS(СВЦЭМ!$D$33:$D$776,СВЦЭМ!$A$33:$A$776,$A92,СВЦЭМ!$B$33:$B$776,N$83)+'СЕТ СН'!$H$14+СВЦЭМ!$D$10+'СЕТ СН'!$H$5-'СЕТ СН'!$H$24</f>
        <v>2847.1180850199999</v>
      </c>
      <c r="O92" s="36">
        <f>SUMIFS(СВЦЭМ!$D$33:$D$776,СВЦЭМ!$A$33:$A$776,$A92,СВЦЭМ!$B$33:$B$776,O$83)+'СЕТ СН'!$H$14+СВЦЭМ!$D$10+'СЕТ СН'!$H$5-'СЕТ СН'!$H$24</f>
        <v>2854.7389150700001</v>
      </c>
      <c r="P92" s="36">
        <f>SUMIFS(СВЦЭМ!$D$33:$D$776,СВЦЭМ!$A$33:$A$776,$A92,СВЦЭМ!$B$33:$B$776,P$83)+'СЕТ СН'!$H$14+СВЦЭМ!$D$10+'СЕТ СН'!$H$5-'СЕТ СН'!$H$24</f>
        <v>2860.8566659899998</v>
      </c>
      <c r="Q92" s="36">
        <f>SUMIFS(СВЦЭМ!$D$33:$D$776,СВЦЭМ!$A$33:$A$776,$A92,СВЦЭМ!$B$33:$B$776,Q$83)+'СЕТ СН'!$H$14+СВЦЭМ!$D$10+'СЕТ СН'!$H$5-'СЕТ СН'!$H$24</f>
        <v>2858.3933342099999</v>
      </c>
      <c r="R92" s="36">
        <f>SUMIFS(СВЦЭМ!$D$33:$D$776,СВЦЭМ!$A$33:$A$776,$A92,СВЦЭМ!$B$33:$B$776,R$83)+'СЕТ СН'!$H$14+СВЦЭМ!$D$10+'СЕТ СН'!$H$5-'СЕТ СН'!$H$24</f>
        <v>2855.59219312</v>
      </c>
      <c r="S92" s="36">
        <f>SUMIFS(СВЦЭМ!$D$33:$D$776,СВЦЭМ!$A$33:$A$776,$A92,СВЦЭМ!$B$33:$B$776,S$83)+'СЕТ СН'!$H$14+СВЦЭМ!$D$10+'СЕТ СН'!$H$5-'СЕТ СН'!$H$24</f>
        <v>2839.6677856000001</v>
      </c>
      <c r="T92" s="36">
        <f>SUMIFS(СВЦЭМ!$D$33:$D$776,СВЦЭМ!$A$33:$A$776,$A92,СВЦЭМ!$B$33:$B$776,T$83)+'СЕТ СН'!$H$14+СВЦЭМ!$D$10+'СЕТ СН'!$H$5-'СЕТ СН'!$H$24</f>
        <v>2817.7564885800002</v>
      </c>
      <c r="U92" s="36">
        <f>SUMIFS(СВЦЭМ!$D$33:$D$776,СВЦЭМ!$A$33:$A$776,$A92,СВЦЭМ!$B$33:$B$776,U$83)+'СЕТ СН'!$H$14+СВЦЭМ!$D$10+'СЕТ СН'!$H$5-'СЕТ СН'!$H$24</f>
        <v>2817.7653875000001</v>
      </c>
      <c r="V92" s="36">
        <f>SUMIFS(СВЦЭМ!$D$33:$D$776,СВЦЭМ!$A$33:$A$776,$A92,СВЦЭМ!$B$33:$B$776,V$83)+'СЕТ СН'!$H$14+СВЦЭМ!$D$10+'СЕТ СН'!$H$5-'СЕТ СН'!$H$24</f>
        <v>2836.12245321</v>
      </c>
      <c r="W92" s="36">
        <f>SUMIFS(СВЦЭМ!$D$33:$D$776,СВЦЭМ!$A$33:$A$776,$A92,СВЦЭМ!$B$33:$B$776,W$83)+'СЕТ СН'!$H$14+СВЦЭМ!$D$10+'СЕТ СН'!$H$5-'СЕТ СН'!$H$24</f>
        <v>2854.4254031600003</v>
      </c>
      <c r="X92" s="36">
        <f>SUMIFS(СВЦЭМ!$D$33:$D$776,СВЦЭМ!$A$33:$A$776,$A92,СВЦЭМ!$B$33:$B$776,X$83)+'СЕТ СН'!$H$14+СВЦЭМ!$D$10+'СЕТ СН'!$H$5-'СЕТ СН'!$H$24</f>
        <v>2860.1598341500003</v>
      </c>
      <c r="Y92" s="36">
        <f>SUMIFS(СВЦЭМ!$D$33:$D$776,СВЦЭМ!$A$33:$A$776,$A92,СВЦЭМ!$B$33:$B$776,Y$83)+'СЕТ СН'!$H$14+СВЦЭМ!$D$10+'СЕТ СН'!$H$5-'СЕТ СН'!$H$24</f>
        <v>2880.4499884699999</v>
      </c>
    </row>
    <row r="93" spans="1:27" ht="15.75" x14ac:dyDescent="0.2">
      <c r="A93" s="35">
        <f t="shared" si="2"/>
        <v>43809</v>
      </c>
      <c r="B93" s="36">
        <f>SUMIFS(СВЦЭМ!$D$33:$D$776,СВЦЭМ!$A$33:$A$776,$A93,СВЦЭМ!$B$33:$B$776,B$83)+'СЕТ СН'!$H$14+СВЦЭМ!$D$10+'СЕТ СН'!$H$5-'СЕТ СН'!$H$24</f>
        <v>2893.0594985900002</v>
      </c>
      <c r="C93" s="36">
        <f>SUMIFS(СВЦЭМ!$D$33:$D$776,СВЦЭМ!$A$33:$A$776,$A93,СВЦЭМ!$B$33:$B$776,C$83)+'СЕТ СН'!$H$14+СВЦЭМ!$D$10+'СЕТ СН'!$H$5-'СЕТ СН'!$H$24</f>
        <v>2948.5956281399999</v>
      </c>
      <c r="D93" s="36">
        <f>SUMIFS(СВЦЭМ!$D$33:$D$776,СВЦЭМ!$A$33:$A$776,$A93,СВЦЭМ!$B$33:$B$776,D$83)+'СЕТ СН'!$H$14+СВЦЭМ!$D$10+'СЕТ СН'!$H$5-'СЕТ СН'!$H$24</f>
        <v>2972.9481286800001</v>
      </c>
      <c r="E93" s="36">
        <f>SUMIFS(СВЦЭМ!$D$33:$D$776,СВЦЭМ!$A$33:$A$776,$A93,СВЦЭМ!$B$33:$B$776,E$83)+'СЕТ СН'!$H$14+СВЦЭМ!$D$10+'СЕТ СН'!$H$5-'СЕТ СН'!$H$24</f>
        <v>2968.7050619299998</v>
      </c>
      <c r="F93" s="36">
        <f>SUMIFS(СВЦЭМ!$D$33:$D$776,СВЦЭМ!$A$33:$A$776,$A93,СВЦЭМ!$B$33:$B$776,F$83)+'СЕТ СН'!$H$14+СВЦЭМ!$D$10+'СЕТ СН'!$H$5-'СЕТ СН'!$H$24</f>
        <v>2922.3331370800001</v>
      </c>
      <c r="G93" s="36">
        <f>SUMIFS(СВЦЭМ!$D$33:$D$776,СВЦЭМ!$A$33:$A$776,$A93,СВЦЭМ!$B$33:$B$776,G$83)+'СЕТ СН'!$H$14+СВЦЭМ!$D$10+'СЕТ СН'!$H$5-'СЕТ СН'!$H$24</f>
        <v>2908.43807887</v>
      </c>
      <c r="H93" s="36">
        <f>SUMIFS(СВЦЭМ!$D$33:$D$776,СВЦЭМ!$A$33:$A$776,$A93,СВЦЭМ!$B$33:$B$776,H$83)+'СЕТ СН'!$H$14+СВЦЭМ!$D$10+'СЕТ СН'!$H$5-'СЕТ СН'!$H$24</f>
        <v>2873.1523897300003</v>
      </c>
      <c r="I93" s="36">
        <f>SUMIFS(СВЦЭМ!$D$33:$D$776,СВЦЭМ!$A$33:$A$776,$A93,СВЦЭМ!$B$33:$B$776,I$83)+'СЕТ СН'!$H$14+СВЦЭМ!$D$10+'СЕТ СН'!$H$5-'СЕТ СН'!$H$24</f>
        <v>2842.95099527</v>
      </c>
      <c r="J93" s="36">
        <f>SUMIFS(СВЦЭМ!$D$33:$D$776,СВЦЭМ!$A$33:$A$776,$A93,СВЦЭМ!$B$33:$B$776,J$83)+'СЕТ СН'!$H$14+СВЦЭМ!$D$10+'СЕТ СН'!$H$5-'СЕТ СН'!$H$24</f>
        <v>2822.1359832600001</v>
      </c>
      <c r="K93" s="36">
        <f>SUMIFS(СВЦЭМ!$D$33:$D$776,СВЦЭМ!$A$33:$A$776,$A93,СВЦЭМ!$B$33:$B$776,K$83)+'СЕТ СН'!$H$14+СВЦЭМ!$D$10+'СЕТ СН'!$H$5-'СЕТ СН'!$H$24</f>
        <v>2808.2550257900002</v>
      </c>
      <c r="L93" s="36">
        <f>SUMIFS(СВЦЭМ!$D$33:$D$776,СВЦЭМ!$A$33:$A$776,$A93,СВЦЭМ!$B$33:$B$776,L$83)+'СЕТ СН'!$H$14+СВЦЭМ!$D$10+'СЕТ СН'!$H$5-'СЕТ СН'!$H$24</f>
        <v>2810.0682319400003</v>
      </c>
      <c r="M93" s="36">
        <f>SUMIFS(СВЦЭМ!$D$33:$D$776,СВЦЭМ!$A$33:$A$776,$A93,СВЦЭМ!$B$33:$B$776,M$83)+'СЕТ СН'!$H$14+СВЦЭМ!$D$10+'СЕТ СН'!$H$5-'СЕТ СН'!$H$24</f>
        <v>2864.6523318899999</v>
      </c>
      <c r="N93" s="36">
        <f>SUMIFS(СВЦЭМ!$D$33:$D$776,СВЦЭМ!$A$33:$A$776,$A93,СВЦЭМ!$B$33:$B$776,N$83)+'СЕТ СН'!$H$14+СВЦЭМ!$D$10+'СЕТ СН'!$H$5-'СЕТ СН'!$H$24</f>
        <v>2877.8603726800002</v>
      </c>
      <c r="O93" s="36">
        <f>SUMIFS(СВЦЭМ!$D$33:$D$776,СВЦЭМ!$A$33:$A$776,$A93,СВЦЭМ!$B$33:$B$776,O$83)+'СЕТ СН'!$H$14+СВЦЭМ!$D$10+'СЕТ СН'!$H$5-'СЕТ СН'!$H$24</f>
        <v>2882.65160122</v>
      </c>
      <c r="P93" s="36">
        <f>SUMIFS(СВЦЭМ!$D$33:$D$776,СВЦЭМ!$A$33:$A$776,$A93,СВЦЭМ!$B$33:$B$776,P$83)+'СЕТ СН'!$H$14+СВЦЭМ!$D$10+'СЕТ СН'!$H$5-'СЕТ СН'!$H$24</f>
        <v>2880.5644726600003</v>
      </c>
      <c r="Q93" s="36">
        <f>SUMIFS(СВЦЭМ!$D$33:$D$776,СВЦЭМ!$A$33:$A$776,$A93,СВЦЭМ!$B$33:$B$776,Q$83)+'СЕТ СН'!$H$14+СВЦЭМ!$D$10+'СЕТ СН'!$H$5-'СЕТ СН'!$H$24</f>
        <v>2878.40080227</v>
      </c>
      <c r="R93" s="36">
        <f>SUMIFS(СВЦЭМ!$D$33:$D$776,СВЦЭМ!$A$33:$A$776,$A93,СВЦЭМ!$B$33:$B$776,R$83)+'СЕТ СН'!$H$14+СВЦЭМ!$D$10+'СЕТ СН'!$H$5-'СЕТ СН'!$H$24</f>
        <v>2875.6459344599998</v>
      </c>
      <c r="S93" s="36">
        <f>SUMIFS(СВЦЭМ!$D$33:$D$776,СВЦЭМ!$A$33:$A$776,$A93,СВЦЭМ!$B$33:$B$776,S$83)+'СЕТ СН'!$H$14+СВЦЭМ!$D$10+'СЕТ СН'!$H$5-'СЕТ СН'!$H$24</f>
        <v>2864.69922804</v>
      </c>
      <c r="T93" s="36">
        <f>SUMIFS(СВЦЭМ!$D$33:$D$776,СВЦЭМ!$A$33:$A$776,$A93,СВЦЭМ!$B$33:$B$776,T$83)+'СЕТ СН'!$H$14+СВЦЭМ!$D$10+'СЕТ СН'!$H$5-'СЕТ СН'!$H$24</f>
        <v>2848.43751329</v>
      </c>
      <c r="U93" s="36">
        <f>SUMIFS(СВЦЭМ!$D$33:$D$776,СВЦЭМ!$A$33:$A$776,$A93,СВЦЭМ!$B$33:$B$776,U$83)+'СЕТ СН'!$H$14+СВЦЭМ!$D$10+'СЕТ СН'!$H$5-'СЕТ СН'!$H$24</f>
        <v>2846.0444772599999</v>
      </c>
      <c r="V93" s="36">
        <f>SUMIFS(СВЦЭМ!$D$33:$D$776,СВЦЭМ!$A$33:$A$776,$A93,СВЦЭМ!$B$33:$B$776,V$83)+'СЕТ СН'!$H$14+СВЦЭМ!$D$10+'СЕТ СН'!$H$5-'СЕТ СН'!$H$24</f>
        <v>2834.2224379600002</v>
      </c>
      <c r="W93" s="36">
        <f>SUMIFS(СВЦЭМ!$D$33:$D$776,СВЦЭМ!$A$33:$A$776,$A93,СВЦЭМ!$B$33:$B$776,W$83)+'СЕТ СН'!$H$14+СВЦЭМ!$D$10+'СЕТ СН'!$H$5-'СЕТ СН'!$H$24</f>
        <v>2806.9731644499998</v>
      </c>
      <c r="X93" s="36">
        <f>SUMIFS(СВЦЭМ!$D$33:$D$776,СВЦЭМ!$A$33:$A$776,$A93,СВЦЭМ!$B$33:$B$776,X$83)+'СЕТ СН'!$H$14+СВЦЭМ!$D$10+'СЕТ СН'!$H$5-'СЕТ СН'!$H$24</f>
        <v>2798.3482783500003</v>
      </c>
      <c r="Y93" s="36">
        <f>SUMIFS(СВЦЭМ!$D$33:$D$776,СВЦЭМ!$A$33:$A$776,$A93,СВЦЭМ!$B$33:$B$776,Y$83)+'СЕТ СН'!$H$14+СВЦЭМ!$D$10+'СЕТ СН'!$H$5-'СЕТ СН'!$H$24</f>
        <v>2809.9586736900001</v>
      </c>
    </row>
    <row r="94" spans="1:27" ht="15.75" x14ac:dyDescent="0.2">
      <c r="A94" s="35">
        <f t="shared" si="2"/>
        <v>43810</v>
      </c>
      <c r="B94" s="36">
        <f>SUMIFS(СВЦЭМ!$D$33:$D$776,СВЦЭМ!$A$33:$A$776,$A94,СВЦЭМ!$B$33:$B$776,B$83)+'СЕТ СН'!$H$14+СВЦЭМ!$D$10+'СЕТ СН'!$H$5-'СЕТ СН'!$H$24</f>
        <v>2854.5395317900002</v>
      </c>
      <c r="C94" s="36">
        <f>SUMIFS(СВЦЭМ!$D$33:$D$776,СВЦЭМ!$A$33:$A$776,$A94,СВЦЭМ!$B$33:$B$776,C$83)+'СЕТ СН'!$H$14+СВЦЭМ!$D$10+'СЕТ СН'!$H$5-'СЕТ СН'!$H$24</f>
        <v>2889.8503767800003</v>
      </c>
      <c r="D94" s="36">
        <f>SUMIFS(СВЦЭМ!$D$33:$D$776,СВЦЭМ!$A$33:$A$776,$A94,СВЦЭМ!$B$33:$B$776,D$83)+'СЕТ СН'!$H$14+СВЦЭМ!$D$10+'СЕТ СН'!$H$5-'СЕТ СН'!$H$24</f>
        <v>2898.2227055600001</v>
      </c>
      <c r="E94" s="36">
        <f>SUMIFS(СВЦЭМ!$D$33:$D$776,СВЦЭМ!$A$33:$A$776,$A94,СВЦЭМ!$B$33:$B$776,E$83)+'СЕТ СН'!$H$14+СВЦЭМ!$D$10+'СЕТ СН'!$H$5-'СЕТ СН'!$H$24</f>
        <v>2906.8152509299998</v>
      </c>
      <c r="F94" s="36">
        <f>SUMIFS(СВЦЭМ!$D$33:$D$776,СВЦЭМ!$A$33:$A$776,$A94,СВЦЭМ!$B$33:$B$776,F$83)+'СЕТ СН'!$H$14+СВЦЭМ!$D$10+'СЕТ СН'!$H$5-'СЕТ СН'!$H$24</f>
        <v>2900.9645674100002</v>
      </c>
      <c r="G94" s="36">
        <f>SUMIFS(СВЦЭМ!$D$33:$D$776,СВЦЭМ!$A$33:$A$776,$A94,СВЦЭМ!$B$33:$B$776,G$83)+'СЕТ СН'!$H$14+СВЦЭМ!$D$10+'СЕТ СН'!$H$5-'СЕТ СН'!$H$24</f>
        <v>2884.5610822600001</v>
      </c>
      <c r="H94" s="36">
        <f>SUMIFS(СВЦЭМ!$D$33:$D$776,СВЦЭМ!$A$33:$A$776,$A94,СВЦЭМ!$B$33:$B$776,H$83)+'СЕТ СН'!$H$14+СВЦЭМ!$D$10+'СЕТ СН'!$H$5-'СЕТ СН'!$H$24</f>
        <v>2844.6598478999999</v>
      </c>
      <c r="I94" s="36">
        <f>SUMIFS(СВЦЭМ!$D$33:$D$776,СВЦЭМ!$A$33:$A$776,$A94,СВЦЭМ!$B$33:$B$776,I$83)+'СЕТ СН'!$H$14+СВЦЭМ!$D$10+'СЕТ СН'!$H$5-'СЕТ СН'!$H$24</f>
        <v>2831.9285953200001</v>
      </c>
      <c r="J94" s="36">
        <f>SUMIFS(СВЦЭМ!$D$33:$D$776,СВЦЭМ!$A$33:$A$776,$A94,СВЦЭМ!$B$33:$B$776,J$83)+'СЕТ СН'!$H$14+СВЦЭМ!$D$10+'СЕТ СН'!$H$5-'СЕТ СН'!$H$24</f>
        <v>2805.7978969699998</v>
      </c>
      <c r="K94" s="36">
        <f>SUMIFS(СВЦЭМ!$D$33:$D$776,СВЦЭМ!$A$33:$A$776,$A94,СВЦЭМ!$B$33:$B$776,K$83)+'СЕТ СН'!$H$14+СВЦЭМ!$D$10+'СЕТ СН'!$H$5-'СЕТ СН'!$H$24</f>
        <v>2797.3942947599999</v>
      </c>
      <c r="L94" s="36">
        <f>SUMIFS(СВЦЭМ!$D$33:$D$776,СВЦЭМ!$A$33:$A$776,$A94,СВЦЭМ!$B$33:$B$776,L$83)+'СЕТ СН'!$H$14+СВЦЭМ!$D$10+'СЕТ СН'!$H$5-'СЕТ СН'!$H$24</f>
        <v>2800.3625441200002</v>
      </c>
      <c r="M94" s="36">
        <f>SUMIFS(СВЦЭМ!$D$33:$D$776,СВЦЭМ!$A$33:$A$776,$A94,СВЦЭМ!$B$33:$B$776,M$83)+'СЕТ СН'!$H$14+СВЦЭМ!$D$10+'СЕТ СН'!$H$5-'СЕТ СН'!$H$24</f>
        <v>2802.7709276800001</v>
      </c>
      <c r="N94" s="36">
        <f>SUMIFS(СВЦЭМ!$D$33:$D$776,СВЦЭМ!$A$33:$A$776,$A94,СВЦЭМ!$B$33:$B$776,N$83)+'СЕТ СН'!$H$14+СВЦЭМ!$D$10+'СЕТ СН'!$H$5-'СЕТ СН'!$H$24</f>
        <v>2800.4576730600002</v>
      </c>
      <c r="O94" s="36">
        <f>SUMIFS(СВЦЭМ!$D$33:$D$776,СВЦЭМ!$A$33:$A$776,$A94,СВЦЭМ!$B$33:$B$776,O$83)+'СЕТ СН'!$H$14+СВЦЭМ!$D$10+'СЕТ СН'!$H$5-'СЕТ СН'!$H$24</f>
        <v>2812.1262745499998</v>
      </c>
      <c r="P94" s="36">
        <f>SUMIFS(СВЦЭМ!$D$33:$D$776,СВЦЭМ!$A$33:$A$776,$A94,СВЦЭМ!$B$33:$B$776,P$83)+'СЕТ СН'!$H$14+СВЦЭМ!$D$10+'СЕТ СН'!$H$5-'СЕТ СН'!$H$24</f>
        <v>2814.7445521099999</v>
      </c>
      <c r="Q94" s="36">
        <f>SUMIFS(СВЦЭМ!$D$33:$D$776,СВЦЭМ!$A$33:$A$776,$A94,СВЦЭМ!$B$33:$B$776,Q$83)+'СЕТ СН'!$H$14+СВЦЭМ!$D$10+'СЕТ СН'!$H$5-'СЕТ СН'!$H$24</f>
        <v>2819.19724056</v>
      </c>
      <c r="R94" s="36">
        <f>SUMIFS(СВЦЭМ!$D$33:$D$776,СВЦЭМ!$A$33:$A$776,$A94,СВЦЭМ!$B$33:$B$776,R$83)+'СЕТ СН'!$H$14+СВЦЭМ!$D$10+'СЕТ СН'!$H$5-'СЕТ СН'!$H$24</f>
        <v>2824.1956765300001</v>
      </c>
      <c r="S94" s="36">
        <f>SUMIFS(СВЦЭМ!$D$33:$D$776,СВЦЭМ!$A$33:$A$776,$A94,СВЦЭМ!$B$33:$B$776,S$83)+'СЕТ СН'!$H$14+СВЦЭМ!$D$10+'СЕТ СН'!$H$5-'СЕТ СН'!$H$24</f>
        <v>2809.7162851200001</v>
      </c>
      <c r="T94" s="36">
        <f>SUMIFS(СВЦЭМ!$D$33:$D$776,СВЦЭМ!$A$33:$A$776,$A94,СВЦЭМ!$B$33:$B$776,T$83)+'СЕТ СН'!$H$14+СВЦЭМ!$D$10+'СЕТ СН'!$H$5-'СЕТ СН'!$H$24</f>
        <v>2799.0539277799999</v>
      </c>
      <c r="U94" s="36">
        <f>SUMIFS(СВЦЭМ!$D$33:$D$776,СВЦЭМ!$A$33:$A$776,$A94,СВЦЭМ!$B$33:$B$776,U$83)+'СЕТ СН'!$H$14+СВЦЭМ!$D$10+'СЕТ СН'!$H$5-'СЕТ СН'!$H$24</f>
        <v>2801.5869343499999</v>
      </c>
      <c r="V94" s="36">
        <f>SUMIFS(СВЦЭМ!$D$33:$D$776,СВЦЭМ!$A$33:$A$776,$A94,СВЦЭМ!$B$33:$B$776,V$83)+'СЕТ СН'!$H$14+СВЦЭМ!$D$10+'СЕТ СН'!$H$5-'СЕТ СН'!$H$24</f>
        <v>2807.1985716999998</v>
      </c>
      <c r="W94" s="36">
        <f>SUMIFS(СВЦЭМ!$D$33:$D$776,СВЦЭМ!$A$33:$A$776,$A94,СВЦЭМ!$B$33:$B$776,W$83)+'СЕТ СН'!$H$14+СВЦЭМ!$D$10+'СЕТ СН'!$H$5-'СЕТ СН'!$H$24</f>
        <v>2819.4880395099999</v>
      </c>
      <c r="X94" s="36">
        <f>SUMIFS(СВЦЭМ!$D$33:$D$776,СВЦЭМ!$A$33:$A$776,$A94,СВЦЭМ!$B$33:$B$776,X$83)+'СЕТ СН'!$H$14+СВЦЭМ!$D$10+'СЕТ СН'!$H$5-'СЕТ СН'!$H$24</f>
        <v>2827.6953844899999</v>
      </c>
      <c r="Y94" s="36">
        <f>SUMIFS(СВЦЭМ!$D$33:$D$776,СВЦЭМ!$A$33:$A$776,$A94,СВЦЭМ!$B$33:$B$776,Y$83)+'СЕТ СН'!$H$14+СВЦЭМ!$D$10+'СЕТ СН'!$H$5-'СЕТ СН'!$H$24</f>
        <v>2842.5679030900001</v>
      </c>
    </row>
    <row r="95" spans="1:27" ht="15.75" x14ac:dyDescent="0.2">
      <c r="A95" s="35">
        <f t="shared" si="2"/>
        <v>43811</v>
      </c>
      <c r="B95" s="36">
        <f>SUMIFS(СВЦЭМ!$D$33:$D$776,СВЦЭМ!$A$33:$A$776,$A95,СВЦЭМ!$B$33:$B$776,B$83)+'СЕТ СН'!$H$14+СВЦЭМ!$D$10+'СЕТ СН'!$H$5-'СЕТ СН'!$H$24</f>
        <v>2870.5717942199999</v>
      </c>
      <c r="C95" s="36">
        <f>SUMIFS(СВЦЭМ!$D$33:$D$776,СВЦЭМ!$A$33:$A$776,$A95,СВЦЭМ!$B$33:$B$776,C$83)+'СЕТ СН'!$H$14+СВЦЭМ!$D$10+'СЕТ СН'!$H$5-'СЕТ СН'!$H$24</f>
        <v>2908.4285817600003</v>
      </c>
      <c r="D95" s="36">
        <f>SUMIFS(СВЦЭМ!$D$33:$D$776,СВЦЭМ!$A$33:$A$776,$A95,СВЦЭМ!$B$33:$B$776,D$83)+'СЕТ СН'!$H$14+СВЦЭМ!$D$10+'СЕТ СН'!$H$5-'СЕТ СН'!$H$24</f>
        <v>2922.7031850499998</v>
      </c>
      <c r="E95" s="36">
        <f>SUMIFS(СВЦЭМ!$D$33:$D$776,СВЦЭМ!$A$33:$A$776,$A95,СВЦЭМ!$B$33:$B$776,E$83)+'СЕТ СН'!$H$14+СВЦЭМ!$D$10+'СЕТ СН'!$H$5-'СЕТ СН'!$H$24</f>
        <v>2933.3068367400001</v>
      </c>
      <c r="F95" s="36">
        <f>SUMIFS(СВЦЭМ!$D$33:$D$776,СВЦЭМ!$A$33:$A$776,$A95,СВЦЭМ!$B$33:$B$776,F$83)+'СЕТ СН'!$H$14+СВЦЭМ!$D$10+'СЕТ СН'!$H$5-'СЕТ СН'!$H$24</f>
        <v>2932.4922641100002</v>
      </c>
      <c r="G95" s="36">
        <f>SUMIFS(СВЦЭМ!$D$33:$D$776,СВЦЭМ!$A$33:$A$776,$A95,СВЦЭМ!$B$33:$B$776,G$83)+'СЕТ СН'!$H$14+СВЦЭМ!$D$10+'СЕТ СН'!$H$5-'СЕТ СН'!$H$24</f>
        <v>2912.5434415700001</v>
      </c>
      <c r="H95" s="36">
        <f>SUMIFS(СВЦЭМ!$D$33:$D$776,СВЦЭМ!$A$33:$A$776,$A95,СВЦЭМ!$B$33:$B$776,H$83)+'СЕТ СН'!$H$14+СВЦЭМ!$D$10+'СЕТ СН'!$H$5-'СЕТ СН'!$H$24</f>
        <v>2873.0417058500002</v>
      </c>
      <c r="I95" s="36">
        <f>SUMIFS(СВЦЭМ!$D$33:$D$776,СВЦЭМ!$A$33:$A$776,$A95,СВЦЭМ!$B$33:$B$776,I$83)+'СЕТ СН'!$H$14+СВЦЭМ!$D$10+'СЕТ СН'!$H$5-'СЕТ СН'!$H$24</f>
        <v>2849.65417312</v>
      </c>
      <c r="J95" s="36">
        <f>SUMIFS(СВЦЭМ!$D$33:$D$776,СВЦЭМ!$A$33:$A$776,$A95,СВЦЭМ!$B$33:$B$776,J$83)+'СЕТ СН'!$H$14+СВЦЭМ!$D$10+'СЕТ СН'!$H$5-'СЕТ СН'!$H$24</f>
        <v>2828.8159131000002</v>
      </c>
      <c r="K95" s="36">
        <f>SUMIFS(СВЦЭМ!$D$33:$D$776,СВЦЭМ!$A$33:$A$776,$A95,СВЦЭМ!$B$33:$B$776,K$83)+'СЕТ СН'!$H$14+СВЦЭМ!$D$10+'СЕТ СН'!$H$5-'СЕТ СН'!$H$24</f>
        <v>2817.31298935</v>
      </c>
      <c r="L95" s="36">
        <f>SUMIFS(СВЦЭМ!$D$33:$D$776,СВЦЭМ!$A$33:$A$776,$A95,СВЦЭМ!$B$33:$B$776,L$83)+'СЕТ СН'!$H$14+СВЦЭМ!$D$10+'СЕТ СН'!$H$5-'СЕТ СН'!$H$24</f>
        <v>2820.4819002200002</v>
      </c>
      <c r="M95" s="36">
        <f>SUMIFS(СВЦЭМ!$D$33:$D$776,СВЦЭМ!$A$33:$A$776,$A95,СВЦЭМ!$B$33:$B$776,M$83)+'СЕТ СН'!$H$14+СВЦЭМ!$D$10+'СЕТ СН'!$H$5-'СЕТ СН'!$H$24</f>
        <v>2815.3714913200001</v>
      </c>
      <c r="N95" s="36">
        <f>SUMIFS(СВЦЭМ!$D$33:$D$776,СВЦЭМ!$A$33:$A$776,$A95,СВЦЭМ!$B$33:$B$776,N$83)+'СЕТ СН'!$H$14+СВЦЭМ!$D$10+'СЕТ СН'!$H$5-'СЕТ СН'!$H$24</f>
        <v>2815.5963354999999</v>
      </c>
      <c r="O95" s="36">
        <f>SUMIFS(СВЦЭМ!$D$33:$D$776,СВЦЭМ!$A$33:$A$776,$A95,СВЦЭМ!$B$33:$B$776,O$83)+'СЕТ СН'!$H$14+СВЦЭМ!$D$10+'СЕТ СН'!$H$5-'СЕТ СН'!$H$24</f>
        <v>2819.3267381999999</v>
      </c>
      <c r="P95" s="36">
        <f>SUMIFS(СВЦЭМ!$D$33:$D$776,СВЦЭМ!$A$33:$A$776,$A95,СВЦЭМ!$B$33:$B$776,P$83)+'СЕТ СН'!$H$14+СВЦЭМ!$D$10+'СЕТ СН'!$H$5-'СЕТ СН'!$H$24</f>
        <v>2816.4204566100002</v>
      </c>
      <c r="Q95" s="36">
        <f>SUMIFS(СВЦЭМ!$D$33:$D$776,СВЦЭМ!$A$33:$A$776,$A95,СВЦЭМ!$B$33:$B$776,Q$83)+'СЕТ СН'!$H$14+СВЦЭМ!$D$10+'СЕТ СН'!$H$5-'СЕТ СН'!$H$24</f>
        <v>2816.6247340899999</v>
      </c>
      <c r="R95" s="36">
        <f>SUMIFS(СВЦЭМ!$D$33:$D$776,СВЦЭМ!$A$33:$A$776,$A95,СВЦЭМ!$B$33:$B$776,R$83)+'СЕТ СН'!$H$14+СВЦЭМ!$D$10+'СЕТ СН'!$H$5-'СЕТ СН'!$H$24</f>
        <v>2813.1098472200001</v>
      </c>
      <c r="S95" s="36">
        <f>SUMIFS(СВЦЭМ!$D$33:$D$776,СВЦЭМ!$A$33:$A$776,$A95,СВЦЭМ!$B$33:$B$776,S$83)+'СЕТ СН'!$H$14+СВЦЭМ!$D$10+'СЕТ СН'!$H$5-'СЕТ СН'!$H$24</f>
        <v>2824.1117217599999</v>
      </c>
      <c r="T95" s="36">
        <f>SUMIFS(СВЦЭМ!$D$33:$D$776,СВЦЭМ!$A$33:$A$776,$A95,СВЦЭМ!$B$33:$B$776,T$83)+'СЕТ СН'!$H$14+СВЦЭМ!$D$10+'СЕТ СН'!$H$5-'СЕТ СН'!$H$24</f>
        <v>2812.8728439900001</v>
      </c>
      <c r="U95" s="36">
        <f>SUMIFS(СВЦЭМ!$D$33:$D$776,СВЦЭМ!$A$33:$A$776,$A95,СВЦЭМ!$B$33:$B$776,U$83)+'СЕТ СН'!$H$14+СВЦЭМ!$D$10+'СЕТ СН'!$H$5-'СЕТ СН'!$H$24</f>
        <v>2810.00052491</v>
      </c>
      <c r="V95" s="36">
        <f>SUMIFS(СВЦЭМ!$D$33:$D$776,СВЦЭМ!$A$33:$A$776,$A95,СВЦЭМ!$B$33:$B$776,V$83)+'СЕТ СН'!$H$14+СВЦЭМ!$D$10+'СЕТ СН'!$H$5-'СЕТ СН'!$H$24</f>
        <v>2810.4662443400002</v>
      </c>
      <c r="W95" s="36">
        <f>SUMIFS(СВЦЭМ!$D$33:$D$776,СВЦЭМ!$A$33:$A$776,$A95,СВЦЭМ!$B$33:$B$776,W$83)+'СЕТ СН'!$H$14+СВЦЭМ!$D$10+'СЕТ СН'!$H$5-'СЕТ СН'!$H$24</f>
        <v>2825.8602548600002</v>
      </c>
      <c r="X95" s="36">
        <f>SUMIFS(СВЦЭМ!$D$33:$D$776,СВЦЭМ!$A$33:$A$776,$A95,СВЦЭМ!$B$33:$B$776,X$83)+'СЕТ СН'!$H$14+СВЦЭМ!$D$10+'СЕТ СН'!$H$5-'СЕТ СН'!$H$24</f>
        <v>2833.2040284200002</v>
      </c>
      <c r="Y95" s="36">
        <f>SUMIFS(СВЦЭМ!$D$33:$D$776,СВЦЭМ!$A$33:$A$776,$A95,СВЦЭМ!$B$33:$B$776,Y$83)+'СЕТ СН'!$H$14+СВЦЭМ!$D$10+'СЕТ СН'!$H$5-'СЕТ СН'!$H$24</f>
        <v>2847.8307005199999</v>
      </c>
    </row>
    <row r="96" spans="1:27" ht="15.75" x14ac:dyDescent="0.2">
      <c r="A96" s="35">
        <f t="shared" si="2"/>
        <v>43812</v>
      </c>
      <c r="B96" s="36">
        <f>SUMIFS(СВЦЭМ!$D$33:$D$776,СВЦЭМ!$A$33:$A$776,$A96,СВЦЭМ!$B$33:$B$776,B$83)+'СЕТ СН'!$H$14+СВЦЭМ!$D$10+'СЕТ СН'!$H$5-'СЕТ СН'!$H$24</f>
        <v>2875.15975996</v>
      </c>
      <c r="C96" s="36">
        <f>SUMIFS(СВЦЭМ!$D$33:$D$776,СВЦЭМ!$A$33:$A$776,$A96,СВЦЭМ!$B$33:$B$776,C$83)+'СЕТ СН'!$H$14+СВЦЭМ!$D$10+'СЕТ СН'!$H$5-'СЕТ СН'!$H$24</f>
        <v>2916.0742809000003</v>
      </c>
      <c r="D96" s="36">
        <f>SUMIFS(СВЦЭМ!$D$33:$D$776,СВЦЭМ!$A$33:$A$776,$A96,СВЦЭМ!$B$33:$B$776,D$83)+'СЕТ СН'!$H$14+СВЦЭМ!$D$10+'СЕТ СН'!$H$5-'СЕТ СН'!$H$24</f>
        <v>2942.4950461600001</v>
      </c>
      <c r="E96" s="36">
        <f>SUMIFS(СВЦЭМ!$D$33:$D$776,СВЦЭМ!$A$33:$A$776,$A96,СВЦЭМ!$B$33:$B$776,E$83)+'СЕТ СН'!$H$14+СВЦЭМ!$D$10+'СЕТ СН'!$H$5-'СЕТ СН'!$H$24</f>
        <v>2937.0572276399998</v>
      </c>
      <c r="F96" s="36">
        <f>SUMIFS(СВЦЭМ!$D$33:$D$776,СВЦЭМ!$A$33:$A$776,$A96,СВЦЭМ!$B$33:$B$776,F$83)+'СЕТ СН'!$H$14+СВЦЭМ!$D$10+'СЕТ СН'!$H$5-'СЕТ СН'!$H$24</f>
        <v>2913.9516013299999</v>
      </c>
      <c r="G96" s="36">
        <f>SUMIFS(СВЦЭМ!$D$33:$D$776,СВЦЭМ!$A$33:$A$776,$A96,СВЦЭМ!$B$33:$B$776,G$83)+'СЕТ СН'!$H$14+СВЦЭМ!$D$10+'СЕТ СН'!$H$5-'СЕТ СН'!$H$24</f>
        <v>2894.9079863799998</v>
      </c>
      <c r="H96" s="36">
        <f>SUMIFS(СВЦЭМ!$D$33:$D$776,СВЦЭМ!$A$33:$A$776,$A96,СВЦЭМ!$B$33:$B$776,H$83)+'СЕТ СН'!$H$14+СВЦЭМ!$D$10+'СЕТ СН'!$H$5-'СЕТ СН'!$H$24</f>
        <v>2855.1533332099998</v>
      </c>
      <c r="I96" s="36">
        <f>SUMIFS(СВЦЭМ!$D$33:$D$776,СВЦЭМ!$A$33:$A$776,$A96,СВЦЭМ!$B$33:$B$776,I$83)+'СЕТ СН'!$H$14+СВЦЭМ!$D$10+'СЕТ СН'!$H$5-'СЕТ СН'!$H$24</f>
        <v>2839.9414808199999</v>
      </c>
      <c r="J96" s="36">
        <f>SUMIFS(СВЦЭМ!$D$33:$D$776,СВЦЭМ!$A$33:$A$776,$A96,СВЦЭМ!$B$33:$B$776,J$83)+'СЕТ СН'!$H$14+СВЦЭМ!$D$10+'СЕТ СН'!$H$5-'СЕТ СН'!$H$24</f>
        <v>2812.4899304999999</v>
      </c>
      <c r="K96" s="36">
        <f>SUMIFS(СВЦЭМ!$D$33:$D$776,СВЦЭМ!$A$33:$A$776,$A96,СВЦЭМ!$B$33:$B$776,K$83)+'СЕТ СН'!$H$14+СВЦЭМ!$D$10+'СЕТ СН'!$H$5-'СЕТ СН'!$H$24</f>
        <v>2785.5441739400003</v>
      </c>
      <c r="L96" s="36">
        <f>SUMIFS(СВЦЭМ!$D$33:$D$776,СВЦЭМ!$A$33:$A$776,$A96,СВЦЭМ!$B$33:$B$776,L$83)+'СЕТ СН'!$H$14+СВЦЭМ!$D$10+'СЕТ СН'!$H$5-'СЕТ СН'!$H$24</f>
        <v>2791.6797885000001</v>
      </c>
      <c r="M96" s="36">
        <f>SUMIFS(СВЦЭМ!$D$33:$D$776,СВЦЭМ!$A$33:$A$776,$A96,СВЦЭМ!$B$33:$B$776,M$83)+'СЕТ СН'!$H$14+СВЦЭМ!$D$10+'СЕТ СН'!$H$5-'СЕТ СН'!$H$24</f>
        <v>2805.1950771800002</v>
      </c>
      <c r="N96" s="36">
        <f>SUMIFS(СВЦЭМ!$D$33:$D$776,СВЦЭМ!$A$33:$A$776,$A96,СВЦЭМ!$B$33:$B$776,N$83)+'СЕТ СН'!$H$14+СВЦЭМ!$D$10+'СЕТ СН'!$H$5-'СЕТ СН'!$H$24</f>
        <v>2810.12948555</v>
      </c>
      <c r="O96" s="36">
        <f>SUMIFS(СВЦЭМ!$D$33:$D$776,СВЦЭМ!$A$33:$A$776,$A96,СВЦЭМ!$B$33:$B$776,O$83)+'СЕТ СН'!$H$14+СВЦЭМ!$D$10+'СЕТ СН'!$H$5-'СЕТ СН'!$H$24</f>
        <v>2819.7872448200001</v>
      </c>
      <c r="P96" s="36">
        <f>SUMIFS(СВЦЭМ!$D$33:$D$776,СВЦЭМ!$A$33:$A$776,$A96,СВЦЭМ!$B$33:$B$776,P$83)+'СЕТ СН'!$H$14+СВЦЭМ!$D$10+'СЕТ СН'!$H$5-'СЕТ СН'!$H$24</f>
        <v>2824.0622273700001</v>
      </c>
      <c r="Q96" s="36">
        <f>SUMIFS(СВЦЭМ!$D$33:$D$776,СВЦЭМ!$A$33:$A$776,$A96,СВЦЭМ!$B$33:$B$776,Q$83)+'СЕТ СН'!$H$14+СВЦЭМ!$D$10+'СЕТ СН'!$H$5-'СЕТ СН'!$H$24</f>
        <v>2819.9403551400001</v>
      </c>
      <c r="R96" s="36">
        <f>SUMIFS(СВЦЭМ!$D$33:$D$776,СВЦЭМ!$A$33:$A$776,$A96,СВЦЭМ!$B$33:$B$776,R$83)+'СЕТ СН'!$H$14+СВЦЭМ!$D$10+'СЕТ СН'!$H$5-'СЕТ СН'!$H$24</f>
        <v>2813.27227025</v>
      </c>
      <c r="S96" s="36">
        <f>SUMIFS(СВЦЭМ!$D$33:$D$776,СВЦЭМ!$A$33:$A$776,$A96,СВЦЭМ!$B$33:$B$776,S$83)+'СЕТ СН'!$H$14+СВЦЭМ!$D$10+'СЕТ СН'!$H$5-'СЕТ СН'!$H$24</f>
        <v>2805.9775692499998</v>
      </c>
      <c r="T96" s="36">
        <f>SUMIFS(СВЦЭМ!$D$33:$D$776,СВЦЭМ!$A$33:$A$776,$A96,СВЦЭМ!$B$33:$B$776,T$83)+'СЕТ СН'!$H$14+СВЦЭМ!$D$10+'СЕТ СН'!$H$5-'СЕТ СН'!$H$24</f>
        <v>2789.44318501</v>
      </c>
      <c r="U96" s="36">
        <f>SUMIFS(СВЦЭМ!$D$33:$D$776,СВЦЭМ!$A$33:$A$776,$A96,СВЦЭМ!$B$33:$B$776,U$83)+'СЕТ СН'!$H$14+СВЦЭМ!$D$10+'СЕТ СН'!$H$5-'СЕТ СН'!$H$24</f>
        <v>2792.9802075400003</v>
      </c>
      <c r="V96" s="36">
        <f>SUMIFS(СВЦЭМ!$D$33:$D$776,СВЦЭМ!$A$33:$A$776,$A96,СВЦЭМ!$B$33:$B$776,V$83)+'СЕТ СН'!$H$14+СВЦЭМ!$D$10+'СЕТ СН'!$H$5-'СЕТ СН'!$H$24</f>
        <v>2806.1719340099999</v>
      </c>
      <c r="W96" s="36">
        <f>SUMIFS(СВЦЭМ!$D$33:$D$776,СВЦЭМ!$A$33:$A$776,$A96,СВЦЭМ!$B$33:$B$776,W$83)+'СЕТ СН'!$H$14+СВЦЭМ!$D$10+'СЕТ СН'!$H$5-'СЕТ СН'!$H$24</f>
        <v>2830.1798735000002</v>
      </c>
      <c r="X96" s="36">
        <f>SUMIFS(СВЦЭМ!$D$33:$D$776,СВЦЭМ!$A$33:$A$776,$A96,СВЦЭМ!$B$33:$B$776,X$83)+'СЕТ СН'!$H$14+СВЦЭМ!$D$10+'СЕТ СН'!$H$5-'СЕТ СН'!$H$24</f>
        <v>2840.5573468600001</v>
      </c>
      <c r="Y96" s="36">
        <f>SUMIFS(СВЦЭМ!$D$33:$D$776,СВЦЭМ!$A$33:$A$776,$A96,СВЦЭМ!$B$33:$B$776,Y$83)+'СЕТ СН'!$H$14+СВЦЭМ!$D$10+'СЕТ СН'!$H$5-'СЕТ СН'!$H$24</f>
        <v>2845.9400797200001</v>
      </c>
    </row>
    <row r="97" spans="1:25" ht="15.75" x14ac:dyDescent="0.2">
      <c r="A97" s="35">
        <f t="shared" si="2"/>
        <v>43813</v>
      </c>
      <c r="B97" s="36">
        <f>SUMIFS(СВЦЭМ!$D$33:$D$776,СВЦЭМ!$A$33:$A$776,$A97,СВЦЭМ!$B$33:$B$776,B$83)+'СЕТ СН'!$H$14+СВЦЭМ!$D$10+'СЕТ СН'!$H$5-'СЕТ СН'!$H$24</f>
        <v>2874.5876127400002</v>
      </c>
      <c r="C97" s="36">
        <f>SUMIFS(СВЦЭМ!$D$33:$D$776,СВЦЭМ!$A$33:$A$776,$A97,СВЦЭМ!$B$33:$B$776,C$83)+'СЕТ СН'!$H$14+СВЦЭМ!$D$10+'СЕТ СН'!$H$5-'СЕТ СН'!$H$24</f>
        <v>2916.0548633100002</v>
      </c>
      <c r="D97" s="36">
        <f>SUMIFS(СВЦЭМ!$D$33:$D$776,СВЦЭМ!$A$33:$A$776,$A97,СВЦЭМ!$B$33:$B$776,D$83)+'СЕТ СН'!$H$14+СВЦЭМ!$D$10+'СЕТ СН'!$H$5-'СЕТ СН'!$H$24</f>
        <v>2929.6452986100003</v>
      </c>
      <c r="E97" s="36">
        <f>SUMIFS(СВЦЭМ!$D$33:$D$776,СВЦЭМ!$A$33:$A$776,$A97,СВЦЭМ!$B$33:$B$776,E$83)+'СЕТ СН'!$H$14+СВЦЭМ!$D$10+'СЕТ СН'!$H$5-'СЕТ СН'!$H$24</f>
        <v>2937.6906325999998</v>
      </c>
      <c r="F97" s="36">
        <f>SUMIFS(СВЦЭМ!$D$33:$D$776,СВЦЭМ!$A$33:$A$776,$A97,СВЦЭМ!$B$33:$B$776,F$83)+'СЕТ СН'!$H$14+СВЦЭМ!$D$10+'СЕТ СН'!$H$5-'СЕТ СН'!$H$24</f>
        <v>2939.8018041800001</v>
      </c>
      <c r="G97" s="36">
        <f>SUMIFS(СВЦЭМ!$D$33:$D$776,СВЦЭМ!$A$33:$A$776,$A97,СВЦЭМ!$B$33:$B$776,G$83)+'СЕТ СН'!$H$14+СВЦЭМ!$D$10+'СЕТ СН'!$H$5-'СЕТ СН'!$H$24</f>
        <v>2934.6634336400002</v>
      </c>
      <c r="H97" s="36">
        <f>SUMIFS(СВЦЭМ!$D$33:$D$776,СВЦЭМ!$A$33:$A$776,$A97,СВЦЭМ!$B$33:$B$776,H$83)+'СЕТ СН'!$H$14+СВЦЭМ!$D$10+'СЕТ СН'!$H$5-'СЕТ СН'!$H$24</f>
        <v>2911.7661257899999</v>
      </c>
      <c r="I97" s="36">
        <f>SUMIFS(СВЦЭМ!$D$33:$D$776,СВЦЭМ!$A$33:$A$776,$A97,СВЦЭМ!$B$33:$B$776,I$83)+'СЕТ СН'!$H$14+СВЦЭМ!$D$10+'СЕТ СН'!$H$5-'СЕТ СН'!$H$24</f>
        <v>2896.29474884</v>
      </c>
      <c r="J97" s="36">
        <f>SUMIFS(СВЦЭМ!$D$33:$D$776,СВЦЭМ!$A$33:$A$776,$A97,СВЦЭМ!$B$33:$B$776,J$83)+'СЕТ СН'!$H$14+СВЦЭМ!$D$10+'СЕТ СН'!$H$5-'СЕТ СН'!$H$24</f>
        <v>2844.4230652400001</v>
      </c>
      <c r="K97" s="36">
        <f>SUMIFS(СВЦЭМ!$D$33:$D$776,СВЦЭМ!$A$33:$A$776,$A97,СВЦЭМ!$B$33:$B$776,K$83)+'СЕТ СН'!$H$14+СВЦЭМ!$D$10+'СЕТ СН'!$H$5-'СЕТ СН'!$H$24</f>
        <v>2808.7574118100001</v>
      </c>
      <c r="L97" s="36">
        <f>SUMIFS(СВЦЭМ!$D$33:$D$776,СВЦЭМ!$A$33:$A$776,$A97,СВЦЭМ!$B$33:$B$776,L$83)+'СЕТ СН'!$H$14+СВЦЭМ!$D$10+'СЕТ СН'!$H$5-'СЕТ СН'!$H$24</f>
        <v>2800.8482319300001</v>
      </c>
      <c r="M97" s="36">
        <f>SUMIFS(СВЦЭМ!$D$33:$D$776,СВЦЭМ!$A$33:$A$776,$A97,СВЦЭМ!$B$33:$B$776,M$83)+'СЕТ СН'!$H$14+СВЦЭМ!$D$10+'СЕТ СН'!$H$5-'СЕТ СН'!$H$24</f>
        <v>2806.7792080500003</v>
      </c>
      <c r="N97" s="36">
        <f>SUMIFS(СВЦЭМ!$D$33:$D$776,СВЦЭМ!$A$33:$A$776,$A97,СВЦЭМ!$B$33:$B$776,N$83)+'СЕТ СН'!$H$14+СВЦЭМ!$D$10+'СЕТ СН'!$H$5-'СЕТ СН'!$H$24</f>
        <v>2813.96366726</v>
      </c>
      <c r="O97" s="36">
        <f>SUMIFS(СВЦЭМ!$D$33:$D$776,СВЦЭМ!$A$33:$A$776,$A97,СВЦЭМ!$B$33:$B$776,O$83)+'СЕТ СН'!$H$14+СВЦЭМ!$D$10+'СЕТ СН'!$H$5-'СЕТ СН'!$H$24</f>
        <v>2826.9736929400001</v>
      </c>
      <c r="P97" s="36">
        <f>SUMIFS(СВЦЭМ!$D$33:$D$776,СВЦЭМ!$A$33:$A$776,$A97,СВЦЭМ!$B$33:$B$776,P$83)+'СЕТ СН'!$H$14+СВЦЭМ!$D$10+'СЕТ СН'!$H$5-'СЕТ СН'!$H$24</f>
        <v>2837.85357045</v>
      </c>
      <c r="Q97" s="36">
        <f>SUMIFS(СВЦЭМ!$D$33:$D$776,СВЦЭМ!$A$33:$A$776,$A97,СВЦЭМ!$B$33:$B$776,Q$83)+'СЕТ СН'!$H$14+СВЦЭМ!$D$10+'СЕТ СН'!$H$5-'СЕТ СН'!$H$24</f>
        <v>2839.1031025500001</v>
      </c>
      <c r="R97" s="36">
        <f>SUMIFS(СВЦЭМ!$D$33:$D$776,СВЦЭМ!$A$33:$A$776,$A97,СВЦЭМ!$B$33:$B$776,R$83)+'СЕТ СН'!$H$14+СВЦЭМ!$D$10+'СЕТ СН'!$H$5-'СЕТ СН'!$H$24</f>
        <v>2821.9977896199998</v>
      </c>
      <c r="S97" s="36">
        <f>SUMIFS(СВЦЭМ!$D$33:$D$776,СВЦЭМ!$A$33:$A$776,$A97,СВЦЭМ!$B$33:$B$776,S$83)+'СЕТ СН'!$H$14+СВЦЭМ!$D$10+'СЕТ СН'!$H$5-'СЕТ СН'!$H$24</f>
        <v>2808.6944279600002</v>
      </c>
      <c r="T97" s="36">
        <f>SUMIFS(СВЦЭМ!$D$33:$D$776,СВЦЭМ!$A$33:$A$776,$A97,СВЦЭМ!$B$33:$B$776,T$83)+'СЕТ СН'!$H$14+СВЦЭМ!$D$10+'СЕТ СН'!$H$5-'СЕТ СН'!$H$24</f>
        <v>2792.5880203300003</v>
      </c>
      <c r="U97" s="36">
        <f>SUMIFS(СВЦЭМ!$D$33:$D$776,СВЦЭМ!$A$33:$A$776,$A97,СВЦЭМ!$B$33:$B$776,U$83)+'СЕТ СН'!$H$14+СВЦЭМ!$D$10+'СЕТ СН'!$H$5-'СЕТ СН'!$H$24</f>
        <v>2798.27197647</v>
      </c>
      <c r="V97" s="36">
        <f>SUMIFS(СВЦЭМ!$D$33:$D$776,СВЦЭМ!$A$33:$A$776,$A97,СВЦЭМ!$B$33:$B$776,V$83)+'СЕТ СН'!$H$14+СВЦЭМ!$D$10+'СЕТ СН'!$H$5-'СЕТ СН'!$H$24</f>
        <v>2811.6574807799998</v>
      </c>
      <c r="W97" s="36">
        <f>SUMIFS(СВЦЭМ!$D$33:$D$776,СВЦЭМ!$A$33:$A$776,$A97,СВЦЭМ!$B$33:$B$776,W$83)+'СЕТ СН'!$H$14+СВЦЭМ!$D$10+'СЕТ СН'!$H$5-'СЕТ СН'!$H$24</f>
        <v>2829.7262246499999</v>
      </c>
      <c r="X97" s="36">
        <f>SUMIFS(СВЦЭМ!$D$33:$D$776,СВЦЭМ!$A$33:$A$776,$A97,СВЦЭМ!$B$33:$B$776,X$83)+'СЕТ СН'!$H$14+СВЦЭМ!$D$10+'СЕТ СН'!$H$5-'СЕТ СН'!$H$24</f>
        <v>2848.0505222900001</v>
      </c>
      <c r="Y97" s="36">
        <f>SUMIFS(СВЦЭМ!$D$33:$D$776,СВЦЭМ!$A$33:$A$776,$A97,СВЦЭМ!$B$33:$B$776,Y$83)+'СЕТ СН'!$H$14+СВЦЭМ!$D$10+'СЕТ СН'!$H$5-'СЕТ СН'!$H$24</f>
        <v>2856.1999926899998</v>
      </c>
    </row>
    <row r="98" spans="1:25" ht="15.75" x14ac:dyDescent="0.2">
      <c r="A98" s="35">
        <f t="shared" si="2"/>
        <v>43814</v>
      </c>
      <c r="B98" s="36">
        <f>SUMIFS(СВЦЭМ!$D$33:$D$776,СВЦЭМ!$A$33:$A$776,$A98,СВЦЭМ!$B$33:$B$776,B$83)+'СЕТ СН'!$H$14+СВЦЭМ!$D$10+'СЕТ СН'!$H$5-'СЕТ СН'!$H$24</f>
        <v>2874.24089787</v>
      </c>
      <c r="C98" s="36">
        <f>SUMIFS(СВЦЭМ!$D$33:$D$776,СВЦЭМ!$A$33:$A$776,$A98,СВЦЭМ!$B$33:$B$776,C$83)+'СЕТ СН'!$H$14+СВЦЭМ!$D$10+'СЕТ СН'!$H$5-'СЕТ СН'!$H$24</f>
        <v>2887.7941029600001</v>
      </c>
      <c r="D98" s="36">
        <f>SUMIFS(СВЦЭМ!$D$33:$D$776,СВЦЭМ!$A$33:$A$776,$A98,СВЦЭМ!$B$33:$B$776,D$83)+'СЕТ СН'!$H$14+СВЦЭМ!$D$10+'СЕТ СН'!$H$5-'СЕТ СН'!$H$24</f>
        <v>2894.0275231599999</v>
      </c>
      <c r="E98" s="36">
        <f>SUMIFS(СВЦЭМ!$D$33:$D$776,СВЦЭМ!$A$33:$A$776,$A98,СВЦЭМ!$B$33:$B$776,E$83)+'СЕТ СН'!$H$14+СВЦЭМ!$D$10+'СЕТ СН'!$H$5-'СЕТ СН'!$H$24</f>
        <v>2915.8801884700001</v>
      </c>
      <c r="F98" s="36">
        <f>SUMIFS(СВЦЭМ!$D$33:$D$776,СВЦЭМ!$A$33:$A$776,$A98,СВЦЭМ!$B$33:$B$776,F$83)+'СЕТ СН'!$H$14+СВЦЭМ!$D$10+'СЕТ СН'!$H$5-'СЕТ СН'!$H$24</f>
        <v>2921.74443475</v>
      </c>
      <c r="G98" s="36">
        <f>SUMIFS(СВЦЭМ!$D$33:$D$776,СВЦЭМ!$A$33:$A$776,$A98,СВЦЭМ!$B$33:$B$776,G$83)+'СЕТ СН'!$H$14+СВЦЭМ!$D$10+'СЕТ СН'!$H$5-'СЕТ СН'!$H$24</f>
        <v>2925.64904351</v>
      </c>
      <c r="H98" s="36">
        <f>SUMIFS(СВЦЭМ!$D$33:$D$776,СВЦЭМ!$A$33:$A$776,$A98,СВЦЭМ!$B$33:$B$776,H$83)+'СЕТ СН'!$H$14+СВЦЭМ!$D$10+'СЕТ СН'!$H$5-'СЕТ СН'!$H$24</f>
        <v>2910.35012706</v>
      </c>
      <c r="I98" s="36">
        <f>SUMIFS(СВЦЭМ!$D$33:$D$776,СВЦЭМ!$A$33:$A$776,$A98,СВЦЭМ!$B$33:$B$776,I$83)+'СЕТ СН'!$H$14+СВЦЭМ!$D$10+'СЕТ СН'!$H$5-'СЕТ СН'!$H$24</f>
        <v>2891.3583170100001</v>
      </c>
      <c r="J98" s="36">
        <f>SUMIFS(СВЦЭМ!$D$33:$D$776,СВЦЭМ!$A$33:$A$776,$A98,СВЦЭМ!$B$33:$B$776,J$83)+'СЕТ СН'!$H$14+СВЦЭМ!$D$10+'СЕТ СН'!$H$5-'СЕТ СН'!$H$24</f>
        <v>2858.2954289899999</v>
      </c>
      <c r="K98" s="36">
        <f>SUMIFS(СВЦЭМ!$D$33:$D$776,СВЦЭМ!$A$33:$A$776,$A98,СВЦЭМ!$B$33:$B$776,K$83)+'СЕТ СН'!$H$14+СВЦЭМ!$D$10+'СЕТ СН'!$H$5-'СЕТ СН'!$H$24</f>
        <v>2828.0939177999999</v>
      </c>
      <c r="L98" s="36">
        <f>SUMIFS(СВЦЭМ!$D$33:$D$776,СВЦЭМ!$A$33:$A$776,$A98,СВЦЭМ!$B$33:$B$776,L$83)+'СЕТ СН'!$H$14+СВЦЭМ!$D$10+'СЕТ СН'!$H$5-'СЕТ СН'!$H$24</f>
        <v>2819.73527001</v>
      </c>
      <c r="M98" s="36">
        <f>SUMIFS(СВЦЭМ!$D$33:$D$776,СВЦЭМ!$A$33:$A$776,$A98,СВЦЭМ!$B$33:$B$776,M$83)+'СЕТ СН'!$H$14+СВЦЭМ!$D$10+'СЕТ СН'!$H$5-'СЕТ СН'!$H$24</f>
        <v>2825.3775705600001</v>
      </c>
      <c r="N98" s="36">
        <f>SUMIFS(СВЦЭМ!$D$33:$D$776,СВЦЭМ!$A$33:$A$776,$A98,СВЦЭМ!$B$33:$B$776,N$83)+'СЕТ СН'!$H$14+СВЦЭМ!$D$10+'СЕТ СН'!$H$5-'СЕТ СН'!$H$24</f>
        <v>2827.4551045600001</v>
      </c>
      <c r="O98" s="36">
        <f>SUMIFS(СВЦЭМ!$D$33:$D$776,СВЦЭМ!$A$33:$A$776,$A98,СВЦЭМ!$B$33:$B$776,O$83)+'СЕТ СН'!$H$14+СВЦЭМ!$D$10+'СЕТ СН'!$H$5-'СЕТ СН'!$H$24</f>
        <v>2846.0229896599999</v>
      </c>
      <c r="P98" s="36">
        <f>SUMIFS(СВЦЭМ!$D$33:$D$776,СВЦЭМ!$A$33:$A$776,$A98,СВЦЭМ!$B$33:$B$776,P$83)+'СЕТ СН'!$H$14+СВЦЭМ!$D$10+'СЕТ СН'!$H$5-'СЕТ СН'!$H$24</f>
        <v>2858.1692990700003</v>
      </c>
      <c r="Q98" s="36">
        <f>SUMIFS(СВЦЭМ!$D$33:$D$776,СВЦЭМ!$A$33:$A$776,$A98,СВЦЭМ!$B$33:$B$776,Q$83)+'СЕТ СН'!$H$14+СВЦЭМ!$D$10+'СЕТ СН'!$H$5-'СЕТ СН'!$H$24</f>
        <v>2858.4262753000003</v>
      </c>
      <c r="R98" s="36">
        <f>SUMIFS(СВЦЭМ!$D$33:$D$776,СВЦЭМ!$A$33:$A$776,$A98,СВЦЭМ!$B$33:$B$776,R$83)+'СЕТ СН'!$H$14+СВЦЭМ!$D$10+'СЕТ СН'!$H$5-'СЕТ СН'!$H$24</f>
        <v>2845.38444123</v>
      </c>
      <c r="S98" s="36">
        <f>SUMIFS(СВЦЭМ!$D$33:$D$776,СВЦЭМ!$A$33:$A$776,$A98,СВЦЭМ!$B$33:$B$776,S$83)+'СЕТ СН'!$H$14+СВЦЭМ!$D$10+'СЕТ СН'!$H$5-'СЕТ СН'!$H$24</f>
        <v>2825.77539419</v>
      </c>
      <c r="T98" s="36">
        <f>SUMIFS(СВЦЭМ!$D$33:$D$776,СВЦЭМ!$A$33:$A$776,$A98,СВЦЭМ!$B$33:$B$776,T$83)+'СЕТ СН'!$H$14+СВЦЭМ!$D$10+'СЕТ СН'!$H$5-'СЕТ СН'!$H$24</f>
        <v>2796.3669040100003</v>
      </c>
      <c r="U98" s="36">
        <f>SUMIFS(СВЦЭМ!$D$33:$D$776,СВЦЭМ!$A$33:$A$776,$A98,СВЦЭМ!$B$33:$B$776,U$83)+'СЕТ СН'!$H$14+СВЦЭМ!$D$10+'СЕТ СН'!$H$5-'СЕТ СН'!$H$24</f>
        <v>2792.6194468799999</v>
      </c>
      <c r="V98" s="36">
        <f>SUMIFS(СВЦЭМ!$D$33:$D$776,СВЦЭМ!$A$33:$A$776,$A98,СВЦЭМ!$B$33:$B$776,V$83)+'СЕТ СН'!$H$14+СВЦЭМ!$D$10+'СЕТ СН'!$H$5-'СЕТ СН'!$H$24</f>
        <v>2802.5438517299999</v>
      </c>
      <c r="W98" s="36">
        <f>SUMIFS(СВЦЭМ!$D$33:$D$776,СВЦЭМ!$A$33:$A$776,$A98,СВЦЭМ!$B$33:$B$776,W$83)+'СЕТ СН'!$H$14+СВЦЭМ!$D$10+'СЕТ СН'!$H$5-'СЕТ СН'!$H$24</f>
        <v>2815.7891840299999</v>
      </c>
      <c r="X98" s="36">
        <f>SUMIFS(СВЦЭМ!$D$33:$D$776,СВЦЭМ!$A$33:$A$776,$A98,СВЦЭМ!$B$33:$B$776,X$83)+'СЕТ СН'!$H$14+СВЦЭМ!$D$10+'СЕТ СН'!$H$5-'СЕТ СН'!$H$24</f>
        <v>2824.7125400899999</v>
      </c>
      <c r="Y98" s="36">
        <f>SUMIFS(СВЦЭМ!$D$33:$D$776,СВЦЭМ!$A$33:$A$776,$A98,СВЦЭМ!$B$33:$B$776,Y$83)+'СЕТ СН'!$H$14+СВЦЭМ!$D$10+'СЕТ СН'!$H$5-'СЕТ СН'!$H$24</f>
        <v>2856.05210459</v>
      </c>
    </row>
    <row r="99" spans="1:25" ht="15.75" x14ac:dyDescent="0.2">
      <c r="A99" s="35">
        <f t="shared" si="2"/>
        <v>43815</v>
      </c>
      <c r="B99" s="36">
        <f>SUMIFS(СВЦЭМ!$D$33:$D$776,СВЦЭМ!$A$33:$A$776,$A99,СВЦЭМ!$B$33:$B$776,B$83)+'СЕТ СН'!$H$14+СВЦЭМ!$D$10+'СЕТ СН'!$H$5-'СЕТ СН'!$H$24</f>
        <v>2882.5256912499999</v>
      </c>
      <c r="C99" s="36">
        <f>SUMIFS(СВЦЭМ!$D$33:$D$776,СВЦЭМ!$A$33:$A$776,$A99,СВЦЭМ!$B$33:$B$776,C$83)+'СЕТ СН'!$H$14+СВЦЭМ!$D$10+'СЕТ СН'!$H$5-'СЕТ СН'!$H$24</f>
        <v>2897.5734893399999</v>
      </c>
      <c r="D99" s="36">
        <f>SUMIFS(СВЦЭМ!$D$33:$D$776,СВЦЭМ!$A$33:$A$776,$A99,СВЦЭМ!$B$33:$B$776,D$83)+'СЕТ СН'!$H$14+СВЦЭМ!$D$10+'СЕТ СН'!$H$5-'СЕТ СН'!$H$24</f>
        <v>2913.6402691900003</v>
      </c>
      <c r="E99" s="36">
        <f>SUMIFS(СВЦЭМ!$D$33:$D$776,СВЦЭМ!$A$33:$A$776,$A99,СВЦЭМ!$B$33:$B$776,E$83)+'СЕТ СН'!$H$14+СВЦЭМ!$D$10+'СЕТ СН'!$H$5-'СЕТ СН'!$H$24</f>
        <v>2933.3875714300002</v>
      </c>
      <c r="F99" s="36">
        <f>SUMIFS(СВЦЭМ!$D$33:$D$776,СВЦЭМ!$A$33:$A$776,$A99,СВЦЭМ!$B$33:$B$776,F$83)+'СЕТ СН'!$H$14+СВЦЭМ!$D$10+'СЕТ СН'!$H$5-'СЕТ СН'!$H$24</f>
        <v>2929.35063627</v>
      </c>
      <c r="G99" s="36">
        <f>SUMIFS(СВЦЭМ!$D$33:$D$776,СВЦЭМ!$A$33:$A$776,$A99,СВЦЭМ!$B$33:$B$776,G$83)+'СЕТ СН'!$H$14+СВЦЭМ!$D$10+'СЕТ СН'!$H$5-'СЕТ СН'!$H$24</f>
        <v>2908.9447438299999</v>
      </c>
      <c r="H99" s="36">
        <f>SUMIFS(СВЦЭМ!$D$33:$D$776,СВЦЭМ!$A$33:$A$776,$A99,СВЦЭМ!$B$33:$B$776,H$83)+'СЕТ СН'!$H$14+СВЦЭМ!$D$10+'СЕТ СН'!$H$5-'СЕТ СН'!$H$24</f>
        <v>2866.99843736</v>
      </c>
      <c r="I99" s="36">
        <f>SUMIFS(СВЦЭМ!$D$33:$D$776,СВЦЭМ!$A$33:$A$776,$A99,СВЦЭМ!$B$33:$B$776,I$83)+'СЕТ СН'!$H$14+СВЦЭМ!$D$10+'СЕТ СН'!$H$5-'СЕТ СН'!$H$24</f>
        <v>2846.1111421999999</v>
      </c>
      <c r="J99" s="36">
        <f>SUMIFS(СВЦЭМ!$D$33:$D$776,СВЦЭМ!$A$33:$A$776,$A99,СВЦЭМ!$B$33:$B$776,J$83)+'СЕТ СН'!$H$14+СВЦЭМ!$D$10+'СЕТ СН'!$H$5-'СЕТ СН'!$H$24</f>
        <v>2823.7637039700003</v>
      </c>
      <c r="K99" s="36">
        <f>SUMIFS(СВЦЭМ!$D$33:$D$776,СВЦЭМ!$A$33:$A$776,$A99,СВЦЭМ!$B$33:$B$776,K$83)+'СЕТ СН'!$H$14+СВЦЭМ!$D$10+'СЕТ СН'!$H$5-'СЕТ СН'!$H$24</f>
        <v>2800.2039518199999</v>
      </c>
      <c r="L99" s="36">
        <f>SUMIFS(СВЦЭМ!$D$33:$D$776,СВЦЭМ!$A$33:$A$776,$A99,СВЦЭМ!$B$33:$B$776,L$83)+'СЕТ СН'!$H$14+СВЦЭМ!$D$10+'СЕТ СН'!$H$5-'СЕТ СН'!$H$24</f>
        <v>2805.0122197000001</v>
      </c>
      <c r="M99" s="36">
        <f>SUMIFS(СВЦЭМ!$D$33:$D$776,СВЦЭМ!$A$33:$A$776,$A99,СВЦЭМ!$B$33:$B$776,M$83)+'СЕТ СН'!$H$14+СВЦЭМ!$D$10+'СЕТ СН'!$H$5-'СЕТ СН'!$H$24</f>
        <v>2818.0569860099999</v>
      </c>
      <c r="N99" s="36">
        <f>SUMIFS(СВЦЭМ!$D$33:$D$776,СВЦЭМ!$A$33:$A$776,$A99,СВЦЭМ!$B$33:$B$776,N$83)+'СЕТ СН'!$H$14+СВЦЭМ!$D$10+'СЕТ СН'!$H$5-'СЕТ СН'!$H$24</f>
        <v>2826.33380846</v>
      </c>
      <c r="O99" s="36">
        <f>SUMIFS(СВЦЭМ!$D$33:$D$776,СВЦЭМ!$A$33:$A$776,$A99,СВЦЭМ!$B$33:$B$776,O$83)+'СЕТ СН'!$H$14+СВЦЭМ!$D$10+'СЕТ СН'!$H$5-'СЕТ СН'!$H$24</f>
        <v>2837.42177305</v>
      </c>
      <c r="P99" s="36">
        <f>SUMIFS(СВЦЭМ!$D$33:$D$776,СВЦЭМ!$A$33:$A$776,$A99,СВЦЭМ!$B$33:$B$776,P$83)+'СЕТ СН'!$H$14+СВЦЭМ!$D$10+'СЕТ СН'!$H$5-'СЕТ СН'!$H$24</f>
        <v>2855.4371375599999</v>
      </c>
      <c r="Q99" s="36">
        <f>SUMIFS(СВЦЭМ!$D$33:$D$776,СВЦЭМ!$A$33:$A$776,$A99,СВЦЭМ!$B$33:$B$776,Q$83)+'СЕТ СН'!$H$14+СВЦЭМ!$D$10+'СЕТ СН'!$H$5-'СЕТ СН'!$H$24</f>
        <v>2823.1707913999999</v>
      </c>
      <c r="R99" s="36">
        <f>SUMIFS(СВЦЭМ!$D$33:$D$776,СВЦЭМ!$A$33:$A$776,$A99,СВЦЭМ!$B$33:$B$776,R$83)+'СЕТ СН'!$H$14+СВЦЭМ!$D$10+'СЕТ СН'!$H$5-'СЕТ СН'!$H$24</f>
        <v>2831.8564236299999</v>
      </c>
      <c r="S99" s="36">
        <f>SUMIFS(СВЦЭМ!$D$33:$D$776,СВЦЭМ!$A$33:$A$776,$A99,СВЦЭМ!$B$33:$B$776,S$83)+'СЕТ СН'!$H$14+СВЦЭМ!$D$10+'СЕТ СН'!$H$5-'СЕТ СН'!$H$24</f>
        <v>2820.5033441099999</v>
      </c>
      <c r="T99" s="36">
        <f>SUMIFS(СВЦЭМ!$D$33:$D$776,СВЦЭМ!$A$33:$A$776,$A99,СВЦЭМ!$B$33:$B$776,T$83)+'СЕТ СН'!$H$14+СВЦЭМ!$D$10+'СЕТ СН'!$H$5-'СЕТ СН'!$H$24</f>
        <v>2815.8003398400001</v>
      </c>
      <c r="U99" s="36">
        <f>SUMIFS(СВЦЭМ!$D$33:$D$776,СВЦЭМ!$A$33:$A$776,$A99,СВЦЭМ!$B$33:$B$776,U$83)+'СЕТ СН'!$H$14+СВЦЭМ!$D$10+'СЕТ СН'!$H$5-'СЕТ СН'!$H$24</f>
        <v>2818.9923285300001</v>
      </c>
      <c r="V99" s="36">
        <f>SUMIFS(СВЦЭМ!$D$33:$D$776,СВЦЭМ!$A$33:$A$776,$A99,СВЦЭМ!$B$33:$B$776,V$83)+'СЕТ СН'!$H$14+СВЦЭМ!$D$10+'СЕТ СН'!$H$5-'СЕТ СН'!$H$24</f>
        <v>2836.33497214</v>
      </c>
      <c r="W99" s="36">
        <f>SUMIFS(СВЦЭМ!$D$33:$D$776,СВЦЭМ!$A$33:$A$776,$A99,СВЦЭМ!$B$33:$B$776,W$83)+'СЕТ СН'!$H$14+СВЦЭМ!$D$10+'СЕТ СН'!$H$5-'СЕТ СН'!$H$24</f>
        <v>2853.7530087300001</v>
      </c>
      <c r="X99" s="36">
        <f>SUMIFS(СВЦЭМ!$D$33:$D$776,СВЦЭМ!$A$33:$A$776,$A99,СВЦЭМ!$B$33:$B$776,X$83)+'СЕТ СН'!$H$14+СВЦЭМ!$D$10+'СЕТ СН'!$H$5-'СЕТ СН'!$H$24</f>
        <v>2862.1293468700001</v>
      </c>
      <c r="Y99" s="36">
        <f>SUMIFS(СВЦЭМ!$D$33:$D$776,СВЦЭМ!$A$33:$A$776,$A99,СВЦЭМ!$B$33:$B$776,Y$83)+'СЕТ СН'!$H$14+СВЦЭМ!$D$10+'СЕТ СН'!$H$5-'СЕТ СН'!$H$24</f>
        <v>2877.05976306</v>
      </c>
    </row>
    <row r="100" spans="1:25" ht="15.75" x14ac:dyDescent="0.2">
      <c r="A100" s="35">
        <f t="shared" si="2"/>
        <v>43816</v>
      </c>
      <c r="B100" s="36">
        <f>SUMIFS(СВЦЭМ!$D$33:$D$776,СВЦЭМ!$A$33:$A$776,$A100,СВЦЭМ!$B$33:$B$776,B$83)+'СЕТ СН'!$H$14+СВЦЭМ!$D$10+'СЕТ СН'!$H$5-'СЕТ СН'!$H$24</f>
        <v>2915.3483089900001</v>
      </c>
      <c r="C100" s="36">
        <f>SUMIFS(СВЦЭМ!$D$33:$D$776,СВЦЭМ!$A$33:$A$776,$A100,СВЦЭМ!$B$33:$B$776,C$83)+'СЕТ СН'!$H$14+СВЦЭМ!$D$10+'СЕТ СН'!$H$5-'СЕТ СН'!$H$24</f>
        <v>2937.8428706300001</v>
      </c>
      <c r="D100" s="36">
        <f>SUMIFS(СВЦЭМ!$D$33:$D$776,СВЦЭМ!$A$33:$A$776,$A100,СВЦЭМ!$B$33:$B$776,D$83)+'СЕТ СН'!$H$14+СВЦЭМ!$D$10+'СЕТ СН'!$H$5-'СЕТ СН'!$H$24</f>
        <v>2947.6339296699998</v>
      </c>
      <c r="E100" s="36">
        <f>SUMIFS(СВЦЭМ!$D$33:$D$776,СВЦЭМ!$A$33:$A$776,$A100,СВЦЭМ!$B$33:$B$776,E$83)+'СЕТ СН'!$H$14+СВЦЭМ!$D$10+'СЕТ СН'!$H$5-'СЕТ СН'!$H$24</f>
        <v>2951.6482596200003</v>
      </c>
      <c r="F100" s="36">
        <f>SUMIFS(СВЦЭМ!$D$33:$D$776,СВЦЭМ!$A$33:$A$776,$A100,СВЦЭМ!$B$33:$B$776,F$83)+'СЕТ СН'!$H$14+СВЦЭМ!$D$10+'СЕТ СН'!$H$5-'СЕТ СН'!$H$24</f>
        <v>2943.80848165</v>
      </c>
      <c r="G100" s="36">
        <f>SUMIFS(СВЦЭМ!$D$33:$D$776,СВЦЭМ!$A$33:$A$776,$A100,СВЦЭМ!$B$33:$B$776,G$83)+'СЕТ СН'!$H$14+СВЦЭМ!$D$10+'СЕТ СН'!$H$5-'СЕТ СН'!$H$24</f>
        <v>2916.6151714799998</v>
      </c>
      <c r="H100" s="36">
        <f>SUMIFS(СВЦЭМ!$D$33:$D$776,СВЦЭМ!$A$33:$A$776,$A100,СВЦЭМ!$B$33:$B$776,H$83)+'СЕТ СН'!$H$14+СВЦЭМ!$D$10+'СЕТ СН'!$H$5-'СЕТ СН'!$H$24</f>
        <v>2879.2557589799999</v>
      </c>
      <c r="I100" s="36">
        <f>SUMIFS(СВЦЭМ!$D$33:$D$776,СВЦЭМ!$A$33:$A$776,$A100,СВЦЭМ!$B$33:$B$776,I$83)+'СЕТ СН'!$H$14+СВЦЭМ!$D$10+'СЕТ СН'!$H$5-'СЕТ СН'!$H$24</f>
        <v>2851.8629552900002</v>
      </c>
      <c r="J100" s="36">
        <f>SUMIFS(СВЦЭМ!$D$33:$D$776,СВЦЭМ!$A$33:$A$776,$A100,СВЦЭМ!$B$33:$B$776,J$83)+'СЕТ СН'!$H$14+СВЦЭМ!$D$10+'СЕТ СН'!$H$5-'СЕТ СН'!$H$24</f>
        <v>2818.7609119899998</v>
      </c>
      <c r="K100" s="36">
        <f>SUMIFS(СВЦЭМ!$D$33:$D$776,СВЦЭМ!$A$33:$A$776,$A100,СВЦЭМ!$B$33:$B$776,K$83)+'СЕТ СН'!$H$14+СВЦЭМ!$D$10+'СЕТ СН'!$H$5-'СЕТ СН'!$H$24</f>
        <v>2803.4781906600001</v>
      </c>
      <c r="L100" s="36">
        <f>SUMIFS(СВЦЭМ!$D$33:$D$776,СВЦЭМ!$A$33:$A$776,$A100,СВЦЭМ!$B$33:$B$776,L$83)+'СЕТ СН'!$H$14+СВЦЭМ!$D$10+'СЕТ СН'!$H$5-'СЕТ СН'!$H$24</f>
        <v>2808.9232835100001</v>
      </c>
      <c r="M100" s="36">
        <f>SUMIFS(СВЦЭМ!$D$33:$D$776,СВЦЭМ!$A$33:$A$776,$A100,СВЦЭМ!$B$33:$B$776,M$83)+'СЕТ СН'!$H$14+СВЦЭМ!$D$10+'СЕТ СН'!$H$5-'СЕТ СН'!$H$24</f>
        <v>2818.4100964099998</v>
      </c>
      <c r="N100" s="36">
        <f>SUMIFS(СВЦЭМ!$D$33:$D$776,СВЦЭМ!$A$33:$A$776,$A100,СВЦЭМ!$B$33:$B$776,N$83)+'СЕТ СН'!$H$14+СВЦЭМ!$D$10+'СЕТ СН'!$H$5-'СЕТ СН'!$H$24</f>
        <v>2827.1680219199998</v>
      </c>
      <c r="O100" s="36">
        <f>SUMIFS(СВЦЭМ!$D$33:$D$776,СВЦЭМ!$A$33:$A$776,$A100,СВЦЭМ!$B$33:$B$776,O$83)+'СЕТ СН'!$H$14+СВЦЭМ!$D$10+'СЕТ СН'!$H$5-'СЕТ СН'!$H$24</f>
        <v>2836.8085990300001</v>
      </c>
      <c r="P100" s="36">
        <f>SUMIFS(СВЦЭМ!$D$33:$D$776,СВЦЭМ!$A$33:$A$776,$A100,СВЦЭМ!$B$33:$B$776,P$83)+'СЕТ СН'!$H$14+СВЦЭМ!$D$10+'СЕТ СН'!$H$5-'СЕТ СН'!$H$24</f>
        <v>2844.22115648</v>
      </c>
      <c r="Q100" s="36">
        <f>SUMIFS(СВЦЭМ!$D$33:$D$776,СВЦЭМ!$A$33:$A$776,$A100,СВЦЭМ!$B$33:$B$776,Q$83)+'СЕТ СН'!$H$14+СВЦЭМ!$D$10+'СЕТ СН'!$H$5-'СЕТ СН'!$H$24</f>
        <v>2845.4811486200001</v>
      </c>
      <c r="R100" s="36">
        <f>SUMIFS(СВЦЭМ!$D$33:$D$776,СВЦЭМ!$A$33:$A$776,$A100,СВЦЭМ!$B$33:$B$776,R$83)+'СЕТ СН'!$H$14+СВЦЭМ!$D$10+'СЕТ СН'!$H$5-'СЕТ СН'!$H$24</f>
        <v>2834.9383744100001</v>
      </c>
      <c r="S100" s="36">
        <f>SUMIFS(СВЦЭМ!$D$33:$D$776,СВЦЭМ!$A$33:$A$776,$A100,СВЦЭМ!$B$33:$B$776,S$83)+'СЕТ СН'!$H$14+СВЦЭМ!$D$10+'СЕТ СН'!$H$5-'СЕТ СН'!$H$24</f>
        <v>2829.4980298300002</v>
      </c>
      <c r="T100" s="36">
        <f>SUMIFS(СВЦЭМ!$D$33:$D$776,СВЦЭМ!$A$33:$A$776,$A100,СВЦЭМ!$B$33:$B$776,T$83)+'СЕТ СН'!$H$14+СВЦЭМ!$D$10+'СЕТ СН'!$H$5-'СЕТ СН'!$H$24</f>
        <v>2809.56357514</v>
      </c>
      <c r="U100" s="36">
        <f>SUMIFS(СВЦЭМ!$D$33:$D$776,СВЦЭМ!$A$33:$A$776,$A100,СВЦЭМ!$B$33:$B$776,U$83)+'СЕТ СН'!$H$14+СВЦЭМ!$D$10+'СЕТ СН'!$H$5-'СЕТ СН'!$H$24</f>
        <v>2802.38956607</v>
      </c>
      <c r="V100" s="36">
        <f>SUMIFS(СВЦЭМ!$D$33:$D$776,СВЦЭМ!$A$33:$A$776,$A100,СВЦЭМ!$B$33:$B$776,V$83)+'СЕТ СН'!$H$14+СВЦЭМ!$D$10+'СЕТ СН'!$H$5-'СЕТ СН'!$H$24</f>
        <v>2801.4591122400002</v>
      </c>
      <c r="W100" s="36">
        <f>SUMIFS(СВЦЭМ!$D$33:$D$776,СВЦЭМ!$A$33:$A$776,$A100,СВЦЭМ!$B$33:$B$776,W$83)+'СЕТ СН'!$H$14+СВЦЭМ!$D$10+'СЕТ СН'!$H$5-'СЕТ СН'!$H$24</f>
        <v>2819.1754012000001</v>
      </c>
      <c r="X100" s="36">
        <f>SUMIFS(СВЦЭМ!$D$33:$D$776,СВЦЭМ!$A$33:$A$776,$A100,СВЦЭМ!$B$33:$B$776,X$83)+'СЕТ СН'!$H$14+СВЦЭМ!$D$10+'СЕТ СН'!$H$5-'СЕТ СН'!$H$24</f>
        <v>2832.9611608800001</v>
      </c>
      <c r="Y100" s="36">
        <f>SUMIFS(СВЦЭМ!$D$33:$D$776,СВЦЭМ!$A$33:$A$776,$A100,СВЦЭМ!$B$33:$B$776,Y$83)+'СЕТ СН'!$H$14+СВЦЭМ!$D$10+'СЕТ СН'!$H$5-'СЕТ СН'!$H$24</f>
        <v>2854.69973721</v>
      </c>
    </row>
    <row r="101" spans="1:25" ht="15.75" x14ac:dyDescent="0.2">
      <c r="A101" s="35">
        <f t="shared" si="2"/>
        <v>43817</v>
      </c>
      <c r="B101" s="36">
        <f>SUMIFS(СВЦЭМ!$D$33:$D$776,СВЦЭМ!$A$33:$A$776,$A101,СВЦЭМ!$B$33:$B$776,B$83)+'СЕТ СН'!$H$14+СВЦЭМ!$D$10+'СЕТ СН'!$H$5-'СЕТ СН'!$H$24</f>
        <v>2863.8181843699999</v>
      </c>
      <c r="C101" s="36">
        <f>SUMIFS(СВЦЭМ!$D$33:$D$776,СВЦЭМ!$A$33:$A$776,$A101,СВЦЭМ!$B$33:$B$776,C$83)+'СЕТ СН'!$H$14+СВЦЭМ!$D$10+'СЕТ СН'!$H$5-'СЕТ СН'!$H$24</f>
        <v>2918.1014259799999</v>
      </c>
      <c r="D101" s="36">
        <f>SUMIFS(СВЦЭМ!$D$33:$D$776,СВЦЭМ!$A$33:$A$776,$A101,СВЦЭМ!$B$33:$B$776,D$83)+'СЕТ СН'!$H$14+СВЦЭМ!$D$10+'СЕТ СН'!$H$5-'СЕТ СН'!$H$24</f>
        <v>2941.6404081800001</v>
      </c>
      <c r="E101" s="36">
        <f>SUMIFS(СВЦЭМ!$D$33:$D$776,СВЦЭМ!$A$33:$A$776,$A101,СВЦЭМ!$B$33:$B$776,E$83)+'СЕТ СН'!$H$14+СВЦЭМ!$D$10+'СЕТ СН'!$H$5-'СЕТ СН'!$H$24</f>
        <v>2940.9118480299999</v>
      </c>
      <c r="F101" s="36">
        <f>SUMIFS(СВЦЭМ!$D$33:$D$776,СВЦЭМ!$A$33:$A$776,$A101,СВЦЭМ!$B$33:$B$776,F$83)+'СЕТ СН'!$H$14+СВЦЭМ!$D$10+'СЕТ СН'!$H$5-'СЕТ СН'!$H$24</f>
        <v>2933.4567700699999</v>
      </c>
      <c r="G101" s="36">
        <f>SUMIFS(СВЦЭМ!$D$33:$D$776,СВЦЭМ!$A$33:$A$776,$A101,СВЦЭМ!$B$33:$B$776,G$83)+'СЕТ СН'!$H$14+СВЦЭМ!$D$10+'СЕТ СН'!$H$5-'СЕТ СН'!$H$24</f>
        <v>2913.8946086400001</v>
      </c>
      <c r="H101" s="36">
        <f>SUMIFS(СВЦЭМ!$D$33:$D$776,СВЦЭМ!$A$33:$A$776,$A101,СВЦЭМ!$B$33:$B$776,H$83)+'СЕТ СН'!$H$14+СВЦЭМ!$D$10+'СЕТ СН'!$H$5-'СЕТ СН'!$H$24</f>
        <v>2884.5052875299998</v>
      </c>
      <c r="I101" s="36">
        <f>SUMIFS(СВЦЭМ!$D$33:$D$776,СВЦЭМ!$A$33:$A$776,$A101,СВЦЭМ!$B$33:$B$776,I$83)+'СЕТ СН'!$H$14+СВЦЭМ!$D$10+'СЕТ СН'!$H$5-'СЕТ СН'!$H$24</f>
        <v>2868.7781233699998</v>
      </c>
      <c r="J101" s="36">
        <f>SUMIFS(СВЦЭМ!$D$33:$D$776,СВЦЭМ!$A$33:$A$776,$A101,СВЦЭМ!$B$33:$B$776,J$83)+'СЕТ СН'!$H$14+СВЦЭМ!$D$10+'СЕТ СН'!$H$5-'СЕТ СН'!$H$24</f>
        <v>2840.9168470200002</v>
      </c>
      <c r="K101" s="36">
        <f>SUMIFS(СВЦЭМ!$D$33:$D$776,СВЦЭМ!$A$33:$A$776,$A101,СВЦЭМ!$B$33:$B$776,K$83)+'СЕТ СН'!$H$14+СВЦЭМ!$D$10+'СЕТ СН'!$H$5-'СЕТ СН'!$H$24</f>
        <v>2811.88778327</v>
      </c>
      <c r="L101" s="36">
        <f>SUMIFS(СВЦЭМ!$D$33:$D$776,СВЦЭМ!$A$33:$A$776,$A101,СВЦЭМ!$B$33:$B$776,L$83)+'СЕТ СН'!$H$14+СВЦЭМ!$D$10+'СЕТ СН'!$H$5-'СЕТ СН'!$H$24</f>
        <v>2805.17175215</v>
      </c>
      <c r="M101" s="36">
        <f>SUMIFS(СВЦЭМ!$D$33:$D$776,СВЦЭМ!$A$33:$A$776,$A101,СВЦЭМ!$B$33:$B$776,M$83)+'СЕТ СН'!$H$14+СВЦЭМ!$D$10+'СЕТ СН'!$H$5-'СЕТ СН'!$H$24</f>
        <v>2812.2218101799999</v>
      </c>
      <c r="N101" s="36">
        <f>SUMIFS(СВЦЭМ!$D$33:$D$776,СВЦЭМ!$A$33:$A$776,$A101,СВЦЭМ!$B$33:$B$776,N$83)+'СЕТ СН'!$H$14+СВЦЭМ!$D$10+'СЕТ СН'!$H$5-'СЕТ СН'!$H$24</f>
        <v>2816.1310133900001</v>
      </c>
      <c r="O101" s="36">
        <f>SUMIFS(СВЦЭМ!$D$33:$D$776,СВЦЭМ!$A$33:$A$776,$A101,СВЦЭМ!$B$33:$B$776,O$83)+'СЕТ СН'!$H$14+СВЦЭМ!$D$10+'СЕТ СН'!$H$5-'СЕТ СН'!$H$24</f>
        <v>2825.5695051800003</v>
      </c>
      <c r="P101" s="36">
        <f>SUMIFS(СВЦЭМ!$D$33:$D$776,СВЦЭМ!$A$33:$A$776,$A101,СВЦЭМ!$B$33:$B$776,P$83)+'СЕТ СН'!$H$14+СВЦЭМ!$D$10+'СЕТ СН'!$H$5-'СЕТ СН'!$H$24</f>
        <v>2834.1288545100001</v>
      </c>
      <c r="Q101" s="36">
        <f>SUMIFS(СВЦЭМ!$D$33:$D$776,СВЦЭМ!$A$33:$A$776,$A101,СВЦЭМ!$B$33:$B$776,Q$83)+'СЕТ СН'!$H$14+СВЦЭМ!$D$10+'СЕТ СН'!$H$5-'СЕТ СН'!$H$24</f>
        <v>2834.95549725</v>
      </c>
      <c r="R101" s="36">
        <f>SUMIFS(СВЦЭМ!$D$33:$D$776,СВЦЭМ!$A$33:$A$776,$A101,СВЦЭМ!$B$33:$B$776,R$83)+'СЕТ СН'!$H$14+СВЦЭМ!$D$10+'СЕТ СН'!$H$5-'СЕТ СН'!$H$24</f>
        <v>2825.36462661</v>
      </c>
      <c r="S101" s="36">
        <f>SUMIFS(СВЦЭМ!$D$33:$D$776,СВЦЭМ!$A$33:$A$776,$A101,СВЦЭМ!$B$33:$B$776,S$83)+'СЕТ СН'!$H$14+СВЦЭМ!$D$10+'СЕТ СН'!$H$5-'СЕТ СН'!$H$24</f>
        <v>2813.0085283399999</v>
      </c>
      <c r="T101" s="36">
        <f>SUMIFS(СВЦЭМ!$D$33:$D$776,СВЦЭМ!$A$33:$A$776,$A101,СВЦЭМ!$B$33:$B$776,T$83)+'СЕТ СН'!$H$14+СВЦЭМ!$D$10+'СЕТ СН'!$H$5-'СЕТ СН'!$H$24</f>
        <v>2785.3912043800001</v>
      </c>
      <c r="U101" s="36">
        <f>SUMIFS(СВЦЭМ!$D$33:$D$776,СВЦЭМ!$A$33:$A$776,$A101,СВЦЭМ!$B$33:$B$776,U$83)+'СЕТ СН'!$H$14+СВЦЭМ!$D$10+'СЕТ СН'!$H$5-'СЕТ СН'!$H$24</f>
        <v>2786.5171914699999</v>
      </c>
      <c r="V101" s="36">
        <f>SUMIFS(СВЦЭМ!$D$33:$D$776,СВЦЭМ!$A$33:$A$776,$A101,СВЦЭМ!$B$33:$B$776,V$83)+'СЕТ СН'!$H$14+СВЦЭМ!$D$10+'СЕТ СН'!$H$5-'СЕТ СН'!$H$24</f>
        <v>2793.6100151700002</v>
      </c>
      <c r="W101" s="36">
        <f>SUMIFS(СВЦЭМ!$D$33:$D$776,СВЦЭМ!$A$33:$A$776,$A101,СВЦЭМ!$B$33:$B$776,W$83)+'СЕТ СН'!$H$14+СВЦЭМ!$D$10+'СЕТ СН'!$H$5-'СЕТ СН'!$H$24</f>
        <v>2813.7857707000003</v>
      </c>
      <c r="X101" s="36">
        <f>SUMIFS(СВЦЭМ!$D$33:$D$776,СВЦЭМ!$A$33:$A$776,$A101,СВЦЭМ!$B$33:$B$776,X$83)+'СЕТ СН'!$H$14+СВЦЭМ!$D$10+'СЕТ СН'!$H$5-'СЕТ СН'!$H$24</f>
        <v>2818.1930219999999</v>
      </c>
      <c r="Y101" s="36">
        <f>SUMIFS(СВЦЭМ!$D$33:$D$776,СВЦЭМ!$A$33:$A$776,$A101,СВЦЭМ!$B$33:$B$776,Y$83)+'СЕТ СН'!$H$14+СВЦЭМ!$D$10+'СЕТ СН'!$H$5-'СЕТ СН'!$H$24</f>
        <v>2830.2897373999999</v>
      </c>
    </row>
    <row r="102" spans="1:25" ht="15.75" x14ac:dyDescent="0.2">
      <c r="A102" s="35">
        <f t="shared" si="2"/>
        <v>43818</v>
      </c>
      <c r="B102" s="36">
        <f>SUMIFS(СВЦЭМ!$D$33:$D$776,СВЦЭМ!$A$33:$A$776,$A102,СВЦЭМ!$B$33:$B$776,B$83)+'СЕТ СН'!$H$14+СВЦЭМ!$D$10+'СЕТ СН'!$H$5-'СЕТ СН'!$H$24</f>
        <v>2867.37815624</v>
      </c>
      <c r="C102" s="36">
        <f>SUMIFS(СВЦЭМ!$D$33:$D$776,СВЦЭМ!$A$33:$A$776,$A102,СВЦЭМ!$B$33:$B$776,C$83)+'СЕТ СН'!$H$14+СВЦЭМ!$D$10+'СЕТ СН'!$H$5-'СЕТ СН'!$H$24</f>
        <v>2894.45973263</v>
      </c>
      <c r="D102" s="36">
        <f>SUMIFS(СВЦЭМ!$D$33:$D$776,СВЦЭМ!$A$33:$A$776,$A102,СВЦЭМ!$B$33:$B$776,D$83)+'СЕТ СН'!$H$14+СВЦЭМ!$D$10+'СЕТ СН'!$H$5-'СЕТ СН'!$H$24</f>
        <v>2913.0703352199998</v>
      </c>
      <c r="E102" s="36">
        <f>SUMIFS(СВЦЭМ!$D$33:$D$776,СВЦЭМ!$A$33:$A$776,$A102,СВЦЭМ!$B$33:$B$776,E$83)+'СЕТ СН'!$H$14+СВЦЭМ!$D$10+'СЕТ СН'!$H$5-'СЕТ СН'!$H$24</f>
        <v>2937.7385486799999</v>
      </c>
      <c r="F102" s="36">
        <f>SUMIFS(СВЦЭМ!$D$33:$D$776,СВЦЭМ!$A$33:$A$776,$A102,СВЦЭМ!$B$33:$B$776,F$83)+'СЕТ СН'!$H$14+СВЦЭМ!$D$10+'СЕТ СН'!$H$5-'СЕТ СН'!$H$24</f>
        <v>2949.7027881100003</v>
      </c>
      <c r="G102" s="36">
        <f>SUMIFS(СВЦЭМ!$D$33:$D$776,СВЦЭМ!$A$33:$A$776,$A102,СВЦЭМ!$B$33:$B$776,G$83)+'СЕТ СН'!$H$14+СВЦЭМ!$D$10+'СЕТ СН'!$H$5-'СЕТ СН'!$H$24</f>
        <v>2926.5958532700001</v>
      </c>
      <c r="H102" s="36">
        <f>SUMIFS(СВЦЭМ!$D$33:$D$776,СВЦЭМ!$A$33:$A$776,$A102,СВЦЭМ!$B$33:$B$776,H$83)+'СЕТ СН'!$H$14+СВЦЭМ!$D$10+'СЕТ СН'!$H$5-'СЕТ СН'!$H$24</f>
        <v>2894.71960377</v>
      </c>
      <c r="I102" s="36">
        <f>SUMIFS(СВЦЭМ!$D$33:$D$776,СВЦЭМ!$A$33:$A$776,$A102,СВЦЭМ!$B$33:$B$776,I$83)+'СЕТ СН'!$H$14+СВЦЭМ!$D$10+'СЕТ СН'!$H$5-'СЕТ СН'!$H$24</f>
        <v>2861.1667724899999</v>
      </c>
      <c r="J102" s="36">
        <f>SUMIFS(СВЦЭМ!$D$33:$D$776,СВЦЭМ!$A$33:$A$776,$A102,СВЦЭМ!$B$33:$B$776,J$83)+'СЕТ СН'!$H$14+СВЦЭМ!$D$10+'СЕТ СН'!$H$5-'СЕТ СН'!$H$24</f>
        <v>2834.9272767399998</v>
      </c>
      <c r="K102" s="36">
        <f>SUMIFS(СВЦЭМ!$D$33:$D$776,СВЦЭМ!$A$33:$A$776,$A102,СВЦЭМ!$B$33:$B$776,K$83)+'СЕТ СН'!$H$14+СВЦЭМ!$D$10+'СЕТ СН'!$H$5-'СЕТ СН'!$H$24</f>
        <v>2816.2481276899998</v>
      </c>
      <c r="L102" s="36">
        <f>SUMIFS(СВЦЭМ!$D$33:$D$776,СВЦЭМ!$A$33:$A$776,$A102,СВЦЭМ!$B$33:$B$776,L$83)+'СЕТ СН'!$H$14+СВЦЭМ!$D$10+'СЕТ СН'!$H$5-'СЕТ СН'!$H$24</f>
        <v>2823.3072396799998</v>
      </c>
      <c r="M102" s="36">
        <f>SUMIFS(СВЦЭМ!$D$33:$D$776,СВЦЭМ!$A$33:$A$776,$A102,СВЦЭМ!$B$33:$B$776,M$83)+'СЕТ СН'!$H$14+СВЦЭМ!$D$10+'СЕТ СН'!$H$5-'СЕТ СН'!$H$24</f>
        <v>2836.9036594899999</v>
      </c>
      <c r="N102" s="36">
        <f>SUMIFS(СВЦЭМ!$D$33:$D$776,СВЦЭМ!$A$33:$A$776,$A102,СВЦЭМ!$B$33:$B$776,N$83)+'СЕТ СН'!$H$14+СВЦЭМ!$D$10+'СЕТ СН'!$H$5-'СЕТ СН'!$H$24</f>
        <v>2839.4994750300002</v>
      </c>
      <c r="O102" s="36">
        <f>SUMIFS(СВЦЭМ!$D$33:$D$776,СВЦЭМ!$A$33:$A$776,$A102,СВЦЭМ!$B$33:$B$776,O$83)+'СЕТ СН'!$H$14+СВЦЭМ!$D$10+'СЕТ СН'!$H$5-'СЕТ СН'!$H$24</f>
        <v>2858.4144897699998</v>
      </c>
      <c r="P102" s="36">
        <f>SUMIFS(СВЦЭМ!$D$33:$D$776,СВЦЭМ!$A$33:$A$776,$A102,СВЦЭМ!$B$33:$B$776,P$83)+'СЕТ СН'!$H$14+СВЦЭМ!$D$10+'СЕТ СН'!$H$5-'СЕТ СН'!$H$24</f>
        <v>2852.1934068600003</v>
      </c>
      <c r="Q102" s="36">
        <f>SUMIFS(СВЦЭМ!$D$33:$D$776,СВЦЭМ!$A$33:$A$776,$A102,СВЦЭМ!$B$33:$B$776,Q$83)+'СЕТ СН'!$H$14+СВЦЭМ!$D$10+'СЕТ СН'!$H$5-'СЕТ СН'!$H$24</f>
        <v>2855.68899242</v>
      </c>
      <c r="R102" s="36">
        <f>SUMIFS(СВЦЭМ!$D$33:$D$776,СВЦЭМ!$A$33:$A$776,$A102,СВЦЭМ!$B$33:$B$776,R$83)+'СЕТ СН'!$H$14+СВЦЭМ!$D$10+'СЕТ СН'!$H$5-'СЕТ СН'!$H$24</f>
        <v>2843.9199701900002</v>
      </c>
      <c r="S102" s="36">
        <f>SUMIFS(СВЦЭМ!$D$33:$D$776,СВЦЭМ!$A$33:$A$776,$A102,СВЦЭМ!$B$33:$B$776,S$83)+'СЕТ СН'!$H$14+СВЦЭМ!$D$10+'СЕТ СН'!$H$5-'СЕТ СН'!$H$24</f>
        <v>2824.8545315299998</v>
      </c>
      <c r="T102" s="36">
        <f>SUMIFS(СВЦЭМ!$D$33:$D$776,СВЦЭМ!$A$33:$A$776,$A102,СВЦЭМ!$B$33:$B$776,T$83)+'СЕТ СН'!$H$14+СВЦЭМ!$D$10+'СЕТ СН'!$H$5-'СЕТ СН'!$H$24</f>
        <v>2809.8640267700002</v>
      </c>
      <c r="U102" s="36">
        <f>SUMIFS(СВЦЭМ!$D$33:$D$776,СВЦЭМ!$A$33:$A$776,$A102,СВЦЭМ!$B$33:$B$776,U$83)+'СЕТ СН'!$H$14+СВЦЭМ!$D$10+'СЕТ СН'!$H$5-'СЕТ СН'!$H$24</f>
        <v>2820.9543380499999</v>
      </c>
      <c r="V102" s="36">
        <f>SUMIFS(СВЦЭМ!$D$33:$D$776,СВЦЭМ!$A$33:$A$776,$A102,СВЦЭМ!$B$33:$B$776,V$83)+'СЕТ СН'!$H$14+СВЦЭМ!$D$10+'СЕТ СН'!$H$5-'СЕТ СН'!$H$24</f>
        <v>2847.6991178899998</v>
      </c>
      <c r="W102" s="36">
        <f>SUMIFS(СВЦЭМ!$D$33:$D$776,СВЦЭМ!$A$33:$A$776,$A102,СВЦЭМ!$B$33:$B$776,W$83)+'СЕТ СН'!$H$14+СВЦЭМ!$D$10+'СЕТ СН'!$H$5-'СЕТ СН'!$H$24</f>
        <v>2876.58612898</v>
      </c>
      <c r="X102" s="36">
        <f>SUMIFS(СВЦЭМ!$D$33:$D$776,СВЦЭМ!$A$33:$A$776,$A102,СВЦЭМ!$B$33:$B$776,X$83)+'СЕТ СН'!$H$14+СВЦЭМ!$D$10+'СЕТ СН'!$H$5-'СЕТ СН'!$H$24</f>
        <v>2886.5543436299999</v>
      </c>
      <c r="Y102" s="36">
        <f>SUMIFS(СВЦЭМ!$D$33:$D$776,СВЦЭМ!$A$33:$A$776,$A102,СВЦЭМ!$B$33:$B$776,Y$83)+'СЕТ СН'!$H$14+СВЦЭМ!$D$10+'СЕТ СН'!$H$5-'СЕТ СН'!$H$24</f>
        <v>2914.2053139899999</v>
      </c>
    </row>
    <row r="103" spans="1:25" ht="15.75" x14ac:dyDescent="0.2">
      <c r="A103" s="35">
        <f t="shared" si="2"/>
        <v>43819</v>
      </c>
      <c r="B103" s="36">
        <f>SUMIFS(СВЦЭМ!$D$33:$D$776,СВЦЭМ!$A$33:$A$776,$A103,СВЦЭМ!$B$33:$B$776,B$83)+'СЕТ СН'!$H$14+СВЦЭМ!$D$10+'СЕТ СН'!$H$5-'СЕТ СН'!$H$24</f>
        <v>2858.8508376700001</v>
      </c>
      <c r="C103" s="36">
        <f>SUMIFS(СВЦЭМ!$D$33:$D$776,СВЦЭМ!$A$33:$A$776,$A103,СВЦЭМ!$B$33:$B$776,C$83)+'СЕТ СН'!$H$14+СВЦЭМ!$D$10+'СЕТ СН'!$H$5-'СЕТ СН'!$H$24</f>
        <v>2880.08853752</v>
      </c>
      <c r="D103" s="36">
        <f>SUMIFS(СВЦЭМ!$D$33:$D$776,СВЦЭМ!$A$33:$A$776,$A103,СВЦЭМ!$B$33:$B$776,D$83)+'СЕТ СН'!$H$14+СВЦЭМ!$D$10+'СЕТ СН'!$H$5-'СЕТ СН'!$H$24</f>
        <v>2892.8784217699999</v>
      </c>
      <c r="E103" s="36">
        <f>SUMIFS(СВЦЭМ!$D$33:$D$776,СВЦЭМ!$A$33:$A$776,$A103,СВЦЭМ!$B$33:$B$776,E$83)+'СЕТ СН'!$H$14+СВЦЭМ!$D$10+'СЕТ СН'!$H$5-'СЕТ СН'!$H$24</f>
        <v>2904.8636341800002</v>
      </c>
      <c r="F103" s="36">
        <f>SUMIFS(СВЦЭМ!$D$33:$D$776,СВЦЭМ!$A$33:$A$776,$A103,СВЦЭМ!$B$33:$B$776,F$83)+'СЕТ СН'!$H$14+СВЦЭМ!$D$10+'СЕТ СН'!$H$5-'СЕТ СН'!$H$24</f>
        <v>2899.1323341500001</v>
      </c>
      <c r="G103" s="36">
        <f>SUMIFS(СВЦЭМ!$D$33:$D$776,СВЦЭМ!$A$33:$A$776,$A103,СВЦЭМ!$B$33:$B$776,G$83)+'СЕТ СН'!$H$14+СВЦЭМ!$D$10+'СЕТ СН'!$H$5-'СЕТ СН'!$H$24</f>
        <v>2889.1420316600002</v>
      </c>
      <c r="H103" s="36">
        <f>SUMIFS(СВЦЭМ!$D$33:$D$776,СВЦЭМ!$A$33:$A$776,$A103,СВЦЭМ!$B$33:$B$776,H$83)+'СЕТ СН'!$H$14+СВЦЭМ!$D$10+'СЕТ СН'!$H$5-'СЕТ СН'!$H$24</f>
        <v>2842.1577802199999</v>
      </c>
      <c r="I103" s="36">
        <f>SUMIFS(СВЦЭМ!$D$33:$D$776,СВЦЭМ!$A$33:$A$776,$A103,СВЦЭМ!$B$33:$B$776,I$83)+'СЕТ СН'!$H$14+СВЦЭМ!$D$10+'СЕТ СН'!$H$5-'СЕТ СН'!$H$24</f>
        <v>2827.3902830100001</v>
      </c>
      <c r="J103" s="36">
        <f>SUMIFS(СВЦЭМ!$D$33:$D$776,СВЦЭМ!$A$33:$A$776,$A103,СВЦЭМ!$B$33:$B$776,J$83)+'СЕТ СН'!$H$14+СВЦЭМ!$D$10+'СЕТ СН'!$H$5-'СЕТ СН'!$H$24</f>
        <v>2807.2099892800002</v>
      </c>
      <c r="K103" s="36">
        <f>SUMIFS(СВЦЭМ!$D$33:$D$776,СВЦЭМ!$A$33:$A$776,$A103,СВЦЭМ!$B$33:$B$776,K$83)+'СЕТ СН'!$H$14+СВЦЭМ!$D$10+'СЕТ СН'!$H$5-'СЕТ СН'!$H$24</f>
        <v>2786.2170878100001</v>
      </c>
      <c r="L103" s="36">
        <f>SUMIFS(СВЦЭМ!$D$33:$D$776,СВЦЭМ!$A$33:$A$776,$A103,СВЦЭМ!$B$33:$B$776,L$83)+'СЕТ СН'!$H$14+СВЦЭМ!$D$10+'СЕТ СН'!$H$5-'СЕТ СН'!$H$24</f>
        <v>2786.4750171200003</v>
      </c>
      <c r="M103" s="36">
        <f>SUMIFS(СВЦЭМ!$D$33:$D$776,СВЦЭМ!$A$33:$A$776,$A103,СВЦЭМ!$B$33:$B$776,M$83)+'СЕТ СН'!$H$14+СВЦЭМ!$D$10+'СЕТ СН'!$H$5-'СЕТ СН'!$H$24</f>
        <v>2802.33805029</v>
      </c>
      <c r="N103" s="36">
        <f>SUMIFS(СВЦЭМ!$D$33:$D$776,СВЦЭМ!$A$33:$A$776,$A103,СВЦЭМ!$B$33:$B$776,N$83)+'СЕТ СН'!$H$14+СВЦЭМ!$D$10+'СЕТ СН'!$H$5-'СЕТ СН'!$H$24</f>
        <v>2802.9985707400001</v>
      </c>
      <c r="O103" s="36">
        <f>SUMIFS(СВЦЭМ!$D$33:$D$776,СВЦЭМ!$A$33:$A$776,$A103,СВЦЭМ!$B$33:$B$776,O$83)+'СЕТ СН'!$H$14+СВЦЭМ!$D$10+'СЕТ СН'!$H$5-'СЕТ СН'!$H$24</f>
        <v>2810.4791033900001</v>
      </c>
      <c r="P103" s="36">
        <f>SUMIFS(СВЦЭМ!$D$33:$D$776,СВЦЭМ!$A$33:$A$776,$A103,СВЦЭМ!$B$33:$B$776,P$83)+'СЕТ СН'!$H$14+СВЦЭМ!$D$10+'СЕТ СН'!$H$5-'СЕТ СН'!$H$24</f>
        <v>2815.7334049599999</v>
      </c>
      <c r="Q103" s="36">
        <f>SUMIFS(СВЦЭМ!$D$33:$D$776,СВЦЭМ!$A$33:$A$776,$A103,СВЦЭМ!$B$33:$B$776,Q$83)+'СЕТ СН'!$H$14+СВЦЭМ!$D$10+'СЕТ СН'!$H$5-'СЕТ СН'!$H$24</f>
        <v>2820.7766740799998</v>
      </c>
      <c r="R103" s="36">
        <f>SUMIFS(СВЦЭМ!$D$33:$D$776,СВЦЭМ!$A$33:$A$776,$A103,СВЦЭМ!$B$33:$B$776,R$83)+'СЕТ СН'!$H$14+СВЦЭМ!$D$10+'СЕТ СН'!$H$5-'СЕТ СН'!$H$24</f>
        <v>2823.2595143500002</v>
      </c>
      <c r="S103" s="36">
        <f>SUMIFS(СВЦЭМ!$D$33:$D$776,СВЦЭМ!$A$33:$A$776,$A103,СВЦЭМ!$B$33:$B$776,S$83)+'СЕТ СН'!$H$14+СВЦЭМ!$D$10+'СЕТ СН'!$H$5-'СЕТ СН'!$H$24</f>
        <v>2811.8226737300001</v>
      </c>
      <c r="T103" s="36">
        <f>SUMIFS(СВЦЭМ!$D$33:$D$776,СВЦЭМ!$A$33:$A$776,$A103,СВЦЭМ!$B$33:$B$776,T$83)+'СЕТ СН'!$H$14+СВЦЭМ!$D$10+'СЕТ СН'!$H$5-'СЕТ СН'!$H$24</f>
        <v>2801.6662004999998</v>
      </c>
      <c r="U103" s="36">
        <f>SUMIFS(СВЦЭМ!$D$33:$D$776,СВЦЭМ!$A$33:$A$776,$A103,СВЦЭМ!$B$33:$B$776,U$83)+'СЕТ СН'!$H$14+СВЦЭМ!$D$10+'СЕТ СН'!$H$5-'СЕТ СН'!$H$24</f>
        <v>2783.1057265899999</v>
      </c>
      <c r="V103" s="36">
        <f>SUMIFS(СВЦЭМ!$D$33:$D$776,СВЦЭМ!$A$33:$A$776,$A103,СВЦЭМ!$B$33:$B$776,V$83)+'СЕТ СН'!$H$14+СВЦЭМ!$D$10+'СЕТ СН'!$H$5-'СЕТ СН'!$H$24</f>
        <v>2766.1667738000001</v>
      </c>
      <c r="W103" s="36">
        <f>SUMIFS(СВЦЭМ!$D$33:$D$776,СВЦЭМ!$A$33:$A$776,$A103,СВЦЭМ!$B$33:$B$776,W$83)+'СЕТ СН'!$H$14+СВЦЭМ!$D$10+'СЕТ СН'!$H$5-'СЕТ СН'!$H$24</f>
        <v>2780.7208930100001</v>
      </c>
      <c r="X103" s="36">
        <f>SUMIFS(СВЦЭМ!$D$33:$D$776,СВЦЭМ!$A$33:$A$776,$A103,СВЦЭМ!$B$33:$B$776,X$83)+'СЕТ СН'!$H$14+СВЦЭМ!$D$10+'СЕТ СН'!$H$5-'СЕТ СН'!$H$24</f>
        <v>2782.0673216499999</v>
      </c>
      <c r="Y103" s="36">
        <f>SUMIFS(СВЦЭМ!$D$33:$D$776,СВЦЭМ!$A$33:$A$776,$A103,СВЦЭМ!$B$33:$B$776,Y$83)+'СЕТ СН'!$H$14+СВЦЭМ!$D$10+'СЕТ СН'!$H$5-'СЕТ СН'!$H$24</f>
        <v>2792.22389217</v>
      </c>
    </row>
    <row r="104" spans="1:25" ht="15.75" x14ac:dyDescent="0.2">
      <c r="A104" s="35">
        <f t="shared" si="2"/>
        <v>43820</v>
      </c>
      <c r="B104" s="36">
        <f>SUMIFS(СВЦЭМ!$D$33:$D$776,СВЦЭМ!$A$33:$A$776,$A104,СВЦЭМ!$B$33:$B$776,B$83)+'СЕТ СН'!$H$14+СВЦЭМ!$D$10+'СЕТ СН'!$H$5-'СЕТ СН'!$H$24</f>
        <v>2797.1825951800001</v>
      </c>
      <c r="C104" s="36">
        <f>SUMIFS(СВЦЭМ!$D$33:$D$776,СВЦЭМ!$A$33:$A$776,$A104,СВЦЭМ!$B$33:$B$776,C$83)+'СЕТ СН'!$H$14+СВЦЭМ!$D$10+'СЕТ СН'!$H$5-'СЕТ СН'!$H$24</f>
        <v>2830.7856452999999</v>
      </c>
      <c r="D104" s="36">
        <f>SUMIFS(СВЦЭМ!$D$33:$D$776,СВЦЭМ!$A$33:$A$776,$A104,СВЦЭМ!$B$33:$B$776,D$83)+'СЕТ СН'!$H$14+СВЦЭМ!$D$10+'СЕТ СН'!$H$5-'СЕТ СН'!$H$24</f>
        <v>2851.6315357499998</v>
      </c>
      <c r="E104" s="36">
        <f>SUMIFS(СВЦЭМ!$D$33:$D$776,СВЦЭМ!$A$33:$A$776,$A104,СВЦЭМ!$B$33:$B$776,E$83)+'СЕТ СН'!$H$14+СВЦЭМ!$D$10+'СЕТ СН'!$H$5-'СЕТ СН'!$H$24</f>
        <v>2884.2603717699999</v>
      </c>
      <c r="F104" s="36">
        <f>SUMIFS(СВЦЭМ!$D$33:$D$776,СВЦЭМ!$A$33:$A$776,$A104,СВЦЭМ!$B$33:$B$776,F$83)+'СЕТ СН'!$H$14+СВЦЭМ!$D$10+'СЕТ СН'!$H$5-'СЕТ СН'!$H$24</f>
        <v>2905.63938435</v>
      </c>
      <c r="G104" s="36">
        <f>SUMIFS(СВЦЭМ!$D$33:$D$776,СВЦЭМ!$A$33:$A$776,$A104,СВЦЭМ!$B$33:$B$776,G$83)+'СЕТ СН'!$H$14+СВЦЭМ!$D$10+'СЕТ СН'!$H$5-'СЕТ СН'!$H$24</f>
        <v>2896.8440861399999</v>
      </c>
      <c r="H104" s="36">
        <f>SUMIFS(СВЦЭМ!$D$33:$D$776,СВЦЭМ!$A$33:$A$776,$A104,СВЦЭМ!$B$33:$B$776,H$83)+'СЕТ СН'!$H$14+СВЦЭМ!$D$10+'СЕТ СН'!$H$5-'СЕТ СН'!$H$24</f>
        <v>2878.1136167499999</v>
      </c>
      <c r="I104" s="36">
        <f>SUMIFS(СВЦЭМ!$D$33:$D$776,СВЦЭМ!$A$33:$A$776,$A104,СВЦЭМ!$B$33:$B$776,I$83)+'СЕТ СН'!$H$14+СВЦЭМ!$D$10+'СЕТ СН'!$H$5-'СЕТ СН'!$H$24</f>
        <v>2875.5063010499998</v>
      </c>
      <c r="J104" s="36">
        <f>SUMIFS(СВЦЭМ!$D$33:$D$776,СВЦЭМ!$A$33:$A$776,$A104,СВЦЭМ!$B$33:$B$776,J$83)+'СЕТ СН'!$H$14+СВЦЭМ!$D$10+'СЕТ СН'!$H$5-'СЕТ СН'!$H$24</f>
        <v>2835.3362334799999</v>
      </c>
      <c r="K104" s="36">
        <f>SUMIFS(СВЦЭМ!$D$33:$D$776,СВЦЭМ!$A$33:$A$776,$A104,СВЦЭМ!$B$33:$B$776,K$83)+'СЕТ СН'!$H$14+СВЦЭМ!$D$10+'СЕТ СН'!$H$5-'СЕТ СН'!$H$24</f>
        <v>2795.6223313199998</v>
      </c>
      <c r="L104" s="36">
        <f>SUMIFS(СВЦЭМ!$D$33:$D$776,СВЦЭМ!$A$33:$A$776,$A104,СВЦЭМ!$B$33:$B$776,L$83)+'СЕТ СН'!$H$14+СВЦЭМ!$D$10+'СЕТ СН'!$H$5-'СЕТ СН'!$H$24</f>
        <v>2785.9746933400002</v>
      </c>
      <c r="M104" s="36">
        <f>SUMIFS(СВЦЭМ!$D$33:$D$776,СВЦЭМ!$A$33:$A$776,$A104,СВЦЭМ!$B$33:$B$776,M$83)+'СЕТ СН'!$H$14+СВЦЭМ!$D$10+'СЕТ СН'!$H$5-'СЕТ СН'!$H$24</f>
        <v>2794.9635673900002</v>
      </c>
      <c r="N104" s="36">
        <f>SUMIFS(СВЦЭМ!$D$33:$D$776,СВЦЭМ!$A$33:$A$776,$A104,СВЦЭМ!$B$33:$B$776,N$83)+'СЕТ СН'!$H$14+СВЦЭМ!$D$10+'СЕТ СН'!$H$5-'СЕТ СН'!$H$24</f>
        <v>2792.5899694600002</v>
      </c>
      <c r="O104" s="36">
        <f>SUMIFS(СВЦЭМ!$D$33:$D$776,СВЦЭМ!$A$33:$A$776,$A104,СВЦЭМ!$B$33:$B$776,O$83)+'СЕТ СН'!$H$14+СВЦЭМ!$D$10+'СЕТ СН'!$H$5-'СЕТ СН'!$H$24</f>
        <v>2805.3325100399998</v>
      </c>
      <c r="P104" s="36">
        <f>SUMIFS(СВЦЭМ!$D$33:$D$776,СВЦЭМ!$A$33:$A$776,$A104,СВЦЭМ!$B$33:$B$776,P$83)+'СЕТ СН'!$H$14+СВЦЭМ!$D$10+'СЕТ СН'!$H$5-'СЕТ СН'!$H$24</f>
        <v>2816.42755029</v>
      </c>
      <c r="Q104" s="36">
        <f>SUMIFS(СВЦЭМ!$D$33:$D$776,СВЦЭМ!$A$33:$A$776,$A104,СВЦЭМ!$B$33:$B$776,Q$83)+'СЕТ СН'!$H$14+СВЦЭМ!$D$10+'СЕТ СН'!$H$5-'СЕТ СН'!$H$24</f>
        <v>2822.36583182</v>
      </c>
      <c r="R104" s="36">
        <f>SUMIFS(СВЦЭМ!$D$33:$D$776,СВЦЭМ!$A$33:$A$776,$A104,СВЦЭМ!$B$33:$B$776,R$83)+'СЕТ СН'!$H$14+СВЦЭМ!$D$10+'СЕТ СН'!$H$5-'СЕТ СН'!$H$24</f>
        <v>2832.1506240799999</v>
      </c>
      <c r="S104" s="36">
        <f>SUMIFS(СВЦЭМ!$D$33:$D$776,СВЦЭМ!$A$33:$A$776,$A104,СВЦЭМ!$B$33:$B$776,S$83)+'СЕТ СН'!$H$14+СВЦЭМ!$D$10+'СЕТ СН'!$H$5-'СЕТ СН'!$H$24</f>
        <v>2822.66335071</v>
      </c>
      <c r="T104" s="36">
        <f>SUMIFS(СВЦЭМ!$D$33:$D$776,СВЦЭМ!$A$33:$A$776,$A104,СВЦЭМ!$B$33:$B$776,T$83)+'СЕТ СН'!$H$14+СВЦЭМ!$D$10+'СЕТ СН'!$H$5-'СЕТ СН'!$H$24</f>
        <v>2798.0756811400001</v>
      </c>
      <c r="U104" s="36">
        <f>SUMIFS(СВЦЭМ!$D$33:$D$776,СВЦЭМ!$A$33:$A$776,$A104,СВЦЭМ!$B$33:$B$776,U$83)+'СЕТ СН'!$H$14+СВЦЭМ!$D$10+'СЕТ СН'!$H$5-'СЕТ СН'!$H$24</f>
        <v>2795.0699656799998</v>
      </c>
      <c r="V104" s="36">
        <f>SUMIFS(СВЦЭМ!$D$33:$D$776,СВЦЭМ!$A$33:$A$776,$A104,СВЦЭМ!$B$33:$B$776,V$83)+'СЕТ СН'!$H$14+СВЦЭМ!$D$10+'СЕТ СН'!$H$5-'СЕТ СН'!$H$24</f>
        <v>2809.7922893499999</v>
      </c>
      <c r="W104" s="36">
        <f>SUMIFS(СВЦЭМ!$D$33:$D$776,СВЦЭМ!$A$33:$A$776,$A104,СВЦЭМ!$B$33:$B$776,W$83)+'СЕТ СН'!$H$14+СВЦЭМ!$D$10+'СЕТ СН'!$H$5-'СЕТ СН'!$H$24</f>
        <v>2819.1606252500001</v>
      </c>
      <c r="X104" s="36">
        <f>SUMIFS(СВЦЭМ!$D$33:$D$776,СВЦЭМ!$A$33:$A$776,$A104,СВЦЭМ!$B$33:$B$776,X$83)+'СЕТ СН'!$H$14+СВЦЭМ!$D$10+'СЕТ СН'!$H$5-'СЕТ СН'!$H$24</f>
        <v>2836.9460637699999</v>
      </c>
      <c r="Y104" s="36">
        <f>SUMIFS(СВЦЭМ!$D$33:$D$776,СВЦЭМ!$A$33:$A$776,$A104,СВЦЭМ!$B$33:$B$776,Y$83)+'СЕТ СН'!$H$14+СВЦЭМ!$D$10+'СЕТ СН'!$H$5-'СЕТ СН'!$H$24</f>
        <v>2845.9151664800002</v>
      </c>
    </row>
    <row r="105" spans="1:25" ht="15.75" x14ac:dyDescent="0.2">
      <c r="A105" s="35">
        <f t="shared" si="2"/>
        <v>43821</v>
      </c>
      <c r="B105" s="36">
        <f>SUMIFS(СВЦЭМ!$D$33:$D$776,СВЦЭМ!$A$33:$A$776,$A105,СВЦЭМ!$B$33:$B$776,B$83)+'СЕТ СН'!$H$14+СВЦЭМ!$D$10+'СЕТ СН'!$H$5-'СЕТ СН'!$H$24</f>
        <v>2860.9764099100003</v>
      </c>
      <c r="C105" s="36">
        <f>SUMIFS(СВЦЭМ!$D$33:$D$776,СВЦЭМ!$A$33:$A$776,$A105,СВЦЭМ!$B$33:$B$776,C$83)+'СЕТ СН'!$H$14+СВЦЭМ!$D$10+'СЕТ СН'!$H$5-'СЕТ СН'!$H$24</f>
        <v>2883.2721183600001</v>
      </c>
      <c r="D105" s="36">
        <f>SUMIFS(СВЦЭМ!$D$33:$D$776,СВЦЭМ!$A$33:$A$776,$A105,СВЦЭМ!$B$33:$B$776,D$83)+'СЕТ СН'!$H$14+СВЦЭМ!$D$10+'СЕТ СН'!$H$5-'СЕТ СН'!$H$24</f>
        <v>2900.94565706</v>
      </c>
      <c r="E105" s="36">
        <f>SUMIFS(СВЦЭМ!$D$33:$D$776,СВЦЭМ!$A$33:$A$776,$A105,СВЦЭМ!$B$33:$B$776,E$83)+'СЕТ СН'!$H$14+СВЦЭМ!$D$10+'СЕТ СН'!$H$5-'СЕТ СН'!$H$24</f>
        <v>2913.9896610000001</v>
      </c>
      <c r="F105" s="36">
        <f>SUMIFS(СВЦЭМ!$D$33:$D$776,СВЦЭМ!$A$33:$A$776,$A105,СВЦЭМ!$B$33:$B$776,F$83)+'СЕТ СН'!$H$14+СВЦЭМ!$D$10+'СЕТ СН'!$H$5-'СЕТ СН'!$H$24</f>
        <v>2912.4243596300003</v>
      </c>
      <c r="G105" s="36">
        <f>SUMIFS(СВЦЭМ!$D$33:$D$776,СВЦЭМ!$A$33:$A$776,$A105,СВЦЭМ!$B$33:$B$776,G$83)+'СЕТ СН'!$H$14+СВЦЭМ!$D$10+'СЕТ СН'!$H$5-'СЕТ СН'!$H$24</f>
        <v>2901.2950506699999</v>
      </c>
      <c r="H105" s="36">
        <f>SUMIFS(СВЦЭМ!$D$33:$D$776,СВЦЭМ!$A$33:$A$776,$A105,СВЦЭМ!$B$33:$B$776,H$83)+'СЕТ СН'!$H$14+СВЦЭМ!$D$10+'СЕТ СН'!$H$5-'СЕТ СН'!$H$24</f>
        <v>2878.1421915199999</v>
      </c>
      <c r="I105" s="36">
        <f>SUMIFS(СВЦЭМ!$D$33:$D$776,СВЦЭМ!$A$33:$A$776,$A105,СВЦЭМ!$B$33:$B$776,I$83)+'СЕТ СН'!$H$14+СВЦЭМ!$D$10+'СЕТ СН'!$H$5-'СЕТ СН'!$H$24</f>
        <v>2876.23144503</v>
      </c>
      <c r="J105" s="36">
        <f>SUMIFS(СВЦЭМ!$D$33:$D$776,СВЦЭМ!$A$33:$A$776,$A105,СВЦЭМ!$B$33:$B$776,J$83)+'СЕТ СН'!$H$14+СВЦЭМ!$D$10+'СЕТ СН'!$H$5-'СЕТ СН'!$H$24</f>
        <v>2839.4132040700001</v>
      </c>
      <c r="K105" s="36">
        <f>SUMIFS(СВЦЭМ!$D$33:$D$776,СВЦЭМ!$A$33:$A$776,$A105,СВЦЭМ!$B$33:$B$776,K$83)+'СЕТ СН'!$H$14+СВЦЭМ!$D$10+'СЕТ СН'!$H$5-'СЕТ СН'!$H$24</f>
        <v>2806.1737452299999</v>
      </c>
      <c r="L105" s="36">
        <f>SUMIFS(СВЦЭМ!$D$33:$D$776,СВЦЭМ!$A$33:$A$776,$A105,СВЦЭМ!$B$33:$B$776,L$83)+'СЕТ СН'!$H$14+СВЦЭМ!$D$10+'СЕТ СН'!$H$5-'СЕТ СН'!$H$24</f>
        <v>2790.7548469799999</v>
      </c>
      <c r="M105" s="36">
        <f>SUMIFS(СВЦЭМ!$D$33:$D$776,СВЦЭМ!$A$33:$A$776,$A105,СВЦЭМ!$B$33:$B$776,M$83)+'СЕТ СН'!$H$14+СВЦЭМ!$D$10+'СЕТ СН'!$H$5-'СЕТ СН'!$H$24</f>
        <v>2803.7289043999999</v>
      </c>
      <c r="N105" s="36">
        <f>SUMIFS(СВЦЭМ!$D$33:$D$776,СВЦЭМ!$A$33:$A$776,$A105,СВЦЭМ!$B$33:$B$776,N$83)+'СЕТ СН'!$H$14+СВЦЭМ!$D$10+'СЕТ СН'!$H$5-'СЕТ СН'!$H$24</f>
        <v>2812.88427035</v>
      </c>
      <c r="O105" s="36">
        <f>SUMIFS(СВЦЭМ!$D$33:$D$776,СВЦЭМ!$A$33:$A$776,$A105,СВЦЭМ!$B$33:$B$776,O$83)+'СЕТ СН'!$H$14+СВЦЭМ!$D$10+'СЕТ СН'!$H$5-'СЕТ СН'!$H$24</f>
        <v>2828.4437169800003</v>
      </c>
      <c r="P105" s="36">
        <f>SUMIFS(СВЦЭМ!$D$33:$D$776,СВЦЭМ!$A$33:$A$776,$A105,СВЦЭМ!$B$33:$B$776,P$83)+'СЕТ СН'!$H$14+СВЦЭМ!$D$10+'СЕТ СН'!$H$5-'СЕТ СН'!$H$24</f>
        <v>2838.85224771</v>
      </c>
      <c r="Q105" s="36">
        <f>SUMIFS(СВЦЭМ!$D$33:$D$776,СВЦЭМ!$A$33:$A$776,$A105,СВЦЭМ!$B$33:$B$776,Q$83)+'СЕТ СН'!$H$14+СВЦЭМ!$D$10+'СЕТ СН'!$H$5-'СЕТ СН'!$H$24</f>
        <v>2836.9992457600001</v>
      </c>
      <c r="R105" s="36">
        <f>SUMIFS(СВЦЭМ!$D$33:$D$776,СВЦЭМ!$A$33:$A$776,$A105,СВЦЭМ!$B$33:$B$776,R$83)+'СЕТ СН'!$H$14+СВЦЭМ!$D$10+'СЕТ СН'!$H$5-'СЕТ СН'!$H$24</f>
        <v>2848.3463180899998</v>
      </c>
      <c r="S105" s="36">
        <f>SUMIFS(СВЦЭМ!$D$33:$D$776,СВЦЭМ!$A$33:$A$776,$A105,СВЦЭМ!$B$33:$B$776,S$83)+'СЕТ СН'!$H$14+СВЦЭМ!$D$10+'СЕТ СН'!$H$5-'СЕТ СН'!$H$24</f>
        <v>2837.8059319700001</v>
      </c>
      <c r="T105" s="36">
        <f>SUMIFS(СВЦЭМ!$D$33:$D$776,СВЦЭМ!$A$33:$A$776,$A105,СВЦЭМ!$B$33:$B$776,T$83)+'СЕТ СН'!$H$14+СВЦЭМ!$D$10+'СЕТ СН'!$H$5-'СЕТ СН'!$H$24</f>
        <v>2810.0854658200001</v>
      </c>
      <c r="U105" s="36">
        <f>SUMIFS(СВЦЭМ!$D$33:$D$776,СВЦЭМ!$A$33:$A$776,$A105,СВЦЭМ!$B$33:$B$776,U$83)+'СЕТ СН'!$H$14+СВЦЭМ!$D$10+'СЕТ СН'!$H$5-'СЕТ СН'!$H$24</f>
        <v>2812.60919685</v>
      </c>
      <c r="V105" s="36">
        <f>SUMIFS(СВЦЭМ!$D$33:$D$776,СВЦЭМ!$A$33:$A$776,$A105,СВЦЭМ!$B$33:$B$776,V$83)+'СЕТ СН'!$H$14+СВЦЭМ!$D$10+'СЕТ СН'!$H$5-'СЕТ СН'!$H$24</f>
        <v>2827.04006101</v>
      </c>
      <c r="W105" s="36">
        <f>SUMIFS(СВЦЭМ!$D$33:$D$776,СВЦЭМ!$A$33:$A$776,$A105,СВЦЭМ!$B$33:$B$776,W$83)+'СЕТ СН'!$H$14+СВЦЭМ!$D$10+'СЕТ СН'!$H$5-'СЕТ СН'!$H$24</f>
        <v>2844.7840693400003</v>
      </c>
      <c r="X105" s="36">
        <f>SUMIFS(СВЦЭМ!$D$33:$D$776,СВЦЭМ!$A$33:$A$776,$A105,СВЦЭМ!$B$33:$B$776,X$83)+'СЕТ СН'!$H$14+СВЦЭМ!$D$10+'СЕТ СН'!$H$5-'СЕТ СН'!$H$24</f>
        <v>2859.4352264300001</v>
      </c>
      <c r="Y105" s="36">
        <f>SUMIFS(СВЦЭМ!$D$33:$D$776,СВЦЭМ!$A$33:$A$776,$A105,СВЦЭМ!$B$33:$B$776,Y$83)+'СЕТ СН'!$H$14+СВЦЭМ!$D$10+'СЕТ СН'!$H$5-'СЕТ СН'!$H$24</f>
        <v>2870.0580027000001</v>
      </c>
    </row>
    <row r="106" spans="1:25" ht="15.75" x14ac:dyDescent="0.2">
      <c r="A106" s="35">
        <f t="shared" si="2"/>
        <v>43822</v>
      </c>
      <c r="B106" s="36">
        <f>SUMIFS(СВЦЭМ!$D$33:$D$776,СВЦЭМ!$A$33:$A$776,$A106,СВЦЭМ!$B$33:$B$776,B$83)+'СЕТ СН'!$H$14+СВЦЭМ!$D$10+'СЕТ СН'!$H$5-'СЕТ СН'!$H$24</f>
        <v>2856.0118238700002</v>
      </c>
      <c r="C106" s="36">
        <f>SUMIFS(СВЦЭМ!$D$33:$D$776,СВЦЭМ!$A$33:$A$776,$A106,СВЦЭМ!$B$33:$B$776,C$83)+'СЕТ СН'!$H$14+СВЦЭМ!$D$10+'СЕТ СН'!$H$5-'СЕТ СН'!$H$24</f>
        <v>2867.8445130800001</v>
      </c>
      <c r="D106" s="36">
        <f>SUMIFS(СВЦЭМ!$D$33:$D$776,СВЦЭМ!$A$33:$A$776,$A106,СВЦЭМ!$B$33:$B$776,D$83)+'СЕТ СН'!$H$14+СВЦЭМ!$D$10+'СЕТ СН'!$H$5-'СЕТ СН'!$H$24</f>
        <v>2896.7616348800002</v>
      </c>
      <c r="E106" s="36">
        <f>SUMIFS(СВЦЭМ!$D$33:$D$776,СВЦЭМ!$A$33:$A$776,$A106,СВЦЭМ!$B$33:$B$776,E$83)+'СЕТ СН'!$H$14+СВЦЭМ!$D$10+'СЕТ СН'!$H$5-'СЕТ СН'!$H$24</f>
        <v>2913.7339078499999</v>
      </c>
      <c r="F106" s="36">
        <f>SUMIFS(СВЦЭМ!$D$33:$D$776,СВЦЭМ!$A$33:$A$776,$A106,СВЦЭМ!$B$33:$B$776,F$83)+'СЕТ СН'!$H$14+СВЦЭМ!$D$10+'СЕТ СН'!$H$5-'СЕТ СН'!$H$24</f>
        <v>2909.5379992600001</v>
      </c>
      <c r="G106" s="36">
        <f>SUMIFS(СВЦЭМ!$D$33:$D$776,СВЦЭМ!$A$33:$A$776,$A106,СВЦЭМ!$B$33:$B$776,G$83)+'СЕТ СН'!$H$14+СВЦЭМ!$D$10+'СЕТ СН'!$H$5-'СЕТ СН'!$H$24</f>
        <v>2908.22195053</v>
      </c>
      <c r="H106" s="36">
        <f>SUMIFS(СВЦЭМ!$D$33:$D$776,СВЦЭМ!$A$33:$A$776,$A106,СВЦЭМ!$B$33:$B$776,H$83)+'СЕТ СН'!$H$14+СВЦЭМ!$D$10+'СЕТ СН'!$H$5-'СЕТ СН'!$H$24</f>
        <v>2869.2159072300001</v>
      </c>
      <c r="I106" s="36">
        <f>SUMIFS(СВЦЭМ!$D$33:$D$776,СВЦЭМ!$A$33:$A$776,$A106,СВЦЭМ!$B$33:$B$776,I$83)+'СЕТ СН'!$H$14+СВЦЭМ!$D$10+'СЕТ СН'!$H$5-'СЕТ СН'!$H$24</f>
        <v>2844.0065141499999</v>
      </c>
      <c r="J106" s="36">
        <f>SUMIFS(СВЦЭМ!$D$33:$D$776,СВЦЭМ!$A$33:$A$776,$A106,СВЦЭМ!$B$33:$B$776,J$83)+'СЕТ СН'!$H$14+СВЦЭМ!$D$10+'СЕТ СН'!$H$5-'СЕТ СН'!$H$24</f>
        <v>2817.6128168400001</v>
      </c>
      <c r="K106" s="36">
        <f>SUMIFS(СВЦЭМ!$D$33:$D$776,СВЦЭМ!$A$33:$A$776,$A106,СВЦЭМ!$B$33:$B$776,K$83)+'СЕТ СН'!$H$14+СВЦЭМ!$D$10+'СЕТ СН'!$H$5-'СЕТ СН'!$H$24</f>
        <v>2791.6574150000001</v>
      </c>
      <c r="L106" s="36">
        <f>SUMIFS(СВЦЭМ!$D$33:$D$776,СВЦЭМ!$A$33:$A$776,$A106,СВЦЭМ!$B$33:$B$776,L$83)+'СЕТ СН'!$H$14+СВЦЭМ!$D$10+'СЕТ СН'!$H$5-'СЕТ СН'!$H$24</f>
        <v>2793.4321712999999</v>
      </c>
      <c r="M106" s="36">
        <f>SUMIFS(СВЦЭМ!$D$33:$D$776,СВЦЭМ!$A$33:$A$776,$A106,СВЦЭМ!$B$33:$B$776,M$83)+'СЕТ СН'!$H$14+СВЦЭМ!$D$10+'СЕТ СН'!$H$5-'СЕТ СН'!$H$24</f>
        <v>2806.4477022900001</v>
      </c>
      <c r="N106" s="36">
        <f>SUMIFS(СВЦЭМ!$D$33:$D$776,СВЦЭМ!$A$33:$A$776,$A106,СВЦЭМ!$B$33:$B$776,N$83)+'СЕТ СН'!$H$14+СВЦЭМ!$D$10+'СЕТ СН'!$H$5-'СЕТ СН'!$H$24</f>
        <v>2817.3705603200001</v>
      </c>
      <c r="O106" s="36">
        <f>SUMIFS(СВЦЭМ!$D$33:$D$776,СВЦЭМ!$A$33:$A$776,$A106,СВЦЭМ!$B$33:$B$776,O$83)+'СЕТ СН'!$H$14+СВЦЭМ!$D$10+'СЕТ СН'!$H$5-'СЕТ СН'!$H$24</f>
        <v>2826.3107747399999</v>
      </c>
      <c r="P106" s="36">
        <f>SUMIFS(СВЦЭМ!$D$33:$D$776,СВЦЭМ!$A$33:$A$776,$A106,СВЦЭМ!$B$33:$B$776,P$83)+'СЕТ СН'!$H$14+СВЦЭМ!$D$10+'СЕТ СН'!$H$5-'СЕТ СН'!$H$24</f>
        <v>2834.34067306</v>
      </c>
      <c r="Q106" s="36">
        <f>SUMIFS(СВЦЭМ!$D$33:$D$776,СВЦЭМ!$A$33:$A$776,$A106,СВЦЭМ!$B$33:$B$776,Q$83)+'СЕТ СН'!$H$14+СВЦЭМ!$D$10+'СЕТ СН'!$H$5-'СЕТ СН'!$H$24</f>
        <v>2834.8187102500001</v>
      </c>
      <c r="R106" s="36">
        <f>SUMIFS(СВЦЭМ!$D$33:$D$776,СВЦЭМ!$A$33:$A$776,$A106,СВЦЭМ!$B$33:$B$776,R$83)+'СЕТ СН'!$H$14+СВЦЭМ!$D$10+'СЕТ СН'!$H$5-'СЕТ СН'!$H$24</f>
        <v>2823.6199014100002</v>
      </c>
      <c r="S106" s="36">
        <f>SUMIFS(СВЦЭМ!$D$33:$D$776,СВЦЭМ!$A$33:$A$776,$A106,СВЦЭМ!$B$33:$B$776,S$83)+'СЕТ СН'!$H$14+СВЦЭМ!$D$10+'СЕТ СН'!$H$5-'СЕТ СН'!$H$24</f>
        <v>2812.49663414</v>
      </c>
      <c r="T106" s="36">
        <f>SUMIFS(СВЦЭМ!$D$33:$D$776,СВЦЭМ!$A$33:$A$776,$A106,СВЦЭМ!$B$33:$B$776,T$83)+'СЕТ СН'!$H$14+СВЦЭМ!$D$10+'СЕТ СН'!$H$5-'СЕТ СН'!$H$24</f>
        <v>2788.7845667700003</v>
      </c>
      <c r="U106" s="36">
        <f>SUMIFS(СВЦЭМ!$D$33:$D$776,СВЦЭМ!$A$33:$A$776,$A106,СВЦЭМ!$B$33:$B$776,U$83)+'СЕТ СН'!$H$14+СВЦЭМ!$D$10+'СЕТ СН'!$H$5-'СЕТ СН'!$H$24</f>
        <v>2789.6745220500002</v>
      </c>
      <c r="V106" s="36">
        <f>SUMIFS(СВЦЭМ!$D$33:$D$776,СВЦЭМ!$A$33:$A$776,$A106,СВЦЭМ!$B$33:$B$776,V$83)+'СЕТ СН'!$H$14+СВЦЭМ!$D$10+'СЕТ СН'!$H$5-'СЕТ СН'!$H$24</f>
        <v>2801.7351994599999</v>
      </c>
      <c r="W106" s="36">
        <f>SUMIFS(СВЦЭМ!$D$33:$D$776,СВЦЭМ!$A$33:$A$776,$A106,СВЦЭМ!$B$33:$B$776,W$83)+'СЕТ СН'!$H$14+СВЦЭМ!$D$10+'СЕТ СН'!$H$5-'СЕТ СН'!$H$24</f>
        <v>2820.4417704400003</v>
      </c>
      <c r="X106" s="36">
        <f>SUMIFS(СВЦЭМ!$D$33:$D$776,СВЦЭМ!$A$33:$A$776,$A106,СВЦЭМ!$B$33:$B$776,X$83)+'СЕТ СН'!$H$14+СВЦЭМ!$D$10+'СЕТ СН'!$H$5-'СЕТ СН'!$H$24</f>
        <v>2828.8672954900003</v>
      </c>
      <c r="Y106" s="36">
        <f>SUMIFS(СВЦЭМ!$D$33:$D$776,СВЦЭМ!$A$33:$A$776,$A106,СВЦЭМ!$B$33:$B$776,Y$83)+'СЕТ СН'!$H$14+СВЦЭМ!$D$10+'СЕТ СН'!$H$5-'СЕТ СН'!$H$24</f>
        <v>2846.3913244099999</v>
      </c>
    </row>
    <row r="107" spans="1:25" ht="15.75" x14ac:dyDescent="0.2">
      <c r="A107" s="35">
        <f t="shared" si="2"/>
        <v>43823</v>
      </c>
      <c r="B107" s="36">
        <f>SUMIFS(СВЦЭМ!$D$33:$D$776,СВЦЭМ!$A$33:$A$776,$A107,СВЦЭМ!$B$33:$B$776,B$83)+'СЕТ СН'!$H$14+СВЦЭМ!$D$10+'СЕТ СН'!$H$5-'СЕТ СН'!$H$24</f>
        <v>2860.7173845699999</v>
      </c>
      <c r="C107" s="36">
        <f>SUMIFS(СВЦЭМ!$D$33:$D$776,СВЦЭМ!$A$33:$A$776,$A107,СВЦЭМ!$B$33:$B$776,C$83)+'СЕТ СН'!$H$14+СВЦЭМ!$D$10+'СЕТ СН'!$H$5-'СЕТ СН'!$H$24</f>
        <v>2894.1197781199999</v>
      </c>
      <c r="D107" s="36">
        <f>SUMIFS(СВЦЭМ!$D$33:$D$776,СВЦЭМ!$A$33:$A$776,$A107,СВЦЭМ!$B$33:$B$776,D$83)+'СЕТ СН'!$H$14+СВЦЭМ!$D$10+'СЕТ СН'!$H$5-'СЕТ СН'!$H$24</f>
        <v>2912.6521806800001</v>
      </c>
      <c r="E107" s="36">
        <f>SUMIFS(СВЦЭМ!$D$33:$D$776,СВЦЭМ!$A$33:$A$776,$A107,СВЦЭМ!$B$33:$B$776,E$83)+'СЕТ СН'!$H$14+СВЦЭМ!$D$10+'СЕТ СН'!$H$5-'СЕТ СН'!$H$24</f>
        <v>2921.1677123700001</v>
      </c>
      <c r="F107" s="36">
        <f>SUMIFS(СВЦЭМ!$D$33:$D$776,СВЦЭМ!$A$33:$A$776,$A107,СВЦЭМ!$B$33:$B$776,F$83)+'СЕТ СН'!$H$14+СВЦЭМ!$D$10+'СЕТ СН'!$H$5-'СЕТ СН'!$H$24</f>
        <v>2917.9786766500001</v>
      </c>
      <c r="G107" s="36">
        <f>SUMIFS(СВЦЭМ!$D$33:$D$776,СВЦЭМ!$A$33:$A$776,$A107,СВЦЭМ!$B$33:$B$776,G$83)+'СЕТ СН'!$H$14+СВЦЭМ!$D$10+'СЕТ СН'!$H$5-'СЕТ СН'!$H$24</f>
        <v>2900.3929178399999</v>
      </c>
      <c r="H107" s="36">
        <f>SUMIFS(СВЦЭМ!$D$33:$D$776,СВЦЭМ!$A$33:$A$776,$A107,СВЦЭМ!$B$33:$B$776,H$83)+'СЕТ СН'!$H$14+СВЦЭМ!$D$10+'СЕТ СН'!$H$5-'СЕТ СН'!$H$24</f>
        <v>2859.89916945</v>
      </c>
      <c r="I107" s="36">
        <f>SUMIFS(СВЦЭМ!$D$33:$D$776,СВЦЭМ!$A$33:$A$776,$A107,СВЦЭМ!$B$33:$B$776,I$83)+'СЕТ СН'!$H$14+СВЦЭМ!$D$10+'СЕТ СН'!$H$5-'СЕТ СН'!$H$24</f>
        <v>2825.0517344600003</v>
      </c>
      <c r="J107" s="36">
        <f>SUMIFS(СВЦЭМ!$D$33:$D$776,СВЦЭМ!$A$33:$A$776,$A107,СВЦЭМ!$B$33:$B$776,J$83)+'СЕТ СН'!$H$14+СВЦЭМ!$D$10+'СЕТ СН'!$H$5-'СЕТ СН'!$H$24</f>
        <v>2800.56719389</v>
      </c>
      <c r="K107" s="36">
        <f>SUMIFS(СВЦЭМ!$D$33:$D$776,СВЦЭМ!$A$33:$A$776,$A107,СВЦЭМ!$B$33:$B$776,K$83)+'СЕТ СН'!$H$14+СВЦЭМ!$D$10+'СЕТ СН'!$H$5-'СЕТ СН'!$H$24</f>
        <v>2787.1573326799999</v>
      </c>
      <c r="L107" s="36">
        <f>SUMIFS(СВЦЭМ!$D$33:$D$776,СВЦЭМ!$A$33:$A$776,$A107,СВЦЭМ!$B$33:$B$776,L$83)+'СЕТ СН'!$H$14+СВЦЭМ!$D$10+'СЕТ СН'!$H$5-'СЕТ СН'!$H$24</f>
        <v>2788.7102077999998</v>
      </c>
      <c r="M107" s="36">
        <f>SUMIFS(СВЦЭМ!$D$33:$D$776,СВЦЭМ!$A$33:$A$776,$A107,СВЦЭМ!$B$33:$B$776,M$83)+'СЕТ СН'!$H$14+СВЦЭМ!$D$10+'СЕТ СН'!$H$5-'СЕТ СН'!$H$24</f>
        <v>2797.1883382400001</v>
      </c>
      <c r="N107" s="36">
        <f>SUMIFS(СВЦЭМ!$D$33:$D$776,СВЦЭМ!$A$33:$A$776,$A107,СВЦЭМ!$B$33:$B$776,N$83)+'СЕТ СН'!$H$14+СВЦЭМ!$D$10+'СЕТ СН'!$H$5-'СЕТ СН'!$H$24</f>
        <v>2799.2623045099999</v>
      </c>
      <c r="O107" s="36">
        <f>SUMIFS(СВЦЭМ!$D$33:$D$776,СВЦЭМ!$A$33:$A$776,$A107,СВЦЭМ!$B$33:$B$776,O$83)+'СЕТ СН'!$H$14+СВЦЭМ!$D$10+'СЕТ СН'!$H$5-'СЕТ СН'!$H$24</f>
        <v>2807.9213123999998</v>
      </c>
      <c r="P107" s="36">
        <f>SUMIFS(СВЦЭМ!$D$33:$D$776,СВЦЭМ!$A$33:$A$776,$A107,СВЦЭМ!$B$33:$B$776,P$83)+'СЕТ СН'!$H$14+СВЦЭМ!$D$10+'СЕТ СН'!$H$5-'СЕТ СН'!$H$24</f>
        <v>2818.8617427500003</v>
      </c>
      <c r="Q107" s="36">
        <f>SUMIFS(СВЦЭМ!$D$33:$D$776,СВЦЭМ!$A$33:$A$776,$A107,СВЦЭМ!$B$33:$B$776,Q$83)+'СЕТ СН'!$H$14+СВЦЭМ!$D$10+'СЕТ СН'!$H$5-'СЕТ СН'!$H$24</f>
        <v>2820.88993506</v>
      </c>
      <c r="R107" s="36">
        <f>SUMIFS(СВЦЭМ!$D$33:$D$776,СВЦЭМ!$A$33:$A$776,$A107,СВЦЭМ!$B$33:$B$776,R$83)+'СЕТ СН'!$H$14+СВЦЭМ!$D$10+'СЕТ СН'!$H$5-'СЕТ СН'!$H$24</f>
        <v>2815.6717626099999</v>
      </c>
      <c r="S107" s="36">
        <f>SUMIFS(СВЦЭМ!$D$33:$D$776,СВЦЭМ!$A$33:$A$776,$A107,СВЦЭМ!$B$33:$B$776,S$83)+'СЕТ СН'!$H$14+СВЦЭМ!$D$10+'СЕТ СН'!$H$5-'СЕТ СН'!$H$24</f>
        <v>2813.7535211200002</v>
      </c>
      <c r="T107" s="36">
        <f>SUMIFS(СВЦЭМ!$D$33:$D$776,СВЦЭМ!$A$33:$A$776,$A107,СВЦЭМ!$B$33:$B$776,T$83)+'СЕТ СН'!$H$14+СВЦЭМ!$D$10+'СЕТ СН'!$H$5-'СЕТ СН'!$H$24</f>
        <v>2813.0050346100002</v>
      </c>
      <c r="U107" s="36">
        <f>SUMIFS(СВЦЭМ!$D$33:$D$776,СВЦЭМ!$A$33:$A$776,$A107,СВЦЭМ!$B$33:$B$776,U$83)+'СЕТ СН'!$H$14+СВЦЭМ!$D$10+'СЕТ СН'!$H$5-'СЕТ СН'!$H$24</f>
        <v>2801.3542105800002</v>
      </c>
      <c r="V107" s="36">
        <f>SUMIFS(СВЦЭМ!$D$33:$D$776,СВЦЭМ!$A$33:$A$776,$A107,СВЦЭМ!$B$33:$B$776,V$83)+'СЕТ СН'!$H$14+СВЦЭМ!$D$10+'СЕТ СН'!$H$5-'СЕТ СН'!$H$24</f>
        <v>2805.1234641999999</v>
      </c>
      <c r="W107" s="36">
        <f>SUMIFS(СВЦЭМ!$D$33:$D$776,СВЦЭМ!$A$33:$A$776,$A107,СВЦЭМ!$B$33:$B$776,W$83)+'СЕТ СН'!$H$14+СВЦЭМ!$D$10+'СЕТ СН'!$H$5-'СЕТ СН'!$H$24</f>
        <v>2819.7953641399999</v>
      </c>
      <c r="X107" s="36">
        <f>SUMIFS(СВЦЭМ!$D$33:$D$776,СВЦЭМ!$A$33:$A$776,$A107,СВЦЭМ!$B$33:$B$776,X$83)+'СЕТ СН'!$H$14+СВЦЭМ!$D$10+'СЕТ СН'!$H$5-'СЕТ СН'!$H$24</f>
        <v>2840.87784164</v>
      </c>
      <c r="Y107" s="36">
        <f>SUMIFS(СВЦЭМ!$D$33:$D$776,СВЦЭМ!$A$33:$A$776,$A107,СВЦЭМ!$B$33:$B$776,Y$83)+'СЕТ СН'!$H$14+СВЦЭМ!$D$10+'СЕТ СН'!$H$5-'СЕТ СН'!$H$24</f>
        <v>2854.1857906099999</v>
      </c>
    </row>
    <row r="108" spans="1:25" ht="15.75" x14ac:dyDescent="0.2">
      <c r="A108" s="35">
        <f t="shared" si="2"/>
        <v>43824</v>
      </c>
      <c r="B108" s="36">
        <f>SUMIFS(СВЦЭМ!$D$33:$D$776,СВЦЭМ!$A$33:$A$776,$A108,СВЦЭМ!$B$33:$B$776,B$83)+'СЕТ СН'!$H$14+СВЦЭМ!$D$10+'СЕТ СН'!$H$5-'СЕТ СН'!$H$24</f>
        <v>2870.0881558900001</v>
      </c>
      <c r="C108" s="36">
        <f>SUMIFS(СВЦЭМ!$D$33:$D$776,СВЦЭМ!$A$33:$A$776,$A108,СВЦЭМ!$B$33:$B$776,C$83)+'СЕТ СН'!$H$14+СВЦЭМ!$D$10+'СЕТ СН'!$H$5-'СЕТ СН'!$H$24</f>
        <v>2901.6738868299999</v>
      </c>
      <c r="D108" s="36">
        <f>SUMIFS(СВЦЭМ!$D$33:$D$776,СВЦЭМ!$A$33:$A$776,$A108,СВЦЭМ!$B$33:$B$776,D$83)+'СЕТ СН'!$H$14+СВЦЭМ!$D$10+'СЕТ СН'!$H$5-'СЕТ СН'!$H$24</f>
        <v>2919.67090465</v>
      </c>
      <c r="E108" s="36">
        <f>SUMIFS(СВЦЭМ!$D$33:$D$776,СВЦЭМ!$A$33:$A$776,$A108,СВЦЭМ!$B$33:$B$776,E$83)+'СЕТ СН'!$H$14+СВЦЭМ!$D$10+'СЕТ СН'!$H$5-'СЕТ СН'!$H$24</f>
        <v>2930.28775296</v>
      </c>
      <c r="F108" s="36">
        <f>SUMIFS(СВЦЭМ!$D$33:$D$776,СВЦЭМ!$A$33:$A$776,$A108,СВЦЭМ!$B$33:$B$776,F$83)+'СЕТ СН'!$H$14+СВЦЭМ!$D$10+'СЕТ СН'!$H$5-'СЕТ СН'!$H$24</f>
        <v>2933.9954928299999</v>
      </c>
      <c r="G108" s="36">
        <f>SUMIFS(СВЦЭМ!$D$33:$D$776,СВЦЭМ!$A$33:$A$776,$A108,СВЦЭМ!$B$33:$B$776,G$83)+'СЕТ СН'!$H$14+СВЦЭМ!$D$10+'СЕТ СН'!$H$5-'СЕТ СН'!$H$24</f>
        <v>2913.7647380899998</v>
      </c>
      <c r="H108" s="36">
        <f>SUMIFS(СВЦЭМ!$D$33:$D$776,СВЦЭМ!$A$33:$A$776,$A108,СВЦЭМ!$B$33:$B$776,H$83)+'СЕТ СН'!$H$14+СВЦЭМ!$D$10+'СЕТ СН'!$H$5-'СЕТ СН'!$H$24</f>
        <v>2872.9968938100001</v>
      </c>
      <c r="I108" s="36">
        <f>SUMIFS(СВЦЭМ!$D$33:$D$776,СВЦЭМ!$A$33:$A$776,$A108,СВЦЭМ!$B$33:$B$776,I$83)+'СЕТ СН'!$H$14+СВЦЭМ!$D$10+'СЕТ СН'!$H$5-'СЕТ СН'!$H$24</f>
        <v>2847.4844372299999</v>
      </c>
      <c r="J108" s="36">
        <f>SUMIFS(СВЦЭМ!$D$33:$D$776,СВЦЭМ!$A$33:$A$776,$A108,СВЦЭМ!$B$33:$B$776,J$83)+'СЕТ СН'!$H$14+СВЦЭМ!$D$10+'СЕТ СН'!$H$5-'СЕТ СН'!$H$24</f>
        <v>2828.2102521799998</v>
      </c>
      <c r="K108" s="36">
        <f>SUMIFS(СВЦЭМ!$D$33:$D$776,СВЦЭМ!$A$33:$A$776,$A108,СВЦЭМ!$B$33:$B$776,K$83)+'СЕТ СН'!$H$14+СВЦЭМ!$D$10+'СЕТ СН'!$H$5-'СЕТ СН'!$H$24</f>
        <v>2807.7294228400001</v>
      </c>
      <c r="L108" s="36">
        <f>SUMIFS(СВЦЭМ!$D$33:$D$776,СВЦЭМ!$A$33:$A$776,$A108,СВЦЭМ!$B$33:$B$776,L$83)+'СЕТ СН'!$H$14+СВЦЭМ!$D$10+'СЕТ СН'!$H$5-'СЕТ СН'!$H$24</f>
        <v>2803.1293431300001</v>
      </c>
      <c r="M108" s="36">
        <f>SUMIFS(СВЦЭМ!$D$33:$D$776,СВЦЭМ!$A$33:$A$776,$A108,СВЦЭМ!$B$33:$B$776,M$83)+'СЕТ СН'!$H$14+СВЦЭМ!$D$10+'СЕТ СН'!$H$5-'СЕТ СН'!$H$24</f>
        <v>2808.1572332000001</v>
      </c>
      <c r="N108" s="36">
        <f>SUMIFS(СВЦЭМ!$D$33:$D$776,СВЦЭМ!$A$33:$A$776,$A108,СВЦЭМ!$B$33:$B$776,N$83)+'СЕТ СН'!$H$14+СВЦЭМ!$D$10+'СЕТ СН'!$H$5-'СЕТ СН'!$H$24</f>
        <v>2807.9041016900001</v>
      </c>
      <c r="O108" s="36">
        <f>SUMIFS(СВЦЭМ!$D$33:$D$776,СВЦЭМ!$A$33:$A$776,$A108,СВЦЭМ!$B$33:$B$776,O$83)+'СЕТ СН'!$H$14+СВЦЭМ!$D$10+'СЕТ СН'!$H$5-'СЕТ СН'!$H$24</f>
        <v>2811.0385361600001</v>
      </c>
      <c r="P108" s="36">
        <f>SUMIFS(СВЦЭМ!$D$33:$D$776,СВЦЭМ!$A$33:$A$776,$A108,СВЦЭМ!$B$33:$B$776,P$83)+'СЕТ СН'!$H$14+СВЦЭМ!$D$10+'СЕТ СН'!$H$5-'СЕТ СН'!$H$24</f>
        <v>2817.9007212000001</v>
      </c>
      <c r="Q108" s="36">
        <f>SUMIFS(СВЦЭМ!$D$33:$D$776,СВЦЭМ!$A$33:$A$776,$A108,СВЦЭМ!$B$33:$B$776,Q$83)+'СЕТ СН'!$H$14+СВЦЭМ!$D$10+'СЕТ СН'!$H$5-'СЕТ СН'!$H$24</f>
        <v>2821.1101171099999</v>
      </c>
      <c r="R108" s="36">
        <f>SUMIFS(СВЦЭМ!$D$33:$D$776,СВЦЭМ!$A$33:$A$776,$A108,СВЦЭМ!$B$33:$B$776,R$83)+'СЕТ СН'!$H$14+СВЦЭМ!$D$10+'СЕТ СН'!$H$5-'СЕТ СН'!$H$24</f>
        <v>2819.5460961200001</v>
      </c>
      <c r="S108" s="36">
        <f>SUMIFS(СВЦЭМ!$D$33:$D$776,СВЦЭМ!$A$33:$A$776,$A108,СВЦЭМ!$B$33:$B$776,S$83)+'СЕТ СН'!$H$14+СВЦЭМ!$D$10+'СЕТ СН'!$H$5-'СЕТ СН'!$H$24</f>
        <v>2818.9673455699999</v>
      </c>
      <c r="T108" s="36">
        <f>SUMIFS(СВЦЭМ!$D$33:$D$776,СВЦЭМ!$A$33:$A$776,$A108,СВЦЭМ!$B$33:$B$776,T$83)+'СЕТ СН'!$H$14+СВЦЭМ!$D$10+'СЕТ СН'!$H$5-'СЕТ СН'!$H$24</f>
        <v>2807.2790817700002</v>
      </c>
      <c r="U108" s="36">
        <f>SUMIFS(СВЦЭМ!$D$33:$D$776,СВЦЭМ!$A$33:$A$776,$A108,СВЦЭМ!$B$33:$B$776,U$83)+'СЕТ СН'!$H$14+СВЦЭМ!$D$10+'СЕТ СН'!$H$5-'СЕТ СН'!$H$24</f>
        <v>2807.5784204800002</v>
      </c>
      <c r="V108" s="36">
        <f>SUMIFS(СВЦЭМ!$D$33:$D$776,СВЦЭМ!$A$33:$A$776,$A108,СВЦЭМ!$B$33:$B$776,V$83)+'СЕТ СН'!$H$14+СВЦЭМ!$D$10+'СЕТ СН'!$H$5-'СЕТ СН'!$H$24</f>
        <v>2815.15573133</v>
      </c>
      <c r="W108" s="36">
        <f>SUMIFS(СВЦЭМ!$D$33:$D$776,СВЦЭМ!$A$33:$A$776,$A108,СВЦЭМ!$B$33:$B$776,W$83)+'СЕТ СН'!$H$14+СВЦЭМ!$D$10+'СЕТ СН'!$H$5-'СЕТ СН'!$H$24</f>
        <v>2824.5872350899999</v>
      </c>
      <c r="X108" s="36">
        <f>SUMIFS(СВЦЭМ!$D$33:$D$776,СВЦЭМ!$A$33:$A$776,$A108,СВЦЭМ!$B$33:$B$776,X$83)+'СЕТ СН'!$H$14+СВЦЭМ!$D$10+'СЕТ СН'!$H$5-'СЕТ СН'!$H$24</f>
        <v>2836.1465760599999</v>
      </c>
      <c r="Y108" s="36">
        <f>SUMIFS(СВЦЭМ!$D$33:$D$776,СВЦЭМ!$A$33:$A$776,$A108,СВЦЭМ!$B$33:$B$776,Y$83)+'СЕТ СН'!$H$14+СВЦЭМ!$D$10+'СЕТ СН'!$H$5-'СЕТ СН'!$H$24</f>
        <v>2836.9051459000002</v>
      </c>
    </row>
    <row r="109" spans="1:25" ht="15.75" x14ac:dyDescent="0.2">
      <c r="A109" s="35">
        <f t="shared" si="2"/>
        <v>43825</v>
      </c>
      <c r="B109" s="36">
        <f>SUMIFS(СВЦЭМ!$D$33:$D$776,СВЦЭМ!$A$33:$A$776,$A109,СВЦЭМ!$B$33:$B$776,B$83)+'СЕТ СН'!$H$14+СВЦЭМ!$D$10+'СЕТ СН'!$H$5-'СЕТ СН'!$H$24</f>
        <v>2871.3905656799998</v>
      </c>
      <c r="C109" s="36">
        <f>SUMIFS(СВЦЭМ!$D$33:$D$776,СВЦЭМ!$A$33:$A$776,$A109,СВЦЭМ!$B$33:$B$776,C$83)+'СЕТ СН'!$H$14+СВЦЭМ!$D$10+'СЕТ СН'!$H$5-'СЕТ СН'!$H$24</f>
        <v>2904.8882375000003</v>
      </c>
      <c r="D109" s="36">
        <f>SUMIFS(СВЦЭМ!$D$33:$D$776,СВЦЭМ!$A$33:$A$776,$A109,СВЦЭМ!$B$33:$B$776,D$83)+'СЕТ СН'!$H$14+СВЦЭМ!$D$10+'СЕТ СН'!$H$5-'СЕТ СН'!$H$24</f>
        <v>2917.47382135</v>
      </c>
      <c r="E109" s="36">
        <f>SUMIFS(СВЦЭМ!$D$33:$D$776,СВЦЭМ!$A$33:$A$776,$A109,СВЦЭМ!$B$33:$B$776,E$83)+'СЕТ СН'!$H$14+СВЦЭМ!$D$10+'СЕТ СН'!$H$5-'СЕТ СН'!$H$24</f>
        <v>2926.275044</v>
      </c>
      <c r="F109" s="36">
        <f>SUMIFS(СВЦЭМ!$D$33:$D$776,СВЦЭМ!$A$33:$A$776,$A109,СВЦЭМ!$B$33:$B$776,F$83)+'СЕТ СН'!$H$14+СВЦЭМ!$D$10+'СЕТ СН'!$H$5-'СЕТ СН'!$H$24</f>
        <v>2924.5294338900003</v>
      </c>
      <c r="G109" s="36">
        <f>SUMIFS(СВЦЭМ!$D$33:$D$776,СВЦЭМ!$A$33:$A$776,$A109,СВЦЭМ!$B$33:$B$776,G$83)+'СЕТ СН'!$H$14+СВЦЭМ!$D$10+'СЕТ СН'!$H$5-'СЕТ СН'!$H$24</f>
        <v>2905.8264513700001</v>
      </c>
      <c r="H109" s="36">
        <f>SUMIFS(СВЦЭМ!$D$33:$D$776,СВЦЭМ!$A$33:$A$776,$A109,СВЦЭМ!$B$33:$B$776,H$83)+'СЕТ СН'!$H$14+СВЦЭМ!$D$10+'СЕТ СН'!$H$5-'СЕТ СН'!$H$24</f>
        <v>2870.7804682699998</v>
      </c>
      <c r="I109" s="36">
        <f>SUMIFS(СВЦЭМ!$D$33:$D$776,СВЦЭМ!$A$33:$A$776,$A109,СВЦЭМ!$B$33:$B$776,I$83)+'СЕТ СН'!$H$14+СВЦЭМ!$D$10+'СЕТ СН'!$H$5-'СЕТ СН'!$H$24</f>
        <v>2859.1306534999999</v>
      </c>
      <c r="J109" s="36">
        <f>SUMIFS(СВЦЭМ!$D$33:$D$776,СВЦЭМ!$A$33:$A$776,$A109,СВЦЭМ!$B$33:$B$776,J$83)+'СЕТ СН'!$H$14+СВЦЭМ!$D$10+'СЕТ СН'!$H$5-'СЕТ СН'!$H$24</f>
        <v>2832.4751487499998</v>
      </c>
      <c r="K109" s="36">
        <f>SUMIFS(СВЦЭМ!$D$33:$D$776,СВЦЭМ!$A$33:$A$776,$A109,СВЦЭМ!$B$33:$B$776,K$83)+'СЕТ СН'!$H$14+СВЦЭМ!$D$10+'СЕТ СН'!$H$5-'СЕТ СН'!$H$24</f>
        <v>2813.9372187099998</v>
      </c>
      <c r="L109" s="36">
        <f>SUMIFS(СВЦЭМ!$D$33:$D$776,СВЦЭМ!$A$33:$A$776,$A109,СВЦЭМ!$B$33:$B$776,L$83)+'СЕТ СН'!$H$14+СВЦЭМ!$D$10+'СЕТ СН'!$H$5-'СЕТ СН'!$H$24</f>
        <v>2812.4524030299999</v>
      </c>
      <c r="M109" s="36">
        <f>SUMIFS(СВЦЭМ!$D$33:$D$776,СВЦЭМ!$A$33:$A$776,$A109,СВЦЭМ!$B$33:$B$776,M$83)+'СЕТ СН'!$H$14+СВЦЭМ!$D$10+'СЕТ СН'!$H$5-'СЕТ СН'!$H$24</f>
        <v>2821.29079981</v>
      </c>
      <c r="N109" s="36">
        <f>SUMIFS(СВЦЭМ!$D$33:$D$776,СВЦЭМ!$A$33:$A$776,$A109,СВЦЭМ!$B$33:$B$776,N$83)+'СЕТ СН'!$H$14+СВЦЭМ!$D$10+'СЕТ СН'!$H$5-'СЕТ СН'!$H$24</f>
        <v>2829.19749615</v>
      </c>
      <c r="O109" s="36">
        <f>SUMIFS(СВЦЭМ!$D$33:$D$776,СВЦЭМ!$A$33:$A$776,$A109,СВЦЭМ!$B$33:$B$776,O$83)+'СЕТ СН'!$H$14+СВЦЭМ!$D$10+'СЕТ СН'!$H$5-'СЕТ СН'!$H$24</f>
        <v>2834.3531950000001</v>
      </c>
      <c r="P109" s="36">
        <f>SUMIFS(СВЦЭМ!$D$33:$D$776,СВЦЭМ!$A$33:$A$776,$A109,СВЦЭМ!$B$33:$B$776,P$83)+'СЕТ СН'!$H$14+СВЦЭМ!$D$10+'СЕТ СН'!$H$5-'СЕТ СН'!$H$24</f>
        <v>2834.68385283</v>
      </c>
      <c r="Q109" s="36">
        <f>SUMIFS(СВЦЭМ!$D$33:$D$776,СВЦЭМ!$A$33:$A$776,$A109,СВЦЭМ!$B$33:$B$776,Q$83)+'СЕТ СН'!$H$14+СВЦЭМ!$D$10+'СЕТ СН'!$H$5-'СЕТ СН'!$H$24</f>
        <v>2836.0885268900001</v>
      </c>
      <c r="R109" s="36">
        <f>SUMIFS(СВЦЭМ!$D$33:$D$776,СВЦЭМ!$A$33:$A$776,$A109,СВЦЭМ!$B$33:$B$776,R$83)+'СЕТ СН'!$H$14+СВЦЭМ!$D$10+'СЕТ СН'!$H$5-'СЕТ СН'!$H$24</f>
        <v>2832.36923346</v>
      </c>
      <c r="S109" s="36">
        <f>SUMIFS(СВЦЭМ!$D$33:$D$776,СВЦЭМ!$A$33:$A$776,$A109,СВЦЭМ!$B$33:$B$776,S$83)+'СЕТ СН'!$H$14+СВЦЭМ!$D$10+'СЕТ СН'!$H$5-'СЕТ СН'!$H$24</f>
        <v>2831.5789080200002</v>
      </c>
      <c r="T109" s="36">
        <f>SUMIFS(СВЦЭМ!$D$33:$D$776,СВЦЭМ!$A$33:$A$776,$A109,СВЦЭМ!$B$33:$B$776,T$83)+'СЕТ СН'!$H$14+СВЦЭМ!$D$10+'СЕТ СН'!$H$5-'СЕТ СН'!$H$24</f>
        <v>2804.8741639099999</v>
      </c>
      <c r="U109" s="36">
        <f>SUMIFS(СВЦЭМ!$D$33:$D$776,СВЦЭМ!$A$33:$A$776,$A109,СВЦЭМ!$B$33:$B$776,U$83)+'СЕТ СН'!$H$14+СВЦЭМ!$D$10+'СЕТ СН'!$H$5-'СЕТ СН'!$H$24</f>
        <v>2804.63594487</v>
      </c>
      <c r="V109" s="36">
        <f>SUMIFS(СВЦЭМ!$D$33:$D$776,СВЦЭМ!$A$33:$A$776,$A109,СВЦЭМ!$B$33:$B$776,V$83)+'СЕТ СН'!$H$14+СВЦЭМ!$D$10+'СЕТ СН'!$H$5-'СЕТ СН'!$H$24</f>
        <v>2819.5284775300001</v>
      </c>
      <c r="W109" s="36">
        <f>SUMIFS(СВЦЭМ!$D$33:$D$776,СВЦЭМ!$A$33:$A$776,$A109,СВЦЭМ!$B$33:$B$776,W$83)+'СЕТ СН'!$H$14+СВЦЭМ!$D$10+'СЕТ СН'!$H$5-'СЕТ СН'!$H$24</f>
        <v>2836.6967247900002</v>
      </c>
      <c r="X109" s="36">
        <f>SUMIFS(СВЦЭМ!$D$33:$D$776,СВЦЭМ!$A$33:$A$776,$A109,СВЦЭМ!$B$33:$B$776,X$83)+'СЕТ СН'!$H$14+СВЦЭМ!$D$10+'СЕТ СН'!$H$5-'СЕТ СН'!$H$24</f>
        <v>2839.3742248899998</v>
      </c>
      <c r="Y109" s="36">
        <f>SUMIFS(СВЦЭМ!$D$33:$D$776,СВЦЭМ!$A$33:$A$776,$A109,СВЦЭМ!$B$33:$B$776,Y$83)+'СЕТ СН'!$H$14+СВЦЭМ!$D$10+'СЕТ СН'!$H$5-'СЕТ СН'!$H$24</f>
        <v>2841.5814236400001</v>
      </c>
    </row>
    <row r="110" spans="1:25" ht="15.75" x14ac:dyDescent="0.2">
      <c r="A110" s="35">
        <f t="shared" si="2"/>
        <v>43826</v>
      </c>
      <c r="B110" s="36">
        <f>SUMIFS(СВЦЭМ!$D$33:$D$776,СВЦЭМ!$A$33:$A$776,$A110,СВЦЭМ!$B$33:$B$776,B$83)+'СЕТ СН'!$H$14+СВЦЭМ!$D$10+'СЕТ СН'!$H$5-'СЕТ СН'!$H$24</f>
        <v>2833.50343264</v>
      </c>
      <c r="C110" s="36">
        <f>SUMIFS(СВЦЭМ!$D$33:$D$776,СВЦЭМ!$A$33:$A$776,$A110,СВЦЭМ!$B$33:$B$776,C$83)+'СЕТ СН'!$H$14+СВЦЭМ!$D$10+'СЕТ СН'!$H$5-'СЕТ СН'!$H$24</f>
        <v>2865.7332502500003</v>
      </c>
      <c r="D110" s="36">
        <f>SUMIFS(СВЦЭМ!$D$33:$D$776,СВЦЭМ!$A$33:$A$776,$A110,СВЦЭМ!$B$33:$B$776,D$83)+'СЕТ СН'!$H$14+СВЦЭМ!$D$10+'СЕТ СН'!$H$5-'СЕТ СН'!$H$24</f>
        <v>2873.5088116699999</v>
      </c>
      <c r="E110" s="36">
        <f>SUMIFS(СВЦЭМ!$D$33:$D$776,СВЦЭМ!$A$33:$A$776,$A110,СВЦЭМ!$B$33:$B$776,E$83)+'СЕТ СН'!$H$14+СВЦЭМ!$D$10+'СЕТ СН'!$H$5-'СЕТ СН'!$H$24</f>
        <v>2889.0876729700003</v>
      </c>
      <c r="F110" s="36">
        <f>SUMIFS(СВЦЭМ!$D$33:$D$776,СВЦЭМ!$A$33:$A$776,$A110,СВЦЭМ!$B$33:$B$776,F$83)+'СЕТ СН'!$H$14+СВЦЭМ!$D$10+'СЕТ СН'!$H$5-'СЕТ СН'!$H$24</f>
        <v>2893.9472005900002</v>
      </c>
      <c r="G110" s="36">
        <f>SUMIFS(СВЦЭМ!$D$33:$D$776,СВЦЭМ!$A$33:$A$776,$A110,СВЦЭМ!$B$33:$B$776,G$83)+'СЕТ СН'!$H$14+СВЦЭМ!$D$10+'СЕТ СН'!$H$5-'СЕТ СН'!$H$24</f>
        <v>2878.36378861</v>
      </c>
      <c r="H110" s="36">
        <f>SUMIFS(СВЦЭМ!$D$33:$D$776,СВЦЭМ!$A$33:$A$776,$A110,СВЦЭМ!$B$33:$B$776,H$83)+'СЕТ СН'!$H$14+СВЦЭМ!$D$10+'СЕТ СН'!$H$5-'СЕТ СН'!$H$24</f>
        <v>2844.44767568</v>
      </c>
      <c r="I110" s="36">
        <f>SUMIFS(СВЦЭМ!$D$33:$D$776,СВЦЭМ!$A$33:$A$776,$A110,СВЦЭМ!$B$33:$B$776,I$83)+'СЕТ СН'!$H$14+СВЦЭМ!$D$10+'СЕТ СН'!$H$5-'СЕТ СН'!$H$24</f>
        <v>2821.0945759000001</v>
      </c>
      <c r="J110" s="36">
        <f>SUMIFS(СВЦЭМ!$D$33:$D$776,СВЦЭМ!$A$33:$A$776,$A110,СВЦЭМ!$B$33:$B$776,J$83)+'СЕТ СН'!$H$14+СВЦЭМ!$D$10+'СЕТ СН'!$H$5-'СЕТ СН'!$H$24</f>
        <v>2794.6328758499999</v>
      </c>
      <c r="K110" s="36">
        <f>SUMIFS(СВЦЭМ!$D$33:$D$776,СВЦЭМ!$A$33:$A$776,$A110,СВЦЭМ!$B$33:$B$776,K$83)+'СЕТ СН'!$H$14+СВЦЭМ!$D$10+'СЕТ СН'!$H$5-'СЕТ СН'!$H$24</f>
        <v>2767.5841881000001</v>
      </c>
      <c r="L110" s="36">
        <f>SUMIFS(СВЦЭМ!$D$33:$D$776,СВЦЭМ!$A$33:$A$776,$A110,СВЦЭМ!$B$33:$B$776,L$83)+'СЕТ СН'!$H$14+СВЦЭМ!$D$10+'СЕТ СН'!$H$5-'СЕТ СН'!$H$24</f>
        <v>2766.8768615500003</v>
      </c>
      <c r="M110" s="36">
        <f>SUMIFS(СВЦЭМ!$D$33:$D$776,СВЦЭМ!$A$33:$A$776,$A110,СВЦЭМ!$B$33:$B$776,M$83)+'СЕТ СН'!$H$14+СВЦЭМ!$D$10+'СЕТ СН'!$H$5-'СЕТ СН'!$H$24</f>
        <v>2777.5102934400002</v>
      </c>
      <c r="N110" s="36">
        <f>SUMIFS(СВЦЭМ!$D$33:$D$776,СВЦЭМ!$A$33:$A$776,$A110,СВЦЭМ!$B$33:$B$776,N$83)+'СЕТ СН'!$H$14+СВЦЭМ!$D$10+'СЕТ СН'!$H$5-'СЕТ СН'!$H$24</f>
        <v>2777.2307885099999</v>
      </c>
      <c r="O110" s="36">
        <f>SUMIFS(СВЦЭМ!$D$33:$D$776,СВЦЭМ!$A$33:$A$776,$A110,СВЦЭМ!$B$33:$B$776,O$83)+'СЕТ СН'!$H$14+СВЦЭМ!$D$10+'СЕТ СН'!$H$5-'СЕТ СН'!$H$24</f>
        <v>2782.1105380600002</v>
      </c>
      <c r="P110" s="36">
        <f>SUMIFS(СВЦЭМ!$D$33:$D$776,СВЦЭМ!$A$33:$A$776,$A110,СВЦЭМ!$B$33:$B$776,P$83)+'СЕТ СН'!$H$14+СВЦЭМ!$D$10+'СЕТ СН'!$H$5-'СЕТ СН'!$H$24</f>
        <v>2790.9840201500001</v>
      </c>
      <c r="Q110" s="36">
        <f>SUMIFS(СВЦЭМ!$D$33:$D$776,СВЦЭМ!$A$33:$A$776,$A110,СВЦЭМ!$B$33:$B$776,Q$83)+'СЕТ СН'!$H$14+СВЦЭМ!$D$10+'СЕТ СН'!$H$5-'СЕТ СН'!$H$24</f>
        <v>2809.32665761</v>
      </c>
      <c r="R110" s="36">
        <f>SUMIFS(СВЦЭМ!$D$33:$D$776,СВЦЭМ!$A$33:$A$776,$A110,СВЦЭМ!$B$33:$B$776,R$83)+'СЕТ СН'!$H$14+СВЦЭМ!$D$10+'СЕТ СН'!$H$5-'СЕТ СН'!$H$24</f>
        <v>2812.7177435600001</v>
      </c>
      <c r="S110" s="36">
        <f>SUMIFS(СВЦЭМ!$D$33:$D$776,СВЦЭМ!$A$33:$A$776,$A110,СВЦЭМ!$B$33:$B$776,S$83)+'СЕТ СН'!$H$14+СВЦЭМ!$D$10+'СЕТ СН'!$H$5-'СЕТ СН'!$H$24</f>
        <v>2813.9383670100001</v>
      </c>
      <c r="T110" s="36">
        <f>SUMIFS(СВЦЭМ!$D$33:$D$776,СВЦЭМ!$A$33:$A$776,$A110,СВЦЭМ!$B$33:$B$776,T$83)+'СЕТ СН'!$H$14+СВЦЭМ!$D$10+'СЕТ СН'!$H$5-'СЕТ СН'!$H$24</f>
        <v>2787.36709681</v>
      </c>
      <c r="U110" s="36">
        <f>SUMIFS(СВЦЭМ!$D$33:$D$776,СВЦЭМ!$A$33:$A$776,$A110,СВЦЭМ!$B$33:$B$776,U$83)+'СЕТ СН'!$H$14+СВЦЭМ!$D$10+'СЕТ СН'!$H$5-'СЕТ СН'!$H$24</f>
        <v>2786.9305473200002</v>
      </c>
      <c r="V110" s="36">
        <f>SUMIFS(СВЦЭМ!$D$33:$D$776,СВЦЭМ!$A$33:$A$776,$A110,СВЦЭМ!$B$33:$B$776,V$83)+'СЕТ СН'!$H$14+СВЦЭМ!$D$10+'СЕТ СН'!$H$5-'СЕТ СН'!$H$24</f>
        <v>2794.8544337799999</v>
      </c>
      <c r="W110" s="36">
        <f>SUMIFS(СВЦЭМ!$D$33:$D$776,СВЦЭМ!$A$33:$A$776,$A110,СВЦЭМ!$B$33:$B$776,W$83)+'СЕТ СН'!$H$14+СВЦЭМ!$D$10+'СЕТ СН'!$H$5-'СЕТ СН'!$H$24</f>
        <v>2798.0057096099999</v>
      </c>
      <c r="X110" s="36">
        <f>SUMIFS(СВЦЭМ!$D$33:$D$776,СВЦЭМ!$A$33:$A$776,$A110,СВЦЭМ!$B$33:$B$776,X$83)+'СЕТ СН'!$H$14+СВЦЭМ!$D$10+'СЕТ СН'!$H$5-'СЕТ СН'!$H$24</f>
        <v>2808.9134892100001</v>
      </c>
      <c r="Y110" s="36">
        <f>SUMIFS(СВЦЭМ!$D$33:$D$776,СВЦЭМ!$A$33:$A$776,$A110,СВЦЭМ!$B$33:$B$776,Y$83)+'СЕТ СН'!$H$14+СВЦЭМ!$D$10+'СЕТ СН'!$H$5-'СЕТ СН'!$H$24</f>
        <v>2818.98643498</v>
      </c>
    </row>
    <row r="111" spans="1:25" ht="15.75" x14ac:dyDescent="0.2">
      <c r="A111" s="35">
        <f t="shared" si="2"/>
        <v>43827</v>
      </c>
      <c r="B111" s="36">
        <f>SUMIFS(СВЦЭМ!$D$33:$D$776,СВЦЭМ!$A$33:$A$776,$A111,СВЦЭМ!$B$33:$B$776,B$83)+'СЕТ СН'!$H$14+СВЦЭМ!$D$10+'СЕТ СН'!$H$5-'СЕТ СН'!$H$24</f>
        <v>2837.1930251600002</v>
      </c>
      <c r="C111" s="36">
        <f>SUMIFS(СВЦЭМ!$D$33:$D$776,СВЦЭМ!$A$33:$A$776,$A111,СВЦЭМ!$B$33:$B$776,C$83)+'СЕТ СН'!$H$14+СВЦЭМ!$D$10+'СЕТ СН'!$H$5-'СЕТ СН'!$H$24</f>
        <v>2866.9826205600002</v>
      </c>
      <c r="D111" s="36">
        <f>SUMIFS(СВЦЭМ!$D$33:$D$776,СВЦЭМ!$A$33:$A$776,$A111,СВЦЭМ!$B$33:$B$776,D$83)+'СЕТ СН'!$H$14+СВЦЭМ!$D$10+'СЕТ СН'!$H$5-'СЕТ СН'!$H$24</f>
        <v>2878.9997397299999</v>
      </c>
      <c r="E111" s="36">
        <f>SUMIFS(СВЦЭМ!$D$33:$D$776,СВЦЭМ!$A$33:$A$776,$A111,СВЦЭМ!$B$33:$B$776,E$83)+'СЕТ СН'!$H$14+СВЦЭМ!$D$10+'СЕТ СН'!$H$5-'СЕТ СН'!$H$24</f>
        <v>2890.7210522400001</v>
      </c>
      <c r="F111" s="36">
        <f>SUMIFS(СВЦЭМ!$D$33:$D$776,СВЦЭМ!$A$33:$A$776,$A111,СВЦЭМ!$B$33:$B$776,F$83)+'СЕТ СН'!$H$14+СВЦЭМ!$D$10+'СЕТ СН'!$H$5-'СЕТ СН'!$H$24</f>
        <v>2892.44969244</v>
      </c>
      <c r="G111" s="36">
        <f>SUMIFS(СВЦЭМ!$D$33:$D$776,СВЦЭМ!$A$33:$A$776,$A111,СВЦЭМ!$B$33:$B$776,G$83)+'СЕТ СН'!$H$14+СВЦЭМ!$D$10+'СЕТ СН'!$H$5-'СЕТ СН'!$H$24</f>
        <v>2886.5259055900001</v>
      </c>
      <c r="H111" s="36">
        <f>SUMIFS(СВЦЭМ!$D$33:$D$776,СВЦЭМ!$A$33:$A$776,$A111,СВЦЭМ!$B$33:$B$776,H$83)+'СЕТ СН'!$H$14+СВЦЭМ!$D$10+'СЕТ СН'!$H$5-'СЕТ СН'!$H$24</f>
        <v>2868.6934356400002</v>
      </c>
      <c r="I111" s="36">
        <f>SUMIFS(СВЦЭМ!$D$33:$D$776,СВЦЭМ!$A$33:$A$776,$A111,СВЦЭМ!$B$33:$B$776,I$83)+'СЕТ СН'!$H$14+СВЦЭМ!$D$10+'СЕТ СН'!$H$5-'СЕТ СН'!$H$24</f>
        <v>2854.0869140499999</v>
      </c>
      <c r="J111" s="36">
        <f>SUMIFS(СВЦЭМ!$D$33:$D$776,СВЦЭМ!$A$33:$A$776,$A111,СВЦЭМ!$B$33:$B$776,J$83)+'СЕТ СН'!$H$14+СВЦЭМ!$D$10+'СЕТ СН'!$H$5-'СЕТ СН'!$H$24</f>
        <v>2815.7893650000001</v>
      </c>
      <c r="K111" s="36">
        <f>SUMIFS(СВЦЭМ!$D$33:$D$776,СВЦЭМ!$A$33:$A$776,$A111,СВЦЭМ!$B$33:$B$776,K$83)+'СЕТ СН'!$H$14+СВЦЭМ!$D$10+'СЕТ СН'!$H$5-'СЕТ СН'!$H$24</f>
        <v>2781.6835923500003</v>
      </c>
      <c r="L111" s="36">
        <f>SUMIFS(СВЦЭМ!$D$33:$D$776,СВЦЭМ!$A$33:$A$776,$A111,СВЦЭМ!$B$33:$B$776,L$83)+'СЕТ СН'!$H$14+СВЦЭМ!$D$10+'СЕТ СН'!$H$5-'СЕТ СН'!$H$24</f>
        <v>2778.6337675700001</v>
      </c>
      <c r="M111" s="36">
        <f>SUMIFS(СВЦЭМ!$D$33:$D$776,СВЦЭМ!$A$33:$A$776,$A111,СВЦЭМ!$B$33:$B$776,M$83)+'СЕТ СН'!$H$14+СВЦЭМ!$D$10+'СЕТ СН'!$H$5-'СЕТ СН'!$H$24</f>
        <v>2781.2536604500001</v>
      </c>
      <c r="N111" s="36">
        <f>SUMIFS(СВЦЭМ!$D$33:$D$776,СВЦЭМ!$A$33:$A$776,$A111,СВЦЭМ!$B$33:$B$776,N$83)+'СЕТ СН'!$H$14+СВЦЭМ!$D$10+'СЕТ СН'!$H$5-'СЕТ СН'!$H$24</f>
        <v>2778.6921263300001</v>
      </c>
      <c r="O111" s="36">
        <f>SUMIFS(СВЦЭМ!$D$33:$D$776,СВЦЭМ!$A$33:$A$776,$A111,СВЦЭМ!$B$33:$B$776,O$83)+'СЕТ СН'!$H$14+СВЦЭМ!$D$10+'СЕТ СН'!$H$5-'СЕТ СН'!$H$24</f>
        <v>2793.6787120200001</v>
      </c>
      <c r="P111" s="36">
        <f>SUMIFS(СВЦЭМ!$D$33:$D$776,СВЦЭМ!$A$33:$A$776,$A111,СВЦЭМ!$B$33:$B$776,P$83)+'СЕТ СН'!$H$14+СВЦЭМ!$D$10+'СЕТ СН'!$H$5-'СЕТ СН'!$H$24</f>
        <v>2803.9990833100001</v>
      </c>
      <c r="Q111" s="36">
        <f>SUMIFS(СВЦЭМ!$D$33:$D$776,СВЦЭМ!$A$33:$A$776,$A111,СВЦЭМ!$B$33:$B$776,Q$83)+'СЕТ СН'!$H$14+СВЦЭМ!$D$10+'СЕТ СН'!$H$5-'СЕТ СН'!$H$24</f>
        <v>2807.3993980800001</v>
      </c>
      <c r="R111" s="36">
        <f>SUMIFS(СВЦЭМ!$D$33:$D$776,СВЦЭМ!$A$33:$A$776,$A111,СВЦЭМ!$B$33:$B$776,R$83)+'СЕТ СН'!$H$14+СВЦЭМ!$D$10+'СЕТ СН'!$H$5-'СЕТ СН'!$H$24</f>
        <v>2803.4158930000003</v>
      </c>
      <c r="S111" s="36">
        <f>SUMIFS(СВЦЭМ!$D$33:$D$776,СВЦЭМ!$A$33:$A$776,$A111,СВЦЭМ!$B$33:$B$776,S$83)+'СЕТ СН'!$H$14+СВЦЭМ!$D$10+'СЕТ СН'!$H$5-'СЕТ СН'!$H$24</f>
        <v>2796.2160859099999</v>
      </c>
      <c r="T111" s="36">
        <f>SUMIFS(СВЦЭМ!$D$33:$D$776,СВЦЭМ!$A$33:$A$776,$A111,СВЦЭМ!$B$33:$B$776,T$83)+'СЕТ СН'!$H$14+СВЦЭМ!$D$10+'СЕТ СН'!$H$5-'СЕТ СН'!$H$24</f>
        <v>2781.3249440300001</v>
      </c>
      <c r="U111" s="36">
        <f>SUMIFS(СВЦЭМ!$D$33:$D$776,СВЦЭМ!$A$33:$A$776,$A111,СВЦЭМ!$B$33:$B$776,U$83)+'СЕТ СН'!$H$14+СВЦЭМ!$D$10+'СЕТ СН'!$H$5-'СЕТ СН'!$H$24</f>
        <v>2782.9131150799999</v>
      </c>
      <c r="V111" s="36">
        <f>SUMIFS(СВЦЭМ!$D$33:$D$776,СВЦЭМ!$A$33:$A$776,$A111,СВЦЭМ!$B$33:$B$776,V$83)+'СЕТ СН'!$H$14+СВЦЭМ!$D$10+'СЕТ СН'!$H$5-'СЕТ СН'!$H$24</f>
        <v>2792.1167768700002</v>
      </c>
      <c r="W111" s="36">
        <f>SUMIFS(СВЦЭМ!$D$33:$D$776,СВЦЭМ!$A$33:$A$776,$A111,СВЦЭМ!$B$33:$B$776,W$83)+'СЕТ СН'!$H$14+СВЦЭМ!$D$10+'СЕТ СН'!$H$5-'СЕТ СН'!$H$24</f>
        <v>2803.9024443600001</v>
      </c>
      <c r="X111" s="36">
        <f>SUMIFS(СВЦЭМ!$D$33:$D$776,СВЦЭМ!$A$33:$A$776,$A111,СВЦЭМ!$B$33:$B$776,X$83)+'СЕТ СН'!$H$14+СВЦЭМ!$D$10+'СЕТ СН'!$H$5-'СЕТ СН'!$H$24</f>
        <v>2818.1744538900002</v>
      </c>
      <c r="Y111" s="36">
        <f>SUMIFS(СВЦЭМ!$D$33:$D$776,СВЦЭМ!$A$33:$A$776,$A111,СВЦЭМ!$B$33:$B$776,Y$83)+'СЕТ СН'!$H$14+СВЦЭМ!$D$10+'СЕТ СН'!$H$5-'СЕТ СН'!$H$24</f>
        <v>2824.8486335400003</v>
      </c>
    </row>
    <row r="112" spans="1:25" ht="15.75" x14ac:dyDescent="0.2">
      <c r="A112" s="35">
        <f t="shared" si="2"/>
        <v>43828</v>
      </c>
      <c r="B112" s="36">
        <f>SUMIFS(СВЦЭМ!$D$33:$D$776,СВЦЭМ!$A$33:$A$776,$A112,СВЦЭМ!$B$33:$B$776,B$83)+'СЕТ СН'!$H$14+СВЦЭМ!$D$10+'СЕТ СН'!$H$5-'СЕТ СН'!$H$24</f>
        <v>2722.7259107899999</v>
      </c>
      <c r="C112" s="36">
        <f>SUMIFS(СВЦЭМ!$D$33:$D$776,СВЦЭМ!$A$33:$A$776,$A112,СВЦЭМ!$B$33:$B$776,C$83)+'СЕТ СН'!$H$14+СВЦЭМ!$D$10+'СЕТ СН'!$H$5-'СЕТ СН'!$H$24</f>
        <v>2732.6622735400001</v>
      </c>
      <c r="D112" s="36">
        <f>SUMIFS(СВЦЭМ!$D$33:$D$776,СВЦЭМ!$A$33:$A$776,$A112,СВЦЭМ!$B$33:$B$776,D$83)+'СЕТ СН'!$H$14+СВЦЭМ!$D$10+'СЕТ СН'!$H$5-'СЕТ СН'!$H$24</f>
        <v>2765.7884192299998</v>
      </c>
      <c r="E112" s="36">
        <f>SUMIFS(СВЦЭМ!$D$33:$D$776,СВЦЭМ!$A$33:$A$776,$A112,СВЦЭМ!$B$33:$B$776,E$83)+'СЕТ СН'!$H$14+СВЦЭМ!$D$10+'СЕТ СН'!$H$5-'СЕТ СН'!$H$24</f>
        <v>2786.0015056000002</v>
      </c>
      <c r="F112" s="36">
        <f>SUMIFS(СВЦЭМ!$D$33:$D$776,СВЦЭМ!$A$33:$A$776,$A112,СВЦЭМ!$B$33:$B$776,F$83)+'СЕТ СН'!$H$14+СВЦЭМ!$D$10+'СЕТ СН'!$H$5-'СЕТ СН'!$H$24</f>
        <v>2786.69249382</v>
      </c>
      <c r="G112" s="36">
        <f>SUMIFS(СВЦЭМ!$D$33:$D$776,СВЦЭМ!$A$33:$A$776,$A112,СВЦЭМ!$B$33:$B$776,G$83)+'СЕТ СН'!$H$14+СВЦЭМ!$D$10+'СЕТ СН'!$H$5-'СЕТ СН'!$H$24</f>
        <v>2786.0504926100002</v>
      </c>
      <c r="H112" s="36">
        <f>SUMIFS(СВЦЭМ!$D$33:$D$776,СВЦЭМ!$A$33:$A$776,$A112,СВЦЭМ!$B$33:$B$776,H$83)+'СЕТ СН'!$H$14+СВЦЭМ!$D$10+'СЕТ СН'!$H$5-'СЕТ СН'!$H$24</f>
        <v>2773.9626991300001</v>
      </c>
      <c r="I112" s="36">
        <f>SUMIFS(СВЦЭМ!$D$33:$D$776,СВЦЭМ!$A$33:$A$776,$A112,СВЦЭМ!$B$33:$B$776,I$83)+'СЕТ СН'!$H$14+СВЦЭМ!$D$10+'СЕТ СН'!$H$5-'СЕТ СН'!$H$24</f>
        <v>2765.9503057800002</v>
      </c>
      <c r="J112" s="36">
        <f>SUMIFS(СВЦЭМ!$D$33:$D$776,СВЦЭМ!$A$33:$A$776,$A112,СВЦЭМ!$B$33:$B$776,J$83)+'СЕТ СН'!$H$14+СВЦЭМ!$D$10+'СЕТ СН'!$H$5-'СЕТ СН'!$H$24</f>
        <v>2723.0010089100001</v>
      </c>
      <c r="K112" s="36">
        <f>SUMIFS(СВЦЭМ!$D$33:$D$776,СВЦЭМ!$A$33:$A$776,$A112,СВЦЭМ!$B$33:$B$776,K$83)+'СЕТ СН'!$H$14+СВЦЭМ!$D$10+'СЕТ СН'!$H$5-'СЕТ СН'!$H$24</f>
        <v>2714.2329169</v>
      </c>
      <c r="L112" s="36">
        <f>SUMIFS(СВЦЭМ!$D$33:$D$776,СВЦЭМ!$A$33:$A$776,$A112,СВЦЭМ!$B$33:$B$776,L$83)+'СЕТ СН'!$H$14+СВЦЭМ!$D$10+'СЕТ СН'!$H$5-'СЕТ СН'!$H$24</f>
        <v>2718.7552212999999</v>
      </c>
      <c r="M112" s="36">
        <f>SUMIFS(СВЦЭМ!$D$33:$D$776,СВЦЭМ!$A$33:$A$776,$A112,СВЦЭМ!$B$33:$B$776,M$83)+'СЕТ СН'!$H$14+СВЦЭМ!$D$10+'СЕТ СН'!$H$5-'СЕТ СН'!$H$24</f>
        <v>2719.8080456299999</v>
      </c>
      <c r="N112" s="36">
        <f>SUMIFS(СВЦЭМ!$D$33:$D$776,СВЦЭМ!$A$33:$A$776,$A112,СВЦЭМ!$B$33:$B$776,N$83)+'СЕТ СН'!$H$14+СВЦЭМ!$D$10+'СЕТ СН'!$H$5-'СЕТ СН'!$H$24</f>
        <v>2720.3806145899998</v>
      </c>
      <c r="O112" s="36">
        <f>SUMIFS(СВЦЭМ!$D$33:$D$776,СВЦЭМ!$A$33:$A$776,$A112,СВЦЭМ!$B$33:$B$776,O$83)+'СЕТ СН'!$H$14+СВЦЭМ!$D$10+'СЕТ СН'!$H$5-'СЕТ СН'!$H$24</f>
        <v>2723.2968751899998</v>
      </c>
      <c r="P112" s="36">
        <f>SUMIFS(СВЦЭМ!$D$33:$D$776,СВЦЭМ!$A$33:$A$776,$A112,СВЦЭМ!$B$33:$B$776,P$83)+'СЕТ СН'!$H$14+СВЦЭМ!$D$10+'СЕТ СН'!$H$5-'СЕТ СН'!$H$24</f>
        <v>2729.1883950500001</v>
      </c>
      <c r="Q112" s="36">
        <f>SUMIFS(СВЦЭМ!$D$33:$D$776,СВЦЭМ!$A$33:$A$776,$A112,СВЦЭМ!$B$33:$B$776,Q$83)+'СЕТ СН'!$H$14+СВЦЭМ!$D$10+'СЕТ СН'!$H$5-'СЕТ СН'!$H$24</f>
        <v>2724.5150402700001</v>
      </c>
      <c r="R112" s="36">
        <f>SUMIFS(СВЦЭМ!$D$33:$D$776,СВЦЭМ!$A$33:$A$776,$A112,СВЦЭМ!$B$33:$B$776,R$83)+'СЕТ СН'!$H$14+СВЦЭМ!$D$10+'СЕТ СН'!$H$5-'СЕТ СН'!$H$24</f>
        <v>2725.3715246500001</v>
      </c>
      <c r="S112" s="36">
        <f>SUMIFS(СВЦЭМ!$D$33:$D$776,СВЦЭМ!$A$33:$A$776,$A112,СВЦЭМ!$B$33:$B$776,S$83)+'СЕТ СН'!$H$14+СВЦЭМ!$D$10+'СЕТ СН'!$H$5-'СЕТ СН'!$H$24</f>
        <v>2732.89352904</v>
      </c>
      <c r="T112" s="36">
        <f>SUMIFS(СВЦЭМ!$D$33:$D$776,СВЦЭМ!$A$33:$A$776,$A112,СВЦЭМ!$B$33:$B$776,T$83)+'СЕТ СН'!$H$14+СВЦЭМ!$D$10+'СЕТ СН'!$H$5-'СЕТ СН'!$H$24</f>
        <v>2732.2809630299998</v>
      </c>
      <c r="U112" s="36">
        <f>SUMIFS(СВЦЭМ!$D$33:$D$776,СВЦЭМ!$A$33:$A$776,$A112,СВЦЭМ!$B$33:$B$776,U$83)+'СЕТ СН'!$H$14+СВЦЭМ!$D$10+'СЕТ СН'!$H$5-'СЕТ СН'!$H$24</f>
        <v>2759.9686931199999</v>
      </c>
      <c r="V112" s="36">
        <f>SUMIFS(СВЦЭМ!$D$33:$D$776,СВЦЭМ!$A$33:$A$776,$A112,СВЦЭМ!$B$33:$B$776,V$83)+'СЕТ СН'!$H$14+СВЦЭМ!$D$10+'СЕТ СН'!$H$5-'СЕТ СН'!$H$24</f>
        <v>2754.3277734100002</v>
      </c>
      <c r="W112" s="36">
        <f>SUMIFS(СВЦЭМ!$D$33:$D$776,СВЦЭМ!$A$33:$A$776,$A112,СВЦЭМ!$B$33:$B$776,W$83)+'СЕТ СН'!$H$14+СВЦЭМ!$D$10+'СЕТ СН'!$H$5-'СЕТ СН'!$H$24</f>
        <v>2749.0904942699999</v>
      </c>
      <c r="X112" s="36">
        <f>SUMIFS(СВЦЭМ!$D$33:$D$776,СВЦЭМ!$A$33:$A$776,$A112,СВЦЭМ!$B$33:$B$776,X$83)+'СЕТ СН'!$H$14+СВЦЭМ!$D$10+'СЕТ СН'!$H$5-'СЕТ СН'!$H$24</f>
        <v>2737.1457843600001</v>
      </c>
      <c r="Y112" s="36">
        <f>SUMIFS(СВЦЭМ!$D$33:$D$776,СВЦЭМ!$A$33:$A$776,$A112,СВЦЭМ!$B$33:$B$776,Y$83)+'СЕТ СН'!$H$14+СВЦЭМ!$D$10+'СЕТ СН'!$H$5-'СЕТ СН'!$H$24</f>
        <v>2717.02934792</v>
      </c>
    </row>
    <row r="113" spans="1:27" ht="15.75" x14ac:dyDescent="0.2">
      <c r="A113" s="35">
        <f t="shared" si="2"/>
        <v>43829</v>
      </c>
      <c r="B113" s="36">
        <f>SUMIFS(СВЦЭМ!$D$33:$D$776,СВЦЭМ!$A$33:$A$776,$A113,СВЦЭМ!$B$33:$B$776,B$83)+'СЕТ СН'!$H$14+СВЦЭМ!$D$10+'СЕТ СН'!$H$5-'СЕТ СН'!$H$24</f>
        <v>2866.9772883099999</v>
      </c>
      <c r="C113" s="36">
        <f>SUMIFS(СВЦЭМ!$D$33:$D$776,СВЦЭМ!$A$33:$A$776,$A113,СВЦЭМ!$B$33:$B$776,C$83)+'СЕТ СН'!$H$14+СВЦЭМ!$D$10+'СЕТ СН'!$H$5-'СЕТ СН'!$H$24</f>
        <v>2897.61419303</v>
      </c>
      <c r="D113" s="36">
        <f>SUMIFS(СВЦЭМ!$D$33:$D$776,СВЦЭМ!$A$33:$A$776,$A113,СВЦЭМ!$B$33:$B$776,D$83)+'СЕТ СН'!$H$14+СВЦЭМ!$D$10+'СЕТ СН'!$H$5-'СЕТ СН'!$H$24</f>
        <v>2898.4746382799999</v>
      </c>
      <c r="E113" s="36">
        <f>SUMIFS(СВЦЭМ!$D$33:$D$776,СВЦЭМ!$A$33:$A$776,$A113,СВЦЭМ!$B$33:$B$776,E$83)+'СЕТ СН'!$H$14+СВЦЭМ!$D$10+'СЕТ СН'!$H$5-'СЕТ СН'!$H$24</f>
        <v>2921.1865770300001</v>
      </c>
      <c r="F113" s="36">
        <f>SUMIFS(СВЦЭМ!$D$33:$D$776,СВЦЭМ!$A$33:$A$776,$A113,СВЦЭМ!$B$33:$B$776,F$83)+'СЕТ СН'!$H$14+СВЦЭМ!$D$10+'СЕТ СН'!$H$5-'СЕТ СН'!$H$24</f>
        <v>2918.6125293599998</v>
      </c>
      <c r="G113" s="36">
        <f>SUMIFS(СВЦЭМ!$D$33:$D$776,СВЦЭМ!$A$33:$A$776,$A113,СВЦЭМ!$B$33:$B$776,G$83)+'СЕТ СН'!$H$14+СВЦЭМ!$D$10+'СЕТ СН'!$H$5-'СЕТ СН'!$H$24</f>
        <v>2908.03917555</v>
      </c>
      <c r="H113" s="36">
        <f>SUMIFS(СВЦЭМ!$D$33:$D$776,СВЦЭМ!$A$33:$A$776,$A113,СВЦЭМ!$B$33:$B$776,H$83)+'СЕТ СН'!$H$14+СВЦЭМ!$D$10+'СЕТ СН'!$H$5-'СЕТ СН'!$H$24</f>
        <v>2875.9415344600002</v>
      </c>
      <c r="I113" s="36">
        <f>SUMIFS(СВЦЭМ!$D$33:$D$776,СВЦЭМ!$A$33:$A$776,$A113,СВЦЭМ!$B$33:$B$776,I$83)+'СЕТ СН'!$H$14+СВЦЭМ!$D$10+'СЕТ СН'!$H$5-'СЕТ СН'!$H$24</f>
        <v>2853.8230164500001</v>
      </c>
      <c r="J113" s="36">
        <f>SUMIFS(СВЦЭМ!$D$33:$D$776,СВЦЭМ!$A$33:$A$776,$A113,СВЦЭМ!$B$33:$B$776,J$83)+'СЕТ СН'!$H$14+СВЦЭМ!$D$10+'СЕТ СН'!$H$5-'СЕТ СН'!$H$24</f>
        <v>2830.36280966</v>
      </c>
      <c r="K113" s="36">
        <f>SUMIFS(СВЦЭМ!$D$33:$D$776,СВЦЭМ!$A$33:$A$776,$A113,СВЦЭМ!$B$33:$B$776,K$83)+'СЕТ СН'!$H$14+СВЦЭМ!$D$10+'СЕТ СН'!$H$5-'СЕТ СН'!$H$24</f>
        <v>2805.24494955</v>
      </c>
      <c r="L113" s="36">
        <f>SUMIFS(СВЦЭМ!$D$33:$D$776,СВЦЭМ!$A$33:$A$776,$A113,СВЦЭМ!$B$33:$B$776,L$83)+'СЕТ СН'!$H$14+СВЦЭМ!$D$10+'СЕТ СН'!$H$5-'СЕТ СН'!$H$24</f>
        <v>2803.6704754299999</v>
      </c>
      <c r="M113" s="36">
        <f>SUMIFS(СВЦЭМ!$D$33:$D$776,СВЦЭМ!$A$33:$A$776,$A113,СВЦЭМ!$B$33:$B$776,M$83)+'СЕТ СН'!$H$14+СВЦЭМ!$D$10+'СЕТ СН'!$H$5-'СЕТ СН'!$H$24</f>
        <v>2801.81779005</v>
      </c>
      <c r="N113" s="36">
        <f>SUMIFS(СВЦЭМ!$D$33:$D$776,СВЦЭМ!$A$33:$A$776,$A113,СВЦЭМ!$B$33:$B$776,N$83)+'СЕТ СН'!$H$14+СВЦЭМ!$D$10+'СЕТ СН'!$H$5-'СЕТ СН'!$H$24</f>
        <v>2808.4465583900001</v>
      </c>
      <c r="O113" s="36">
        <f>SUMIFS(СВЦЭМ!$D$33:$D$776,СВЦЭМ!$A$33:$A$776,$A113,СВЦЭМ!$B$33:$B$776,O$83)+'СЕТ СН'!$H$14+СВЦЭМ!$D$10+'СЕТ СН'!$H$5-'СЕТ СН'!$H$24</f>
        <v>2817.3130563100003</v>
      </c>
      <c r="P113" s="36">
        <f>SUMIFS(СВЦЭМ!$D$33:$D$776,СВЦЭМ!$A$33:$A$776,$A113,СВЦЭМ!$B$33:$B$776,P$83)+'СЕТ СН'!$H$14+СВЦЭМ!$D$10+'СЕТ СН'!$H$5-'СЕТ СН'!$H$24</f>
        <v>2829.8530115399999</v>
      </c>
      <c r="Q113" s="36">
        <f>SUMIFS(СВЦЭМ!$D$33:$D$776,СВЦЭМ!$A$33:$A$776,$A113,СВЦЭМ!$B$33:$B$776,Q$83)+'СЕТ СН'!$H$14+СВЦЭМ!$D$10+'СЕТ СН'!$H$5-'СЕТ СН'!$H$24</f>
        <v>2832.11293802</v>
      </c>
      <c r="R113" s="36">
        <f>SUMIFS(СВЦЭМ!$D$33:$D$776,СВЦЭМ!$A$33:$A$776,$A113,СВЦЭМ!$B$33:$B$776,R$83)+'СЕТ СН'!$H$14+СВЦЭМ!$D$10+'СЕТ СН'!$H$5-'СЕТ СН'!$H$24</f>
        <v>2825.6893234899999</v>
      </c>
      <c r="S113" s="36">
        <f>SUMIFS(СВЦЭМ!$D$33:$D$776,СВЦЭМ!$A$33:$A$776,$A113,СВЦЭМ!$B$33:$B$776,S$83)+'СЕТ СН'!$H$14+СВЦЭМ!$D$10+'СЕТ СН'!$H$5-'СЕТ СН'!$H$24</f>
        <v>2816.62146007</v>
      </c>
      <c r="T113" s="36">
        <f>SUMIFS(СВЦЭМ!$D$33:$D$776,СВЦЭМ!$A$33:$A$776,$A113,СВЦЭМ!$B$33:$B$776,T$83)+'СЕТ СН'!$H$14+СВЦЭМ!$D$10+'СЕТ СН'!$H$5-'СЕТ СН'!$H$24</f>
        <v>2809.2706936</v>
      </c>
      <c r="U113" s="36">
        <f>SUMIFS(СВЦЭМ!$D$33:$D$776,СВЦЭМ!$A$33:$A$776,$A113,СВЦЭМ!$B$33:$B$776,U$83)+'СЕТ СН'!$H$14+СВЦЭМ!$D$10+'СЕТ СН'!$H$5-'СЕТ СН'!$H$24</f>
        <v>2808.6623207600001</v>
      </c>
      <c r="V113" s="36">
        <f>SUMIFS(СВЦЭМ!$D$33:$D$776,СВЦЭМ!$A$33:$A$776,$A113,СВЦЭМ!$B$33:$B$776,V$83)+'СЕТ СН'!$H$14+СВЦЭМ!$D$10+'СЕТ СН'!$H$5-'СЕТ СН'!$H$24</f>
        <v>2805.6755126200001</v>
      </c>
      <c r="W113" s="36">
        <f>SUMIFS(СВЦЭМ!$D$33:$D$776,СВЦЭМ!$A$33:$A$776,$A113,СВЦЭМ!$B$33:$B$776,W$83)+'СЕТ СН'!$H$14+СВЦЭМ!$D$10+'СЕТ СН'!$H$5-'СЕТ СН'!$H$24</f>
        <v>2814.7112201300001</v>
      </c>
      <c r="X113" s="36">
        <f>SUMIFS(СВЦЭМ!$D$33:$D$776,СВЦЭМ!$A$33:$A$776,$A113,СВЦЭМ!$B$33:$B$776,X$83)+'СЕТ СН'!$H$14+СВЦЭМ!$D$10+'СЕТ СН'!$H$5-'СЕТ СН'!$H$24</f>
        <v>2832.0815890700001</v>
      </c>
      <c r="Y113" s="36">
        <f>SUMIFS(СВЦЭМ!$D$33:$D$776,СВЦЭМ!$A$33:$A$776,$A113,СВЦЭМ!$B$33:$B$776,Y$83)+'СЕТ СН'!$H$14+СВЦЭМ!$D$10+'СЕТ СН'!$H$5-'СЕТ СН'!$H$24</f>
        <v>2849.1033511699998</v>
      </c>
    </row>
    <row r="114" spans="1:27" ht="15.75" x14ac:dyDescent="0.2">
      <c r="A114" s="35">
        <f t="shared" si="2"/>
        <v>43830</v>
      </c>
      <c r="B114" s="36">
        <f>SUMIFS(СВЦЭМ!$D$33:$D$776,СВЦЭМ!$A$33:$A$776,$A114,СВЦЭМ!$B$33:$B$776,B$83)+'СЕТ СН'!$H$14+СВЦЭМ!$D$10+'СЕТ СН'!$H$5-'СЕТ СН'!$H$24</f>
        <v>2852.78793868</v>
      </c>
      <c r="C114" s="36">
        <f>SUMIFS(СВЦЭМ!$D$33:$D$776,СВЦЭМ!$A$33:$A$776,$A114,СВЦЭМ!$B$33:$B$776,C$83)+'СЕТ СН'!$H$14+СВЦЭМ!$D$10+'СЕТ СН'!$H$5-'СЕТ СН'!$H$24</f>
        <v>2869.8475509</v>
      </c>
      <c r="D114" s="36">
        <f>SUMIFS(СВЦЭМ!$D$33:$D$776,СВЦЭМ!$A$33:$A$776,$A114,СВЦЭМ!$B$33:$B$776,D$83)+'СЕТ СН'!$H$14+СВЦЭМ!$D$10+'СЕТ СН'!$H$5-'СЕТ СН'!$H$24</f>
        <v>2874.8915540400003</v>
      </c>
      <c r="E114" s="36">
        <f>SUMIFS(СВЦЭМ!$D$33:$D$776,СВЦЭМ!$A$33:$A$776,$A114,СВЦЭМ!$B$33:$B$776,E$83)+'СЕТ СН'!$H$14+СВЦЭМ!$D$10+'СЕТ СН'!$H$5-'СЕТ СН'!$H$24</f>
        <v>2878.40657882</v>
      </c>
      <c r="F114" s="36">
        <f>SUMIFS(СВЦЭМ!$D$33:$D$776,СВЦЭМ!$A$33:$A$776,$A114,СВЦЭМ!$B$33:$B$776,F$83)+'СЕТ СН'!$H$14+СВЦЭМ!$D$10+'СЕТ СН'!$H$5-'СЕТ СН'!$H$24</f>
        <v>2880.2988424300001</v>
      </c>
      <c r="G114" s="36">
        <f>SUMIFS(СВЦЭМ!$D$33:$D$776,СВЦЭМ!$A$33:$A$776,$A114,СВЦЭМ!$B$33:$B$776,G$83)+'СЕТ СН'!$H$14+СВЦЭМ!$D$10+'СЕТ СН'!$H$5-'СЕТ СН'!$H$24</f>
        <v>2873.0028824700003</v>
      </c>
      <c r="H114" s="36">
        <f>SUMIFS(СВЦЭМ!$D$33:$D$776,СВЦЭМ!$A$33:$A$776,$A114,СВЦЭМ!$B$33:$B$776,H$83)+'СЕТ СН'!$H$14+СВЦЭМ!$D$10+'СЕТ СН'!$H$5-'СЕТ СН'!$H$24</f>
        <v>2850.0534349499999</v>
      </c>
      <c r="I114" s="36">
        <f>SUMIFS(СВЦЭМ!$D$33:$D$776,СВЦЭМ!$A$33:$A$776,$A114,СВЦЭМ!$B$33:$B$776,I$83)+'СЕТ СН'!$H$14+СВЦЭМ!$D$10+'СЕТ СН'!$H$5-'СЕТ СН'!$H$24</f>
        <v>2834.4858276599998</v>
      </c>
      <c r="J114" s="36">
        <f>SUMIFS(СВЦЭМ!$D$33:$D$776,СВЦЭМ!$A$33:$A$776,$A114,СВЦЭМ!$B$33:$B$776,J$83)+'СЕТ СН'!$H$14+СВЦЭМ!$D$10+'СЕТ СН'!$H$5-'СЕТ СН'!$H$24</f>
        <v>2824.0416645099999</v>
      </c>
      <c r="K114" s="36">
        <f>SUMIFS(СВЦЭМ!$D$33:$D$776,СВЦЭМ!$A$33:$A$776,$A114,СВЦЭМ!$B$33:$B$776,K$83)+'СЕТ СН'!$H$14+СВЦЭМ!$D$10+'СЕТ СН'!$H$5-'СЕТ СН'!$H$24</f>
        <v>2803.5554673199999</v>
      </c>
      <c r="L114" s="36">
        <f>SUMIFS(СВЦЭМ!$D$33:$D$776,СВЦЭМ!$A$33:$A$776,$A114,СВЦЭМ!$B$33:$B$776,L$83)+'СЕТ СН'!$H$14+СВЦЭМ!$D$10+'СЕТ СН'!$H$5-'СЕТ СН'!$H$24</f>
        <v>2801.8763547100002</v>
      </c>
      <c r="M114" s="36">
        <f>SUMIFS(СВЦЭМ!$D$33:$D$776,СВЦЭМ!$A$33:$A$776,$A114,СВЦЭМ!$B$33:$B$776,M$83)+'СЕТ СН'!$H$14+СВЦЭМ!$D$10+'СЕТ СН'!$H$5-'СЕТ СН'!$H$24</f>
        <v>2822.4232814100001</v>
      </c>
      <c r="N114" s="36">
        <f>SUMIFS(СВЦЭМ!$D$33:$D$776,СВЦЭМ!$A$33:$A$776,$A114,СВЦЭМ!$B$33:$B$776,N$83)+'СЕТ СН'!$H$14+СВЦЭМ!$D$10+'СЕТ СН'!$H$5-'СЕТ СН'!$H$24</f>
        <v>2815.4597408899999</v>
      </c>
      <c r="O114" s="36">
        <f>SUMIFS(СВЦЭМ!$D$33:$D$776,СВЦЭМ!$A$33:$A$776,$A114,СВЦЭМ!$B$33:$B$776,O$83)+'СЕТ СН'!$H$14+СВЦЭМ!$D$10+'СЕТ СН'!$H$5-'СЕТ СН'!$H$24</f>
        <v>2822.4066157799998</v>
      </c>
      <c r="P114" s="36">
        <f>SUMIFS(СВЦЭМ!$D$33:$D$776,СВЦЭМ!$A$33:$A$776,$A114,СВЦЭМ!$B$33:$B$776,P$83)+'СЕТ СН'!$H$14+СВЦЭМ!$D$10+'СЕТ СН'!$H$5-'СЕТ СН'!$H$24</f>
        <v>2826.6120120200003</v>
      </c>
      <c r="Q114" s="36">
        <f>SUMIFS(СВЦЭМ!$D$33:$D$776,СВЦЭМ!$A$33:$A$776,$A114,СВЦЭМ!$B$33:$B$776,Q$83)+'СЕТ СН'!$H$14+СВЦЭМ!$D$10+'СЕТ СН'!$H$5-'СЕТ СН'!$H$24</f>
        <v>2829.0596332599998</v>
      </c>
      <c r="R114" s="36">
        <f>SUMIFS(СВЦЭМ!$D$33:$D$776,СВЦЭМ!$A$33:$A$776,$A114,СВЦЭМ!$B$33:$B$776,R$83)+'СЕТ СН'!$H$14+СВЦЭМ!$D$10+'СЕТ СН'!$H$5-'СЕТ СН'!$H$24</f>
        <v>2826.6370330499999</v>
      </c>
      <c r="S114" s="36">
        <f>SUMIFS(СВЦЭМ!$D$33:$D$776,СВЦЭМ!$A$33:$A$776,$A114,СВЦЭМ!$B$33:$B$776,S$83)+'СЕТ СН'!$H$14+СВЦЭМ!$D$10+'СЕТ СН'!$H$5-'СЕТ СН'!$H$24</f>
        <v>2834.1806318700001</v>
      </c>
      <c r="T114" s="36">
        <f>SUMIFS(СВЦЭМ!$D$33:$D$776,СВЦЭМ!$A$33:$A$776,$A114,СВЦЭМ!$B$33:$B$776,T$83)+'СЕТ СН'!$H$14+СВЦЭМ!$D$10+'СЕТ СН'!$H$5-'СЕТ СН'!$H$24</f>
        <v>2843.1588333</v>
      </c>
      <c r="U114" s="36">
        <f>SUMIFS(СВЦЭМ!$D$33:$D$776,СВЦЭМ!$A$33:$A$776,$A114,СВЦЭМ!$B$33:$B$776,U$83)+'СЕТ СН'!$H$14+СВЦЭМ!$D$10+'СЕТ СН'!$H$5-'СЕТ СН'!$H$24</f>
        <v>2836.77950061</v>
      </c>
      <c r="V114" s="36">
        <f>SUMIFS(СВЦЭМ!$D$33:$D$776,СВЦЭМ!$A$33:$A$776,$A114,СВЦЭМ!$B$33:$B$776,V$83)+'СЕТ СН'!$H$14+СВЦЭМ!$D$10+'СЕТ СН'!$H$5-'СЕТ СН'!$H$24</f>
        <v>2848.6066914100002</v>
      </c>
      <c r="W114" s="36">
        <f>SUMIFS(СВЦЭМ!$D$33:$D$776,СВЦЭМ!$A$33:$A$776,$A114,СВЦЭМ!$B$33:$B$776,W$83)+'СЕТ СН'!$H$14+СВЦЭМ!$D$10+'СЕТ СН'!$H$5-'СЕТ СН'!$H$24</f>
        <v>2852.8513482799999</v>
      </c>
      <c r="X114" s="36">
        <f>SUMIFS(СВЦЭМ!$D$33:$D$776,СВЦЭМ!$A$33:$A$776,$A114,СВЦЭМ!$B$33:$B$776,X$83)+'СЕТ СН'!$H$14+СВЦЭМ!$D$10+'СЕТ СН'!$H$5-'СЕТ СН'!$H$24</f>
        <v>2842.7693301200002</v>
      </c>
      <c r="Y114" s="36">
        <f>SUMIFS(СВЦЭМ!$D$33:$D$776,СВЦЭМ!$A$33:$A$776,$A114,СВЦЭМ!$B$33:$B$776,Y$83)+'СЕТ СН'!$H$14+СВЦЭМ!$D$10+'СЕТ СН'!$H$5-'СЕТ СН'!$H$24</f>
        <v>2842.2180872500003</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01.12.2019</v>
      </c>
      <c r="B120" s="36">
        <f>SUMIFS(СВЦЭМ!$D$33:$D$776,СВЦЭМ!$A$33:$A$776,$A120,СВЦЭМ!$B$33:$B$776,B$119)+'СЕТ СН'!$I$14+СВЦЭМ!$D$10+'СЕТ СН'!$I$5-'СЕТ СН'!$I$24</f>
        <v>3065.3807082600001</v>
      </c>
      <c r="C120" s="36">
        <f>SUMIFS(СВЦЭМ!$D$33:$D$776,СВЦЭМ!$A$33:$A$776,$A120,СВЦЭМ!$B$33:$B$776,C$119)+'СЕТ СН'!$I$14+СВЦЭМ!$D$10+'СЕТ СН'!$I$5-'СЕТ СН'!$I$24</f>
        <v>3073.5670751600001</v>
      </c>
      <c r="D120" s="36">
        <f>SUMIFS(СВЦЭМ!$D$33:$D$776,СВЦЭМ!$A$33:$A$776,$A120,СВЦЭМ!$B$33:$B$776,D$119)+'СЕТ СН'!$I$14+СВЦЭМ!$D$10+'СЕТ СН'!$I$5-'СЕТ СН'!$I$24</f>
        <v>3106.2233167499999</v>
      </c>
      <c r="E120" s="36">
        <f>SUMIFS(СВЦЭМ!$D$33:$D$776,СВЦЭМ!$A$33:$A$776,$A120,СВЦЭМ!$B$33:$B$776,E$119)+'СЕТ СН'!$I$14+СВЦЭМ!$D$10+'СЕТ СН'!$I$5-'СЕТ СН'!$I$24</f>
        <v>3104.25865995</v>
      </c>
      <c r="F120" s="36">
        <f>SUMIFS(СВЦЭМ!$D$33:$D$776,СВЦЭМ!$A$33:$A$776,$A120,СВЦЭМ!$B$33:$B$776,F$119)+'СЕТ СН'!$I$14+СВЦЭМ!$D$10+'СЕТ СН'!$I$5-'СЕТ СН'!$I$24</f>
        <v>3097.2108185100001</v>
      </c>
      <c r="G120" s="36">
        <f>SUMIFS(СВЦЭМ!$D$33:$D$776,СВЦЭМ!$A$33:$A$776,$A120,СВЦЭМ!$B$33:$B$776,G$119)+'СЕТ СН'!$I$14+СВЦЭМ!$D$10+'СЕТ СН'!$I$5-'СЕТ СН'!$I$24</f>
        <v>3095.5848150500001</v>
      </c>
      <c r="H120" s="36">
        <f>SUMIFS(СВЦЭМ!$D$33:$D$776,СВЦЭМ!$A$33:$A$776,$A120,СВЦЭМ!$B$33:$B$776,H$119)+'СЕТ СН'!$I$14+СВЦЭМ!$D$10+'СЕТ СН'!$I$5-'СЕТ СН'!$I$24</f>
        <v>3093.4224513700001</v>
      </c>
      <c r="I120" s="36">
        <f>SUMIFS(СВЦЭМ!$D$33:$D$776,СВЦЭМ!$A$33:$A$776,$A120,СВЦЭМ!$B$33:$B$776,I$119)+'СЕТ СН'!$I$14+СВЦЭМ!$D$10+'СЕТ СН'!$I$5-'СЕТ СН'!$I$24</f>
        <v>3087.7310683599999</v>
      </c>
      <c r="J120" s="36">
        <f>SUMIFS(СВЦЭМ!$D$33:$D$776,СВЦЭМ!$A$33:$A$776,$A120,СВЦЭМ!$B$33:$B$776,J$119)+'СЕТ СН'!$I$14+СВЦЭМ!$D$10+'СЕТ СН'!$I$5-'СЕТ СН'!$I$24</f>
        <v>3051.2719381500001</v>
      </c>
      <c r="K120" s="36">
        <f>SUMIFS(СВЦЭМ!$D$33:$D$776,СВЦЭМ!$A$33:$A$776,$A120,СВЦЭМ!$B$33:$B$776,K$119)+'СЕТ СН'!$I$14+СВЦЭМ!$D$10+'СЕТ СН'!$I$5-'СЕТ СН'!$I$24</f>
        <v>3012.4413733900001</v>
      </c>
      <c r="L120" s="36">
        <f>SUMIFS(СВЦЭМ!$D$33:$D$776,СВЦЭМ!$A$33:$A$776,$A120,СВЦЭМ!$B$33:$B$776,L$119)+'СЕТ СН'!$I$14+СВЦЭМ!$D$10+'СЕТ СН'!$I$5-'СЕТ СН'!$I$24</f>
        <v>2993.4012615699999</v>
      </c>
      <c r="M120" s="36">
        <f>SUMIFS(СВЦЭМ!$D$33:$D$776,СВЦЭМ!$A$33:$A$776,$A120,СВЦЭМ!$B$33:$B$776,M$119)+'СЕТ СН'!$I$14+СВЦЭМ!$D$10+'СЕТ СН'!$I$5-'СЕТ СН'!$I$24</f>
        <v>2991.8103988900002</v>
      </c>
      <c r="N120" s="36">
        <f>SUMIFS(СВЦЭМ!$D$33:$D$776,СВЦЭМ!$A$33:$A$776,$A120,СВЦЭМ!$B$33:$B$776,N$119)+'СЕТ СН'!$I$14+СВЦЭМ!$D$10+'СЕТ СН'!$I$5-'СЕТ СН'!$I$24</f>
        <v>3017.0257142099999</v>
      </c>
      <c r="O120" s="36">
        <f>SUMIFS(СВЦЭМ!$D$33:$D$776,СВЦЭМ!$A$33:$A$776,$A120,СВЦЭМ!$B$33:$B$776,O$119)+'СЕТ СН'!$I$14+СВЦЭМ!$D$10+'СЕТ СН'!$I$5-'СЕТ СН'!$I$24</f>
        <v>3026.9129435300001</v>
      </c>
      <c r="P120" s="36">
        <f>SUMIFS(СВЦЭМ!$D$33:$D$776,СВЦЭМ!$A$33:$A$776,$A120,СВЦЭМ!$B$33:$B$776,P$119)+'СЕТ СН'!$I$14+СВЦЭМ!$D$10+'СЕТ СН'!$I$5-'СЕТ СН'!$I$24</f>
        <v>3033.9895753800001</v>
      </c>
      <c r="Q120" s="36">
        <f>SUMIFS(СВЦЭМ!$D$33:$D$776,СВЦЭМ!$A$33:$A$776,$A120,СВЦЭМ!$B$33:$B$776,Q$119)+'СЕТ СН'!$I$14+СВЦЭМ!$D$10+'СЕТ СН'!$I$5-'СЕТ СН'!$I$24</f>
        <v>3039.6757103899999</v>
      </c>
      <c r="R120" s="36">
        <f>SUMIFS(СВЦЭМ!$D$33:$D$776,СВЦЭМ!$A$33:$A$776,$A120,СВЦЭМ!$B$33:$B$776,R$119)+'СЕТ СН'!$I$14+СВЦЭМ!$D$10+'СЕТ СН'!$I$5-'СЕТ СН'!$I$24</f>
        <v>3029.65843464</v>
      </c>
      <c r="S120" s="36">
        <f>SUMIFS(СВЦЭМ!$D$33:$D$776,СВЦЭМ!$A$33:$A$776,$A120,СВЦЭМ!$B$33:$B$776,S$119)+'СЕТ СН'!$I$14+СВЦЭМ!$D$10+'СЕТ СН'!$I$5-'СЕТ СН'!$I$24</f>
        <v>3013.80258005</v>
      </c>
      <c r="T120" s="36">
        <f>SUMIFS(СВЦЭМ!$D$33:$D$776,СВЦЭМ!$A$33:$A$776,$A120,СВЦЭМ!$B$33:$B$776,T$119)+'СЕТ СН'!$I$14+СВЦЭМ!$D$10+'СЕТ СН'!$I$5-'СЕТ СН'!$I$24</f>
        <v>2994.5088781700001</v>
      </c>
      <c r="U120" s="36">
        <f>SUMIFS(СВЦЭМ!$D$33:$D$776,СВЦЭМ!$A$33:$A$776,$A120,СВЦЭМ!$B$33:$B$776,U$119)+'СЕТ СН'!$I$14+СВЦЭМ!$D$10+'СЕТ СН'!$I$5-'СЕТ СН'!$I$24</f>
        <v>2994.0958848700002</v>
      </c>
      <c r="V120" s="36">
        <f>SUMIFS(СВЦЭМ!$D$33:$D$776,СВЦЭМ!$A$33:$A$776,$A120,СВЦЭМ!$B$33:$B$776,V$119)+'СЕТ СН'!$I$14+СВЦЭМ!$D$10+'СЕТ СН'!$I$5-'СЕТ СН'!$I$24</f>
        <v>3009.86215128</v>
      </c>
      <c r="W120" s="36">
        <f>SUMIFS(СВЦЭМ!$D$33:$D$776,СВЦЭМ!$A$33:$A$776,$A120,СВЦЭМ!$B$33:$B$776,W$119)+'СЕТ СН'!$I$14+СВЦЭМ!$D$10+'СЕТ СН'!$I$5-'СЕТ СН'!$I$24</f>
        <v>3032.0170123299999</v>
      </c>
      <c r="X120" s="36">
        <f>SUMIFS(СВЦЭМ!$D$33:$D$776,СВЦЭМ!$A$33:$A$776,$A120,СВЦЭМ!$B$33:$B$776,X$119)+'СЕТ СН'!$I$14+СВЦЭМ!$D$10+'СЕТ СН'!$I$5-'СЕТ СН'!$I$24</f>
        <v>3025.7983815600001</v>
      </c>
      <c r="Y120" s="36">
        <f>SUMIFS(СВЦЭМ!$D$33:$D$776,СВЦЭМ!$A$33:$A$776,$A120,СВЦЭМ!$B$33:$B$776,Y$119)+'СЕТ СН'!$I$14+СВЦЭМ!$D$10+'СЕТ СН'!$I$5-'СЕТ СН'!$I$24</f>
        <v>3052.34313987</v>
      </c>
      <c r="AA120" s="45"/>
    </row>
    <row r="121" spans="1:27" ht="15.75" x14ac:dyDescent="0.2">
      <c r="A121" s="35">
        <f>A120+1</f>
        <v>43801</v>
      </c>
      <c r="B121" s="36">
        <f>SUMIFS(СВЦЭМ!$D$33:$D$776,СВЦЭМ!$A$33:$A$776,$A121,СВЦЭМ!$B$33:$B$776,B$119)+'СЕТ СН'!$I$14+СВЦЭМ!$D$10+'СЕТ СН'!$I$5-'СЕТ СН'!$I$24</f>
        <v>3050.9084583100002</v>
      </c>
      <c r="C121" s="36">
        <f>SUMIFS(СВЦЭМ!$D$33:$D$776,СВЦЭМ!$A$33:$A$776,$A121,СВЦЭМ!$B$33:$B$776,C$119)+'СЕТ СН'!$I$14+СВЦЭМ!$D$10+'СЕТ СН'!$I$5-'СЕТ СН'!$I$24</f>
        <v>3081.5531959999998</v>
      </c>
      <c r="D121" s="36">
        <f>SUMIFS(СВЦЭМ!$D$33:$D$776,СВЦЭМ!$A$33:$A$776,$A121,СВЦЭМ!$B$33:$B$776,D$119)+'СЕТ СН'!$I$14+СВЦЭМ!$D$10+'СЕТ СН'!$I$5-'СЕТ СН'!$I$24</f>
        <v>3099.2847828399999</v>
      </c>
      <c r="E121" s="36">
        <f>SUMIFS(СВЦЭМ!$D$33:$D$776,СВЦЭМ!$A$33:$A$776,$A121,СВЦЭМ!$B$33:$B$776,E$119)+'СЕТ СН'!$I$14+СВЦЭМ!$D$10+'СЕТ СН'!$I$5-'СЕТ СН'!$I$24</f>
        <v>3112.7433386800003</v>
      </c>
      <c r="F121" s="36">
        <f>SUMIFS(СВЦЭМ!$D$33:$D$776,СВЦЭМ!$A$33:$A$776,$A121,СВЦЭМ!$B$33:$B$776,F$119)+'СЕТ СН'!$I$14+СВЦЭМ!$D$10+'СЕТ СН'!$I$5-'СЕТ СН'!$I$24</f>
        <v>3113.4893463899998</v>
      </c>
      <c r="G121" s="36">
        <f>SUMIFS(СВЦЭМ!$D$33:$D$776,СВЦЭМ!$A$33:$A$776,$A121,СВЦЭМ!$B$33:$B$776,G$119)+'СЕТ СН'!$I$14+СВЦЭМ!$D$10+'СЕТ СН'!$I$5-'СЕТ СН'!$I$24</f>
        <v>3093.0325039700001</v>
      </c>
      <c r="H121" s="36">
        <f>SUMIFS(СВЦЭМ!$D$33:$D$776,СВЦЭМ!$A$33:$A$776,$A121,СВЦЭМ!$B$33:$B$776,H$119)+'СЕТ СН'!$I$14+СВЦЭМ!$D$10+'СЕТ СН'!$I$5-'СЕТ СН'!$I$24</f>
        <v>3048.6368462800001</v>
      </c>
      <c r="I121" s="36">
        <f>SUMIFS(СВЦЭМ!$D$33:$D$776,СВЦЭМ!$A$33:$A$776,$A121,СВЦЭМ!$B$33:$B$776,I$119)+'СЕТ СН'!$I$14+СВЦЭМ!$D$10+'СЕТ СН'!$I$5-'СЕТ СН'!$I$24</f>
        <v>3002.7379809600002</v>
      </c>
      <c r="J121" s="36">
        <f>SUMIFS(СВЦЭМ!$D$33:$D$776,СВЦЭМ!$A$33:$A$776,$A121,СВЦЭМ!$B$33:$B$776,J$119)+'СЕТ СН'!$I$14+СВЦЭМ!$D$10+'СЕТ СН'!$I$5-'СЕТ СН'!$I$24</f>
        <v>2999.3933535699998</v>
      </c>
      <c r="K121" s="36">
        <f>SUMIFS(СВЦЭМ!$D$33:$D$776,СВЦЭМ!$A$33:$A$776,$A121,СВЦЭМ!$B$33:$B$776,K$119)+'СЕТ СН'!$I$14+СВЦЭМ!$D$10+'СЕТ СН'!$I$5-'СЕТ СН'!$I$24</f>
        <v>2986.3395201399999</v>
      </c>
      <c r="L121" s="36">
        <f>SUMIFS(СВЦЭМ!$D$33:$D$776,СВЦЭМ!$A$33:$A$776,$A121,СВЦЭМ!$B$33:$B$776,L$119)+'СЕТ СН'!$I$14+СВЦЭМ!$D$10+'СЕТ СН'!$I$5-'СЕТ СН'!$I$24</f>
        <v>3004.1377001800001</v>
      </c>
      <c r="M121" s="36">
        <f>SUMIFS(СВЦЭМ!$D$33:$D$776,СВЦЭМ!$A$33:$A$776,$A121,СВЦЭМ!$B$33:$B$776,M$119)+'СЕТ СН'!$I$14+СВЦЭМ!$D$10+'СЕТ СН'!$I$5-'СЕТ СН'!$I$24</f>
        <v>3023.7809870299998</v>
      </c>
      <c r="N121" s="36">
        <f>SUMIFS(СВЦЭМ!$D$33:$D$776,СВЦЭМ!$A$33:$A$776,$A121,СВЦЭМ!$B$33:$B$776,N$119)+'СЕТ СН'!$I$14+СВЦЭМ!$D$10+'СЕТ СН'!$I$5-'СЕТ СН'!$I$24</f>
        <v>3033.4564805499999</v>
      </c>
      <c r="O121" s="36">
        <f>SUMIFS(СВЦЭМ!$D$33:$D$776,СВЦЭМ!$A$33:$A$776,$A121,СВЦЭМ!$B$33:$B$776,O$119)+'СЕТ СН'!$I$14+СВЦЭМ!$D$10+'СЕТ СН'!$I$5-'СЕТ СН'!$I$24</f>
        <v>3034.5103914700003</v>
      </c>
      <c r="P121" s="36">
        <f>SUMIFS(СВЦЭМ!$D$33:$D$776,СВЦЭМ!$A$33:$A$776,$A121,СВЦЭМ!$B$33:$B$776,P$119)+'СЕТ СН'!$I$14+СВЦЭМ!$D$10+'СЕТ СН'!$I$5-'СЕТ СН'!$I$24</f>
        <v>3044.2089971999999</v>
      </c>
      <c r="Q121" s="36">
        <f>SUMIFS(СВЦЭМ!$D$33:$D$776,СВЦЭМ!$A$33:$A$776,$A121,СВЦЭМ!$B$33:$B$776,Q$119)+'СЕТ СН'!$I$14+СВЦЭМ!$D$10+'СЕТ СН'!$I$5-'СЕТ СН'!$I$24</f>
        <v>3051.5485097800001</v>
      </c>
      <c r="R121" s="36">
        <f>SUMIFS(СВЦЭМ!$D$33:$D$776,СВЦЭМ!$A$33:$A$776,$A121,СВЦЭМ!$B$33:$B$776,R$119)+'СЕТ СН'!$I$14+СВЦЭМ!$D$10+'СЕТ СН'!$I$5-'СЕТ СН'!$I$24</f>
        <v>3049.6106710600002</v>
      </c>
      <c r="S121" s="36">
        <f>SUMIFS(СВЦЭМ!$D$33:$D$776,СВЦЭМ!$A$33:$A$776,$A121,СВЦЭМ!$B$33:$B$776,S$119)+'СЕТ СН'!$I$14+СВЦЭМ!$D$10+'СЕТ СН'!$I$5-'СЕТ СН'!$I$24</f>
        <v>3020.0668753300001</v>
      </c>
      <c r="T121" s="36">
        <f>SUMIFS(СВЦЭМ!$D$33:$D$776,СВЦЭМ!$A$33:$A$776,$A121,СВЦЭМ!$B$33:$B$776,T$119)+'СЕТ СН'!$I$14+СВЦЭМ!$D$10+'СЕТ СН'!$I$5-'СЕТ СН'!$I$24</f>
        <v>3012.2818081099999</v>
      </c>
      <c r="U121" s="36">
        <f>SUMIFS(СВЦЭМ!$D$33:$D$776,СВЦЭМ!$A$33:$A$776,$A121,СВЦЭМ!$B$33:$B$776,U$119)+'СЕТ СН'!$I$14+СВЦЭМ!$D$10+'СЕТ СН'!$I$5-'СЕТ СН'!$I$24</f>
        <v>3009.1932343600001</v>
      </c>
      <c r="V121" s="36">
        <f>SUMIFS(СВЦЭМ!$D$33:$D$776,СВЦЭМ!$A$33:$A$776,$A121,СВЦЭМ!$B$33:$B$776,V$119)+'СЕТ СН'!$I$14+СВЦЭМ!$D$10+'СЕТ СН'!$I$5-'СЕТ СН'!$I$24</f>
        <v>3018.3936466800001</v>
      </c>
      <c r="W121" s="36">
        <f>SUMIFS(СВЦЭМ!$D$33:$D$776,СВЦЭМ!$A$33:$A$776,$A121,СВЦЭМ!$B$33:$B$776,W$119)+'СЕТ СН'!$I$14+СВЦЭМ!$D$10+'СЕТ СН'!$I$5-'СЕТ СН'!$I$24</f>
        <v>3018.22589049</v>
      </c>
      <c r="X121" s="36">
        <f>SUMIFS(СВЦЭМ!$D$33:$D$776,СВЦЭМ!$A$33:$A$776,$A121,СВЦЭМ!$B$33:$B$776,X$119)+'СЕТ СН'!$I$14+СВЦЭМ!$D$10+'СЕТ СН'!$I$5-'СЕТ СН'!$I$24</f>
        <v>3022.1175711199999</v>
      </c>
      <c r="Y121" s="36">
        <f>SUMIFS(СВЦЭМ!$D$33:$D$776,СВЦЭМ!$A$33:$A$776,$A121,СВЦЭМ!$B$33:$B$776,Y$119)+'СЕТ СН'!$I$14+СВЦЭМ!$D$10+'СЕТ СН'!$I$5-'СЕТ СН'!$I$24</f>
        <v>3055.0453765699999</v>
      </c>
    </row>
    <row r="122" spans="1:27" ht="15.75" x14ac:dyDescent="0.2">
      <c r="A122" s="35">
        <f t="shared" ref="A122:A150" si="3">A121+1</f>
        <v>43802</v>
      </c>
      <c r="B122" s="36">
        <f>SUMIFS(СВЦЭМ!$D$33:$D$776,СВЦЭМ!$A$33:$A$776,$A122,СВЦЭМ!$B$33:$B$776,B$119)+'СЕТ СН'!$I$14+СВЦЭМ!$D$10+'СЕТ СН'!$I$5-'СЕТ СН'!$I$24</f>
        <v>3071.8276550199998</v>
      </c>
      <c r="C122" s="36">
        <f>SUMIFS(СВЦЭМ!$D$33:$D$776,СВЦЭМ!$A$33:$A$776,$A122,СВЦЭМ!$B$33:$B$776,C$119)+'СЕТ СН'!$I$14+СВЦЭМ!$D$10+'СЕТ СН'!$I$5-'СЕТ СН'!$I$24</f>
        <v>3108.8223329000002</v>
      </c>
      <c r="D122" s="36">
        <f>SUMIFS(СВЦЭМ!$D$33:$D$776,СВЦЭМ!$A$33:$A$776,$A122,СВЦЭМ!$B$33:$B$776,D$119)+'СЕТ СН'!$I$14+СВЦЭМ!$D$10+'СЕТ СН'!$I$5-'СЕТ СН'!$I$24</f>
        <v>3123.1157389999998</v>
      </c>
      <c r="E122" s="36">
        <f>SUMIFS(СВЦЭМ!$D$33:$D$776,СВЦЭМ!$A$33:$A$776,$A122,СВЦЭМ!$B$33:$B$776,E$119)+'СЕТ СН'!$I$14+СВЦЭМ!$D$10+'СЕТ СН'!$I$5-'СЕТ СН'!$I$24</f>
        <v>3130.20763029</v>
      </c>
      <c r="F122" s="36">
        <f>SUMIFS(СВЦЭМ!$D$33:$D$776,СВЦЭМ!$A$33:$A$776,$A122,СВЦЭМ!$B$33:$B$776,F$119)+'СЕТ СН'!$I$14+СВЦЭМ!$D$10+'СЕТ СН'!$I$5-'СЕТ СН'!$I$24</f>
        <v>3141.67012553</v>
      </c>
      <c r="G122" s="36">
        <f>SUMIFS(СВЦЭМ!$D$33:$D$776,СВЦЭМ!$A$33:$A$776,$A122,СВЦЭМ!$B$33:$B$776,G$119)+'СЕТ СН'!$I$14+СВЦЭМ!$D$10+'СЕТ СН'!$I$5-'СЕТ СН'!$I$24</f>
        <v>3132.0615555300001</v>
      </c>
      <c r="H122" s="36">
        <f>SUMIFS(СВЦЭМ!$D$33:$D$776,СВЦЭМ!$A$33:$A$776,$A122,СВЦЭМ!$B$33:$B$776,H$119)+'СЕТ СН'!$I$14+СВЦЭМ!$D$10+'СЕТ СН'!$I$5-'СЕТ СН'!$I$24</f>
        <v>3086.82723592</v>
      </c>
      <c r="I122" s="36">
        <f>SUMIFS(СВЦЭМ!$D$33:$D$776,СВЦЭМ!$A$33:$A$776,$A122,СВЦЭМ!$B$33:$B$776,I$119)+'СЕТ СН'!$I$14+СВЦЭМ!$D$10+'СЕТ СН'!$I$5-'СЕТ СН'!$I$24</f>
        <v>3038.90269141</v>
      </c>
      <c r="J122" s="36">
        <f>SUMIFS(СВЦЭМ!$D$33:$D$776,СВЦЭМ!$A$33:$A$776,$A122,СВЦЭМ!$B$33:$B$776,J$119)+'СЕТ СН'!$I$14+СВЦЭМ!$D$10+'СЕТ СН'!$I$5-'СЕТ СН'!$I$24</f>
        <v>3022.4528264800001</v>
      </c>
      <c r="K122" s="36">
        <f>SUMIFS(СВЦЭМ!$D$33:$D$776,СВЦЭМ!$A$33:$A$776,$A122,СВЦЭМ!$B$33:$B$776,K$119)+'СЕТ СН'!$I$14+СВЦЭМ!$D$10+'СЕТ СН'!$I$5-'СЕТ СН'!$I$24</f>
        <v>2993.5339136000002</v>
      </c>
      <c r="L122" s="36">
        <f>SUMIFS(СВЦЭМ!$D$33:$D$776,СВЦЭМ!$A$33:$A$776,$A122,СВЦЭМ!$B$33:$B$776,L$119)+'СЕТ СН'!$I$14+СВЦЭМ!$D$10+'СЕТ СН'!$I$5-'СЕТ СН'!$I$24</f>
        <v>2992.8417106699999</v>
      </c>
      <c r="M122" s="36">
        <f>SUMIFS(СВЦЭМ!$D$33:$D$776,СВЦЭМ!$A$33:$A$776,$A122,СВЦЭМ!$B$33:$B$776,M$119)+'СЕТ СН'!$I$14+СВЦЭМ!$D$10+'СЕТ СН'!$I$5-'СЕТ СН'!$I$24</f>
        <v>3032.4244222100001</v>
      </c>
      <c r="N122" s="36">
        <f>SUMIFS(СВЦЭМ!$D$33:$D$776,СВЦЭМ!$A$33:$A$776,$A122,СВЦЭМ!$B$33:$B$776,N$119)+'СЕТ СН'!$I$14+СВЦЭМ!$D$10+'СЕТ СН'!$I$5-'СЕТ СН'!$I$24</f>
        <v>3046.0261633</v>
      </c>
      <c r="O122" s="36">
        <f>SUMIFS(СВЦЭМ!$D$33:$D$776,СВЦЭМ!$A$33:$A$776,$A122,СВЦЭМ!$B$33:$B$776,O$119)+'СЕТ СН'!$I$14+СВЦЭМ!$D$10+'СЕТ СН'!$I$5-'СЕТ СН'!$I$24</f>
        <v>3053.4570431100001</v>
      </c>
      <c r="P122" s="36">
        <f>SUMIFS(СВЦЭМ!$D$33:$D$776,СВЦЭМ!$A$33:$A$776,$A122,СВЦЭМ!$B$33:$B$776,P$119)+'СЕТ СН'!$I$14+СВЦЭМ!$D$10+'СЕТ СН'!$I$5-'СЕТ СН'!$I$24</f>
        <v>3061.0195753899998</v>
      </c>
      <c r="Q122" s="36">
        <f>SUMIFS(СВЦЭМ!$D$33:$D$776,СВЦЭМ!$A$33:$A$776,$A122,СВЦЭМ!$B$33:$B$776,Q$119)+'СЕТ СН'!$I$14+СВЦЭМ!$D$10+'СЕТ СН'!$I$5-'СЕТ СН'!$I$24</f>
        <v>3067.5992127899999</v>
      </c>
      <c r="R122" s="36">
        <f>SUMIFS(СВЦЭМ!$D$33:$D$776,СВЦЭМ!$A$33:$A$776,$A122,СВЦЭМ!$B$33:$B$776,R$119)+'СЕТ СН'!$I$14+СВЦЭМ!$D$10+'СЕТ СН'!$I$5-'СЕТ СН'!$I$24</f>
        <v>3070.1062421000001</v>
      </c>
      <c r="S122" s="36">
        <f>SUMIFS(СВЦЭМ!$D$33:$D$776,СВЦЭМ!$A$33:$A$776,$A122,СВЦЭМ!$B$33:$B$776,S$119)+'СЕТ СН'!$I$14+СВЦЭМ!$D$10+'СЕТ СН'!$I$5-'СЕТ СН'!$I$24</f>
        <v>3035.8257327299998</v>
      </c>
      <c r="T122" s="36">
        <f>SUMIFS(СВЦЭМ!$D$33:$D$776,СВЦЭМ!$A$33:$A$776,$A122,СВЦЭМ!$B$33:$B$776,T$119)+'СЕТ СН'!$I$14+СВЦЭМ!$D$10+'СЕТ СН'!$I$5-'СЕТ СН'!$I$24</f>
        <v>3009.79791213</v>
      </c>
      <c r="U122" s="36">
        <f>SUMIFS(СВЦЭМ!$D$33:$D$776,СВЦЭМ!$A$33:$A$776,$A122,СВЦЭМ!$B$33:$B$776,U$119)+'СЕТ СН'!$I$14+СВЦЭМ!$D$10+'СЕТ СН'!$I$5-'СЕТ СН'!$I$24</f>
        <v>3007.7102145999997</v>
      </c>
      <c r="V122" s="36">
        <f>SUMIFS(СВЦЭМ!$D$33:$D$776,СВЦЭМ!$A$33:$A$776,$A122,СВЦЭМ!$B$33:$B$776,V$119)+'СЕТ СН'!$I$14+СВЦЭМ!$D$10+'СЕТ СН'!$I$5-'СЕТ СН'!$I$24</f>
        <v>3010.5729130899999</v>
      </c>
      <c r="W122" s="36">
        <f>SUMIFS(СВЦЭМ!$D$33:$D$776,СВЦЭМ!$A$33:$A$776,$A122,СВЦЭМ!$B$33:$B$776,W$119)+'СЕТ СН'!$I$14+СВЦЭМ!$D$10+'СЕТ СН'!$I$5-'СЕТ СН'!$I$24</f>
        <v>3026.8093796499998</v>
      </c>
      <c r="X122" s="36">
        <f>SUMIFS(СВЦЭМ!$D$33:$D$776,СВЦЭМ!$A$33:$A$776,$A122,СВЦЭМ!$B$33:$B$776,X$119)+'СЕТ СН'!$I$14+СВЦЭМ!$D$10+'СЕТ СН'!$I$5-'СЕТ СН'!$I$24</f>
        <v>3030.7834652000001</v>
      </c>
      <c r="Y122" s="36">
        <f>SUMIFS(СВЦЭМ!$D$33:$D$776,СВЦЭМ!$A$33:$A$776,$A122,СВЦЭМ!$B$33:$B$776,Y$119)+'СЕТ СН'!$I$14+СВЦЭМ!$D$10+'СЕТ СН'!$I$5-'СЕТ СН'!$I$24</f>
        <v>3045.55279195</v>
      </c>
    </row>
    <row r="123" spans="1:27" ht="15.75" x14ac:dyDescent="0.2">
      <c r="A123" s="35">
        <f t="shared" si="3"/>
        <v>43803</v>
      </c>
      <c r="B123" s="36">
        <f>SUMIFS(СВЦЭМ!$D$33:$D$776,СВЦЭМ!$A$33:$A$776,$A123,СВЦЭМ!$B$33:$B$776,B$119)+'СЕТ СН'!$I$14+СВЦЭМ!$D$10+'СЕТ СН'!$I$5-'СЕТ СН'!$I$24</f>
        <v>3099.5191205900001</v>
      </c>
      <c r="C123" s="36">
        <f>SUMIFS(СВЦЭМ!$D$33:$D$776,СВЦЭМ!$A$33:$A$776,$A123,СВЦЭМ!$B$33:$B$776,C$119)+'СЕТ СН'!$I$14+СВЦЭМ!$D$10+'СЕТ СН'!$I$5-'СЕТ СН'!$I$24</f>
        <v>3122.5206932400001</v>
      </c>
      <c r="D123" s="36">
        <f>SUMIFS(СВЦЭМ!$D$33:$D$776,СВЦЭМ!$A$33:$A$776,$A123,СВЦЭМ!$B$33:$B$776,D$119)+'СЕТ СН'!$I$14+СВЦЭМ!$D$10+'СЕТ СН'!$I$5-'СЕТ СН'!$I$24</f>
        <v>3143.8076213599998</v>
      </c>
      <c r="E123" s="36">
        <f>SUMIFS(СВЦЭМ!$D$33:$D$776,СВЦЭМ!$A$33:$A$776,$A123,СВЦЭМ!$B$33:$B$776,E$119)+'СЕТ СН'!$I$14+СВЦЭМ!$D$10+'СЕТ СН'!$I$5-'СЕТ СН'!$I$24</f>
        <v>3152.2767424600002</v>
      </c>
      <c r="F123" s="36">
        <f>SUMIFS(СВЦЭМ!$D$33:$D$776,СВЦЭМ!$A$33:$A$776,$A123,СВЦЭМ!$B$33:$B$776,F$119)+'СЕТ СН'!$I$14+СВЦЭМ!$D$10+'СЕТ СН'!$I$5-'СЕТ СН'!$I$24</f>
        <v>3149.40640979</v>
      </c>
      <c r="G123" s="36">
        <f>SUMIFS(СВЦЭМ!$D$33:$D$776,СВЦЭМ!$A$33:$A$776,$A123,СВЦЭМ!$B$33:$B$776,G$119)+'СЕТ СН'!$I$14+СВЦЭМ!$D$10+'СЕТ СН'!$I$5-'СЕТ СН'!$I$24</f>
        <v>3131.5291869399998</v>
      </c>
      <c r="H123" s="36">
        <f>SUMIFS(СВЦЭМ!$D$33:$D$776,СВЦЭМ!$A$33:$A$776,$A123,СВЦЭМ!$B$33:$B$776,H$119)+'СЕТ СН'!$I$14+СВЦЭМ!$D$10+'СЕТ СН'!$I$5-'СЕТ СН'!$I$24</f>
        <v>3097.2283867300002</v>
      </c>
      <c r="I123" s="36">
        <f>SUMIFS(СВЦЭМ!$D$33:$D$776,СВЦЭМ!$A$33:$A$776,$A123,СВЦЭМ!$B$33:$B$776,I$119)+'СЕТ СН'!$I$14+СВЦЭМ!$D$10+'СЕТ СН'!$I$5-'СЕТ СН'!$I$24</f>
        <v>3064.4511137700001</v>
      </c>
      <c r="J123" s="36">
        <f>SUMIFS(СВЦЭМ!$D$33:$D$776,СВЦЭМ!$A$33:$A$776,$A123,СВЦЭМ!$B$33:$B$776,J$119)+'СЕТ СН'!$I$14+СВЦЭМ!$D$10+'СЕТ СН'!$I$5-'СЕТ СН'!$I$24</f>
        <v>3045.7689458099999</v>
      </c>
      <c r="K123" s="36">
        <f>SUMIFS(СВЦЭМ!$D$33:$D$776,СВЦЭМ!$A$33:$A$776,$A123,СВЦЭМ!$B$33:$B$776,K$119)+'СЕТ СН'!$I$14+СВЦЭМ!$D$10+'СЕТ СН'!$I$5-'СЕТ СН'!$I$24</f>
        <v>3023.57801427</v>
      </c>
      <c r="L123" s="36">
        <f>SUMIFS(СВЦЭМ!$D$33:$D$776,СВЦЭМ!$A$33:$A$776,$A123,СВЦЭМ!$B$33:$B$776,L$119)+'СЕТ СН'!$I$14+СВЦЭМ!$D$10+'СЕТ СН'!$I$5-'СЕТ СН'!$I$24</f>
        <v>3023.74680124</v>
      </c>
      <c r="M123" s="36">
        <f>SUMIFS(СВЦЭМ!$D$33:$D$776,СВЦЭМ!$A$33:$A$776,$A123,СВЦЭМ!$B$33:$B$776,M$119)+'СЕТ СН'!$I$14+СВЦЭМ!$D$10+'СЕТ СН'!$I$5-'СЕТ СН'!$I$24</f>
        <v>3041.5232588399999</v>
      </c>
      <c r="N123" s="36">
        <f>SUMIFS(СВЦЭМ!$D$33:$D$776,СВЦЭМ!$A$33:$A$776,$A123,СВЦЭМ!$B$33:$B$776,N$119)+'СЕТ СН'!$I$14+СВЦЭМ!$D$10+'СЕТ СН'!$I$5-'СЕТ СН'!$I$24</f>
        <v>3044.1649030600001</v>
      </c>
      <c r="O123" s="36">
        <f>SUMIFS(СВЦЭМ!$D$33:$D$776,СВЦЭМ!$A$33:$A$776,$A123,СВЦЭМ!$B$33:$B$776,O$119)+'СЕТ СН'!$I$14+СВЦЭМ!$D$10+'СЕТ СН'!$I$5-'СЕТ СН'!$I$24</f>
        <v>3046.1759571399998</v>
      </c>
      <c r="P123" s="36">
        <f>SUMIFS(СВЦЭМ!$D$33:$D$776,СВЦЭМ!$A$33:$A$776,$A123,СВЦЭМ!$B$33:$B$776,P$119)+'СЕТ СН'!$I$14+СВЦЭМ!$D$10+'СЕТ СН'!$I$5-'СЕТ СН'!$I$24</f>
        <v>3052.7904048300002</v>
      </c>
      <c r="Q123" s="36">
        <f>SUMIFS(СВЦЭМ!$D$33:$D$776,СВЦЭМ!$A$33:$A$776,$A123,СВЦЭМ!$B$33:$B$776,Q$119)+'СЕТ СН'!$I$14+СВЦЭМ!$D$10+'СЕТ СН'!$I$5-'СЕТ СН'!$I$24</f>
        <v>3060.1446518900002</v>
      </c>
      <c r="R123" s="36">
        <f>SUMIFS(СВЦЭМ!$D$33:$D$776,СВЦЭМ!$A$33:$A$776,$A123,СВЦЭМ!$B$33:$B$776,R$119)+'СЕТ СН'!$I$14+СВЦЭМ!$D$10+'СЕТ СН'!$I$5-'СЕТ СН'!$I$24</f>
        <v>3048.3794209400003</v>
      </c>
      <c r="S123" s="36">
        <f>SUMIFS(СВЦЭМ!$D$33:$D$776,СВЦЭМ!$A$33:$A$776,$A123,СВЦЭМ!$B$33:$B$776,S$119)+'СЕТ СН'!$I$14+СВЦЭМ!$D$10+'СЕТ СН'!$I$5-'СЕТ СН'!$I$24</f>
        <v>3026.1158406</v>
      </c>
      <c r="T123" s="36">
        <f>SUMIFS(СВЦЭМ!$D$33:$D$776,СВЦЭМ!$A$33:$A$776,$A123,СВЦЭМ!$B$33:$B$776,T$119)+'СЕТ СН'!$I$14+СВЦЭМ!$D$10+'СЕТ СН'!$I$5-'СЕТ СН'!$I$24</f>
        <v>3004.50493095</v>
      </c>
      <c r="U123" s="36">
        <f>SUMIFS(СВЦЭМ!$D$33:$D$776,СВЦЭМ!$A$33:$A$776,$A123,СВЦЭМ!$B$33:$B$776,U$119)+'СЕТ СН'!$I$14+СВЦЭМ!$D$10+'СЕТ СН'!$I$5-'СЕТ СН'!$I$24</f>
        <v>3007.9475752899998</v>
      </c>
      <c r="V123" s="36">
        <f>SUMIFS(СВЦЭМ!$D$33:$D$776,СВЦЭМ!$A$33:$A$776,$A123,СВЦЭМ!$B$33:$B$776,V$119)+'СЕТ СН'!$I$14+СВЦЭМ!$D$10+'СЕТ СН'!$I$5-'СЕТ СН'!$I$24</f>
        <v>3018.1812335700001</v>
      </c>
      <c r="W123" s="36">
        <f>SUMIFS(СВЦЭМ!$D$33:$D$776,СВЦЭМ!$A$33:$A$776,$A123,СВЦЭМ!$B$33:$B$776,W$119)+'СЕТ СН'!$I$14+СВЦЭМ!$D$10+'СЕТ СН'!$I$5-'СЕТ СН'!$I$24</f>
        <v>3025.8949173199999</v>
      </c>
      <c r="X123" s="36">
        <f>SUMIFS(СВЦЭМ!$D$33:$D$776,СВЦЭМ!$A$33:$A$776,$A123,СВЦЭМ!$B$33:$B$776,X$119)+'СЕТ СН'!$I$14+СВЦЭМ!$D$10+'СЕТ СН'!$I$5-'СЕТ СН'!$I$24</f>
        <v>3026.08429604</v>
      </c>
      <c r="Y123" s="36">
        <f>SUMIFS(СВЦЭМ!$D$33:$D$776,СВЦЭМ!$A$33:$A$776,$A123,СВЦЭМ!$B$33:$B$776,Y$119)+'СЕТ СН'!$I$14+СВЦЭМ!$D$10+'СЕТ СН'!$I$5-'СЕТ СН'!$I$24</f>
        <v>3055.1967458399999</v>
      </c>
    </row>
    <row r="124" spans="1:27" ht="15.75" x14ac:dyDescent="0.2">
      <c r="A124" s="35">
        <f t="shared" si="3"/>
        <v>43804</v>
      </c>
      <c r="B124" s="36">
        <f>SUMIFS(СВЦЭМ!$D$33:$D$776,СВЦЭМ!$A$33:$A$776,$A124,СВЦЭМ!$B$33:$B$776,B$119)+'СЕТ СН'!$I$14+СВЦЭМ!$D$10+'СЕТ СН'!$I$5-'СЕТ СН'!$I$24</f>
        <v>3107.8405225000001</v>
      </c>
      <c r="C124" s="36">
        <f>SUMIFS(СВЦЭМ!$D$33:$D$776,СВЦЭМ!$A$33:$A$776,$A124,СВЦЭМ!$B$33:$B$776,C$119)+'СЕТ СН'!$I$14+СВЦЭМ!$D$10+'СЕТ СН'!$I$5-'СЕТ СН'!$I$24</f>
        <v>3112.96528446</v>
      </c>
      <c r="D124" s="36">
        <f>SUMIFS(СВЦЭМ!$D$33:$D$776,СВЦЭМ!$A$33:$A$776,$A124,СВЦЭМ!$B$33:$B$776,D$119)+'СЕТ СН'!$I$14+СВЦЭМ!$D$10+'СЕТ СН'!$I$5-'СЕТ СН'!$I$24</f>
        <v>3116.4760752800003</v>
      </c>
      <c r="E124" s="36">
        <f>SUMIFS(СВЦЭМ!$D$33:$D$776,СВЦЭМ!$A$33:$A$776,$A124,СВЦЭМ!$B$33:$B$776,E$119)+'СЕТ СН'!$I$14+СВЦЭМ!$D$10+'СЕТ СН'!$I$5-'СЕТ СН'!$I$24</f>
        <v>3136.6715475299998</v>
      </c>
      <c r="F124" s="36">
        <f>SUMIFS(СВЦЭМ!$D$33:$D$776,СВЦЭМ!$A$33:$A$776,$A124,СВЦЭМ!$B$33:$B$776,F$119)+'СЕТ СН'!$I$14+СВЦЭМ!$D$10+'СЕТ СН'!$I$5-'СЕТ СН'!$I$24</f>
        <v>3129.2217537400002</v>
      </c>
      <c r="G124" s="36">
        <f>SUMIFS(СВЦЭМ!$D$33:$D$776,СВЦЭМ!$A$33:$A$776,$A124,СВЦЭМ!$B$33:$B$776,G$119)+'СЕТ СН'!$I$14+СВЦЭМ!$D$10+'СЕТ СН'!$I$5-'СЕТ СН'!$I$24</f>
        <v>3115.89486455</v>
      </c>
      <c r="H124" s="36">
        <f>SUMIFS(СВЦЭМ!$D$33:$D$776,СВЦЭМ!$A$33:$A$776,$A124,СВЦЭМ!$B$33:$B$776,H$119)+'СЕТ СН'!$I$14+СВЦЭМ!$D$10+'СЕТ СН'!$I$5-'СЕТ СН'!$I$24</f>
        <v>3101.2138787600002</v>
      </c>
      <c r="I124" s="36">
        <f>SUMIFS(СВЦЭМ!$D$33:$D$776,СВЦЭМ!$A$33:$A$776,$A124,СВЦЭМ!$B$33:$B$776,I$119)+'СЕТ СН'!$I$14+СВЦЭМ!$D$10+'СЕТ СН'!$I$5-'СЕТ СН'!$I$24</f>
        <v>3064.1336892300001</v>
      </c>
      <c r="J124" s="36">
        <f>SUMIFS(СВЦЭМ!$D$33:$D$776,СВЦЭМ!$A$33:$A$776,$A124,СВЦЭМ!$B$33:$B$776,J$119)+'СЕТ СН'!$I$14+СВЦЭМ!$D$10+'СЕТ СН'!$I$5-'СЕТ СН'!$I$24</f>
        <v>3037.9064624900002</v>
      </c>
      <c r="K124" s="36">
        <f>SUMIFS(СВЦЭМ!$D$33:$D$776,СВЦЭМ!$A$33:$A$776,$A124,СВЦЭМ!$B$33:$B$776,K$119)+'СЕТ СН'!$I$14+СВЦЭМ!$D$10+'СЕТ СН'!$I$5-'СЕТ СН'!$I$24</f>
        <v>3035.3137459300001</v>
      </c>
      <c r="L124" s="36">
        <f>SUMIFS(СВЦЭМ!$D$33:$D$776,СВЦЭМ!$A$33:$A$776,$A124,СВЦЭМ!$B$33:$B$776,L$119)+'СЕТ СН'!$I$14+СВЦЭМ!$D$10+'СЕТ СН'!$I$5-'СЕТ СН'!$I$24</f>
        <v>3043.3973747600003</v>
      </c>
      <c r="M124" s="36">
        <f>SUMIFS(СВЦЭМ!$D$33:$D$776,СВЦЭМ!$A$33:$A$776,$A124,СВЦЭМ!$B$33:$B$776,M$119)+'СЕТ СН'!$I$14+СВЦЭМ!$D$10+'СЕТ СН'!$I$5-'СЕТ СН'!$I$24</f>
        <v>3048.79929266</v>
      </c>
      <c r="N124" s="36">
        <f>SUMIFS(СВЦЭМ!$D$33:$D$776,СВЦЭМ!$A$33:$A$776,$A124,СВЦЭМ!$B$33:$B$776,N$119)+'СЕТ СН'!$I$14+СВЦЭМ!$D$10+'СЕТ СН'!$I$5-'СЕТ СН'!$I$24</f>
        <v>3052.4103621100003</v>
      </c>
      <c r="O124" s="36">
        <f>SUMIFS(СВЦЭМ!$D$33:$D$776,СВЦЭМ!$A$33:$A$776,$A124,СВЦЭМ!$B$33:$B$776,O$119)+'СЕТ СН'!$I$14+СВЦЭМ!$D$10+'СЕТ СН'!$I$5-'СЕТ СН'!$I$24</f>
        <v>3054.6328074000003</v>
      </c>
      <c r="P124" s="36">
        <f>SUMIFS(СВЦЭМ!$D$33:$D$776,СВЦЭМ!$A$33:$A$776,$A124,СВЦЭМ!$B$33:$B$776,P$119)+'СЕТ СН'!$I$14+СВЦЭМ!$D$10+'СЕТ СН'!$I$5-'СЕТ СН'!$I$24</f>
        <v>3056.95180295</v>
      </c>
      <c r="Q124" s="36">
        <f>SUMIFS(СВЦЭМ!$D$33:$D$776,СВЦЭМ!$A$33:$A$776,$A124,СВЦЭМ!$B$33:$B$776,Q$119)+'СЕТ СН'!$I$14+СВЦЭМ!$D$10+'СЕТ СН'!$I$5-'СЕТ СН'!$I$24</f>
        <v>3066.4333218699999</v>
      </c>
      <c r="R124" s="36">
        <f>SUMIFS(СВЦЭМ!$D$33:$D$776,СВЦЭМ!$A$33:$A$776,$A124,СВЦЭМ!$B$33:$B$776,R$119)+'СЕТ СН'!$I$14+СВЦЭМ!$D$10+'СЕТ СН'!$I$5-'СЕТ СН'!$I$24</f>
        <v>3082.5952815099999</v>
      </c>
      <c r="S124" s="36">
        <f>SUMIFS(СВЦЭМ!$D$33:$D$776,СВЦЭМ!$A$33:$A$776,$A124,СВЦЭМ!$B$33:$B$776,S$119)+'СЕТ СН'!$I$14+СВЦЭМ!$D$10+'СЕТ СН'!$I$5-'СЕТ СН'!$I$24</f>
        <v>3095.3369582800001</v>
      </c>
      <c r="T124" s="36">
        <f>SUMIFS(СВЦЭМ!$D$33:$D$776,СВЦЭМ!$A$33:$A$776,$A124,СВЦЭМ!$B$33:$B$776,T$119)+'СЕТ СН'!$I$14+СВЦЭМ!$D$10+'СЕТ СН'!$I$5-'СЕТ СН'!$I$24</f>
        <v>3081.9747550299999</v>
      </c>
      <c r="U124" s="36">
        <f>SUMIFS(СВЦЭМ!$D$33:$D$776,СВЦЭМ!$A$33:$A$776,$A124,СВЦЭМ!$B$33:$B$776,U$119)+'СЕТ СН'!$I$14+СВЦЭМ!$D$10+'СЕТ СН'!$I$5-'СЕТ СН'!$I$24</f>
        <v>3058.1049505299998</v>
      </c>
      <c r="V124" s="36">
        <f>SUMIFS(СВЦЭМ!$D$33:$D$776,СВЦЭМ!$A$33:$A$776,$A124,СВЦЭМ!$B$33:$B$776,V$119)+'СЕТ СН'!$I$14+СВЦЭМ!$D$10+'СЕТ СН'!$I$5-'СЕТ СН'!$I$24</f>
        <v>3055.0193097400002</v>
      </c>
      <c r="W124" s="36">
        <f>SUMIFS(СВЦЭМ!$D$33:$D$776,СВЦЭМ!$A$33:$A$776,$A124,СВЦЭМ!$B$33:$B$776,W$119)+'СЕТ СН'!$I$14+СВЦЭМ!$D$10+'СЕТ СН'!$I$5-'СЕТ СН'!$I$24</f>
        <v>3061.1313378300001</v>
      </c>
      <c r="X124" s="36">
        <f>SUMIFS(СВЦЭМ!$D$33:$D$776,СВЦЭМ!$A$33:$A$776,$A124,СВЦЭМ!$B$33:$B$776,X$119)+'СЕТ СН'!$I$14+СВЦЭМ!$D$10+'СЕТ СН'!$I$5-'СЕТ СН'!$I$24</f>
        <v>3081.9387379700001</v>
      </c>
      <c r="Y124" s="36">
        <f>SUMIFS(СВЦЭМ!$D$33:$D$776,СВЦЭМ!$A$33:$A$776,$A124,СВЦЭМ!$B$33:$B$776,Y$119)+'СЕТ СН'!$I$14+СВЦЭМ!$D$10+'СЕТ СН'!$I$5-'СЕТ СН'!$I$24</f>
        <v>3103.0151948000002</v>
      </c>
    </row>
    <row r="125" spans="1:27" ht="15.75" x14ac:dyDescent="0.2">
      <c r="A125" s="35">
        <f t="shared" si="3"/>
        <v>43805</v>
      </c>
      <c r="B125" s="36">
        <f>SUMIFS(СВЦЭМ!$D$33:$D$776,СВЦЭМ!$A$33:$A$776,$A125,СВЦЭМ!$B$33:$B$776,B$119)+'СЕТ СН'!$I$14+СВЦЭМ!$D$10+'СЕТ СН'!$I$5-'СЕТ СН'!$I$24</f>
        <v>3107.1150052799999</v>
      </c>
      <c r="C125" s="36">
        <f>SUMIFS(СВЦЭМ!$D$33:$D$776,СВЦЭМ!$A$33:$A$776,$A125,СВЦЭМ!$B$33:$B$776,C$119)+'СЕТ СН'!$I$14+СВЦЭМ!$D$10+'СЕТ СН'!$I$5-'СЕТ СН'!$I$24</f>
        <v>3144.7183357399999</v>
      </c>
      <c r="D125" s="36">
        <f>SUMIFS(СВЦЭМ!$D$33:$D$776,СВЦЭМ!$A$33:$A$776,$A125,СВЦЭМ!$B$33:$B$776,D$119)+'СЕТ СН'!$I$14+СВЦЭМ!$D$10+'СЕТ СН'!$I$5-'СЕТ СН'!$I$24</f>
        <v>3160.4788721200002</v>
      </c>
      <c r="E125" s="36">
        <f>SUMIFS(СВЦЭМ!$D$33:$D$776,СВЦЭМ!$A$33:$A$776,$A125,СВЦЭМ!$B$33:$B$776,E$119)+'СЕТ СН'!$I$14+СВЦЭМ!$D$10+'СЕТ СН'!$I$5-'СЕТ СН'!$I$24</f>
        <v>3166.38834821</v>
      </c>
      <c r="F125" s="36">
        <f>SUMIFS(СВЦЭМ!$D$33:$D$776,СВЦЭМ!$A$33:$A$776,$A125,СВЦЭМ!$B$33:$B$776,F$119)+'СЕТ СН'!$I$14+СВЦЭМ!$D$10+'СЕТ СН'!$I$5-'СЕТ СН'!$I$24</f>
        <v>3163.4156072699998</v>
      </c>
      <c r="G125" s="36">
        <f>SUMIFS(СВЦЭМ!$D$33:$D$776,СВЦЭМ!$A$33:$A$776,$A125,СВЦЭМ!$B$33:$B$776,G$119)+'СЕТ СН'!$I$14+СВЦЭМ!$D$10+'СЕТ СН'!$I$5-'СЕТ СН'!$I$24</f>
        <v>3150.7844261199998</v>
      </c>
      <c r="H125" s="36">
        <f>SUMIFS(СВЦЭМ!$D$33:$D$776,СВЦЭМ!$A$33:$A$776,$A125,СВЦЭМ!$B$33:$B$776,H$119)+'СЕТ СН'!$I$14+СВЦЭМ!$D$10+'СЕТ СН'!$I$5-'СЕТ СН'!$I$24</f>
        <v>3107.4169346899998</v>
      </c>
      <c r="I125" s="36">
        <f>SUMIFS(СВЦЭМ!$D$33:$D$776,СВЦЭМ!$A$33:$A$776,$A125,СВЦЭМ!$B$33:$B$776,I$119)+'СЕТ СН'!$I$14+СВЦЭМ!$D$10+'СЕТ СН'!$I$5-'СЕТ СН'!$I$24</f>
        <v>3071.2431490600002</v>
      </c>
      <c r="J125" s="36">
        <f>SUMIFS(СВЦЭМ!$D$33:$D$776,СВЦЭМ!$A$33:$A$776,$A125,СВЦЭМ!$B$33:$B$776,J$119)+'СЕТ СН'!$I$14+СВЦЭМ!$D$10+'СЕТ СН'!$I$5-'СЕТ СН'!$I$24</f>
        <v>3054.5428394599999</v>
      </c>
      <c r="K125" s="36">
        <f>SUMIFS(СВЦЭМ!$D$33:$D$776,СВЦЭМ!$A$33:$A$776,$A125,СВЦЭМ!$B$33:$B$776,K$119)+'СЕТ СН'!$I$14+СВЦЭМ!$D$10+'СЕТ СН'!$I$5-'СЕТ СН'!$I$24</f>
        <v>3043.5762375300001</v>
      </c>
      <c r="L125" s="36">
        <f>SUMIFS(СВЦЭМ!$D$33:$D$776,СВЦЭМ!$A$33:$A$776,$A125,СВЦЭМ!$B$33:$B$776,L$119)+'СЕТ СН'!$I$14+СВЦЭМ!$D$10+'СЕТ СН'!$I$5-'СЕТ СН'!$I$24</f>
        <v>3039.9545093500001</v>
      </c>
      <c r="M125" s="36">
        <f>SUMIFS(СВЦЭМ!$D$33:$D$776,СВЦЭМ!$A$33:$A$776,$A125,СВЦЭМ!$B$33:$B$776,M$119)+'СЕТ СН'!$I$14+СВЦЭМ!$D$10+'СЕТ СН'!$I$5-'СЕТ СН'!$I$24</f>
        <v>3042.54053544</v>
      </c>
      <c r="N125" s="36">
        <f>SUMIFS(СВЦЭМ!$D$33:$D$776,СВЦЭМ!$A$33:$A$776,$A125,СВЦЭМ!$B$33:$B$776,N$119)+'СЕТ СН'!$I$14+СВЦЭМ!$D$10+'СЕТ СН'!$I$5-'СЕТ СН'!$I$24</f>
        <v>3042.2488279600002</v>
      </c>
      <c r="O125" s="36">
        <f>SUMIFS(СВЦЭМ!$D$33:$D$776,СВЦЭМ!$A$33:$A$776,$A125,СВЦЭМ!$B$33:$B$776,O$119)+'СЕТ СН'!$I$14+СВЦЭМ!$D$10+'СЕТ СН'!$I$5-'СЕТ СН'!$I$24</f>
        <v>3048.1861568700001</v>
      </c>
      <c r="P125" s="36">
        <f>SUMIFS(СВЦЭМ!$D$33:$D$776,СВЦЭМ!$A$33:$A$776,$A125,СВЦЭМ!$B$33:$B$776,P$119)+'СЕТ СН'!$I$14+СВЦЭМ!$D$10+'СЕТ СН'!$I$5-'СЕТ СН'!$I$24</f>
        <v>3049.6798701600001</v>
      </c>
      <c r="Q125" s="36">
        <f>SUMIFS(СВЦЭМ!$D$33:$D$776,СВЦЭМ!$A$33:$A$776,$A125,СВЦЭМ!$B$33:$B$776,Q$119)+'СЕТ СН'!$I$14+СВЦЭМ!$D$10+'СЕТ СН'!$I$5-'СЕТ СН'!$I$24</f>
        <v>3047.5203024399998</v>
      </c>
      <c r="R125" s="36">
        <f>SUMIFS(СВЦЭМ!$D$33:$D$776,СВЦЭМ!$A$33:$A$776,$A125,СВЦЭМ!$B$33:$B$776,R$119)+'СЕТ СН'!$I$14+СВЦЭМ!$D$10+'СЕТ СН'!$I$5-'СЕТ СН'!$I$24</f>
        <v>3047.1914107900002</v>
      </c>
      <c r="S125" s="36">
        <f>SUMIFS(СВЦЭМ!$D$33:$D$776,СВЦЭМ!$A$33:$A$776,$A125,СВЦЭМ!$B$33:$B$776,S$119)+'СЕТ СН'!$I$14+СВЦЭМ!$D$10+'СЕТ СН'!$I$5-'СЕТ СН'!$I$24</f>
        <v>3046.9620705699999</v>
      </c>
      <c r="T125" s="36">
        <f>SUMIFS(СВЦЭМ!$D$33:$D$776,СВЦЭМ!$A$33:$A$776,$A125,СВЦЭМ!$B$33:$B$776,T$119)+'СЕТ СН'!$I$14+СВЦЭМ!$D$10+'СЕТ СН'!$I$5-'СЕТ СН'!$I$24</f>
        <v>3039.2278339100003</v>
      </c>
      <c r="U125" s="36">
        <f>SUMIFS(СВЦЭМ!$D$33:$D$776,СВЦЭМ!$A$33:$A$776,$A125,СВЦЭМ!$B$33:$B$776,U$119)+'СЕТ СН'!$I$14+СВЦЭМ!$D$10+'СЕТ СН'!$I$5-'СЕТ СН'!$I$24</f>
        <v>3039.1310817100002</v>
      </c>
      <c r="V125" s="36">
        <f>SUMIFS(СВЦЭМ!$D$33:$D$776,СВЦЭМ!$A$33:$A$776,$A125,СВЦЭМ!$B$33:$B$776,V$119)+'СЕТ СН'!$I$14+СВЦЭМ!$D$10+'СЕТ СН'!$I$5-'СЕТ СН'!$I$24</f>
        <v>3032.7617898399999</v>
      </c>
      <c r="W125" s="36">
        <f>SUMIFS(СВЦЭМ!$D$33:$D$776,СВЦЭМ!$A$33:$A$776,$A125,СВЦЭМ!$B$33:$B$776,W$119)+'СЕТ СН'!$I$14+СВЦЭМ!$D$10+'СЕТ СН'!$I$5-'СЕТ СН'!$I$24</f>
        <v>3036.6521881600002</v>
      </c>
      <c r="X125" s="36">
        <f>SUMIFS(СВЦЭМ!$D$33:$D$776,СВЦЭМ!$A$33:$A$776,$A125,СВЦЭМ!$B$33:$B$776,X$119)+'СЕТ СН'!$I$14+СВЦЭМ!$D$10+'СЕТ СН'!$I$5-'СЕТ СН'!$I$24</f>
        <v>3033.9429733799998</v>
      </c>
      <c r="Y125" s="36">
        <f>SUMIFS(СВЦЭМ!$D$33:$D$776,СВЦЭМ!$A$33:$A$776,$A125,СВЦЭМ!$B$33:$B$776,Y$119)+'СЕТ СН'!$I$14+СВЦЭМ!$D$10+'СЕТ СН'!$I$5-'СЕТ СН'!$I$24</f>
        <v>3047.95077081</v>
      </c>
    </row>
    <row r="126" spans="1:27" ht="15.75" x14ac:dyDescent="0.2">
      <c r="A126" s="35">
        <f t="shared" si="3"/>
        <v>43806</v>
      </c>
      <c r="B126" s="36">
        <f>SUMIFS(СВЦЭМ!$D$33:$D$776,СВЦЭМ!$A$33:$A$776,$A126,СВЦЭМ!$B$33:$B$776,B$119)+'СЕТ СН'!$I$14+СВЦЭМ!$D$10+'СЕТ СН'!$I$5-'СЕТ СН'!$I$24</f>
        <v>3069.7351267899999</v>
      </c>
      <c r="C126" s="36">
        <f>SUMIFS(СВЦЭМ!$D$33:$D$776,СВЦЭМ!$A$33:$A$776,$A126,СВЦЭМ!$B$33:$B$776,C$119)+'СЕТ СН'!$I$14+СВЦЭМ!$D$10+'СЕТ СН'!$I$5-'СЕТ СН'!$I$24</f>
        <v>3080.56723444</v>
      </c>
      <c r="D126" s="36">
        <f>SUMIFS(СВЦЭМ!$D$33:$D$776,СВЦЭМ!$A$33:$A$776,$A126,СВЦЭМ!$B$33:$B$776,D$119)+'СЕТ СН'!$I$14+СВЦЭМ!$D$10+'СЕТ СН'!$I$5-'СЕТ СН'!$I$24</f>
        <v>3083.6539442799999</v>
      </c>
      <c r="E126" s="36">
        <f>SUMIFS(СВЦЭМ!$D$33:$D$776,СВЦЭМ!$A$33:$A$776,$A126,СВЦЭМ!$B$33:$B$776,E$119)+'СЕТ СН'!$I$14+СВЦЭМ!$D$10+'СЕТ СН'!$I$5-'СЕТ СН'!$I$24</f>
        <v>3089.1153840299999</v>
      </c>
      <c r="F126" s="36">
        <f>SUMIFS(СВЦЭМ!$D$33:$D$776,СВЦЭМ!$A$33:$A$776,$A126,СВЦЭМ!$B$33:$B$776,F$119)+'СЕТ СН'!$I$14+СВЦЭМ!$D$10+'СЕТ СН'!$I$5-'СЕТ СН'!$I$24</f>
        <v>3070.92921983</v>
      </c>
      <c r="G126" s="36">
        <f>SUMIFS(СВЦЭМ!$D$33:$D$776,СВЦЭМ!$A$33:$A$776,$A126,СВЦЭМ!$B$33:$B$776,G$119)+'СЕТ СН'!$I$14+СВЦЭМ!$D$10+'СЕТ СН'!$I$5-'СЕТ СН'!$I$24</f>
        <v>3083.6810659000002</v>
      </c>
      <c r="H126" s="36">
        <f>SUMIFS(СВЦЭМ!$D$33:$D$776,СВЦЭМ!$A$33:$A$776,$A126,СВЦЭМ!$B$33:$B$776,H$119)+'СЕТ СН'!$I$14+СВЦЭМ!$D$10+'СЕТ СН'!$I$5-'СЕТ СН'!$I$24</f>
        <v>3067.0648258199999</v>
      </c>
      <c r="I126" s="36">
        <f>SUMIFS(СВЦЭМ!$D$33:$D$776,СВЦЭМ!$A$33:$A$776,$A126,СВЦЭМ!$B$33:$B$776,I$119)+'СЕТ СН'!$I$14+СВЦЭМ!$D$10+'СЕТ СН'!$I$5-'СЕТ СН'!$I$24</f>
        <v>3039.65236989</v>
      </c>
      <c r="J126" s="36">
        <f>SUMIFS(СВЦЭМ!$D$33:$D$776,СВЦЭМ!$A$33:$A$776,$A126,СВЦЭМ!$B$33:$B$776,J$119)+'СЕТ СН'!$I$14+СВЦЭМ!$D$10+'СЕТ СН'!$I$5-'СЕТ СН'!$I$24</f>
        <v>2997.0695557999998</v>
      </c>
      <c r="K126" s="36">
        <f>SUMIFS(СВЦЭМ!$D$33:$D$776,СВЦЭМ!$A$33:$A$776,$A126,СВЦЭМ!$B$33:$B$776,K$119)+'СЕТ СН'!$I$14+СВЦЭМ!$D$10+'СЕТ СН'!$I$5-'СЕТ СН'!$I$24</f>
        <v>2983.22085001</v>
      </c>
      <c r="L126" s="36">
        <f>SUMIFS(СВЦЭМ!$D$33:$D$776,СВЦЭМ!$A$33:$A$776,$A126,СВЦЭМ!$B$33:$B$776,L$119)+'СЕТ СН'!$I$14+СВЦЭМ!$D$10+'СЕТ СН'!$I$5-'СЕТ СН'!$I$24</f>
        <v>2984.3853027300001</v>
      </c>
      <c r="M126" s="36">
        <f>SUMIFS(СВЦЭМ!$D$33:$D$776,СВЦЭМ!$A$33:$A$776,$A126,СВЦЭМ!$B$33:$B$776,M$119)+'СЕТ СН'!$I$14+СВЦЭМ!$D$10+'СЕТ СН'!$I$5-'СЕТ СН'!$I$24</f>
        <v>2977.4580638799998</v>
      </c>
      <c r="N126" s="36">
        <f>SUMIFS(СВЦЭМ!$D$33:$D$776,СВЦЭМ!$A$33:$A$776,$A126,СВЦЭМ!$B$33:$B$776,N$119)+'СЕТ СН'!$I$14+СВЦЭМ!$D$10+'СЕТ СН'!$I$5-'СЕТ СН'!$I$24</f>
        <v>2983.1272034200001</v>
      </c>
      <c r="O126" s="36">
        <f>SUMIFS(СВЦЭМ!$D$33:$D$776,СВЦЭМ!$A$33:$A$776,$A126,СВЦЭМ!$B$33:$B$776,O$119)+'СЕТ СН'!$I$14+СВЦЭМ!$D$10+'СЕТ СН'!$I$5-'СЕТ СН'!$I$24</f>
        <v>2991.49310556</v>
      </c>
      <c r="P126" s="36">
        <f>SUMIFS(СВЦЭМ!$D$33:$D$776,СВЦЭМ!$A$33:$A$776,$A126,СВЦЭМ!$B$33:$B$776,P$119)+'СЕТ СН'!$I$14+СВЦЭМ!$D$10+'СЕТ СН'!$I$5-'СЕТ СН'!$I$24</f>
        <v>2998.0915569099998</v>
      </c>
      <c r="Q126" s="36">
        <f>SUMIFS(СВЦЭМ!$D$33:$D$776,СВЦЭМ!$A$33:$A$776,$A126,СВЦЭМ!$B$33:$B$776,Q$119)+'СЕТ СН'!$I$14+СВЦЭМ!$D$10+'СЕТ СН'!$I$5-'СЕТ СН'!$I$24</f>
        <v>2999.2178515999999</v>
      </c>
      <c r="R126" s="36">
        <f>SUMIFS(СВЦЭМ!$D$33:$D$776,СВЦЭМ!$A$33:$A$776,$A126,СВЦЭМ!$B$33:$B$776,R$119)+'СЕТ СН'!$I$14+СВЦЭМ!$D$10+'СЕТ СН'!$I$5-'СЕТ СН'!$I$24</f>
        <v>2991.3790213399998</v>
      </c>
      <c r="S126" s="36">
        <f>SUMIFS(СВЦЭМ!$D$33:$D$776,СВЦЭМ!$A$33:$A$776,$A126,СВЦЭМ!$B$33:$B$776,S$119)+'СЕТ СН'!$I$14+СВЦЭМ!$D$10+'СЕТ СН'!$I$5-'СЕТ СН'!$I$24</f>
        <v>2981.4001203600001</v>
      </c>
      <c r="T126" s="36">
        <f>SUMIFS(СВЦЭМ!$D$33:$D$776,СВЦЭМ!$A$33:$A$776,$A126,СВЦЭМ!$B$33:$B$776,T$119)+'СЕТ СН'!$I$14+СВЦЭМ!$D$10+'СЕТ СН'!$I$5-'СЕТ СН'!$I$24</f>
        <v>2974.3598880700001</v>
      </c>
      <c r="U126" s="36">
        <f>SUMIFS(СВЦЭМ!$D$33:$D$776,СВЦЭМ!$A$33:$A$776,$A126,СВЦЭМ!$B$33:$B$776,U$119)+'СЕТ СН'!$I$14+СВЦЭМ!$D$10+'СЕТ СН'!$I$5-'СЕТ СН'!$I$24</f>
        <v>2973.6979754399999</v>
      </c>
      <c r="V126" s="36">
        <f>SUMIFS(СВЦЭМ!$D$33:$D$776,СВЦЭМ!$A$33:$A$776,$A126,СВЦЭМ!$B$33:$B$776,V$119)+'СЕТ СН'!$I$14+СВЦЭМ!$D$10+'СЕТ СН'!$I$5-'СЕТ СН'!$I$24</f>
        <v>2978.5857693400003</v>
      </c>
      <c r="W126" s="36">
        <f>SUMIFS(СВЦЭМ!$D$33:$D$776,СВЦЭМ!$A$33:$A$776,$A126,СВЦЭМ!$B$33:$B$776,W$119)+'СЕТ СН'!$I$14+СВЦЭМ!$D$10+'СЕТ СН'!$I$5-'СЕТ СН'!$I$24</f>
        <v>2991.2262363600003</v>
      </c>
      <c r="X126" s="36">
        <f>SUMIFS(СВЦЭМ!$D$33:$D$776,СВЦЭМ!$A$33:$A$776,$A126,СВЦЭМ!$B$33:$B$776,X$119)+'СЕТ СН'!$I$14+СВЦЭМ!$D$10+'СЕТ СН'!$I$5-'СЕТ СН'!$I$24</f>
        <v>2989.56635959</v>
      </c>
      <c r="Y126" s="36">
        <f>SUMIFS(СВЦЭМ!$D$33:$D$776,СВЦЭМ!$A$33:$A$776,$A126,СВЦЭМ!$B$33:$B$776,Y$119)+'СЕТ СН'!$I$14+СВЦЭМ!$D$10+'СЕТ СН'!$I$5-'СЕТ СН'!$I$24</f>
        <v>3019.8501859200001</v>
      </c>
    </row>
    <row r="127" spans="1:27" ht="15.75" x14ac:dyDescent="0.2">
      <c r="A127" s="35">
        <f t="shared" si="3"/>
        <v>43807</v>
      </c>
      <c r="B127" s="36">
        <f>SUMIFS(СВЦЭМ!$D$33:$D$776,СВЦЭМ!$A$33:$A$776,$A127,СВЦЭМ!$B$33:$B$776,B$119)+'СЕТ СН'!$I$14+СВЦЭМ!$D$10+'СЕТ СН'!$I$5-'СЕТ СН'!$I$24</f>
        <v>3080.2028539399998</v>
      </c>
      <c r="C127" s="36">
        <f>SUMIFS(СВЦЭМ!$D$33:$D$776,СВЦЭМ!$A$33:$A$776,$A127,СВЦЭМ!$B$33:$B$776,C$119)+'СЕТ СН'!$I$14+СВЦЭМ!$D$10+'СЕТ СН'!$I$5-'СЕТ СН'!$I$24</f>
        <v>3106.1409533300002</v>
      </c>
      <c r="D127" s="36">
        <f>SUMIFS(СВЦЭМ!$D$33:$D$776,СВЦЭМ!$A$33:$A$776,$A127,СВЦЭМ!$B$33:$B$776,D$119)+'СЕТ СН'!$I$14+СВЦЭМ!$D$10+'СЕТ СН'!$I$5-'СЕТ СН'!$I$24</f>
        <v>3123.1456169200001</v>
      </c>
      <c r="E127" s="36">
        <f>SUMIFS(СВЦЭМ!$D$33:$D$776,СВЦЭМ!$A$33:$A$776,$A127,СВЦЭМ!$B$33:$B$776,E$119)+'СЕТ СН'!$I$14+СВЦЭМ!$D$10+'СЕТ СН'!$I$5-'СЕТ СН'!$I$24</f>
        <v>3144.4226081900001</v>
      </c>
      <c r="F127" s="36">
        <f>SUMIFS(СВЦЭМ!$D$33:$D$776,СВЦЭМ!$A$33:$A$776,$A127,СВЦЭМ!$B$33:$B$776,F$119)+'СЕТ СН'!$I$14+СВЦЭМ!$D$10+'СЕТ СН'!$I$5-'СЕТ СН'!$I$24</f>
        <v>3154.95388035</v>
      </c>
      <c r="G127" s="36">
        <f>SUMIFS(СВЦЭМ!$D$33:$D$776,СВЦЭМ!$A$33:$A$776,$A127,СВЦЭМ!$B$33:$B$776,G$119)+'СЕТ СН'!$I$14+СВЦЭМ!$D$10+'СЕТ СН'!$I$5-'СЕТ СН'!$I$24</f>
        <v>3154.3084382299999</v>
      </c>
      <c r="H127" s="36">
        <f>SUMIFS(СВЦЭМ!$D$33:$D$776,СВЦЭМ!$A$33:$A$776,$A127,СВЦЭМ!$B$33:$B$776,H$119)+'СЕТ СН'!$I$14+СВЦЭМ!$D$10+'СЕТ СН'!$I$5-'СЕТ СН'!$I$24</f>
        <v>3144.6712000299999</v>
      </c>
      <c r="I127" s="36">
        <f>SUMIFS(СВЦЭМ!$D$33:$D$776,СВЦЭМ!$A$33:$A$776,$A127,СВЦЭМ!$B$33:$B$776,I$119)+'СЕТ СН'!$I$14+СВЦЭМ!$D$10+'СЕТ СН'!$I$5-'СЕТ СН'!$I$24</f>
        <v>3137.6620119500003</v>
      </c>
      <c r="J127" s="36">
        <f>SUMIFS(СВЦЭМ!$D$33:$D$776,СВЦЭМ!$A$33:$A$776,$A127,СВЦЭМ!$B$33:$B$776,J$119)+'СЕТ СН'!$I$14+СВЦЭМ!$D$10+'СЕТ СН'!$I$5-'СЕТ СН'!$I$24</f>
        <v>3098.4528635000001</v>
      </c>
      <c r="K127" s="36">
        <f>SUMIFS(СВЦЭМ!$D$33:$D$776,СВЦЭМ!$A$33:$A$776,$A127,СВЦЭМ!$B$33:$B$776,K$119)+'СЕТ СН'!$I$14+СВЦЭМ!$D$10+'СЕТ СН'!$I$5-'СЕТ СН'!$I$24</f>
        <v>3049.3157016099999</v>
      </c>
      <c r="L127" s="36">
        <f>SUMIFS(СВЦЭМ!$D$33:$D$776,СВЦЭМ!$A$33:$A$776,$A127,СВЦЭМ!$B$33:$B$776,L$119)+'СЕТ СН'!$I$14+СВЦЭМ!$D$10+'СЕТ СН'!$I$5-'СЕТ СН'!$I$24</f>
        <v>3036.12489916</v>
      </c>
      <c r="M127" s="36">
        <f>SUMIFS(СВЦЭМ!$D$33:$D$776,СВЦЭМ!$A$33:$A$776,$A127,СВЦЭМ!$B$33:$B$776,M$119)+'СЕТ СН'!$I$14+СВЦЭМ!$D$10+'СЕТ СН'!$I$5-'СЕТ СН'!$I$24</f>
        <v>3035.0834763100002</v>
      </c>
      <c r="N127" s="36">
        <f>SUMIFS(СВЦЭМ!$D$33:$D$776,СВЦЭМ!$A$33:$A$776,$A127,СВЦЭМ!$B$33:$B$776,N$119)+'СЕТ СН'!$I$14+СВЦЭМ!$D$10+'СЕТ СН'!$I$5-'СЕТ СН'!$I$24</f>
        <v>3041.16211832</v>
      </c>
      <c r="O127" s="36">
        <f>SUMIFS(СВЦЭМ!$D$33:$D$776,СВЦЭМ!$A$33:$A$776,$A127,СВЦЭМ!$B$33:$B$776,O$119)+'СЕТ СН'!$I$14+СВЦЭМ!$D$10+'СЕТ СН'!$I$5-'СЕТ СН'!$I$24</f>
        <v>3048.44838574</v>
      </c>
      <c r="P127" s="36">
        <f>SUMIFS(СВЦЭМ!$D$33:$D$776,СВЦЭМ!$A$33:$A$776,$A127,СВЦЭМ!$B$33:$B$776,P$119)+'СЕТ СН'!$I$14+СВЦЭМ!$D$10+'СЕТ СН'!$I$5-'СЕТ СН'!$I$24</f>
        <v>3058.2911520400003</v>
      </c>
      <c r="Q127" s="36">
        <f>SUMIFS(СВЦЭМ!$D$33:$D$776,СВЦЭМ!$A$33:$A$776,$A127,СВЦЭМ!$B$33:$B$776,Q$119)+'СЕТ СН'!$I$14+СВЦЭМ!$D$10+'СЕТ СН'!$I$5-'СЕТ СН'!$I$24</f>
        <v>3060.1828319300002</v>
      </c>
      <c r="R127" s="36">
        <f>SUMIFS(СВЦЭМ!$D$33:$D$776,СВЦЭМ!$A$33:$A$776,$A127,СВЦЭМ!$B$33:$B$776,R$119)+'СЕТ СН'!$I$14+СВЦЭМ!$D$10+'СЕТ СН'!$I$5-'СЕТ СН'!$I$24</f>
        <v>3055.0424629600002</v>
      </c>
      <c r="S127" s="36">
        <f>SUMIFS(СВЦЭМ!$D$33:$D$776,СВЦЭМ!$A$33:$A$776,$A127,СВЦЭМ!$B$33:$B$776,S$119)+'СЕТ СН'!$I$14+СВЦЭМ!$D$10+'СЕТ СН'!$I$5-'СЕТ СН'!$I$24</f>
        <v>3030.7733967499998</v>
      </c>
      <c r="T127" s="36">
        <f>SUMIFS(СВЦЭМ!$D$33:$D$776,СВЦЭМ!$A$33:$A$776,$A127,СВЦЭМ!$B$33:$B$776,T$119)+'СЕТ СН'!$I$14+СВЦЭМ!$D$10+'СЕТ СН'!$I$5-'СЕТ СН'!$I$24</f>
        <v>3013.9591274899999</v>
      </c>
      <c r="U127" s="36">
        <f>SUMIFS(СВЦЭМ!$D$33:$D$776,СВЦЭМ!$A$33:$A$776,$A127,СВЦЭМ!$B$33:$B$776,U$119)+'СЕТ СН'!$I$14+СВЦЭМ!$D$10+'СЕТ СН'!$I$5-'СЕТ СН'!$I$24</f>
        <v>3018.3165424099998</v>
      </c>
      <c r="V127" s="36">
        <f>SUMIFS(СВЦЭМ!$D$33:$D$776,СВЦЭМ!$A$33:$A$776,$A127,СВЦЭМ!$B$33:$B$776,V$119)+'СЕТ СН'!$I$14+СВЦЭМ!$D$10+'СЕТ СН'!$I$5-'СЕТ СН'!$I$24</f>
        <v>3029.2720700999998</v>
      </c>
      <c r="W127" s="36">
        <f>SUMIFS(СВЦЭМ!$D$33:$D$776,СВЦЭМ!$A$33:$A$776,$A127,СВЦЭМ!$B$33:$B$776,W$119)+'СЕТ СН'!$I$14+СВЦЭМ!$D$10+'СЕТ СН'!$I$5-'СЕТ СН'!$I$24</f>
        <v>3040.3914110000001</v>
      </c>
      <c r="X127" s="36">
        <f>SUMIFS(СВЦЭМ!$D$33:$D$776,СВЦЭМ!$A$33:$A$776,$A127,СВЦЭМ!$B$33:$B$776,X$119)+'СЕТ СН'!$I$14+СВЦЭМ!$D$10+'СЕТ СН'!$I$5-'СЕТ СН'!$I$24</f>
        <v>3058.4535913300001</v>
      </c>
      <c r="Y127" s="36">
        <f>SUMIFS(СВЦЭМ!$D$33:$D$776,СВЦЭМ!$A$33:$A$776,$A127,СВЦЭМ!$B$33:$B$776,Y$119)+'СЕТ СН'!$I$14+СВЦЭМ!$D$10+'СЕТ СН'!$I$5-'СЕТ СН'!$I$24</f>
        <v>3075.4857498800002</v>
      </c>
    </row>
    <row r="128" spans="1:27" ht="15.75" x14ac:dyDescent="0.2">
      <c r="A128" s="35">
        <f t="shared" si="3"/>
        <v>43808</v>
      </c>
      <c r="B128" s="36">
        <f>SUMIFS(СВЦЭМ!$D$33:$D$776,СВЦЭМ!$A$33:$A$776,$A128,СВЦЭМ!$B$33:$B$776,B$119)+'СЕТ СН'!$I$14+СВЦЭМ!$D$10+'СЕТ СН'!$I$5-'СЕТ СН'!$I$24</f>
        <v>3096.0428292400002</v>
      </c>
      <c r="C128" s="36">
        <f>SUMIFS(СВЦЭМ!$D$33:$D$776,СВЦЭМ!$A$33:$A$776,$A128,СВЦЭМ!$B$33:$B$776,C$119)+'СЕТ СН'!$I$14+СВЦЭМ!$D$10+'СЕТ СН'!$I$5-'СЕТ СН'!$I$24</f>
        <v>3127.8352037</v>
      </c>
      <c r="D128" s="36">
        <f>SUMIFS(СВЦЭМ!$D$33:$D$776,СВЦЭМ!$A$33:$A$776,$A128,СВЦЭМ!$B$33:$B$776,D$119)+'СЕТ СН'!$I$14+СВЦЭМ!$D$10+'СЕТ СН'!$I$5-'СЕТ СН'!$I$24</f>
        <v>3138.1540604500001</v>
      </c>
      <c r="E128" s="36">
        <f>SUMIFS(СВЦЭМ!$D$33:$D$776,СВЦЭМ!$A$33:$A$776,$A128,СВЦЭМ!$B$33:$B$776,E$119)+'СЕТ СН'!$I$14+СВЦЭМ!$D$10+'СЕТ СН'!$I$5-'СЕТ СН'!$I$24</f>
        <v>3137.5629061899999</v>
      </c>
      <c r="F128" s="36">
        <f>SUMIFS(СВЦЭМ!$D$33:$D$776,СВЦЭМ!$A$33:$A$776,$A128,СВЦЭМ!$B$33:$B$776,F$119)+'СЕТ СН'!$I$14+СВЦЭМ!$D$10+'СЕТ СН'!$I$5-'СЕТ СН'!$I$24</f>
        <v>3138.3511102800003</v>
      </c>
      <c r="G128" s="36">
        <f>SUMIFS(СВЦЭМ!$D$33:$D$776,СВЦЭМ!$A$33:$A$776,$A128,СВЦЭМ!$B$33:$B$776,G$119)+'СЕТ СН'!$I$14+СВЦЭМ!$D$10+'СЕТ СН'!$I$5-'СЕТ СН'!$I$24</f>
        <v>3153.33007434</v>
      </c>
      <c r="H128" s="36">
        <f>SUMIFS(СВЦЭМ!$D$33:$D$776,СВЦЭМ!$A$33:$A$776,$A128,СВЦЭМ!$B$33:$B$776,H$119)+'СЕТ СН'!$I$14+СВЦЭМ!$D$10+'СЕТ СН'!$I$5-'СЕТ СН'!$I$24</f>
        <v>3127.1922053100002</v>
      </c>
      <c r="I128" s="36">
        <f>SUMIFS(СВЦЭМ!$D$33:$D$776,СВЦЭМ!$A$33:$A$776,$A128,СВЦЭМ!$B$33:$B$776,I$119)+'СЕТ СН'!$I$14+СВЦЭМ!$D$10+'СЕТ СН'!$I$5-'СЕТ СН'!$I$24</f>
        <v>3098.6950339800001</v>
      </c>
      <c r="J128" s="36">
        <f>SUMIFS(СВЦЭМ!$D$33:$D$776,СВЦЭМ!$A$33:$A$776,$A128,СВЦЭМ!$B$33:$B$776,J$119)+'СЕТ СН'!$I$14+СВЦЭМ!$D$10+'СЕТ СН'!$I$5-'СЕТ СН'!$I$24</f>
        <v>3070.2731779300002</v>
      </c>
      <c r="K128" s="36">
        <f>SUMIFS(СВЦЭМ!$D$33:$D$776,СВЦЭМ!$A$33:$A$776,$A128,СВЦЭМ!$B$33:$B$776,K$119)+'СЕТ СН'!$I$14+СВЦЭМ!$D$10+'СЕТ СН'!$I$5-'СЕТ СН'!$I$24</f>
        <v>3042.9482751699998</v>
      </c>
      <c r="L128" s="36">
        <f>SUMIFS(СВЦЭМ!$D$33:$D$776,СВЦЭМ!$A$33:$A$776,$A128,СВЦЭМ!$B$33:$B$776,L$119)+'СЕТ СН'!$I$14+СВЦЭМ!$D$10+'СЕТ СН'!$I$5-'СЕТ СН'!$I$24</f>
        <v>3040.92261156</v>
      </c>
      <c r="M128" s="36">
        <f>SUMIFS(СВЦЭМ!$D$33:$D$776,СВЦЭМ!$A$33:$A$776,$A128,СВЦЭМ!$B$33:$B$776,M$119)+'СЕТ СН'!$I$14+СВЦЭМ!$D$10+'СЕТ СН'!$I$5-'СЕТ СН'!$I$24</f>
        <v>3047.3460046</v>
      </c>
      <c r="N128" s="36">
        <f>SUMIFS(СВЦЭМ!$D$33:$D$776,СВЦЭМ!$A$33:$A$776,$A128,СВЦЭМ!$B$33:$B$776,N$119)+'СЕТ СН'!$I$14+СВЦЭМ!$D$10+'СЕТ СН'!$I$5-'СЕТ СН'!$I$24</f>
        <v>3055.8880850200003</v>
      </c>
      <c r="O128" s="36">
        <f>SUMIFS(СВЦЭМ!$D$33:$D$776,СВЦЭМ!$A$33:$A$776,$A128,СВЦЭМ!$B$33:$B$776,O$119)+'СЕТ СН'!$I$14+СВЦЭМ!$D$10+'СЕТ СН'!$I$5-'СЕТ СН'!$I$24</f>
        <v>3063.5089150700001</v>
      </c>
      <c r="P128" s="36">
        <f>SUMIFS(СВЦЭМ!$D$33:$D$776,СВЦЭМ!$A$33:$A$776,$A128,СВЦЭМ!$B$33:$B$776,P$119)+'СЕТ СН'!$I$14+СВЦЭМ!$D$10+'СЕТ СН'!$I$5-'СЕТ СН'!$I$24</f>
        <v>3069.6266659900002</v>
      </c>
      <c r="Q128" s="36">
        <f>SUMIFS(СВЦЭМ!$D$33:$D$776,СВЦЭМ!$A$33:$A$776,$A128,СВЦЭМ!$B$33:$B$776,Q$119)+'СЕТ СН'!$I$14+СВЦЭМ!$D$10+'СЕТ СН'!$I$5-'СЕТ СН'!$I$24</f>
        <v>3067.1633342099999</v>
      </c>
      <c r="R128" s="36">
        <f>SUMIFS(СВЦЭМ!$D$33:$D$776,СВЦЭМ!$A$33:$A$776,$A128,СВЦЭМ!$B$33:$B$776,R$119)+'СЕТ СН'!$I$14+СВЦЭМ!$D$10+'СЕТ СН'!$I$5-'СЕТ СН'!$I$24</f>
        <v>3064.36219312</v>
      </c>
      <c r="S128" s="36">
        <f>SUMIFS(СВЦЭМ!$D$33:$D$776,СВЦЭМ!$A$33:$A$776,$A128,СВЦЭМ!$B$33:$B$776,S$119)+'СЕТ СН'!$I$14+СВЦЭМ!$D$10+'СЕТ СН'!$I$5-'СЕТ СН'!$I$24</f>
        <v>3048.4377856000001</v>
      </c>
      <c r="T128" s="36">
        <f>SUMIFS(СВЦЭМ!$D$33:$D$776,СВЦЭМ!$A$33:$A$776,$A128,СВЦЭМ!$B$33:$B$776,T$119)+'СЕТ СН'!$I$14+СВЦЭМ!$D$10+'СЕТ СН'!$I$5-'СЕТ СН'!$I$24</f>
        <v>3026.5264885799998</v>
      </c>
      <c r="U128" s="36">
        <f>SUMIFS(СВЦЭМ!$D$33:$D$776,СВЦЭМ!$A$33:$A$776,$A128,СВЦЭМ!$B$33:$B$776,U$119)+'СЕТ СН'!$I$14+СВЦЭМ!$D$10+'СЕТ СН'!$I$5-'СЕТ СН'!$I$24</f>
        <v>3026.5353875000001</v>
      </c>
      <c r="V128" s="36">
        <f>SUMIFS(СВЦЭМ!$D$33:$D$776,СВЦЭМ!$A$33:$A$776,$A128,СВЦЭМ!$B$33:$B$776,V$119)+'СЕТ СН'!$I$14+СВЦЭМ!$D$10+'СЕТ СН'!$I$5-'СЕТ СН'!$I$24</f>
        <v>3044.89245321</v>
      </c>
      <c r="W128" s="36">
        <f>SUMIFS(СВЦЭМ!$D$33:$D$776,СВЦЭМ!$A$33:$A$776,$A128,СВЦЭМ!$B$33:$B$776,W$119)+'СЕТ СН'!$I$14+СВЦЭМ!$D$10+'СЕТ СН'!$I$5-'СЕТ СН'!$I$24</f>
        <v>3063.1954031599998</v>
      </c>
      <c r="X128" s="36">
        <f>SUMIFS(СВЦЭМ!$D$33:$D$776,СВЦЭМ!$A$33:$A$776,$A128,СВЦЭМ!$B$33:$B$776,X$119)+'СЕТ СН'!$I$14+СВЦЭМ!$D$10+'СЕТ СН'!$I$5-'СЕТ СН'!$I$24</f>
        <v>3068.9298341499998</v>
      </c>
      <c r="Y128" s="36">
        <f>SUMIFS(СВЦЭМ!$D$33:$D$776,СВЦЭМ!$A$33:$A$776,$A128,СВЦЭМ!$B$33:$B$776,Y$119)+'СЕТ СН'!$I$14+СВЦЭМ!$D$10+'СЕТ СН'!$I$5-'СЕТ СН'!$I$24</f>
        <v>3089.2199884699999</v>
      </c>
    </row>
    <row r="129" spans="1:25" ht="15.75" x14ac:dyDescent="0.2">
      <c r="A129" s="35">
        <f t="shared" si="3"/>
        <v>43809</v>
      </c>
      <c r="B129" s="36">
        <f>SUMIFS(СВЦЭМ!$D$33:$D$776,СВЦЭМ!$A$33:$A$776,$A129,СВЦЭМ!$B$33:$B$776,B$119)+'СЕТ СН'!$I$14+СВЦЭМ!$D$10+'СЕТ СН'!$I$5-'СЕТ СН'!$I$24</f>
        <v>3101.8294985900002</v>
      </c>
      <c r="C129" s="36">
        <f>SUMIFS(СВЦЭМ!$D$33:$D$776,СВЦЭМ!$A$33:$A$776,$A129,СВЦЭМ!$B$33:$B$776,C$119)+'СЕТ СН'!$I$14+СВЦЭМ!$D$10+'СЕТ СН'!$I$5-'СЕТ СН'!$I$24</f>
        <v>3157.3656281399999</v>
      </c>
      <c r="D129" s="36">
        <f>SUMIFS(СВЦЭМ!$D$33:$D$776,СВЦЭМ!$A$33:$A$776,$A129,СВЦЭМ!$B$33:$B$776,D$119)+'СЕТ СН'!$I$14+СВЦЭМ!$D$10+'СЕТ СН'!$I$5-'СЕТ СН'!$I$24</f>
        <v>3181.7181286800001</v>
      </c>
      <c r="E129" s="36">
        <f>SUMIFS(СВЦЭМ!$D$33:$D$776,СВЦЭМ!$A$33:$A$776,$A129,СВЦЭМ!$B$33:$B$776,E$119)+'СЕТ СН'!$I$14+СВЦЭМ!$D$10+'СЕТ СН'!$I$5-'СЕТ СН'!$I$24</f>
        <v>3177.4750619300003</v>
      </c>
      <c r="F129" s="36">
        <f>SUMIFS(СВЦЭМ!$D$33:$D$776,СВЦЭМ!$A$33:$A$776,$A129,СВЦЭМ!$B$33:$B$776,F$119)+'СЕТ СН'!$I$14+СВЦЭМ!$D$10+'СЕТ СН'!$I$5-'СЕТ СН'!$I$24</f>
        <v>3131.1031370800001</v>
      </c>
      <c r="G129" s="36">
        <f>SUMIFS(СВЦЭМ!$D$33:$D$776,СВЦЭМ!$A$33:$A$776,$A129,СВЦЭМ!$B$33:$B$776,G$119)+'СЕТ СН'!$I$14+СВЦЭМ!$D$10+'СЕТ СН'!$I$5-'СЕТ СН'!$I$24</f>
        <v>3117.20807887</v>
      </c>
      <c r="H129" s="36">
        <f>SUMIFS(СВЦЭМ!$D$33:$D$776,СВЦЭМ!$A$33:$A$776,$A129,СВЦЭМ!$B$33:$B$776,H$119)+'СЕТ СН'!$I$14+СВЦЭМ!$D$10+'СЕТ СН'!$I$5-'СЕТ СН'!$I$24</f>
        <v>3081.9223897299998</v>
      </c>
      <c r="I129" s="36">
        <f>SUMIFS(СВЦЭМ!$D$33:$D$776,СВЦЭМ!$A$33:$A$776,$A129,СВЦЭМ!$B$33:$B$776,I$119)+'СЕТ СН'!$I$14+СВЦЭМ!$D$10+'СЕТ СН'!$I$5-'СЕТ СН'!$I$24</f>
        <v>3051.72099527</v>
      </c>
      <c r="J129" s="36">
        <f>SUMIFS(СВЦЭМ!$D$33:$D$776,СВЦЭМ!$A$33:$A$776,$A129,СВЦЭМ!$B$33:$B$776,J$119)+'СЕТ СН'!$I$14+СВЦЭМ!$D$10+'СЕТ СН'!$I$5-'СЕТ СН'!$I$24</f>
        <v>3030.9059832600001</v>
      </c>
      <c r="K129" s="36">
        <f>SUMIFS(СВЦЭМ!$D$33:$D$776,СВЦЭМ!$A$33:$A$776,$A129,СВЦЭМ!$B$33:$B$776,K$119)+'СЕТ СН'!$I$14+СВЦЭМ!$D$10+'СЕТ СН'!$I$5-'СЕТ СН'!$I$24</f>
        <v>3017.0250257899997</v>
      </c>
      <c r="L129" s="36">
        <f>SUMIFS(СВЦЭМ!$D$33:$D$776,СВЦЭМ!$A$33:$A$776,$A129,СВЦЭМ!$B$33:$B$776,L$119)+'СЕТ СН'!$I$14+СВЦЭМ!$D$10+'СЕТ СН'!$I$5-'СЕТ СН'!$I$24</f>
        <v>3018.8382319399998</v>
      </c>
      <c r="M129" s="36">
        <f>SUMIFS(СВЦЭМ!$D$33:$D$776,СВЦЭМ!$A$33:$A$776,$A129,СВЦЭМ!$B$33:$B$776,M$119)+'СЕТ СН'!$I$14+СВЦЭМ!$D$10+'СЕТ СН'!$I$5-'СЕТ СН'!$I$24</f>
        <v>3073.4223318899999</v>
      </c>
      <c r="N129" s="36">
        <f>SUMIFS(СВЦЭМ!$D$33:$D$776,СВЦЭМ!$A$33:$A$776,$A129,СВЦЭМ!$B$33:$B$776,N$119)+'СЕТ СН'!$I$14+СВЦЭМ!$D$10+'СЕТ СН'!$I$5-'СЕТ СН'!$I$24</f>
        <v>3086.6303726800002</v>
      </c>
      <c r="O129" s="36">
        <f>SUMIFS(СВЦЭМ!$D$33:$D$776,СВЦЭМ!$A$33:$A$776,$A129,СВЦЭМ!$B$33:$B$776,O$119)+'СЕТ СН'!$I$14+СВЦЭМ!$D$10+'СЕТ СН'!$I$5-'СЕТ СН'!$I$24</f>
        <v>3091.42160122</v>
      </c>
      <c r="P129" s="36">
        <f>SUMIFS(СВЦЭМ!$D$33:$D$776,СВЦЭМ!$A$33:$A$776,$A129,СВЦЭМ!$B$33:$B$776,P$119)+'СЕТ СН'!$I$14+СВЦЭМ!$D$10+'СЕТ СН'!$I$5-'СЕТ СН'!$I$24</f>
        <v>3089.3344726599998</v>
      </c>
      <c r="Q129" s="36">
        <f>SUMIFS(СВЦЭМ!$D$33:$D$776,СВЦЭМ!$A$33:$A$776,$A129,СВЦЭМ!$B$33:$B$776,Q$119)+'СЕТ СН'!$I$14+СВЦЭМ!$D$10+'СЕТ СН'!$I$5-'СЕТ СН'!$I$24</f>
        <v>3087.17080227</v>
      </c>
      <c r="R129" s="36">
        <f>SUMIFS(СВЦЭМ!$D$33:$D$776,СВЦЭМ!$A$33:$A$776,$A129,СВЦЭМ!$B$33:$B$776,R$119)+'СЕТ СН'!$I$14+СВЦЭМ!$D$10+'СЕТ СН'!$I$5-'СЕТ СН'!$I$24</f>
        <v>3084.4159344600002</v>
      </c>
      <c r="S129" s="36">
        <f>SUMIFS(СВЦЭМ!$D$33:$D$776,СВЦЭМ!$A$33:$A$776,$A129,СВЦЭМ!$B$33:$B$776,S$119)+'СЕТ СН'!$I$14+СВЦЭМ!$D$10+'СЕТ СН'!$I$5-'СЕТ СН'!$I$24</f>
        <v>3073.46922804</v>
      </c>
      <c r="T129" s="36">
        <f>SUMIFS(СВЦЭМ!$D$33:$D$776,СВЦЭМ!$A$33:$A$776,$A129,СВЦЭМ!$B$33:$B$776,T$119)+'СЕТ СН'!$I$14+СВЦЭМ!$D$10+'СЕТ СН'!$I$5-'СЕТ СН'!$I$24</f>
        <v>3057.20751329</v>
      </c>
      <c r="U129" s="36">
        <f>SUMIFS(СВЦЭМ!$D$33:$D$776,СВЦЭМ!$A$33:$A$776,$A129,СВЦЭМ!$B$33:$B$776,U$119)+'СЕТ СН'!$I$14+СВЦЭМ!$D$10+'СЕТ СН'!$I$5-'СЕТ СН'!$I$24</f>
        <v>3054.8144772599999</v>
      </c>
      <c r="V129" s="36">
        <f>SUMIFS(СВЦЭМ!$D$33:$D$776,СВЦЭМ!$A$33:$A$776,$A129,СВЦЭМ!$B$33:$B$776,V$119)+'СЕТ СН'!$I$14+СВЦЭМ!$D$10+'СЕТ СН'!$I$5-'СЕТ СН'!$I$24</f>
        <v>3042.9924379600002</v>
      </c>
      <c r="W129" s="36">
        <f>SUMIFS(СВЦЭМ!$D$33:$D$776,СВЦЭМ!$A$33:$A$776,$A129,СВЦЭМ!$B$33:$B$776,W$119)+'СЕТ СН'!$I$14+СВЦЭМ!$D$10+'СЕТ СН'!$I$5-'СЕТ СН'!$I$24</f>
        <v>3015.7431644500002</v>
      </c>
      <c r="X129" s="36">
        <f>SUMIFS(СВЦЭМ!$D$33:$D$776,СВЦЭМ!$A$33:$A$776,$A129,СВЦЭМ!$B$33:$B$776,X$119)+'СЕТ СН'!$I$14+СВЦЭМ!$D$10+'СЕТ СН'!$I$5-'СЕТ СН'!$I$24</f>
        <v>3007.1182783499999</v>
      </c>
      <c r="Y129" s="36">
        <f>SUMIFS(СВЦЭМ!$D$33:$D$776,СВЦЭМ!$A$33:$A$776,$A129,СВЦЭМ!$B$33:$B$776,Y$119)+'СЕТ СН'!$I$14+СВЦЭМ!$D$10+'СЕТ СН'!$I$5-'СЕТ СН'!$I$24</f>
        <v>3018.7286736900001</v>
      </c>
    </row>
    <row r="130" spans="1:25" ht="15.75" x14ac:dyDescent="0.2">
      <c r="A130" s="35">
        <f t="shared" si="3"/>
        <v>43810</v>
      </c>
      <c r="B130" s="36">
        <f>SUMIFS(СВЦЭМ!$D$33:$D$776,СВЦЭМ!$A$33:$A$776,$A130,СВЦЭМ!$B$33:$B$776,B$119)+'СЕТ СН'!$I$14+СВЦЭМ!$D$10+'СЕТ СН'!$I$5-'СЕТ СН'!$I$24</f>
        <v>3063.3095317900002</v>
      </c>
      <c r="C130" s="36">
        <f>SUMIFS(СВЦЭМ!$D$33:$D$776,СВЦЭМ!$A$33:$A$776,$A130,СВЦЭМ!$B$33:$B$776,C$119)+'СЕТ СН'!$I$14+СВЦЭМ!$D$10+'СЕТ СН'!$I$5-'СЕТ СН'!$I$24</f>
        <v>3098.6203767799998</v>
      </c>
      <c r="D130" s="36">
        <f>SUMIFS(СВЦЭМ!$D$33:$D$776,СВЦЭМ!$A$33:$A$776,$A130,СВЦЭМ!$B$33:$B$776,D$119)+'СЕТ СН'!$I$14+СВЦЭМ!$D$10+'СЕТ СН'!$I$5-'СЕТ СН'!$I$24</f>
        <v>3106.9927055600001</v>
      </c>
      <c r="E130" s="36">
        <f>SUMIFS(СВЦЭМ!$D$33:$D$776,СВЦЭМ!$A$33:$A$776,$A130,СВЦЭМ!$B$33:$B$776,E$119)+'СЕТ СН'!$I$14+СВЦЭМ!$D$10+'СЕТ СН'!$I$5-'СЕТ СН'!$I$24</f>
        <v>3115.5852509300003</v>
      </c>
      <c r="F130" s="36">
        <f>SUMIFS(СВЦЭМ!$D$33:$D$776,СВЦЭМ!$A$33:$A$776,$A130,СВЦЭМ!$B$33:$B$776,F$119)+'СЕТ СН'!$I$14+СВЦЭМ!$D$10+'СЕТ СН'!$I$5-'СЕТ СН'!$I$24</f>
        <v>3109.7345674100002</v>
      </c>
      <c r="G130" s="36">
        <f>SUMIFS(СВЦЭМ!$D$33:$D$776,СВЦЭМ!$A$33:$A$776,$A130,СВЦЭМ!$B$33:$B$776,G$119)+'СЕТ СН'!$I$14+СВЦЭМ!$D$10+'СЕТ СН'!$I$5-'СЕТ СН'!$I$24</f>
        <v>3093.3310822600001</v>
      </c>
      <c r="H130" s="36">
        <f>SUMIFS(СВЦЭМ!$D$33:$D$776,СВЦЭМ!$A$33:$A$776,$A130,СВЦЭМ!$B$33:$B$776,H$119)+'СЕТ СН'!$I$14+СВЦЭМ!$D$10+'СЕТ СН'!$I$5-'СЕТ СН'!$I$24</f>
        <v>3053.4298478999999</v>
      </c>
      <c r="I130" s="36">
        <f>SUMIFS(СВЦЭМ!$D$33:$D$776,СВЦЭМ!$A$33:$A$776,$A130,СВЦЭМ!$B$33:$B$776,I$119)+'СЕТ СН'!$I$14+СВЦЭМ!$D$10+'СЕТ СН'!$I$5-'СЕТ СН'!$I$24</f>
        <v>3040.6985953200001</v>
      </c>
      <c r="J130" s="36">
        <f>SUMIFS(СВЦЭМ!$D$33:$D$776,СВЦЭМ!$A$33:$A$776,$A130,СВЦЭМ!$B$33:$B$776,J$119)+'СЕТ СН'!$I$14+СВЦЭМ!$D$10+'СЕТ СН'!$I$5-'СЕТ СН'!$I$24</f>
        <v>3014.5678969700002</v>
      </c>
      <c r="K130" s="36">
        <f>SUMIFS(СВЦЭМ!$D$33:$D$776,СВЦЭМ!$A$33:$A$776,$A130,СВЦЭМ!$B$33:$B$776,K$119)+'СЕТ СН'!$I$14+СВЦЭМ!$D$10+'СЕТ СН'!$I$5-'СЕТ СН'!$I$24</f>
        <v>3006.1642947600003</v>
      </c>
      <c r="L130" s="36">
        <f>SUMIFS(СВЦЭМ!$D$33:$D$776,СВЦЭМ!$A$33:$A$776,$A130,СВЦЭМ!$B$33:$B$776,L$119)+'СЕТ СН'!$I$14+СВЦЭМ!$D$10+'СЕТ СН'!$I$5-'СЕТ СН'!$I$24</f>
        <v>3009.1325441200001</v>
      </c>
      <c r="M130" s="36">
        <f>SUMIFS(СВЦЭМ!$D$33:$D$776,СВЦЭМ!$A$33:$A$776,$A130,СВЦЭМ!$B$33:$B$776,M$119)+'СЕТ СН'!$I$14+СВЦЭМ!$D$10+'СЕТ СН'!$I$5-'СЕТ СН'!$I$24</f>
        <v>3011.5409276800001</v>
      </c>
      <c r="N130" s="36">
        <f>SUMIFS(СВЦЭМ!$D$33:$D$776,СВЦЭМ!$A$33:$A$776,$A130,СВЦЭМ!$B$33:$B$776,N$119)+'СЕТ СН'!$I$14+СВЦЭМ!$D$10+'СЕТ СН'!$I$5-'СЕТ СН'!$I$24</f>
        <v>3009.2276730600001</v>
      </c>
      <c r="O130" s="36">
        <f>SUMIFS(СВЦЭМ!$D$33:$D$776,СВЦЭМ!$A$33:$A$776,$A130,СВЦЭМ!$B$33:$B$776,O$119)+'СЕТ СН'!$I$14+СВЦЭМ!$D$10+'СЕТ СН'!$I$5-'СЕТ СН'!$I$24</f>
        <v>3020.8962745500003</v>
      </c>
      <c r="P130" s="36">
        <f>SUMIFS(СВЦЭМ!$D$33:$D$776,СВЦЭМ!$A$33:$A$776,$A130,СВЦЭМ!$B$33:$B$776,P$119)+'СЕТ СН'!$I$14+СВЦЭМ!$D$10+'СЕТ СН'!$I$5-'СЕТ СН'!$I$24</f>
        <v>3023.5145521100003</v>
      </c>
      <c r="Q130" s="36">
        <f>SUMIFS(СВЦЭМ!$D$33:$D$776,СВЦЭМ!$A$33:$A$776,$A130,СВЦЭМ!$B$33:$B$776,Q$119)+'СЕТ СН'!$I$14+СВЦЭМ!$D$10+'СЕТ СН'!$I$5-'СЕТ СН'!$I$24</f>
        <v>3027.9672405599999</v>
      </c>
      <c r="R130" s="36">
        <f>SUMIFS(СВЦЭМ!$D$33:$D$776,СВЦЭМ!$A$33:$A$776,$A130,СВЦЭМ!$B$33:$B$776,R$119)+'СЕТ СН'!$I$14+СВЦЭМ!$D$10+'СЕТ СН'!$I$5-'СЕТ СН'!$I$24</f>
        <v>3032.9656765300001</v>
      </c>
      <c r="S130" s="36">
        <f>SUMIFS(СВЦЭМ!$D$33:$D$776,СВЦЭМ!$A$33:$A$776,$A130,СВЦЭМ!$B$33:$B$776,S$119)+'СЕТ СН'!$I$14+СВЦЭМ!$D$10+'СЕТ СН'!$I$5-'СЕТ СН'!$I$24</f>
        <v>3018.48628512</v>
      </c>
      <c r="T130" s="36">
        <f>SUMIFS(СВЦЭМ!$D$33:$D$776,СВЦЭМ!$A$33:$A$776,$A130,СВЦЭМ!$B$33:$B$776,T$119)+'СЕТ СН'!$I$14+СВЦЭМ!$D$10+'СЕТ СН'!$I$5-'СЕТ СН'!$I$24</f>
        <v>3007.8239277800003</v>
      </c>
      <c r="U130" s="36">
        <f>SUMIFS(СВЦЭМ!$D$33:$D$776,СВЦЭМ!$A$33:$A$776,$A130,СВЦЭМ!$B$33:$B$776,U$119)+'СЕТ СН'!$I$14+СВЦЭМ!$D$10+'СЕТ СН'!$I$5-'СЕТ СН'!$I$24</f>
        <v>3010.3569343500003</v>
      </c>
      <c r="V130" s="36">
        <f>SUMIFS(СВЦЭМ!$D$33:$D$776,СВЦЭМ!$A$33:$A$776,$A130,СВЦЭМ!$B$33:$B$776,V$119)+'СЕТ СН'!$I$14+СВЦЭМ!$D$10+'СЕТ СН'!$I$5-'СЕТ СН'!$I$24</f>
        <v>3015.9685717000002</v>
      </c>
      <c r="W130" s="36">
        <f>SUMIFS(СВЦЭМ!$D$33:$D$776,СВЦЭМ!$A$33:$A$776,$A130,СВЦЭМ!$B$33:$B$776,W$119)+'СЕТ СН'!$I$14+СВЦЭМ!$D$10+'СЕТ СН'!$I$5-'СЕТ СН'!$I$24</f>
        <v>3028.2580395099999</v>
      </c>
      <c r="X130" s="36">
        <f>SUMIFS(СВЦЭМ!$D$33:$D$776,СВЦЭМ!$A$33:$A$776,$A130,СВЦЭМ!$B$33:$B$776,X$119)+'СЕТ СН'!$I$14+СВЦЭМ!$D$10+'СЕТ СН'!$I$5-'СЕТ СН'!$I$24</f>
        <v>3036.4653844899999</v>
      </c>
      <c r="Y130" s="36">
        <f>SUMIFS(СВЦЭМ!$D$33:$D$776,СВЦЭМ!$A$33:$A$776,$A130,СВЦЭМ!$B$33:$B$776,Y$119)+'СЕТ СН'!$I$14+СВЦЭМ!$D$10+'СЕТ СН'!$I$5-'СЕТ СН'!$I$24</f>
        <v>3051.3379030900001</v>
      </c>
    </row>
    <row r="131" spans="1:25" ht="15.75" x14ac:dyDescent="0.2">
      <c r="A131" s="35">
        <f t="shared" si="3"/>
        <v>43811</v>
      </c>
      <c r="B131" s="36">
        <f>SUMIFS(СВЦЭМ!$D$33:$D$776,СВЦЭМ!$A$33:$A$776,$A131,СВЦЭМ!$B$33:$B$776,B$119)+'СЕТ СН'!$I$14+СВЦЭМ!$D$10+'СЕТ СН'!$I$5-'СЕТ СН'!$I$24</f>
        <v>3079.3417942199999</v>
      </c>
      <c r="C131" s="36">
        <f>SUMIFS(СВЦЭМ!$D$33:$D$776,СВЦЭМ!$A$33:$A$776,$A131,СВЦЭМ!$B$33:$B$776,C$119)+'СЕТ СН'!$I$14+СВЦЭМ!$D$10+'СЕТ СН'!$I$5-'СЕТ СН'!$I$24</f>
        <v>3117.1985817599998</v>
      </c>
      <c r="D131" s="36">
        <f>SUMIFS(СВЦЭМ!$D$33:$D$776,СВЦЭМ!$A$33:$A$776,$A131,СВЦЭМ!$B$33:$B$776,D$119)+'СЕТ СН'!$I$14+СВЦЭМ!$D$10+'СЕТ СН'!$I$5-'СЕТ СН'!$I$24</f>
        <v>3131.4731850500002</v>
      </c>
      <c r="E131" s="36">
        <f>SUMIFS(СВЦЭМ!$D$33:$D$776,СВЦЭМ!$A$33:$A$776,$A131,СВЦЭМ!$B$33:$B$776,E$119)+'СЕТ СН'!$I$14+СВЦЭМ!$D$10+'СЕТ СН'!$I$5-'СЕТ СН'!$I$24</f>
        <v>3142.0768367400001</v>
      </c>
      <c r="F131" s="36">
        <f>SUMIFS(СВЦЭМ!$D$33:$D$776,СВЦЭМ!$A$33:$A$776,$A131,СВЦЭМ!$B$33:$B$776,F$119)+'СЕТ СН'!$I$14+СВЦЭМ!$D$10+'СЕТ СН'!$I$5-'СЕТ СН'!$I$24</f>
        <v>3141.2622641100002</v>
      </c>
      <c r="G131" s="36">
        <f>SUMIFS(СВЦЭМ!$D$33:$D$776,СВЦЭМ!$A$33:$A$776,$A131,СВЦЭМ!$B$33:$B$776,G$119)+'СЕТ СН'!$I$14+СВЦЭМ!$D$10+'СЕТ СН'!$I$5-'СЕТ СН'!$I$24</f>
        <v>3121.3134415700001</v>
      </c>
      <c r="H131" s="36">
        <f>SUMIFS(СВЦЭМ!$D$33:$D$776,СВЦЭМ!$A$33:$A$776,$A131,СВЦЭМ!$B$33:$B$776,H$119)+'СЕТ СН'!$I$14+СВЦЭМ!$D$10+'СЕТ СН'!$I$5-'СЕТ СН'!$I$24</f>
        <v>3081.8117058500002</v>
      </c>
      <c r="I131" s="36">
        <f>SUMIFS(СВЦЭМ!$D$33:$D$776,СВЦЭМ!$A$33:$A$776,$A131,СВЦЭМ!$B$33:$B$776,I$119)+'СЕТ СН'!$I$14+СВЦЭМ!$D$10+'СЕТ СН'!$I$5-'СЕТ СН'!$I$24</f>
        <v>3058.42417312</v>
      </c>
      <c r="J131" s="36">
        <f>SUMIFS(СВЦЭМ!$D$33:$D$776,СВЦЭМ!$A$33:$A$776,$A131,СВЦЭМ!$B$33:$B$776,J$119)+'СЕТ СН'!$I$14+СВЦЭМ!$D$10+'СЕТ СН'!$I$5-'СЕТ СН'!$I$24</f>
        <v>3037.5859130999997</v>
      </c>
      <c r="K131" s="36">
        <f>SUMIFS(СВЦЭМ!$D$33:$D$776,СВЦЭМ!$A$33:$A$776,$A131,СВЦЭМ!$B$33:$B$776,K$119)+'СЕТ СН'!$I$14+СВЦЭМ!$D$10+'СЕТ СН'!$I$5-'СЕТ СН'!$I$24</f>
        <v>3026.0829893499999</v>
      </c>
      <c r="L131" s="36">
        <f>SUMIFS(СВЦЭМ!$D$33:$D$776,СВЦЭМ!$A$33:$A$776,$A131,СВЦЭМ!$B$33:$B$776,L$119)+'СЕТ СН'!$I$14+СВЦЭМ!$D$10+'СЕТ СН'!$I$5-'СЕТ СН'!$I$24</f>
        <v>3029.2519002200002</v>
      </c>
      <c r="M131" s="36">
        <f>SUMIFS(СВЦЭМ!$D$33:$D$776,СВЦЭМ!$A$33:$A$776,$A131,СВЦЭМ!$B$33:$B$776,M$119)+'СЕТ СН'!$I$14+СВЦЭМ!$D$10+'СЕТ СН'!$I$5-'СЕТ СН'!$I$24</f>
        <v>3024.1414913200001</v>
      </c>
      <c r="N131" s="36">
        <f>SUMIFS(СВЦЭМ!$D$33:$D$776,СВЦЭМ!$A$33:$A$776,$A131,СВЦЭМ!$B$33:$B$776,N$119)+'СЕТ СН'!$I$14+СВЦЭМ!$D$10+'СЕТ СН'!$I$5-'СЕТ СН'!$I$24</f>
        <v>3024.3663354999999</v>
      </c>
      <c r="O131" s="36">
        <f>SUMIFS(СВЦЭМ!$D$33:$D$776,СВЦЭМ!$A$33:$A$776,$A131,СВЦЭМ!$B$33:$B$776,O$119)+'СЕТ СН'!$I$14+СВЦЭМ!$D$10+'СЕТ СН'!$I$5-'СЕТ СН'!$I$24</f>
        <v>3028.0967381999999</v>
      </c>
      <c r="P131" s="36">
        <f>SUMIFS(СВЦЭМ!$D$33:$D$776,СВЦЭМ!$A$33:$A$776,$A131,СВЦЭМ!$B$33:$B$776,P$119)+'СЕТ СН'!$I$14+СВЦЭМ!$D$10+'СЕТ СН'!$I$5-'СЕТ СН'!$I$24</f>
        <v>3025.1904566100002</v>
      </c>
      <c r="Q131" s="36">
        <f>SUMIFS(СВЦЭМ!$D$33:$D$776,СВЦЭМ!$A$33:$A$776,$A131,СВЦЭМ!$B$33:$B$776,Q$119)+'СЕТ СН'!$I$14+СВЦЭМ!$D$10+'СЕТ СН'!$I$5-'СЕТ СН'!$I$24</f>
        <v>3025.3947340899999</v>
      </c>
      <c r="R131" s="36">
        <f>SUMIFS(СВЦЭМ!$D$33:$D$776,СВЦЭМ!$A$33:$A$776,$A131,СВЦЭМ!$B$33:$B$776,R$119)+'СЕТ СН'!$I$14+СВЦЭМ!$D$10+'СЕТ СН'!$I$5-'СЕТ СН'!$I$24</f>
        <v>3021.8798472200001</v>
      </c>
      <c r="S131" s="36">
        <f>SUMIFS(СВЦЭМ!$D$33:$D$776,СВЦЭМ!$A$33:$A$776,$A131,СВЦЭМ!$B$33:$B$776,S$119)+'СЕТ СН'!$I$14+СВЦЭМ!$D$10+'СЕТ СН'!$I$5-'СЕТ СН'!$I$24</f>
        <v>3032.8817217599999</v>
      </c>
      <c r="T131" s="36">
        <f>SUMIFS(СВЦЭМ!$D$33:$D$776,СВЦЭМ!$A$33:$A$776,$A131,СВЦЭМ!$B$33:$B$776,T$119)+'СЕТ СН'!$I$14+СВЦЭМ!$D$10+'СЕТ СН'!$I$5-'СЕТ СН'!$I$24</f>
        <v>3021.6428439900001</v>
      </c>
      <c r="U131" s="36">
        <f>SUMIFS(СВЦЭМ!$D$33:$D$776,СВЦЭМ!$A$33:$A$776,$A131,СВЦЭМ!$B$33:$B$776,U$119)+'СЕТ СН'!$I$14+СВЦЭМ!$D$10+'СЕТ СН'!$I$5-'СЕТ СН'!$I$24</f>
        <v>3018.7705249099999</v>
      </c>
      <c r="V131" s="36">
        <f>SUMIFS(СВЦЭМ!$D$33:$D$776,СВЦЭМ!$A$33:$A$776,$A131,СВЦЭМ!$B$33:$B$776,V$119)+'СЕТ СН'!$I$14+СВЦЭМ!$D$10+'СЕТ СН'!$I$5-'СЕТ СН'!$I$24</f>
        <v>3019.2362443399998</v>
      </c>
      <c r="W131" s="36">
        <f>SUMIFS(СВЦЭМ!$D$33:$D$776,СВЦЭМ!$A$33:$A$776,$A131,СВЦЭМ!$B$33:$B$776,W$119)+'СЕТ СН'!$I$14+СВЦЭМ!$D$10+'СЕТ СН'!$I$5-'СЕТ СН'!$I$24</f>
        <v>3034.6302548600002</v>
      </c>
      <c r="X131" s="36">
        <f>SUMIFS(СВЦЭМ!$D$33:$D$776,СВЦЭМ!$A$33:$A$776,$A131,СВЦЭМ!$B$33:$B$776,X$119)+'СЕТ СН'!$I$14+СВЦЭМ!$D$10+'СЕТ СН'!$I$5-'СЕТ СН'!$I$24</f>
        <v>3041.9740284200002</v>
      </c>
      <c r="Y131" s="36">
        <f>SUMIFS(СВЦЭМ!$D$33:$D$776,СВЦЭМ!$A$33:$A$776,$A131,СВЦЭМ!$B$33:$B$776,Y$119)+'СЕТ СН'!$I$14+СВЦЭМ!$D$10+'СЕТ СН'!$I$5-'СЕТ СН'!$I$24</f>
        <v>3056.6007005199999</v>
      </c>
    </row>
    <row r="132" spans="1:25" ht="15.75" x14ac:dyDescent="0.2">
      <c r="A132" s="35">
        <f t="shared" si="3"/>
        <v>43812</v>
      </c>
      <c r="B132" s="36">
        <f>SUMIFS(СВЦЭМ!$D$33:$D$776,СВЦЭМ!$A$33:$A$776,$A132,СВЦЭМ!$B$33:$B$776,B$119)+'СЕТ СН'!$I$14+СВЦЭМ!$D$10+'СЕТ СН'!$I$5-'СЕТ СН'!$I$24</f>
        <v>3083.92975996</v>
      </c>
      <c r="C132" s="36">
        <f>SUMIFS(СВЦЭМ!$D$33:$D$776,СВЦЭМ!$A$33:$A$776,$A132,СВЦЭМ!$B$33:$B$776,C$119)+'СЕТ СН'!$I$14+СВЦЭМ!$D$10+'СЕТ СН'!$I$5-'СЕТ СН'!$I$24</f>
        <v>3124.8442808999998</v>
      </c>
      <c r="D132" s="36">
        <f>SUMIFS(СВЦЭМ!$D$33:$D$776,СВЦЭМ!$A$33:$A$776,$A132,СВЦЭМ!$B$33:$B$776,D$119)+'СЕТ СН'!$I$14+СВЦЭМ!$D$10+'СЕТ СН'!$I$5-'СЕТ СН'!$I$24</f>
        <v>3151.2650461600001</v>
      </c>
      <c r="E132" s="36">
        <f>SUMIFS(СВЦЭМ!$D$33:$D$776,СВЦЭМ!$A$33:$A$776,$A132,СВЦЭМ!$B$33:$B$776,E$119)+'СЕТ СН'!$I$14+СВЦЭМ!$D$10+'СЕТ СН'!$I$5-'СЕТ СН'!$I$24</f>
        <v>3145.8272276400003</v>
      </c>
      <c r="F132" s="36">
        <f>SUMIFS(СВЦЭМ!$D$33:$D$776,СВЦЭМ!$A$33:$A$776,$A132,СВЦЭМ!$B$33:$B$776,F$119)+'СЕТ СН'!$I$14+СВЦЭМ!$D$10+'СЕТ СН'!$I$5-'СЕТ СН'!$I$24</f>
        <v>3122.7216013299999</v>
      </c>
      <c r="G132" s="36">
        <f>SUMIFS(СВЦЭМ!$D$33:$D$776,СВЦЭМ!$A$33:$A$776,$A132,СВЦЭМ!$B$33:$B$776,G$119)+'СЕТ СН'!$I$14+СВЦЭМ!$D$10+'СЕТ СН'!$I$5-'СЕТ СН'!$I$24</f>
        <v>3103.6779863800002</v>
      </c>
      <c r="H132" s="36">
        <f>SUMIFS(СВЦЭМ!$D$33:$D$776,СВЦЭМ!$A$33:$A$776,$A132,СВЦЭМ!$B$33:$B$776,H$119)+'СЕТ СН'!$I$14+СВЦЭМ!$D$10+'СЕТ СН'!$I$5-'СЕТ СН'!$I$24</f>
        <v>3063.9233332100002</v>
      </c>
      <c r="I132" s="36">
        <f>SUMIFS(СВЦЭМ!$D$33:$D$776,СВЦЭМ!$A$33:$A$776,$A132,СВЦЭМ!$B$33:$B$776,I$119)+'СЕТ СН'!$I$14+СВЦЭМ!$D$10+'СЕТ СН'!$I$5-'СЕТ СН'!$I$24</f>
        <v>3048.7114808199999</v>
      </c>
      <c r="J132" s="36">
        <f>SUMIFS(СВЦЭМ!$D$33:$D$776,СВЦЭМ!$A$33:$A$776,$A132,СВЦЭМ!$B$33:$B$776,J$119)+'СЕТ СН'!$I$14+СВЦЭМ!$D$10+'СЕТ СН'!$I$5-'СЕТ СН'!$I$24</f>
        <v>3021.2599304999999</v>
      </c>
      <c r="K132" s="36">
        <f>SUMIFS(СВЦЭМ!$D$33:$D$776,СВЦЭМ!$A$33:$A$776,$A132,СВЦЭМ!$B$33:$B$776,K$119)+'СЕТ СН'!$I$14+СВЦЭМ!$D$10+'СЕТ СН'!$I$5-'СЕТ СН'!$I$24</f>
        <v>2994.3141739399998</v>
      </c>
      <c r="L132" s="36">
        <f>SUMIFS(СВЦЭМ!$D$33:$D$776,СВЦЭМ!$A$33:$A$776,$A132,СВЦЭМ!$B$33:$B$776,L$119)+'СЕТ СН'!$I$14+СВЦЭМ!$D$10+'СЕТ СН'!$I$5-'СЕТ СН'!$I$24</f>
        <v>3000.4497885000001</v>
      </c>
      <c r="M132" s="36">
        <f>SUMIFS(СВЦЭМ!$D$33:$D$776,СВЦЭМ!$A$33:$A$776,$A132,СВЦЭМ!$B$33:$B$776,M$119)+'СЕТ СН'!$I$14+СВЦЭМ!$D$10+'СЕТ СН'!$I$5-'СЕТ СН'!$I$24</f>
        <v>3013.9650771799998</v>
      </c>
      <c r="N132" s="36">
        <f>SUMIFS(СВЦЭМ!$D$33:$D$776,СВЦЭМ!$A$33:$A$776,$A132,СВЦЭМ!$B$33:$B$776,N$119)+'СЕТ СН'!$I$14+СВЦЭМ!$D$10+'СЕТ СН'!$I$5-'СЕТ СН'!$I$24</f>
        <v>3018.89948555</v>
      </c>
      <c r="O132" s="36">
        <f>SUMIFS(СВЦЭМ!$D$33:$D$776,СВЦЭМ!$A$33:$A$776,$A132,СВЦЭМ!$B$33:$B$776,O$119)+'СЕТ СН'!$I$14+СВЦЭМ!$D$10+'СЕТ СН'!$I$5-'СЕТ СН'!$I$24</f>
        <v>3028.5572448200001</v>
      </c>
      <c r="P132" s="36">
        <f>SUMIFS(СВЦЭМ!$D$33:$D$776,СВЦЭМ!$A$33:$A$776,$A132,СВЦЭМ!$B$33:$B$776,P$119)+'СЕТ СН'!$I$14+СВЦЭМ!$D$10+'СЕТ СН'!$I$5-'СЕТ СН'!$I$24</f>
        <v>3032.8322273700001</v>
      </c>
      <c r="Q132" s="36">
        <f>SUMIFS(СВЦЭМ!$D$33:$D$776,СВЦЭМ!$A$33:$A$776,$A132,СВЦЭМ!$B$33:$B$776,Q$119)+'СЕТ СН'!$I$14+СВЦЭМ!$D$10+'СЕТ СН'!$I$5-'СЕТ СН'!$I$24</f>
        <v>3028.71035514</v>
      </c>
      <c r="R132" s="36">
        <f>SUMIFS(СВЦЭМ!$D$33:$D$776,СВЦЭМ!$A$33:$A$776,$A132,СВЦЭМ!$B$33:$B$776,R$119)+'СЕТ СН'!$I$14+СВЦЭМ!$D$10+'СЕТ СН'!$I$5-'СЕТ СН'!$I$24</f>
        <v>3022.04227025</v>
      </c>
      <c r="S132" s="36">
        <f>SUMIFS(СВЦЭМ!$D$33:$D$776,СВЦЭМ!$A$33:$A$776,$A132,СВЦЭМ!$B$33:$B$776,S$119)+'СЕТ СН'!$I$14+СВЦЭМ!$D$10+'СЕТ СН'!$I$5-'СЕТ СН'!$I$24</f>
        <v>3014.7475692500002</v>
      </c>
      <c r="T132" s="36">
        <f>SUMIFS(СВЦЭМ!$D$33:$D$776,СВЦЭМ!$A$33:$A$776,$A132,СВЦЭМ!$B$33:$B$776,T$119)+'СЕТ СН'!$I$14+СВЦЭМ!$D$10+'СЕТ СН'!$I$5-'СЕТ СН'!$I$24</f>
        <v>2998.21318501</v>
      </c>
      <c r="U132" s="36">
        <f>SUMIFS(СВЦЭМ!$D$33:$D$776,СВЦЭМ!$A$33:$A$776,$A132,СВЦЭМ!$B$33:$B$776,U$119)+'СЕТ СН'!$I$14+СВЦЭМ!$D$10+'СЕТ СН'!$I$5-'СЕТ СН'!$I$24</f>
        <v>3001.7502075399998</v>
      </c>
      <c r="V132" s="36">
        <f>SUMIFS(СВЦЭМ!$D$33:$D$776,СВЦЭМ!$A$33:$A$776,$A132,СВЦЭМ!$B$33:$B$776,V$119)+'СЕТ СН'!$I$14+СВЦЭМ!$D$10+'СЕТ СН'!$I$5-'СЕТ СН'!$I$24</f>
        <v>3014.9419340100003</v>
      </c>
      <c r="W132" s="36">
        <f>SUMIFS(СВЦЭМ!$D$33:$D$776,СВЦЭМ!$A$33:$A$776,$A132,СВЦЭМ!$B$33:$B$776,W$119)+'СЕТ СН'!$I$14+СВЦЭМ!$D$10+'СЕТ СН'!$I$5-'СЕТ СН'!$I$24</f>
        <v>3038.9498735000002</v>
      </c>
      <c r="X132" s="36">
        <f>SUMIFS(СВЦЭМ!$D$33:$D$776,СВЦЭМ!$A$33:$A$776,$A132,СВЦЭМ!$B$33:$B$776,X$119)+'СЕТ СН'!$I$14+СВЦЭМ!$D$10+'СЕТ СН'!$I$5-'СЕТ СН'!$I$24</f>
        <v>3049.32734686</v>
      </c>
      <c r="Y132" s="36">
        <f>SUMIFS(СВЦЭМ!$D$33:$D$776,СВЦЭМ!$A$33:$A$776,$A132,СВЦЭМ!$B$33:$B$776,Y$119)+'СЕТ СН'!$I$14+СВЦЭМ!$D$10+'СЕТ СН'!$I$5-'СЕТ СН'!$I$24</f>
        <v>3054.7100797200001</v>
      </c>
    </row>
    <row r="133" spans="1:25" ht="15.75" x14ac:dyDescent="0.2">
      <c r="A133" s="35">
        <f t="shared" si="3"/>
        <v>43813</v>
      </c>
      <c r="B133" s="36">
        <f>SUMIFS(СВЦЭМ!$D$33:$D$776,СВЦЭМ!$A$33:$A$776,$A133,СВЦЭМ!$B$33:$B$776,B$119)+'СЕТ СН'!$I$14+СВЦЭМ!$D$10+'СЕТ СН'!$I$5-'СЕТ СН'!$I$24</f>
        <v>3083.3576127400001</v>
      </c>
      <c r="C133" s="36">
        <f>SUMIFS(СВЦЭМ!$D$33:$D$776,СВЦЭМ!$A$33:$A$776,$A133,СВЦЭМ!$B$33:$B$776,C$119)+'СЕТ СН'!$I$14+СВЦЭМ!$D$10+'СЕТ СН'!$I$5-'СЕТ СН'!$I$24</f>
        <v>3124.8248633100002</v>
      </c>
      <c r="D133" s="36">
        <f>SUMIFS(СВЦЭМ!$D$33:$D$776,СВЦЭМ!$A$33:$A$776,$A133,СВЦЭМ!$B$33:$B$776,D$119)+'СЕТ СН'!$I$14+СВЦЭМ!$D$10+'СЕТ СН'!$I$5-'СЕТ СН'!$I$24</f>
        <v>3138.4152986099998</v>
      </c>
      <c r="E133" s="36">
        <f>SUMIFS(СВЦЭМ!$D$33:$D$776,СВЦЭМ!$A$33:$A$776,$A133,СВЦЭМ!$B$33:$B$776,E$119)+'СЕТ СН'!$I$14+СВЦЭМ!$D$10+'СЕТ СН'!$I$5-'СЕТ СН'!$I$24</f>
        <v>3146.4606326000003</v>
      </c>
      <c r="F133" s="36">
        <f>SUMIFS(СВЦЭМ!$D$33:$D$776,СВЦЭМ!$A$33:$A$776,$A133,СВЦЭМ!$B$33:$B$776,F$119)+'СЕТ СН'!$I$14+СВЦЭМ!$D$10+'СЕТ СН'!$I$5-'СЕТ СН'!$I$24</f>
        <v>3148.5718041800001</v>
      </c>
      <c r="G133" s="36">
        <f>SUMIFS(СВЦЭМ!$D$33:$D$776,СВЦЭМ!$A$33:$A$776,$A133,СВЦЭМ!$B$33:$B$776,G$119)+'СЕТ СН'!$I$14+СВЦЭМ!$D$10+'СЕТ СН'!$I$5-'СЕТ СН'!$I$24</f>
        <v>3143.4334336399997</v>
      </c>
      <c r="H133" s="36">
        <f>SUMIFS(СВЦЭМ!$D$33:$D$776,СВЦЭМ!$A$33:$A$776,$A133,СВЦЭМ!$B$33:$B$776,H$119)+'СЕТ СН'!$I$14+СВЦЭМ!$D$10+'СЕТ СН'!$I$5-'СЕТ СН'!$I$24</f>
        <v>3120.5361257899999</v>
      </c>
      <c r="I133" s="36">
        <f>SUMIFS(СВЦЭМ!$D$33:$D$776,СВЦЭМ!$A$33:$A$776,$A133,СВЦЭМ!$B$33:$B$776,I$119)+'СЕТ СН'!$I$14+СВЦЭМ!$D$10+'СЕТ СН'!$I$5-'СЕТ СН'!$I$24</f>
        <v>3105.06474884</v>
      </c>
      <c r="J133" s="36">
        <f>SUMIFS(СВЦЭМ!$D$33:$D$776,СВЦЭМ!$A$33:$A$776,$A133,СВЦЭМ!$B$33:$B$776,J$119)+'СЕТ СН'!$I$14+СВЦЭМ!$D$10+'СЕТ СН'!$I$5-'СЕТ СН'!$I$24</f>
        <v>3053.1930652400001</v>
      </c>
      <c r="K133" s="36">
        <f>SUMIFS(СВЦЭМ!$D$33:$D$776,СВЦЭМ!$A$33:$A$776,$A133,СВЦЭМ!$B$33:$B$776,K$119)+'СЕТ СН'!$I$14+СВЦЭМ!$D$10+'СЕТ СН'!$I$5-'СЕТ СН'!$I$24</f>
        <v>3017.5274118100001</v>
      </c>
      <c r="L133" s="36">
        <f>SUMIFS(СВЦЭМ!$D$33:$D$776,СВЦЭМ!$A$33:$A$776,$A133,СВЦЭМ!$B$33:$B$776,L$119)+'СЕТ СН'!$I$14+СВЦЭМ!$D$10+'СЕТ СН'!$I$5-'СЕТ СН'!$I$24</f>
        <v>3009.6182319300001</v>
      </c>
      <c r="M133" s="36">
        <f>SUMIFS(СВЦЭМ!$D$33:$D$776,СВЦЭМ!$A$33:$A$776,$A133,СВЦЭМ!$B$33:$B$776,M$119)+'СЕТ СН'!$I$14+СВЦЭМ!$D$10+'СЕТ СН'!$I$5-'СЕТ СН'!$I$24</f>
        <v>3015.5492080499998</v>
      </c>
      <c r="N133" s="36">
        <f>SUMIFS(СВЦЭМ!$D$33:$D$776,СВЦЭМ!$A$33:$A$776,$A133,СВЦЭМ!$B$33:$B$776,N$119)+'СЕТ СН'!$I$14+СВЦЭМ!$D$10+'СЕТ СН'!$I$5-'СЕТ СН'!$I$24</f>
        <v>3022.7336672599999</v>
      </c>
      <c r="O133" s="36">
        <f>SUMIFS(СВЦЭМ!$D$33:$D$776,СВЦЭМ!$A$33:$A$776,$A133,СВЦЭМ!$B$33:$B$776,O$119)+'СЕТ СН'!$I$14+СВЦЭМ!$D$10+'СЕТ СН'!$I$5-'СЕТ СН'!$I$24</f>
        <v>3035.7436929400001</v>
      </c>
      <c r="P133" s="36">
        <f>SUMIFS(СВЦЭМ!$D$33:$D$776,СВЦЭМ!$A$33:$A$776,$A133,СВЦЭМ!$B$33:$B$776,P$119)+'СЕТ СН'!$I$14+СВЦЭМ!$D$10+'СЕТ СН'!$I$5-'СЕТ СН'!$I$24</f>
        <v>3046.62357045</v>
      </c>
      <c r="Q133" s="36">
        <f>SUMIFS(СВЦЭМ!$D$33:$D$776,СВЦЭМ!$A$33:$A$776,$A133,СВЦЭМ!$B$33:$B$776,Q$119)+'СЕТ СН'!$I$14+СВЦЭМ!$D$10+'СЕТ СН'!$I$5-'СЕТ СН'!$I$24</f>
        <v>3047.8731025500001</v>
      </c>
      <c r="R133" s="36">
        <f>SUMIFS(СВЦЭМ!$D$33:$D$776,СВЦЭМ!$A$33:$A$776,$A133,СВЦЭМ!$B$33:$B$776,R$119)+'СЕТ СН'!$I$14+СВЦЭМ!$D$10+'СЕТ СН'!$I$5-'СЕТ СН'!$I$24</f>
        <v>3030.7677896200003</v>
      </c>
      <c r="S133" s="36">
        <f>SUMIFS(СВЦЭМ!$D$33:$D$776,СВЦЭМ!$A$33:$A$776,$A133,СВЦЭМ!$B$33:$B$776,S$119)+'СЕТ СН'!$I$14+СВЦЭМ!$D$10+'СЕТ СН'!$I$5-'СЕТ СН'!$I$24</f>
        <v>3017.4644279600002</v>
      </c>
      <c r="T133" s="36">
        <f>SUMIFS(СВЦЭМ!$D$33:$D$776,СВЦЭМ!$A$33:$A$776,$A133,СВЦЭМ!$B$33:$B$776,T$119)+'СЕТ СН'!$I$14+СВЦЭМ!$D$10+'СЕТ СН'!$I$5-'СЕТ СН'!$I$24</f>
        <v>3001.3580203299998</v>
      </c>
      <c r="U133" s="36">
        <f>SUMIFS(СВЦЭМ!$D$33:$D$776,СВЦЭМ!$A$33:$A$776,$A133,СВЦЭМ!$B$33:$B$776,U$119)+'СЕТ СН'!$I$14+СВЦЭМ!$D$10+'СЕТ СН'!$I$5-'СЕТ СН'!$I$24</f>
        <v>3007.04197647</v>
      </c>
      <c r="V133" s="36">
        <f>SUMIFS(СВЦЭМ!$D$33:$D$776,СВЦЭМ!$A$33:$A$776,$A133,СВЦЭМ!$B$33:$B$776,V$119)+'СЕТ СН'!$I$14+СВЦЭМ!$D$10+'СЕТ СН'!$I$5-'СЕТ СН'!$I$24</f>
        <v>3020.4274807800002</v>
      </c>
      <c r="W133" s="36">
        <f>SUMIFS(СВЦЭМ!$D$33:$D$776,СВЦЭМ!$A$33:$A$776,$A133,СВЦЭМ!$B$33:$B$776,W$119)+'СЕТ СН'!$I$14+СВЦЭМ!$D$10+'СЕТ СН'!$I$5-'СЕТ СН'!$I$24</f>
        <v>3038.4962246499999</v>
      </c>
      <c r="X133" s="36">
        <f>SUMIFS(СВЦЭМ!$D$33:$D$776,СВЦЭМ!$A$33:$A$776,$A133,СВЦЭМ!$B$33:$B$776,X$119)+'СЕТ СН'!$I$14+СВЦЭМ!$D$10+'СЕТ СН'!$I$5-'СЕТ СН'!$I$24</f>
        <v>3056.8205222900001</v>
      </c>
      <c r="Y133" s="36">
        <f>SUMIFS(СВЦЭМ!$D$33:$D$776,СВЦЭМ!$A$33:$A$776,$A133,СВЦЭМ!$B$33:$B$776,Y$119)+'СЕТ СН'!$I$14+СВЦЭМ!$D$10+'СЕТ СН'!$I$5-'СЕТ СН'!$I$24</f>
        <v>3064.9699926900003</v>
      </c>
    </row>
    <row r="134" spans="1:25" ht="15.75" x14ac:dyDescent="0.2">
      <c r="A134" s="35">
        <f t="shared" si="3"/>
        <v>43814</v>
      </c>
      <c r="B134" s="36">
        <f>SUMIFS(СВЦЭМ!$D$33:$D$776,СВЦЭМ!$A$33:$A$776,$A134,СВЦЭМ!$B$33:$B$776,B$119)+'СЕТ СН'!$I$14+СВЦЭМ!$D$10+'СЕТ СН'!$I$5-'СЕТ СН'!$I$24</f>
        <v>3083.01089787</v>
      </c>
      <c r="C134" s="36">
        <f>SUMIFS(СВЦЭМ!$D$33:$D$776,СВЦЭМ!$A$33:$A$776,$A134,СВЦЭМ!$B$33:$B$776,C$119)+'СЕТ СН'!$I$14+СВЦЭМ!$D$10+'СЕТ СН'!$I$5-'СЕТ СН'!$I$24</f>
        <v>3096.5641029600001</v>
      </c>
      <c r="D134" s="36">
        <f>SUMIFS(СВЦЭМ!$D$33:$D$776,СВЦЭМ!$A$33:$A$776,$A134,СВЦЭМ!$B$33:$B$776,D$119)+'СЕТ СН'!$I$14+СВЦЭМ!$D$10+'СЕТ СН'!$I$5-'СЕТ СН'!$I$24</f>
        <v>3102.7975231600003</v>
      </c>
      <c r="E134" s="36">
        <f>SUMIFS(СВЦЭМ!$D$33:$D$776,СВЦЭМ!$A$33:$A$776,$A134,СВЦЭМ!$B$33:$B$776,E$119)+'СЕТ СН'!$I$14+СВЦЭМ!$D$10+'СЕТ СН'!$I$5-'СЕТ СН'!$I$24</f>
        <v>3124.6501884700001</v>
      </c>
      <c r="F134" s="36">
        <f>SUMIFS(СВЦЭМ!$D$33:$D$776,СВЦЭМ!$A$33:$A$776,$A134,СВЦЭМ!$B$33:$B$776,F$119)+'СЕТ СН'!$I$14+СВЦЭМ!$D$10+'СЕТ СН'!$I$5-'СЕТ СН'!$I$24</f>
        <v>3130.51443475</v>
      </c>
      <c r="G134" s="36">
        <f>SUMIFS(СВЦЭМ!$D$33:$D$776,СВЦЭМ!$A$33:$A$776,$A134,СВЦЭМ!$B$33:$B$776,G$119)+'СЕТ СН'!$I$14+СВЦЭМ!$D$10+'СЕТ СН'!$I$5-'СЕТ СН'!$I$24</f>
        <v>3134.4190435099999</v>
      </c>
      <c r="H134" s="36">
        <f>SUMIFS(СВЦЭМ!$D$33:$D$776,СВЦЭМ!$A$33:$A$776,$A134,СВЦЭМ!$B$33:$B$776,H$119)+'СЕТ СН'!$I$14+СВЦЭМ!$D$10+'СЕТ СН'!$I$5-'СЕТ СН'!$I$24</f>
        <v>3119.12012706</v>
      </c>
      <c r="I134" s="36">
        <f>SUMIFS(СВЦЭМ!$D$33:$D$776,СВЦЭМ!$A$33:$A$776,$A134,СВЦЭМ!$B$33:$B$776,I$119)+'СЕТ СН'!$I$14+СВЦЭМ!$D$10+'СЕТ СН'!$I$5-'СЕТ СН'!$I$24</f>
        <v>3100.12831701</v>
      </c>
      <c r="J134" s="36">
        <f>SUMIFS(СВЦЭМ!$D$33:$D$776,СВЦЭМ!$A$33:$A$776,$A134,СВЦЭМ!$B$33:$B$776,J$119)+'СЕТ СН'!$I$14+СВЦЭМ!$D$10+'СЕТ СН'!$I$5-'СЕТ СН'!$I$24</f>
        <v>3067.0654289899999</v>
      </c>
      <c r="K134" s="36">
        <f>SUMIFS(СВЦЭМ!$D$33:$D$776,СВЦЭМ!$A$33:$A$776,$A134,СВЦЭМ!$B$33:$B$776,K$119)+'СЕТ СН'!$I$14+СВЦЭМ!$D$10+'СЕТ СН'!$I$5-'СЕТ СН'!$I$24</f>
        <v>3036.8639178000003</v>
      </c>
      <c r="L134" s="36">
        <f>SUMIFS(СВЦЭМ!$D$33:$D$776,СВЦЭМ!$A$33:$A$776,$A134,СВЦЭМ!$B$33:$B$776,L$119)+'СЕТ СН'!$I$14+СВЦЭМ!$D$10+'СЕТ СН'!$I$5-'СЕТ СН'!$I$24</f>
        <v>3028.50527001</v>
      </c>
      <c r="M134" s="36">
        <f>SUMIFS(СВЦЭМ!$D$33:$D$776,СВЦЭМ!$A$33:$A$776,$A134,СВЦЭМ!$B$33:$B$776,M$119)+'СЕТ СН'!$I$14+СВЦЭМ!$D$10+'СЕТ СН'!$I$5-'СЕТ СН'!$I$24</f>
        <v>3034.1475705600001</v>
      </c>
      <c r="N134" s="36">
        <f>SUMIFS(СВЦЭМ!$D$33:$D$776,СВЦЭМ!$A$33:$A$776,$A134,СВЦЭМ!$B$33:$B$776,N$119)+'СЕТ СН'!$I$14+СВЦЭМ!$D$10+'СЕТ СН'!$I$5-'СЕТ СН'!$I$24</f>
        <v>3036.2251045600001</v>
      </c>
      <c r="O134" s="36">
        <f>SUMIFS(СВЦЭМ!$D$33:$D$776,СВЦЭМ!$A$33:$A$776,$A134,СВЦЭМ!$B$33:$B$776,O$119)+'СЕТ СН'!$I$14+СВЦЭМ!$D$10+'СЕТ СН'!$I$5-'СЕТ СН'!$I$24</f>
        <v>3054.7929896599999</v>
      </c>
      <c r="P134" s="36">
        <f>SUMIFS(СВЦЭМ!$D$33:$D$776,СВЦЭМ!$A$33:$A$776,$A134,СВЦЭМ!$B$33:$B$776,P$119)+'СЕТ СН'!$I$14+СВЦЭМ!$D$10+'СЕТ СН'!$I$5-'СЕТ СН'!$I$24</f>
        <v>3066.9392990699998</v>
      </c>
      <c r="Q134" s="36">
        <f>SUMIFS(СВЦЭМ!$D$33:$D$776,СВЦЭМ!$A$33:$A$776,$A134,СВЦЭМ!$B$33:$B$776,Q$119)+'СЕТ СН'!$I$14+СВЦЭМ!$D$10+'СЕТ СН'!$I$5-'СЕТ СН'!$I$24</f>
        <v>3067.1962752999998</v>
      </c>
      <c r="R134" s="36">
        <f>SUMIFS(СВЦЭМ!$D$33:$D$776,СВЦЭМ!$A$33:$A$776,$A134,СВЦЭМ!$B$33:$B$776,R$119)+'СЕТ СН'!$I$14+СВЦЭМ!$D$10+'СЕТ СН'!$I$5-'СЕТ СН'!$I$24</f>
        <v>3054.15444123</v>
      </c>
      <c r="S134" s="36">
        <f>SUMIFS(СВЦЭМ!$D$33:$D$776,СВЦЭМ!$A$33:$A$776,$A134,СВЦЭМ!$B$33:$B$776,S$119)+'СЕТ СН'!$I$14+СВЦЭМ!$D$10+'СЕТ СН'!$I$5-'СЕТ СН'!$I$24</f>
        <v>3034.54539419</v>
      </c>
      <c r="T134" s="36">
        <f>SUMIFS(СВЦЭМ!$D$33:$D$776,СВЦЭМ!$A$33:$A$776,$A134,СВЦЭМ!$B$33:$B$776,T$119)+'СЕТ СН'!$I$14+СВЦЭМ!$D$10+'СЕТ СН'!$I$5-'СЕТ СН'!$I$24</f>
        <v>3005.1369040099999</v>
      </c>
      <c r="U134" s="36">
        <f>SUMIFS(СВЦЭМ!$D$33:$D$776,СВЦЭМ!$A$33:$A$776,$A134,СВЦЭМ!$B$33:$B$776,U$119)+'СЕТ СН'!$I$14+СВЦЭМ!$D$10+'СЕТ СН'!$I$5-'СЕТ СН'!$I$24</f>
        <v>3001.3894468799999</v>
      </c>
      <c r="V134" s="36">
        <f>SUMIFS(СВЦЭМ!$D$33:$D$776,СВЦЭМ!$A$33:$A$776,$A134,СВЦЭМ!$B$33:$B$776,V$119)+'СЕТ СН'!$I$14+СВЦЭМ!$D$10+'СЕТ СН'!$I$5-'СЕТ СН'!$I$24</f>
        <v>3011.3138517299999</v>
      </c>
      <c r="W134" s="36">
        <f>SUMIFS(СВЦЭМ!$D$33:$D$776,СВЦЭМ!$A$33:$A$776,$A134,СВЦЭМ!$B$33:$B$776,W$119)+'СЕТ СН'!$I$14+СВЦЭМ!$D$10+'СЕТ СН'!$I$5-'СЕТ СН'!$I$24</f>
        <v>3024.5591840299999</v>
      </c>
      <c r="X134" s="36">
        <f>SUMIFS(СВЦЭМ!$D$33:$D$776,СВЦЭМ!$A$33:$A$776,$A134,СВЦЭМ!$B$33:$B$776,X$119)+'СЕТ СН'!$I$14+СВЦЭМ!$D$10+'СЕТ СН'!$I$5-'СЕТ СН'!$I$24</f>
        <v>3033.4825400899999</v>
      </c>
      <c r="Y134" s="36">
        <f>SUMIFS(СВЦЭМ!$D$33:$D$776,СВЦЭМ!$A$33:$A$776,$A134,СВЦЭМ!$B$33:$B$776,Y$119)+'СЕТ СН'!$I$14+СВЦЭМ!$D$10+'СЕТ СН'!$I$5-'СЕТ СН'!$I$24</f>
        <v>3064.82210459</v>
      </c>
    </row>
    <row r="135" spans="1:25" ht="15.75" x14ac:dyDescent="0.2">
      <c r="A135" s="35">
        <f t="shared" si="3"/>
        <v>43815</v>
      </c>
      <c r="B135" s="36">
        <f>SUMIFS(СВЦЭМ!$D$33:$D$776,СВЦЭМ!$A$33:$A$776,$A135,СВЦЭМ!$B$33:$B$776,B$119)+'СЕТ СН'!$I$14+СВЦЭМ!$D$10+'СЕТ СН'!$I$5-'СЕТ СН'!$I$24</f>
        <v>3091.2956912499999</v>
      </c>
      <c r="C135" s="36">
        <f>SUMIFS(СВЦЭМ!$D$33:$D$776,СВЦЭМ!$A$33:$A$776,$A135,СВЦЭМ!$B$33:$B$776,C$119)+'СЕТ СН'!$I$14+СВЦЭМ!$D$10+'СЕТ СН'!$I$5-'СЕТ СН'!$I$24</f>
        <v>3106.3434893399999</v>
      </c>
      <c r="D135" s="36">
        <f>SUMIFS(СВЦЭМ!$D$33:$D$776,СВЦЭМ!$A$33:$A$776,$A135,СВЦЭМ!$B$33:$B$776,D$119)+'СЕТ СН'!$I$14+СВЦЭМ!$D$10+'СЕТ СН'!$I$5-'СЕТ СН'!$I$24</f>
        <v>3122.4102691899998</v>
      </c>
      <c r="E135" s="36">
        <f>SUMIFS(СВЦЭМ!$D$33:$D$776,СВЦЭМ!$A$33:$A$776,$A135,СВЦЭМ!$B$33:$B$776,E$119)+'СЕТ СН'!$I$14+СВЦЭМ!$D$10+'СЕТ СН'!$I$5-'СЕТ СН'!$I$24</f>
        <v>3142.1575714300002</v>
      </c>
      <c r="F135" s="36">
        <f>SUMIFS(СВЦЭМ!$D$33:$D$776,СВЦЭМ!$A$33:$A$776,$A135,СВЦЭМ!$B$33:$B$776,F$119)+'СЕТ СН'!$I$14+СВЦЭМ!$D$10+'СЕТ СН'!$I$5-'СЕТ СН'!$I$24</f>
        <v>3138.12063627</v>
      </c>
      <c r="G135" s="36">
        <f>SUMIFS(СВЦЭМ!$D$33:$D$776,СВЦЭМ!$A$33:$A$776,$A135,СВЦЭМ!$B$33:$B$776,G$119)+'СЕТ СН'!$I$14+СВЦЭМ!$D$10+'СЕТ СН'!$I$5-'СЕТ СН'!$I$24</f>
        <v>3117.7147438299999</v>
      </c>
      <c r="H135" s="36">
        <f>SUMIFS(СВЦЭМ!$D$33:$D$776,СВЦЭМ!$A$33:$A$776,$A135,СВЦЭМ!$B$33:$B$776,H$119)+'СЕТ СН'!$I$14+СВЦЭМ!$D$10+'СЕТ СН'!$I$5-'СЕТ СН'!$I$24</f>
        <v>3075.76843736</v>
      </c>
      <c r="I135" s="36">
        <f>SUMIFS(СВЦЭМ!$D$33:$D$776,СВЦЭМ!$A$33:$A$776,$A135,СВЦЭМ!$B$33:$B$776,I$119)+'СЕТ СН'!$I$14+СВЦЭМ!$D$10+'СЕТ СН'!$I$5-'СЕТ СН'!$I$24</f>
        <v>3054.8811421999999</v>
      </c>
      <c r="J135" s="36">
        <f>SUMIFS(СВЦЭМ!$D$33:$D$776,СВЦЭМ!$A$33:$A$776,$A135,СВЦЭМ!$B$33:$B$776,J$119)+'СЕТ СН'!$I$14+СВЦЭМ!$D$10+'СЕТ СН'!$I$5-'СЕТ СН'!$I$24</f>
        <v>3032.5337039699998</v>
      </c>
      <c r="K135" s="36">
        <f>SUMIFS(СВЦЭМ!$D$33:$D$776,СВЦЭМ!$A$33:$A$776,$A135,СВЦЭМ!$B$33:$B$776,K$119)+'СЕТ СН'!$I$14+СВЦЭМ!$D$10+'СЕТ СН'!$I$5-'СЕТ СН'!$I$24</f>
        <v>3008.9739518199999</v>
      </c>
      <c r="L135" s="36">
        <f>SUMIFS(СВЦЭМ!$D$33:$D$776,СВЦЭМ!$A$33:$A$776,$A135,СВЦЭМ!$B$33:$B$776,L$119)+'СЕТ СН'!$I$14+СВЦЭМ!$D$10+'СЕТ СН'!$I$5-'СЕТ СН'!$I$24</f>
        <v>3013.7822197</v>
      </c>
      <c r="M135" s="36">
        <f>SUMIFS(СВЦЭМ!$D$33:$D$776,СВЦЭМ!$A$33:$A$776,$A135,СВЦЭМ!$B$33:$B$776,M$119)+'СЕТ СН'!$I$14+СВЦЭМ!$D$10+'СЕТ СН'!$I$5-'СЕТ СН'!$I$24</f>
        <v>3026.8269860099999</v>
      </c>
      <c r="N135" s="36">
        <f>SUMIFS(СВЦЭМ!$D$33:$D$776,СВЦЭМ!$A$33:$A$776,$A135,СВЦЭМ!$B$33:$B$776,N$119)+'СЕТ СН'!$I$14+СВЦЭМ!$D$10+'СЕТ СН'!$I$5-'СЕТ СН'!$I$24</f>
        <v>3035.10380846</v>
      </c>
      <c r="O135" s="36">
        <f>SUMIFS(СВЦЭМ!$D$33:$D$776,СВЦЭМ!$A$33:$A$776,$A135,СВЦЭМ!$B$33:$B$776,O$119)+'СЕТ СН'!$I$14+СВЦЭМ!$D$10+'СЕТ СН'!$I$5-'СЕТ СН'!$I$24</f>
        <v>3046.1917730499999</v>
      </c>
      <c r="P135" s="36">
        <f>SUMIFS(СВЦЭМ!$D$33:$D$776,СВЦЭМ!$A$33:$A$776,$A135,СВЦЭМ!$B$33:$B$776,P$119)+'СЕТ СН'!$I$14+СВЦЭМ!$D$10+'СЕТ СН'!$I$5-'СЕТ СН'!$I$24</f>
        <v>3064.2071375599999</v>
      </c>
      <c r="Q135" s="36">
        <f>SUMIFS(СВЦЭМ!$D$33:$D$776,СВЦЭМ!$A$33:$A$776,$A135,СВЦЭМ!$B$33:$B$776,Q$119)+'СЕТ СН'!$I$14+СВЦЭМ!$D$10+'СЕТ СН'!$I$5-'СЕТ СН'!$I$24</f>
        <v>3031.9407914000003</v>
      </c>
      <c r="R135" s="36">
        <f>SUMIFS(СВЦЭМ!$D$33:$D$776,СВЦЭМ!$A$33:$A$776,$A135,СВЦЭМ!$B$33:$B$776,R$119)+'СЕТ СН'!$I$14+СВЦЭМ!$D$10+'СЕТ СН'!$I$5-'СЕТ СН'!$I$24</f>
        <v>3040.6264236299999</v>
      </c>
      <c r="S135" s="36">
        <f>SUMIFS(СВЦЭМ!$D$33:$D$776,СВЦЭМ!$A$33:$A$776,$A135,СВЦЭМ!$B$33:$B$776,S$119)+'СЕТ СН'!$I$14+СВЦЭМ!$D$10+'СЕТ СН'!$I$5-'СЕТ СН'!$I$24</f>
        <v>3029.2733441099999</v>
      </c>
      <c r="T135" s="36">
        <f>SUMIFS(СВЦЭМ!$D$33:$D$776,СВЦЭМ!$A$33:$A$776,$A135,СВЦЭМ!$B$33:$B$776,T$119)+'СЕТ СН'!$I$14+СВЦЭМ!$D$10+'СЕТ СН'!$I$5-'СЕТ СН'!$I$24</f>
        <v>3024.5703398400001</v>
      </c>
      <c r="U135" s="36">
        <f>SUMIFS(СВЦЭМ!$D$33:$D$776,СВЦЭМ!$A$33:$A$776,$A135,СВЦЭМ!$B$33:$B$776,U$119)+'СЕТ СН'!$I$14+СВЦЭМ!$D$10+'СЕТ СН'!$I$5-'СЕТ СН'!$I$24</f>
        <v>3027.7623285300001</v>
      </c>
      <c r="V135" s="36">
        <f>SUMIFS(СВЦЭМ!$D$33:$D$776,СВЦЭМ!$A$33:$A$776,$A135,СВЦЭМ!$B$33:$B$776,V$119)+'СЕТ СН'!$I$14+СВЦЭМ!$D$10+'СЕТ СН'!$I$5-'СЕТ СН'!$I$24</f>
        <v>3045.10497214</v>
      </c>
      <c r="W135" s="36">
        <f>SUMIFS(СВЦЭМ!$D$33:$D$776,СВЦЭМ!$A$33:$A$776,$A135,СВЦЭМ!$B$33:$B$776,W$119)+'СЕТ СН'!$I$14+СВЦЭМ!$D$10+'СЕТ СН'!$I$5-'СЕТ СН'!$I$24</f>
        <v>3062.5230087300001</v>
      </c>
      <c r="X135" s="36">
        <f>SUMIFS(СВЦЭМ!$D$33:$D$776,СВЦЭМ!$A$33:$A$776,$A135,СВЦЭМ!$B$33:$B$776,X$119)+'СЕТ СН'!$I$14+СВЦЭМ!$D$10+'СЕТ СН'!$I$5-'СЕТ СН'!$I$24</f>
        <v>3070.89934687</v>
      </c>
      <c r="Y135" s="36">
        <f>SUMIFS(СВЦЭМ!$D$33:$D$776,СВЦЭМ!$A$33:$A$776,$A135,СВЦЭМ!$B$33:$B$776,Y$119)+'СЕТ СН'!$I$14+СВЦЭМ!$D$10+'СЕТ СН'!$I$5-'СЕТ СН'!$I$24</f>
        <v>3085.82976306</v>
      </c>
    </row>
    <row r="136" spans="1:25" ht="15.75" x14ac:dyDescent="0.2">
      <c r="A136" s="35">
        <f t="shared" si="3"/>
        <v>43816</v>
      </c>
      <c r="B136" s="36">
        <f>SUMIFS(СВЦЭМ!$D$33:$D$776,СВЦЭМ!$A$33:$A$776,$A136,СВЦЭМ!$B$33:$B$776,B$119)+'СЕТ СН'!$I$14+СВЦЭМ!$D$10+'СЕТ СН'!$I$5-'СЕТ СН'!$I$24</f>
        <v>3124.1183089900001</v>
      </c>
      <c r="C136" s="36">
        <f>SUMIFS(СВЦЭМ!$D$33:$D$776,СВЦЭМ!$A$33:$A$776,$A136,СВЦЭМ!$B$33:$B$776,C$119)+'СЕТ СН'!$I$14+СВЦЭМ!$D$10+'СЕТ СН'!$I$5-'СЕТ СН'!$I$24</f>
        <v>3146.6128706300001</v>
      </c>
      <c r="D136" s="36">
        <f>SUMIFS(СВЦЭМ!$D$33:$D$776,СВЦЭМ!$A$33:$A$776,$A136,СВЦЭМ!$B$33:$B$776,D$119)+'СЕТ СН'!$I$14+СВЦЭМ!$D$10+'СЕТ СН'!$I$5-'СЕТ СН'!$I$24</f>
        <v>3156.4039296700003</v>
      </c>
      <c r="E136" s="36">
        <f>SUMIFS(СВЦЭМ!$D$33:$D$776,СВЦЭМ!$A$33:$A$776,$A136,СВЦЭМ!$B$33:$B$776,E$119)+'СЕТ СН'!$I$14+СВЦЭМ!$D$10+'СЕТ СН'!$I$5-'СЕТ СН'!$I$24</f>
        <v>3160.4182596199998</v>
      </c>
      <c r="F136" s="36">
        <f>SUMIFS(СВЦЭМ!$D$33:$D$776,СВЦЭМ!$A$33:$A$776,$A136,СВЦЭМ!$B$33:$B$776,F$119)+'СЕТ СН'!$I$14+СВЦЭМ!$D$10+'СЕТ СН'!$I$5-'СЕТ СН'!$I$24</f>
        <v>3152.57848165</v>
      </c>
      <c r="G136" s="36">
        <f>SUMIFS(СВЦЭМ!$D$33:$D$776,СВЦЭМ!$A$33:$A$776,$A136,СВЦЭМ!$B$33:$B$776,G$119)+'СЕТ СН'!$I$14+СВЦЭМ!$D$10+'СЕТ СН'!$I$5-'СЕТ СН'!$I$24</f>
        <v>3125.3851714800003</v>
      </c>
      <c r="H136" s="36">
        <f>SUMIFS(СВЦЭМ!$D$33:$D$776,СВЦЭМ!$A$33:$A$776,$A136,СВЦЭМ!$B$33:$B$776,H$119)+'СЕТ СН'!$I$14+СВЦЭМ!$D$10+'СЕТ СН'!$I$5-'СЕТ СН'!$I$24</f>
        <v>3088.0257589799999</v>
      </c>
      <c r="I136" s="36">
        <f>SUMIFS(СВЦЭМ!$D$33:$D$776,СВЦЭМ!$A$33:$A$776,$A136,СВЦЭМ!$B$33:$B$776,I$119)+'СЕТ СН'!$I$14+СВЦЭМ!$D$10+'СЕТ СН'!$I$5-'СЕТ СН'!$I$24</f>
        <v>3060.6329552900002</v>
      </c>
      <c r="J136" s="36">
        <f>SUMIFS(СВЦЭМ!$D$33:$D$776,СВЦЭМ!$A$33:$A$776,$A136,СВЦЭМ!$B$33:$B$776,J$119)+'СЕТ СН'!$I$14+СВЦЭМ!$D$10+'СЕТ СН'!$I$5-'СЕТ СН'!$I$24</f>
        <v>3027.5309119900003</v>
      </c>
      <c r="K136" s="36">
        <f>SUMIFS(СВЦЭМ!$D$33:$D$776,СВЦЭМ!$A$33:$A$776,$A136,СВЦЭМ!$B$33:$B$776,K$119)+'СЕТ СН'!$I$14+СВЦЭМ!$D$10+'СЕТ СН'!$I$5-'СЕТ СН'!$I$24</f>
        <v>3012.2481906600001</v>
      </c>
      <c r="L136" s="36">
        <f>SUMIFS(СВЦЭМ!$D$33:$D$776,СВЦЭМ!$A$33:$A$776,$A136,СВЦЭМ!$B$33:$B$776,L$119)+'СЕТ СН'!$I$14+СВЦЭМ!$D$10+'СЕТ СН'!$I$5-'СЕТ СН'!$I$24</f>
        <v>3017.6932835100001</v>
      </c>
      <c r="M136" s="36">
        <f>SUMIFS(СВЦЭМ!$D$33:$D$776,СВЦЭМ!$A$33:$A$776,$A136,СВЦЭМ!$B$33:$B$776,M$119)+'СЕТ СН'!$I$14+СВЦЭМ!$D$10+'СЕТ СН'!$I$5-'СЕТ СН'!$I$24</f>
        <v>3027.1800964100003</v>
      </c>
      <c r="N136" s="36">
        <f>SUMIFS(СВЦЭМ!$D$33:$D$776,СВЦЭМ!$A$33:$A$776,$A136,СВЦЭМ!$B$33:$B$776,N$119)+'СЕТ СН'!$I$14+СВЦЭМ!$D$10+'СЕТ СН'!$I$5-'СЕТ СН'!$I$24</f>
        <v>3035.9380219200002</v>
      </c>
      <c r="O136" s="36">
        <f>SUMIFS(СВЦЭМ!$D$33:$D$776,СВЦЭМ!$A$33:$A$776,$A136,СВЦЭМ!$B$33:$B$776,O$119)+'СЕТ СН'!$I$14+СВЦЭМ!$D$10+'СЕТ СН'!$I$5-'СЕТ СН'!$I$24</f>
        <v>3045.5785990300001</v>
      </c>
      <c r="P136" s="36">
        <f>SUMIFS(СВЦЭМ!$D$33:$D$776,СВЦЭМ!$A$33:$A$776,$A136,СВЦЭМ!$B$33:$B$776,P$119)+'СЕТ СН'!$I$14+СВЦЭМ!$D$10+'СЕТ СН'!$I$5-'СЕТ СН'!$I$24</f>
        <v>3052.99115648</v>
      </c>
      <c r="Q136" s="36">
        <f>SUMIFS(СВЦЭМ!$D$33:$D$776,СВЦЭМ!$A$33:$A$776,$A136,СВЦЭМ!$B$33:$B$776,Q$119)+'СЕТ СН'!$I$14+СВЦЭМ!$D$10+'СЕТ СН'!$I$5-'СЕТ СН'!$I$24</f>
        <v>3054.2511486200001</v>
      </c>
      <c r="R136" s="36">
        <f>SUMIFS(СВЦЭМ!$D$33:$D$776,СВЦЭМ!$A$33:$A$776,$A136,СВЦЭМ!$B$33:$B$776,R$119)+'СЕТ СН'!$I$14+СВЦЭМ!$D$10+'СЕТ СН'!$I$5-'СЕТ СН'!$I$24</f>
        <v>3043.70837441</v>
      </c>
      <c r="S136" s="36">
        <f>SUMIFS(СВЦЭМ!$D$33:$D$776,СВЦЭМ!$A$33:$A$776,$A136,СВЦЭМ!$B$33:$B$776,S$119)+'СЕТ СН'!$I$14+СВЦЭМ!$D$10+'СЕТ СН'!$I$5-'СЕТ СН'!$I$24</f>
        <v>3038.2680298300002</v>
      </c>
      <c r="T136" s="36">
        <f>SUMIFS(СВЦЭМ!$D$33:$D$776,СВЦЭМ!$A$33:$A$776,$A136,СВЦЭМ!$B$33:$B$776,T$119)+'СЕТ СН'!$I$14+СВЦЭМ!$D$10+'СЕТ СН'!$I$5-'СЕТ СН'!$I$24</f>
        <v>3018.33357514</v>
      </c>
      <c r="U136" s="36">
        <f>SUMIFS(СВЦЭМ!$D$33:$D$776,СВЦЭМ!$A$33:$A$776,$A136,СВЦЭМ!$B$33:$B$776,U$119)+'СЕТ СН'!$I$14+СВЦЭМ!$D$10+'СЕТ СН'!$I$5-'СЕТ СН'!$I$24</f>
        <v>3011.15956607</v>
      </c>
      <c r="V136" s="36">
        <f>SUMIFS(СВЦЭМ!$D$33:$D$776,СВЦЭМ!$A$33:$A$776,$A136,СВЦЭМ!$B$33:$B$776,V$119)+'СЕТ СН'!$I$14+СВЦЭМ!$D$10+'СЕТ СН'!$I$5-'СЕТ СН'!$I$24</f>
        <v>3010.2291122400002</v>
      </c>
      <c r="W136" s="36">
        <f>SUMIFS(СВЦЭМ!$D$33:$D$776,СВЦЭМ!$A$33:$A$776,$A136,СВЦЭМ!$B$33:$B$776,W$119)+'СЕТ СН'!$I$14+СВЦЭМ!$D$10+'СЕТ СН'!$I$5-'СЕТ СН'!$I$24</f>
        <v>3027.9454012000001</v>
      </c>
      <c r="X136" s="36">
        <f>SUMIFS(СВЦЭМ!$D$33:$D$776,СВЦЭМ!$A$33:$A$776,$A136,СВЦЭМ!$B$33:$B$776,X$119)+'СЕТ СН'!$I$14+СВЦЭМ!$D$10+'СЕТ СН'!$I$5-'СЕТ СН'!$I$24</f>
        <v>3041.7311608800001</v>
      </c>
      <c r="Y136" s="36">
        <f>SUMIFS(СВЦЭМ!$D$33:$D$776,СВЦЭМ!$A$33:$A$776,$A136,СВЦЭМ!$B$33:$B$776,Y$119)+'СЕТ СН'!$I$14+СВЦЭМ!$D$10+'СЕТ СН'!$I$5-'СЕТ СН'!$I$24</f>
        <v>3063.4697372099999</v>
      </c>
    </row>
    <row r="137" spans="1:25" ht="15.75" x14ac:dyDescent="0.2">
      <c r="A137" s="35">
        <f t="shared" si="3"/>
        <v>43817</v>
      </c>
      <c r="B137" s="36">
        <f>SUMIFS(СВЦЭМ!$D$33:$D$776,СВЦЭМ!$A$33:$A$776,$A137,СВЦЭМ!$B$33:$B$776,B$119)+'СЕТ СН'!$I$14+СВЦЭМ!$D$10+'СЕТ СН'!$I$5-'СЕТ СН'!$I$24</f>
        <v>3072.5881843699999</v>
      </c>
      <c r="C137" s="36">
        <f>SUMIFS(СВЦЭМ!$D$33:$D$776,СВЦЭМ!$A$33:$A$776,$A137,СВЦЭМ!$B$33:$B$776,C$119)+'СЕТ СН'!$I$14+СВЦЭМ!$D$10+'СЕТ СН'!$I$5-'СЕТ СН'!$I$24</f>
        <v>3126.8714259799999</v>
      </c>
      <c r="D137" s="36">
        <f>SUMIFS(СВЦЭМ!$D$33:$D$776,СВЦЭМ!$A$33:$A$776,$A137,СВЦЭМ!$B$33:$B$776,D$119)+'СЕТ СН'!$I$14+СВЦЭМ!$D$10+'СЕТ СН'!$I$5-'СЕТ СН'!$I$24</f>
        <v>3150.4104081800001</v>
      </c>
      <c r="E137" s="36">
        <f>SUMIFS(СВЦЭМ!$D$33:$D$776,СВЦЭМ!$A$33:$A$776,$A137,СВЦЭМ!$B$33:$B$776,E$119)+'СЕТ СН'!$I$14+СВЦЭМ!$D$10+'СЕТ СН'!$I$5-'СЕТ СН'!$I$24</f>
        <v>3149.6818480299999</v>
      </c>
      <c r="F137" s="36">
        <f>SUMIFS(СВЦЭМ!$D$33:$D$776,СВЦЭМ!$A$33:$A$776,$A137,СВЦЭМ!$B$33:$B$776,F$119)+'СЕТ СН'!$I$14+СВЦЭМ!$D$10+'СЕТ СН'!$I$5-'СЕТ СН'!$I$24</f>
        <v>3142.2267700699999</v>
      </c>
      <c r="G137" s="36">
        <f>SUMIFS(СВЦЭМ!$D$33:$D$776,СВЦЭМ!$A$33:$A$776,$A137,СВЦЭМ!$B$33:$B$776,G$119)+'СЕТ СН'!$I$14+СВЦЭМ!$D$10+'СЕТ СН'!$I$5-'СЕТ СН'!$I$24</f>
        <v>3122.6646086400001</v>
      </c>
      <c r="H137" s="36">
        <f>SUMIFS(СВЦЭМ!$D$33:$D$776,СВЦЭМ!$A$33:$A$776,$A137,СВЦЭМ!$B$33:$B$776,H$119)+'СЕТ СН'!$I$14+СВЦЭМ!$D$10+'СЕТ СН'!$I$5-'СЕТ СН'!$I$24</f>
        <v>3093.2752875300002</v>
      </c>
      <c r="I137" s="36">
        <f>SUMIFS(СВЦЭМ!$D$33:$D$776,СВЦЭМ!$A$33:$A$776,$A137,СВЦЭМ!$B$33:$B$776,I$119)+'СЕТ СН'!$I$14+СВЦЭМ!$D$10+'СЕТ СН'!$I$5-'СЕТ СН'!$I$24</f>
        <v>3077.5481233700002</v>
      </c>
      <c r="J137" s="36">
        <f>SUMIFS(СВЦЭМ!$D$33:$D$776,СВЦЭМ!$A$33:$A$776,$A137,СВЦЭМ!$B$33:$B$776,J$119)+'СЕТ СН'!$I$14+СВЦЭМ!$D$10+'СЕТ СН'!$I$5-'СЕТ СН'!$I$24</f>
        <v>3049.6868470200002</v>
      </c>
      <c r="K137" s="36">
        <f>SUMIFS(СВЦЭМ!$D$33:$D$776,СВЦЭМ!$A$33:$A$776,$A137,СВЦЭМ!$B$33:$B$776,K$119)+'СЕТ СН'!$I$14+СВЦЭМ!$D$10+'СЕТ СН'!$I$5-'СЕТ СН'!$I$24</f>
        <v>3020.65778327</v>
      </c>
      <c r="L137" s="36">
        <f>SUMIFS(СВЦЭМ!$D$33:$D$776,СВЦЭМ!$A$33:$A$776,$A137,СВЦЭМ!$B$33:$B$776,L$119)+'СЕТ СН'!$I$14+СВЦЭМ!$D$10+'СЕТ СН'!$I$5-'СЕТ СН'!$I$24</f>
        <v>3013.94175215</v>
      </c>
      <c r="M137" s="36">
        <f>SUMIFS(СВЦЭМ!$D$33:$D$776,СВЦЭМ!$A$33:$A$776,$A137,СВЦЭМ!$B$33:$B$776,M$119)+'СЕТ СН'!$I$14+СВЦЭМ!$D$10+'СЕТ СН'!$I$5-'СЕТ СН'!$I$24</f>
        <v>3020.9918101799999</v>
      </c>
      <c r="N137" s="36">
        <f>SUMIFS(СВЦЭМ!$D$33:$D$776,СВЦЭМ!$A$33:$A$776,$A137,СВЦЭМ!$B$33:$B$776,N$119)+'СЕТ СН'!$I$14+СВЦЭМ!$D$10+'СЕТ СН'!$I$5-'СЕТ СН'!$I$24</f>
        <v>3024.9010133900001</v>
      </c>
      <c r="O137" s="36">
        <f>SUMIFS(СВЦЭМ!$D$33:$D$776,СВЦЭМ!$A$33:$A$776,$A137,СВЦЭМ!$B$33:$B$776,O$119)+'СЕТ СН'!$I$14+СВЦЭМ!$D$10+'СЕТ СН'!$I$5-'СЕТ СН'!$I$24</f>
        <v>3034.3395051799998</v>
      </c>
      <c r="P137" s="36">
        <f>SUMIFS(СВЦЭМ!$D$33:$D$776,СВЦЭМ!$A$33:$A$776,$A137,СВЦЭМ!$B$33:$B$776,P$119)+'СЕТ СН'!$I$14+СВЦЭМ!$D$10+'СЕТ СН'!$I$5-'СЕТ СН'!$I$24</f>
        <v>3042.8988545100001</v>
      </c>
      <c r="Q137" s="36">
        <f>SUMIFS(СВЦЭМ!$D$33:$D$776,СВЦЭМ!$A$33:$A$776,$A137,СВЦЭМ!$B$33:$B$776,Q$119)+'СЕТ СН'!$I$14+СВЦЭМ!$D$10+'СЕТ СН'!$I$5-'СЕТ СН'!$I$24</f>
        <v>3043.72549725</v>
      </c>
      <c r="R137" s="36">
        <f>SUMIFS(СВЦЭМ!$D$33:$D$776,СВЦЭМ!$A$33:$A$776,$A137,СВЦЭМ!$B$33:$B$776,R$119)+'СЕТ СН'!$I$14+СВЦЭМ!$D$10+'СЕТ СН'!$I$5-'СЕТ СН'!$I$24</f>
        <v>3034.1346266099999</v>
      </c>
      <c r="S137" s="36">
        <f>SUMIFS(СВЦЭМ!$D$33:$D$776,СВЦЭМ!$A$33:$A$776,$A137,СВЦЭМ!$B$33:$B$776,S$119)+'СЕТ СН'!$I$14+СВЦЭМ!$D$10+'СЕТ СН'!$I$5-'СЕТ СН'!$I$24</f>
        <v>3021.7785283399999</v>
      </c>
      <c r="T137" s="36">
        <f>SUMIFS(СВЦЭМ!$D$33:$D$776,СВЦЭМ!$A$33:$A$776,$A137,СВЦЭМ!$B$33:$B$776,T$119)+'СЕТ СН'!$I$14+СВЦЭМ!$D$10+'СЕТ СН'!$I$5-'СЕТ СН'!$I$24</f>
        <v>2994.1612043800001</v>
      </c>
      <c r="U137" s="36">
        <f>SUMIFS(СВЦЭМ!$D$33:$D$776,СВЦЭМ!$A$33:$A$776,$A137,СВЦЭМ!$B$33:$B$776,U$119)+'СЕТ СН'!$I$14+СВЦЭМ!$D$10+'СЕТ СН'!$I$5-'СЕТ СН'!$I$24</f>
        <v>2995.2871914699999</v>
      </c>
      <c r="V137" s="36">
        <f>SUMIFS(СВЦЭМ!$D$33:$D$776,СВЦЭМ!$A$33:$A$776,$A137,СВЦЭМ!$B$33:$B$776,V$119)+'СЕТ СН'!$I$14+СВЦЭМ!$D$10+'СЕТ СН'!$I$5-'СЕТ СН'!$I$24</f>
        <v>3002.3800151699998</v>
      </c>
      <c r="W137" s="36">
        <f>SUMIFS(СВЦЭМ!$D$33:$D$776,СВЦЭМ!$A$33:$A$776,$A137,СВЦЭМ!$B$33:$B$776,W$119)+'СЕТ СН'!$I$14+СВЦЭМ!$D$10+'СЕТ СН'!$I$5-'СЕТ СН'!$I$24</f>
        <v>3022.5557706999998</v>
      </c>
      <c r="X137" s="36">
        <f>SUMIFS(СВЦЭМ!$D$33:$D$776,СВЦЭМ!$A$33:$A$776,$A137,СВЦЭМ!$B$33:$B$776,X$119)+'СЕТ СН'!$I$14+СВЦЭМ!$D$10+'СЕТ СН'!$I$5-'СЕТ СН'!$I$24</f>
        <v>3026.9630219999999</v>
      </c>
      <c r="Y137" s="36">
        <f>SUMIFS(СВЦЭМ!$D$33:$D$776,СВЦЭМ!$A$33:$A$776,$A137,СВЦЭМ!$B$33:$B$776,Y$119)+'СЕТ СН'!$I$14+СВЦЭМ!$D$10+'СЕТ СН'!$I$5-'СЕТ СН'!$I$24</f>
        <v>3039.0597373999999</v>
      </c>
    </row>
    <row r="138" spans="1:25" ht="15.75" x14ac:dyDescent="0.2">
      <c r="A138" s="35">
        <f t="shared" si="3"/>
        <v>43818</v>
      </c>
      <c r="B138" s="36">
        <f>SUMIFS(СВЦЭМ!$D$33:$D$776,СВЦЭМ!$A$33:$A$776,$A138,СВЦЭМ!$B$33:$B$776,B$119)+'СЕТ СН'!$I$14+СВЦЭМ!$D$10+'СЕТ СН'!$I$5-'СЕТ СН'!$I$24</f>
        <v>3076.1481562399999</v>
      </c>
      <c r="C138" s="36">
        <f>SUMIFS(СВЦЭМ!$D$33:$D$776,СВЦЭМ!$A$33:$A$776,$A138,СВЦЭМ!$B$33:$B$776,C$119)+'СЕТ СН'!$I$14+СВЦЭМ!$D$10+'СЕТ СН'!$I$5-'СЕТ СН'!$I$24</f>
        <v>3103.2297326299999</v>
      </c>
      <c r="D138" s="36">
        <f>SUMIFS(СВЦЭМ!$D$33:$D$776,СВЦЭМ!$A$33:$A$776,$A138,СВЦЭМ!$B$33:$B$776,D$119)+'СЕТ СН'!$I$14+СВЦЭМ!$D$10+'СЕТ СН'!$I$5-'СЕТ СН'!$I$24</f>
        <v>3121.8403352200003</v>
      </c>
      <c r="E138" s="36">
        <f>SUMIFS(СВЦЭМ!$D$33:$D$776,СВЦЭМ!$A$33:$A$776,$A138,СВЦЭМ!$B$33:$B$776,E$119)+'СЕТ СН'!$I$14+СВЦЭМ!$D$10+'СЕТ СН'!$I$5-'СЕТ СН'!$I$24</f>
        <v>3146.5085486799999</v>
      </c>
      <c r="F138" s="36">
        <f>SUMIFS(СВЦЭМ!$D$33:$D$776,СВЦЭМ!$A$33:$A$776,$A138,СВЦЭМ!$B$33:$B$776,F$119)+'СЕТ СН'!$I$14+СВЦЭМ!$D$10+'СЕТ СН'!$I$5-'СЕТ СН'!$I$24</f>
        <v>3158.4727881099998</v>
      </c>
      <c r="G138" s="36">
        <f>SUMIFS(СВЦЭМ!$D$33:$D$776,СВЦЭМ!$A$33:$A$776,$A138,СВЦЭМ!$B$33:$B$776,G$119)+'СЕТ СН'!$I$14+СВЦЭМ!$D$10+'СЕТ СН'!$I$5-'СЕТ СН'!$I$24</f>
        <v>3135.3658532700001</v>
      </c>
      <c r="H138" s="36">
        <f>SUMIFS(СВЦЭМ!$D$33:$D$776,СВЦЭМ!$A$33:$A$776,$A138,СВЦЭМ!$B$33:$B$776,H$119)+'СЕТ СН'!$I$14+СВЦЭМ!$D$10+'СЕТ СН'!$I$5-'СЕТ СН'!$I$24</f>
        <v>3103.48960377</v>
      </c>
      <c r="I138" s="36">
        <f>SUMIFS(СВЦЭМ!$D$33:$D$776,СВЦЭМ!$A$33:$A$776,$A138,СВЦЭМ!$B$33:$B$776,I$119)+'СЕТ СН'!$I$14+СВЦЭМ!$D$10+'СЕТ СН'!$I$5-'СЕТ СН'!$I$24</f>
        <v>3069.9367724900003</v>
      </c>
      <c r="J138" s="36">
        <f>SUMIFS(СВЦЭМ!$D$33:$D$776,СВЦЭМ!$A$33:$A$776,$A138,СВЦЭМ!$B$33:$B$776,J$119)+'СЕТ СН'!$I$14+СВЦЭМ!$D$10+'СЕТ СН'!$I$5-'СЕТ СН'!$I$24</f>
        <v>3043.6972767400002</v>
      </c>
      <c r="K138" s="36">
        <f>SUMIFS(СВЦЭМ!$D$33:$D$776,СВЦЭМ!$A$33:$A$776,$A138,СВЦЭМ!$B$33:$B$776,K$119)+'СЕТ СН'!$I$14+СВЦЭМ!$D$10+'СЕТ СН'!$I$5-'СЕТ СН'!$I$24</f>
        <v>3025.0181276900003</v>
      </c>
      <c r="L138" s="36">
        <f>SUMIFS(СВЦЭМ!$D$33:$D$776,СВЦЭМ!$A$33:$A$776,$A138,СВЦЭМ!$B$33:$B$776,L$119)+'СЕТ СН'!$I$14+СВЦЭМ!$D$10+'СЕТ СН'!$I$5-'СЕТ СН'!$I$24</f>
        <v>3032.0772396800003</v>
      </c>
      <c r="M138" s="36">
        <f>SUMIFS(СВЦЭМ!$D$33:$D$776,СВЦЭМ!$A$33:$A$776,$A138,СВЦЭМ!$B$33:$B$776,M$119)+'СЕТ СН'!$I$14+СВЦЭМ!$D$10+'СЕТ СН'!$I$5-'СЕТ СН'!$I$24</f>
        <v>3045.6736594899999</v>
      </c>
      <c r="N138" s="36">
        <f>SUMIFS(СВЦЭМ!$D$33:$D$776,СВЦЭМ!$A$33:$A$776,$A138,СВЦЭМ!$B$33:$B$776,N$119)+'СЕТ СН'!$I$14+СВЦЭМ!$D$10+'СЕТ СН'!$I$5-'СЕТ СН'!$I$24</f>
        <v>3048.2694750300002</v>
      </c>
      <c r="O138" s="36">
        <f>SUMIFS(СВЦЭМ!$D$33:$D$776,СВЦЭМ!$A$33:$A$776,$A138,СВЦЭМ!$B$33:$B$776,O$119)+'СЕТ СН'!$I$14+СВЦЭМ!$D$10+'СЕТ СН'!$I$5-'СЕТ СН'!$I$24</f>
        <v>3067.1844897700003</v>
      </c>
      <c r="P138" s="36">
        <f>SUMIFS(СВЦЭМ!$D$33:$D$776,СВЦЭМ!$A$33:$A$776,$A138,СВЦЭМ!$B$33:$B$776,P$119)+'СЕТ СН'!$I$14+СВЦЭМ!$D$10+'СЕТ СН'!$I$5-'СЕТ СН'!$I$24</f>
        <v>3060.9634068599998</v>
      </c>
      <c r="Q138" s="36">
        <f>SUMIFS(СВЦЭМ!$D$33:$D$776,СВЦЭМ!$A$33:$A$776,$A138,СВЦЭМ!$B$33:$B$776,Q$119)+'СЕТ СН'!$I$14+СВЦЭМ!$D$10+'СЕТ СН'!$I$5-'СЕТ СН'!$I$24</f>
        <v>3064.45899242</v>
      </c>
      <c r="R138" s="36">
        <f>SUMIFS(СВЦЭМ!$D$33:$D$776,СВЦЭМ!$A$33:$A$776,$A138,СВЦЭМ!$B$33:$B$776,R$119)+'СЕТ СН'!$I$14+СВЦЭМ!$D$10+'СЕТ СН'!$I$5-'СЕТ СН'!$I$24</f>
        <v>3052.6899701900002</v>
      </c>
      <c r="S138" s="36">
        <f>SUMIFS(СВЦЭМ!$D$33:$D$776,СВЦЭМ!$A$33:$A$776,$A138,СВЦЭМ!$B$33:$B$776,S$119)+'СЕТ СН'!$I$14+СВЦЭМ!$D$10+'СЕТ СН'!$I$5-'СЕТ СН'!$I$24</f>
        <v>3033.6245315300002</v>
      </c>
      <c r="T138" s="36">
        <f>SUMIFS(СВЦЭМ!$D$33:$D$776,СВЦЭМ!$A$33:$A$776,$A138,СВЦЭМ!$B$33:$B$776,T$119)+'СЕТ СН'!$I$14+СВЦЭМ!$D$10+'СЕТ СН'!$I$5-'СЕТ СН'!$I$24</f>
        <v>3018.6340267699998</v>
      </c>
      <c r="U138" s="36">
        <f>SUMIFS(СВЦЭМ!$D$33:$D$776,СВЦЭМ!$A$33:$A$776,$A138,СВЦЭМ!$B$33:$B$776,U$119)+'СЕТ СН'!$I$14+СВЦЭМ!$D$10+'СЕТ СН'!$I$5-'СЕТ СН'!$I$24</f>
        <v>3029.7243380499999</v>
      </c>
      <c r="V138" s="36">
        <f>SUMIFS(СВЦЭМ!$D$33:$D$776,СВЦЭМ!$A$33:$A$776,$A138,СВЦЭМ!$B$33:$B$776,V$119)+'СЕТ СН'!$I$14+СВЦЭМ!$D$10+'СЕТ СН'!$I$5-'СЕТ СН'!$I$24</f>
        <v>3056.4691178900002</v>
      </c>
      <c r="W138" s="36">
        <f>SUMIFS(СВЦЭМ!$D$33:$D$776,СВЦЭМ!$A$33:$A$776,$A138,СВЦЭМ!$B$33:$B$776,W$119)+'СЕТ СН'!$I$14+СВЦЭМ!$D$10+'СЕТ СН'!$I$5-'СЕТ СН'!$I$24</f>
        <v>3085.35612898</v>
      </c>
      <c r="X138" s="36">
        <f>SUMIFS(СВЦЭМ!$D$33:$D$776,СВЦЭМ!$A$33:$A$776,$A138,СВЦЭМ!$B$33:$B$776,X$119)+'СЕТ СН'!$I$14+СВЦЭМ!$D$10+'СЕТ СН'!$I$5-'СЕТ СН'!$I$24</f>
        <v>3095.3243436299999</v>
      </c>
      <c r="Y138" s="36">
        <f>SUMIFS(СВЦЭМ!$D$33:$D$776,СВЦЭМ!$A$33:$A$776,$A138,СВЦЭМ!$B$33:$B$776,Y$119)+'СЕТ СН'!$I$14+СВЦЭМ!$D$10+'СЕТ СН'!$I$5-'СЕТ СН'!$I$24</f>
        <v>3122.9753139899999</v>
      </c>
    </row>
    <row r="139" spans="1:25" ht="15.75" x14ac:dyDescent="0.2">
      <c r="A139" s="35">
        <f t="shared" si="3"/>
        <v>43819</v>
      </c>
      <c r="B139" s="36">
        <f>SUMIFS(СВЦЭМ!$D$33:$D$776,СВЦЭМ!$A$33:$A$776,$A139,СВЦЭМ!$B$33:$B$776,B$119)+'СЕТ СН'!$I$14+СВЦЭМ!$D$10+'СЕТ СН'!$I$5-'СЕТ СН'!$I$24</f>
        <v>3067.6208376700001</v>
      </c>
      <c r="C139" s="36">
        <f>SUMIFS(СВЦЭМ!$D$33:$D$776,СВЦЭМ!$A$33:$A$776,$A139,СВЦЭМ!$B$33:$B$776,C$119)+'СЕТ СН'!$I$14+СВЦЭМ!$D$10+'СЕТ СН'!$I$5-'СЕТ СН'!$I$24</f>
        <v>3088.85853752</v>
      </c>
      <c r="D139" s="36">
        <f>SUMIFS(СВЦЭМ!$D$33:$D$776,СВЦЭМ!$A$33:$A$776,$A139,СВЦЭМ!$B$33:$B$776,D$119)+'СЕТ СН'!$I$14+СВЦЭМ!$D$10+'СЕТ СН'!$I$5-'СЕТ СН'!$I$24</f>
        <v>3101.6484217699999</v>
      </c>
      <c r="E139" s="36">
        <f>SUMIFS(СВЦЭМ!$D$33:$D$776,СВЦЭМ!$A$33:$A$776,$A139,СВЦЭМ!$B$33:$B$776,E$119)+'СЕТ СН'!$I$14+СВЦЭМ!$D$10+'СЕТ СН'!$I$5-'СЕТ СН'!$I$24</f>
        <v>3113.6336341800002</v>
      </c>
      <c r="F139" s="36">
        <f>SUMIFS(СВЦЭМ!$D$33:$D$776,СВЦЭМ!$A$33:$A$776,$A139,СВЦЭМ!$B$33:$B$776,F$119)+'СЕТ СН'!$I$14+СВЦЭМ!$D$10+'СЕТ СН'!$I$5-'СЕТ СН'!$I$24</f>
        <v>3107.9023341500001</v>
      </c>
      <c r="G139" s="36">
        <f>SUMIFS(СВЦЭМ!$D$33:$D$776,СВЦЭМ!$A$33:$A$776,$A139,СВЦЭМ!$B$33:$B$776,G$119)+'СЕТ СН'!$I$14+СВЦЭМ!$D$10+'СЕТ СН'!$I$5-'СЕТ СН'!$I$24</f>
        <v>3097.9120316600001</v>
      </c>
      <c r="H139" s="36">
        <f>SUMIFS(СВЦЭМ!$D$33:$D$776,СВЦЭМ!$A$33:$A$776,$A139,СВЦЭМ!$B$33:$B$776,H$119)+'СЕТ СН'!$I$14+СВЦЭМ!$D$10+'СЕТ СН'!$I$5-'СЕТ СН'!$I$24</f>
        <v>3050.9277802199999</v>
      </c>
      <c r="I139" s="36">
        <f>SUMIFS(СВЦЭМ!$D$33:$D$776,СВЦЭМ!$A$33:$A$776,$A139,СВЦЭМ!$B$33:$B$776,I$119)+'СЕТ СН'!$I$14+СВЦЭМ!$D$10+'СЕТ СН'!$I$5-'СЕТ СН'!$I$24</f>
        <v>3036.1602830100001</v>
      </c>
      <c r="J139" s="36">
        <f>SUMIFS(СВЦЭМ!$D$33:$D$776,СВЦЭМ!$A$33:$A$776,$A139,СВЦЭМ!$B$33:$B$776,J$119)+'СЕТ СН'!$I$14+СВЦЭМ!$D$10+'СЕТ СН'!$I$5-'СЕТ СН'!$I$24</f>
        <v>3015.9799892800002</v>
      </c>
      <c r="K139" s="36">
        <f>SUMIFS(СВЦЭМ!$D$33:$D$776,СВЦЭМ!$A$33:$A$776,$A139,СВЦЭМ!$B$33:$B$776,K$119)+'СЕТ СН'!$I$14+СВЦЭМ!$D$10+'СЕТ СН'!$I$5-'СЕТ СН'!$I$24</f>
        <v>2994.98708781</v>
      </c>
      <c r="L139" s="36">
        <f>SUMIFS(СВЦЭМ!$D$33:$D$776,СВЦЭМ!$A$33:$A$776,$A139,СВЦЭМ!$B$33:$B$776,L$119)+'СЕТ СН'!$I$14+СВЦЭМ!$D$10+'СЕТ СН'!$I$5-'СЕТ СН'!$I$24</f>
        <v>2995.2450171199998</v>
      </c>
      <c r="M139" s="36">
        <f>SUMIFS(СВЦЭМ!$D$33:$D$776,СВЦЭМ!$A$33:$A$776,$A139,СВЦЭМ!$B$33:$B$776,M$119)+'СЕТ СН'!$I$14+СВЦЭМ!$D$10+'СЕТ СН'!$I$5-'СЕТ СН'!$I$24</f>
        <v>3011.1080502899999</v>
      </c>
      <c r="N139" s="36">
        <f>SUMIFS(СВЦЭМ!$D$33:$D$776,СВЦЭМ!$A$33:$A$776,$A139,СВЦЭМ!$B$33:$B$776,N$119)+'СЕТ СН'!$I$14+СВЦЭМ!$D$10+'СЕТ СН'!$I$5-'СЕТ СН'!$I$24</f>
        <v>3011.7685707400001</v>
      </c>
      <c r="O139" s="36">
        <f>SUMIFS(СВЦЭМ!$D$33:$D$776,СВЦЭМ!$A$33:$A$776,$A139,СВЦЭМ!$B$33:$B$776,O$119)+'СЕТ СН'!$I$14+СВЦЭМ!$D$10+'СЕТ СН'!$I$5-'СЕТ СН'!$I$24</f>
        <v>3019.2491033900001</v>
      </c>
      <c r="P139" s="36">
        <f>SUMIFS(СВЦЭМ!$D$33:$D$776,СВЦЭМ!$A$33:$A$776,$A139,СВЦЭМ!$B$33:$B$776,P$119)+'СЕТ СН'!$I$14+СВЦЭМ!$D$10+'СЕТ СН'!$I$5-'СЕТ СН'!$I$24</f>
        <v>3024.5034049599999</v>
      </c>
      <c r="Q139" s="36">
        <f>SUMIFS(СВЦЭМ!$D$33:$D$776,СВЦЭМ!$A$33:$A$776,$A139,СВЦЭМ!$B$33:$B$776,Q$119)+'СЕТ СН'!$I$14+СВЦЭМ!$D$10+'СЕТ СН'!$I$5-'СЕТ СН'!$I$24</f>
        <v>3029.5466740800002</v>
      </c>
      <c r="R139" s="36">
        <f>SUMIFS(СВЦЭМ!$D$33:$D$776,СВЦЭМ!$A$33:$A$776,$A139,СВЦЭМ!$B$33:$B$776,R$119)+'СЕТ СН'!$I$14+СВЦЭМ!$D$10+'СЕТ СН'!$I$5-'СЕТ СН'!$I$24</f>
        <v>3032.0295143499998</v>
      </c>
      <c r="S139" s="36">
        <f>SUMIFS(СВЦЭМ!$D$33:$D$776,СВЦЭМ!$A$33:$A$776,$A139,СВЦЭМ!$B$33:$B$776,S$119)+'СЕТ СН'!$I$14+СВЦЭМ!$D$10+'СЕТ СН'!$I$5-'СЕТ СН'!$I$24</f>
        <v>3020.5926737300001</v>
      </c>
      <c r="T139" s="36">
        <f>SUMIFS(СВЦЭМ!$D$33:$D$776,СВЦЭМ!$A$33:$A$776,$A139,СВЦЭМ!$B$33:$B$776,T$119)+'СЕТ СН'!$I$14+СВЦЭМ!$D$10+'СЕТ СН'!$I$5-'СЕТ СН'!$I$24</f>
        <v>3010.4362005000003</v>
      </c>
      <c r="U139" s="36">
        <f>SUMIFS(СВЦЭМ!$D$33:$D$776,СВЦЭМ!$A$33:$A$776,$A139,СВЦЭМ!$B$33:$B$776,U$119)+'СЕТ СН'!$I$14+СВЦЭМ!$D$10+'СЕТ СН'!$I$5-'СЕТ СН'!$I$24</f>
        <v>2991.8757265899999</v>
      </c>
      <c r="V139" s="36">
        <f>SUMIFS(СВЦЭМ!$D$33:$D$776,СВЦЭМ!$A$33:$A$776,$A139,СВЦЭМ!$B$33:$B$776,V$119)+'СЕТ СН'!$I$14+СВЦЭМ!$D$10+'СЕТ СН'!$I$5-'СЕТ СН'!$I$24</f>
        <v>2974.9367738000001</v>
      </c>
      <c r="W139" s="36">
        <f>SUMIFS(СВЦЭМ!$D$33:$D$776,СВЦЭМ!$A$33:$A$776,$A139,СВЦЭМ!$B$33:$B$776,W$119)+'СЕТ СН'!$I$14+СВЦЭМ!$D$10+'СЕТ СН'!$I$5-'СЕТ СН'!$I$24</f>
        <v>2989.49089301</v>
      </c>
      <c r="X139" s="36">
        <f>SUMIFS(СВЦЭМ!$D$33:$D$776,СВЦЭМ!$A$33:$A$776,$A139,СВЦЭМ!$B$33:$B$776,X$119)+'СЕТ СН'!$I$14+СВЦЭМ!$D$10+'СЕТ СН'!$I$5-'СЕТ СН'!$I$24</f>
        <v>2990.8373216499999</v>
      </c>
      <c r="Y139" s="36">
        <f>SUMIFS(СВЦЭМ!$D$33:$D$776,СВЦЭМ!$A$33:$A$776,$A139,СВЦЭМ!$B$33:$B$776,Y$119)+'СЕТ СН'!$I$14+СВЦЭМ!$D$10+'СЕТ СН'!$I$5-'СЕТ СН'!$I$24</f>
        <v>3000.99389217</v>
      </c>
    </row>
    <row r="140" spans="1:25" ht="15.75" x14ac:dyDescent="0.2">
      <c r="A140" s="35">
        <f t="shared" si="3"/>
        <v>43820</v>
      </c>
      <c r="B140" s="36">
        <f>SUMIFS(СВЦЭМ!$D$33:$D$776,СВЦЭМ!$A$33:$A$776,$A140,СВЦЭМ!$B$33:$B$776,B$119)+'СЕТ СН'!$I$14+СВЦЭМ!$D$10+'СЕТ СН'!$I$5-'СЕТ СН'!$I$24</f>
        <v>3005.9525951800001</v>
      </c>
      <c r="C140" s="36">
        <f>SUMIFS(СВЦЭМ!$D$33:$D$776,СВЦЭМ!$A$33:$A$776,$A140,СВЦЭМ!$B$33:$B$776,C$119)+'СЕТ СН'!$I$14+СВЦЭМ!$D$10+'СЕТ СН'!$I$5-'СЕТ СН'!$I$24</f>
        <v>3039.5556452999999</v>
      </c>
      <c r="D140" s="36">
        <f>SUMIFS(СВЦЭМ!$D$33:$D$776,СВЦЭМ!$A$33:$A$776,$A140,СВЦЭМ!$B$33:$B$776,D$119)+'СЕТ СН'!$I$14+СВЦЭМ!$D$10+'СЕТ СН'!$I$5-'СЕТ СН'!$I$24</f>
        <v>3060.4015357500002</v>
      </c>
      <c r="E140" s="36">
        <f>SUMIFS(СВЦЭМ!$D$33:$D$776,СВЦЭМ!$A$33:$A$776,$A140,СВЦЭМ!$B$33:$B$776,E$119)+'СЕТ СН'!$I$14+СВЦЭМ!$D$10+'СЕТ СН'!$I$5-'СЕТ СН'!$I$24</f>
        <v>3093.0303717699999</v>
      </c>
      <c r="F140" s="36">
        <f>SUMIFS(СВЦЭМ!$D$33:$D$776,СВЦЭМ!$A$33:$A$776,$A140,СВЦЭМ!$B$33:$B$776,F$119)+'СЕТ СН'!$I$14+СВЦЭМ!$D$10+'СЕТ СН'!$I$5-'СЕТ СН'!$I$24</f>
        <v>3114.40938435</v>
      </c>
      <c r="G140" s="36">
        <f>SUMIFS(СВЦЭМ!$D$33:$D$776,СВЦЭМ!$A$33:$A$776,$A140,СВЦЭМ!$B$33:$B$776,G$119)+'СЕТ СН'!$I$14+СВЦЭМ!$D$10+'СЕТ СН'!$I$5-'СЕТ СН'!$I$24</f>
        <v>3105.6140861399999</v>
      </c>
      <c r="H140" s="36">
        <f>SUMIFS(СВЦЭМ!$D$33:$D$776,СВЦЭМ!$A$33:$A$776,$A140,СВЦЭМ!$B$33:$B$776,H$119)+'СЕТ СН'!$I$14+СВЦЭМ!$D$10+'СЕТ СН'!$I$5-'СЕТ СН'!$I$24</f>
        <v>3086.8836167499999</v>
      </c>
      <c r="I140" s="36">
        <f>SUMIFS(СВЦЭМ!$D$33:$D$776,СВЦЭМ!$A$33:$A$776,$A140,СВЦЭМ!$B$33:$B$776,I$119)+'СЕТ СН'!$I$14+СВЦЭМ!$D$10+'СЕТ СН'!$I$5-'СЕТ СН'!$I$24</f>
        <v>3084.2763010500003</v>
      </c>
      <c r="J140" s="36">
        <f>SUMIFS(СВЦЭМ!$D$33:$D$776,СВЦЭМ!$A$33:$A$776,$A140,СВЦЭМ!$B$33:$B$776,J$119)+'СЕТ СН'!$I$14+СВЦЭМ!$D$10+'СЕТ СН'!$I$5-'СЕТ СН'!$I$24</f>
        <v>3044.1062334799999</v>
      </c>
      <c r="K140" s="36">
        <f>SUMIFS(СВЦЭМ!$D$33:$D$776,СВЦЭМ!$A$33:$A$776,$A140,СВЦЭМ!$B$33:$B$776,K$119)+'СЕТ СН'!$I$14+СВЦЭМ!$D$10+'СЕТ СН'!$I$5-'СЕТ СН'!$I$24</f>
        <v>3004.3923313200003</v>
      </c>
      <c r="L140" s="36">
        <f>SUMIFS(СВЦЭМ!$D$33:$D$776,СВЦЭМ!$A$33:$A$776,$A140,СВЦЭМ!$B$33:$B$776,L$119)+'СЕТ СН'!$I$14+СВЦЭМ!$D$10+'СЕТ СН'!$I$5-'СЕТ СН'!$I$24</f>
        <v>2994.7446933400001</v>
      </c>
      <c r="M140" s="36">
        <f>SUMIFS(СВЦЭМ!$D$33:$D$776,СВЦЭМ!$A$33:$A$776,$A140,СВЦЭМ!$B$33:$B$776,M$119)+'СЕТ СН'!$I$14+СВЦЭМ!$D$10+'СЕТ СН'!$I$5-'СЕТ СН'!$I$24</f>
        <v>3003.7335673900002</v>
      </c>
      <c r="N140" s="36">
        <f>SUMIFS(СВЦЭМ!$D$33:$D$776,СВЦЭМ!$A$33:$A$776,$A140,СВЦЭМ!$B$33:$B$776,N$119)+'СЕТ СН'!$I$14+СВЦЭМ!$D$10+'СЕТ СН'!$I$5-'СЕТ СН'!$I$24</f>
        <v>3001.3599694599998</v>
      </c>
      <c r="O140" s="36">
        <f>SUMIFS(СВЦЭМ!$D$33:$D$776,СВЦЭМ!$A$33:$A$776,$A140,СВЦЭМ!$B$33:$B$776,O$119)+'СЕТ СН'!$I$14+СВЦЭМ!$D$10+'СЕТ СН'!$I$5-'СЕТ СН'!$I$24</f>
        <v>3014.1025100400002</v>
      </c>
      <c r="P140" s="36">
        <f>SUMIFS(СВЦЭМ!$D$33:$D$776,СВЦЭМ!$A$33:$A$776,$A140,СВЦЭМ!$B$33:$B$776,P$119)+'СЕТ СН'!$I$14+СВЦЭМ!$D$10+'СЕТ СН'!$I$5-'СЕТ СН'!$I$24</f>
        <v>3025.19755029</v>
      </c>
      <c r="Q140" s="36">
        <f>SUMIFS(СВЦЭМ!$D$33:$D$776,СВЦЭМ!$A$33:$A$776,$A140,СВЦЭМ!$B$33:$B$776,Q$119)+'СЕТ СН'!$I$14+СВЦЭМ!$D$10+'СЕТ СН'!$I$5-'СЕТ СН'!$I$24</f>
        <v>3031.13583182</v>
      </c>
      <c r="R140" s="36">
        <f>SUMIFS(СВЦЭМ!$D$33:$D$776,СВЦЭМ!$A$33:$A$776,$A140,СВЦЭМ!$B$33:$B$776,R$119)+'СЕТ СН'!$I$14+СВЦЭМ!$D$10+'СЕТ СН'!$I$5-'СЕТ СН'!$I$24</f>
        <v>3040.9206240799999</v>
      </c>
      <c r="S140" s="36">
        <f>SUMIFS(СВЦЭМ!$D$33:$D$776,СВЦЭМ!$A$33:$A$776,$A140,СВЦЭМ!$B$33:$B$776,S$119)+'СЕТ СН'!$I$14+СВЦЭМ!$D$10+'СЕТ СН'!$I$5-'СЕТ СН'!$I$24</f>
        <v>3031.43335071</v>
      </c>
      <c r="T140" s="36">
        <f>SUMIFS(СВЦЭМ!$D$33:$D$776,СВЦЭМ!$A$33:$A$776,$A140,СВЦЭМ!$B$33:$B$776,T$119)+'СЕТ СН'!$I$14+СВЦЭМ!$D$10+'СЕТ СН'!$I$5-'СЕТ СН'!$I$24</f>
        <v>3006.8456811400001</v>
      </c>
      <c r="U140" s="36">
        <f>SUMIFS(СВЦЭМ!$D$33:$D$776,СВЦЭМ!$A$33:$A$776,$A140,СВЦЭМ!$B$33:$B$776,U$119)+'СЕТ СН'!$I$14+СВЦЭМ!$D$10+'СЕТ СН'!$I$5-'СЕТ СН'!$I$24</f>
        <v>3003.8399656800002</v>
      </c>
      <c r="V140" s="36">
        <f>SUMIFS(СВЦЭМ!$D$33:$D$776,СВЦЭМ!$A$33:$A$776,$A140,СВЦЭМ!$B$33:$B$776,V$119)+'СЕТ СН'!$I$14+СВЦЭМ!$D$10+'СЕТ СН'!$I$5-'СЕТ СН'!$I$24</f>
        <v>3018.5622893499999</v>
      </c>
      <c r="W140" s="36">
        <f>SUMIFS(СВЦЭМ!$D$33:$D$776,СВЦЭМ!$A$33:$A$776,$A140,СВЦЭМ!$B$33:$B$776,W$119)+'СЕТ СН'!$I$14+СВЦЭМ!$D$10+'СЕТ СН'!$I$5-'СЕТ СН'!$I$24</f>
        <v>3027.93062525</v>
      </c>
      <c r="X140" s="36">
        <f>SUMIFS(СВЦЭМ!$D$33:$D$776,СВЦЭМ!$A$33:$A$776,$A140,СВЦЭМ!$B$33:$B$776,X$119)+'СЕТ СН'!$I$14+СВЦЭМ!$D$10+'СЕТ СН'!$I$5-'СЕТ СН'!$I$24</f>
        <v>3045.7160637699999</v>
      </c>
      <c r="Y140" s="36">
        <f>SUMIFS(СВЦЭМ!$D$33:$D$776,СВЦЭМ!$A$33:$A$776,$A140,СВЦЭМ!$B$33:$B$776,Y$119)+'СЕТ СН'!$I$14+СВЦЭМ!$D$10+'СЕТ СН'!$I$5-'СЕТ СН'!$I$24</f>
        <v>3054.6851664800001</v>
      </c>
    </row>
    <row r="141" spans="1:25" ht="15.75" x14ac:dyDescent="0.2">
      <c r="A141" s="35">
        <f t="shared" si="3"/>
        <v>43821</v>
      </c>
      <c r="B141" s="36">
        <f>SUMIFS(СВЦЭМ!$D$33:$D$776,СВЦЭМ!$A$33:$A$776,$A141,СВЦЭМ!$B$33:$B$776,B$119)+'СЕТ СН'!$I$14+СВЦЭМ!$D$10+'СЕТ СН'!$I$5-'СЕТ СН'!$I$24</f>
        <v>3069.7464099099998</v>
      </c>
      <c r="C141" s="36">
        <f>SUMIFS(СВЦЭМ!$D$33:$D$776,СВЦЭМ!$A$33:$A$776,$A141,СВЦЭМ!$B$33:$B$776,C$119)+'СЕТ СН'!$I$14+СВЦЭМ!$D$10+'СЕТ СН'!$I$5-'СЕТ СН'!$I$24</f>
        <v>3092.0421183600001</v>
      </c>
      <c r="D141" s="36">
        <f>SUMIFS(СВЦЭМ!$D$33:$D$776,СВЦЭМ!$A$33:$A$776,$A141,СВЦЭМ!$B$33:$B$776,D$119)+'СЕТ СН'!$I$14+СВЦЭМ!$D$10+'СЕТ СН'!$I$5-'СЕТ СН'!$I$24</f>
        <v>3109.71565706</v>
      </c>
      <c r="E141" s="36">
        <f>SUMIFS(СВЦЭМ!$D$33:$D$776,СВЦЭМ!$A$33:$A$776,$A141,СВЦЭМ!$B$33:$B$776,E$119)+'СЕТ СН'!$I$14+СВЦЭМ!$D$10+'СЕТ СН'!$I$5-'СЕТ СН'!$I$24</f>
        <v>3122.7596610000001</v>
      </c>
      <c r="F141" s="36">
        <f>SUMIFS(СВЦЭМ!$D$33:$D$776,СВЦЭМ!$A$33:$A$776,$A141,СВЦЭМ!$B$33:$B$776,F$119)+'СЕТ СН'!$I$14+СВЦЭМ!$D$10+'СЕТ СН'!$I$5-'СЕТ СН'!$I$24</f>
        <v>3121.1943596299998</v>
      </c>
      <c r="G141" s="36">
        <f>SUMIFS(СВЦЭМ!$D$33:$D$776,СВЦЭМ!$A$33:$A$776,$A141,СВЦЭМ!$B$33:$B$776,G$119)+'СЕТ СН'!$I$14+СВЦЭМ!$D$10+'СЕТ СН'!$I$5-'СЕТ СН'!$I$24</f>
        <v>3110.0650506699999</v>
      </c>
      <c r="H141" s="36">
        <f>SUMIFS(СВЦЭМ!$D$33:$D$776,СВЦЭМ!$A$33:$A$776,$A141,СВЦЭМ!$B$33:$B$776,H$119)+'СЕТ СН'!$I$14+СВЦЭМ!$D$10+'СЕТ СН'!$I$5-'СЕТ СН'!$I$24</f>
        <v>3086.9121915200003</v>
      </c>
      <c r="I141" s="36">
        <f>SUMIFS(СВЦЭМ!$D$33:$D$776,СВЦЭМ!$A$33:$A$776,$A141,СВЦЭМ!$B$33:$B$776,I$119)+'СЕТ СН'!$I$14+СВЦЭМ!$D$10+'СЕТ СН'!$I$5-'СЕТ СН'!$I$24</f>
        <v>3085.00144503</v>
      </c>
      <c r="J141" s="36">
        <f>SUMIFS(СВЦЭМ!$D$33:$D$776,СВЦЭМ!$A$33:$A$776,$A141,СВЦЭМ!$B$33:$B$776,J$119)+'СЕТ СН'!$I$14+СВЦЭМ!$D$10+'СЕТ СН'!$I$5-'СЕТ СН'!$I$24</f>
        <v>3048.1832040700001</v>
      </c>
      <c r="K141" s="36">
        <f>SUMIFS(СВЦЭМ!$D$33:$D$776,СВЦЭМ!$A$33:$A$776,$A141,СВЦЭМ!$B$33:$B$776,K$119)+'СЕТ СН'!$I$14+СВЦЭМ!$D$10+'СЕТ СН'!$I$5-'СЕТ СН'!$I$24</f>
        <v>3014.9437452299999</v>
      </c>
      <c r="L141" s="36">
        <f>SUMIFS(СВЦЭМ!$D$33:$D$776,СВЦЭМ!$A$33:$A$776,$A141,СВЦЭМ!$B$33:$B$776,L$119)+'СЕТ СН'!$I$14+СВЦЭМ!$D$10+'СЕТ СН'!$I$5-'СЕТ СН'!$I$24</f>
        <v>2999.5248469799999</v>
      </c>
      <c r="M141" s="36">
        <f>SUMIFS(СВЦЭМ!$D$33:$D$776,СВЦЭМ!$A$33:$A$776,$A141,СВЦЭМ!$B$33:$B$776,M$119)+'СЕТ СН'!$I$14+СВЦЭМ!$D$10+'СЕТ СН'!$I$5-'СЕТ СН'!$I$24</f>
        <v>3012.4989043999999</v>
      </c>
      <c r="N141" s="36">
        <f>SUMIFS(СВЦЭМ!$D$33:$D$776,СВЦЭМ!$A$33:$A$776,$A141,СВЦЭМ!$B$33:$B$776,N$119)+'СЕТ СН'!$I$14+СВЦЭМ!$D$10+'СЕТ СН'!$I$5-'СЕТ СН'!$I$24</f>
        <v>3021.6542703499999</v>
      </c>
      <c r="O141" s="36">
        <f>SUMIFS(СВЦЭМ!$D$33:$D$776,СВЦЭМ!$A$33:$A$776,$A141,СВЦЭМ!$B$33:$B$776,O$119)+'СЕТ СН'!$I$14+СВЦЭМ!$D$10+'СЕТ СН'!$I$5-'СЕТ СН'!$I$24</f>
        <v>3037.2137169799998</v>
      </c>
      <c r="P141" s="36">
        <f>SUMIFS(СВЦЭМ!$D$33:$D$776,СВЦЭМ!$A$33:$A$776,$A141,СВЦЭМ!$B$33:$B$776,P$119)+'СЕТ СН'!$I$14+СВЦЭМ!$D$10+'СЕТ СН'!$I$5-'СЕТ СН'!$I$24</f>
        <v>3047.62224771</v>
      </c>
      <c r="Q141" s="36">
        <f>SUMIFS(СВЦЭМ!$D$33:$D$776,СВЦЭМ!$A$33:$A$776,$A141,СВЦЭМ!$B$33:$B$776,Q$119)+'СЕТ СН'!$I$14+СВЦЭМ!$D$10+'СЕТ СН'!$I$5-'СЕТ СН'!$I$24</f>
        <v>3045.7692457600001</v>
      </c>
      <c r="R141" s="36">
        <f>SUMIFS(СВЦЭМ!$D$33:$D$776,СВЦЭМ!$A$33:$A$776,$A141,СВЦЭМ!$B$33:$B$776,R$119)+'СЕТ СН'!$I$14+СВЦЭМ!$D$10+'СЕТ СН'!$I$5-'СЕТ СН'!$I$24</f>
        <v>3057.1163180900003</v>
      </c>
      <c r="S141" s="36">
        <f>SUMIFS(СВЦЭМ!$D$33:$D$776,СВЦЭМ!$A$33:$A$776,$A141,СВЦЭМ!$B$33:$B$776,S$119)+'СЕТ СН'!$I$14+СВЦЭМ!$D$10+'СЕТ СН'!$I$5-'СЕТ СН'!$I$24</f>
        <v>3046.5759319700001</v>
      </c>
      <c r="T141" s="36">
        <f>SUMIFS(СВЦЭМ!$D$33:$D$776,СВЦЭМ!$A$33:$A$776,$A141,СВЦЭМ!$B$33:$B$776,T$119)+'СЕТ СН'!$I$14+СВЦЭМ!$D$10+'СЕТ СН'!$I$5-'СЕТ СН'!$I$24</f>
        <v>3018.8554658200001</v>
      </c>
      <c r="U141" s="36">
        <f>SUMIFS(СВЦЭМ!$D$33:$D$776,СВЦЭМ!$A$33:$A$776,$A141,СВЦЭМ!$B$33:$B$776,U$119)+'СЕТ СН'!$I$14+СВЦЭМ!$D$10+'СЕТ СН'!$I$5-'СЕТ СН'!$I$24</f>
        <v>3021.37919685</v>
      </c>
      <c r="V141" s="36">
        <f>SUMIFS(СВЦЭМ!$D$33:$D$776,СВЦЭМ!$A$33:$A$776,$A141,СВЦЭМ!$B$33:$B$776,V$119)+'СЕТ СН'!$I$14+СВЦЭМ!$D$10+'СЕТ СН'!$I$5-'СЕТ СН'!$I$24</f>
        <v>3035.81006101</v>
      </c>
      <c r="W141" s="36">
        <f>SUMIFS(СВЦЭМ!$D$33:$D$776,СВЦЭМ!$A$33:$A$776,$A141,СВЦЭМ!$B$33:$B$776,W$119)+'СЕТ СН'!$I$14+СВЦЭМ!$D$10+'СЕТ СН'!$I$5-'СЕТ СН'!$I$24</f>
        <v>3053.5540693399998</v>
      </c>
      <c r="X141" s="36">
        <f>SUMIFS(СВЦЭМ!$D$33:$D$776,СВЦЭМ!$A$33:$A$776,$A141,СВЦЭМ!$B$33:$B$776,X$119)+'СЕТ СН'!$I$14+СВЦЭМ!$D$10+'СЕТ СН'!$I$5-'СЕТ СН'!$I$24</f>
        <v>3068.20522643</v>
      </c>
      <c r="Y141" s="36">
        <f>SUMIFS(СВЦЭМ!$D$33:$D$776,СВЦЭМ!$A$33:$A$776,$A141,СВЦЭМ!$B$33:$B$776,Y$119)+'СЕТ СН'!$I$14+СВЦЭМ!$D$10+'СЕТ СН'!$I$5-'СЕТ СН'!$I$24</f>
        <v>3078.8280027000001</v>
      </c>
    </row>
    <row r="142" spans="1:25" ht="15.75" x14ac:dyDescent="0.2">
      <c r="A142" s="35">
        <f t="shared" si="3"/>
        <v>43822</v>
      </c>
      <c r="B142" s="36">
        <f>SUMIFS(СВЦЭМ!$D$33:$D$776,СВЦЭМ!$A$33:$A$776,$A142,СВЦЭМ!$B$33:$B$776,B$119)+'СЕТ СН'!$I$14+СВЦЭМ!$D$10+'СЕТ СН'!$I$5-'СЕТ СН'!$I$24</f>
        <v>3064.7818238700002</v>
      </c>
      <c r="C142" s="36">
        <f>SUMIFS(СВЦЭМ!$D$33:$D$776,СВЦЭМ!$A$33:$A$776,$A142,СВЦЭМ!$B$33:$B$776,C$119)+'СЕТ СН'!$I$14+СВЦЭМ!$D$10+'СЕТ СН'!$I$5-'СЕТ СН'!$I$24</f>
        <v>3076.6145130800001</v>
      </c>
      <c r="D142" s="36">
        <f>SUMIFS(СВЦЭМ!$D$33:$D$776,СВЦЭМ!$A$33:$A$776,$A142,СВЦЭМ!$B$33:$B$776,D$119)+'СЕТ СН'!$I$14+СВЦЭМ!$D$10+'СЕТ СН'!$I$5-'СЕТ СН'!$I$24</f>
        <v>3105.5316348800002</v>
      </c>
      <c r="E142" s="36">
        <f>SUMIFS(СВЦЭМ!$D$33:$D$776,СВЦЭМ!$A$33:$A$776,$A142,СВЦЭМ!$B$33:$B$776,E$119)+'СЕТ СН'!$I$14+СВЦЭМ!$D$10+'СЕТ СН'!$I$5-'СЕТ СН'!$I$24</f>
        <v>3122.5039078499999</v>
      </c>
      <c r="F142" s="36">
        <f>SUMIFS(СВЦЭМ!$D$33:$D$776,СВЦЭМ!$A$33:$A$776,$A142,СВЦЭМ!$B$33:$B$776,F$119)+'СЕТ СН'!$I$14+СВЦЭМ!$D$10+'СЕТ СН'!$I$5-'СЕТ СН'!$I$24</f>
        <v>3118.3079992600001</v>
      </c>
      <c r="G142" s="36">
        <f>SUMIFS(СВЦЭМ!$D$33:$D$776,СВЦЭМ!$A$33:$A$776,$A142,СВЦЭМ!$B$33:$B$776,G$119)+'СЕТ СН'!$I$14+СВЦЭМ!$D$10+'СЕТ СН'!$I$5-'СЕТ СН'!$I$24</f>
        <v>3116.9919505299999</v>
      </c>
      <c r="H142" s="36">
        <f>SUMIFS(СВЦЭМ!$D$33:$D$776,СВЦЭМ!$A$33:$A$776,$A142,СВЦЭМ!$B$33:$B$776,H$119)+'СЕТ СН'!$I$14+СВЦЭМ!$D$10+'СЕТ СН'!$I$5-'СЕТ СН'!$I$24</f>
        <v>3077.9859072300001</v>
      </c>
      <c r="I142" s="36">
        <f>SUMIFS(СВЦЭМ!$D$33:$D$776,СВЦЭМ!$A$33:$A$776,$A142,СВЦЭМ!$B$33:$B$776,I$119)+'СЕТ СН'!$I$14+СВЦЭМ!$D$10+'СЕТ СН'!$I$5-'СЕТ СН'!$I$24</f>
        <v>3052.7765141499999</v>
      </c>
      <c r="J142" s="36">
        <f>SUMIFS(СВЦЭМ!$D$33:$D$776,СВЦЭМ!$A$33:$A$776,$A142,СВЦЭМ!$B$33:$B$776,J$119)+'СЕТ СН'!$I$14+СВЦЭМ!$D$10+'СЕТ СН'!$I$5-'СЕТ СН'!$I$24</f>
        <v>3026.38281684</v>
      </c>
      <c r="K142" s="36">
        <f>SUMIFS(СВЦЭМ!$D$33:$D$776,СВЦЭМ!$A$33:$A$776,$A142,СВЦЭМ!$B$33:$B$776,K$119)+'СЕТ СН'!$I$14+СВЦЭМ!$D$10+'СЕТ СН'!$I$5-'СЕТ СН'!$I$24</f>
        <v>3000.4274150000001</v>
      </c>
      <c r="L142" s="36">
        <f>SUMIFS(СВЦЭМ!$D$33:$D$776,СВЦЭМ!$A$33:$A$776,$A142,СВЦЭМ!$B$33:$B$776,L$119)+'СЕТ СН'!$I$14+СВЦЭМ!$D$10+'СЕТ СН'!$I$5-'СЕТ СН'!$I$24</f>
        <v>3002.2021712999999</v>
      </c>
      <c r="M142" s="36">
        <f>SUMIFS(СВЦЭМ!$D$33:$D$776,СВЦЭМ!$A$33:$A$776,$A142,СВЦЭМ!$B$33:$B$776,M$119)+'СЕТ СН'!$I$14+СВЦЭМ!$D$10+'СЕТ СН'!$I$5-'СЕТ СН'!$I$24</f>
        <v>3015.21770229</v>
      </c>
      <c r="N142" s="36">
        <f>SUMIFS(СВЦЭМ!$D$33:$D$776,СВЦЭМ!$A$33:$A$776,$A142,СВЦЭМ!$B$33:$B$776,N$119)+'СЕТ СН'!$I$14+СВЦЭМ!$D$10+'СЕТ СН'!$I$5-'СЕТ СН'!$I$24</f>
        <v>3026.1405603200001</v>
      </c>
      <c r="O142" s="36">
        <f>SUMIFS(СВЦЭМ!$D$33:$D$776,СВЦЭМ!$A$33:$A$776,$A142,СВЦЭМ!$B$33:$B$776,O$119)+'СЕТ СН'!$I$14+СВЦЭМ!$D$10+'СЕТ СН'!$I$5-'СЕТ СН'!$I$24</f>
        <v>3035.0807747399999</v>
      </c>
      <c r="P142" s="36">
        <f>SUMIFS(СВЦЭМ!$D$33:$D$776,СВЦЭМ!$A$33:$A$776,$A142,СВЦЭМ!$B$33:$B$776,P$119)+'СЕТ СН'!$I$14+СВЦЭМ!$D$10+'СЕТ СН'!$I$5-'СЕТ СН'!$I$24</f>
        <v>3043.11067306</v>
      </c>
      <c r="Q142" s="36">
        <f>SUMIFS(СВЦЭМ!$D$33:$D$776,СВЦЭМ!$A$33:$A$776,$A142,СВЦЭМ!$B$33:$B$776,Q$119)+'СЕТ СН'!$I$14+СВЦЭМ!$D$10+'СЕТ СН'!$I$5-'СЕТ СН'!$I$24</f>
        <v>3043.5887102500001</v>
      </c>
      <c r="R142" s="36">
        <f>SUMIFS(СВЦЭМ!$D$33:$D$776,СВЦЭМ!$A$33:$A$776,$A142,СВЦЭМ!$B$33:$B$776,R$119)+'СЕТ СН'!$I$14+СВЦЭМ!$D$10+'СЕТ СН'!$I$5-'СЕТ СН'!$I$24</f>
        <v>3032.3899014099998</v>
      </c>
      <c r="S142" s="36">
        <f>SUMIFS(СВЦЭМ!$D$33:$D$776,СВЦЭМ!$A$33:$A$776,$A142,СВЦЭМ!$B$33:$B$776,S$119)+'СЕТ СН'!$I$14+СВЦЭМ!$D$10+'СЕТ СН'!$I$5-'СЕТ СН'!$I$24</f>
        <v>3021.26663414</v>
      </c>
      <c r="T142" s="36">
        <f>SUMIFS(СВЦЭМ!$D$33:$D$776,СВЦЭМ!$A$33:$A$776,$A142,СВЦЭМ!$B$33:$B$776,T$119)+'СЕТ СН'!$I$14+СВЦЭМ!$D$10+'СЕТ СН'!$I$5-'СЕТ СН'!$I$24</f>
        <v>2997.5545667699998</v>
      </c>
      <c r="U142" s="36">
        <f>SUMIFS(СВЦЭМ!$D$33:$D$776,СВЦЭМ!$A$33:$A$776,$A142,СВЦЭМ!$B$33:$B$776,U$119)+'СЕТ СН'!$I$14+СВЦЭМ!$D$10+'СЕТ СН'!$I$5-'СЕТ СН'!$I$24</f>
        <v>2998.4445220500002</v>
      </c>
      <c r="V142" s="36">
        <f>SUMIFS(СВЦЭМ!$D$33:$D$776,СВЦЭМ!$A$33:$A$776,$A142,СВЦЭМ!$B$33:$B$776,V$119)+'СЕТ СН'!$I$14+СВЦЭМ!$D$10+'СЕТ СН'!$I$5-'СЕТ СН'!$I$24</f>
        <v>3010.5051994599999</v>
      </c>
      <c r="W142" s="36">
        <f>SUMIFS(СВЦЭМ!$D$33:$D$776,СВЦЭМ!$A$33:$A$776,$A142,СВЦЭМ!$B$33:$B$776,W$119)+'СЕТ СН'!$I$14+СВЦЭМ!$D$10+'СЕТ СН'!$I$5-'СЕТ СН'!$I$24</f>
        <v>3029.2117704399998</v>
      </c>
      <c r="X142" s="36">
        <f>SUMIFS(СВЦЭМ!$D$33:$D$776,СВЦЭМ!$A$33:$A$776,$A142,СВЦЭМ!$B$33:$B$776,X$119)+'СЕТ СН'!$I$14+СВЦЭМ!$D$10+'СЕТ СН'!$I$5-'СЕТ СН'!$I$24</f>
        <v>3037.6372954899998</v>
      </c>
      <c r="Y142" s="36">
        <f>SUMIFS(СВЦЭМ!$D$33:$D$776,СВЦЭМ!$A$33:$A$776,$A142,СВЦЭМ!$B$33:$B$776,Y$119)+'СЕТ СН'!$I$14+СВЦЭМ!$D$10+'СЕТ СН'!$I$5-'СЕТ СН'!$I$24</f>
        <v>3055.1613244099999</v>
      </c>
    </row>
    <row r="143" spans="1:25" ht="15.75" x14ac:dyDescent="0.2">
      <c r="A143" s="35">
        <f t="shared" si="3"/>
        <v>43823</v>
      </c>
      <c r="B143" s="36">
        <f>SUMIFS(СВЦЭМ!$D$33:$D$776,СВЦЭМ!$A$33:$A$776,$A143,СВЦЭМ!$B$33:$B$776,B$119)+'СЕТ СН'!$I$14+СВЦЭМ!$D$10+'СЕТ СН'!$I$5-'СЕТ СН'!$I$24</f>
        <v>3069.4873845699999</v>
      </c>
      <c r="C143" s="36">
        <f>SUMIFS(СВЦЭМ!$D$33:$D$776,СВЦЭМ!$A$33:$A$776,$A143,СВЦЭМ!$B$33:$B$776,C$119)+'СЕТ СН'!$I$14+СВЦЭМ!$D$10+'СЕТ СН'!$I$5-'СЕТ СН'!$I$24</f>
        <v>3102.8897781200003</v>
      </c>
      <c r="D143" s="36">
        <f>SUMIFS(СВЦЭМ!$D$33:$D$776,СВЦЭМ!$A$33:$A$776,$A143,СВЦЭМ!$B$33:$B$776,D$119)+'СЕТ СН'!$I$14+СВЦЭМ!$D$10+'СЕТ СН'!$I$5-'СЕТ СН'!$I$24</f>
        <v>3121.4221806800001</v>
      </c>
      <c r="E143" s="36">
        <f>SUMIFS(СВЦЭМ!$D$33:$D$776,СВЦЭМ!$A$33:$A$776,$A143,СВЦЭМ!$B$33:$B$776,E$119)+'СЕТ СН'!$I$14+СВЦЭМ!$D$10+'СЕТ СН'!$I$5-'СЕТ СН'!$I$24</f>
        <v>3129.9377123700001</v>
      </c>
      <c r="F143" s="36">
        <f>SUMIFS(СВЦЭМ!$D$33:$D$776,СВЦЭМ!$A$33:$A$776,$A143,СВЦЭМ!$B$33:$B$776,F$119)+'СЕТ СН'!$I$14+СВЦЭМ!$D$10+'СЕТ СН'!$I$5-'СЕТ СН'!$I$24</f>
        <v>3126.7486766500001</v>
      </c>
      <c r="G143" s="36">
        <f>SUMIFS(СВЦЭМ!$D$33:$D$776,СВЦЭМ!$A$33:$A$776,$A143,СВЦЭМ!$B$33:$B$776,G$119)+'СЕТ СН'!$I$14+СВЦЭМ!$D$10+'СЕТ СН'!$I$5-'СЕТ СН'!$I$24</f>
        <v>3109.1629178399999</v>
      </c>
      <c r="H143" s="36">
        <f>SUMIFS(СВЦЭМ!$D$33:$D$776,СВЦЭМ!$A$33:$A$776,$A143,СВЦЭМ!$B$33:$B$776,H$119)+'СЕТ СН'!$I$14+СВЦЭМ!$D$10+'СЕТ СН'!$I$5-'СЕТ СН'!$I$24</f>
        <v>3068.66916945</v>
      </c>
      <c r="I143" s="36">
        <f>SUMIFS(СВЦЭМ!$D$33:$D$776,СВЦЭМ!$A$33:$A$776,$A143,СВЦЭМ!$B$33:$B$776,I$119)+'СЕТ СН'!$I$14+СВЦЭМ!$D$10+'СЕТ СН'!$I$5-'СЕТ СН'!$I$24</f>
        <v>3033.8217344599998</v>
      </c>
      <c r="J143" s="36">
        <f>SUMIFS(СВЦЭМ!$D$33:$D$776,СВЦЭМ!$A$33:$A$776,$A143,СВЦЭМ!$B$33:$B$776,J$119)+'СЕТ СН'!$I$14+СВЦЭМ!$D$10+'СЕТ СН'!$I$5-'СЕТ СН'!$I$24</f>
        <v>3009.33719389</v>
      </c>
      <c r="K143" s="36">
        <f>SUMIFS(СВЦЭМ!$D$33:$D$776,СВЦЭМ!$A$33:$A$776,$A143,СВЦЭМ!$B$33:$B$776,K$119)+'СЕТ СН'!$I$14+СВЦЭМ!$D$10+'СЕТ СН'!$I$5-'СЕТ СН'!$I$24</f>
        <v>2995.9273326800003</v>
      </c>
      <c r="L143" s="36">
        <f>SUMIFS(СВЦЭМ!$D$33:$D$776,СВЦЭМ!$A$33:$A$776,$A143,СВЦЭМ!$B$33:$B$776,L$119)+'СЕТ СН'!$I$14+СВЦЭМ!$D$10+'СЕТ СН'!$I$5-'СЕТ СН'!$I$24</f>
        <v>2997.4802078000002</v>
      </c>
      <c r="M143" s="36">
        <f>SUMIFS(СВЦЭМ!$D$33:$D$776,СВЦЭМ!$A$33:$A$776,$A143,СВЦЭМ!$B$33:$B$776,M$119)+'СЕТ СН'!$I$14+СВЦЭМ!$D$10+'СЕТ СН'!$I$5-'СЕТ СН'!$I$24</f>
        <v>3005.9583382400001</v>
      </c>
      <c r="N143" s="36">
        <f>SUMIFS(СВЦЭМ!$D$33:$D$776,СВЦЭМ!$A$33:$A$776,$A143,СВЦЭМ!$B$33:$B$776,N$119)+'СЕТ СН'!$I$14+СВЦЭМ!$D$10+'СЕТ СН'!$I$5-'СЕТ СН'!$I$24</f>
        <v>3008.0323045099999</v>
      </c>
      <c r="O143" s="36">
        <f>SUMIFS(СВЦЭМ!$D$33:$D$776,СВЦЭМ!$A$33:$A$776,$A143,СВЦЭМ!$B$33:$B$776,O$119)+'СЕТ СН'!$I$14+СВЦЭМ!$D$10+'СЕТ СН'!$I$5-'СЕТ СН'!$I$24</f>
        <v>3016.6913124000002</v>
      </c>
      <c r="P143" s="36">
        <f>SUMIFS(СВЦЭМ!$D$33:$D$776,СВЦЭМ!$A$33:$A$776,$A143,СВЦЭМ!$B$33:$B$776,P$119)+'СЕТ СН'!$I$14+СВЦЭМ!$D$10+'СЕТ СН'!$I$5-'СЕТ СН'!$I$24</f>
        <v>3027.6317427499998</v>
      </c>
      <c r="Q143" s="36">
        <f>SUMIFS(СВЦЭМ!$D$33:$D$776,СВЦЭМ!$A$33:$A$776,$A143,СВЦЭМ!$B$33:$B$776,Q$119)+'СЕТ СН'!$I$14+СВЦЭМ!$D$10+'СЕТ СН'!$I$5-'СЕТ СН'!$I$24</f>
        <v>3029.65993506</v>
      </c>
      <c r="R143" s="36">
        <f>SUMIFS(СВЦЭМ!$D$33:$D$776,СВЦЭМ!$A$33:$A$776,$A143,СВЦЭМ!$B$33:$B$776,R$119)+'СЕТ СН'!$I$14+СВЦЭМ!$D$10+'СЕТ СН'!$I$5-'СЕТ СН'!$I$24</f>
        <v>3024.4417626100003</v>
      </c>
      <c r="S143" s="36">
        <f>SUMIFS(СВЦЭМ!$D$33:$D$776,СВЦЭМ!$A$33:$A$776,$A143,СВЦЭМ!$B$33:$B$776,S$119)+'СЕТ СН'!$I$14+СВЦЭМ!$D$10+'СЕТ СН'!$I$5-'СЕТ СН'!$I$24</f>
        <v>3022.5235211200002</v>
      </c>
      <c r="T143" s="36">
        <f>SUMIFS(СВЦЭМ!$D$33:$D$776,СВЦЭМ!$A$33:$A$776,$A143,СВЦЭМ!$B$33:$B$776,T$119)+'СЕТ СН'!$I$14+СВЦЭМ!$D$10+'СЕТ СН'!$I$5-'СЕТ СН'!$I$24</f>
        <v>3021.7750346100001</v>
      </c>
      <c r="U143" s="36">
        <f>SUMIFS(СВЦЭМ!$D$33:$D$776,СВЦЭМ!$A$33:$A$776,$A143,СВЦЭМ!$B$33:$B$776,U$119)+'СЕТ СН'!$I$14+СВЦЭМ!$D$10+'СЕТ СН'!$I$5-'СЕТ СН'!$I$24</f>
        <v>3010.1242105800002</v>
      </c>
      <c r="V143" s="36">
        <f>SUMIFS(СВЦЭМ!$D$33:$D$776,СВЦЭМ!$A$33:$A$776,$A143,СВЦЭМ!$B$33:$B$776,V$119)+'СЕТ СН'!$I$14+СВЦЭМ!$D$10+'СЕТ СН'!$I$5-'СЕТ СН'!$I$24</f>
        <v>3013.8934641999999</v>
      </c>
      <c r="W143" s="36">
        <f>SUMIFS(СВЦЭМ!$D$33:$D$776,СВЦЭМ!$A$33:$A$776,$A143,СВЦЭМ!$B$33:$B$776,W$119)+'СЕТ СН'!$I$14+СВЦЭМ!$D$10+'СЕТ СН'!$I$5-'СЕТ СН'!$I$24</f>
        <v>3028.5653641399999</v>
      </c>
      <c r="X143" s="36">
        <f>SUMIFS(СВЦЭМ!$D$33:$D$776,СВЦЭМ!$A$33:$A$776,$A143,СВЦЭМ!$B$33:$B$776,X$119)+'СЕТ СН'!$I$14+СВЦЭМ!$D$10+'СЕТ СН'!$I$5-'СЕТ СН'!$I$24</f>
        <v>3049.64784164</v>
      </c>
      <c r="Y143" s="36">
        <f>SUMIFS(СВЦЭМ!$D$33:$D$776,СВЦЭМ!$A$33:$A$776,$A143,СВЦЭМ!$B$33:$B$776,Y$119)+'СЕТ СН'!$I$14+СВЦЭМ!$D$10+'СЕТ СН'!$I$5-'СЕТ СН'!$I$24</f>
        <v>3062.9557906099999</v>
      </c>
    </row>
    <row r="144" spans="1:25" ht="15.75" x14ac:dyDescent="0.2">
      <c r="A144" s="35">
        <f t="shared" si="3"/>
        <v>43824</v>
      </c>
      <c r="B144" s="36">
        <f>SUMIFS(СВЦЭМ!$D$33:$D$776,СВЦЭМ!$A$33:$A$776,$A144,СВЦЭМ!$B$33:$B$776,B$119)+'СЕТ СН'!$I$14+СВЦЭМ!$D$10+'СЕТ СН'!$I$5-'СЕТ СН'!$I$24</f>
        <v>3078.85815589</v>
      </c>
      <c r="C144" s="36">
        <f>SUMIFS(СВЦЭМ!$D$33:$D$776,СВЦЭМ!$A$33:$A$776,$A144,СВЦЭМ!$B$33:$B$776,C$119)+'СЕТ СН'!$I$14+СВЦЭМ!$D$10+'СЕТ СН'!$I$5-'СЕТ СН'!$I$24</f>
        <v>3110.4438868299999</v>
      </c>
      <c r="D144" s="36">
        <f>SUMIFS(СВЦЭМ!$D$33:$D$776,СВЦЭМ!$A$33:$A$776,$A144,СВЦЭМ!$B$33:$B$776,D$119)+'СЕТ СН'!$I$14+СВЦЭМ!$D$10+'СЕТ СН'!$I$5-'СЕТ СН'!$I$24</f>
        <v>3128.44090465</v>
      </c>
      <c r="E144" s="36">
        <f>SUMIFS(СВЦЭМ!$D$33:$D$776,СВЦЭМ!$A$33:$A$776,$A144,СВЦЭМ!$B$33:$B$776,E$119)+'СЕТ СН'!$I$14+СВЦЭМ!$D$10+'СЕТ СН'!$I$5-'СЕТ СН'!$I$24</f>
        <v>3139.05775296</v>
      </c>
      <c r="F144" s="36">
        <f>SUMIFS(СВЦЭМ!$D$33:$D$776,СВЦЭМ!$A$33:$A$776,$A144,СВЦЭМ!$B$33:$B$776,F$119)+'СЕТ СН'!$I$14+СВЦЭМ!$D$10+'СЕТ СН'!$I$5-'СЕТ СН'!$I$24</f>
        <v>3142.7654928299999</v>
      </c>
      <c r="G144" s="36">
        <f>SUMIFS(СВЦЭМ!$D$33:$D$776,СВЦЭМ!$A$33:$A$776,$A144,СВЦЭМ!$B$33:$B$776,G$119)+'СЕТ СН'!$I$14+СВЦЭМ!$D$10+'СЕТ СН'!$I$5-'СЕТ СН'!$I$24</f>
        <v>3122.5347380900002</v>
      </c>
      <c r="H144" s="36">
        <f>SUMIFS(СВЦЭМ!$D$33:$D$776,СВЦЭМ!$A$33:$A$776,$A144,СВЦЭМ!$B$33:$B$776,H$119)+'СЕТ СН'!$I$14+СВЦЭМ!$D$10+'СЕТ СН'!$I$5-'СЕТ СН'!$I$24</f>
        <v>3081.7668938100001</v>
      </c>
      <c r="I144" s="36">
        <f>SUMIFS(СВЦЭМ!$D$33:$D$776,СВЦЭМ!$A$33:$A$776,$A144,СВЦЭМ!$B$33:$B$776,I$119)+'СЕТ СН'!$I$14+СВЦЭМ!$D$10+'СЕТ СН'!$I$5-'СЕТ СН'!$I$24</f>
        <v>3056.2544372299999</v>
      </c>
      <c r="J144" s="36">
        <f>SUMIFS(СВЦЭМ!$D$33:$D$776,СВЦЭМ!$A$33:$A$776,$A144,СВЦЭМ!$B$33:$B$776,J$119)+'СЕТ СН'!$I$14+СВЦЭМ!$D$10+'СЕТ СН'!$I$5-'СЕТ СН'!$I$24</f>
        <v>3036.9802521800002</v>
      </c>
      <c r="K144" s="36">
        <f>SUMIFS(СВЦЭМ!$D$33:$D$776,СВЦЭМ!$A$33:$A$776,$A144,СВЦЭМ!$B$33:$B$776,K$119)+'СЕТ СН'!$I$14+СВЦЭМ!$D$10+'СЕТ СН'!$I$5-'СЕТ СН'!$I$24</f>
        <v>3016.4994228400001</v>
      </c>
      <c r="L144" s="36">
        <f>SUMIFS(СВЦЭМ!$D$33:$D$776,СВЦЭМ!$A$33:$A$776,$A144,СВЦЭМ!$B$33:$B$776,L$119)+'СЕТ СН'!$I$14+СВЦЭМ!$D$10+'СЕТ СН'!$I$5-'СЕТ СН'!$I$24</f>
        <v>3011.89934313</v>
      </c>
      <c r="M144" s="36">
        <f>SUMIFS(СВЦЭМ!$D$33:$D$776,СВЦЭМ!$A$33:$A$776,$A144,СВЦЭМ!$B$33:$B$776,M$119)+'СЕТ СН'!$I$14+СВЦЭМ!$D$10+'СЕТ СН'!$I$5-'СЕТ СН'!$I$24</f>
        <v>3016.9272332</v>
      </c>
      <c r="N144" s="36">
        <f>SUMIFS(СВЦЭМ!$D$33:$D$776,СВЦЭМ!$A$33:$A$776,$A144,СВЦЭМ!$B$33:$B$776,N$119)+'СЕТ СН'!$I$14+СВЦЭМ!$D$10+'СЕТ СН'!$I$5-'СЕТ СН'!$I$24</f>
        <v>3016.67410169</v>
      </c>
      <c r="O144" s="36">
        <f>SUMIFS(СВЦЭМ!$D$33:$D$776,СВЦЭМ!$A$33:$A$776,$A144,СВЦЭМ!$B$33:$B$776,O$119)+'СЕТ СН'!$I$14+СВЦЭМ!$D$10+'СЕТ СН'!$I$5-'СЕТ СН'!$I$24</f>
        <v>3019.8085361600001</v>
      </c>
      <c r="P144" s="36">
        <f>SUMIFS(СВЦЭМ!$D$33:$D$776,СВЦЭМ!$A$33:$A$776,$A144,СВЦЭМ!$B$33:$B$776,P$119)+'СЕТ СН'!$I$14+СВЦЭМ!$D$10+'СЕТ СН'!$I$5-'СЕТ СН'!$I$24</f>
        <v>3026.6707212000001</v>
      </c>
      <c r="Q144" s="36">
        <f>SUMIFS(СВЦЭМ!$D$33:$D$776,СВЦЭМ!$A$33:$A$776,$A144,СВЦЭМ!$B$33:$B$776,Q$119)+'СЕТ СН'!$I$14+СВЦЭМ!$D$10+'СЕТ СН'!$I$5-'СЕТ СН'!$I$24</f>
        <v>3029.8801171099999</v>
      </c>
      <c r="R144" s="36">
        <f>SUMIFS(СВЦЭМ!$D$33:$D$776,СВЦЭМ!$A$33:$A$776,$A144,СВЦЭМ!$B$33:$B$776,R$119)+'СЕТ СН'!$I$14+СВЦЭМ!$D$10+'СЕТ СН'!$I$5-'СЕТ СН'!$I$24</f>
        <v>3028.3160961200001</v>
      </c>
      <c r="S144" s="36">
        <f>SUMIFS(СВЦЭМ!$D$33:$D$776,СВЦЭМ!$A$33:$A$776,$A144,СВЦЭМ!$B$33:$B$776,S$119)+'СЕТ СН'!$I$14+СВЦЭМ!$D$10+'СЕТ СН'!$I$5-'СЕТ СН'!$I$24</f>
        <v>3027.7373455699999</v>
      </c>
      <c r="T144" s="36">
        <f>SUMIFS(СВЦЭМ!$D$33:$D$776,СВЦЭМ!$A$33:$A$776,$A144,СВЦЭМ!$B$33:$B$776,T$119)+'СЕТ СН'!$I$14+СВЦЭМ!$D$10+'СЕТ СН'!$I$5-'СЕТ СН'!$I$24</f>
        <v>3016.0490817700002</v>
      </c>
      <c r="U144" s="36">
        <f>SUMIFS(СВЦЭМ!$D$33:$D$776,СВЦЭМ!$A$33:$A$776,$A144,СВЦЭМ!$B$33:$B$776,U$119)+'СЕТ СН'!$I$14+СВЦЭМ!$D$10+'СЕТ СН'!$I$5-'СЕТ СН'!$I$24</f>
        <v>3016.3484204800002</v>
      </c>
      <c r="V144" s="36">
        <f>SUMIFS(СВЦЭМ!$D$33:$D$776,СВЦЭМ!$A$33:$A$776,$A144,СВЦЭМ!$B$33:$B$776,V$119)+'СЕТ СН'!$I$14+СВЦЭМ!$D$10+'СЕТ СН'!$I$5-'СЕТ СН'!$I$24</f>
        <v>3023.92573133</v>
      </c>
      <c r="W144" s="36">
        <f>SUMIFS(СВЦЭМ!$D$33:$D$776,СВЦЭМ!$A$33:$A$776,$A144,СВЦЭМ!$B$33:$B$776,W$119)+'СЕТ СН'!$I$14+СВЦЭМ!$D$10+'СЕТ СН'!$I$5-'СЕТ СН'!$I$24</f>
        <v>3033.3572350899999</v>
      </c>
      <c r="X144" s="36">
        <f>SUMIFS(СВЦЭМ!$D$33:$D$776,СВЦЭМ!$A$33:$A$776,$A144,СВЦЭМ!$B$33:$B$776,X$119)+'СЕТ СН'!$I$14+СВЦЭМ!$D$10+'СЕТ СН'!$I$5-'СЕТ СН'!$I$24</f>
        <v>3044.9165760599999</v>
      </c>
      <c r="Y144" s="36">
        <f>SUMIFS(СВЦЭМ!$D$33:$D$776,СВЦЭМ!$A$33:$A$776,$A144,СВЦЭМ!$B$33:$B$776,Y$119)+'СЕТ СН'!$I$14+СВЦЭМ!$D$10+'СЕТ СН'!$I$5-'СЕТ СН'!$I$24</f>
        <v>3045.6751459000002</v>
      </c>
    </row>
    <row r="145" spans="1:27" ht="15.75" x14ac:dyDescent="0.2">
      <c r="A145" s="35">
        <f t="shared" si="3"/>
        <v>43825</v>
      </c>
      <c r="B145" s="36">
        <f>SUMIFS(СВЦЭМ!$D$33:$D$776,СВЦЭМ!$A$33:$A$776,$A145,СВЦЭМ!$B$33:$B$776,B$119)+'СЕТ СН'!$I$14+СВЦЭМ!$D$10+'СЕТ СН'!$I$5-'СЕТ СН'!$I$24</f>
        <v>3080.1605656800002</v>
      </c>
      <c r="C145" s="36">
        <f>SUMIFS(СВЦЭМ!$D$33:$D$776,СВЦЭМ!$A$33:$A$776,$A145,СВЦЭМ!$B$33:$B$776,C$119)+'СЕТ СН'!$I$14+СВЦЭМ!$D$10+'СЕТ СН'!$I$5-'СЕТ СН'!$I$24</f>
        <v>3113.6582374999998</v>
      </c>
      <c r="D145" s="36">
        <f>SUMIFS(СВЦЭМ!$D$33:$D$776,СВЦЭМ!$A$33:$A$776,$A145,СВЦЭМ!$B$33:$B$776,D$119)+'СЕТ СН'!$I$14+СВЦЭМ!$D$10+'СЕТ СН'!$I$5-'СЕТ СН'!$I$24</f>
        <v>3126.24382135</v>
      </c>
      <c r="E145" s="36">
        <f>SUMIFS(СВЦЭМ!$D$33:$D$776,СВЦЭМ!$A$33:$A$776,$A145,СВЦЭМ!$B$33:$B$776,E$119)+'СЕТ СН'!$I$14+СВЦЭМ!$D$10+'СЕТ СН'!$I$5-'СЕТ СН'!$I$24</f>
        <v>3135.045044</v>
      </c>
      <c r="F145" s="36">
        <f>SUMIFS(СВЦЭМ!$D$33:$D$776,СВЦЭМ!$A$33:$A$776,$A145,СВЦЭМ!$B$33:$B$776,F$119)+'СЕТ СН'!$I$14+СВЦЭМ!$D$10+'СЕТ СН'!$I$5-'СЕТ СН'!$I$24</f>
        <v>3133.2994338899998</v>
      </c>
      <c r="G145" s="36">
        <f>SUMIFS(СВЦЭМ!$D$33:$D$776,СВЦЭМ!$A$33:$A$776,$A145,СВЦЭМ!$B$33:$B$776,G$119)+'СЕТ СН'!$I$14+СВЦЭМ!$D$10+'СЕТ СН'!$I$5-'СЕТ СН'!$I$24</f>
        <v>3114.5964513700001</v>
      </c>
      <c r="H145" s="36">
        <f>SUMIFS(СВЦЭМ!$D$33:$D$776,СВЦЭМ!$A$33:$A$776,$A145,СВЦЭМ!$B$33:$B$776,H$119)+'СЕТ СН'!$I$14+СВЦЭМ!$D$10+'СЕТ СН'!$I$5-'СЕТ СН'!$I$24</f>
        <v>3079.5504682700002</v>
      </c>
      <c r="I145" s="36">
        <f>SUMIFS(СВЦЭМ!$D$33:$D$776,СВЦЭМ!$A$33:$A$776,$A145,СВЦЭМ!$B$33:$B$776,I$119)+'СЕТ СН'!$I$14+СВЦЭМ!$D$10+'СЕТ СН'!$I$5-'СЕТ СН'!$I$24</f>
        <v>3067.9006534999999</v>
      </c>
      <c r="J145" s="36">
        <f>SUMIFS(СВЦЭМ!$D$33:$D$776,СВЦЭМ!$A$33:$A$776,$A145,СВЦЭМ!$B$33:$B$776,J$119)+'СЕТ СН'!$I$14+СВЦЭМ!$D$10+'СЕТ СН'!$I$5-'СЕТ СН'!$I$24</f>
        <v>3041.2451487500002</v>
      </c>
      <c r="K145" s="36">
        <f>SUMIFS(СВЦЭМ!$D$33:$D$776,СВЦЭМ!$A$33:$A$776,$A145,СВЦЭМ!$B$33:$B$776,K$119)+'СЕТ СН'!$I$14+СВЦЭМ!$D$10+'СЕТ СН'!$I$5-'СЕТ СН'!$I$24</f>
        <v>3022.7072187100002</v>
      </c>
      <c r="L145" s="36">
        <f>SUMIFS(СВЦЭМ!$D$33:$D$776,СВЦЭМ!$A$33:$A$776,$A145,СВЦЭМ!$B$33:$B$776,L$119)+'СЕТ СН'!$I$14+СВЦЭМ!$D$10+'СЕТ СН'!$I$5-'СЕТ СН'!$I$24</f>
        <v>3021.2224030299999</v>
      </c>
      <c r="M145" s="36">
        <f>SUMIFS(СВЦЭМ!$D$33:$D$776,СВЦЭМ!$A$33:$A$776,$A145,СВЦЭМ!$B$33:$B$776,M$119)+'СЕТ СН'!$I$14+СВЦЭМ!$D$10+'СЕТ СН'!$I$5-'СЕТ СН'!$I$24</f>
        <v>3030.0607998099999</v>
      </c>
      <c r="N145" s="36">
        <f>SUMIFS(СВЦЭМ!$D$33:$D$776,СВЦЭМ!$A$33:$A$776,$A145,СВЦЭМ!$B$33:$B$776,N$119)+'СЕТ СН'!$I$14+СВЦЭМ!$D$10+'СЕТ СН'!$I$5-'СЕТ СН'!$I$24</f>
        <v>3037.96749615</v>
      </c>
      <c r="O145" s="36">
        <f>SUMIFS(СВЦЭМ!$D$33:$D$776,СВЦЭМ!$A$33:$A$776,$A145,СВЦЭМ!$B$33:$B$776,O$119)+'СЕТ СН'!$I$14+СВЦЭМ!$D$10+'СЕТ СН'!$I$5-'СЕТ СН'!$I$24</f>
        <v>3043.1231950000001</v>
      </c>
      <c r="P145" s="36">
        <f>SUMIFS(СВЦЭМ!$D$33:$D$776,СВЦЭМ!$A$33:$A$776,$A145,СВЦЭМ!$B$33:$B$776,P$119)+'СЕТ СН'!$I$14+СВЦЭМ!$D$10+'СЕТ СН'!$I$5-'СЕТ СН'!$I$24</f>
        <v>3043.45385283</v>
      </c>
      <c r="Q145" s="36">
        <f>SUMIFS(СВЦЭМ!$D$33:$D$776,СВЦЭМ!$A$33:$A$776,$A145,СВЦЭМ!$B$33:$B$776,Q$119)+'СЕТ СН'!$I$14+СВЦЭМ!$D$10+'СЕТ СН'!$I$5-'СЕТ СН'!$I$24</f>
        <v>3044.8585268900001</v>
      </c>
      <c r="R145" s="36">
        <f>SUMIFS(СВЦЭМ!$D$33:$D$776,СВЦЭМ!$A$33:$A$776,$A145,СВЦЭМ!$B$33:$B$776,R$119)+'СЕТ СН'!$I$14+СВЦЭМ!$D$10+'СЕТ СН'!$I$5-'СЕТ СН'!$I$24</f>
        <v>3041.13923346</v>
      </c>
      <c r="S145" s="36">
        <f>SUMIFS(СВЦЭМ!$D$33:$D$776,СВЦЭМ!$A$33:$A$776,$A145,СВЦЭМ!$B$33:$B$776,S$119)+'СЕТ СН'!$I$14+СВЦЭМ!$D$10+'СЕТ СН'!$I$5-'СЕТ СН'!$I$24</f>
        <v>3040.3489080200002</v>
      </c>
      <c r="T145" s="36">
        <f>SUMIFS(СВЦЭМ!$D$33:$D$776,СВЦЭМ!$A$33:$A$776,$A145,СВЦЭМ!$B$33:$B$776,T$119)+'СЕТ СН'!$I$14+СВЦЭМ!$D$10+'СЕТ СН'!$I$5-'СЕТ СН'!$I$24</f>
        <v>3013.6441639099999</v>
      </c>
      <c r="U145" s="36">
        <f>SUMIFS(СВЦЭМ!$D$33:$D$776,СВЦЭМ!$A$33:$A$776,$A145,СВЦЭМ!$B$33:$B$776,U$119)+'СЕТ СН'!$I$14+СВЦЭМ!$D$10+'СЕТ СН'!$I$5-'СЕТ СН'!$I$24</f>
        <v>3013.40594487</v>
      </c>
      <c r="V145" s="36">
        <f>SUMIFS(СВЦЭМ!$D$33:$D$776,СВЦЭМ!$A$33:$A$776,$A145,СВЦЭМ!$B$33:$B$776,V$119)+'СЕТ СН'!$I$14+СВЦЭМ!$D$10+'СЕТ СН'!$I$5-'СЕТ СН'!$I$24</f>
        <v>3028.2984775300001</v>
      </c>
      <c r="W145" s="36">
        <f>SUMIFS(СВЦЭМ!$D$33:$D$776,СВЦЭМ!$A$33:$A$776,$A145,СВЦЭМ!$B$33:$B$776,W$119)+'СЕТ СН'!$I$14+СВЦЭМ!$D$10+'СЕТ СН'!$I$5-'СЕТ СН'!$I$24</f>
        <v>3045.4667247900002</v>
      </c>
      <c r="X145" s="36">
        <f>SUMIFS(СВЦЭМ!$D$33:$D$776,СВЦЭМ!$A$33:$A$776,$A145,СВЦЭМ!$B$33:$B$776,X$119)+'СЕТ СН'!$I$14+СВЦЭМ!$D$10+'СЕТ СН'!$I$5-'СЕТ СН'!$I$24</f>
        <v>3048.1442248900003</v>
      </c>
      <c r="Y145" s="36">
        <f>SUMIFS(СВЦЭМ!$D$33:$D$776,СВЦЭМ!$A$33:$A$776,$A145,СВЦЭМ!$B$33:$B$776,Y$119)+'СЕТ СН'!$I$14+СВЦЭМ!$D$10+'СЕТ СН'!$I$5-'СЕТ СН'!$I$24</f>
        <v>3050.3514236400001</v>
      </c>
    </row>
    <row r="146" spans="1:27" ht="15.75" x14ac:dyDescent="0.2">
      <c r="A146" s="35">
        <f t="shared" si="3"/>
        <v>43826</v>
      </c>
      <c r="B146" s="36">
        <f>SUMIFS(СВЦЭМ!$D$33:$D$776,СВЦЭМ!$A$33:$A$776,$A146,СВЦЭМ!$B$33:$B$776,B$119)+'СЕТ СН'!$I$14+СВЦЭМ!$D$10+'СЕТ СН'!$I$5-'СЕТ СН'!$I$24</f>
        <v>3042.27343264</v>
      </c>
      <c r="C146" s="36">
        <f>SUMIFS(СВЦЭМ!$D$33:$D$776,СВЦЭМ!$A$33:$A$776,$A146,СВЦЭМ!$B$33:$B$776,C$119)+'СЕТ СН'!$I$14+СВЦЭМ!$D$10+'СЕТ СН'!$I$5-'СЕТ СН'!$I$24</f>
        <v>3074.5032502499998</v>
      </c>
      <c r="D146" s="36">
        <f>SUMIFS(СВЦЭМ!$D$33:$D$776,СВЦЭМ!$A$33:$A$776,$A146,СВЦЭМ!$B$33:$B$776,D$119)+'СЕТ СН'!$I$14+СВЦЭМ!$D$10+'СЕТ СН'!$I$5-'СЕТ СН'!$I$24</f>
        <v>3082.2788116699999</v>
      </c>
      <c r="E146" s="36">
        <f>SUMIFS(СВЦЭМ!$D$33:$D$776,СВЦЭМ!$A$33:$A$776,$A146,СВЦЭМ!$B$33:$B$776,E$119)+'СЕТ СН'!$I$14+СВЦЭМ!$D$10+'СЕТ СН'!$I$5-'СЕТ СН'!$I$24</f>
        <v>3097.8576729699998</v>
      </c>
      <c r="F146" s="36">
        <f>SUMIFS(СВЦЭМ!$D$33:$D$776,СВЦЭМ!$A$33:$A$776,$A146,СВЦЭМ!$B$33:$B$776,F$119)+'СЕТ СН'!$I$14+СВЦЭМ!$D$10+'СЕТ СН'!$I$5-'СЕТ СН'!$I$24</f>
        <v>3102.7172005900002</v>
      </c>
      <c r="G146" s="36">
        <f>SUMIFS(СВЦЭМ!$D$33:$D$776,СВЦЭМ!$A$33:$A$776,$A146,СВЦЭМ!$B$33:$B$776,G$119)+'СЕТ СН'!$I$14+СВЦЭМ!$D$10+'СЕТ СН'!$I$5-'СЕТ СН'!$I$24</f>
        <v>3087.13378861</v>
      </c>
      <c r="H146" s="36">
        <f>SUMIFS(СВЦЭМ!$D$33:$D$776,СВЦЭМ!$A$33:$A$776,$A146,СВЦЭМ!$B$33:$B$776,H$119)+'СЕТ СН'!$I$14+СВЦЭМ!$D$10+'СЕТ СН'!$I$5-'СЕТ СН'!$I$24</f>
        <v>3053.21767568</v>
      </c>
      <c r="I146" s="36">
        <f>SUMIFS(СВЦЭМ!$D$33:$D$776,СВЦЭМ!$A$33:$A$776,$A146,СВЦЭМ!$B$33:$B$776,I$119)+'СЕТ СН'!$I$14+СВЦЭМ!$D$10+'СЕТ СН'!$I$5-'СЕТ СН'!$I$24</f>
        <v>3029.8645759000001</v>
      </c>
      <c r="J146" s="36">
        <f>SUMIFS(СВЦЭМ!$D$33:$D$776,СВЦЭМ!$A$33:$A$776,$A146,СВЦЭМ!$B$33:$B$776,J$119)+'СЕТ СН'!$I$14+СВЦЭМ!$D$10+'СЕТ СН'!$I$5-'СЕТ СН'!$I$24</f>
        <v>3003.4028758499999</v>
      </c>
      <c r="K146" s="36">
        <f>SUMIFS(СВЦЭМ!$D$33:$D$776,СВЦЭМ!$A$33:$A$776,$A146,СВЦЭМ!$B$33:$B$776,K$119)+'СЕТ СН'!$I$14+СВЦЭМ!$D$10+'СЕТ СН'!$I$5-'СЕТ СН'!$I$24</f>
        <v>2976.3541881000001</v>
      </c>
      <c r="L146" s="36">
        <f>SUMIFS(СВЦЭМ!$D$33:$D$776,СВЦЭМ!$A$33:$A$776,$A146,СВЦЭМ!$B$33:$B$776,L$119)+'СЕТ СН'!$I$14+СВЦЭМ!$D$10+'СЕТ СН'!$I$5-'СЕТ СН'!$I$24</f>
        <v>2975.6468615499998</v>
      </c>
      <c r="M146" s="36">
        <f>SUMIFS(СВЦЭМ!$D$33:$D$776,СВЦЭМ!$A$33:$A$776,$A146,СВЦЭМ!$B$33:$B$776,M$119)+'СЕТ СН'!$I$14+СВЦЭМ!$D$10+'СЕТ СН'!$I$5-'СЕТ СН'!$I$24</f>
        <v>2986.2802934400002</v>
      </c>
      <c r="N146" s="36">
        <f>SUMIFS(СВЦЭМ!$D$33:$D$776,СВЦЭМ!$A$33:$A$776,$A146,СВЦЭМ!$B$33:$B$776,N$119)+'СЕТ СН'!$I$14+СВЦЭМ!$D$10+'СЕТ СН'!$I$5-'СЕТ СН'!$I$24</f>
        <v>2986.0007885099999</v>
      </c>
      <c r="O146" s="36">
        <f>SUMIFS(СВЦЭМ!$D$33:$D$776,СВЦЭМ!$A$33:$A$776,$A146,СВЦЭМ!$B$33:$B$776,O$119)+'СЕТ СН'!$I$14+СВЦЭМ!$D$10+'СЕТ СН'!$I$5-'СЕТ СН'!$I$24</f>
        <v>2990.8805380600002</v>
      </c>
      <c r="P146" s="36">
        <f>SUMIFS(СВЦЭМ!$D$33:$D$776,СВЦЭМ!$A$33:$A$776,$A146,СВЦЭМ!$B$33:$B$776,P$119)+'СЕТ СН'!$I$14+СВЦЭМ!$D$10+'СЕТ СН'!$I$5-'СЕТ СН'!$I$24</f>
        <v>2999.7540201500001</v>
      </c>
      <c r="Q146" s="36">
        <f>SUMIFS(СВЦЭМ!$D$33:$D$776,СВЦЭМ!$A$33:$A$776,$A146,СВЦЭМ!$B$33:$B$776,Q$119)+'СЕТ СН'!$I$14+СВЦЭМ!$D$10+'СЕТ СН'!$I$5-'СЕТ СН'!$I$24</f>
        <v>3018.09665761</v>
      </c>
      <c r="R146" s="36">
        <f>SUMIFS(СВЦЭМ!$D$33:$D$776,СВЦЭМ!$A$33:$A$776,$A146,СВЦЭМ!$B$33:$B$776,R$119)+'СЕТ СН'!$I$14+СВЦЭМ!$D$10+'СЕТ СН'!$I$5-'СЕТ СН'!$I$24</f>
        <v>3021.4877435600001</v>
      </c>
      <c r="S146" s="36">
        <f>SUMIFS(СВЦЭМ!$D$33:$D$776,СВЦЭМ!$A$33:$A$776,$A146,СВЦЭМ!$B$33:$B$776,S$119)+'СЕТ СН'!$I$14+СВЦЭМ!$D$10+'СЕТ СН'!$I$5-'СЕТ СН'!$I$24</f>
        <v>3022.7083670100001</v>
      </c>
      <c r="T146" s="36">
        <f>SUMIFS(СВЦЭМ!$D$33:$D$776,СВЦЭМ!$A$33:$A$776,$A146,СВЦЭМ!$B$33:$B$776,T$119)+'СЕТ СН'!$I$14+СВЦЭМ!$D$10+'СЕТ СН'!$I$5-'СЕТ СН'!$I$24</f>
        <v>2996.13709681</v>
      </c>
      <c r="U146" s="36">
        <f>SUMIFS(СВЦЭМ!$D$33:$D$776,СВЦЭМ!$A$33:$A$776,$A146,СВЦЭМ!$B$33:$B$776,U$119)+'СЕТ СН'!$I$14+СВЦЭМ!$D$10+'СЕТ СН'!$I$5-'СЕТ СН'!$I$24</f>
        <v>2995.7005473200002</v>
      </c>
      <c r="V146" s="36">
        <f>SUMIFS(СВЦЭМ!$D$33:$D$776,СВЦЭМ!$A$33:$A$776,$A146,СВЦЭМ!$B$33:$B$776,V$119)+'СЕТ СН'!$I$14+СВЦЭМ!$D$10+'СЕТ СН'!$I$5-'СЕТ СН'!$I$24</f>
        <v>3003.6244337799999</v>
      </c>
      <c r="W146" s="36">
        <f>SUMIFS(СВЦЭМ!$D$33:$D$776,СВЦЭМ!$A$33:$A$776,$A146,СВЦЭМ!$B$33:$B$776,W$119)+'СЕТ СН'!$I$14+СВЦЭМ!$D$10+'СЕТ СН'!$I$5-'СЕТ СН'!$I$24</f>
        <v>3006.7757096099999</v>
      </c>
      <c r="X146" s="36">
        <f>SUMIFS(СВЦЭМ!$D$33:$D$776,СВЦЭМ!$A$33:$A$776,$A146,СВЦЭМ!$B$33:$B$776,X$119)+'СЕТ СН'!$I$14+СВЦЭМ!$D$10+'СЕТ СН'!$I$5-'СЕТ СН'!$I$24</f>
        <v>3017.6834892100001</v>
      </c>
      <c r="Y146" s="36">
        <f>SUMIFS(СВЦЭМ!$D$33:$D$776,СВЦЭМ!$A$33:$A$776,$A146,СВЦЭМ!$B$33:$B$776,Y$119)+'СЕТ СН'!$I$14+СВЦЭМ!$D$10+'СЕТ СН'!$I$5-'СЕТ СН'!$I$24</f>
        <v>3027.75643498</v>
      </c>
    </row>
    <row r="147" spans="1:27" ht="15.75" x14ac:dyDescent="0.2">
      <c r="A147" s="35">
        <f t="shared" si="3"/>
        <v>43827</v>
      </c>
      <c r="B147" s="36">
        <f>SUMIFS(СВЦЭМ!$D$33:$D$776,СВЦЭМ!$A$33:$A$776,$A147,СВЦЭМ!$B$33:$B$776,B$119)+'СЕТ СН'!$I$14+СВЦЭМ!$D$10+'СЕТ СН'!$I$5-'СЕТ СН'!$I$24</f>
        <v>3045.9630251600001</v>
      </c>
      <c r="C147" s="36">
        <f>SUMIFS(СВЦЭМ!$D$33:$D$776,СВЦЭМ!$A$33:$A$776,$A147,СВЦЭМ!$B$33:$B$776,C$119)+'СЕТ СН'!$I$14+СВЦЭМ!$D$10+'СЕТ СН'!$I$5-'СЕТ СН'!$I$24</f>
        <v>3075.7526205600002</v>
      </c>
      <c r="D147" s="36">
        <f>SUMIFS(СВЦЭМ!$D$33:$D$776,СВЦЭМ!$A$33:$A$776,$A147,СВЦЭМ!$B$33:$B$776,D$119)+'СЕТ СН'!$I$14+СВЦЭМ!$D$10+'СЕТ СН'!$I$5-'СЕТ СН'!$I$24</f>
        <v>3087.7697397299999</v>
      </c>
      <c r="E147" s="36">
        <f>SUMIFS(СВЦЭМ!$D$33:$D$776,СВЦЭМ!$A$33:$A$776,$A147,СВЦЭМ!$B$33:$B$776,E$119)+'СЕТ СН'!$I$14+СВЦЭМ!$D$10+'СЕТ СН'!$I$5-'СЕТ СН'!$I$24</f>
        <v>3099.49105224</v>
      </c>
      <c r="F147" s="36">
        <f>SUMIFS(СВЦЭМ!$D$33:$D$776,СВЦЭМ!$A$33:$A$776,$A147,СВЦЭМ!$B$33:$B$776,F$119)+'СЕТ СН'!$I$14+СВЦЭМ!$D$10+'СЕТ СН'!$I$5-'СЕТ СН'!$I$24</f>
        <v>3101.21969244</v>
      </c>
      <c r="G147" s="36">
        <f>SUMIFS(СВЦЭМ!$D$33:$D$776,СВЦЭМ!$A$33:$A$776,$A147,СВЦЭМ!$B$33:$B$776,G$119)+'СЕТ СН'!$I$14+СВЦЭМ!$D$10+'СЕТ СН'!$I$5-'СЕТ СН'!$I$24</f>
        <v>3095.2959055900001</v>
      </c>
      <c r="H147" s="36">
        <f>SUMIFS(СВЦЭМ!$D$33:$D$776,СВЦЭМ!$A$33:$A$776,$A147,СВЦЭМ!$B$33:$B$776,H$119)+'СЕТ СН'!$I$14+СВЦЭМ!$D$10+'СЕТ СН'!$I$5-'СЕТ СН'!$I$24</f>
        <v>3077.4634356400002</v>
      </c>
      <c r="I147" s="36">
        <f>SUMIFS(СВЦЭМ!$D$33:$D$776,СВЦЭМ!$A$33:$A$776,$A147,СВЦЭМ!$B$33:$B$776,I$119)+'СЕТ СН'!$I$14+СВЦЭМ!$D$10+'СЕТ СН'!$I$5-'СЕТ СН'!$I$24</f>
        <v>3062.8569140499999</v>
      </c>
      <c r="J147" s="36">
        <f>SUMIFS(СВЦЭМ!$D$33:$D$776,СВЦЭМ!$A$33:$A$776,$A147,СВЦЭМ!$B$33:$B$776,J$119)+'СЕТ СН'!$I$14+СВЦЭМ!$D$10+'СЕТ СН'!$I$5-'СЕТ СН'!$I$24</f>
        <v>3024.5593650000001</v>
      </c>
      <c r="K147" s="36">
        <f>SUMIFS(СВЦЭМ!$D$33:$D$776,СВЦЭМ!$A$33:$A$776,$A147,СВЦЭМ!$B$33:$B$776,K$119)+'СЕТ СН'!$I$14+СВЦЭМ!$D$10+'СЕТ СН'!$I$5-'СЕТ СН'!$I$24</f>
        <v>2990.4535923499998</v>
      </c>
      <c r="L147" s="36">
        <f>SUMIFS(СВЦЭМ!$D$33:$D$776,СВЦЭМ!$A$33:$A$776,$A147,СВЦЭМ!$B$33:$B$776,L$119)+'СЕТ СН'!$I$14+СВЦЭМ!$D$10+'СЕТ СН'!$I$5-'СЕТ СН'!$I$24</f>
        <v>2987.4037675700001</v>
      </c>
      <c r="M147" s="36">
        <f>SUMIFS(СВЦЭМ!$D$33:$D$776,СВЦЭМ!$A$33:$A$776,$A147,СВЦЭМ!$B$33:$B$776,M$119)+'СЕТ СН'!$I$14+СВЦЭМ!$D$10+'СЕТ СН'!$I$5-'СЕТ СН'!$I$24</f>
        <v>2990.0236604500001</v>
      </c>
      <c r="N147" s="36">
        <f>SUMIFS(СВЦЭМ!$D$33:$D$776,СВЦЭМ!$A$33:$A$776,$A147,СВЦЭМ!$B$33:$B$776,N$119)+'СЕТ СН'!$I$14+СВЦЭМ!$D$10+'СЕТ СН'!$I$5-'СЕТ СН'!$I$24</f>
        <v>2987.46212633</v>
      </c>
      <c r="O147" s="36">
        <f>SUMIFS(СВЦЭМ!$D$33:$D$776,СВЦЭМ!$A$33:$A$776,$A147,СВЦЭМ!$B$33:$B$776,O$119)+'СЕТ СН'!$I$14+СВЦЭМ!$D$10+'СЕТ СН'!$I$5-'СЕТ СН'!$I$24</f>
        <v>3002.4487120200001</v>
      </c>
      <c r="P147" s="36">
        <f>SUMIFS(СВЦЭМ!$D$33:$D$776,СВЦЭМ!$A$33:$A$776,$A147,СВЦЭМ!$B$33:$B$776,P$119)+'СЕТ СН'!$I$14+СВЦЭМ!$D$10+'СЕТ СН'!$I$5-'СЕТ СН'!$I$24</f>
        <v>3012.76908331</v>
      </c>
      <c r="Q147" s="36">
        <f>SUMIFS(СВЦЭМ!$D$33:$D$776,СВЦЭМ!$A$33:$A$776,$A147,СВЦЭМ!$B$33:$B$776,Q$119)+'СЕТ СН'!$I$14+СВЦЭМ!$D$10+'СЕТ СН'!$I$5-'СЕТ СН'!$I$24</f>
        <v>3016.1693980800001</v>
      </c>
      <c r="R147" s="36">
        <f>SUMIFS(СВЦЭМ!$D$33:$D$776,СВЦЭМ!$A$33:$A$776,$A147,СВЦЭМ!$B$33:$B$776,R$119)+'СЕТ СН'!$I$14+СВЦЭМ!$D$10+'СЕТ СН'!$I$5-'СЕТ СН'!$I$24</f>
        <v>3012.1858929999999</v>
      </c>
      <c r="S147" s="36">
        <f>SUMIFS(СВЦЭМ!$D$33:$D$776,СВЦЭМ!$A$33:$A$776,$A147,СВЦЭМ!$B$33:$B$776,S$119)+'СЕТ СН'!$I$14+СВЦЭМ!$D$10+'СЕТ СН'!$I$5-'СЕТ СН'!$I$24</f>
        <v>3004.9860859099999</v>
      </c>
      <c r="T147" s="36">
        <f>SUMIFS(СВЦЭМ!$D$33:$D$776,СВЦЭМ!$A$33:$A$776,$A147,СВЦЭМ!$B$33:$B$776,T$119)+'СЕТ СН'!$I$14+СВЦЭМ!$D$10+'СЕТ СН'!$I$5-'СЕТ СН'!$I$24</f>
        <v>2990.0949440300001</v>
      </c>
      <c r="U147" s="36">
        <f>SUMIFS(СВЦЭМ!$D$33:$D$776,СВЦЭМ!$A$33:$A$776,$A147,СВЦЭМ!$B$33:$B$776,U$119)+'СЕТ СН'!$I$14+СВЦЭМ!$D$10+'СЕТ СН'!$I$5-'СЕТ СН'!$I$24</f>
        <v>2991.6831150799999</v>
      </c>
      <c r="V147" s="36">
        <f>SUMIFS(СВЦЭМ!$D$33:$D$776,СВЦЭМ!$A$33:$A$776,$A147,СВЦЭМ!$B$33:$B$776,V$119)+'СЕТ СН'!$I$14+СВЦЭМ!$D$10+'СЕТ СН'!$I$5-'СЕТ СН'!$I$24</f>
        <v>3000.8867768700002</v>
      </c>
      <c r="W147" s="36">
        <f>SUMIFS(СВЦЭМ!$D$33:$D$776,СВЦЭМ!$A$33:$A$776,$A147,СВЦЭМ!$B$33:$B$776,W$119)+'СЕТ СН'!$I$14+СВЦЭМ!$D$10+'СЕТ СН'!$I$5-'СЕТ СН'!$I$24</f>
        <v>3012.6724443600001</v>
      </c>
      <c r="X147" s="36">
        <f>SUMIFS(СВЦЭМ!$D$33:$D$776,СВЦЭМ!$A$33:$A$776,$A147,СВЦЭМ!$B$33:$B$776,X$119)+'СЕТ СН'!$I$14+СВЦЭМ!$D$10+'СЕТ СН'!$I$5-'СЕТ СН'!$I$24</f>
        <v>3026.9444538899997</v>
      </c>
      <c r="Y147" s="36">
        <f>SUMIFS(СВЦЭМ!$D$33:$D$776,СВЦЭМ!$A$33:$A$776,$A147,СВЦЭМ!$B$33:$B$776,Y$119)+'СЕТ СН'!$I$14+СВЦЭМ!$D$10+'СЕТ СН'!$I$5-'СЕТ СН'!$I$24</f>
        <v>3033.6186335399998</v>
      </c>
    </row>
    <row r="148" spans="1:27" ht="15.75" x14ac:dyDescent="0.2">
      <c r="A148" s="35">
        <f t="shared" si="3"/>
        <v>43828</v>
      </c>
      <c r="B148" s="36">
        <f>SUMIFS(СВЦЭМ!$D$33:$D$776,СВЦЭМ!$A$33:$A$776,$A148,СВЦЭМ!$B$33:$B$776,B$119)+'СЕТ СН'!$I$14+СВЦЭМ!$D$10+'СЕТ СН'!$I$5-'СЕТ СН'!$I$24</f>
        <v>2931.4959107899999</v>
      </c>
      <c r="C148" s="36">
        <f>SUMIFS(СВЦЭМ!$D$33:$D$776,СВЦЭМ!$A$33:$A$776,$A148,СВЦЭМ!$B$33:$B$776,C$119)+'СЕТ СН'!$I$14+СВЦЭМ!$D$10+'СЕТ СН'!$I$5-'СЕТ СН'!$I$24</f>
        <v>2941.4322735400001</v>
      </c>
      <c r="D148" s="36">
        <f>SUMIFS(СВЦЭМ!$D$33:$D$776,СВЦЭМ!$A$33:$A$776,$A148,СВЦЭМ!$B$33:$B$776,D$119)+'СЕТ СН'!$I$14+СВЦЭМ!$D$10+'СЕТ СН'!$I$5-'СЕТ СН'!$I$24</f>
        <v>2974.5584192300003</v>
      </c>
      <c r="E148" s="36">
        <f>SUMIFS(СВЦЭМ!$D$33:$D$776,СВЦЭМ!$A$33:$A$776,$A148,СВЦЭМ!$B$33:$B$776,E$119)+'СЕТ СН'!$I$14+СВЦЭМ!$D$10+'СЕТ СН'!$I$5-'СЕТ СН'!$I$24</f>
        <v>2994.7715056000002</v>
      </c>
      <c r="F148" s="36">
        <f>SUMIFS(СВЦЭМ!$D$33:$D$776,СВЦЭМ!$A$33:$A$776,$A148,СВЦЭМ!$B$33:$B$776,F$119)+'СЕТ СН'!$I$14+СВЦЭМ!$D$10+'СЕТ СН'!$I$5-'СЕТ СН'!$I$24</f>
        <v>2995.46249382</v>
      </c>
      <c r="G148" s="36">
        <f>SUMIFS(СВЦЭМ!$D$33:$D$776,СВЦЭМ!$A$33:$A$776,$A148,СВЦЭМ!$B$33:$B$776,G$119)+'СЕТ СН'!$I$14+СВЦЭМ!$D$10+'СЕТ СН'!$I$5-'СЕТ СН'!$I$24</f>
        <v>2994.8204926099997</v>
      </c>
      <c r="H148" s="36">
        <f>SUMIFS(СВЦЭМ!$D$33:$D$776,СВЦЭМ!$A$33:$A$776,$A148,СВЦЭМ!$B$33:$B$776,H$119)+'СЕТ СН'!$I$14+СВЦЭМ!$D$10+'СЕТ СН'!$I$5-'СЕТ СН'!$I$24</f>
        <v>2982.7326991300001</v>
      </c>
      <c r="I148" s="36">
        <f>SUMIFS(СВЦЭМ!$D$33:$D$776,СВЦЭМ!$A$33:$A$776,$A148,СВЦЭМ!$B$33:$B$776,I$119)+'СЕТ СН'!$I$14+СВЦЭМ!$D$10+'СЕТ СН'!$I$5-'СЕТ СН'!$I$24</f>
        <v>2974.7203057799998</v>
      </c>
      <c r="J148" s="36">
        <f>SUMIFS(СВЦЭМ!$D$33:$D$776,СВЦЭМ!$A$33:$A$776,$A148,СВЦЭМ!$B$33:$B$776,J$119)+'СЕТ СН'!$I$14+СВЦЭМ!$D$10+'СЕТ СН'!$I$5-'СЕТ СН'!$I$24</f>
        <v>2931.7710089100001</v>
      </c>
      <c r="K148" s="36">
        <f>SUMIFS(СВЦЭМ!$D$33:$D$776,СВЦЭМ!$A$33:$A$776,$A148,СВЦЭМ!$B$33:$B$776,K$119)+'СЕТ СН'!$I$14+СВЦЭМ!$D$10+'СЕТ СН'!$I$5-'СЕТ СН'!$I$24</f>
        <v>2923.0029168999999</v>
      </c>
      <c r="L148" s="36">
        <f>SUMIFS(СВЦЭМ!$D$33:$D$776,СВЦЭМ!$A$33:$A$776,$A148,СВЦЭМ!$B$33:$B$776,L$119)+'СЕТ СН'!$I$14+СВЦЭМ!$D$10+'СЕТ СН'!$I$5-'СЕТ СН'!$I$24</f>
        <v>2927.5252212999999</v>
      </c>
      <c r="M148" s="36">
        <f>SUMIFS(СВЦЭМ!$D$33:$D$776,СВЦЭМ!$A$33:$A$776,$A148,СВЦЭМ!$B$33:$B$776,M$119)+'СЕТ СН'!$I$14+СВЦЭМ!$D$10+'СЕТ СН'!$I$5-'СЕТ СН'!$I$24</f>
        <v>2928.5780456299999</v>
      </c>
      <c r="N148" s="36">
        <f>SUMIFS(СВЦЭМ!$D$33:$D$776,СВЦЭМ!$A$33:$A$776,$A148,СВЦЭМ!$B$33:$B$776,N$119)+'СЕТ СН'!$I$14+СВЦЭМ!$D$10+'СЕТ СН'!$I$5-'СЕТ СН'!$I$24</f>
        <v>2929.1506145900003</v>
      </c>
      <c r="O148" s="36">
        <f>SUMIFS(СВЦЭМ!$D$33:$D$776,СВЦЭМ!$A$33:$A$776,$A148,СВЦЭМ!$B$33:$B$776,O$119)+'СЕТ СН'!$I$14+СВЦЭМ!$D$10+'СЕТ СН'!$I$5-'СЕТ СН'!$I$24</f>
        <v>2932.0668751900002</v>
      </c>
      <c r="P148" s="36">
        <f>SUMIFS(СВЦЭМ!$D$33:$D$776,СВЦЭМ!$A$33:$A$776,$A148,СВЦЭМ!$B$33:$B$776,P$119)+'СЕТ СН'!$I$14+СВЦЭМ!$D$10+'СЕТ СН'!$I$5-'СЕТ СН'!$I$24</f>
        <v>2937.95839505</v>
      </c>
      <c r="Q148" s="36">
        <f>SUMIFS(СВЦЭМ!$D$33:$D$776,СВЦЭМ!$A$33:$A$776,$A148,СВЦЭМ!$B$33:$B$776,Q$119)+'СЕТ СН'!$I$14+СВЦЭМ!$D$10+'СЕТ СН'!$I$5-'СЕТ СН'!$I$24</f>
        <v>2933.2850402700001</v>
      </c>
      <c r="R148" s="36">
        <f>SUMIFS(СВЦЭМ!$D$33:$D$776,СВЦЭМ!$A$33:$A$776,$A148,СВЦЭМ!$B$33:$B$776,R$119)+'СЕТ СН'!$I$14+СВЦЭМ!$D$10+'СЕТ СН'!$I$5-'СЕТ СН'!$I$24</f>
        <v>2934.1415246500001</v>
      </c>
      <c r="S148" s="36">
        <f>SUMIFS(СВЦЭМ!$D$33:$D$776,СВЦЭМ!$A$33:$A$776,$A148,СВЦЭМ!$B$33:$B$776,S$119)+'СЕТ СН'!$I$14+СВЦЭМ!$D$10+'СЕТ СН'!$I$5-'СЕТ СН'!$I$24</f>
        <v>2941.66352904</v>
      </c>
      <c r="T148" s="36">
        <f>SUMIFS(СВЦЭМ!$D$33:$D$776,СВЦЭМ!$A$33:$A$776,$A148,СВЦЭМ!$B$33:$B$776,T$119)+'СЕТ СН'!$I$14+СВЦЭМ!$D$10+'СЕТ СН'!$I$5-'СЕТ СН'!$I$24</f>
        <v>2941.0509630300003</v>
      </c>
      <c r="U148" s="36">
        <f>SUMIFS(СВЦЭМ!$D$33:$D$776,СВЦЭМ!$A$33:$A$776,$A148,СВЦЭМ!$B$33:$B$776,U$119)+'СЕТ СН'!$I$14+СВЦЭМ!$D$10+'СЕТ СН'!$I$5-'СЕТ СН'!$I$24</f>
        <v>2968.7386931199999</v>
      </c>
      <c r="V148" s="36">
        <f>SUMIFS(СВЦЭМ!$D$33:$D$776,СВЦЭМ!$A$33:$A$776,$A148,СВЦЭМ!$B$33:$B$776,V$119)+'СЕТ СН'!$I$14+СВЦЭМ!$D$10+'СЕТ СН'!$I$5-'СЕТ СН'!$I$24</f>
        <v>2963.0977734100002</v>
      </c>
      <c r="W148" s="36">
        <f>SUMIFS(СВЦЭМ!$D$33:$D$776,СВЦЭМ!$A$33:$A$776,$A148,СВЦЭМ!$B$33:$B$776,W$119)+'СЕТ СН'!$I$14+СВЦЭМ!$D$10+'СЕТ СН'!$I$5-'СЕТ СН'!$I$24</f>
        <v>2957.8604942699999</v>
      </c>
      <c r="X148" s="36">
        <f>SUMIFS(СВЦЭМ!$D$33:$D$776,СВЦЭМ!$A$33:$A$776,$A148,СВЦЭМ!$B$33:$B$776,X$119)+'СЕТ СН'!$I$14+СВЦЭМ!$D$10+'СЕТ СН'!$I$5-'СЕТ СН'!$I$24</f>
        <v>2945.9157843600001</v>
      </c>
      <c r="Y148" s="36">
        <f>SUMIFS(СВЦЭМ!$D$33:$D$776,СВЦЭМ!$A$33:$A$776,$A148,СВЦЭМ!$B$33:$B$776,Y$119)+'СЕТ СН'!$I$14+СВЦЭМ!$D$10+'СЕТ СН'!$I$5-'СЕТ СН'!$I$24</f>
        <v>2925.7993479199999</v>
      </c>
    </row>
    <row r="149" spans="1:27" ht="15.75" x14ac:dyDescent="0.2">
      <c r="A149" s="35">
        <f t="shared" si="3"/>
        <v>43829</v>
      </c>
      <c r="B149" s="36">
        <f>SUMIFS(СВЦЭМ!$D$33:$D$776,СВЦЭМ!$A$33:$A$776,$A149,СВЦЭМ!$B$33:$B$776,B$119)+'СЕТ СН'!$I$14+СВЦЭМ!$D$10+'СЕТ СН'!$I$5-'СЕТ СН'!$I$24</f>
        <v>3075.7472883099999</v>
      </c>
      <c r="C149" s="36">
        <f>SUMIFS(СВЦЭМ!$D$33:$D$776,СВЦЭМ!$A$33:$A$776,$A149,СВЦЭМ!$B$33:$B$776,C$119)+'СЕТ СН'!$I$14+СВЦЭМ!$D$10+'СЕТ СН'!$I$5-'СЕТ СН'!$I$24</f>
        <v>3106.38419303</v>
      </c>
      <c r="D149" s="36">
        <f>SUMIFS(СВЦЭМ!$D$33:$D$776,СВЦЭМ!$A$33:$A$776,$A149,СВЦЭМ!$B$33:$B$776,D$119)+'СЕТ СН'!$I$14+СВЦЭМ!$D$10+'СЕТ СН'!$I$5-'СЕТ СН'!$I$24</f>
        <v>3107.2446382799999</v>
      </c>
      <c r="E149" s="36">
        <f>SUMIFS(СВЦЭМ!$D$33:$D$776,СВЦЭМ!$A$33:$A$776,$A149,СВЦЭМ!$B$33:$B$776,E$119)+'СЕТ СН'!$I$14+СВЦЭМ!$D$10+'СЕТ СН'!$I$5-'СЕТ СН'!$I$24</f>
        <v>3129.9565770300001</v>
      </c>
      <c r="F149" s="36">
        <f>SUMIFS(СВЦЭМ!$D$33:$D$776,СВЦЭМ!$A$33:$A$776,$A149,СВЦЭМ!$B$33:$B$776,F$119)+'СЕТ СН'!$I$14+СВЦЭМ!$D$10+'СЕТ СН'!$I$5-'СЕТ СН'!$I$24</f>
        <v>3127.3825293600003</v>
      </c>
      <c r="G149" s="36">
        <f>SUMIFS(СВЦЭМ!$D$33:$D$776,СВЦЭМ!$A$33:$A$776,$A149,СВЦЭМ!$B$33:$B$776,G$119)+'СЕТ СН'!$I$14+СВЦЭМ!$D$10+'СЕТ СН'!$I$5-'СЕТ СН'!$I$24</f>
        <v>3116.80917555</v>
      </c>
      <c r="H149" s="36">
        <f>SUMIFS(СВЦЭМ!$D$33:$D$776,СВЦЭМ!$A$33:$A$776,$A149,СВЦЭМ!$B$33:$B$776,H$119)+'СЕТ СН'!$I$14+СВЦЭМ!$D$10+'СЕТ СН'!$I$5-'СЕТ СН'!$I$24</f>
        <v>3084.7115344600002</v>
      </c>
      <c r="I149" s="36">
        <f>SUMIFS(СВЦЭМ!$D$33:$D$776,СВЦЭМ!$A$33:$A$776,$A149,СВЦЭМ!$B$33:$B$776,I$119)+'СЕТ СН'!$I$14+СВЦЭМ!$D$10+'СЕТ СН'!$I$5-'СЕТ СН'!$I$24</f>
        <v>3062.5930164500001</v>
      </c>
      <c r="J149" s="36">
        <f>SUMIFS(СВЦЭМ!$D$33:$D$776,СВЦЭМ!$A$33:$A$776,$A149,СВЦЭМ!$B$33:$B$776,J$119)+'СЕТ СН'!$I$14+СВЦЭМ!$D$10+'СЕТ СН'!$I$5-'СЕТ СН'!$I$24</f>
        <v>3039.13280966</v>
      </c>
      <c r="K149" s="36">
        <f>SUMIFS(СВЦЭМ!$D$33:$D$776,СВЦЭМ!$A$33:$A$776,$A149,СВЦЭМ!$B$33:$B$776,K$119)+'СЕТ СН'!$I$14+СВЦЭМ!$D$10+'СЕТ СН'!$I$5-'СЕТ СН'!$I$24</f>
        <v>3014.01494955</v>
      </c>
      <c r="L149" s="36">
        <f>SUMIFS(СВЦЭМ!$D$33:$D$776,СВЦЭМ!$A$33:$A$776,$A149,СВЦЭМ!$B$33:$B$776,L$119)+'СЕТ СН'!$I$14+СВЦЭМ!$D$10+'СЕТ СН'!$I$5-'СЕТ СН'!$I$24</f>
        <v>3012.4404754299999</v>
      </c>
      <c r="M149" s="36">
        <f>SUMIFS(СВЦЭМ!$D$33:$D$776,СВЦЭМ!$A$33:$A$776,$A149,СВЦЭМ!$B$33:$B$776,M$119)+'СЕТ СН'!$I$14+СВЦЭМ!$D$10+'СЕТ СН'!$I$5-'СЕТ СН'!$I$24</f>
        <v>3010.58779005</v>
      </c>
      <c r="N149" s="36">
        <f>SUMIFS(СВЦЭМ!$D$33:$D$776,СВЦЭМ!$A$33:$A$776,$A149,СВЦЭМ!$B$33:$B$776,N$119)+'СЕТ СН'!$I$14+СВЦЭМ!$D$10+'СЕТ СН'!$I$5-'СЕТ СН'!$I$24</f>
        <v>3017.21655839</v>
      </c>
      <c r="O149" s="36">
        <f>SUMIFS(СВЦЭМ!$D$33:$D$776,СВЦЭМ!$A$33:$A$776,$A149,СВЦЭМ!$B$33:$B$776,O$119)+'СЕТ СН'!$I$14+СВЦЭМ!$D$10+'СЕТ СН'!$I$5-'СЕТ СН'!$I$24</f>
        <v>3026.0830563099998</v>
      </c>
      <c r="P149" s="36">
        <f>SUMIFS(СВЦЭМ!$D$33:$D$776,СВЦЭМ!$A$33:$A$776,$A149,СВЦЭМ!$B$33:$B$776,P$119)+'СЕТ СН'!$I$14+СВЦЭМ!$D$10+'СЕТ СН'!$I$5-'СЕТ СН'!$I$24</f>
        <v>3038.6230115399999</v>
      </c>
      <c r="Q149" s="36">
        <f>SUMIFS(СВЦЭМ!$D$33:$D$776,СВЦЭМ!$A$33:$A$776,$A149,СВЦЭМ!$B$33:$B$776,Q$119)+'СЕТ СН'!$I$14+СВЦЭМ!$D$10+'СЕТ СН'!$I$5-'СЕТ СН'!$I$24</f>
        <v>3040.88293802</v>
      </c>
      <c r="R149" s="36">
        <f>SUMIFS(СВЦЭМ!$D$33:$D$776,СВЦЭМ!$A$33:$A$776,$A149,СВЦЭМ!$B$33:$B$776,R$119)+'СЕТ СН'!$I$14+СВЦЭМ!$D$10+'СЕТ СН'!$I$5-'СЕТ СН'!$I$24</f>
        <v>3034.4593234899999</v>
      </c>
      <c r="S149" s="36">
        <f>SUMIFS(СВЦЭМ!$D$33:$D$776,СВЦЭМ!$A$33:$A$776,$A149,СВЦЭМ!$B$33:$B$776,S$119)+'СЕТ СН'!$I$14+СВЦЭМ!$D$10+'СЕТ СН'!$I$5-'СЕТ СН'!$I$24</f>
        <v>3025.39146007</v>
      </c>
      <c r="T149" s="36">
        <f>SUMIFS(СВЦЭМ!$D$33:$D$776,СВЦЭМ!$A$33:$A$776,$A149,СВЦЭМ!$B$33:$B$776,T$119)+'СЕТ СН'!$I$14+СВЦЭМ!$D$10+'СЕТ СН'!$I$5-'СЕТ СН'!$I$24</f>
        <v>3018.0406935999999</v>
      </c>
      <c r="U149" s="36">
        <f>SUMIFS(СВЦЭМ!$D$33:$D$776,СВЦЭМ!$A$33:$A$776,$A149,СВЦЭМ!$B$33:$B$776,U$119)+'СЕТ СН'!$I$14+СВЦЭМ!$D$10+'СЕТ СН'!$I$5-'СЕТ СН'!$I$24</f>
        <v>3017.43232076</v>
      </c>
      <c r="V149" s="36">
        <f>SUMIFS(СВЦЭМ!$D$33:$D$776,СВЦЭМ!$A$33:$A$776,$A149,СВЦЭМ!$B$33:$B$776,V$119)+'СЕТ СН'!$I$14+СВЦЭМ!$D$10+'СЕТ СН'!$I$5-'СЕТ СН'!$I$24</f>
        <v>3014.44551262</v>
      </c>
      <c r="W149" s="36">
        <f>SUMIFS(СВЦЭМ!$D$33:$D$776,СВЦЭМ!$A$33:$A$776,$A149,СВЦЭМ!$B$33:$B$776,W$119)+'СЕТ СН'!$I$14+СВЦЭМ!$D$10+'СЕТ СН'!$I$5-'СЕТ СН'!$I$24</f>
        <v>3023.4812201300001</v>
      </c>
      <c r="X149" s="36">
        <f>SUMIFS(СВЦЭМ!$D$33:$D$776,СВЦЭМ!$A$33:$A$776,$A149,СВЦЭМ!$B$33:$B$776,X$119)+'СЕТ СН'!$I$14+СВЦЭМ!$D$10+'СЕТ СН'!$I$5-'СЕТ СН'!$I$24</f>
        <v>3040.85158907</v>
      </c>
      <c r="Y149" s="36">
        <f>SUMIFS(СВЦЭМ!$D$33:$D$776,СВЦЭМ!$A$33:$A$776,$A149,СВЦЭМ!$B$33:$B$776,Y$119)+'СЕТ СН'!$I$14+СВЦЭМ!$D$10+'СЕТ СН'!$I$5-'СЕТ СН'!$I$24</f>
        <v>3057.8733511700002</v>
      </c>
    </row>
    <row r="150" spans="1:27" ht="15.75" x14ac:dyDescent="0.2">
      <c r="A150" s="35">
        <f t="shared" si="3"/>
        <v>43830</v>
      </c>
      <c r="B150" s="36">
        <f>SUMIFS(СВЦЭМ!$D$33:$D$776,СВЦЭМ!$A$33:$A$776,$A150,СВЦЭМ!$B$33:$B$776,B$119)+'СЕТ СН'!$I$14+СВЦЭМ!$D$10+'СЕТ СН'!$I$5-'СЕТ СН'!$I$24</f>
        <v>3061.55793868</v>
      </c>
      <c r="C150" s="36">
        <f>SUMIFS(СВЦЭМ!$D$33:$D$776,СВЦЭМ!$A$33:$A$776,$A150,СВЦЭМ!$B$33:$B$776,C$119)+'СЕТ СН'!$I$14+СВЦЭМ!$D$10+'СЕТ СН'!$I$5-'СЕТ СН'!$I$24</f>
        <v>3078.6175509</v>
      </c>
      <c r="D150" s="36">
        <f>SUMIFS(СВЦЭМ!$D$33:$D$776,СВЦЭМ!$A$33:$A$776,$A150,СВЦЭМ!$B$33:$B$776,D$119)+'СЕТ СН'!$I$14+СВЦЭМ!$D$10+'СЕТ СН'!$I$5-'СЕТ СН'!$I$24</f>
        <v>3083.6615540399998</v>
      </c>
      <c r="E150" s="36">
        <f>SUMIFS(СВЦЭМ!$D$33:$D$776,СВЦЭМ!$A$33:$A$776,$A150,СВЦЭМ!$B$33:$B$776,E$119)+'СЕТ СН'!$I$14+СВЦЭМ!$D$10+'СЕТ СН'!$I$5-'СЕТ СН'!$I$24</f>
        <v>3087.17657882</v>
      </c>
      <c r="F150" s="36">
        <f>SUMIFS(СВЦЭМ!$D$33:$D$776,СВЦЭМ!$A$33:$A$776,$A150,СВЦЭМ!$B$33:$B$776,F$119)+'СЕТ СН'!$I$14+СВЦЭМ!$D$10+'СЕТ СН'!$I$5-'СЕТ СН'!$I$24</f>
        <v>3089.0688424300001</v>
      </c>
      <c r="G150" s="36">
        <f>SUMIFS(СВЦЭМ!$D$33:$D$776,СВЦЭМ!$A$33:$A$776,$A150,СВЦЭМ!$B$33:$B$776,G$119)+'СЕТ СН'!$I$14+СВЦЭМ!$D$10+'СЕТ СН'!$I$5-'СЕТ СН'!$I$24</f>
        <v>3081.7728824699998</v>
      </c>
      <c r="H150" s="36">
        <f>SUMIFS(СВЦЭМ!$D$33:$D$776,СВЦЭМ!$A$33:$A$776,$A150,СВЦЭМ!$B$33:$B$776,H$119)+'СЕТ СН'!$I$14+СВЦЭМ!$D$10+'СЕТ СН'!$I$5-'СЕТ СН'!$I$24</f>
        <v>3058.8234349499999</v>
      </c>
      <c r="I150" s="36">
        <f>SUMIFS(СВЦЭМ!$D$33:$D$776,СВЦЭМ!$A$33:$A$776,$A150,СВЦЭМ!$B$33:$B$776,I$119)+'СЕТ СН'!$I$14+СВЦЭМ!$D$10+'СЕТ СН'!$I$5-'СЕТ СН'!$I$24</f>
        <v>3043.2558276600003</v>
      </c>
      <c r="J150" s="36">
        <f>SUMIFS(СВЦЭМ!$D$33:$D$776,СВЦЭМ!$A$33:$A$776,$A150,СВЦЭМ!$B$33:$B$776,J$119)+'СЕТ СН'!$I$14+СВЦЭМ!$D$10+'СЕТ СН'!$I$5-'СЕТ СН'!$I$24</f>
        <v>3032.8116645099999</v>
      </c>
      <c r="K150" s="36">
        <f>SUMIFS(СВЦЭМ!$D$33:$D$776,СВЦЭМ!$A$33:$A$776,$A150,СВЦЭМ!$B$33:$B$776,K$119)+'СЕТ СН'!$I$14+СВЦЭМ!$D$10+'СЕТ СН'!$I$5-'СЕТ СН'!$I$24</f>
        <v>3012.3254673199999</v>
      </c>
      <c r="L150" s="36">
        <f>SUMIFS(СВЦЭМ!$D$33:$D$776,СВЦЭМ!$A$33:$A$776,$A150,СВЦЭМ!$B$33:$B$776,L$119)+'СЕТ СН'!$I$14+СВЦЭМ!$D$10+'СЕТ СН'!$I$5-'СЕТ СН'!$I$24</f>
        <v>3010.6463547100002</v>
      </c>
      <c r="M150" s="36">
        <f>SUMIFS(СВЦЭМ!$D$33:$D$776,СВЦЭМ!$A$33:$A$776,$A150,СВЦЭМ!$B$33:$B$776,M$119)+'СЕТ СН'!$I$14+СВЦЭМ!$D$10+'СЕТ СН'!$I$5-'СЕТ СН'!$I$24</f>
        <v>3031.1932814100001</v>
      </c>
      <c r="N150" s="36">
        <f>SUMIFS(СВЦЭМ!$D$33:$D$776,СВЦЭМ!$A$33:$A$776,$A150,СВЦЭМ!$B$33:$B$776,N$119)+'СЕТ СН'!$I$14+СВЦЭМ!$D$10+'СЕТ СН'!$I$5-'СЕТ СН'!$I$24</f>
        <v>3024.2297408899999</v>
      </c>
      <c r="O150" s="36">
        <f>SUMIFS(СВЦЭМ!$D$33:$D$776,СВЦЭМ!$A$33:$A$776,$A150,СВЦЭМ!$B$33:$B$776,O$119)+'СЕТ СН'!$I$14+СВЦЭМ!$D$10+'СЕТ СН'!$I$5-'СЕТ СН'!$I$24</f>
        <v>3031.1766157800002</v>
      </c>
      <c r="P150" s="36">
        <f>SUMIFS(СВЦЭМ!$D$33:$D$776,СВЦЭМ!$A$33:$A$776,$A150,СВЦЭМ!$B$33:$B$776,P$119)+'СЕТ СН'!$I$14+СВЦЭМ!$D$10+'СЕТ СН'!$I$5-'СЕТ СН'!$I$24</f>
        <v>3035.3820120199998</v>
      </c>
      <c r="Q150" s="36">
        <f>SUMIFS(СВЦЭМ!$D$33:$D$776,СВЦЭМ!$A$33:$A$776,$A150,СВЦЭМ!$B$33:$B$776,Q$119)+'СЕТ СН'!$I$14+СВЦЭМ!$D$10+'СЕТ СН'!$I$5-'СЕТ СН'!$I$24</f>
        <v>3037.8296332600003</v>
      </c>
      <c r="R150" s="36">
        <f>SUMIFS(СВЦЭМ!$D$33:$D$776,СВЦЭМ!$A$33:$A$776,$A150,СВЦЭМ!$B$33:$B$776,R$119)+'СЕТ СН'!$I$14+СВЦЭМ!$D$10+'СЕТ СН'!$I$5-'СЕТ СН'!$I$24</f>
        <v>3035.4070330499999</v>
      </c>
      <c r="S150" s="36">
        <f>SUMIFS(СВЦЭМ!$D$33:$D$776,СВЦЭМ!$A$33:$A$776,$A150,СВЦЭМ!$B$33:$B$776,S$119)+'СЕТ СН'!$I$14+СВЦЭМ!$D$10+'СЕТ СН'!$I$5-'СЕТ СН'!$I$24</f>
        <v>3042.9506318700001</v>
      </c>
      <c r="T150" s="36">
        <f>SUMIFS(СВЦЭМ!$D$33:$D$776,СВЦЭМ!$A$33:$A$776,$A150,СВЦЭМ!$B$33:$B$776,T$119)+'СЕТ СН'!$I$14+СВЦЭМ!$D$10+'СЕТ СН'!$I$5-'СЕТ СН'!$I$24</f>
        <v>3051.9288333</v>
      </c>
      <c r="U150" s="36">
        <f>SUMIFS(СВЦЭМ!$D$33:$D$776,СВЦЭМ!$A$33:$A$776,$A150,СВЦЭМ!$B$33:$B$776,U$119)+'СЕТ СН'!$I$14+СВЦЭМ!$D$10+'СЕТ СН'!$I$5-'СЕТ СН'!$I$24</f>
        <v>3045.54950061</v>
      </c>
      <c r="V150" s="36">
        <f>SUMIFS(СВЦЭМ!$D$33:$D$776,СВЦЭМ!$A$33:$A$776,$A150,СВЦЭМ!$B$33:$B$776,V$119)+'СЕТ СН'!$I$14+СВЦЭМ!$D$10+'СЕТ СН'!$I$5-'СЕТ СН'!$I$24</f>
        <v>3057.3766914100001</v>
      </c>
      <c r="W150" s="36">
        <f>SUMIFS(СВЦЭМ!$D$33:$D$776,СВЦЭМ!$A$33:$A$776,$A150,СВЦЭМ!$B$33:$B$776,W$119)+'СЕТ СН'!$I$14+СВЦЭМ!$D$10+'СЕТ СН'!$I$5-'СЕТ СН'!$I$24</f>
        <v>3061.6213482799999</v>
      </c>
      <c r="X150" s="36">
        <f>SUMIFS(СВЦЭМ!$D$33:$D$776,СВЦЭМ!$A$33:$A$776,$A150,СВЦЭМ!$B$33:$B$776,X$119)+'СЕТ СН'!$I$14+СВЦЭМ!$D$10+'СЕТ СН'!$I$5-'СЕТ СН'!$I$24</f>
        <v>3051.5393301200002</v>
      </c>
      <c r="Y150" s="36">
        <f>SUMIFS(СВЦЭМ!$D$33:$D$776,СВЦЭМ!$A$33:$A$776,$A150,СВЦЭМ!$B$33:$B$776,Y$119)+'СЕТ СН'!$I$14+СВЦЭМ!$D$10+'СЕТ СН'!$I$5-'СЕТ СН'!$I$24</f>
        <v>3050.9880872499998</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8" t="s">
        <v>7</v>
      </c>
      <c r="B153" s="131" t="s">
        <v>151</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29"/>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s="46" customFormat="1" ht="12.75" customHeight="1" x14ac:dyDescent="0.2">
      <c r="A155" s="13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01.12.2019</v>
      </c>
      <c r="B156" s="36">
        <f>SUMIFS(СВЦЭМ!$E$33:$E$776,СВЦЭМ!$A$33:$A$776,$A156,СВЦЭМ!$B$33:$B$776,B$155)+'СЕТ СН'!$F$15</f>
        <v>125.08663304</v>
      </c>
      <c r="C156" s="36">
        <f>SUMIFS(СВЦЭМ!$E$33:$E$776,СВЦЭМ!$A$33:$A$776,$A156,СВЦЭМ!$B$33:$B$776,C$155)+'СЕТ СН'!$F$15</f>
        <v>126.27139556</v>
      </c>
      <c r="D156" s="36">
        <f>SUMIFS(СВЦЭМ!$E$33:$E$776,СВЦЭМ!$A$33:$A$776,$A156,СВЦЭМ!$B$33:$B$776,D$155)+'СЕТ СН'!$F$15</f>
        <v>130.99753253</v>
      </c>
      <c r="E156" s="36">
        <f>SUMIFS(СВЦЭМ!$E$33:$E$776,СВЦЭМ!$A$33:$A$776,$A156,СВЦЭМ!$B$33:$B$776,E$155)+'СЕТ СН'!$F$15</f>
        <v>130.71319983999999</v>
      </c>
      <c r="F156" s="36">
        <f>SUMIFS(СВЦЭМ!$E$33:$E$776,СВЦЭМ!$A$33:$A$776,$A156,СВЦЭМ!$B$33:$B$776,F$155)+'СЕТ СН'!$F$15</f>
        <v>129.69320909999999</v>
      </c>
      <c r="G156" s="36">
        <f>SUMIFS(СВЦЭМ!$E$33:$E$776,СВЦЭМ!$A$33:$A$776,$A156,СВЦЭМ!$B$33:$B$776,G$155)+'СЕТ СН'!$F$15</f>
        <v>129.45788762000001</v>
      </c>
      <c r="H156" s="36">
        <f>SUMIFS(СВЦЭМ!$E$33:$E$776,СВЦЭМ!$A$33:$A$776,$A156,СВЦЭМ!$B$33:$B$776,H$155)+'СЕТ СН'!$F$15</f>
        <v>129.14494203000001</v>
      </c>
      <c r="I156" s="36">
        <f>SUMIFS(СВЦЭМ!$E$33:$E$776,СВЦЭМ!$A$33:$A$776,$A156,СВЦЭМ!$B$33:$B$776,I$155)+'СЕТ СН'!$F$15</f>
        <v>128.32126317000001</v>
      </c>
      <c r="J156" s="36">
        <f>SUMIFS(СВЦЭМ!$E$33:$E$776,СВЦЭМ!$A$33:$A$776,$A156,СВЦЭМ!$B$33:$B$776,J$155)+'СЕТ СН'!$F$15</f>
        <v>123.04475753</v>
      </c>
      <c r="K156" s="36">
        <f>SUMIFS(СВЦЭМ!$E$33:$E$776,СВЦЭМ!$A$33:$A$776,$A156,СВЦЭМ!$B$33:$B$776,K$155)+'СЕТ СН'!$F$15</f>
        <v>117.42504875</v>
      </c>
      <c r="L156" s="36">
        <f>SUMIFS(СВЦЭМ!$E$33:$E$776,СВЦЭМ!$A$33:$A$776,$A156,СВЦЭМ!$B$33:$B$776,L$155)+'СЕТ СН'!$F$15</f>
        <v>114.66949049</v>
      </c>
      <c r="M156" s="36">
        <f>SUMIFS(СВЦЭМ!$E$33:$E$776,СВЦЭМ!$A$33:$A$776,$A156,СВЦЭМ!$B$33:$B$776,M$155)+'СЕТ СН'!$F$15</f>
        <v>114.43925471999999</v>
      </c>
      <c r="N156" s="36">
        <f>SUMIFS(СВЦЭМ!$E$33:$E$776,СВЦЭМ!$A$33:$A$776,$A156,СВЦЭМ!$B$33:$B$776,N$155)+'СЕТ СН'!$F$15</f>
        <v>118.0885122</v>
      </c>
      <c r="O156" s="36">
        <f>SUMIFS(СВЦЭМ!$E$33:$E$776,СВЦЭМ!$A$33:$A$776,$A156,СВЦЭМ!$B$33:$B$776,O$155)+'СЕТ СН'!$F$15</f>
        <v>119.51943008000001</v>
      </c>
      <c r="P156" s="36">
        <f>SUMIFS(СВЦЭМ!$E$33:$E$776,СВЦЭМ!$A$33:$A$776,$A156,СВЦЭМ!$B$33:$B$776,P$155)+'СЕТ СН'!$F$15</f>
        <v>120.54358747000001</v>
      </c>
      <c r="Q156" s="36">
        <f>SUMIFS(СВЦЭМ!$E$33:$E$776,СВЦЭМ!$A$33:$A$776,$A156,СВЦЭМ!$B$33:$B$776,Q$155)+'СЕТ СН'!$F$15</f>
        <v>121.36650682</v>
      </c>
      <c r="R156" s="36">
        <f>SUMIFS(СВЦЭМ!$E$33:$E$776,СВЦЭМ!$A$33:$A$776,$A156,СВЦЭМ!$B$33:$B$776,R$155)+'СЕТ СН'!$F$15</f>
        <v>119.91676812</v>
      </c>
      <c r="S156" s="36">
        <f>SUMIFS(СВЦЭМ!$E$33:$E$776,СВЦЭМ!$A$33:$A$776,$A156,СВЦЭМ!$B$33:$B$776,S$155)+'СЕТ СН'!$F$15</f>
        <v>117.62204781</v>
      </c>
      <c r="T156" s="36">
        <f>SUMIFS(СВЦЭМ!$E$33:$E$776,СВЦЭМ!$A$33:$A$776,$A156,СВЦЭМ!$B$33:$B$776,T$155)+'СЕТ СН'!$F$15</f>
        <v>114.82978902000001</v>
      </c>
      <c r="U156" s="36">
        <f>SUMIFS(СВЦЭМ!$E$33:$E$776,СВЦЭМ!$A$33:$A$776,$A156,СВЦЭМ!$B$33:$B$776,U$155)+'СЕТ СН'!$F$15</f>
        <v>114.77001903999999</v>
      </c>
      <c r="V156" s="36">
        <f>SUMIFS(СВЦЭМ!$E$33:$E$776,СВЦЭМ!$A$33:$A$776,$A156,СВЦЭМ!$B$33:$B$776,V$155)+'СЕТ СН'!$F$15</f>
        <v>117.05177380000001</v>
      </c>
      <c r="W156" s="36">
        <f>SUMIFS(СВЦЭМ!$E$33:$E$776,СВЦЭМ!$A$33:$A$776,$A156,СВЦЭМ!$B$33:$B$776,W$155)+'СЕТ СН'!$F$15</f>
        <v>120.25811056000001</v>
      </c>
      <c r="X156" s="36">
        <f>SUMIFS(СВЦЭМ!$E$33:$E$776,СВЦЭМ!$A$33:$A$776,$A156,СВЦЭМ!$B$33:$B$776,X$155)+'СЕТ СН'!$F$15</f>
        <v>119.35812638</v>
      </c>
      <c r="Y156" s="36">
        <f>SUMIFS(СВЦЭМ!$E$33:$E$776,СВЦЭМ!$A$33:$A$776,$A156,СВЦЭМ!$B$33:$B$776,Y$155)+'СЕТ СН'!$F$15</f>
        <v>123.19978596</v>
      </c>
      <c r="AA156" s="45"/>
    </row>
    <row r="157" spans="1:27" ht="15.75" x14ac:dyDescent="0.2">
      <c r="A157" s="35">
        <f>A156+1</f>
        <v>43801</v>
      </c>
      <c r="B157" s="36">
        <f>SUMIFS(СВЦЭМ!$E$33:$E$776,СВЦЭМ!$A$33:$A$776,$A157,СВЦЭМ!$B$33:$B$776,B$155)+'СЕТ СН'!$F$15</f>
        <v>122.99215332999999</v>
      </c>
      <c r="C157" s="36">
        <f>SUMIFS(СВЦЭМ!$E$33:$E$776,СВЦЭМ!$A$33:$A$776,$A157,СВЦЭМ!$B$33:$B$776,C$155)+'СЕТ СН'!$F$15</f>
        <v>127.42717771</v>
      </c>
      <c r="D157" s="36">
        <f>SUMIFS(СВЦЭМ!$E$33:$E$776,СВЦЭМ!$A$33:$A$776,$A157,СВЦЭМ!$B$33:$B$776,D$155)+'СЕТ СН'!$F$15</f>
        <v>129.99336120000001</v>
      </c>
      <c r="E157" s="36">
        <f>SUMIFS(СВЦЭМ!$E$33:$E$776,СВЦЭМ!$A$33:$A$776,$A157,СВЦЭМ!$B$33:$B$776,E$155)+'СЕТ СН'!$F$15</f>
        <v>131.94113519999999</v>
      </c>
      <c r="F157" s="36">
        <f>SUMIFS(СВЦЭМ!$E$33:$E$776,СВЦЭМ!$A$33:$A$776,$A157,СВЦЭМ!$B$33:$B$776,F$155)+'СЕТ СН'!$F$15</f>
        <v>132.04910031</v>
      </c>
      <c r="G157" s="36">
        <f>SUMIFS(СВЦЭМ!$E$33:$E$776,СВЦЭМ!$A$33:$A$776,$A157,СВЦЭМ!$B$33:$B$776,G$155)+'СЕТ СН'!$F$15</f>
        <v>129.08850734000001</v>
      </c>
      <c r="H157" s="36">
        <f>SUMIFS(СВЦЭМ!$E$33:$E$776,СВЦЭМ!$A$33:$A$776,$A157,СВЦЭМ!$B$33:$B$776,H$155)+'СЕТ СН'!$F$15</f>
        <v>122.66339689</v>
      </c>
      <c r="I157" s="36">
        <f>SUMIFS(СВЦЭМ!$E$33:$E$776,СВЦЭМ!$A$33:$A$776,$A157,СВЦЭМ!$B$33:$B$776,I$155)+'СЕТ СН'!$F$15</f>
        <v>116.02073645</v>
      </c>
      <c r="J157" s="36">
        <f>SUMIFS(СВЦЭМ!$E$33:$E$776,СВЦЭМ!$A$33:$A$776,$A157,СВЦЭМ!$B$33:$B$776,J$155)+'СЕТ СН'!$F$15</f>
        <v>115.5366891</v>
      </c>
      <c r="K157" s="36">
        <f>SUMIFS(СВЦЭМ!$E$33:$E$776,СВЦЭМ!$A$33:$A$776,$A157,СВЦЭМ!$B$33:$B$776,K$155)+'СЕТ СН'!$F$15</f>
        <v>113.64748809</v>
      </c>
      <c r="L157" s="36">
        <f>SUMIFS(СВЦЭМ!$E$33:$E$776,СВЦЭМ!$A$33:$A$776,$A157,СВЦЭМ!$B$33:$B$776,L$155)+'СЕТ СН'!$F$15</f>
        <v>116.2233092</v>
      </c>
      <c r="M157" s="36">
        <f>SUMIFS(СВЦЭМ!$E$33:$E$776,СВЦЭМ!$A$33:$A$776,$A157,СВЦЭМ!$B$33:$B$776,M$155)+'СЕТ СН'!$F$15</f>
        <v>119.06616128</v>
      </c>
      <c r="N157" s="36">
        <f>SUMIFS(СВЦЭМ!$E$33:$E$776,СВЦЭМ!$A$33:$A$776,$A157,СВЦЭМ!$B$33:$B$776,N$155)+'СЕТ СН'!$F$15</f>
        <v>120.46643594</v>
      </c>
      <c r="O157" s="36">
        <f>SUMIFS(СВЦЭМ!$E$33:$E$776,СВЦЭМ!$A$33:$A$776,$A157,СВЦЭМ!$B$33:$B$776,O$155)+'СЕТ СН'!$F$15</f>
        <v>120.61896197999999</v>
      </c>
      <c r="P157" s="36">
        <f>SUMIFS(СВЦЭМ!$E$33:$E$776,СВЦЭМ!$A$33:$A$776,$A157,СВЦЭМ!$B$33:$B$776,P$155)+'СЕТ СН'!$F$15</f>
        <v>122.02258153</v>
      </c>
      <c r="Q157" s="36">
        <f>SUMIFS(СВЦЭМ!$E$33:$E$776,СВЦЭМ!$A$33:$A$776,$A157,СВЦЭМ!$B$33:$B$776,Q$155)+'СЕТ СН'!$F$15</f>
        <v>123.08478404</v>
      </c>
      <c r="R157" s="36">
        <f>SUMIFS(СВЦЭМ!$E$33:$E$776,СВЦЭМ!$A$33:$A$776,$A157,СВЦЭМ!$B$33:$B$776,R$155)+'СЕТ СН'!$F$15</f>
        <v>122.80433256000001</v>
      </c>
      <c r="S157" s="36">
        <f>SUMIFS(СВЦЭМ!$E$33:$E$776,СВЦЭМ!$A$33:$A$776,$A157,СВЦЭМ!$B$33:$B$776,S$155)+'СЕТ СН'!$F$15</f>
        <v>118.52864074</v>
      </c>
      <c r="T157" s="36">
        <f>SUMIFS(СВЦЭМ!$E$33:$E$776,СВЦЭМ!$A$33:$A$776,$A157,СВЦЭМ!$B$33:$B$776,T$155)+'СЕТ СН'!$F$15</f>
        <v>117.40195584999999</v>
      </c>
      <c r="U157" s="36">
        <f>SUMIFS(СВЦЭМ!$E$33:$E$776,СВЦЭМ!$A$33:$A$776,$A157,СВЦЭМ!$B$33:$B$776,U$155)+'СЕТ СН'!$F$15</f>
        <v>116.95496557</v>
      </c>
      <c r="V157" s="36">
        <f>SUMIFS(СВЦЭМ!$E$33:$E$776,СВЦЭМ!$A$33:$A$776,$A157,СВЦЭМ!$B$33:$B$776,V$155)+'СЕТ СН'!$F$15</f>
        <v>118.28648465000001</v>
      </c>
      <c r="W157" s="36">
        <f>SUMIFS(СВЦЭМ!$E$33:$E$776,СВЦЭМ!$A$33:$A$776,$A157,СВЦЭМ!$B$33:$B$776,W$155)+'СЕТ СН'!$F$15</f>
        <v>118.26220633</v>
      </c>
      <c r="X157" s="36">
        <f>SUMIFS(СВЦЭМ!$E$33:$E$776,СВЦЭМ!$A$33:$A$776,$A157,СВЦЭМ!$B$33:$B$776,X$155)+'СЕТ СН'!$F$15</f>
        <v>118.82542531999999</v>
      </c>
      <c r="Y157" s="36">
        <f>SUMIFS(СВЦЭМ!$E$33:$E$776,СВЦЭМ!$A$33:$A$776,$A157,СВЦЭМ!$B$33:$B$776,Y$155)+'СЕТ СН'!$F$15</f>
        <v>123.59086406</v>
      </c>
    </row>
    <row r="158" spans="1:27" ht="15.75" x14ac:dyDescent="0.2">
      <c r="A158" s="35">
        <f t="shared" ref="A158:A186" si="4">A157+1</f>
        <v>43802</v>
      </c>
      <c r="B158" s="36">
        <f>SUMIFS(СВЦЭМ!$E$33:$E$776,СВЦЭМ!$A$33:$A$776,$A158,СВЦЭМ!$B$33:$B$776,B$155)+'СЕТ СН'!$F$15</f>
        <v>126.01965998999999</v>
      </c>
      <c r="C158" s="36">
        <f>SUMIFS(СВЦЭМ!$E$33:$E$776,СВЦЭМ!$A$33:$A$776,$A158,СВЦЭМ!$B$33:$B$776,C$155)+'СЕТ СН'!$F$15</f>
        <v>131.37367215</v>
      </c>
      <c r="D158" s="36">
        <f>SUMIFS(СВЦЭМ!$E$33:$E$776,СВЦЭМ!$A$33:$A$776,$A158,СВЦЭМ!$B$33:$B$776,D$155)+'СЕТ СН'!$F$15</f>
        <v>133.44226889999999</v>
      </c>
      <c r="E158" s="36">
        <f>SUMIFS(СВЦЭМ!$E$33:$E$776,СВЦЭМ!$A$33:$A$776,$A158,СВЦЭМ!$B$33:$B$776,E$155)+'СЕТ СН'!$F$15</f>
        <v>134.4686347</v>
      </c>
      <c r="F158" s="36">
        <f>SUMIFS(СВЦЭМ!$E$33:$E$776,СВЦЭМ!$A$33:$A$776,$A158,СВЦЭМ!$B$33:$B$776,F$155)+'СЕТ СН'!$F$15</f>
        <v>136.12753111999999</v>
      </c>
      <c r="G158" s="36">
        <f>SUMIFS(СВЦЭМ!$E$33:$E$776,СВЦЭМ!$A$33:$A$776,$A158,СВЦЭМ!$B$33:$B$776,G$155)+'СЕТ СН'!$F$15</f>
        <v>134.73694189</v>
      </c>
      <c r="H158" s="36">
        <f>SUMIFS(СВЦЭМ!$E$33:$E$776,СВЦЭМ!$A$33:$A$776,$A158,СВЦЭМ!$B$33:$B$776,H$155)+'СЕТ СН'!$F$15</f>
        <v>128.19045706</v>
      </c>
      <c r="I158" s="36">
        <f>SUMIFS(СВЦЭМ!$E$33:$E$776,СВЦЭМ!$A$33:$A$776,$A158,СВЦЭМ!$B$33:$B$776,I$155)+'СЕТ СН'!$F$15</f>
        <v>121.25463252999999</v>
      </c>
      <c r="J158" s="36">
        <f>SUMIFS(СВЦЭМ!$E$33:$E$776,СВЦЭМ!$A$33:$A$776,$A158,СВЦЭМ!$B$33:$B$776,J$155)+'СЕТ СН'!$F$15</f>
        <v>118.87394476999999</v>
      </c>
      <c r="K158" s="36">
        <f>SUMIFS(СВЦЭМ!$E$33:$E$776,СВЦЭМ!$A$33:$A$776,$A158,СВЦЭМ!$B$33:$B$776,K$155)+'СЕТ СН'!$F$15</f>
        <v>114.6886884</v>
      </c>
      <c r="L158" s="36">
        <f>SUMIFS(СВЦЭМ!$E$33:$E$776,СВЦЭМ!$A$33:$A$776,$A158,СВЦЭМ!$B$33:$B$776,L$155)+'СЕТ СН'!$F$15</f>
        <v>114.58851013</v>
      </c>
      <c r="M158" s="36">
        <f>SUMIFS(СВЦЭМ!$E$33:$E$776,СВЦЭМ!$A$33:$A$776,$A158,СВЦЭМ!$B$33:$B$776,M$155)+'СЕТ СН'!$F$15</f>
        <v>120.31707247999999</v>
      </c>
      <c r="N158" s="36">
        <f>SUMIFS(СВЦЭМ!$E$33:$E$776,СВЦЭМ!$A$33:$A$776,$A158,СВЦЭМ!$B$33:$B$776,N$155)+'СЕТ СН'!$F$15</f>
        <v>122.28556879999999</v>
      </c>
      <c r="O158" s="36">
        <f>SUMIFS(СВЦЭМ!$E$33:$E$776,СВЦЭМ!$A$33:$A$776,$A158,СВЦЭМ!$B$33:$B$776,O$155)+'СЕТ СН'!$F$15</f>
        <v>123.36099433</v>
      </c>
      <c r="P158" s="36">
        <f>SUMIFS(СВЦЭМ!$E$33:$E$776,СВЦЭМ!$A$33:$A$776,$A158,СВЦЭМ!$B$33:$B$776,P$155)+'СЕТ СН'!$F$15</f>
        <v>124.45547311</v>
      </c>
      <c r="Q158" s="36">
        <f>SUMIFS(СВЦЭМ!$E$33:$E$776,СВЦЭМ!$A$33:$A$776,$A158,СВЦЭМ!$B$33:$B$776,Q$155)+'СЕТ СН'!$F$15</f>
        <v>125.40770354999999</v>
      </c>
      <c r="R158" s="36">
        <f>SUMIFS(СВЦЭМ!$E$33:$E$776,СВЦЭМ!$A$33:$A$776,$A158,СВЦЭМ!$B$33:$B$776,R$155)+'СЕТ СН'!$F$15</f>
        <v>125.77053048000001</v>
      </c>
      <c r="S158" s="36">
        <f>SUMIFS(СВЦЭМ!$E$33:$E$776,СВЦЭМ!$A$33:$A$776,$A158,СВЦЭМ!$B$33:$B$776,S$155)+'СЕТ СН'!$F$15</f>
        <v>120.80932323</v>
      </c>
      <c r="T158" s="36">
        <f>SUMIFS(СВЦЭМ!$E$33:$E$776,СВЦЭМ!$A$33:$A$776,$A158,СВЦЭМ!$B$33:$B$776,T$155)+'СЕТ СН'!$F$15</f>
        <v>117.04247685999999</v>
      </c>
      <c r="U158" s="36">
        <f>SUMIFS(СВЦЭМ!$E$33:$E$776,СВЦЭМ!$A$33:$A$776,$A158,СВЦЭМ!$B$33:$B$776,U$155)+'СЕТ СН'!$F$15</f>
        <v>116.74033724</v>
      </c>
      <c r="V158" s="36">
        <f>SUMIFS(СВЦЭМ!$E$33:$E$776,СВЦЭМ!$A$33:$A$776,$A158,СВЦЭМ!$B$33:$B$776,V$155)+'СЕТ СН'!$F$15</f>
        <v>117.15463798</v>
      </c>
      <c r="W158" s="36">
        <f>SUMIFS(СВЦЭМ!$E$33:$E$776,СВЦЭМ!$A$33:$A$776,$A158,СВЦЭМ!$B$33:$B$776,W$155)+'СЕТ СН'!$F$15</f>
        <v>119.50444191</v>
      </c>
      <c r="X158" s="36">
        <f>SUMIFS(СВЦЭМ!$E$33:$E$776,СВЦЭМ!$A$33:$A$776,$A158,СВЦЭМ!$B$33:$B$776,X$155)+'СЕТ СН'!$F$15</f>
        <v>120.07958687</v>
      </c>
      <c r="Y158" s="36">
        <f>SUMIFS(СВЦЭМ!$E$33:$E$776,СВЦЭМ!$A$33:$A$776,$A158,СВЦЭМ!$B$33:$B$776,Y$155)+'СЕТ СН'!$F$15</f>
        <v>122.21706068</v>
      </c>
    </row>
    <row r="159" spans="1:27" ht="15.75" x14ac:dyDescent="0.2">
      <c r="A159" s="35">
        <f t="shared" si="4"/>
        <v>43803</v>
      </c>
      <c r="B159" s="36">
        <f>SUMIFS(СВЦЭМ!$E$33:$E$776,СВЦЭМ!$A$33:$A$776,$A159,СВЦЭМ!$B$33:$B$776,B$155)+'СЕТ СН'!$F$15</f>
        <v>130.02727546</v>
      </c>
      <c r="C159" s="36">
        <f>SUMIFS(СВЦЭМ!$E$33:$E$776,СВЦЭМ!$A$33:$A$776,$A159,СВЦЭМ!$B$33:$B$776,C$155)+'СЕТ СН'!$F$15</f>
        <v>133.35615157999999</v>
      </c>
      <c r="D159" s="36">
        <f>SUMIFS(СВЦЭМ!$E$33:$E$776,СВЦЭМ!$A$33:$A$776,$A159,СВЦЭМ!$B$33:$B$776,D$155)+'СЕТ СН'!$F$15</f>
        <v>136.43687775000001</v>
      </c>
      <c r="E159" s="36">
        <f>SUMIFS(СВЦЭМ!$E$33:$E$776,СВЦЭМ!$A$33:$A$776,$A159,СВЦЭМ!$B$33:$B$776,E$155)+'СЕТ СН'!$F$15</f>
        <v>137.66256154999999</v>
      </c>
      <c r="F159" s="36">
        <f>SUMIFS(СВЦЭМ!$E$33:$E$776,СВЦЭМ!$A$33:$A$776,$A159,СВЦЭМ!$B$33:$B$776,F$155)+'СЕТ СН'!$F$15</f>
        <v>137.24715595999999</v>
      </c>
      <c r="G159" s="36">
        <f>SUMIFS(СВЦЭМ!$E$33:$E$776,СВЦЭМ!$A$33:$A$776,$A159,СВЦЭМ!$B$33:$B$776,G$155)+'СЕТ СН'!$F$15</f>
        <v>134.65989546</v>
      </c>
      <c r="H159" s="36">
        <f>SUMIFS(СВЦЭМ!$E$33:$E$776,СВЦЭМ!$A$33:$A$776,$A159,СВЦЭМ!$B$33:$B$776,H$155)+'СЕТ СН'!$F$15</f>
        <v>129.69575164</v>
      </c>
      <c r="I159" s="36">
        <f>SUMIFS(СВЦЭМ!$E$33:$E$776,СВЦЭМ!$A$33:$A$776,$A159,СВЦЭМ!$B$33:$B$776,I$155)+'СЕТ СН'!$F$15</f>
        <v>124.95209855</v>
      </c>
      <c r="J159" s="36">
        <f>SUMIFS(СВЦЭМ!$E$33:$E$776,СВЦЭМ!$A$33:$A$776,$A159,СВЦЭМ!$B$33:$B$776,J$155)+'СЕТ СН'!$F$15</f>
        <v>122.2483433</v>
      </c>
      <c r="K159" s="36">
        <f>SUMIFS(СВЦЭМ!$E$33:$E$776,СВЦЭМ!$A$33:$A$776,$A159,СВЦЭМ!$B$33:$B$776,K$155)+'СЕТ СН'!$F$15</f>
        <v>119.03678628</v>
      </c>
      <c r="L159" s="36">
        <f>SUMIFS(СВЦЭМ!$E$33:$E$776,СВЦЭМ!$A$33:$A$776,$A159,СВЦЭМ!$B$33:$B$776,L$155)+'СЕТ СН'!$F$15</f>
        <v>119.06121378</v>
      </c>
      <c r="M159" s="36">
        <f>SUMIFS(СВЦЭМ!$E$33:$E$776,СВЦЭМ!$A$33:$A$776,$A159,СВЦЭМ!$B$33:$B$776,M$155)+'СЕТ СН'!$F$15</f>
        <v>121.63389114</v>
      </c>
      <c r="N159" s="36">
        <f>SUMIFS(СВЦЭМ!$E$33:$E$776,СВЦЭМ!$A$33:$A$776,$A159,СВЦЭМ!$B$33:$B$776,N$155)+'СЕТ СН'!$F$15</f>
        <v>122.01620006</v>
      </c>
      <c r="O159" s="36">
        <f>SUMIFS(СВЦЭМ!$E$33:$E$776,СВЦЭМ!$A$33:$A$776,$A159,СВЦЭМ!$B$33:$B$776,O$155)+'СЕТ СН'!$F$15</f>
        <v>122.30724754000001</v>
      </c>
      <c r="P159" s="36">
        <f>SUMIFS(СВЦЭМ!$E$33:$E$776,СВЦЭМ!$A$33:$A$776,$A159,СВЦЭМ!$B$33:$B$776,P$155)+'СЕТ СН'!$F$15</f>
        <v>123.26451587</v>
      </c>
      <c r="Q159" s="36">
        <f>SUMIFS(СВЦЭМ!$E$33:$E$776,СВЦЭМ!$A$33:$A$776,$A159,СВЦЭМ!$B$33:$B$776,Q$155)+'СЕТ СН'!$F$15</f>
        <v>124.32885081000001</v>
      </c>
      <c r="R159" s="36">
        <f>SUMIFS(СВЦЭМ!$E$33:$E$776,СВЦЭМ!$A$33:$A$776,$A159,СВЦЭМ!$B$33:$B$776,R$155)+'СЕТ СН'!$F$15</f>
        <v>122.62614130999999</v>
      </c>
      <c r="S159" s="36">
        <f>SUMIFS(СВЦЭМ!$E$33:$E$776,СВЦЭМ!$A$33:$A$776,$A159,СВЦЭМ!$B$33:$B$776,S$155)+'СЕТ СН'!$F$15</f>
        <v>119.40407027000001</v>
      </c>
      <c r="T159" s="36">
        <f>SUMIFS(СВЦЭМ!$E$33:$E$776,СВЦЭМ!$A$33:$A$776,$A159,СВЦЭМ!$B$33:$B$776,T$155)+'СЕТ СН'!$F$15</f>
        <v>116.27645625</v>
      </c>
      <c r="U159" s="36">
        <f>SUMIFS(СВЦЭМ!$E$33:$E$776,СВЦЭМ!$A$33:$A$776,$A159,СВЦЭМ!$B$33:$B$776,U$155)+'СЕТ СН'!$F$15</f>
        <v>116.77468899</v>
      </c>
      <c r="V159" s="36">
        <f>SUMIFS(СВЦЭМ!$E$33:$E$776,СВЦЭМ!$A$33:$A$776,$A159,СВЦЭМ!$B$33:$B$776,V$155)+'СЕТ СН'!$F$15</f>
        <v>118.2557434</v>
      </c>
      <c r="W159" s="36">
        <f>SUMIFS(СВЦЭМ!$E$33:$E$776,СВЦЭМ!$A$33:$A$776,$A159,СВЦЭМ!$B$33:$B$776,W$155)+'СЕТ СН'!$F$15</f>
        <v>119.3720974</v>
      </c>
      <c r="X159" s="36">
        <f>SUMIFS(СВЦЭМ!$E$33:$E$776,СВЦЭМ!$A$33:$A$776,$A159,СВЦЭМ!$B$33:$B$776,X$155)+'СЕТ СН'!$F$15</f>
        <v>119.39950502000001</v>
      </c>
      <c r="Y159" s="36">
        <f>SUMIFS(СВЦЭМ!$E$33:$E$776,СВЦЭМ!$A$33:$A$776,$A159,СВЦЭМ!$B$33:$B$776,Y$155)+'СЕТ СН'!$F$15</f>
        <v>123.61277080000001</v>
      </c>
    </row>
    <row r="160" spans="1:27" ht="15.75" x14ac:dyDescent="0.2">
      <c r="A160" s="35">
        <f t="shared" si="4"/>
        <v>43804</v>
      </c>
      <c r="B160" s="36">
        <f>SUMIFS(СВЦЭМ!$E$33:$E$776,СВЦЭМ!$A$33:$A$776,$A160,СВЦЭМ!$B$33:$B$776,B$155)+'СЕТ СН'!$F$15</f>
        <v>131.23158076999999</v>
      </c>
      <c r="C160" s="36">
        <f>SUMIFS(СВЦЭМ!$E$33:$E$776,СВЦЭМ!$A$33:$A$776,$A160,СВЦЭМ!$B$33:$B$776,C$155)+'СЕТ СН'!$F$15</f>
        <v>131.97325605</v>
      </c>
      <c r="D160" s="36">
        <f>SUMIFS(СВЦЭМ!$E$33:$E$776,СВЦЭМ!$A$33:$A$776,$A160,СВЦЭМ!$B$33:$B$776,D$155)+'СЕТ СН'!$F$15</f>
        <v>132.48135121000001</v>
      </c>
      <c r="E160" s="36">
        <f>SUMIFS(СВЦЭМ!$E$33:$E$776,СВЦЭМ!$A$33:$A$776,$A160,СВЦЭМ!$B$33:$B$776,E$155)+'СЕТ СН'!$F$15</f>
        <v>135.40411768000001</v>
      </c>
      <c r="F160" s="36">
        <f>SUMIFS(СВЦЭМ!$E$33:$E$776,СВЦЭМ!$A$33:$A$776,$A160,СВЦЭМ!$B$33:$B$776,F$155)+'СЕТ СН'!$F$15</f>
        <v>134.32595484999999</v>
      </c>
      <c r="G160" s="36">
        <f>SUMIFS(СВЦЭМ!$E$33:$E$776,СВЦЭМ!$A$33:$A$776,$A160,СВЦЭМ!$B$33:$B$776,G$155)+'СЕТ СН'!$F$15</f>
        <v>132.39723615</v>
      </c>
      <c r="H160" s="36">
        <f>SUMIFS(СВЦЭМ!$E$33:$E$776,СВЦЭМ!$A$33:$A$776,$A160,СВЦЭМ!$B$33:$B$776,H$155)+'СЕТ СН'!$F$15</f>
        <v>130.27254739</v>
      </c>
      <c r="I160" s="36">
        <f>SUMIFS(СВЦЭМ!$E$33:$E$776,СВЦЭМ!$A$33:$A$776,$A160,СВЦЭМ!$B$33:$B$776,I$155)+'СЕТ СН'!$F$15</f>
        <v>124.90615965000001</v>
      </c>
      <c r="J160" s="36">
        <f>SUMIFS(СВЦЭМ!$E$33:$E$776,СВЦЭМ!$A$33:$A$776,$A160,СВЦЭМ!$B$33:$B$776,J$155)+'СЕТ СН'!$F$15</f>
        <v>121.11045445000001</v>
      </c>
      <c r="K160" s="36">
        <f>SUMIFS(СВЦЭМ!$E$33:$E$776,СВЦЭМ!$A$33:$A$776,$A160,СВЦЭМ!$B$33:$B$776,K$155)+'СЕТ СН'!$F$15</f>
        <v>120.73522653000001</v>
      </c>
      <c r="L160" s="36">
        <f>SUMIFS(СВЦЭМ!$E$33:$E$776,СВЦЭМ!$A$33:$A$776,$A160,СВЦЭМ!$B$33:$B$776,L$155)+'СЕТ СН'!$F$15</f>
        <v>121.90512040999999</v>
      </c>
      <c r="M160" s="36">
        <f>SUMIFS(СВЦЭМ!$E$33:$E$776,СВЦЭМ!$A$33:$A$776,$A160,СВЦЭМ!$B$33:$B$776,M$155)+'СЕТ СН'!$F$15</f>
        <v>122.68690676</v>
      </c>
      <c r="N160" s="36">
        <f>SUMIFS(СВЦЭМ!$E$33:$E$776,СВЦЭМ!$A$33:$A$776,$A160,СВЦЭМ!$B$33:$B$776,N$155)+'СЕТ СН'!$F$15</f>
        <v>123.20951463</v>
      </c>
      <c r="O160" s="36">
        <f>SUMIFS(СВЦЭМ!$E$33:$E$776,СВЦЭМ!$A$33:$A$776,$A160,СВЦЭМ!$B$33:$B$776,O$155)+'СЕТ СН'!$F$15</f>
        <v>123.53115545999999</v>
      </c>
      <c r="P160" s="36">
        <f>SUMIFS(СВЦЭМ!$E$33:$E$776,СВЦЭМ!$A$33:$A$776,$A160,СВЦЭМ!$B$33:$B$776,P$155)+'СЕТ СН'!$F$15</f>
        <v>123.86676942</v>
      </c>
      <c r="Q160" s="36">
        <f>SUMIFS(СВЦЭМ!$E$33:$E$776,СВЦЭМ!$A$33:$A$776,$A160,СВЦЭМ!$B$33:$B$776,Q$155)+'СЕТ СН'!$F$15</f>
        <v>125.23897133</v>
      </c>
      <c r="R160" s="36">
        <f>SUMIFS(СВЦЭМ!$E$33:$E$776,СВЦЭМ!$A$33:$A$776,$A160,СВЦЭМ!$B$33:$B$776,R$155)+'СЕТ СН'!$F$15</f>
        <v>127.57799233</v>
      </c>
      <c r="S160" s="36">
        <f>SUMIFS(СВЦЭМ!$E$33:$E$776,СВЦЭМ!$A$33:$A$776,$A160,СВЦЭМ!$B$33:$B$776,S$155)+'СЕТ СН'!$F$15</f>
        <v>129.42201684</v>
      </c>
      <c r="T160" s="36">
        <f>SUMIFS(СВЦЭМ!$E$33:$E$776,СВЦЭМ!$A$33:$A$776,$A160,СВЦЭМ!$B$33:$B$776,T$155)+'СЕТ СН'!$F$15</f>
        <v>127.48818735</v>
      </c>
      <c r="U160" s="36">
        <f>SUMIFS(СВЦЭМ!$E$33:$E$776,СВЦЭМ!$A$33:$A$776,$A160,СВЦЭМ!$B$33:$B$776,U$155)+'СЕТ СН'!$F$15</f>
        <v>124.03365737999999</v>
      </c>
      <c r="V160" s="36">
        <f>SUMIFS(СВЦЭМ!$E$33:$E$776,СВЦЭМ!$A$33:$A$776,$A160,СВЦЭМ!$B$33:$B$776,V$155)+'СЕТ СН'!$F$15</f>
        <v>123.58709157</v>
      </c>
      <c r="W160" s="36">
        <f>SUMIFS(СВЦЭМ!$E$33:$E$776,СВЦЭМ!$A$33:$A$776,$A160,СВЦЭМ!$B$33:$B$776,W$155)+'СЕТ СН'!$F$15</f>
        <v>124.4716478</v>
      </c>
      <c r="X160" s="36">
        <f>SUMIFS(СВЦЭМ!$E$33:$E$776,СВЦЭМ!$A$33:$A$776,$A160,СВЦЭМ!$B$33:$B$776,X$155)+'СЕТ СН'!$F$15</f>
        <v>127.48297483</v>
      </c>
      <c r="Y160" s="36">
        <f>SUMIFS(СВЦЭМ!$E$33:$E$776,СВЦЭМ!$A$33:$A$776,$A160,СВЦЭМ!$B$33:$B$776,Y$155)+'СЕТ СН'!$F$15</f>
        <v>130.53324078</v>
      </c>
    </row>
    <row r="161" spans="1:25" ht="15.75" x14ac:dyDescent="0.2">
      <c r="A161" s="35">
        <f t="shared" si="4"/>
        <v>43805</v>
      </c>
      <c r="B161" s="36">
        <f>SUMIFS(СВЦЭМ!$E$33:$E$776,СВЦЭМ!$A$33:$A$776,$A161,СВЦЭМ!$B$33:$B$776,B$155)+'СЕТ СН'!$F$15</f>
        <v>131.12658113000001</v>
      </c>
      <c r="C161" s="36">
        <f>SUMIFS(СВЦЭМ!$E$33:$E$776,СВЦЭМ!$A$33:$A$776,$A161,СВЦЭМ!$B$33:$B$776,C$155)+'СЕТ СН'!$F$15</f>
        <v>136.56867983999999</v>
      </c>
      <c r="D161" s="36">
        <f>SUMIFS(СВЦЭМ!$E$33:$E$776,СВЦЭМ!$A$33:$A$776,$A161,СВЦЭМ!$B$33:$B$776,D$155)+'СЕТ СН'!$F$15</f>
        <v>138.84960531999999</v>
      </c>
      <c r="E161" s="36">
        <f>SUMIFS(СВЦЭМ!$E$33:$E$776,СВЦЭМ!$A$33:$A$776,$A161,СВЦЭМ!$B$33:$B$776,E$155)+'СЕТ СН'!$F$15</f>
        <v>139.70484744000001</v>
      </c>
      <c r="F161" s="36">
        <f>SUMIFS(СВЦЭМ!$E$33:$E$776,СВЦЭМ!$A$33:$A$776,$A161,СВЦЭМ!$B$33:$B$776,F$155)+'СЕТ СН'!$F$15</f>
        <v>139.27462093</v>
      </c>
      <c r="G161" s="36">
        <f>SUMIFS(СВЦЭМ!$E$33:$E$776,СВЦЭМ!$A$33:$A$776,$A161,СВЦЭМ!$B$33:$B$776,G$155)+'СЕТ СН'!$F$15</f>
        <v>137.44658777999999</v>
      </c>
      <c r="H161" s="36">
        <f>SUMIFS(СВЦЭМ!$E$33:$E$776,СВЦЭМ!$A$33:$A$776,$A161,СВЦЭМ!$B$33:$B$776,H$155)+'СЕТ СН'!$F$15</f>
        <v>131.17027752000001</v>
      </c>
      <c r="I161" s="36">
        <f>SUMIFS(СВЦЭМ!$E$33:$E$776,СВЦЭМ!$A$33:$A$776,$A161,СВЦЭМ!$B$33:$B$776,I$155)+'СЕТ СН'!$F$15</f>
        <v>125.93506804</v>
      </c>
      <c r="J161" s="36">
        <f>SUMIFS(СВЦЭМ!$E$33:$E$776,СВЦЭМ!$A$33:$A$776,$A161,СВЦЭМ!$B$33:$B$776,J$155)+'СЕТ СН'!$F$15</f>
        <v>123.51813496</v>
      </c>
      <c r="K161" s="36">
        <f>SUMIFS(СВЦЭМ!$E$33:$E$776,СВЦЭМ!$A$33:$A$776,$A161,СВЦЭМ!$B$33:$B$776,K$155)+'СЕТ СН'!$F$15</f>
        <v>121.93100612000001</v>
      </c>
      <c r="L161" s="36">
        <f>SUMIFS(СВЦЭМ!$E$33:$E$776,СВЦЭМ!$A$33:$A$776,$A161,СВЦЭМ!$B$33:$B$776,L$155)+'СЕТ СН'!$F$15</f>
        <v>121.40685567</v>
      </c>
      <c r="M161" s="36">
        <f>SUMIFS(СВЦЭМ!$E$33:$E$776,СВЦЭМ!$A$33:$A$776,$A161,СВЦЭМ!$B$33:$B$776,M$155)+'СЕТ СН'!$F$15</f>
        <v>121.78111532</v>
      </c>
      <c r="N161" s="36">
        <f>SUMIFS(СВЦЭМ!$E$33:$E$776,СВЦЭМ!$A$33:$A$776,$A161,СВЦЭМ!$B$33:$B$776,N$155)+'СЕТ СН'!$F$15</f>
        <v>121.73889828999999</v>
      </c>
      <c r="O161" s="36">
        <f>SUMIFS(СВЦЭМ!$E$33:$E$776,СВЦЭМ!$A$33:$A$776,$A161,СВЦЭМ!$B$33:$B$776,O$155)+'СЕТ СН'!$F$15</f>
        <v>122.59817139</v>
      </c>
      <c r="P161" s="36">
        <f>SUMIFS(СВЦЭМ!$E$33:$E$776,СВЦЭМ!$A$33:$A$776,$A161,СВЦЭМ!$B$33:$B$776,P$155)+'СЕТ СН'!$F$15</f>
        <v>122.81434732</v>
      </c>
      <c r="Q161" s="36">
        <f>SUMIFS(СВЦЭМ!$E$33:$E$776,СВЦЭМ!$A$33:$A$776,$A161,СВЦЭМ!$B$33:$B$776,Q$155)+'СЕТ СН'!$F$15</f>
        <v>122.50180637</v>
      </c>
      <c r="R161" s="36">
        <f>SUMIFS(СВЦЭМ!$E$33:$E$776,СВЦЭМ!$A$33:$A$776,$A161,СВЦЭМ!$B$33:$B$776,R$155)+'СЕТ СН'!$F$15</f>
        <v>122.4542079</v>
      </c>
      <c r="S161" s="36">
        <f>SUMIFS(СВЦЭМ!$E$33:$E$776,СВЦЭМ!$A$33:$A$776,$A161,СВЦЭМ!$B$33:$B$776,S$155)+'СЕТ СН'!$F$15</f>
        <v>122.4210169</v>
      </c>
      <c r="T161" s="36">
        <f>SUMIFS(СВЦЭМ!$E$33:$E$776,СВЦЭМ!$A$33:$A$776,$A161,СВЦЭМ!$B$33:$B$776,T$155)+'СЕТ СН'!$F$15</f>
        <v>121.30168841</v>
      </c>
      <c r="U161" s="36">
        <f>SUMIFS(СВЦЭМ!$E$33:$E$776,СВЦЭМ!$A$33:$A$776,$A161,СВЦЭМ!$B$33:$B$776,U$155)+'СЕТ СН'!$F$15</f>
        <v>121.28768606</v>
      </c>
      <c r="V161" s="36">
        <f>SUMIFS(СВЦЭМ!$E$33:$E$776,СВЦЭМ!$A$33:$A$776,$A161,СВЦЭМ!$B$33:$B$776,V$155)+'СЕТ СН'!$F$15</f>
        <v>120.36589762</v>
      </c>
      <c r="W161" s="36">
        <f>SUMIFS(СВЦЭМ!$E$33:$E$776,СВЦЭМ!$A$33:$A$776,$A161,СВЦЭМ!$B$33:$B$776,W$155)+'СЕТ СН'!$F$15</f>
        <v>120.92893103999999</v>
      </c>
      <c r="X161" s="36">
        <f>SUMIFS(СВЦЭМ!$E$33:$E$776,СВЦЭМ!$A$33:$A$776,$A161,СВЦЭМ!$B$33:$B$776,X$155)+'СЕТ СН'!$F$15</f>
        <v>120.53684305</v>
      </c>
      <c r="Y161" s="36">
        <f>SUMIFS(СВЦЭМ!$E$33:$E$776,СВЦЭМ!$A$33:$A$776,$A161,СВЦЭМ!$B$33:$B$776,Y$155)+'СЕТ СН'!$F$15</f>
        <v>122.56410541</v>
      </c>
    </row>
    <row r="162" spans="1:25" ht="15.75" x14ac:dyDescent="0.2">
      <c r="A162" s="35">
        <f t="shared" si="4"/>
        <v>43806</v>
      </c>
      <c r="B162" s="36">
        <f>SUMIFS(СВЦЭМ!$E$33:$E$776,СВЦЭМ!$A$33:$A$776,$A162,СВЦЭМ!$B$33:$B$776,B$155)+'СЕТ СН'!$F$15</f>
        <v>125.71682125</v>
      </c>
      <c r="C162" s="36">
        <f>SUMIFS(СВЦЭМ!$E$33:$E$776,СВЦЭМ!$A$33:$A$776,$A162,СВЦЭМ!$B$33:$B$776,C$155)+'СЕТ СН'!$F$15</f>
        <v>127.28448555999999</v>
      </c>
      <c r="D162" s="36">
        <f>SUMIFS(СВЦЭМ!$E$33:$E$776,СВЦЭМ!$A$33:$A$776,$A162,СВЦЭМ!$B$33:$B$776,D$155)+'СЕТ СН'!$F$15</f>
        <v>127.73120609</v>
      </c>
      <c r="E162" s="36">
        <f>SUMIFS(СВЦЭМ!$E$33:$E$776,СВЦЭМ!$A$33:$A$776,$A162,СВЦЭМ!$B$33:$B$776,E$155)+'СЕТ СН'!$F$15</f>
        <v>128.52160667000001</v>
      </c>
      <c r="F162" s="36">
        <f>SUMIFS(СВЦЭМ!$E$33:$E$776,СВЦЭМ!$A$33:$A$776,$A162,СВЦЭМ!$B$33:$B$776,F$155)+'СЕТ СН'!$F$15</f>
        <v>125.88963499</v>
      </c>
      <c r="G162" s="36">
        <f>SUMIFS(СВЦЭМ!$E$33:$E$776,СВЦЭМ!$A$33:$A$776,$A162,СВЦЭМ!$B$33:$B$776,G$155)+'СЕТ СН'!$F$15</f>
        <v>127.73513122999999</v>
      </c>
      <c r="H162" s="36">
        <f>SUMIFS(СВЦЭМ!$E$33:$E$776,СВЦЭМ!$A$33:$A$776,$A162,СВЦЭМ!$B$33:$B$776,H$155)+'СЕТ СН'!$F$15</f>
        <v>125.33036500999999</v>
      </c>
      <c r="I162" s="36">
        <f>SUMIFS(СВЦЭМ!$E$33:$E$776,СВЦЭМ!$A$33:$A$776,$A162,СВЦЭМ!$B$33:$B$776,I$155)+'СЕТ СН'!$F$15</f>
        <v>121.36312889</v>
      </c>
      <c r="J162" s="36">
        <f>SUMIFS(СВЦЭМ!$E$33:$E$776,СВЦЭМ!$A$33:$A$776,$A162,СВЦЭМ!$B$33:$B$776,J$155)+'СЕТ СН'!$F$15</f>
        <v>115.20038013999999</v>
      </c>
      <c r="K162" s="36">
        <f>SUMIFS(СВЦЭМ!$E$33:$E$776,СВЦЭМ!$A$33:$A$776,$A162,СВЦЭМ!$B$33:$B$776,K$155)+'СЕТ СН'!$F$15</f>
        <v>113.19614214000001</v>
      </c>
      <c r="L162" s="36">
        <f>SUMIFS(СВЦЭМ!$E$33:$E$776,СВЦЭМ!$A$33:$A$776,$A162,СВЦЭМ!$B$33:$B$776,L$155)+'СЕТ СН'!$F$15</f>
        <v>113.36466622</v>
      </c>
      <c r="M162" s="36">
        <f>SUMIFS(СВЦЭМ!$E$33:$E$776,СВЦЭМ!$A$33:$A$776,$A162,СВЦЭМ!$B$33:$B$776,M$155)+'СЕТ СН'!$F$15</f>
        <v>112.36212955000001</v>
      </c>
      <c r="N162" s="36">
        <f>SUMIFS(СВЦЭМ!$E$33:$E$776,СВЦЭМ!$A$33:$A$776,$A162,СВЦЭМ!$B$33:$B$776,N$155)+'СЕТ СН'!$F$15</f>
        <v>113.18258925000001</v>
      </c>
      <c r="O162" s="36">
        <f>SUMIFS(СВЦЭМ!$E$33:$E$776,СВЦЭМ!$A$33:$A$776,$A162,СВЦЭМ!$B$33:$B$776,O$155)+'СЕТ СН'!$F$15</f>
        <v>114.39333480000001</v>
      </c>
      <c r="P162" s="36">
        <f>SUMIFS(СВЦЭМ!$E$33:$E$776,СВЦЭМ!$A$33:$A$776,$A162,СВЦЭМ!$B$33:$B$776,P$155)+'СЕТ СН'!$F$15</f>
        <v>115.34828808</v>
      </c>
      <c r="Q162" s="36">
        <f>SUMIFS(СВЦЭМ!$E$33:$E$776,СВЦЭМ!$A$33:$A$776,$A162,СВЦЭМ!$B$33:$B$776,Q$155)+'СЕТ СН'!$F$15</f>
        <v>115.51128978</v>
      </c>
      <c r="R162" s="36">
        <f>SUMIFS(СВЦЭМ!$E$33:$E$776,СВЦЭМ!$A$33:$A$776,$A162,СВЦЭМ!$B$33:$B$776,R$155)+'СЕТ СН'!$F$15</f>
        <v>114.37682409999999</v>
      </c>
      <c r="S162" s="36">
        <f>SUMIFS(СВЦЭМ!$E$33:$E$776,СВЦЭМ!$A$33:$A$776,$A162,СВЦЭМ!$B$33:$B$776,S$155)+'СЕТ СН'!$F$15</f>
        <v>112.93263914000001</v>
      </c>
      <c r="T162" s="36">
        <f>SUMIFS(СВЦЭМ!$E$33:$E$776,СВЦЭМ!$A$33:$A$776,$A162,СВЦЭМ!$B$33:$B$776,T$155)+'СЕТ СН'!$F$15</f>
        <v>111.91374963</v>
      </c>
      <c r="U162" s="36">
        <f>SUMIFS(СВЦЭМ!$E$33:$E$776,СВЦЭМ!$A$33:$A$776,$A162,СВЦЭМ!$B$33:$B$776,U$155)+'СЕТ СН'!$F$15</f>
        <v>111.81795508</v>
      </c>
      <c r="V162" s="36">
        <f>SUMIFS(СВЦЭМ!$E$33:$E$776,СВЦЭМ!$A$33:$A$776,$A162,СВЦЭМ!$B$33:$B$776,V$155)+'СЕТ СН'!$F$15</f>
        <v>112.52533543</v>
      </c>
      <c r="W162" s="36">
        <f>SUMIFS(СВЦЭМ!$E$33:$E$776,СВЦЭМ!$A$33:$A$776,$A162,СВЦЭМ!$B$33:$B$776,W$155)+'СЕТ СН'!$F$15</f>
        <v>114.35471247</v>
      </c>
      <c r="X162" s="36">
        <f>SUMIFS(СВЦЭМ!$E$33:$E$776,СВЦЭМ!$A$33:$A$776,$A162,СВЦЭМ!$B$33:$B$776,X$155)+'СЕТ СН'!$F$15</f>
        <v>114.11448871</v>
      </c>
      <c r="Y162" s="36">
        <f>SUMIFS(СВЦЭМ!$E$33:$E$776,СВЦЭМ!$A$33:$A$776,$A162,СВЦЭМ!$B$33:$B$776,Y$155)+'СЕТ СН'!$F$15</f>
        <v>118.49728061</v>
      </c>
    </row>
    <row r="163" spans="1:25" ht="15.75" x14ac:dyDescent="0.2">
      <c r="A163" s="35">
        <f t="shared" si="4"/>
        <v>43807</v>
      </c>
      <c r="B163" s="36">
        <f>SUMIFS(СВЦЭМ!$E$33:$E$776,СВЦЭМ!$A$33:$A$776,$A163,СВЦЭМ!$B$33:$B$776,B$155)+'СЕТ СН'!$F$15</f>
        <v>127.23175101</v>
      </c>
      <c r="C163" s="36">
        <f>SUMIFS(СВЦЭМ!$E$33:$E$776,СВЦЭМ!$A$33:$A$776,$A163,СВЦЭМ!$B$33:$B$776,C$155)+'СЕТ СН'!$F$15</f>
        <v>130.98561258000001</v>
      </c>
      <c r="D163" s="36">
        <f>SUMIFS(СВЦЭМ!$E$33:$E$776,СВЦЭМ!$A$33:$A$776,$A163,СВЦЭМ!$B$33:$B$776,D$155)+'СЕТ СН'!$F$15</f>
        <v>133.44659293999999</v>
      </c>
      <c r="E163" s="36">
        <f>SUMIFS(СВЦЭМ!$E$33:$E$776,СВЦЭМ!$A$33:$A$776,$A163,СВЦЭМ!$B$33:$B$776,E$155)+'СЕТ СН'!$F$15</f>
        <v>136.52588101000001</v>
      </c>
      <c r="F163" s="36">
        <f>SUMIFS(СВЦЭМ!$E$33:$E$776,СВЦЭМ!$A$33:$A$776,$A163,СВЦЭМ!$B$33:$B$776,F$155)+'СЕТ СН'!$F$15</f>
        <v>138.05000724999999</v>
      </c>
      <c r="G163" s="36">
        <f>SUMIFS(СВЦЭМ!$E$33:$E$776,СВЦЭМ!$A$33:$A$776,$A163,СВЦЭМ!$B$33:$B$776,G$155)+'СЕТ СН'!$F$15</f>
        <v>137.95659638000001</v>
      </c>
      <c r="H163" s="36">
        <f>SUMIFS(СВЦЭМ!$E$33:$E$776,СВЦЭМ!$A$33:$A$776,$A163,СВЦЭМ!$B$33:$B$776,H$155)+'СЕТ СН'!$F$15</f>
        <v>136.56185818</v>
      </c>
      <c r="I163" s="36">
        <f>SUMIFS(СВЦЭМ!$E$33:$E$776,СВЦЭМ!$A$33:$A$776,$A163,СВЦЭМ!$B$33:$B$776,I$155)+'СЕТ СН'!$F$15</f>
        <v>135.5474615</v>
      </c>
      <c r="J163" s="36">
        <f>SUMIFS(СВЦЭМ!$E$33:$E$776,СВЦЭМ!$A$33:$A$776,$A163,СВЦЭМ!$B$33:$B$776,J$155)+'СЕТ СН'!$F$15</f>
        <v>129.87296262999999</v>
      </c>
      <c r="K163" s="36">
        <f>SUMIFS(СВЦЭМ!$E$33:$E$776,СВЦЭМ!$A$33:$A$776,$A163,СВЦЭМ!$B$33:$B$776,K$155)+'СЕТ СН'!$F$15</f>
        <v>122.76164344999999</v>
      </c>
      <c r="L163" s="36">
        <f>SUMIFS(СВЦЭМ!$E$33:$E$776,СВЦЭМ!$A$33:$A$776,$A163,СВЦЭМ!$B$33:$B$776,L$155)+'СЕТ СН'!$F$15</f>
        <v>120.85261975</v>
      </c>
      <c r="M163" s="36">
        <f>SUMIFS(СВЦЭМ!$E$33:$E$776,СВЦЭМ!$A$33:$A$776,$A163,СВЦЭМ!$B$33:$B$776,M$155)+'СЕТ СН'!$F$15</f>
        <v>120.70190103</v>
      </c>
      <c r="N163" s="36">
        <f>SUMIFS(СВЦЭМ!$E$33:$E$776,СВЦЭМ!$A$33:$A$776,$A163,СВЦЭМ!$B$33:$B$776,N$155)+'СЕТ СН'!$F$15</f>
        <v>121.58162548999999</v>
      </c>
      <c r="O163" s="36">
        <f>SUMIFS(СВЦЭМ!$E$33:$E$776,СВЦЭМ!$A$33:$A$776,$A163,СВЦЭМ!$B$33:$B$776,O$155)+'СЕТ СН'!$F$15</f>
        <v>122.63612216</v>
      </c>
      <c r="P163" s="36">
        <f>SUMIFS(СВЦЭМ!$E$33:$E$776,СВЦЭМ!$A$33:$A$776,$A163,СВЦЭМ!$B$33:$B$776,P$155)+'СЕТ СН'!$F$15</f>
        <v>124.06060518</v>
      </c>
      <c r="Q163" s="36">
        <f>SUMIFS(СВЦЭМ!$E$33:$E$776,СВЦЭМ!$A$33:$A$776,$A163,СВЦЭМ!$B$33:$B$776,Q$155)+'СЕТ СН'!$F$15</f>
        <v>124.33437637</v>
      </c>
      <c r="R163" s="36">
        <f>SUMIFS(СВЦЭМ!$E$33:$E$776,СВЦЭМ!$A$33:$A$776,$A163,СВЦЭМ!$B$33:$B$776,R$155)+'СЕТ СН'!$F$15</f>
        <v>123.59044239000001</v>
      </c>
      <c r="S163" s="36">
        <f>SUMIFS(СВЦЭМ!$E$33:$E$776,СВЦЭМ!$A$33:$A$776,$A163,СВЦЭМ!$B$33:$B$776,S$155)+'СЕТ СН'!$F$15</f>
        <v>120.07812972000001</v>
      </c>
      <c r="T163" s="36">
        <f>SUMIFS(СВЦЭМ!$E$33:$E$776,СВЦЭМ!$A$33:$A$776,$A163,СВЦЭМ!$B$33:$B$776,T$155)+'СЕТ СН'!$F$15</f>
        <v>117.64470396</v>
      </c>
      <c r="U163" s="36">
        <f>SUMIFS(СВЦЭМ!$E$33:$E$776,СВЦЭМ!$A$33:$A$776,$A163,СВЦЭМ!$B$33:$B$776,U$155)+'СЕТ СН'!$F$15</f>
        <v>118.27532582000001</v>
      </c>
      <c r="V163" s="36">
        <f>SUMIFS(СВЦЭМ!$E$33:$E$776,СВЦЭМ!$A$33:$A$776,$A163,СВЦЭМ!$B$33:$B$776,V$155)+'СЕТ СН'!$F$15</f>
        <v>119.86085195</v>
      </c>
      <c r="W163" s="36">
        <f>SUMIFS(СВЦЭМ!$E$33:$E$776,СВЦЭМ!$A$33:$A$776,$A163,СВЦЭМ!$B$33:$B$776,W$155)+'СЕТ СН'!$F$15</f>
        <v>121.47008576</v>
      </c>
      <c r="X163" s="36">
        <f>SUMIFS(СВЦЭМ!$E$33:$E$776,СВЦЭМ!$A$33:$A$776,$A163,СВЦЭМ!$B$33:$B$776,X$155)+'СЕТ СН'!$F$15</f>
        <v>124.08411402</v>
      </c>
      <c r="Y163" s="36">
        <f>SUMIFS(СВЦЭМ!$E$33:$E$776,СВЦЭМ!$A$33:$A$776,$A163,СВЦЭМ!$B$33:$B$776,Y$155)+'СЕТ СН'!$F$15</f>
        <v>126.54907355</v>
      </c>
    </row>
    <row r="164" spans="1:25" ht="15.75" x14ac:dyDescent="0.2">
      <c r="A164" s="35">
        <f t="shared" si="4"/>
        <v>43808</v>
      </c>
      <c r="B164" s="36">
        <f>SUMIFS(СВЦЭМ!$E$33:$E$776,СВЦЭМ!$A$33:$A$776,$A164,СВЦЭМ!$B$33:$B$776,B$155)+'СЕТ СН'!$F$15</f>
        <v>129.52417320000001</v>
      </c>
      <c r="C164" s="36">
        <f>SUMIFS(СВЦЭМ!$E$33:$E$776,СВЦЭМ!$A$33:$A$776,$A164,СВЦЭМ!$B$33:$B$776,C$155)+'СЕТ СН'!$F$15</f>
        <v>134.12528799</v>
      </c>
      <c r="D164" s="36">
        <f>SUMIFS(СВЦЭМ!$E$33:$E$776,СВЦЭМ!$A$33:$A$776,$A164,СВЦЭМ!$B$33:$B$776,D$155)+'СЕТ СН'!$F$15</f>
        <v>135.61867265000001</v>
      </c>
      <c r="E164" s="36">
        <f>SUMIFS(СВЦЭМ!$E$33:$E$776,СВЦЭМ!$A$33:$A$776,$A164,СВЦЭМ!$B$33:$B$776,E$155)+'СЕТ СН'!$F$15</f>
        <v>135.53311853</v>
      </c>
      <c r="F164" s="36">
        <f>SUMIFS(СВЦЭМ!$E$33:$E$776,СВЦЭМ!$A$33:$A$776,$A164,СВЦЭМ!$B$33:$B$776,F$155)+'СЕТ СН'!$F$15</f>
        <v>135.64719045999999</v>
      </c>
      <c r="G164" s="36">
        <f>SUMIFS(СВЦЭМ!$E$33:$E$776,СВЦЭМ!$A$33:$A$776,$A164,СВЦЭМ!$B$33:$B$776,G$155)+'СЕТ СН'!$F$15</f>
        <v>137.81500378999999</v>
      </c>
      <c r="H164" s="36">
        <f>SUMIFS(СВЦЭМ!$E$33:$E$776,СВЦЭМ!$A$33:$A$776,$A164,СВЦЭМ!$B$33:$B$776,H$155)+'СЕТ СН'!$F$15</f>
        <v>134.03223079</v>
      </c>
      <c r="I164" s="36">
        <f>SUMIFS(СВЦЭМ!$E$33:$E$776,СВЦЭМ!$A$33:$A$776,$A164,СВЦЭМ!$B$33:$B$776,I$155)+'СЕТ СН'!$F$15</f>
        <v>129.90801048</v>
      </c>
      <c r="J164" s="36">
        <f>SUMIFS(СВЦЭМ!$E$33:$E$776,СВЦЭМ!$A$33:$A$776,$A164,СВЦЭМ!$B$33:$B$776,J$155)+'СЕТ СН'!$F$15</f>
        <v>125.79469008</v>
      </c>
      <c r="K164" s="36">
        <f>SUMIFS(СВЦЭМ!$E$33:$E$776,СВЦЭМ!$A$33:$A$776,$A164,СВЦЭМ!$B$33:$B$776,K$155)+'СЕТ СН'!$F$15</f>
        <v>121.84012499000001</v>
      </c>
      <c r="L164" s="36">
        <f>SUMIFS(СВЦЭМ!$E$33:$E$776,СВЦЭМ!$A$33:$A$776,$A164,СВЦЭМ!$B$33:$B$776,L$155)+'СЕТ СН'!$F$15</f>
        <v>121.54696315</v>
      </c>
      <c r="M164" s="36">
        <f>SUMIFS(СВЦЭМ!$E$33:$E$776,СВЦЭМ!$A$33:$A$776,$A164,СВЦЭМ!$B$33:$B$776,M$155)+'СЕТ СН'!$F$15</f>
        <v>122.47658131999999</v>
      </c>
      <c r="N164" s="36">
        <f>SUMIFS(СВЦЭМ!$E$33:$E$776,СВЦЭМ!$A$33:$A$776,$A164,СВЦЭМ!$B$33:$B$776,N$155)+'СЕТ СН'!$F$15</f>
        <v>123.71282407</v>
      </c>
      <c r="O164" s="36">
        <f>SUMIFS(СВЦЭМ!$E$33:$E$776,СВЦЭМ!$A$33:$A$776,$A164,СВЦЭМ!$B$33:$B$776,O$155)+'СЕТ СН'!$F$15</f>
        <v>124.81573993000001</v>
      </c>
      <c r="P164" s="36">
        <f>SUMIFS(СВЦЭМ!$E$33:$E$776,СВЦЭМ!$A$33:$A$776,$A164,СВЦЭМ!$B$33:$B$776,P$155)+'СЕТ СН'!$F$15</f>
        <v>125.70112438</v>
      </c>
      <c r="Q164" s="36">
        <f>SUMIFS(СВЦЭМ!$E$33:$E$776,СВЦЭМ!$A$33:$A$776,$A164,СВЦЭМ!$B$33:$B$776,Q$155)+'СЕТ СН'!$F$15</f>
        <v>125.34462153</v>
      </c>
      <c r="R164" s="36">
        <f>SUMIFS(СВЦЭМ!$E$33:$E$776,СВЦЭМ!$A$33:$A$776,$A164,СВЦЭМ!$B$33:$B$776,R$155)+'СЕТ СН'!$F$15</f>
        <v>124.93922961</v>
      </c>
      <c r="S164" s="36">
        <f>SUMIFS(СВЦЭМ!$E$33:$E$776,СВЦЭМ!$A$33:$A$776,$A164,СВЦЭМ!$B$33:$B$776,S$155)+'СЕТ СН'!$F$15</f>
        <v>122.63458806</v>
      </c>
      <c r="T164" s="36">
        <f>SUMIFS(СВЦЭМ!$E$33:$E$776,СВЦЭМ!$A$33:$A$776,$A164,СВЦЭМ!$B$33:$B$776,T$155)+'СЕТ СН'!$F$15</f>
        <v>119.46350083</v>
      </c>
      <c r="U164" s="36">
        <f>SUMIFS(СВЦЭМ!$E$33:$E$776,СВЦЭМ!$A$33:$A$776,$A164,СВЦЭМ!$B$33:$B$776,U$155)+'СЕТ СН'!$F$15</f>
        <v>119.46478870999999</v>
      </c>
      <c r="V164" s="36">
        <f>SUMIFS(СВЦЭМ!$E$33:$E$776,СВЦЭМ!$A$33:$A$776,$A164,СВЦЭМ!$B$33:$B$776,V$155)+'СЕТ СН'!$F$15</f>
        <v>122.12149392000001</v>
      </c>
      <c r="W164" s="36">
        <f>SUMIFS(СВЦЭМ!$E$33:$E$776,СВЦЭМ!$A$33:$A$776,$A164,СВЦЭМ!$B$33:$B$776,W$155)+'СЕТ СН'!$F$15</f>
        <v>124.77036728</v>
      </c>
      <c r="X164" s="36">
        <f>SUMIFS(СВЦЭМ!$E$33:$E$776,СВЦЭМ!$A$33:$A$776,$A164,СВЦЭМ!$B$33:$B$776,X$155)+'СЕТ СН'!$F$15</f>
        <v>125.6002762</v>
      </c>
      <c r="Y164" s="36">
        <f>SUMIFS(СВЦЭМ!$E$33:$E$776,СВЦЭМ!$A$33:$A$776,$A164,СВЦЭМ!$B$33:$B$776,Y$155)+'СЕТ СН'!$F$15</f>
        <v>128.53674541999999</v>
      </c>
    </row>
    <row r="165" spans="1:25" ht="15.75" x14ac:dyDescent="0.2">
      <c r="A165" s="35">
        <f t="shared" si="4"/>
        <v>43809</v>
      </c>
      <c r="B165" s="36">
        <f>SUMIFS(СВЦЭМ!$E$33:$E$776,СВЦЭМ!$A$33:$A$776,$A165,СВЦЭМ!$B$33:$B$776,B$155)+'СЕТ СН'!$F$15</f>
        <v>130.36164226</v>
      </c>
      <c r="C165" s="36">
        <f>SUMIFS(СВЦЭМ!$E$33:$E$776,СВЦЭМ!$A$33:$A$776,$A165,СВЦЭМ!$B$33:$B$776,C$155)+'СЕТ СН'!$F$15</f>
        <v>138.39904466999999</v>
      </c>
      <c r="D165" s="36">
        <f>SUMIFS(СВЦЭМ!$E$33:$E$776,СВЦЭМ!$A$33:$A$776,$A165,СВЦЭМ!$B$33:$B$776,D$155)+'СЕТ СН'!$F$15</f>
        <v>141.92343227000001</v>
      </c>
      <c r="E165" s="36">
        <f>SUMIFS(СВЦЭМ!$E$33:$E$776,СВЦЭМ!$A$33:$A$776,$A165,СВЦЭМ!$B$33:$B$776,E$155)+'СЕТ СН'!$F$15</f>
        <v>141.30935932</v>
      </c>
      <c r="F165" s="36">
        <f>SUMIFS(СВЦЭМ!$E$33:$E$776,СВЦЭМ!$A$33:$A$776,$A165,СВЦЭМ!$B$33:$B$776,F$155)+'СЕТ СН'!$F$15</f>
        <v>134.59823589000001</v>
      </c>
      <c r="G165" s="36">
        <f>SUMIFS(СВЦЭМ!$E$33:$E$776,СВЦЭМ!$A$33:$A$776,$A165,СВЦЭМ!$B$33:$B$776,G$155)+'СЕТ СН'!$F$15</f>
        <v>132.58728958</v>
      </c>
      <c r="H165" s="36">
        <f>SUMIFS(СВЦЭМ!$E$33:$E$776,СВЦЭМ!$A$33:$A$776,$A165,СВЦЭМ!$B$33:$B$776,H$155)+'СЕТ СН'!$F$15</f>
        <v>127.48060885</v>
      </c>
      <c r="I165" s="36">
        <f>SUMIFS(СВЦЭМ!$E$33:$E$776,СВЦЭМ!$A$33:$A$776,$A165,СВЦЭМ!$B$33:$B$776,I$155)+'СЕТ СН'!$F$15</f>
        <v>123.1097468</v>
      </c>
      <c r="J165" s="36">
        <f>SUMIFS(СВЦЭМ!$E$33:$E$776,СВЦЭМ!$A$33:$A$776,$A165,СВЦЭМ!$B$33:$B$776,J$155)+'СЕТ СН'!$F$15</f>
        <v>120.09731815000001</v>
      </c>
      <c r="K165" s="36">
        <f>SUMIFS(СВЦЭМ!$E$33:$E$776,СВЦЭМ!$A$33:$A$776,$A165,СВЦЭМ!$B$33:$B$776,K$155)+'СЕТ СН'!$F$15</f>
        <v>118.08841255999999</v>
      </c>
      <c r="L165" s="36">
        <f>SUMIFS(СВЦЭМ!$E$33:$E$776,СВЦЭМ!$A$33:$A$776,$A165,СВЦЭМ!$B$33:$B$776,L$155)+'СЕТ СН'!$F$15</f>
        <v>118.35082674</v>
      </c>
      <c r="M165" s="36">
        <f>SUMIFS(СВЦЭМ!$E$33:$E$776,СВЦЭМ!$A$33:$A$776,$A165,СВЦЭМ!$B$33:$B$776,M$155)+'СЕТ СН'!$F$15</f>
        <v>126.25044776</v>
      </c>
      <c r="N165" s="36">
        <f>SUMIFS(СВЦЭМ!$E$33:$E$776,СВЦЭМ!$A$33:$A$776,$A165,СВЦЭМ!$B$33:$B$776,N$155)+'СЕТ СН'!$F$15</f>
        <v>128.16196626000001</v>
      </c>
      <c r="O165" s="36">
        <f>SUMIFS(СВЦЭМ!$E$33:$E$776,СВЦЭМ!$A$33:$A$776,$A165,СВЦЭМ!$B$33:$B$776,O$155)+'СЕТ СН'!$F$15</f>
        <v>128.85537128999999</v>
      </c>
      <c r="P165" s="36">
        <f>SUMIFS(СВЦЭМ!$E$33:$E$776,СВЦЭМ!$A$33:$A$776,$A165,СВЦЭМ!$B$33:$B$776,P$155)+'СЕТ СН'!$F$15</f>
        <v>128.55331401999999</v>
      </c>
      <c r="Q165" s="36">
        <f>SUMIFS(СВЦЭМ!$E$33:$E$776,СВЦЭМ!$A$33:$A$776,$A165,СВЦЭМ!$B$33:$B$776,Q$155)+'СЕТ СН'!$F$15</f>
        <v>128.24017931</v>
      </c>
      <c r="R165" s="36">
        <f>SUMIFS(СВЦЭМ!$E$33:$E$776,СВЦЭМ!$A$33:$A$776,$A165,СВЦЭМ!$B$33:$B$776,R$155)+'СЕТ СН'!$F$15</f>
        <v>127.84148424</v>
      </c>
      <c r="S165" s="36">
        <f>SUMIFS(СВЦЭМ!$E$33:$E$776,СВЦЭМ!$A$33:$A$776,$A165,СВЦЭМ!$B$33:$B$776,S$155)+'СЕТ СН'!$F$15</f>
        <v>126.25723474999999</v>
      </c>
      <c r="T165" s="36">
        <f>SUMIFS(СВЦЭМ!$E$33:$E$776,СВЦЭМ!$A$33:$A$776,$A165,СВЦЭМ!$B$33:$B$776,T$155)+'СЕТ СН'!$F$15</f>
        <v>123.90377681</v>
      </c>
      <c r="U165" s="36">
        <f>SUMIFS(СВЦЭМ!$E$33:$E$776,СВЦЭМ!$A$33:$A$776,$A165,СВЦЭМ!$B$33:$B$776,U$155)+'СЕТ СН'!$F$15</f>
        <v>123.55744742</v>
      </c>
      <c r="V165" s="36">
        <f>SUMIFS(СВЦЭМ!$E$33:$E$776,СВЦЭМ!$A$33:$A$776,$A165,СВЦЭМ!$B$33:$B$776,V$155)+'СЕТ СН'!$F$15</f>
        <v>121.8465164</v>
      </c>
      <c r="W165" s="36">
        <f>SUMIFS(СВЦЭМ!$E$33:$E$776,СВЦЭМ!$A$33:$A$776,$A165,СВЦЭМ!$B$33:$B$776,W$155)+'СЕТ СН'!$F$15</f>
        <v>117.90289666</v>
      </c>
      <c r="X165" s="36">
        <f>SUMIFS(СВЦЭМ!$E$33:$E$776,СВЦЭМ!$A$33:$A$776,$A165,СВЦЭМ!$B$33:$B$776,X$155)+'СЕТ СН'!$F$15</f>
        <v>116.65466995</v>
      </c>
      <c r="Y165" s="36">
        <f>SUMIFS(СВЦЭМ!$E$33:$E$776,СВЦЭМ!$A$33:$A$776,$A165,СВЦЭМ!$B$33:$B$776,Y$155)+'СЕТ СН'!$F$15</f>
        <v>118.33497104999999</v>
      </c>
    </row>
    <row r="166" spans="1:25" ht="15.75" x14ac:dyDescent="0.2">
      <c r="A166" s="35">
        <f t="shared" si="4"/>
        <v>43810</v>
      </c>
      <c r="B166" s="36">
        <f>SUMIFS(СВЦЭМ!$E$33:$E$776,СВЦЭМ!$A$33:$A$776,$A166,СВЦЭМ!$B$33:$B$776,B$155)+'СЕТ СН'!$F$15</f>
        <v>124.78688441</v>
      </c>
      <c r="C166" s="36">
        <f>SUMIFS(СВЦЭМ!$E$33:$E$776,СВЦЭМ!$A$33:$A$776,$A166,СВЦЭМ!$B$33:$B$776,C$155)+'СЕТ СН'!$F$15</f>
        <v>129.89720579999999</v>
      </c>
      <c r="D166" s="36">
        <f>SUMIFS(СВЦЭМ!$E$33:$E$776,СВЦЭМ!$A$33:$A$776,$A166,СВЦЭМ!$B$33:$B$776,D$155)+'СЕТ СН'!$F$15</f>
        <v>131.10888144</v>
      </c>
      <c r="E166" s="36">
        <f>SUMIFS(СВЦЭМ!$E$33:$E$776,СВЦЭМ!$A$33:$A$776,$A166,СВЦЭМ!$B$33:$B$776,E$155)+'СЕТ СН'!$F$15</f>
        <v>132.35242768000001</v>
      </c>
      <c r="F166" s="36">
        <f>SUMIFS(СВЦЭМ!$E$33:$E$776,СВЦЭМ!$A$33:$A$776,$A166,СВЦЭМ!$B$33:$B$776,F$155)+'СЕТ СН'!$F$15</f>
        <v>131.50569424</v>
      </c>
      <c r="G166" s="36">
        <f>SUMIFS(СВЦЭМ!$E$33:$E$776,СВЦЭМ!$A$33:$A$776,$A166,СВЦЭМ!$B$33:$B$776,G$155)+'СЕТ СН'!$F$15</f>
        <v>129.13171874</v>
      </c>
      <c r="H166" s="36">
        <f>SUMIFS(СВЦЭМ!$E$33:$E$776,СВЦЭМ!$A$33:$A$776,$A166,СВЦЭМ!$B$33:$B$776,H$155)+'СЕТ СН'!$F$15</f>
        <v>123.35705853</v>
      </c>
      <c r="I166" s="36">
        <f>SUMIFS(СВЦЭМ!$E$33:$E$776,СВЦЭМ!$A$33:$A$776,$A166,СВЦЭМ!$B$33:$B$776,I$155)+'СЕТ СН'!$F$15</f>
        <v>121.51454266</v>
      </c>
      <c r="J166" s="36">
        <f>SUMIFS(СВЦЭМ!$E$33:$E$776,СВЦЭМ!$A$33:$A$776,$A166,СВЦЭМ!$B$33:$B$776,J$155)+'СЕТ СН'!$F$15</f>
        <v>117.73280742</v>
      </c>
      <c r="K166" s="36">
        <f>SUMIFS(СВЦЭМ!$E$33:$E$776,СВЦЭМ!$A$33:$A$776,$A166,СВЦЭМ!$B$33:$B$776,K$155)+'СЕТ СН'!$F$15</f>
        <v>116.51660577</v>
      </c>
      <c r="L166" s="36">
        <f>SUMIFS(СВЦЭМ!$E$33:$E$776,СВЦЭМ!$A$33:$A$776,$A166,СВЦЭМ!$B$33:$B$776,L$155)+'СЕТ СН'!$F$15</f>
        <v>116.94618224</v>
      </c>
      <c r="M166" s="36">
        <f>SUMIFS(СВЦЭМ!$E$33:$E$776,СВЦЭМ!$A$33:$A$776,$A166,СВЦЭМ!$B$33:$B$776,M$155)+'СЕТ СН'!$F$15</f>
        <v>117.29473278</v>
      </c>
      <c r="N166" s="36">
        <f>SUMIFS(СВЦЭМ!$E$33:$E$776,СВЦЭМ!$A$33:$A$776,$A166,СВЦЭМ!$B$33:$B$776,N$155)+'СЕТ СН'!$F$15</f>
        <v>116.95994967</v>
      </c>
      <c r="O166" s="36">
        <f>SUMIFS(СВЦЭМ!$E$33:$E$776,СВЦЭМ!$A$33:$A$776,$A166,СВЦЭМ!$B$33:$B$776,O$155)+'СЕТ СН'!$F$15</f>
        <v>118.64867458000001</v>
      </c>
      <c r="P166" s="36">
        <f>SUMIFS(СВЦЭМ!$E$33:$E$776,СВЦЭМ!$A$33:$A$776,$A166,СВЦЭМ!$B$33:$B$776,P$155)+'СЕТ СН'!$F$15</f>
        <v>119.02760179000001</v>
      </c>
      <c r="Q166" s="36">
        <f>SUMIFS(СВЦЭМ!$E$33:$E$776,СВЦЭМ!$A$33:$A$776,$A166,СВЦЭМ!$B$33:$B$776,Q$155)+'СЕТ СН'!$F$15</f>
        <v>119.672012</v>
      </c>
      <c r="R166" s="36">
        <f>SUMIFS(СВЦЭМ!$E$33:$E$776,СВЦЭМ!$A$33:$A$776,$A166,СВЦЭМ!$B$33:$B$776,R$155)+'СЕТ СН'!$F$15</f>
        <v>120.39540488999999</v>
      </c>
      <c r="S166" s="36">
        <f>SUMIFS(СВЦЭМ!$E$33:$E$776,СВЦЭМ!$A$33:$A$776,$A166,СВЦЭМ!$B$33:$B$776,S$155)+'СЕТ СН'!$F$15</f>
        <v>118.29989164</v>
      </c>
      <c r="T166" s="36">
        <f>SUMIFS(СВЦЭМ!$E$33:$E$776,СВЦЭМ!$A$33:$A$776,$A166,СВЦЭМ!$B$33:$B$776,T$155)+'СЕТ СН'!$F$15</f>
        <v>116.75679425</v>
      </c>
      <c r="U166" s="36">
        <f>SUMIFS(СВЦЭМ!$E$33:$E$776,СВЦЭМ!$A$33:$A$776,$A166,СВЦЭМ!$B$33:$B$776,U$155)+'СЕТ СН'!$F$15</f>
        <v>117.12338071000001</v>
      </c>
      <c r="V166" s="36">
        <f>SUMIFS(СВЦЭМ!$E$33:$E$776,СВЦЭМ!$A$33:$A$776,$A166,СВЦЭМ!$B$33:$B$776,V$155)+'СЕТ СН'!$F$15</f>
        <v>117.93551846</v>
      </c>
      <c r="W166" s="36">
        <f>SUMIFS(СВЦЭМ!$E$33:$E$776,СВЦЭМ!$A$33:$A$776,$A166,СВЦЭМ!$B$33:$B$776,W$155)+'СЕТ СН'!$F$15</f>
        <v>119.71409754</v>
      </c>
      <c r="X166" s="36">
        <f>SUMIFS(СВЦЭМ!$E$33:$E$776,СВЦЭМ!$A$33:$A$776,$A166,СВЦЭМ!$B$33:$B$776,X$155)+'СЕТ СН'!$F$15</f>
        <v>120.9018961</v>
      </c>
      <c r="Y166" s="36">
        <f>SUMIFS(СВЦЭМ!$E$33:$E$776,СВЦЭМ!$A$33:$A$776,$A166,СВЦЭМ!$B$33:$B$776,Y$155)+'СЕТ СН'!$F$15</f>
        <v>123.05430423</v>
      </c>
    </row>
    <row r="167" spans="1:25" ht="15.75" x14ac:dyDescent="0.2">
      <c r="A167" s="35">
        <f t="shared" si="4"/>
        <v>43811</v>
      </c>
      <c r="B167" s="36">
        <f>SUMIFS(СВЦЭМ!$E$33:$E$776,СВЦЭМ!$A$33:$A$776,$A167,СВЦЭМ!$B$33:$B$776,B$155)+'СЕТ СН'!$F$15</f>
        <v>127.10713513</v>
      </c>
      <c r="C167" s="36">
        <f>SUMIFS(СВЦЭМ!$E$33:$E$776,СВЦЭМ!$A$33:$A$776,$A167,СВЦЭМ!$B$33:$B$776,C$155)+'СЕТ СН'!$F$15</f>
        <v>132.58591512999999</v>
      </c>
      <c r="D167" s="36">
        <f>SUMIFS(СВЦЭМ!$E$33:$E$776,СВЦЭМ!$A$33:$A$776,$A167,СВЦЭМ!$B$33:$B$776,D$155)+'СЕТ СН'!$F$15</f>
        <v>134.65179065000001</v>
      </c>
      <c r="E167" s="36">
        <f>SUMIFS(СВЦЭМ!$E$33:$E$776,СВЦЭМ!$A$33:$A$776,$A167,СВЦЭМ!$B$33:$B$776,E$155)+'СЕТ СН'!$F$15</f>
        <v>136.18639193999999</v>
      </c>
      <c r="F167" s="36">
        <f>SUMIFS(СВЦЭМ!$E$33:$E$776,СВЦЭМ!$A$33:$A$776,$A167,СВЦЭМ!$B$33:$B$776,F$155)+'СЕТ СН'!$F$15</f>
        <v>136.06850385000001</v>
      </c>
      <c r="G167" s="36">
        <f>SUMIFS(СВЦЭМ!$E$33:$E$776,СВЦЭМ!$A$33:$A$776,$A167,СВЦЭМ!$B$33:$B$776,G$155)+'СЕТ СН'!$F$15</f>
        <v>133.18143347</v>
      </c>
      <c r="H167" s="36">
        <f>SUMIFS(СВЦЭМ!$E$33:$E$776,СВЦЭМ!$A$33:$A$776,$A167,СВЦЭМ!$B$33:$B$776,H$155)+'СЕТ СН'!$F$15</f>
        <v>127.46459025</v>
      </c>
      <c r="I167" s="36">
        <f>SUMIFS(СВЦЭМ!$E$33:$E$776,СВЦЭМ!$A$33:$A$776,$A167,СВЦЭМ!$B$33:$B$776,I$155)+'СЕТ СН'!$F$15</f>
        <v>124.07985650000001</v>
      </c>
      <c r="J167" s="36">
        <f>SUMIFS(СВЦЭМ!$E$33:$E$776,СВЦЭМ!$A$33:$A$776,$A167,СВЦЭМ!$B$33:$B$776,J$155)+'СЕТ СН'!$F$15</f>
        <v>121.06406330999999</v>
      </c>
      <c r="K167" s="36">
        <f>SUMIFS(СВЦЭМ!$E$33:$E$776,СВЦЭМ!$A$33:$A$776,$A167,СВЦЭМ!$B$33:$B$776,K$155)+'СЕТ СН'!$F$15</f>
        <v>119.39931591</v>
      </c>
      <c r="L167" s="36">
        <f>SUMIFS(СВЦЭМ!$E$33:$E$776,СВЦЭМ!$A$33:$A$776,$A167,СВЦЭМ!$B$33:$B$776,L$155)+'СЕТ СН'!$F$15</f>
        <v>119.85793289</v>
      </c>
      <c r="M167" s="36">
        <f>SUMIFS(СВЦЭМ!$E$33:$E$776,СВЦЭМ!$A$33:$A$776,$A167,СВЦЭМ!$B$33:$B$776,M$155)+'СЕТ СН'!$F$15</f>
        <v>119.11833485</v>
      </c>
      <c r="N167" s="36">
        <f>SUMIFS(СВЦЭМ!$E$33:$E$776,СВЦЭМ!$A$33:$A$776,$A167,СВЦЭМ!$B$33:$B$776,N$155)+'СЕТ СН'!$F$15</f>
        <v>119.15087516</v>
      </c>
      <c r="O167" s="36">
        <f>SUMIFS(СВЦЭМ!$E$33:$E$776,СВЦЭМ!$A$33:$A$776,$A167,СВЦЭМ!$B$33:$B$776,O$155)+'СЕТ СН'!$F$15</f>
        <v>119.69075340000001</v>
      </c>
      <c r="P167" s="36">
        <f>SUMIFS(СВЦЭМ!$E$33:$E$776,СВЦЭМ!$A$33:$A$776,$A167,СВЦЭМ!$B$33:$B$776,P$155)+'СЕТ СН'!$F$15</f>
        <v>119.27014514</v>
      </c>
      <c r="Q167" s="36">
        <f>SUMIFS(СВЦЭМ!$E$33:$E$776,СВЦЭМ!$A$33:$A$776,$A167,СВЦЭМ!$B$33:$B$776,Q$155)+'СЕТ СН'!$F$15</f>
        <v>119.29970896</v>
      </c>
      <c r="R167" s="36">
        <f>SUMIFS(СВЦЭМ!$E$33:$E$776,СВЦЭМ!$A$33:$A$776,$A167,СВЦЭМ!$B$33:$B$776,R$155)+'СЕТ СН'!$F$15</f>
        <v>118.79102100999999</v>
      </c>
      <c r="S167" s="36">
        <f>SUMIFS(СВЦЭМ!$E$33:$E$776,СВЦЭМ!$A$33:$A$776,$A167,СВЦЭМ!$B$33:$B$776,S$155)+'СЕТ СН'!$F$15</f>
        <v>120.38325463</v>
      </c>
      <c r="T167" s="36">
        <f>SUMIFS(СВЦЭМ!$E$33:$E$776,СВЦЭМ!$A$33:$A$776,$A167,СВЦЭМ!$B$33:$B$776,T$155)+'СЕТ СН'!$F$15</f>
        <v>118.75672099000001</v>
      </c>
      <c r="U167" s="36">
        <f>SUMIFS(СВЦЭМ!$E$33:$E$776,СВЦЭМ!$A$33:$A$776,$A167,СВЦЭМ!$B$33:$B$776,U$155)+'СЕТ СН'!$F$15</f>
        <v>118.34102792</v>
      </c>
      <c r="V167" s="36">
        <f>SUMIFS(СВЦЭМ!$E$33:$E$776,СВЦЭМ!$A$33:$A$776,$A167,СВЦЭМ!$B$33:$B$776,V$155)+'СЕТ СН'!$F$15</f>
        <v>118.40842862</v>
      </c>
      <c r="W167" s="36">
        <f>SUMIFS(СВЦЭМ!$E$33:$E$776,СВЦЭМ!$A$33:$A$776,$A167,СВЦЭМ!$B$33:$B$776,W$155)+'СЕТ СН'!$F$15</f>
        <v>120.63630907</v>
      </c>
      <c r="X167" s="36">
        <f>SUMIFS(СВЦЭМ!$E$33:$E$776,СВЦЭМ!$A$33:$A$776,$A167,СВЦЭМ!$B$33:$B$776,X$155)+'СЕТ СН'!$F$15</f>
        <v>121.69912825</v>
      </c>
      <c r="Y167" s="36">
        <f>SUMIFS(СВЦЭМ!$E$33:$E$776,СВЦЭМ!$A$33:$A$776,$A167,СВЦЭМ!$B$33:$B$776,Y$155)+'СЕТ СН'!$F$15</f>
        <v>123.81595652999999</v>
      </c>
    </row>
    <row r="168" spans="1:25" ht="15.75" x14ac:dyDescent="0.2">
      <c r="A168" s="35">
        <f t="shared" si="4"/>
        <v>43812</v>
      </c>
      <c r="B168" s="36">
        <f>SUMIFS(СВЦЭМ!$E$33:$E$776,СВЦЭМ!$A$33:$A$776,$A168,СВЦЭМ!$B$33:$B$776,B$155)+'СЕТ СН'!$F$15</f>
        <v>127.77112319</v>
      </c>
      <c r="C168" s="36">
        <f>SUMIFS(СВЦЭМ!$E$33:$E$776,СВЦЭМ!$A$33:$A$776,$A168,СВЦЭМ!$B$33:$B$776,C$155)+'СЕТ СН'!$F$15</f>
        <v>133.69243012999999</v>
      </c>
      <c r="D168" s="36">
        <f>SUMIFS(СВЦЭМ!$E$33:$E$776,СВЦЭМ!$A$33:$A$776,$A168,СВЦЭМ!$B$33:$B$776,D$155)+'СЕТ СН'!$F$15</f>
        <v>137.51614497</v>
      </c>
      <c r="E168" s="36">
        <f>SUMIFS(СВЦЭМ!$E$33:$E$776,СВЦЭМ!$A$33:$A$776,$A168,СВЦЭМ!$B$33:$B$776,E$155)+'СЕТ СН'!$F$15</f>
        <v>136.72916294000001</v>
      </c>
      <c r="F168" s="36">
        <f>SUMIFS(СВЦЭМ!$E$33:$E$776,СВЦЭМ!$A$33:$A$776,$A168,СВЦЭМ!$B$33:$B$776,F$155)+'СЕТ СН'!$F$15</f>
        <v>133.38522777</v>
      </c>
      <c r="G168" s="36">
        <f>SUMIFS(СВЦЭМ!$E$33:$E$776,СВЦЭМ!$A$33:$A$776,$A168,СВЦЭМ!$B$33:$B$776,G$155)+'СЕТ СН'!$F$15</f>
        <v>130.62916253</v>
      </c>
      <c r="H168" s="36">
        <f>SUMIFS(СВЦЭМ!$E$33:$E$776,СВЦЭМ!$A$33:$A$776,$A168,СВЦЭМ!$B$33:$B$776,H$155)+'СЕТ СН'!$F$15</f>
        <v>124.87571611</v>
      </c>
      <c r="I168" s="36">
        <f>SUMIFS(СВЦЭМ!$E$33:$E$776,СВЦЭМ!$A$33:$A$776,$A168,СВЦЭМ!$B$33:$B$776,I$155)+'СЕТ СН'!$F$15</f>
        <v>122.67419829000001</v>
      </c>
      <c r="J168" s="36">
        <f>SUMIFS(СВЦЭМ!$E$33:$E$776,СВЦЭМ!$A$33:$A$776,$A168,СВЦЭМ!$B$33:$B$776,J$155)+'СЕТ СН'!$F$15</f>
        <v>118.70130426999999</v>
      </c>
      <c r="K168" s="36">
        <f>SUMIFS(СВЦЭМ!$E$33:$E$776,СВЦЭМ!$A$33:$A$776,$A168,СВЦЭМ!$B$33:$B$776,K$155)+'СЕТ СН'!$F$15</f>
        <v>114.80161068</v>
      </c>
      <c r="L168" s="36">
        <f>SUMIFS(СВЦЭМ!$E$33:$E$776,СВЦЭМ!$A$33:$A$776,$A168,СВЦЭМ!$B$33:$B$776,L$155)+'СЕТ СН'!$F$15</f>
        <v>115.68958043000001</v>
      </c>
      <c r="M168" s="36">
        <f>SUMIFS(СВЦЭМ!$E$33:$E$776,СВЦЭМ!$A$33:$A$776,$A168,СВЦЭМ!$B$33:$B$776,M$155)+'СЕТ СН'!$F$15</f>
        <v>117.64556502000001</v>
      </c>
      <c r="N168" s="36">
        <f>SUMIFS(СВЦЭМ!$E$33:$E$776,СВЦЭМ!$A$33:$A$776,$A168,СВЦЭМ!$B$33:$B$776,N$155)+'СЕТ СН'!$F$15</f>
        <v>118.3596916</v>
      </c>
      <c r="O168" s="36">
        <f>SUMIFS(СВЦЭМ!$E$33:$E$776,СВЦЭМ!$A$33:$A$776,$A168,СВЦЭМ!$B$33:$B$776,O$155)+'СЕТ СН'!$F$15</f>
        <v>119.75739969</v>
      </c>
      <c r="P168" s="36">
        <f>SUMIFS(СВЦЭМ!$E$33:$E$776,СВЦЭМ!$A$33:$A$776,$A168,СВЦЭМ!$B$33:$B$776,P$155)+'СЕТ СН'!$F$15</f>
        <v>120.37609162</v>
      </c>
      <c r="Q168" s="36">
        <f>SUMIFS(СВЦЭМ!$E$33:$E$776,СВЦЭМ!$A$33:$A$776,$A168,СВЦЭМ!$B$33:$B$776,Q$155)+'СЕТ СН'!$F$15</f>
        <v>119.7795584</v>
      </c>
      <c r="R168" s="36">
        <f>SUMIFS(СВЦЭМ!$E$33:$E$776,СВЦЭМ!$A$33:$A$776,$A168,СВЦЭМ!$B$33:$B$776,R$155)+'СЕТ СН'!$F$15</f>
        <v>118.81452749</v>
      </c>
      <c r="S168" s="36">
        <f>SUMIFS(СВЦЭМ!$E$33:$E$776,СВЦЭМ!$A$33:$A$776,$A168,СВЦЭМ!$B$33:$B$776,S$155)+'СЕТ СН'!$F$15</f>
        <v>117.75881029</v>
      </c>
      <c r="T168" s="36">
        <f>SUMIFS(СВЦЭМ!$E$33:$E$776,СВЦЭМ!$A$33:$A$776,$A168,СВЦЭМ!$B$33:$B$776,T$155)+'СЕТ СН'!$F$15</f>
        <v>115.36589057</v>
      </c>
      <c r="U168" s="36">
        <f>SUMIFS(СВЦЭМ!$E$33:$E$776,СВЦЭМ!$A$33:$A$776,$A168,СВЦЭМ!$B$33:$B$776,U$155)+'СЕТ СН'!$F$15</f>
        <v>115.87778208</v>
      </c>
      <c r="V168" s="36">
        <f>SUMIFS(СВЦЭМ!$E$33:$E$776,СВЦЭМ!$A$33:$A$776,$A168,СВЦЭМ!$B$33:$B$776,V$155)+'СЕТ СН'!$F$15</f>
        <v>117.7869395</v>
      </c>
      <c r="W168" s="36">
        <f>SUMIFS(СВЦЭМ!$E$33:$E$776,СВЦЭМ!$A$33:$A$776,$A168,СВЦЭМ!$B$33:$B$776,W$155)+'СЕТ СН'!$F$15</f>
        <v>121.26146091</v>
      </c>
      <c r="X168" s="36">
        <f>SUMIFS(СВЦЭМ!$E$33:$E$776,СВЦЭМ!$A$33:$A$776,$A168,СВЦЭМ!$B$33:$B$776,X$155)+'СЕТ СН'!$F$15</f>
        <v>122.76332879</v>
      </c>
      <c r="Y168" s="36">
        <f>SUMIFS(СВЦЭМ!$E$33:$E$776,СВЦЭМ!$A$33:$A$776,$A168,СВЦЭМ!$B$33:$B$776,Y$155)+'СЕТ СН'!$F$15</f>
        <v>123.54233861</v>
      </c>
    </row>
    <row r="169" spans="1:25" ht="15.75" x14ac:dyDescent="0.2">
      <c r="A169" s="35">
        <f t="shared" si="4"/>
        <v>43813</v>
      </c>
      <c r="B169" s="36">
        <f>SUMIFS(СВЦЭМ!$E$33:$E$776,СВЦЭМ!$A$33:$A$776,$A169,СВЦЭМ!$B$33:$B$776,B$155)+'СЕТ СН'!$F$15</f>
        <v>127.68831984000001</v>
      </c>
      <c r="C169" s="36">
        <f>SUMIFS(СВЦЭМ!$E$33:$E$776,СВЦЭМ!$A$33:$A$776,$A169,СВЦЭМ!$B$33:$B$776,C$155)+'СЕТ СН'!$F$15</f>
        <v>133.68961994</v>
      </c>
      <c r="D169" s="36">
        <f>SUMIFS(СВЦЭМ!$E$33:$E$776,СВЦЭМ!$A$33:$A$776,$A169,СВЦЭМ!$B$33:$B$776,D$155)+'СЕТ СН'!$F$15</f>
        <v>135.65648005</v>
      </c>
      <c r="E169" s="36">
        <f>SUMIFS(СВЦЭМ!$E$33:$E$776,СВЦЭМ!$A$33:$A$776,$A169,СВЦЭМ!$B$33:$B$776,E$155)+'СЕТ СН'!$F$15</f>
        <v>136.82083175</v>
      </c>
      <c r="F169" s="36">
        <f>SUMIFS(СВЦЭМ!$E$33:$E$776,СВЦЭМ!$A$33:$A$776,$A169,СВЦЭМ!$B$33:$B$776,F$155)+'СЕТ СН'!$F$15</f>
        <v>137.12636861999999</v>
      </c>
      <c r="G169" s="36">
        <f>SUMIFS(СВЦЭМ!$E$33:$E$776,СВЦЭМ!$A$33:$A$776,$A169,СВЦЭМ!$B$33:$B$776,G$155)+'СЕТ СН'!$F$15</f>
        <v>136.38272386</v>
      </c>
      <c r="H169" s="36">
        <f>SUMIFS(СВЦЭМ!$E$33:$E$776,СВЦЭМ!$A$33:$A$776,$A169,СВЦЭМ!$B$33:$B$776,H$155)+'СЕТ СН'!$F$15</f>
        <v>133.06893733999999</v>
      </c>
      <c r="I169" s="36">
        <f>SUMIFS(СВЦЭМ!$E$33:$E$776,СВЦЭМ!$A$33:$A$776,$A169,СВЦЭМ!$B$33:$B$776,I$155)+'СЕТ СН'!$F$15</f>
        <v>130.82986012999999</v>
      </c>
      <c r="J169" s="36">
        <f>SUMIFS(СВЦЭМ!$E$33:$E$776,СВЦЭМ!$A$33:$A$776,$A169,СВЦЭМ!$B$33:$B$776,J$155)+'СЕТ СН'!$F$15</f>
        <v>123.32279043</v>
      </c>
      <c r="K169" s="36">
        <f>SUMIFS(СВЦЭМ!$E$33:$E$776,СВЦЭМ!$A$33:$A$776,$A169,СВЦЭМ!$B$33:$B$776,K$155)+'СЕТ СН'!$F$15</f>
        <v>118.16111979999999</v>
      </c>
      <c r="L169" s="36">
        <f>SUMIFS(СВЦЭМ!$E$33:$E$776,СВЦЭМ!$A$33:$A$776,$A169,СВЦЭМ!$B$33:$B$776,L$155)+'СЕТ СН'!$F$15</f>
        <v>117.01647285</v>
      </c>
      <c r="M169" s="36">
        <f>SUMIFS(СВЦЭМ!$E$33:$E$776,СВЦЭМ!$A$33:$A$776,$A169,СВЦЭМ!$B$33:$B$776,M$155)+'СЕТ СН'!$F$15</f>
        <v>117.87482654</v>
      </c>
      <c r="N169" s="36">
        <f>SUMIFS(СВЦЭМ!$E$33:$E$776,СВЦЭМ!$A$33:$A$776,$A169,СВЦЭМ!$B$33:$B$776,N$155)+'СЕТ СН'!$F$15</f>
        <v>118.91458913</v>
      </c>
      <c r="O169" s="36">
        <f>SUMIFS(СВЦЭМ!$E$33:$E$776,СВЦЭМ!$A$33:$A$776,$A169,СВЦЭМ!$B$33:$B$776,O$155)+'СЕТ СН'!$F$15</f>
        <v>120.79745011999999</v>
      </c>
      <c r="P169" s="36">
        <f>SUMIFS(СВЦЭМ!$E$33:$E$776,СВЦЭМ!$A$33:$A$776,$A169,СВЦЭМ!$B$33:$B$776,P$155)+'СЕТ СН'!$F$15</f>
        <v>122.37202786</v>
      </c>
      <c r="Q169" s="36">
        <f>SUMIFS(СВЦЭМ!$E$33:$E$776,СВЦЭМ!$A$33:$A$776,$A169,СВЦЭМ!$B$33:$B$776,Q$155)+'СЕТ СН'!$F$15</f>
        <v>122.55286495999999</v>
      </c>
      <c r="R169" s="36">
        <f>SUMIFS(СВЦЭМ!$E$33:$E$776,СВЦЭМ!$A$33:$A$776,$A169,СВЦЭМ!$B$33:$B$776,R$155)+'СЕТ СН'!$F$15</f>
        <v>120.07731824</v>
      </c>
      <c r="S169" s="36">
        <f>SUMIFS(СВЦЭМ!$E$33:$E$776,СВЦЭМ!$A$33:$A$776,$A169,СВЦЭМ!$B$33:$B$776,S$155)+'СЕТ СН'!$F$15</f>
        <v>118.15200453999999</v>
      </c>
      <c r="T169" s="36">
        <f>SUMIFS(СВЦЭМ!$E$33:$E$776,СВЦЭМ!$A$33:$A$776,$A169,СВЦЭМ!$B$33:$B$776,T$155)+'СЕТ СН'!$F$15</f>
        <v>115.82102324</v>
      </c>
      <c r="U169" s="36">
        <f>SUMIFS(СВЦЭМ!$E$33:$E$776,СВЦЭМ!$A$33:$A$776,$A169,СВЦЭМ!$B$33:$B$776,U$155)+'СЕТ СН'!$F$15</f>
        <v>116.64362724</v>
      </c>
      <c r="V169" s="36">
        <f>SUMIFS(СВЦЭМ!$E$33:$E$776,СВЦЭМ!$A$33:$A$776,$A169,СВЦЭМ!$B$33:$B$776,V$155)+'СЕТ СН'!$F$15</f>
        <v>118.58082895</v>
      </c>
      <c r="W169" s="36">
        <f>SUMIFS(СВЦЭМ!$E$33:$E$776,СВЦЭМ!$A$33:$A$776,$A169,СВЦЭМ!$B$33:$B$776,W$155)+'СЕТ СН'!$F$15</f>
        <v>121.1958071</v>
      </c>
      <c r="X169" s="36">
        <f>SUMIFS(СВЦЭМ!$E$33:$E$776,СВЦЭМ!$A$33:$A$776,$A169,СВЦЭМ!$B$33:$B$776,X$155)+'СЕТ СН'!$F$15</f>
        <v>123.84776998</v>
      </c>
      <c r="Y169" s="36">
        <f>SUMIFS(СВЦЭМ!$E$33:$E$776,СВЦЭМ!$A$33:$A$776,$A169,СВЦЭМ!$B$33:$B$776,Y$155)+'СЕТ СН'!$F$15</f>
        <v>125.0271927</v>
      </c>
    </row>
    <row r="170" spans="1:25" ht="15.75" x14ac:dyDescent="0.2">
      <c r="A170" s="35">
        <f t="shared" si="4"/>
        <v>43814</v>
      </c>
      <c r="B170" s="36">
        <f>SUMIFS(СВЦЭМ!$E$33:$E$776,СВЦЭМ!$A$33:$A$776,$A170,СВЦЭМ!$B$33:$B$776,B$155)+'СЕТ СН'!$F$15</f>
        <v>127.63814193</v>
      </c>
      <c r="C170" s="36">
        <f>SUMIFS(СВЦЭМ!$E$33:$E$776,СВЦЭМ!$A$33:$A$776,$A170,СВЦЭМ!$B$33:$B$776,C$155)+'СЕТ СН'!$F$15</f>
        <v>129.59961394000001</v>
      </c>
      <c r="D170" s="36">
        <f>SUMIFS(СВЦЭМ!$E$33:$E$776,СВЦЭМ!$A$33:$A$776,$A170,СВЦЭМ!$B$33:$B$776,D$155)+'СЕТ СН'!$F$15</f>
        <v>130.50173849999999</v>
      </c>
      <c r="E170" s="36">
        <f>SUMIFS(СВЦЭМ!$E$33:$E$776,СВЦЭМ!$A$33:$A$776,$A170,СВЦЭМ!$B$33:$B$776,E$155)+'СЕТ СН'!$F$15</f>
        <v>133.66434032999999</v>
      </c>
      <c r="F170" s="36">
        <f>SUMIFS(СВЦЭМ!$E$33:$E$776,СВЦЭМ!$A$33:$A$776,$A170,СВЦЭМ!$B$33:$B$776,F$155)+'СЕТ СН'!$F$15</f>
        <v>134.51303662000001</v>
      </c>
      <c r="G170" s="36">
        <f>SUMIFS(СВЦЭМ!$E$33:$E$776,СВЦЭМ!$A$33:$A$776,$A170,СВЦЭМ!$B$33:$B$776,G$155)+'СЕТ СН'!$F$15</f>
        <v>135.07812663000001</v>
      </c>
      <c r="H170" s="36">
        <f>SUMIFS(СВЦЭМ!$E$33:$E$776,СВЦЭМ!$A$33:$A$776,$A170,СВЦЭМ!$B$33:$B$776,H$155)+'СЕТ СН'!$F$15</f>
        <v>132.86400856</v>
      </c>
      <c r="I170" s="36">
        <f>SUMIFS(СВЦЭМ!$E$33:$E$776,СВЦЭМ!$A$33:$A$776,$A170,СВЦЭМ!$B$33:$B$776,I$155)+'СЕТ СН'!$F$15</f>
        <v>130.11544071</v>
      </c>
      <c r="J170" s="36">
        <f>SUMIFS(СВЦЭМ!$E$33:$E$776,СВЦЭМ!$A$33:$A$776,$A170,СВЦЭМ!$B$33:$B$776,J$155)+'СЕТ СН'!$F$15</f>
        <v>125.33045231</v>
      </c>
      <c r="K170" s="36">
        <f>SUMIFS(СВЦЭМ!$E$33:$E$776,СВЦЭМ!$A$33:$A$776,$A170,СВЦЭМ!$B$33:$B$776,K$155)+'СЕТ СН'!$F$15</f>
        <v>120.95957337</v>
      </c>
      <c r="L170" s="36">
        <f>SUMIFS(СВЦЭМ!$E$33:$E$776,СВЦЭМ!$A$33:$A$776,$A170,СВЦЭМ!$B$33:$B$776,L$155)+'СЕТ СН'!$F$15</f>
        <v>119.74987769000001</v>
      </c>
      <c r="M170" s="36">
        <f>SUMIFS(СВЦЭМ!$E$33:$E$776,СВЦЭМ!$A$33:$A$776,$A170,СВЦЭМ!$B$33:$B$776,M$155)+'СЕТ СН'!$F$15</f>
        <v>120.56645313999999</v>
      </c>
      <c r="N170" s="36">
        <f>SUMIFS(СВЦЭМ!$E$33:$E$776,СВЦЭМ!$A$33:$A$776,$A170,СВЦЭМ!$B$33:$B$776,N$155)+'СЕТ СН'!$F$15</f>
        <v>120.86712186</v>
      </c>
      <c r="O170" s="36">
        <f>SUMIFS(СВЦЭМ!$E$33:$E$776,СВЦЭМ!$A$33:$A$776,$A170,СВЦЭМ!$B$33:$B$776,O$155)+'СЕТ СН'!$F$15</f>
        <v>123.55433764999999</v>
      </c>
      <c r="P170" s="36">
        <f>SUMIFS(СВЦЭМ!$E$33:$E$776,СВЦЭМ!$A$33:$A$776,$A170,СВЦЭМ!$B$33:$B$776,P$155)+'СЕТ СН'!$F$15</f>
        <v>125.31219830000001</v>
      </c>
      <c r="Q170" s="36">
        <f>SUMIFS(СВЦЭМ!$E$33:$E$776,СВЦЭМ!$A$33:$A$776,$A170,СВЦЭМ!$B$33:$B$776,Q$155)+'СЕТ СН'!$F$15</f>
        <v>125.34938889</v>
      </c>
      <c r="R170" s="36">
        <f>SUMIFS(СВЦЭМ!$E$33:$E$776,СВЦЭМ!$A$33:$A$776,$A170,СВЦЭМ!$B$33:$B$776,R$155)+'СЕТ СН'!$F$15</f>
        <v>123.46192447</v>
      </c>
      <c r="S170" s="36">
        <f>SUMIFS(СВЦЭМ!$E$33:$E$776,СВЦЭМ!$A$33:$A$776,$A170,СВЦЭМ!$B$33:$B$776,S$155)+'СЕТ СН'!$F$15</f>
        <v>120.62402770999999</v>
      </c>
      <c r="T170" s="36">
        <f>SUMIFS(СВЦЭМ!$E$33:$E$776,СВЦЭМ!$A$33:$A$776,$A170,СВЦЭМ!$B$33:$B$776,T$155)+'СЕТ СН'!$F$15</f>
        <v>116.36791783</v>
      </c>
      <c r="U170" s="36">
        <f>SUMIFS(СВЦЭМ!$E$33:$E$776,СВЦЭМ!$A$33:$A$776,$A170,СВЦЭМ!$B$33:$B$776,U$155)+'СЕТ СН'!$F$15</f>
        <v>115.82557140999999</v>
      </c>
      <c r="V170" s="36">
        <f>SUMIFS(СВЦЭМ!$E$33:$E$776,СВЦЭМ!$A$33:$A$776,$A170,СВЦЭМ!$B$33:$B$776,V$155)+'СЕТ СН'!$F$15</f>
        <v>117.26186946999999</v>
      </c>
      <c r="W170" s="36">
        <f>SUMIFS(СВЦЭМ!$E$33:$E$776,СВЦЭМ!$A$33:$A$776,$A170,СВЦЭМ!$B$33:$B$776,W$155)+'СЕТ СН'!$F$15</f>
        <v>119.17878494</v>
      </c>
      <c r="X170" s="36">
        <f>SUMIFS(СВЦЭМ!$E$33:$E$776,СВЦЭМ!$A$33:$A$776,$A170,СВЦЭМ!$B$33:$B$776,X$155)+'СЕТ СН'!$F$15</f>
        <v>120.47020737</v>
      </c>
      <c r="Y170" s="36">
        <f>SUMIFS(СВЦЭМ!$E$33:$E$776,СВЦЭМ!$A$33:$A$776,$A170,СВЦЭМ!$B$33:$B$776,Y$155)+'СЕТ СН'!$F$15</f>
        <v>125.00578977000001</v>
      </c>
    </row>
    <row r="171" spans="1:25" ht="15.75" x14ac:dyDescent="0.2">
      <c r="A171" s="35">
        <f t="shared" si="4"/>
        <v>43815</v>
      </c>
      <c r="B171" s="36">
        <f>SUMIFS(СВЦЭМ!$E$33:$E$776,СВЦЭМ!$A$33:$A$776,$A171,СВЦЭМ!$B$33:$B$776,B$155)+'СЕТ СН'!$F$15</f>
        <v>128.83714911999999</v>
      </c>
      <c r="C171" s="36">
        <f>SUMIFS(СВЦЭМ!$E$33:$E$776,СВЦЭМ!$A$33:$A$776,$A171,СВЦЭМ!$B$33:$B$776,C$155)+'СЕТ СН'!$F$15</f>
        <v>131.01492436999999</v>
      </c>
      <c r="D171" s="36">
        <f>SUMIFS(СВЦЭМ!$E$33:$E$776,СВЦЭМ!$A$33:$A$776,$A171,СВЦЭМ!$B$33:$B$776,D$155)+'СЕТ СН'!$F$15</f>
        <v>133.34017059000001</v>
      </c>
      <c r="E171" s="36">
        <f>SUMIFS(СВЦЭМ!$E$33:$E$776,СВЦЭМ!$A$33:$A$776,$A171,СВЦЭМ!$B$33:$B$776,E$155)+'СЕТ СН'!$F$15</f>
        <v>136.19807617000001</v>
      </c>
      <c r="F171" s="36">
        <f>SUMIFS(СВЦЭМ!$E$33:$E$776,СВЦЭМ!$A$33:$A$776,$A171,СВЦЭМ!$B$33:$B$776,F$155)+'СЕТ СН'!$F$15</f>
        <v>135.61383538000001</v>
      </c>
      <c r="G171" s="36">
        <f>SUMIFS(СВЦЭМ!$E$33:$E$776,СВЦЭМ!$A$33:$A$776,$A171,СВЦЭМ!$B$33:$B$776,G$155)+'СЕТ СН'!$F$15</f>
        <v>132.66061608999999</v>
      </c>
      <c r="H171" s="36">
        <f>SUMIFS(СВЦЭМ!$E$33:$E$776,СВЦЭМ!$A$33:$A$776,$A171,СВЦЭМ!$B$33:$B$776,H$155)+'СЕТ СН'!$F$15</f>
        <v>126.58998517000001</v>
      </c>
      <c r="I171" s="36">
        <f>SUMIFS(СВЦЭМ!$E$33:$E$776,СВЦЭМ!$A$33:$A$776,$A171,СВЦЭМ!$B$33:$B$776,I$155)+'СЕТ СН'!$F$15</f>
        <v>123.56709542999999</v>
      </c>
      <c r="J171" s="36">
        <f>SUMIFS(СВЦЭМ!$E$33:$E$776,СВЦЭМ!$A$33:$A$776,$A171,СВЦЭМ!$B$33:$B$776,J$155)+'СЕТ СН'!$F$15</f>
        <v>120.33288816</v>
      </c>
      <c r="K171" s="36">
        <f>SUMIFS(СВЦЭМ!$E$33:$E$776,СВЦЭМ!$A$33:$A$776,$A171,СВЦЭМ!$B$33:$B$776,K$155)+'СЕТ СН'!$F$15</f>
        <v>116.92323014999999</v>
      </c>
      <c r="L171" s="36">
        <f>SUMIFS(СВЦЭМ!$E$33:$E$776,СВЦЭМ!$A$33:$A$776,$A171,СВЦЭМ!$B$33:$B$776,L$155)+'СЕТ СН'!$F$15</f>
        <v>117.61910118999999</v>
      </c>
      <c r="M171" s="36">
        <f>SUMIFS(СВЦЭМ!$E$33:$E$776,СВЦЭМ!$A$33:$A$776,$A171,СВЦЭМ!$B$33:$B$776,M$155)+'СЕТ СН'!$F$15</f>
        <v>119.50698997000001</v>
      </c>
      <c r="N171" s="36">
        <f>SUMIFS(СВЦЭМ!$E$33:$E$776,СВЦЭМ!$A$33:$A$776,$A171,СВЦЭМ!$B$33:$B$776,N$155)+'СЕТ СН'!$F$15</f>
        <v>120.70484356999999</v>
      </c>
      <c r="O171" s="36">
        <f>SUMIFS(СВЦЭМ!$E$33:$E$776,СВЦЭМ!$A$33:$A$776,$A171,СВЦЭМ!$B$33:$B$776,O$155)+'СЕТ СН'!$F$15</f>
        <v>122.30953648000001</v>
      </c>
      <c r="P171" s="36">
        <f>SUMIFS(СВЦЭМ!$E$33:$E$776,СВЦЭМ!$A$33:$A$776,$A171,СВЦЭМ!$B$33:$B$776,P$155)+'СЕТ СН'!$F$15</f>
        <v>124.91678937</v>
      </c>
      <c r="Q171" s="36">
        <f>SUMIFS(СВЦЭМ!$E$33:$E$776,СВЦЭМ!$A$33:$A$776,$A171,СВЦЭМ!$B$33:$B$776,Q$155)+'СЕТ СН'!$F$15</f>
        <v>120.24707957</v>
      </c>
      <c r="R171" s="36">
        <f>SUMIFS(СВЦЭМ!$E$33:$E$776,СВЦЭМ!$A$33:$A$776,$A171,СВЦЭМ!$B$33:$B$776,R$155)+'СЕТ СН'!$F$15</f>
        <v>121.5040977</v>
      </c>
      <c r="S171" s="36">
        <f>SUMIFS(СВЦЭМ!$E$33:$E$776,СВЦЭМ!$A$33:$A$776,$A171,СВЦЭМ!$B$33:$B$776,S$155)+'СЕТ СН'!$F$15</f>
        <v>119.86103633</v>
      </c>
      <c r="T171" s="36">
        <f>SUMIFS(СВЦЭМ!$E$33:$E$776,СВЦЭМ!$A$33:$A$776,$A171,СВЦЭМ!$B$33:$B$776,T$155)+'СЕТ СН'!$F$15</f>
        <v>119.18039945</v>
      </c>
      <c r="U171" s="36">
        <f>SUMIFS(СВЦЭМ!$E$33:$E$776,СВЦЭМ!$A$33:$A$776,$A171,СВЦЭМ!$B$33:$B$776,U$155)+'СЕТ СН'!$F$15</f>
        <v>119.64235634000001</v>
      </c>
      <c r="V171" s="36">
        <f>SUMIFS(СВЦЭМ!$E$33:$E$776,СВЦЭМ!$A$33:$A$776,$A171,СВЦЭМ!$B$33:$B$776,V$155)+'СЕТ СН'!$F$15</f>
        <v>122.15225047</v>
      </c>
      <c r="W171" s="36">
        <f>SUMIFS(СВЦЭМ!$E$33:$E$776,СВЦЭМ!$A$33:$A$776,$A171,СВЦЭМ!$B$33:$B$776,W$155)+'СЕТ СН'!$F$15</f>
        <v>124.67305577</v>
      </c>
      <c r="X171" s="36">
        <f>SUMIFS(СВЦЭМ!$E$33:$E$776,СВЦЭМ!$A$33:$A$776,$A171,СВЦЭМ!$B$33:$B$776,X$155)+'СЕТ СН'!$F$15</f>
        <v>125.88531166</v>
      </c>
      <c r="Y171" s="36">
        <f>SUMIFS(СВЦЭМ!$E$33:$E$776,СВЦЭМ!$A$33:$A$776,$A171,СВЦЭМ!$B$33:$B$776,Y$155)+'СЕТ СН'!$F$15</f>
        <v>128.04609894999999</v>
      </c>
    </row>
    <row r="172" spans="1:25" ht="15.75" x14ac:dyDescent="0.2">
      <c r="A172" s="35">
        <f t="shared" si="4"/>
        <v>43816</v>
      </c>
      <c r="B172" s="36">
        <f>SUMIFS(СВЦЭМ!$E$33:$E$776,СВЦЭМ!$A$33:$A$776,$A172,СВЦЭМ!$B$33:$B$776,B$155)+'СЕТ СН'!$F$15</f>
        <v>133.58736468000001</v>
      </c>
      <c r="C172" s="36">
        <f>SUMIFS(СВЦЭМ!$E$33:$E$776,СВЦЭМ!$A$33:$A$776,$A172,СВЦЭМ!$B$33:$B$776,C$155)+'СЕТ СН'!$F$15</f>
        <v>136.84286422</v>
      </c>
      <c r="D172" s="36">
        <f>SUMIFS(СВЦЭМ!$E$33:$E$776,СВЦЭМ!$A$33:$A$776,$A172,СВЦЭМ!$B$33:$B$776,D$155)+'СЕТ СН'!$F$15</f>
        <v>138.25986397</v>
      </c>
      <c r="E172" s="36">
        <f>SUMIFS(СВЦЭМ!$E$33:$E$776,СВЦЭМ!$A$33:$A$776,$A172,СВЦЭМ!$B$33:$B$776,E$155)+'СЕТ СН'!$F$15</f>
        <v>138.84083325</v>
      </c>
      <c r="F172" s="36">
        <f>SUMIFS(СВЦЭМ!$E$33:$E$776,СВЦЭМ!$A$33:$A$776,$A172,СВЦЭМ!$B$33:$B$776,F$155)+'СЕТ СН'!$F$15</f>
        <v>137.70623040999999</v>
      </c>
      <c r="G172" s="36">
        <f>SUMIFS(СВЦЭМ!$E$33:$E$776,СВЦЭМ!$A$33:$A$776,$A172,СВЦЭМ!$B$33:$B$776,G$155)+'СЕТ СН'!$F$15</f>
        <v>133.77070990000001</v>
      </c>
      <c r="H172" s="36">
        <f>SUMIFS(СВЦЭМ!$E$33:$E$776,СВЦЭМ!$A$33:$A$776,$A172,СВЦЭМ!$B$33:$B$776,H$155)+'СЕТ СН'!$F$15</f>
        <v>128.36391193</v>
      </c>
      <c r="I172" s="36">
        <f>SUMIFS(СВЦЭМ!$E$33:$E$776,СВЦЭМ!$A$33:$A$776,$A172,СВЦЭМ!$B$33:$B$776,I$155)+'СЕТ СН'!$F$15</f>
        <v>124.39951996000001</v>
      </c>
      <c r="J172" s="36">
        <f>SUMIFS(СВЦЭМ!$E$33:$E$776,СВЦЭМ!$A$33:$A$776,$A172,СВЦЭМ!$B$33:$B$776,J$155)+'СЕТ СН'!$F$15</f>
        <v>119.60886485</v>
      </c>
      <c r="K172" s="36">
        <f>SUMIFS(СВЦЭМ!$E$33:$E$776,СВЦЭМ!$A$33:$A$776,$A172,СВЦЭМ!$B$33:$B$776,K$155)+'СЕТ СН'!$F$15</f>
        <v>117.3970906</v>
      </c>
      <c r="L172" s="36">
        <f>SUMIFS(СВЦЭМ!$E$33:$E$776,СВЦЭМ!$A$33:$A$776,$A172,СВЦЭМ!$B$33:$B$776,L$155)+'СЕТ СН'!$F$15</f>
        <v>118.18512539</v>
      </c>
      <c r="M172" s="36">
        <f>SUMIFS(СВЦЭМ!$E$33:$E$776,СВЦЭМ!$A$33:$A$776,$A172,СВЦЭМ!$B$33:$B$776,M$155)+'СЕТ СН'!$F$15</f>
        <v>119.55809347</v>
      </c>
      <c r="N172" s="36">
        <f>SUMIFS(СВЦЭМ!$E$33:$E$776,СВЦЭМ!$A$33:$A$776,$A172,СВЦЭМ!$B$33:$B$776,N$155)+'СЕТ СН'!$F$15</f>
        <v>120.82557416</v>
      </c>
      <c r="O172" s="36">
        <f>SUMIFS(СВЦЭМ!$E$33:$E$776,СВЦЭМ!$A$33:$A$776,$A172,СВЦЭМ!$B$33:$B$776,O$155)+'СЕТ СН'!$F$15</f>
        <v>122.22079558</v>
      </c>
      <c r="P172" s="36">
        <f>SUMIFS(СВЦЭМ!$E$33:$E$776,СВЦЭМ!$A$33:$A$776,$A172,СВЦЭМ!$B$33:$B$776,P$155)+'СЕТ СН'!$F$15</f>
        <v>123.29356942</v>
      </c>
      <c r="Q172" s="36">
        <f>SUMIFS(СВЦЭМ!$E$33:$E$776,СВЦЭМ!$A$33:$A$776,$A172,СВЦЭМ!$B$33:$B$776,Q$155)+'СЕТ СН'!$F$15</f>
        <v>123.47592032999999</v>
      </c>
      <c r="R172" s="36">
        <f>SUMIFS(СВЦЭМ!$E$33:$E$776,СВЦЭМ!$A$33:$A$776,$A172,СВЦЭМ!$B$33:$B$776,R$155)+'СЕТ СН'!$F$15</f>
        <v>121.95012946999999</v>
      </c>
      <c r="S172" s="36">
        <f>SUMIFS(СВЦЭМ!$E$33:$E$776,СВЦЭМ!$A$33:$A$776,$A172,СВЦЭМ!$B$33:$B$776,S$155)+'СЕТ СН'!$F$15</f>
        <v>121.16278187</v>
      </c>
      <c r="T172" s="36">
        <f>SUMIFS(СВЦЭМ!$E$33:$E$776,СВЦЭМ!$A$33:$A$776,$A172,СВЦЭМ!$B$33:$B$776,T$155)+'СЕТ СН'!$F$15</f>
        <v>118.27779086</v>
      </c>
      <c r="U172" s="36">
        <f>SUMIFS(СВЦЭМ!$E$33:$E$776,СВЦЭМ!$A$33:$A$776,$A172,СВЦЭМ!$B$33:$B$776,U$155)+'СЕТ СН'!$F$15</f>
        <v>117.23954066</v>
      </c>
      <c r="V172" s="36">
        <f>SUMIFS(СВЦЭМ!$E$33:$E$776,СВЦЭМ!$A$33:$A$776,$A172,СВЦЭМ!$B$33:$B$776,V$155)+'СЕТ СН'!$F$15</f>
        <v>117.1048818</v>
      </c>
      <c r="W172" s="36">
        <f>SUMIFS(СВЦЭМ!$E$33:$E$776,СВЦЭМ!$A$33:$A$776,$A172,СВЦЭМ!$B$33:$B$776,W$155)+'СЕТ СН'!$F$15</f>
        <v>119.66885132</v>
      </c>
      <c r="X172" s="36">
        <f>SUMIFS(СВЦЭМ!$E$33:$E$776,СВЦЭМ!$A$33:$A$776,$A172,СВЦЭМ!$B$33:$B$776,X$155)+'СЕТ СН'!$F$15</f>
        <v>121.66397952</v>
      </c>
      <c r="Y172" s="36">
        <f>SUMIFS(СВЦЭМ!$E$33:$E$776,СВЦЭМ!$A$33:$A$776,$A172,СВЦЭМ!$B$33:$B$776,Y$155)+'СЕТ СН'!$F$15</f>
        <v>124.81006995</v>
      </c>
    </row>
    <row r="173" spans="1:25" ht="15.75" x14ac:dyDescent="0.2">
      <c r="A173" s="35">
        <f t="shared" si="4"/>
        <v>43817</v>
      </c>
      <c r="B173" s="36">
        <f>SUMIFS(СВЦЭМ!$E$33:$E$776,СВЦЭМ!$A$33:$A$776,$A173,СВЦЭМ!$B$33:$B$776,B$155)+'СЕТ СН'!$F$15</f>
        <v>126.12972671999999</v>
      </c>
      <c r="C173" s="36">
        <f>SUMIFS(СВЦЭМ!$E$33:$E$776,СВЦЭМ!$A$33:$A$776,$A173,СВЦЭМ!$B$33:$B$776,C$155)+'СЕТ СН'!$F$15</f>
        <v>133.98580637000001</v>
      </c>
      <c r="D173" s="36">
        <f>SUMIFS(СВЦЭМ!$E$33:$E$776,СВЦЭМ!$A$33:$A$776,$A173,СВЦЭМ!$B$33:$B$776,D$155)+'СЕТ СН'!$F$15</f>
        <v>137.39245847000001</v>
      </c>
      <c r="E173" s="36">
        <f>SUMIFS(СВЦЭМ!$E$33:$E$776,СВЦЭМ!$A$33:$A$776,$A173,СВЦЭМ!$B$33:$B$776,E$155)+'СЕТ СН'!$F$15</f>
        <v>137.28701844</v>
      </c>
      <c r="F173" s="36">
        <f>SUMIFS(СВЦЭМ!$E$33:$E$776,СВЦЭМ!$A$33:$A$776,$A173,СВЦЭМ!$B$33:$B$776,F$155)+'СЕТ СН'!$F$15</f>
        <v>136.20809087000001</v>
      </c>
      <c r="G173" s="36">
        <f>SUMIFS(СВЦЭМ!$E$33:$E$776,СВЦЭМ!$A$33:$A$776,$A173,СВЦЭМ!$B$33:$B$776,G$155)+'СЕТ СН'!$F$15</f>
        <v>133.37697957</v>
      </c>
      <c r="H173" s="36">
        <f>SUMIFS(СВЦЭМ!$E$33:$E$776,СВЦЭМ!$A$33:$A$776,$A173,СВЦЭМ!$B$33:$B$776,H$155)+'СЕТ СН'!$F$15</f>
        <v>129.12364391</v>
      </c>
      <c r="I173" s="36">
        <f>SUMIFS(СВЦЭМ!$E$33:$E$776,СВЦЭМ!$A$33:$A$776,$A173,СВЦЭМ!$B$33:$B$776,I$155)+'СЕТ СН'!$F$15</f>
        <v>126.84754818</v>
      </c>
      <c r="J173" s="36">
        <f>SUMIFS(СВЦЭМ!$E$33:$E$776,СВЦЭМ!$A$33:$A$776,$A173,СВЦЭМ!$B$33:$B$776,J$155)+'СЕТ СН'!$F$15</f>
        <v>122.81535703999999</v>
      </c>
      <c r="K173" s="36">
        <f>SUMIFS(СВЦЭМ!$E$33:$E$776,СВЦЭМ!$A$33:$A$776,$A173,СВЦЭМ!$B$33:$B$776,K$155)+'СЕТ СН'!$F$15</f>
        <v>118.61415921</v>
      </c>
      <c r="L173" s="36">
        <f>SUMIFS(СВЦЭМ!$E$33:$E$776,СВЦЭМ!$A$33:$A$776,$A173,СВЦЭМ!$B$33:$B$776,L$155)+'СЕТ СН'!$F$15</f>
        <v>117.64218934</v>
      </c>
      <c r="M173" s="36">
        <f>SUMIFS(СВЦЭМ!$E$33:$E$776,СВЦЭМ!$A$33:$A$776,$A173,СВЦЭМ!$B$33:$B$776,M$155)+'СЕТ СН'!$F$15</f>
        <v>118.66250087</v>
      </c>
      <c r="N173" s="36">
        <f>SUMIFS(СВЦЭМ!$E$33:$E$776,СВЦЭМ!$A$33:$A$776,$A173,СВЦЭМ!$B$33:$B$776,N$155)+'СЕТ СН'!$F$15</f>
        <v>119.2282558</v>
      </c>
      <c r="O173" s="36">
        <f>SUMIFS(СВЦЭМ!$E$33:$E$776,СВЦЭМ!$A$33:$A$776,$A173,СВЦЭМ!$B$33:$B$776,O$155)+'СЕТ СН'!$F$15</f>
        <v>120.59423065999999</v>
      </c>
      <c r="P173" s="36">
        <f>SUMIFS(СВЦЭМ!$E$33:$E$776,СВЦЭМ!$A$33:$A$776,$A173,СВЦЭМ!$B$33:$B$776,P$155)+'СЕТ СН'!$F$15</f>
        <v>121.83297263999999</v>
      </c>
      <c r="Q173" s="36">
        <f>SUMIFS(СВЦЭМ!$E$33:$E$776,СВЦЭМ!$A$33:$A$776,$A173,СВЦЭМ!$B$33:$B$776,Q$155)+'СЕТ СН'!$F$15</f>
        <v>121.95260756</v>
      </c>
      <c r="R173" s="36">
        <f>SUMIFS(СВЦЭМ!$E$33:$E$776,СВЦЭМ!$A$33:$A$776,$A173,СВЦЭМ!$B$33:$B$776,R$155)+'СЕТ СН'!$F$15</f>
        <v>120.56457985</v>
      </c>
      <c r="S173" s="36">
        <f>SUMIFS(СВЦЭМ!$E$33:$E$776,СВЦЭМ!$A$33:$A$776,$A173,СВЦЭМ!$B$33:$B$776,S$155)+'СЕТ СН'!$F$15</f>
        <v>118.77635775</v>
      </c>
      <c r="T173" s="36">
        <f>SUMIFS(СВЦЭМ!$E$33:$E$776,СВЦЭМ!$A$33:$A$776,$A173,СВЦЭМ!$B$33:$B$776,T$155)+'СЕТ СН'!$F$15</f>
        <v>114.77947233</v>
      </c>
      <c r="U173" s="36">
        <f>SUMIFS(СВЦЭМ!$E$33:$E$776,СВЦЭМ!$A$33:$A$776,$A173,СВЦЭМ!$B$33:$B$776,U$155)+'СЕТ СН'!$F$15</f>
        <v>114.94242952</v>
      </c>
      <c r="V173" s="36">
        <f>SUMIFS(СВЦЭМ!$E$33:$E$776,СВЦЭМ!$A$33:$A$776,$A173,СВЦЭМ!$B$33:$B$776,V$155)+'СЕТ СН'!$F$15</f>
        <v>115.96893025999999</v>
      </c>
      <c r="W173" s="36">
        <f>SUMIFS(СВЦЭМ!$E$33:$E$776,СВЦЭМ!$A$33:$A$776,$A173,СВЦЭМ!$B$33:$B$776,W$155)+'СЕТ СН'!$F$15</f>
        <v>118.88884324999999</v>
      </c>
      <c r="X173" s="36">
        <f>SUMIFS(СВЦЭМ!$E$33:$E$776,СВЦЭМ!$A$33:$A$776,$A173,СВЦЭМ!$B$33:$B$776,X$155)+'СЕТ СН'!$F$15</f>
        <v>119.52667762</v>
      </c>
      <c r="Y173" s="36">
        <f>SUMIFS(СВЦЭМ!$E$33:$E$776,СВЦЭМ!$A$33:$A$776,$A173,СВЦЭМ!$B$33:$B$776,Y$155)+'СЕТ СН'!$F$15</f>
        <v>121.27736083000001</v>
      </c>
    </row>
    <row r="174" spans="1:25" ht="15.75" x14ac:dyDescent="0.2">
      <c r="A174" s="35">
        <f t="shared" si="4"/>
        <v>43818</v>
      </c>
      <c r="B174" s="36">
        <f>SUMIFS(СВЦЭМ!$E$33:$E$776,СВЦЭМ!$A$33:$A$776,$A174,СВЦЭМ!$B$33:$B$776,B$155)+'СЕТ СН'!$F$15</f>
        <v>126.64493955</v>
      </c>
      <c r="C174" s="36">
        <f>SUMIFS(СВЦЭМ!$E$33:$E$776,СВЦЭМ!$A$33:$A$776,$A174,СВЦЭМ!$B$33:$B$776,C$155)+'СЕТ СН'!$F$15</f>
        <v>130.56428951999999</v>
      </c>
      <c r="D174" s="36">
        <f>SUMIFS(СВЦЭМ!$E$33:$E$776,СВЦЭМ!$A$33:$A$776,$A174,СВЦЭМ!$B$33:$B$776,D$155)+'СЕТ СН'!$F$15</f>
        <v>133.25768755000001</v>
      </c>
      <c r="E174" s="36">
        <f>SUMIFS(СВЦЭМ!$E$33:$E$776,СВЦЭМ!$A$33:$A$776,$A174,СВЦЭМ!$B$33:$B$776,E$155)+'СЕТ СН'!$F$15</f>
        <v>136.82776634000001</v>
      </c>
      <c r="F174" s="36">
        <f>SUMIFS(СВЦЭМ!$E$33:$E$776,СВЦЭМ!$A$33:$A$776,$A174,СВЦЭМ!$B$33:$B$776,F$155)+'СЕТ СН'!$F$15</f>
        <v>138.55927711999999</v>
      </c>
      <c r="G174" s="36">
        <f>SUMIFS(СВЦЭМ!$E$33:$E$776,СВЦЭМ!$A$33:$A$776,$A174,СВЦЭМ!$B$33:$B$776,G$155)+'СЕТ СН'!$F$15</f>
        <v>135.21515257999999</v>
      </c>
      <c r="H174" s="36">
        <f>SUMIFS(СВЦЭМ!$E$33:$E$776,СВЦЭМ!$A$33:$A$776,$A174,СВЦЭМ!$B$33:$B$776,H$155)+'СЕТ СН'!$F$15</f>
        <v>130.60189907</v>
      </c>
      <c r="I174" s="36">
        <f>SUMIFS(СВЦЭМ!$E$33:$E$776,СВЦЭМ!$A$33:$A$776,$A174,СВЦЭМ!$B$33:$B$776,I$155)+'СЕТ СН'!$F$15</f>
        <v>125.74600418999999</v>
      </c>
      <c r="J174" s="36">
        <f>SUMIFS(СВЦЭМ!$E$33:$E$776,СВЦЭМ!$A$33:$A$776,$A174,СВЦЭМ!$B$33:$B$776,J$155)+'СЕТ СН'!$F$15</f>
        <v>121.94852338</v>
      </c>
      <c r="K174" s="36">
        <f>SUMIFS(СВЦЭМ!$E$33:$E$776,СВЦЭМ!$A$33:$A$776,$A174,СВЦЭМ!$B$33:$B$776,K$155)+'СЕТ СН'!$F$15</f>
        <v>119.24520502999999</v>
      </c>
      <c r="L174" s="36">
        <f>SUMIFS(СВЦЭМ!$E$33:$E$776,СВЦЭМ!$A$33:$A$776,$A174,СВЦЭМ!$B$33:$B$776,L$155)+'СЕТ СН'!$F$15</f>
        <v>120.26682689</v>
      </c>
      <c r="M174" s="36">
        <f>SUMIFS(СВЦЭМ!$E$33:$E$776,СВЦЭМ!$A$33:$A$776,$A174,СВЦЭМ!$B$33:$B$776,M$155)+'СЕТ СН'!$F$15</f>
        <v>122.23455309000001</v>
      </c>
      <c r="N174" s="36">
        <f>SUMIFS(СВЦЭМ!$E$33:$E$776,СВЦЭМ!$A$33:$A$776,$A174,СВЦЭМ!$B$33:$B$776,N$155)+'СЕТ СН'!$F$15</f>
        <v>122.61022951</v>
      </c>
      <c r="O174" s="36">
        <f>SUMIFS(СВЦЭМ!$E$33:$E$776,СВЦЭМ!$A$33:$A$776,$A174,СВЦЭМ!$B$33:$B$776,O$155)+'СЕТ СН'!$F$15</f>
        <v>125.34768323999999</v>
      </c>
      <c r="P174" s="36">
        <f>SUMIFS(СВЦЭМ!$E$33:$E$776,СВЦЭМ!$A$33:$A$776,$A174,СВЦЭМ!$B$33:$B$776,P$155)+'СЕТ СН'!$F$15</f>
        <v>124.44734418</v>
      </c>
      <c r="Q174" s="36">
        <f>SUMIFS(СВЦЭМ!$E$33:$E$776,СВЦЭМ!$A$33:$A$776,$A174,СВЦЭМ!$B$33:$B$776,Q$155)+'СЕТ СН'!$F$15</f>
        <v>124.95323878000001</v>
      </c>
      <c r="R174" s="36">
        <f>SUMIFS(СВЦЭМ!$E$33:$E$776,СВЦЭМ!$A$33:$A$776,$A174,СВЦЭМ!$B$33:$B$776,R$155)+'СЕТ СН'!$F$15</f>
        <v>123.24998058</v>
      </c>
      <c r="S174" s="36">
        <f>SUMIFS(СВЦЭМ!$E$33:$E$776,СВЦЭМ!$A$33:$A$776,$A174,СВЦЭМ!$B$33:$B$776,S$155)+'СЕТ СН'!$F$15</f>
        <v>120.49075692</v>
      </c>
      <c r="T174" s="36">
        <f>SUMIFS(СВЦЭМ!$E$33:$E$776,СВЦЭМ!$A$33:$A$776,$A174,СВЦЭМ!$B$33:$B$776,T$155)+'СЕТ СН'!$F$15</f>
        <v>118.32127337999999</v>
      </c>
      <c r="U174" s="36">
        <f>SUMIFS(СВЦЭМ!$E$33:$E$776,СВЦЭМ!$A$33:$A$776,$A174,СВЦЭМ!$B$33:$B$776,U$155)+'СЕТ СН'!$F$15</f>
        <v>119.92630591</v>
      </c>
      <c r="V174" s="36">
        <f>SUMIFS(СВЦЭМ!$E$33:$E$776,СВЦЭМ!$A$33:$A$776,$A174,СВЦЭМ!$B$33:$B$776,V$155)+'СЕТ СН'!$F$15</f>
        <v>123.79691338000001</v>
      </c>
      <c r="W174" s="36">
        <f>SUMIFS(СВЦЭМ!$E$33:$E$776,СВЦЭМ!$A$33:$A$776,$A174,СВЦЭМ!$B$33:$B$776,W$155)+'СЕТ СН'!$F$15</f>
        <v>127.97755281000001</v>
      </c>
      <c r="X174" s="36">
        <f>SUMIFS(СВЦЭМ!$E$33:$E$776,СВЦЭМ!$A$33:$A$776,$A174,СВЦЭМ!$B$33:$B$776,X$155)+'СЕТ СН'!$F$15</f>
        <v>129.4201912</v>
      </c>
      <c r="Y174" s="36">
        <f>SUMIFS(СВЦЭМ!$E$33:$E$776,СВЦЭМ!$A$33:$A$776,$A174,СВЦЭМ!$B$33:$B$776,Y$155)+'СЕТ СН'!$F$15</f>
        <v>133.42194605</v>
      </c>
    </row>
    <row r="175" spans="1:25" ht="15.75" x14ac:dyDescent="0.2">
      <c r="A175" s="35">
        <f t="shared" si="4"/>
        <v>43819</v>
      </c>
      <c r="B175" s="36">
        <f>SUMIFS(СВЦЭМ!$E$33:$E$776,СВЦЭМ!$A$33:$A$776,$A175,СВЦЭМ!$B$33:$B$776,B$155)+'СЕТ СН'!$F$15</f>
        <v>125.41083319000001</v>
      </c>
      <c r="C175" s="36">
        <f>SUMIFS(СВЦЭМ!$E$33:$E$776,СВЦЭМ!$A$33:$A$776,$A175,СВЦЭМ!$B$33:$B$776,C$155)+'СЕТ СН'!$F$15</f>
        <v>128.48443485000001</v>
      </c>
      <c r="D175" s="36">
        <f>SUMIFS(СВЦЭМ!$E$33:$E$776,СВЦЭМ!$A$33:$A$776,$A175,СВЦЭМ!$B$33:$B$776,D$155)+'СЕТ СН'!$F$15</f>
        <v>130.33543612</v>
      </c>
      <c r="E175" s="36">
        <f>SUMIFS(СВЦЭМ!$E$33:$E$776,СВЦЭМ!$A$33:$A$776,$A175,СВЦЭМ!$B$33:$B$776,E$155)+'СЕТ СН'!$F$15</f>
        <v>132.06998218999999</v>
      </c>
      <c r="F175" s="36">
        <f>SUMIFS(СВЦЭМ!$E$33:$E$776,СВЦЭМ!$A$33:$A$776,$A175,СВЦЭМ!$B$33:$B$776,F$155)+'СЕТ СН'!$F$15</f>
        <v>131.24052639000001</v>
      </c>
      <c r="G175" s="36">
        <f>SUMIFS(СВЦЭМ!$E$33:$E$776,СВЦЭМ!$A$33:$A$776,$A175,СВЦЭМ!$B$33:$B$776,G$155)+'СЕТ СН'!$F$15</f>
        <v>129.79469137000001</v>
      </c>
      <c r="H175" s="36">
        <f>SUMIFS(СВЦЭМ!$E$33:$E$776,СВЦЭМ!$A$33:$A$776,$A175,СВЦЭМ!$B$33:$B$776,H$155)+'СЕТ СН'!$F$15</f>
        <v>122.99494967</v>
      </c>
      <c r="I175" s="36">
        <f>SUMIFS(СВЦЭМ!$E$33:$E$776,СВЦЭМ!$A$33:$A$776,$A175,СВЦЭМ!$B$33:$B$776,I$155)+'СЕТ СН'!$F$15</f>
        <v>120.85774064</v>
      </c>
      <c r="J175" s="36">
        <f>SUMIFS(СВЦЭМ!$E$33:$E$776,СВЦЭМ!$A$33:$A$776,$A175,СВЦЭМ!$B$33:$B$776,J$155)+'СЕТ СН'!$F$15</f>
        <v>117.93717085999999</v>
      </c>
      <c r="K175" s="36">
        <f>SUMIFS(СВЦЭМ!$E$33:$E$776,СВЦЭМ!$A$33:$A$776,$A175,СВЦЭМ!$B$33:$B$776,K$155)+'СЕТ СН'!$F$15</f>
        <v>114.89899736</v>
      </c>
      <c r="L175" s="36">
        <f>SUMIFS(СВЦЭМ!$E$33:$E$776,СВЦЭМ!$A$33:$A$776,$A175,СВЦЭМ!$B$33:$B$776,L$155)+'СЕТ СН'!$F$15</f>
        <v>114.93632588</v>
      </c>
      <c r="M175" s="36">
        <f>SUMIFS(СВЦЭМ!$E$33:$E$776,СВЦЭМ!$A$33:$A$776,$A175,СВЦЭМ!$B$33:$B$776,M$155)+'СЕТ СН'!$F$15</f>
        <v>117.23208510000001</v>
      </c>
      <c r="N175" s="36">
        <f>SUMIFS(СВЦЭМ!$E$33:$E$776,СВЦЭМ!$A$33:$A$776,$A175,СВЦЭМ!$B$33:$B$776,N$155)+'СЕТ СН'!$F$15</f>
        <v>117.32767816</v>
      </c>
      <c r="O175" s="36">
        <f>SUMIFS(СВЦЭМ!$E$33:$E$776,СВЦЭМ!$A$33:$A$776,$A175,СВЦЭМ!$B$33:$B$776,O$155)+'СЕТ СН'!$F$15</f>
        <v>118.41028962999999</v>
      </c>
      <c r="P175" s="36">
        <f>SUMIFS(СВЦЭМ!$E$33:$E$776,СВЦЭМ!$A$33:$A$776,$A175,СВЦЭМ!$B$33:$B$776,P$155)+'СЕТ СН'!$F$15</f>
        <v>119.17071238</v>
      </c>
      <c r="Q175" s="36">
        <f>SUMIFS(СВЦЭМ!$E$33:$E$776,СВЦЭМ!$A$33:$A$776,$A175,СВЦЭМ!$B$33:$B$776,Q$155)+'СЕТ СН'!$F$15</f>
        <v>119.9005937</v>
      </c>
      <c r="R175" s="36">
        <f>SUMIFS(СВЦЭМ!$E$33:$E$776,СВЦЭМ!$A$33:$A$776,$A175,СВЦЭМ!$B$33:$B$776,R$155)+'СЕТ СН'!$F$15</f>
        <v>120.2599199</v>
      </c>
      <c r="S175" s="36">
        <f>SUMIFS(СВЦЭМ!$E$33:$E$776,СВЦЭМ!$A$33:$A$776,$A175,СВЦЭМ!$B$33:$B$776,S$155)+'СЕТ СН'!$F$15</f>
        <v>118.60473631000001</v>
      </c>
      <c r="T175" s="36">
        <f>SUMIFS(СВЦЭМ!$E$33:$E$776,СВЦЭМ!$A$33:$A$776,$A175,СВЦЭМ!$B$33:$B$776,T$155)+'СЕТ СН'!$F$15</f>
        <v>117.13485240999999</v>
      </c>
      <c r="U175" s="36">
        <f>SUMIFS(СВЦЭМ!$E$33:$E$776,СВЦЭМ!$A$33:$A$776,$A175,СВЦЭМ!$B$33:$B$776,U$155)+'СЕТ СН'!$F$15</f>
        <v>114.44870919</v>
      </c>
      <c r="V175" s="36">
        <f>SUMIFS(СВЦЭМ!$E$33:$E$776,СВЦЭМ!$A$33:$A$776,$A175,СВЦЭМ!$B$33:$B$776,V$155)+'СЕТ СН'!$F$15</f>
        <v>111.99723874999999</v>
      </c>
      <c r="W175" s="36">
        <f>SUMIFS(СВЦЭМ!$E$33:$E$776,СВЦЭМ!$A$33:$A$776,$A175,СВЦЭМ!$B$33:$B$776,W$155)+'СЕТ СН'!$F$15</f>
        <v>114.1035669</v>
      </c>
      <c r="X175" s="36">
        <f>SUMIFS(СВЦЭМ!$E$33:$E$776,СВЦЭМ!$A$33:$A$776,$A175,СВЦЭМ!$B$33:$B$776,X$155)+'СЕТ СН'!$F$15</f>
        <v>114.29842723</v>
      </c>
      <c r="Y175" s="36">
        <f>SUMIFS(СВЦЭМ!$E$33:$E$776,СВЦЭМ!$A$33:$A$776,$A175,СВЦЭМ!$B$33:$B$776,Y$155)+'СЕТ СН'!$F$15</f>
        <v>115.76832521</v>
      </c>
    </row>
    <row r="176" spans="1:25" ht="15.75" x14ac:dyDescent="0.2">
      <c r="A176" s="35">
        <f t="shared" si="4"/>
        <v>43820</v>
      </c>
      <c r="B176" s="36">
        <f>SUMIFS(СВЦЭМ!$E$33:$E$776,СВЦЭМ!$A$33:$A$776,$A176,СВЦЭМ!$B$33:$B$776,B$155)+'СЕТ СН'!$F$15</f>
        <v>116.48596779</v>
      </c>
      <c r="C176" s="36">
        <f>SUMIFS(СВЦЭМ!$E$33:$E$776,СВЦЭМ!$A$33:$A$776,$A176,СВЦЭМ!$B$33:$B$776,C$155)+'СЕТ СН'!$F$15</f>
        <v>121.34913053</v>
      </c>
      <c r="D176" s="36">
        <f>SUMIFS(СВЦЭМ!$E$33:$E$776,СВЦЭМ!$A$33:$A$776,$A176,СВЦЭМ!$B$33:$B$776,D$155)+'СЕТ СН'!$F$15</f>
        <v>124.36602803</v>
      </c>
      <c r="E176" s="36">
        <f>SUMIFS(СВЦЭМ!$E$33:$E$776,СВЦЭМ!$A$33:$A$776,$A176,СВЦЭМ!$B$33:$B$776,E$155)+'СЕТ СН'!$F$15</f>
        <v>129.08819876000001</v>
      </c>
      <c r="F176" s="36">
        <f>SUMIFS(СВЦЭМ!$E$33:$E$776,СВЦЭМ!$A$33:$A$776,$A176,СВЦЭМ!$B$33:$B$776,F$155)+'СЕТ СН'!$F$15</f>
        <v>132.18225174</v>
      </c>
      <c r="G176" s="36">
        <f>SUMIFS(СВЦЭМ!$E$33:$E$776,СВЦЭМ!$A$33:$A$776,$A176,СВЦЭМ!$B$33:$B$776,G$155)+'СЕТ СН'!$F$15</f>
        <v>130.90936232999999</v>
      </c>
      <c r="H176" s="36">
        <f>SUMIFS(СВЦЭМ!$E$33:$E$776,СВЦЭМ!$A$33:$A$776,$A176,СВЦЭМ!$B$33:$B$776,H$155)+'СЕТ СН'!$F$15</f>
        <v>128.19861671999999</v>
      </c>
      <c r="I176" s="36">
        <f>SUMIFS(СВЦЭМ!$E$33:$E$776,СВЦЭМ!$A$33:$A$776,$A176,СВЦЭМ!$B$33:$B$776,I$155)+'СЕТ СН'!$F$15</f>
        <v>127.82127595</v>
      </c>
      <c r="J176" s="36">
        <f>SUMIFS(СВЦЭМ!$E$33:$E$776,СВЦЭМ!$A$33:$A$776,$A176,СВЦЭМ!$B$33:$B$776,J$155)+'СЕТ СН'!$F$15</f>
        <v>122.00770917</v>
      </c>
      <c r="K176" s="36">
        <f>SUMIFS(СВЦЭМ!$E$33:$E$776,СВЦЭМ!$A$33:$A$776,$A176,СВЦЭМ!$B$33:$B$776,K$155)+'СЕТ СН'!$F$15</f>
        <v>116.2601604</v>
      </c>
      <c r="L176" s="36">
        <f>SUMIFS(СВЦЭМ!$E$33:$E$776,СВЦЭМ!$A$33:$A$776,$A176,СВЦЭМ!$B$33:$B$776,L$155)+'СЕТ СН'!$F$15</f>
        <v>114.86391709999999</v>
      </c>
      <c r="M176" s="36">
        <f>SUMIFS(СВЦЭМ!$E$33:$E$776,СВЦЭМ!$A$33:$A$776,$A176,СВЦЭМ!$B$33:$B$776,M$155)+'СЕТ СН'!$F$15</f>
        <v>116.16482155</v>
      </c>
      <c r="N176" s="36">
        <f>SUMIFS(СВЦЭМ!$E$33:$E$776,СВЦЭМ!$A$33:$A$776,$A176,СВЦЭМ!$B$33:$B$776,N$155)+'СЕТ СН'!$F$15</f>
        <v>115.82130531999999</v>
      </c>
      <c r="O176" s="36">
        <f>SUMIFS(СВЦЭМ!$E$33:$E$776,СВЦЭМ!$A$33:$A$776,$A176,СВЦЭМ!$B$33:$B$776,O$155)+'СЕТ СН'!$F$15</f>
        <v>117.66545484</v>
      </c>
      <c r="P176" s="36">
        <f>SUMIFS(СВЦЭМ!$E$33:$E$776,СВЦЭМ!$A$33:$A$776,$A176,СВЦЭМ!$B$33:$B$776,P$155)+'СЕТ СН'!$F$15</f>
        <v>119.27117176</v>
      </c>
      <c r="Q176" s="36">
        <f>SUMIFS(СВЦЭМ!$E$33:$E$776,СВЦЭМ!$A$33:$A$776,$A176,СВЦЭМ!$B$33:$B$776,Q$155)+'СЕТ СН'!$F$15</f>
        <v>120.13058272000001</v>
      </c>
      <c r="R176" s="36">
        <f>SUMIFS(СВЦЭМ!$E$33:$E$776,СВЦЭМ!$A$33:$A$776,$A176,СВЦЭМ!$B$33:$B$776,R$155)+'СЕТ СН'!$F$15</f>
        <v>121.54667551999999</v>
      </c>
      <c r="S176" s="36">
        <f>SUMIFS(СВЦЭМ!$E$33:$E$776,СВЦЭМ!$A$33:$A$776,$A176,СВЦЭМ!$B$33:$B$776,S$155)+'СЕТ СН'!$F$15</f>
        <v>120.1736408</v>
      </c>
      <c r="T176" s="36">
        <f>SUMIFS(СВЦЭМ!$E$33:$E$776,СВЦЭМ!$A$33:$A$776,$A176,СВЦЭМ!$B$33:$B$776,T$155)+'СЕТ СН'!$F$15</f>
        <v>116.61521863</v>
      </c>
      <c r="U176" s="36">
        <f>SUMIFS(СВЦЭМ!$E$33:$E$776,СВЦЭМ!$A$33:$A$776,$A176,СВЦЭМ!$B$33:$B$776,U$155)+'СЕТ СН'!$F$15</f>
        <v>116.18021992</v>
      </c>
      <c r="V176" s="36">
        <f>SUMIFS(СВЦЭМ!$E$33:$E$776,СВЦЭМ!$A$33:$A$776,$A176,СВЦЭМ!$B$33:$B$776,V$155)+'СЕТ СН'!$F$15</f>
        <v>118.31089126000001</v>
      </c>
      <c r="W176" s="36">
        <f>SUMIFS(СВЦЭМ!$E$33:$E$776,СВЦЭМ!$A$33:$A$776,$A176,СВЦЭМ!$B$33:$B$776,W$155)+'СЕТ СН'!$F$15</f>
        <v>119.66671289</v>
      </c>
      <c r="X176" s="36">
        <f>SUMIFS(СВЦЭМ!$E$33:$E$776,СВЦЭМ!$A$33:$A$776,$A176,СВЦЭМ!$B$33:$B$776,X$155)+'СЕТ СН'!$F$15</f>
        <v>122.24069000999999</v>
      </c>
      <c r="Y176" s="36">
        <f>SUMIFS(СВЦЭМ!$E$33:$E$776,СВЦЭМ!$A$33:$A$776,$A176,СВЦЭМ!$B$33:$B$776,Y$155)+'СЕТ СН'!$F$15</f>
        <v>123.53873307000001</v>
      </c>
    </row>
    <row r="177" spans="1:27" ht="15.75" x14ac:dyDescent="0.2">
      <c r="A177" s="35">
        <f t="shared" si="4"/>
        <v>43821</v>
      </c>
      <c r="B177" s="36">
        <f>SUMIFS(СВЦЭМ!$E$33:$E$776,СВЦЭМ!$A$33:$A$776,$A177,СВЦЭМ!$B$33:$B$776,B$155)+'СЕТ СН'!$F$15</f>
        <v>125.71845419</v>
      </c>
      <c r="C177" s="36">
        <f>SUMIFS(СВЦЭМ!$E$33:$E$776,СВЦЭМ!$A$33:$A$776,$A177,СВЦЭМ!$B$33:$B$776,C$155)+'СЕТ СН'!$F$15</f>
        <v>128.94517492</v>
      </c>
      <c r="D177" s="36">
        <f>SUMIFS(СВЦЭМ!$E$33:$E$776,СВЦЭМ!$A$33:$A$776,$A177,СВЦЭМ!$B$33:$B$776,D$155)+'СЕТ СН'!$F$15</f>
        <v>131.50295746</v>
      </c>
      <c r="E177" s="36">
        <f>SUMIFS(СВЦЭМ!$E$33:$E$776,СВЦЭМ!$A$33:$A$776,$A177,СВЦЭМ!$B$33:$B$776,E$155)+'СЕТ СН'!$F$15</f>
        <v>133.39073592</v>
      </c>
      <c r="F177" s="36">
        <f>SUMIFS(СВЦЭМ!$E$33:$E$776,СВЦЭМ!$A$33:$A$776,$A177,СВЦЭМ!$B$33:$B$776,F$155)+'СЕТ СН'!$F$15</f>
        <v>133.16419948000001</v>
      </c>
      <c r="G177" s="36">
        <f>SUMIFS(СВЦЭМ!$E$33:$E$776,СВЦЭМ!$A$33:$A$776,$A177,СВЦЭМ!$B$33:$B$776,G$155)+'СЕТ СН'!$F$15</f>
        <v>131.55352305</v>
      </c>
      <c r="H177" s="36">
        <f>SUMIFS(СВЦЭМ!$E$33:$E$776,СВЦЭМ!$A$33:$A$776,$A177,СВЦЭМ!$B$33:$B$776,H$155)+'СЕТ СН'!$F$15</f>
        <v>128.20275217</v>
      </c>
      <c r="I177" s="36">
        <f>SUMIFS(СВЦЭМ!$E$33:$E$776,СВЦЭМ!$A$33:$A$776,$A177,СВЦЭМ!$B$33:$B$776,I$155)+'СЕТ СН'!$F$15</f>
        <v>127.92622158</v>
      </c>
      <c r="J177" s="36">
        <f>SUMIFS(СВЦЭМ!$E$33:$E$776,СВЦЭМ!$A$33:$A$776,$A177,СВЦЭМ!$B$33:$B$776,J$155)+'СЕТ СН'!$F$15</f>
        <v>122.59774403999999</v>
      </c>
      <c r="K177" s="36">
        <f>SUMIFS(СВЦЭМ!$E$33:$E$776,СВЦЭМ!$A$33:$A$776,$A177,СВЦЭМ!$B$33:$B$776,K$155)+'СЕТ СН'!$F$15</f>
        <v>117.78720163</v>
      </c>
      <c r="L177" s="36">
        <f>SUMIFS(СВЦЭМ!$E$33:$E$776,СВЦЭМ!$A$33:$A$776,$A177,СВЦЭМ!$B$33:$B$776,L$155)+'СЕТ СН'!$F$15</f>
        <v>115.55571933</v>
      </c>
      <c r="M177" s="36">
        <f>SUMIFS(СВЦЭМ!$E$33:$E$776,СВЦЭМ!$A$33:$A$776,$A177,СВЦЭМ!$B$33:$B$776,M$155)+'СЕТ СН'!$F$15</f>
        <v>117.43337486</v>
      </c>
      <c r="N177" s="36">
        <f>SUMIFS(СВЦЭМ!$E$33:$E$776,СВЦЭМ!$A$33:$A$776,$A177,СВЦЭМ!$B$33:$B$776,N$155)+'СЕТ СН'!$F$15</f>
        <v>118.75837464999999</v>
      </c>
      <c r="O177" s="36">
        <f>SUMIFS(СВЦЭМ!$E$33:$E$776,СВЦЭМ!$A$33:$A$776,$A177,СВЦЭМ!$B$33:$B$776,O$155)+'СЕТ СН'!$F$15</f>
        <v>121.01019764999999</v>
      </c>
      <c r="P177" s="36">
        <f>SUMIFS(СВЦЭМ!$E$33:$E$776,СВЦЭМ!$A$33:$A$776,$A177,СВЦЭМ!$B$33:$B$776,P$155)+'СЕТ СН'!$F$15</f>
        <v>122.51656027999999</v>
      </c>
      <c r="Q177" s="36">
        <f>SUMIFS(СВЦЭМ!$E$33:$E$776,СВЦЭМ!$A$33:$A$776,$A177,СВЦЭМ!$B$33:$B$776,Q$155)+'СЕТ СН'!$F$15</f>
        <v>122.24838671000001</v>
      </c>
      <c r="R177" s="36">
        <f>SUMIFS(СВЦЭМ!$E$33:$E$776,СВЦЭМ!$A$33:$A$776,$A177,СВЦЭМ!$B$33:$B$776,R$155)+'СЕТ СН'!$F$15</f>
        <v>123.89057869</v>
      </c>
      <c r="S177" s="36">
        <f>SUMIFS(СВЦЭМ!$E$33:$E$776,СВЦЭМ!$A$33:$A$776,$A177,СВЦЭМ!$B$33:$B$776,S$155)+'СЕТ СН'!$F$15</f>
        <v>122.36513343999999</v>
      </c>
      <c r="T177" s="36">
        <f>SUMIFS(СВЦЭМ!$E$33:$E$776,СВЦЭМ!$A$33:$A$776,$A177,СВЦЭМ!$B$33:$B$776,T$155)+'СЕТ СН'!$F$15</f>
        <v>118.35332089000001</v>
      </c>
      <c r="U177" s="36">
        <f>SUMIFS(СВЦЭМ!$E$33:$E$776,СВЦЭМ!$A$33:$A$776,$A177,СВЦЭМ!$B$33:$B$776,U$155)+'СЕТ СН'!$F$15</f>
        <v>118.71856495999999</v>
      </c>
      <c r="V177" s="36">
        <f>SUMIFS(СВЦЭМ!$E$33:$E$776,СВЦЭМ!$A$33:$A$776,$A177,СВЦЭМ!$B$33:$B$776,V$155)+'СЕТ СН'!$F$15</f>
        <v>120.80705516</v>
      </c>
      <c r="W177" s="36">
        <f>SUMIFS(СВЦЭМ!$E$33:$E$776,СВЦЭМ!$A$33:$A$776,$A177,СВЦЭМ!$B$33:$B$776,W$155)+'СЕТ СН'!$F$15</f>
        <v>123.37503633999999</v>
      </c>
      <c r="X177" s="36">
        <f>SUMIFS(СВЦЭМ!$E$33:$E$776,СВЦЭМ!$A$33:$A$776,$A177,СВЦЭМ!$B$33:$B$776,X$155)+'СЕТ СН'!$F$15</f>
        <v>125.49540818</v>
      </c>
      <c r="Y177" s="36">
        <f>SUMIFS(СВЦЭМ!$E$33:$E$776,СВЦЭМ!$A$33:$A$776,$A177,СВЦЭМ!$B$33:$B$776,Y$155)+'СЕТ СН'!$F$15</f>
        <v>127.03277725</v>
      </c>
    </row>
    <row r="178" spans="1:27" ht="15.75" x14ac:dyDescent="0.2">
      <c r="A178" s="35">
        <f t="shared" si="4"/>
        <v>43822</v>
      </c>
      <c r="B178" s="36">
        <f>SUMIFS(СВЦЭМ!$E$33:$E$776,СВЦЭМ!$A$33:$A$776,$A178,СВЦЭМ!$B$33:$B$776,B$155)+'СЕТ СН'!$F$15</f>
        <v>124.99996019</v>
      </c>
      <c r="C178" s="36">
        <f>SUMIFS(СВЦЭМ!$E$33:$E$776,СВЦЭМ!$A$33:$A$776,$A178,СВЦЭМ!$B$33:$B$776,C$155)+'СЕТ СН'!$F$15</f>
        <v>126.71243251</v>
      </c>
      <c r="D178" s="36">
        <f>SUMIFS(СВЦЭМ!$E$33:$E$776,СВЦЭМ!$A$33:$A$776,$A178,СВЦЭМ!$B$33:$B$776,D$155)+'СЕТ СН'!$F$15</f>
        <v>130.89742967000001</v>
      </c>
      <c r="E178" s="36">
        <f>SUMIFS(СВЦЭМ!$E$33:$E$776,СВЦЭМ!$A$33:$A$776,$A178,СВЦЭМ!$B$33:$B$776,E$155)+'СЕТ СН'!$F$15</f>
        <v>133.35372233999999</v>
      </c>
      <c r="F178" s="36">
        <f>SUMIFS(СВЦЭМ!$E$33:$E$776,СВЦЭМ!$A$33:$A$776,$A178,СВЦЭМ!$B$33:$B$776,F$155)+'СЕТ СН'!$F$15</f>
        <v>132.74647429999999</v>
      </c>
      <c r="G178" s="36">
        <f>SUMIFS(СВЦЭМ!$E$33:$E$776,СВЦЭМ!$A$33:$A$776,$A178,СВЦЭМ!$B$33:$B$776,G$155)+'СЕТ СН'!$F$15</f>
        <v>132.55601066</v>
      </c>
      <c r="H178" s="36">
        <f>SUMIFS(СВЦЭМ!$E$33:$E$776,СВЦЭМ!$A$33:$A$776,$A178,СВЦЭМ!$B$33:$B$776,H$155)+'СЕТ СН'!$F$15</f>
        <v>126.91090595</v>
      </c>
      <c r="I178" s="36">
        <f>SUMIFS(СВЦЭМ!$E$33:$E$776,СВЦЭМ!$A$33:$A$776,$A178,СВЦЭМ!$B$33:$B$776,I$155)+'СЕТ СН'!$F$15</f>
        <v>123.26250555999999</v>
      </c>
      <c r="J178" s="36">
        <f>SUMIFS(СВЦЭМ!$E$33:$E$776,СВЦЭМ!$A$33:$A$776,$A178,СВЦЭМ!$B$33:$B$776,J$155)+'СЕТ СН'!$F$15</f>
        <v>119.4427081</v>
      </c>
      <c r="K178" s="36">
        <f>SUMIFS(СВЦЭМ!$E$33:$E$776,СВЦЭМ!$A$33:$A$776,$A178,СВЦЭМ!$B$33:$B$776,K$155)+'СЕТ СН'!$F$15</f>
        <v>115.68634245</v>
      </c>
      <c r="L178" s="36">
        <f>SUMIFS(СВЦЭМ!$E$33:$E$776,СВЦЭМ!$A$33:$A$776,$A178,СВЦЭМ!$B$33:$B$776,L$155)+'СЕТ СН'!$F$15</f>
        <v>115.94319201</v>
      </c>
      <c r="M178" s="36">
        <f>SUMIFS(СВЦЭМ!$E$33:$E$776,СВЦЭМ!$A$33:$A$776,$A178,СВЦЭМ!$B$33:$B$776,M$155)+'СЕТ СН'!$F$15</f>
        <v>117.82684974999999</v>
      </c>
      <c r="N178" s="36">
        <f>SUMIFS(СВЦЭМ!$E$33:$E$776,СВЦЭМ!$A$33:$A$776,$A178,СВЦЭМ!$B$33:$B$776,N$155)+'СЕТ СН'!$F$15</f>
        <v>119.40764781</v>
      </c>
      <c r="O178" s="36">
        <f>SUMIFS(СВЦЭМ!$E$33:$E$776,СВЦЭМ!$A$33:$A$776,$A178,СВЦЭМ!$B$33:$B$776,O$155)+'СЕТ СН'!$F$15</f>
        <v>120.70151004</v>
      </c>
      <c r="P178" s="36">
        <f>SUMIFS(СВЦЭМ!$E$33:$E$776,СВЦЭМ!$A$33:$A$776,$A178,СВЦЭМ!$B$33:$B$776,P$155)+'СЕТ СН'!$F$15</f>
        <v>121.86362783</v>
      </c>
      <c r="Q178" s="36">
        <f>SUMIFS(СВЦЭМ!$E$33:$E$776,СВЦЭМ!$A$33:$A$776,$A178,СВЦЭМ!$B$33:$B$776,Q$155)+'СЕТ СН'!$F$15</f>
        <v>121.93281122</v>
      </c>
      <c r="R178" s="36">
        <f>SUMIFS(СВЦЭМ!$E$33:$E$776,СВЦЭМ!$A$33:$A$776,$A178,СВЦЭМ!$B$33:$B$776,R$155)+'СЕТ СН'!$F$15</f>
        <v>120.3120765</v>
      </c>
      <c r="S178" s="36">
        <f>SUMIFS(СВЦЭМ!$E$33:$E$776,СВЦЭМ!$A$33:$A$776,$A178,СВЦЭМ!$B$33:$B$776,S$155)+'СЕТ СН'!$F$15</f>
        <v>118.70227445</v>
      </c>
      <c r="T178" s="36">
        <f>SUMIFS(СВЦЭМ!$E$33:$E$776,СВЦЭМ!$A$33:$A$776,$A178,СВЦЭМ!$B$33:$B$776,T$155)+'СЕТ СН'!$F$15</f>
        <v>115.2705728</v>
      </c>
      <c r="U178" s="36">
        <f>SUMIFS(СВЦЭМ!$E$33:$E$776,СВЦЭМ!$A$33:$A$776,$A178,СВЦЭМ!$B$33:$B$776,U$155)+'СЕТ СН'!$F$15</f>
        <v>115.39937055</v>
      </c>
      <c r="V178" s="36">
        <f>SUMIFS(СВЦЭМ!$E$33:$E$776,СВЦЭМ!$A$33:$A$776,$A178,СВЦЭМ!$B$33:$B$776,V$155)+'СЕТ СН'!$F$15</f>
        <v>117.14483821</v>
      </c>
      <c r="W178" s="36">
        <f>SUMIFS(СВЦЭМ!$E$33:$E$776,СВЦЭМ!$A$33:$A$776,$A178,СВЦЭМ!$B$33:$B$776,W$155)+'СЕТ СН'!$F$15</f>
        <v>119.85212515000001</v>
      </c>
      <c r="X178" s="36">
        <f>SUMIFS(СВЦЭМ!$E$33:$E$776,СВЦЭМ!$A$33:$A$776,$A178,СВЦЭМ!$B$33:$B$776,X$155)+'СЕТ СН'!$F$15</f>
        <v>121.07149957</v>
      </c>
      <c r="Y178" s="36">
        <f>SUMIFS(СВЦЭМ!$E$33:$E$776,СВЦЭМ!$A$33:$A$776,$A178,СВЦЭМ!$B$33:$B$776,Y$155)+'СЕТ СН'!$F$15</f>
        <v>123.60764448</v>
      </c>
    </row>
    <row r="179" spans="1:27" ht="15.75" x14ac:dyDescent="0.2">
      <c r="A179" s="35">
        <f t="shared" si="4"/>
        <v>43823</v>
      </c>
      <c r="B179" s="36">
        <f>SUMIFS(СВЦЭМ!$E$33:$E$776,СВЦЭМ!$A$33:$A$776,$A179,СВЦЭМ!$B$33:$B$776,B$155)+'СЕТ СН'!$F$15</f>
        <v>125.68096704</v>
      </c>
      <c r="C179" s="36">
        <f>SUMIFS(СВЦЭМ!$E$33:$E$776,СВЦЭМ!$A$33:$A$776,$A179,СВЦЭМ!$B$33:$B$776,C$155)+'СЕТ СН'!$F$15</f>
        <v>130.51508999000001</v>
      </c>
      <c r="D179" s="36">
        <f>SUMIFS(СВЦЭМ!$E$33:$E$776,СВЦЭМ!$A$33:$A$776,$A179,СВЦЭМ!$B$33:$B$776,D$155)+'СЕТ СН'!$F$15</f>
        <v>133.19717062000001</v>
      </c>
      <c r="E179" s="36">
        <f>SUMIFS(СВЦЭМ!$E$33:$E$776,СВЦЭМ!$A$33:$A$776,$A179,СВЦЭМ!$B$33:$B$776,E$155)+'СЕТ СН'!$F$15</f>
        <v>134.42957114000001</v>
      </c>
      <c r="F179" s="36">
        <f>SUMIFS(СВЦЭМ!$E$33:$E$776,СВЦЭМ!$A$33:$A$776,$A179,СВЦЭМ!$B$33:$B$776,F$155)+'СЕТ СН'!$F$15</f>
        <v>133.96804161</v>
      </c>
      <c r="G179" s="36">
        <f>SUMIFS(СВЦЭМ!$E$33:$E$776,СВЦЭМ!$A$33:$A$776,$A179,СВЦЭМ!$B$33:$B$776,G$155)+'СЕТ СН'!$F$15</f>
        <v>131.42296292</v>
      </c>
      <c r="H179" s="36">
        <f>SUMIFS(СВЦЭМ!$E$33:$E$776,СВЦЭМ!$A$33:$A$776,$A179,СВЦЭМ!$B$33:$B$776,H$155)+'СЕТ СН'!$F$15</f>
        <v>125.56255179999999</v>
      </c>
      <c r="I179" s="36">
        <f>SUMIFS(СВЦЭМ!$E$33:$E$776,СВЦЭМ!$A$33:$A$776,$A179,СВЦЭМ!$B$33:$B$776,I$155)+'СЕТ СН'!$F$15</f>
        <v>120.51929689000001</v>
      </c>
      <c r="J179" s="36">
        <f>SUMIFS(СВЦЭМ!$E$33:$E$776,СВЦЭМ!$A$33:$A$776,$A179,СВЦЭМ!$B$33:$B$776,J$155)+'СЕТ СН'!$F$15</f>
        <v>116.97579994</v>
      </c>
      <c r="K179" s="36">
        <f>SUMIFS(СВЦЭМ!$E$33:$E$776,СВЦЭМ!$A$33:$A$776,$A179,СВЦЭМ!$B$33:$B$776,K$155)+'СЕТ СН'!$F$15</f>
        <v>115.03507322</v>
      </c>
      <c r="L179" s="36">
        <f>SUMIFS(СВЦЭМ!$E$33:$E$776,СВЦЭМ!$A$33:$A$776,$A179,СВЦЭМ!$B$33:$B$776,L$155)+'СЕТ СН'!$F$15</f>
        <v>115.25981127999999</v>
      </c>
      <c r="M179" s="36">
        <f>SUMIFS(СВЦЭМ!$E$33:$E$776,СВЦЭМ!$A$33:$A$776,$A179,СВЦЭМ!$B$33:$B$776,M$155)+'СЕТ СН'!$F$15</f>
        <v>116.48679894999999</v>
      </c>
      <c r="N179" s="36">
        <f>SUMIFS(СВЦЭМ!$E$33:$E$776,СВЦЭМ!$A$33:$A$776,$A179,СВЦЭМ!$B$33:$B$776,N$155)+'СЕТ СН'!$F$15</f>
        <v>116.78695132999999</v>
      </c>
      <c r="O179" s="36">
        <f>SUMIFS(СВЦЭМ!$E$33:$E$776,СВЦЭМ!$A$33:$A$776,$A179,СВЦЭМ!$B$33:$B$776,O$155)+'СЕТ СН'!$F$15</f>
        <v>118.04011628000001</v>
      </c>
      <c r="P179" s="36">
        <f>SUMIFS(СВЦЭМ!$E$33:$E$776,СВЦЭМ!$A$33:$A$776,$A179,СВЦЭМ!$B$33:$B$776,P$155)+'СЕТ СН'!$F$15</f>
        <v>119.62345747000001</v>
      </c>
      <c r="Q179" s="36">
        <f>SUMIFS(СВЦЭМ!$E$33:$E$776,СВЦЭМ!$A$33:$A$776,$A179,СВЦЭМ!$B$33:$B$776,Q$155)+'СЕТ СН'!$F$15</f>
        <v>119.91698526</v>
      </c>
      <c r="R179" s="36">
        <f>SUMIFS(СВЦЭМ!$E$33:$E$776,СВЦЭМ!$A$33:$A$776,$A179,СВЦЭМ!$B$33:$B$776,R$155)+'СЕТ СН'!$F$15</f>
        <v>119.16179126</v>
      </c>
      <c r="S179" s="36">
        <f>SUMIFS(СВЦЭМ!$E$33:$E$776,СВЦЭМ!$A$33:$A$776,$A179,СВЦЭМ!$B$33:$B$776,S$155)+'СЕТ СН'!$F$15</f>
        <v>118.88417597</v>
      </c>
      <c r="T179" s="36">
        <f>SUMIFS(СВЦЭМ!$E$33:$E$776,СВЦЭМ!$A$33:$A$776,$A179,СВЦЭМ!$B$33:$B$776,T$155)+'СЕТ СН'!$F$15</f>
        <v>118.77585212</v>
      </c>
      <c r="U179" s="36">
        <f>SUMIFS(СВЦЭМ!$E$33:$E$776,СВЦЭМ!$A$33:$A$776,$A179,СВЦЭМ!$B$33:$B$776,U$155)+'СЕТ СН'!$F$15</f>
        <v>117.08970003</v>
      </c>
      <c r="V179" s="36">
        <f>SUMIFS(СВЦЭМ!$E$33:$E$776,СВЦЭМ!$A$33:$A$776,$A179,СВЦЭМ!$B$33:$B$776,V$155)+'СЕТ СН'!$F$15</f>
        <v>117.63520092</v>
      </c>
      <c r="W179" s="36">
        <f>SUMIFS(СВЦЭМ!$E$33:$E$776,СВЦЭМ!$A$33:$A$776,$A179,СВЦЭМ!$B$33:$B$776,W$155)+'СЕТ СН'!$F$15</f>
        <v>119.75857474999999</v>
      </c>
      <c r="X179" s="36">
        <f>SUMIFS(СВЦЭМ!$E$33:$E$776,СВЦЭМ!$A$33:$A$776,$A179,СВЦЭМ!$B$33:$B$776,X$155)+'СЕТ СН'!$F$15</f>
        <v>122.80971203</v>
      </c>
      <c r="Y179" s="36">
        <f>SUMIFS(СВЦЭМ!$E$33:$E$776,СВЦЭМ!$A$33:$A$776,$A179,СВЦЭМ!$B$33:$B$776,Y$155)+'СЕТ СН'!$F$15</f>
        <v>124.73568962</v>
      </c>
    </row>
    <row r="180" spans="1:27" ht="15.75" x14ac:dyDescent="0.2">
      <c r="A180" s="35">
        <f t="shared" si="4"/>
        <v>43824</v>
      </c>
      <c r="B180" s="36">
        <f>SUMIFS(СВЦЭМ!$E$33:$E$776,СВЦЭМ!$A$33:$A$776,$A180,СВЦЭМ!$B$33:$B$776,B$155)+'СЕТ СН'!$F$15</f>
        <v>127.03714112999999</v>
      </c>
      <c r="C180" s="36">
        <f>SUMIFS(СВЦЭМ!$E$33:$E$776,СВЦЭМ!$A$33:$A$776,$A180,СВЦЭМ!$B$33:$B$776,C$155)+'СЕТ СН'!$F$15</f>
        <v>131.60834968</v>
      </c>
      <c r="D180" s="36">
        <f>SUMIFS(СВЦЭМ!$E$33:$E$776,СВЦЭМ!$A$33:$A$776,$A180,СВЦЭМ!$B$33:$B$776,D$155)+'СЕТ СН'!$F$15</f>
        <v>134.21294735999999</v>
      </c>
      <c r="E180" s="36">
        <f>SUMIFS(СВЦЭМ!$E$33:$E$776,СВЦЭМ!$A$33:$A$776,$A180,СВЦЭМ!$B$33:$B$776,E$155)+'СЕТ СН'!$F$15</f>
        <v>135.74945851000001</v>
      </c>
      <c r="F180" s="36">
        <f>SUMIFS(СВЦЭМ!$E$33:$E$776,СВЦЭМ!$A$33:$A$776,$A180,СВЦЭМ!$B$33:$B$776,F$155)+'СЕТ СН'!$F$15</f>
        <v>136.28605690000001</v>
      </c>
      <c r="G180" s="36">
        <f>SUMIFS(СВЦЭМ!$E$33:$E$776,СВЦЭМ!$A$33:$A$776,$A180,СВЦЭМ!$B$33:$B$776,G$155)+'СЕТ СН'!$F$15</f>
        <v>133.35818420999999</v>
      </c>
      <c r="H180" s="36">
        <f>SUMIFS(СВЦЭМ!$E$33:$E$776,СВЦЭМ!$A$33:$A$776,$A180,СВЦЭМ!$B$33:$B$776,H$155)+'СЕТ СН'!$F$15</f>
        <v>127.45810487999999</v>
      </c>
      <c r="I180" s="36">
        <f>SUMIFS(СВЦЭМ!$E$33:$E$776,СВЦЭМ!$A$33:$A$776,$A180,СВЦЭМ!$B$33:$B$776,I$155)+'СЕТ СН'!$F$15</f>
        <v>123.76584397000001</v>
      </c>
      <c r="J180" s="36">
        <f>SUMIFS(СВЦЭМ!$E$33:$E$776,СВЦЭМ!$A$33:$A$776,$A180,СВЦЭМ!$B$33:$B$776,J$155)+'СЕТ СН'!$F$15</f>
        <v>120.97640973</v>
      </c>
      <c r="K180" s="36">
        <f>SUMIFS(СВЦЭМ!$E$33:$E$776,СВЦЭМ!$A$33:$A$776,$A180,СВЦЭМ!$B$33:$B$776,K$155)+'СЕТ СН'!$F$15</f>
        <v>118.01234528000001</v>
      </c>
      <c r="L180" s="36">
        <f>SUMIFS(СВЦЭМ!$E$33:$E$776,СВЦЭМ!$A$33:$A$776,$A180,СВЦЭМ!$B$33:$B$776,L$155)+'СЕТ СН'!$F$15</f>
        <v>117.34660404</v>
      </c>
      <c r="M180" s="36">
        <f>SUMIFS(СВЦЭМ!$E$33:$E$776,СВЦЭМ!$A$33:$A$776,$A180,СВЦЭМ!$B$33:$B$776,M$155)+'СЕТ СН'!$F$15</f>
        <v>118.07425963999999</v>
      </c>
      <c r="N180" s="36">
        <f>SUMIFS(СВЦЭМ!$E$33:$E$776,СВЦЭМ!$A$33:$A$776,$A180,СВЦЭМ!$B$33:$B$776,N$155)+'СЕТ СН'!$F$15</f>
        <v>118.03762548</v>
      </c>
      <c r="O180" s="36">
        <f>SUMIFS(СВЦЭМ!$E$33:$E$776,СВЦЭМ!$A$33:$A$776,$A180,СВЦЭМ!$B$33:$B$776,O$155)+'СЕТ СН'!$F$15</f>
        <v>118.49125290000001</v>
      </c>
      <c r="P180" s="36">
        <f>SUMIFS(СВЦЭМ!$E$33:$E$776,СВЦЭМ!$A$33:$A$776,$A180,СВЦЭМ!$B$33:$B$776,P$155)+'СЕТ СН'!$F$15</f>
        <v>119.48437473</v>
      </c>
      <c r="Q180" s="36">
        <f>SUMIFS(СВЦЭМ!$E$33:$E$776,СВЦЭМ!$A$33:$A$776,$A180,СВЦЭМ!$B$33:$B$776,Q$155)+'СЕТ СН'!$F$15</f>
        <v>119.94885085999999</v>
      </c>
      <c r="R180" s="36">
        <f>SUMIFS(СВЦЭМ!$E$33:$E$776,СВЦЭМ!$A$33:$A$776,$A180,СВЦЭМ!$B$33:$B$776,R$155)+'СЕТ СН'!$F$15</f>
        <v>119.72249972</v>
      </c>
      <c r="S180" s="36">
        <f>SUMIFS(СВЦЭМ!$E$33:$E$776,СВЦЭМ!$A$33:$A$776,$A180,СВЦЭМ!$B$33:$B$776,S$155)+'СЕТ СН'!$F$15</f>
        <v>119.63874070999999</v>
      </c>
      <c r="T180" s="36">
        <f>SUMIFS(СВЦЭМ!$E$33:$E$776,СВЦЭМ!$A$33:$A$776,$A180,СВЦЭМ!$B$33:$B$776,T$155)+'СЕТ СН'!$F$15</f>
        <v>117.94717018999999</v>
      </c>
      <c r="U180" s="36">
        <f>SUMIFS(СВЦЭМ!$E$33:$E$776,СВЦЭМ!$A$33:$A$776,$A180,СВЦЭМ!$B$33:$B$776,U$155)+'СЕТ СН'!$F$15</f>
        <v>117.99049164</v>
      </c>
      <c r="V180" s="36">
        <f>SUMIFS(СВЦЭМ!$E$33:$E$776,СВЦЭМ!$A$33:$A$776,$A180,СВЦЭМ!$B$33:$B$776,V$155)+'СЕТ СН'!$F$15</f>
        <v>119.08710923</v>
      </c>
      <c r="W180" s="36">
        <f>SUMIFS(СВЦЭМ!$E$33:$E$776,СВЦЭМ!$A$33:$A$776,$A180,СВЦЭМ!$B$33:$B$776,W$155)+'СЕТ СН'!$F$15</f>
        <v>120.45207275</v>
      </c>
      <c r="X180" s="36">
        <f>SUMIFS(СВЦЭМ!$E$33:$E$776,СВЦЭМ!$A$33:$A$776,$A180,СВЦЭМ!$B$33:$B$776,X$155)+'СЕТ СН'!$F$15</f>
        <v>122.12498506999999</v>
      </c>
      <c r="Y180" s="36">
        <f>SUMIFS(СВЦЭМ!$E$33:$E$776,СВЦЭМ!$A$33:$A$776,$A180,СВЦЭМ!$B$33:$B$776,Y$155)+'СЕТ СН'!$F$15</f>
        <v>122.23476821</v>
      </c>
    </row>
    <row r="181" spans="1:27" ht="15.75" x14ac:dyDescent="0.2">
      <c r="A181" s="35">
        <f t="shared" si="4"/>
        <v>43825</v>
      </c>
      <c r="B181" s="36">
        <f>SUMIFS(СВЦЭМ!$E$33:$E$776,СВЦЭМ!$A$33:$A$776,$A181,СВЦЭМ!$B$33:$B$776,B$155)+'СЕТ СН'!$F$15</f>
        <v>127.22563089000001</v>
      </c>
      <c r="C181" s="36">
        <f>SUMIFS(СВЦЭМ!$E$33:$E$776,СВЦЭМ!$A$33:$A$776,$A181,СВЦЭМ!$B$33:$B$776,C$155)+'СЕТ СН'!$F$15</f>
        <v>132.07354287999999</v>
      </c>
      <c r="D181" s="36">
        <f>SUMIFS(СВЦЭМ!$E$33:$E$776,СВЦЭМ!$A$33:$A$776,$A181,СВЦЭМ!$B$33:$B$776,D$155)+'СЕТ СН'!$F$15</f>
        <v>133.89497700999999</v>
      </c>
      <c r="E181" s="36">
        <f>SUMIFS(СВЦЭМ!$E$33:$E$776,СВЦЭМ!$A$33:$A$776,$A181,СВЦЭМ!$B$33:$B$776,E$155)+'СЕТ СН'!$F$15</f>
        <v>135.16872383</v>
      </c>
      <c r="F181" s="36">
        <f>SUMIFS(СВЦЭМ!$E$33:$E$776,СВЦЭМ!$A$33:$A$776,$A181,СВЦЭМ!$B$33:$B$776,F$155)+'СЕТ СН'!$F$15</f>
        <v>134.91609241</v>
      </c>
      <c r="G181" s="36">
        <f>SUMIFS(СВЦЭМ!$E$33:$E$776,СВЦЭМ!$A$33:$A$776,$A181,СВЦЭМ!$B$33:$B$776,G$155)+'СЕТ СН'!$F$15</f>
        <v>132.20932479999999</v>
      </c>
      <c r="H181" s="36">
        <f>SUMIFS(СВЦЭМ!$E$33:$E$776,СВЦЭМ!$A$33:$A$776,$A181,СВЦЭМ!$B$33:$B$776,H$155)+'СЕТ СН'!$F$15</f>
        <v>127.13733524</v>
      </c>
      <c r="I181" s="36">
        <f>SUMIFS(СВЦЭМ!$E$33:$E$776,СВЦЭМ!$A$33:$A$776,$A181,СВЦЭМ!$B$33:$B$776,I$155)+'СЕТ СН'!$F$15</f>
        <v>125.45132921</v>
      </c>
      <c r="J181" s="36">
        <f>SUMIFS(СВЦЭМ!$E$33:$E$776,СВЦЭМ!$A$33:$A$776,$A181,СВЦЭМ!$B$33:$B$776,J$155)+'СЕТ СН'!$F$15</f>
        <v>121.59364198</v>
      </c>
      <c r="K181" s="36">
        <f>SUMIFS(СВЦЭМ!$E$33:$E$776,СВЦЭМ!$A$33:$A$776,$A181,СВЦЭМ!$B$33:$B$776,K$155)+'СЕТ СН'!$F$15</f>
        <v>118.91076139</v>
      </c>
      <c r="L181" s="36">
        <f>SUMIFS(СВЦЭМ!$E$33:$E$776,СВЦЭМ!$A$33:$A$776,$A181,СВЦЭМ!$B$33:$B$776,L$155)+'СЕТ СН'!$F$15</f>
        <v>118.69587315</v>
      </c>
      <c r="M181" s="36">
        <f>SUMIFS(СВЦЭМ!$E$33:$E$776,СВЦЭМ!$A$33:$A$776,$A181,СВЦЭМ!$B$33:$B$776,M$155)+'СЕТ СН'!$F$15</f>
        <v>119.97499995</v>
      </c>
      <c r="N181" s="36">
        <f>SUMIFS(СВЦЭМ!$E$33:$E$776,СВЦЭМ!$A$33:$A$776,$A181,СВЦЭМ!$B$33:$B$776,N$155)+'СЕТ СН'!$F$15</f>
        <v>121.11928748</v>
      </c>
      <c r="O181" s="36">
        <f>SUMIFS(СВЦЭМ!$E$33:$E$776,СВЦЭМ!$A$33:$A$776,$A181,СВЦЭМ!$B$33:$B$776,O$155)+'СЕТ СН'!$F$15</f>
        <v>121.86544006</v>
      </c>
      <c r="P181" s="36">
        <f>SUMIFS(СВЦЭМ!$E$33:$E$776,СВЦЭМ!$A$33:$A$776,$A181,СВЦЭМ!$B$33:$B$776,P$155)+'СЕТ СН'!$F$15</f>
        <v>121.91329413</v>
      </c>
      <c r="Q181" s="36">
        <f>SUMIFS(СВЦЭМ!$E$33:$E$776,СВЦЭМ!$A$33:$A$776,$A181,СВЦЭМ!$B$33:$B$776,Q$155)+'СЕТ СН'!$F$15</f>
        <v>122.11658396999999</v>
      </c>
      <c r="R181" s="36">
        <f>SUMIFS(СВЦЭМ!$E$33:$E$776,СВЦЭМ!$A$33:$A$776,$A181,СВЦЭМ!$B$33:$B$776,R$155)+'СЕТ СН'!$F$15</f>
        <v>121.57831351</v>
      </c>
      <c r="S181" s="36">
        <f>SUMIFS(СВЦЭМ!$E$33:$E$776,СВЦЭМ!$A$33:$A$776,$A181,СВЦЭМ!$B$33:$B$776,S$155)+'СЕТ СН'!$F$15</f>
        <v>121.46393457000001</v>
      </c>
      <c r="T181" s="36">
        <f>SUMIFS(СВЦЭМ!$E$33:$E$776,СВЦЭМ!$A$33:$A$776,$A181,СВЦЭМ!$B$33:$B$776,T$155)+'СЕТ СН'!$F$15</f>
        <v>117.59912122</v>
      </c>
      <c r="U181" s="36">
        <f>SUMIFS(СВЦЭМ!$E$33:$E$776,СВЦЭМ!$A$33:$A$776,$A181,СВЦЭМ!$B$33:$B$776,U$155)+'СЕТ СН'!$F$15</f>
        <v>117.56464525</v>
      </c>
      <c r="V181" s="36">
        <f>SUMIFS(СВЦЭМ!$E$33:$E$776,СВЦЭМ!$A$33:$A$776,$A181,СВЦЭМ!$B$33:$B$776,V$155)+'СЕТ СН'!$F$15</f>
        <v>119.71994989</v>
      </c>
      <c r="W181" s="36">
        <f>SUMIFS(СВЦЭМ!$E$33:$E$776,СВЦЭМ!$A$33:$A$776,$A181,СВЦЭМ!$B$33:$B$776,W$155)+'СЕТ СН'!$F$15</f>
        <v>122.20460471</v>
      </c>
      <c r="X181" s="36">
        <f>SUMIFS(СВЦЭМ!$E$33:$E$776,СВЦЭМ!$A$33:$A$776,$A181,СВЦЭМ!$B$33:$B$776,X$155)+'СЕТ СН'!$F$15</f>
        <v>122.59210283</v>
      </c>
      <c r="Y181" s="36">
        <f>SUMIFS(СВЦЭМ!$E$33:$E$776,СВЦЭМ!$A$33:$A$776,$A181,СВЦЭМ!$B$33:$B$776,Y$155)+'СЕТ СН'!$F$15</f>
        <v>122.91153713</v>
      </c>
    </row>
    <row r="182" spans="1:27" ht="15.75" x14ac:dyDescent="0.2">
      <c r="A182" s="35">
        <f t="shared" si="4"/>
        <v>43826</v>
      </c>
      <c r="B182" s="36">
        <f>SUMIFS(СВЦЭМ!$E$33:$E$776,СВЦЭМ!$A$33:$A$776,$A182,СВЦЭМ!$B$33:$B$776,B$155)+'СЕТ СН'!$F$15</f>
        <v>121.74245918</v>
      </c>
      <c r="C182" s="36">
        <f>SUMIFS(СВЦЭМ!$E$33:$E$776,СВЦЭМ!$A$33:$A$776,$A182,СВЦЭМ!$B$33:$B$776,C$155)+'СЕТ СН'!$F$15</f>
        <v>126.40688243</v>
      </c>
      <c r="D182" s="36">
        <f>SUMIFS(СВЦЭМ!$E$33:$E$776,СВЦЭМ!$A$33:$A$776,$A182,СВЦЭМ!$B$33:$B$776,D$155)+'СЕТ СН'!$F$15</f>
        <v>127.5321916</v>
      </c>
      <c r="E182" s="36">
        <f>SUMIFS(СВЦЭМ!$E$33:$E$776,СВЦЭМ!$A$33:$A$776,$A182,СВЦЭМ!$B$33:$B$776,E$155)+'СЕТ СН'!$F$15</f>
        <v>129.78682437000001</v>
      </c>
      <c r="F182" s="36">
        <f>SUMIFS(СВЦЭМ!$E$33:$E$776,СВЦЭМ!$A$33:$A$776,$A182,СВЦЭМ!$B$33:$B$776,F$155)+'СЕТ СН'!$F$15</f>
        <v>130.49011390999999</v>
      </c>
      <c r="G182" s="36">
        <f>SUMIFS(СВЦЭМ!$E$33:$E$776,СВЦЭМ!$A$33:$A$776,$A182,СВЦЭМ!$B$33:$B$776,G$155)+'СЕТ СН'!$F$15</f>
        <v>128.23482254999999</v>
      </c>
      <c r="H182" s="36">
        <f>SUMIFS(СВЦЭМ!$E$33:$E$776,СВЦЭМ!$A$33:$A$776,$A182,СВЦЭМ!$B$33:$B$776,H$155)+'СЕТ СН'!$F$15</f>
        <v>123.32635215000001</v>
      </c>
      <c r="I182" s="36">
        <f>SUMIFS(СВЦЭМ!$E$33:$E$776,СВЦЭМ!$A$33:$A$776,$A182,СВЦЭМ!$B$33:$B$776,I$155)+'СЕТ СН'!$F$15</f>
        <v>119.94660167000001</v>
      </c>
      <c r="J182" s="36">
        <f>SUMIFS(СВЦЭМ!$E$33:$E$776,СВЦЭМ!$A$33:$A$776,$A182,СВЦЭМ!$B$33:$B$776,J$155)+'СЕТ СН'!$F$15</f>
        <v>116.11696259999999</v>
      </c>
      <c r="K182" s="36">
        <f>SUMIFS(СВЦЭМ!$E$33:$E$776,СВЦЭМ!$A$33:$A$776,$A182,СВЦЭМ!$B$33:$B$776,K$155)+'СЕТ СН'!$F$15</f>
        <v>112.2023724</v>
      </c>
      <c r="L182" s="36">
        <f>SUMIFS(СВЦЭМ!$E$33:$E$776,СВЦЭМ!$A$33:$A$776,$A182,СВЦЭМ!$B$33:$B$776,L$155)+'СЕТ СН'!$F$15</f>
        <v>112.10000538</v>
      </c>
      <c r="M182" s="36">
        <f>SUMIFS(СВЦЭМ!$E$33:$E$776,СВЦЭМ!$A$33:$A$776,$A182,СВЦЭМ!$B$33:$B$776,M$155)+'СЕТ СН'!$F$15</f>
        <v>113.63891657000001</v>
      </c>
      <c r="N182" s="36">
        <f>SUMIFS(СВЦЭМ!$E$33:$E$776,СВЦЭМ!$A$33:$A$776,$A182,СВЦЭМ!$B$33:$B$776,N$155)+'СЕТ СН'!$F$15</f>
        <v>113.59846554000001</v>
      </c>
      <c r="O182" s="36">
        <f>SUMIFS(СВЦЭМ!$E$33:$E$776,СВЦЭМ!$A$33:$A$776,$A182,СВЦЭМ!$B$33:$B$776,O$155)+'СЕТ СН'!$F$15</f>
        <v>114.30468168</v>
      </c>
      <c r="P182" s="36">
        <f>SUMIFS(СВЦЭМ!$E$33:$E$776,СВЦЭМ!$A$33:$A$776,$A182,СВЦЭМ!$B$33:$B$776,P$155)+'СЕТ СН'!$F$15</f>
        <v>115.58888616</v>
      </c>
      <c r="Q182" s="36">
        <f>SUMIFS(СВЦЭМ!$E$33:$E$776,СВЦЭМ!$A$33:$A$776,$A182,СВЦЭМ!$B$33:$B$776,Q$155)+'СЕТ СН'!$F$15</f>
        <v>118.24350325</v>
      </c>
      <c r="R182" s="36">
        <f>SUMIFS(СВЦЭМ!$E$33:$E$776,СВЦЭМ!$A$33:$A$776,$A182,СВЦЭМ!$B$33:$B$776,R$155)+'СЕТ СН'!$F$15</f>
        <v>118.73427426000001</v>
      </c>
      <c r="S182" s="36">
        <f>SUMIFS(СВЦЭМ!$E$33:$E$776,СВЦЭМ!$A$33:$A$776,$A182,СВЦЭМ!$B$33:$B$776,S$155)+'СЕТ СН'!$F$15</f>
        <v>118.91092758000001</v>
      </c>
      <c r="T182" s="36">
        <f>SUMIFS(СВЦЭМ!$E$33:$E$776,СВЦЭМ!$A$33:$A$776,$A182,СВЦЭМ!$B$33:$B$776,T$155)+'СЕТ СН'!$F$15</f>
        <v>115.06543109</v>
      </c>
      <c r="U182" s="36">
        <f>SUMIFS(СВЦЭМ!$E$33:$E$776,СВЦЭМ!$A$33:$A$776,$A182,СВЦЭМ!$B$33:$B$776,U$155)+'СЕТ СН'!$F$15</f>
        <v>115.00225197</v>
      </c>
      <c r="V182" s="36">
        <f>SUMIFS(СВЦЭМ!$E$33:$E$776,СВЦЭМ!$A$33:$A$776,$A182,СВЦЭМ!$B$33:$B$776,V$155)+'СЕТ СН'!$F$15</f>
        <v>116.14902730999999</v>
      </c>
      <c r="W182" s="36">
        <f>SUMIFS(СВЦЭМ!$E$33:$E$776,СВЦЭМ!$A$33:$A$776,$A182,СВЦЭМ!$B$33:$B$776,W$155)+'СЕТ СН'!$F$15</f>
        <v>116.60509208000001</v>
      </c>
      <c r="X182" s="36">
        <f>SUMIFS(СВЦЭМ!$E$33:$E$776,СВЦЭМ!$A$33:$A$776,$A182,СВЦЭМ!$B$33:$B$776,X$155)+'СЕТ СН'!$F$15</f>
        <v>118.18370793</v>
      </c>
      <c r="Y182" s="36">
        <f>SUMIFS(СВЦЭМ!$E$33:$E$776,СВЦЭМ!$A$33:$A$776,$A182,СВЦЭМ!$B$33:$B$776,Y$155)+'СЕТ СН'!$F$15</f>
        <v>119.6415034</v>
      </c>
    </row>
    <row r="183" spans="1:27" ht="15.75" x14ac:dyDescent="0.2">
      <c r="A183" s="35">
        <f t="shared" si="4"/>
        <v>43827</v>
      </c>
      <c r="B183" s="36">
        <f>SUMIFS(СВЦЭМ!$E$33:$E$776,СВЦЭМ!$A$33:$A$776,$A183,СВЦЭМ!$B$33:$B$776,B$155)+'СЕТ СН'!$F$15</f>
        <v>122.27643121</v>
      </c>
      <c r="C183" s="36">
        <f>SUMIFS(СВЦЭМ!$E$33:$E$776,СВЦЭМ!$A$33:$A$776,$A183,СВЦЭМ!$B$33:$B$776,C$155)+'СЕТ СН'!$F$15</f>
        <v>126.58769611</v>
      </c>
      <c r="D183" s="36">
        <f>SUMIFS(СВЦЭМ!$E$33:$E$776,СВЦЭМ!$A$33:$A$776,$A183,СВЦЭМ!$B$33:$B$776,D$155)+'СЕТ СН'!$F$15</f>
        <v>128.32685984</v>
      </c>
      <c r="E183" s="36">
        <f>SUMIFS(СВЦЭМ!$E$33:$E$776,СВЦЭМ!$A$33:$A$776,$A183,СВЦЭМ!$B$33:$B$776,E$155)+'СЕТ СН'!$F$15</f>
        <v>130.02321330000001</v>
      </c>
      <c r="F183" s="36">
        <f>SUMIFS(СВЦЭМ!$E$33:$E$776,СВЦЭМ!$A$33:$A$776,$A183,СВЦЭМ!$B$33:$B$776,F$155)+'СЕТ СН'!$F$15</f>
        <v>130.27338877</v>
      </c>
      <c r="G183" s="36">
        <f>SUMIFS(СВЦЭМ!$E$33:$E$776,СВЦЭМ!$A$33:$A$776,$A183,СВЦЭМ!$B$33:$B$776,G$155)+'СЕТ СН'!$F$15</f>
        <v>129.41607553</v>
      </c>
      <c r="H183" s="36">
        <f>SUMIFS(СВЦЭМ!$E$33:$E$776,СВЦЭМ!$A$33:$A$776,$A183,СВЦЭМ!$B$33:$B$776,H$155)+'СЕТ СН'!$F$15</f>
        <v>126.83529185</v>
      </c>
      <c r="I183" s="36">
        <f>SUMIFS(СВЦЭМ!$E$33:$E$776,СВЦЭМ!$A$33:$A$776,$A183,СВЦЭМ!$B$33:$B$776,I$155)+'СЕТ СН'!$F$15</f>
        <v>124.72137983</v>
      </c>
      <c r="J183" s="36">
        <f>SUMIFS(СВЦЭМ!$E$33:$E$776,СВЦЭМ!$A$33:$A$776,$A183,СВЦЭМ!$B$33:$B$776,J$155)+'СЕТ СН'!$F$15</f>
        <v>119.17881113</v>
      </c>
      <c r="K183" s="36">
        <f>SUMIFS(СВЦЭМ!$E$33:$E$776,СВЦЭМ!$A$33:$A$776,$A183,СВЦЭМ!$B$33:$B$776,K$155)+'СЕТ СН'!$F$15</f>
        <v>114.24289245</v>
      </c>
      <c r="L183" s="36">
        <f>SUMIFS(СВЦЭМ!$E$33:$E$776,СВЦЭМ!$A$33:$A$776,$A183,СВЦЭМ!$B$33:$B$776,L$155)+'СЕТ СН'!$F$15</f>
        <v>113.80151007000001</v>
      </c>
      <c r="M183" s="36">
        <f>SUMIFS(СВЦЭМ!$E$33:$E$776,СВЦЭМ!$A$33:$A$776,$A183,СВЦЭМ!$B$33:$B$776,M$155)+'СЕТ СН'!$F$15</f>
        <v>114.18067105</v>
      </c>
      <c r="N183" s="36">
        <f>SUMIFS(СВЦЭМ!$E$33:$E$776,СВЦЭМ!$A$33:$A$776,$A183,СВЦЭМ!$B$33:$B$776,N$155)+'СЕТ СН'!$F$15</f>
        <v>113.80995598</v>
      </c>
      <c r="O183" s="36">
        <f>SUMIFS(СВЦЭМ!$E$33:$E$776,СВЦЭМ!$A$33:$A$776,$A183,СВЦЭМ!$B$33:$B$776,O$155)+'СЕТ СН'!$F$15</f>
        <v>115.97887234</v>
      </c>
      <c r="P183" s="36">
        <f>SUMIFS(СВЦЭМ!$E$33:$E$776,СВЦЭМ!$A$33:$A$776,$A183,СВЦЭМ!$B$33:$B$776,P$155)+'СЕТ СН'!$F$15</f>
        <v>117.47247618999999</v>
      </c>
      <c r="Q183" s="36">
        <f>SUMIFS(СВЦЭМ!$E$33:$E$776,СВЦЭМ!$A$33:$A$776,$A183,СВЦЭМ!$B$33:$B$776,Q$155)+'СЕТ СН'!$F$15</f>
        <v>117.96458283</v>
      </c>
      <c r="R183" s="36">
        <f>SUMIFS(СВЦЭМ!$E$33:$E$776,СВЦЭМ!$A$33:$A$776,$A183,СВЦЭМ!$B$33:$B$776,R$155)+'СЕТ СН'!$F$15</f>
        <v>117.38807464</v>
      </c>
      <c r="S183" s="36">
        <f>SUMIFS(СВЦЭМ!$E$33:$E$776,СВЦЭМ!$A$33:$A$776,$A183,СВЦЭМ!$B$33:$B$776,S$155)+'СЕТ СН'!$F$15</f>
        <v>116.34609085</v>
      </c>
      <c r="T183" s="36">
        <f>SUMIFS(СВЦЭМ!$E$33:$E$776,СВЦЭМ!$A$33:$A$776,$A183,СВЦЭМ!$B$33:$B$776,T$155)+'СЕТ СН'!$F$15</f>
        <v>114.19098749</v>
      </c>
      <c r="U183" s="36">
        <f>SUMIFS(СВЦЭМ!$E$33:$E$776,СВЦЭМ!$A$33:$A$776,$A183,СВЦЭМ!$B$33:$B$776,U$155)+'СЕТ СН'!$F$15</f>
        <v>114.42083371</v>
      </c>
      <c r="V183" s="36">
        <f>SUMIFS(СВЦЭМ!$E$33:$E$776,СВЦЭМ!$A$33:$A$776,$A183,СВЦЭМ!$B$33:$B$776,V$155)+'СЕТ СН'!$F$15</f>
        <v>115.75282307000001</v>
      </c>
      <c r="W183" s="36">
        <f>SUMIFS(СВЦЭМ!$E$33:$E$776,СВЦЭМ!$A$33:$A$776,$A183,СВЦЭМ!$B$33:$B$776,W$155)+'СЕТ СН'!$F$15</f>
        <v>117.45849023</v>
      </c>
      <c r="X183" s="36">
        <f>SUMIFS(СВЦЭМ!$E$33:$E$776,СВЦЭМ!$A$33:$A$776,$A183,СВЦЭМ!$B$33:$B$776,X$155)+'СЕТ СН'!$F$15</f>
        <v>119.52399038</v>
      </c>
      <c r="Y183" s="36">
        <f>SUMIFS(СВЦЭМ!$E$33:$E$776,СВЦЭМ!$A$33:$A$776,$A183,СВЦЭМ!$B$33:$B$776,Y$155)+'СЕТ СН'!$F$15</f>
        <v>120.48990334</v>
      </c>
    </row>
    <row r="184" spans="1:27" ht="15.75" x14ac:dyDescent="0.2">
      <c r="A184" s="35">
        <f t="shared" si="4"/>
        <v>43828</v>
      </c>
      <c r="B184" s="36">
        <f>SUMIFS(СВЦЭМ!$E$33:$E$776,СВЦЭМ!$A$33:$A$776,$A184,СВЦЭМ!$B$33:$B$776,B$155)+'СЕТ СН'!$F$15</f>
        <v>105.71030986</v>
      </c>
      <c r="C184" s="36">
        <f>SUMIFS(СВЦЭМ!$E$33:$E$776,СВЦЭМ!$A$33:$A$776,$A184,СВЦЭМ!$B$33:$B$776,C$155)+'СЕТ СН'!$F$15</f>
        <v>107.14833852</v>
      </c>
      <c r="D184" s="36">
        <f>SUMIFS(СВЦЭМ!$E$33:$E$776,СВЦЭМ!$A$33:$A$776,$A184,СВЦЭМ!$B$33:$B$776,D$155)+'СЕТ СН'!$F$15</f>
        <v>111.94248182</v>
      </c>
      <c r="E184" s="36">
        <f>SUMIFS(СВЦЭМ!$E$33:$E$776,СВЦЭМ!$A$33:$A$776,$A184,СВЦЭМ!$B$33:$B$776,E$155)+'СЕТ СН'!$F$15</f>
        <v>114.86779747</v>
      </c>
      <c r="F184" s="36">
        <f>SUMIFS(СВЦЭМ!$E$33:$E$776,СВЦЭМ!$A$33:$A$776,$A184,СВЦЭМ!$B$33:$B$776,F$155)+'СЕТ СН'!$F$15</f>
        <v>114.96779995</v>
      </c>
      <c r="G184" s="36">
        <f>SUMIFS(СВЦЭМ!$E$33:$E$776,СВЦЭМ!$A$33:$A$776,$A184,СВЦЭМ!$B$33:$B$776,G$155)+'СЕТ СН'!$F$15</f>
        <v>114.87488706000001</v>
      </c>
      <c r="H184" s="36">
        <f>SUMIFS(СВЦЭМ!$E$33:$E$776,СВЦЭМ!$A$33:$A$776,$A184,СВЦЭМ!$B$33:$B$776,H$155)+'СЕТ СН'!$F$15</f>
        <v>113.12549507</v>
      </c>
      <c r="I184" s="36">
        <f>SUMIFS(СВЦЭМ!$E$33:$E$776,СВЦЭМ!$A$33:$A$776,$A184,СВЦЭМ!$B$33:$B$776,I$155)+'СЕТ СН'!$F$15</f>
        <v>111.96591067</v>
      </c>
      <c r="J184" s="36">
        <f>SUMIFS(СВЦЭМ!$E$33:$E$776,СВЦЭМ!$A$33:$A$776,$A184,СВЦЭМ!$B$33:$B$776,J$155)+'СЕТ СН'!$F$15</f>
        <v>105.75012312</v>
      </c>
      <c r="K184" s="36">
        <f>SUMIFS(СВЦЭМ!$E$33:$E$776,СВЦЭМ!$A$33:$A$776,$A184,СВЦЭМ!$B$33:$B$776,K$155)+'СЕТ СН'!$F$15</f>
        <v>104.4811711</v>
      </c>
      <c r="L184" s="36">
        <f>SUMIFS(СВЦЭМ!$E$33:$E$776,СВЦЭМ!$A$33:$A$776,$A184,СВЦЭМ!$B$33:$B$776,L$155)+'СЕТ СН'!$F$15</f>
        <v>105.1356564</v>
      </c>
      <c r="M184" s="36">
        <f>SUMIFS(СВЦЭМ!$E$33:$E$776,СВЦЭМ!$A$33:$A$776,$A184,СВЦЭМ!$B$33:$B$776,M$155)+'СЕТ СН'!$F$15</f>
        <v>105.28802519</v>
      </c>
      <c r="N184" s="36">
        <f>SUMIFS(СВЦЭМ!$E$33:$E$776,СВЦЭМ!$A$33:$A$776,$A184,СВЦЭМ!$B$33:$B$776,N$155)+'СЕТ СН'!$F$15</f>
        <v>105.37088957</v>
      </c>
      <c r="O184" s="36">
        <f>SUMIFS(СВЦЭМ!$E$33:$E$776,СВЦЭМ!$A$33:$A$776,$A184,СВЦЭМ!$B$33:$B$776,O$155)+'СЕТ СН'!$F$15</f>
        <v>105.79294203000001</v>
      </c>
      <c r="P184" s="36">
        <f>SUMIFS(СВЦЭМ!$E$33:$E$776,СВЦЭМ!$A$33:$A$776,$A184,СВЦЭМ!$B$33:$B$776,P$155)+'СЕТ СН'!$F$15</f>
        <v>106.64558546000001</v>
      </c>
      <c r="Q184" s="36">
        <f>SUMIFS(СВЦЭМ!$E$33:$E$776,СВЦЭМ!$A$33:$A$776,$A184,СВЦЭМ!$B$33:$B$776,Q$155)+'СЕТ СН'!$F$15</f>
        <v>105.96923957</v>
      </c>
      <c r="R184" s="36">
        <f>SUMIFS(СВЦЭМ!$E$33:$E$776,СВЦЭМ!$A$33:$A$776,$A184,СВЦЭМ!$B$33:$B$776,R$155)+'СЕТ СН'!$F$15</f>
        <v>106.09319327999999</v>
      </c>
      <c r="S184" s="36">
        <f>SUMIFS(СВЦЭМ!$E$33:$E$776,СВЦЭМ!$A$33:$A$776,$A184,СВЦЭМ!$B$33:$B$776,S$155)+'СЕТ СН'!$F$15</f>
        <v>107.18180671</v>
      </c>
      <c r="T184" s="36">
        <f>SUMIFS(СВЦЭМ!$E$33:$E$776,СВЦЭМ!$A$33:$A$776,$A184,СВЦЭМ!$B$33:$B$776,T$155)+'СЕТ СН'!$F$15</f>
        <v>107.0931538</v>
      </c>
      <c r="U184" s="36">
        <f>SUMIFS(СВЦЭМ!$E$33:$E$776,СВЦЭМ!$A$33:$A$776,$A184,СВЦЭМ!$B$33:$B$776,U$155)+'СЕТ СН'!$F$15</f>
        <v>111.10022866</v>
      </c>
      <c r="V184" s="36">
        <f>SUMIFS(СВЦЭМ!$E$33:$E$776,СВЦЭМ!$A$33:$A$776,$A184,СВЦЭМ!$B$33:$B$776,V$155)+'СЕТ СН'!$F$15</f>
        <v>110.28385305</v>
      </c>
      <c r="W184" s="36">
        <f>SUMIFS(СВЦЭМ!$E$33:$E$776,СВЦЭМ!$A$33:$A$776,$A184,СВЦЭМ!$B$33:$B$776,W$155)+'СЕТ СН'!$F$15</f>
        <v>109.52589385</v>
      </c>
      <c r="X184" s="36">
        <f>SUMIFS(СВЦЭМ!$E$33:$E$776,СВЦЭМ!$A$33:$A$776,$A184,СВЦЭМ!$B$33:$B$776,X$155)+'СЕТ СН'!$F$15</f>
        <v>107.79720946</v>
      </c>
      <c r="Y184" s="36">
        <f>SUMIFS(СВЦЭМ!$E$33:$E$776,СВЦЭМ!$A$33:$A$776,$A184,СВЦЭМ!$B$33:$B$776,Y$155)+'СЕТ СН'!$F$15</f>
        <v>104.88588136</v>
      </c>
    </row>
    <row r="185" spans="1:27" ht="15.75" x14ac:dyDescent="0.2">
      <c r="A185" s="35">
        <f t="shared" si="4"/>
        <v>43829</v>
      </c>
      <c r="B185" s="36">
        <f>SUMIFS(СВЦЭМ!$E$33:$E$776,СВЦЭМ!$A$33:$A$776,$A185,СВЦЭМ!$B$33:$B$776,B$155)+'СЕТ СН'!$F$15</f>
        <v>126.5869244</v>
      </c>
      <c r="C185" s="36">
        <f>SUMIFS(СВЦЭМ!$E$33:$E$776,СВЦЭМ!$A$33:$A$776,$A185,СВЦЭМ!$B$33:$B$776,C$155)+'СЕТ СН'!$F$15</f>
        <v>131.02081516999999</v>
      </c>
      <c r="D185" s="36">
        <f>SUMIFS(СВЦЭМ!$E$33:$E$776,СВЦЭМ!$A$33:$A$776,$A185,СВЦЭМ!$B$33:$B$776,D$155)+'СЕТ СН'!$F$15</f>
        <v>131.14534212000001</v>
      </c>
      <c r="E185" s="36">
        <f>SUMIFS(СВЦЭМ!$E$33:$E$776,СВЦЭМ!$A$33:$A$776,$A185,СВЦЭМ!$B$33:$B$776,E$155)+'СЕТ СН'!$F$15</f>
        <v>134.43230130000001</v>
      </c>
      <c r="F185" s="36">
        <f>SUMIFS(СВЦЭМ!$E$33:$E$776,СВЦЭМ!$A$33:$A$776,$A185,СВЦЭМ!$B$33:$B$776,F$155)+'СЕТ СН'!$F$15</f>
        <v>134.05977522000001</v>
      </c>
      <c r="G185" s="36">
        <f>SUMIFS(СВЦЭМ!$E$33:$E$776,СВЦЭМ!$A$33:$A$776,$A185,СВЦЭМ!$B$33:$B$776,G$155)+'СЕТ СН'!$F$15</f>
        <v>132.52955875999999</v>
      </c>
      <c r="H185" s="36">
        <f>SUMIFS(СВЦЭМ!$E$33:$E$776,СВЦЭМ!$A$33:$A$776,$A185,СВЦЭМ!$B$33:$B$776,H$155)+'СЕТ СН'!$F$15</f>
        <v>127.88426461</v>
      </c>
      <c r="I185" s="36">
        <f>SUMIFS(СВЦЭМ!$E$33:$E$776,СВЦЭМ!$A$33:$A$776,$A185,СВЦЭМ!$B$33:$B$776,I$155)+'СЕТ СН'!$F$15</f>
        <v>124.68318755</v>
      </c>
      <c r="J185" s="36">
        <f>SUMIFS(СВЦЭМ!$E$33:$E$776,СВЦЭМ!$A$33:$A$776,$A185,СВЦЭМ!$B$33:$B$776,J$155)+'СЕТ СН'!$F$15</f>
        <v>121.28793613000001</v>
      </c>
      <c r="K185" s="36">
        <f>SUMIFS(СВЦЭМ!$E$33:$E$776,СВЦЭМ!$A$33:$A$776,$A185,СВЦЭМ!$B$33:$B$776,K$155)+'СЕТ СН'!$F$15</f>
        <v>117.65278275</v>
      </c>
      <c r="L185" s="36">
        <f>SUMIFS(СВЦЭМ!$E$33:$E$776,СВЦЭМ!$A$33:$A$776,$A185,СВЦЭМ!$B$33:$B$776,L$155)+'СЕТ СН'!$F$15</f>
        <v>117.42491879000001</v>
      </c>
      <c r="M185" s="36">
        <f>SUMIFS(СВЦЭМ!$E$33:$E$776,СВЦЭМ!$A$33:$A$776,$A185,СВЦЭМ!$B$33:$B$776,M$155)+'СЕТ СН'!$F$15</f>
        <v>117.15679102999999</v>
      </c>
      <c r="N185" s="36">
        <f>SUMIFS(СВЦЭМ!$E$33:$E$776,СВЦЭМ!$A$33:$A$776,$A185,СВЦЭМ!$B$33:$B$776,N$155)+'СЕТ СН'!$F$15</f>
        <v>118.1161319</v>
      </c>
      <c r="O185" s="36">
        <f>SUMIFS(СВЦЭМ!$E$33:$E$776,СВЦЭМ!$A$33:$A$776,$A185,СВЦЭМ!$B$33:$B$776,O$155)+'СЕТ СН'!$F$15</f>
        <v>119.3993256</v>
      </c>
      <c r="P185" s="36">
        <f>SUMIFS(СВЦЭМ!$E$33:$E$776,СВЦЭМ!$A$33:$A$776,$A185,СВЦЭМ!$B$33:$B$776,P$155)+'СЕТ СН'!$F$15</f>
        <v>121.21415619</v>
      </c>
      <c r="Q185" s="36">
        <f>SUMIFS(СВЦЭМ!$E$33:$E$776,СВЦЭМ!$A$33:$A$776,$A185,СВЦЭМ!$B$33:$B$776,Q$155)+'СЕТ СН'!$F$15</f>
        <v>121.54122144999999</v>
      </c>
      <c r="R185" s="36">
        <f>SUMIFS(СВЦЭМ!$E$33:$E$776,СВЦЭМ!$A$33:$A$776,$A185,СВЦЭМ!$B$33:$B$776,R$155)+'СЕТ СН'!$F$15</f>
        <v>120.61157123</v>
      </c>
      <c r="S185" s="36">
        <f>SUMIFS(СВЦЭМ!$E$33:$E$776,СВЦЭМ!$A$33:$A$776,$A185,СВЦЭМ!$B$33:$B$776,S$155)+'СЕТ СН'!$F$15</f>
        <v>119.29923513</v>
      </c>
      <c r="T185" s="36">
        <f>SUMIFS(СВЦЭМ!$E$33:$E$776,СВЦЭМ!$A$33:$A$776,$A185,СВЦЭМ!$B$33:$B$776,T$155)+'СЕТ СН'!$F$15</f>
        <v>118.23540392</v>
      </c>
      <c r="U185" s="36">
        <f>SUMIFS(СВЦЭМ!$E$33:$E$776,СВЦЭМ!$A$33:$A$776,$A185,СВЦЭМ!$B$33:$B$776,U$155)+'СЕТ СН'!$F$15</f>
        <v>118.14735786</v>
      </c>
      <c r="V185" s="36">
        <f>SUMIFS(СВЦЭМ!$E$33:$E$776,СВЦЭМ!$A$33:$A$776,$A185,СВЦЭМ!$B$33:$B$776,V$155)+'СЕТ СН'!$F$15</f>
        <v>117.71509549</v>
      </c>
      <c r="W185" s="36">
        <f>SUMIFS(СВЦЭМ!$E$33:$E$776,СВЦЭМ!$A$33:$A$776,$A185,СВЦЭМ!$B$33:$B$776,W$155)+'СЕТ СН'!$F$15</f>
        <v>119.02277786000001</v>
      </c>
      <c r="X185" s="36">
        <f>SUMIFS(СВЦЭМ!$E$33:$E$776,СВЦЭМ!$A$33:$A$776,$A185,СВЦЭМ!$B$33:$B$776,X$155)+'СЕТ СН'!$F$15</f>
        <v>121.53668450000001</v>
      </c>
      <c r="Y185" s="36">
        <f>SUMIFS(СВЦЭМ!$E$33:$E$776,СВЦЭМ!$A$33:$A$776,$A185,СВЦЭМ!$B$33:$B$776,Y$155)+'СЕТ СН'!$F$15</f>
        <v>124.00013943</v>
      </c>
    </row>
    <row r="186" spans="1:27" ht="15.75" x14ac:dyDescent="0.2">
      <c r="A186" s="35">
        <f t="shared" si="4"/>
        <v>43830</v>
      </c>
      <c r="B186" s="36">
        <f>SUMIFS(СВЦЭМ!$E$33:$E$776,СВЦЭМ!$A$33:$A$776,$A186,СВЦЭМ!$B$33:$B$776,B$155)+'СЕТ СН'!$F$15</f>
        <v>124.53338711000001</v>
      </c>
      <c r="C186" s="36">
        <f>SUMIFS(СВЦЭМ!$E$33:$E$776,СВЦЭМ!$A$33:$A$776,$A186,СВЦЭМ!$B$33:$B$776,C$155)+'СЕТ СН'!$F$15</f>
        <v>127.00231985000001</v>
      </c>
      <c r="D186" s="36">
        <f>SUMIFS(СВЦЭМ!$E$33:$E$776,СВЦЭМ!$A$33:$A$776,$A186,СВЦЭМ!$B$33:$B$776,D$155)+'СЕТ СН'!$F$15</f>
        <v>127.7323074</v>
      </c>
      <c r="E186" s="36">
        <f>SUMIFS(СВЦЭМ!$E$33:$E$776,СВЦЭМ!$A$33:$A$776,$A186,СВЦЭМ!$B$33:$B$776,E$155)+'СЕТ СН'!$F$15</f>
        <v>128.24101530999999</v>
      </c>
      <c r="F186" s="36">
        <f>SUMIFS(СВЦЭМ!$E$33:$E$776,СВЦЭМ!$A$33:$A$776,$A186,СВЦЭМ!$B$33:$B$776,F$155)+'СЕТ СН'!$F$15</f>
        <v>128.51487098999999</v>
      </c>
      <c r="G186" s="36">
        <f>SUMIFS(СВЦЭМ!$E$33:$E$776,СВЦЭМ!$A$33:$A$776,$A186,СВЦЭМ!$B$33:$B$776,G$155)+'СЕТ СН'!$F$15</f>
        <v>127.45897158</v>
      </c>
      <c r="H186" s="36">
        <f>SUMIFS(СВЦЭМ!$E$33:$E$776,СВЦЭМ!$A$33:$A$776,$A186,СВЦЭМ!$B$33:$B$776,H$155)+'СЕТ СН'!$F$15</f>
        <v>124.13763921</v>
      </c>
      <c r="I186" s="36">
        <f>SUMIFS(СВЦЭМ!$E$33:$E$776,СВЦЭМ!$A$33:$A$776,$A186,СВЦЭМ!$B$33:$B$776,I$155)+'СЕТ СН'!$F$15</f>
        <v>121.88463517</v>
      </c>
      <c r="J186" s="36">
        <f>SUMIFS(СВЦЭМ!$E$33:$E$776,СВЦЭМ!$A$33:$A$776,$A186,СВЦЭМ!$B$33:$B$776,J$155)+'СЕТ СН'!$F$15</f>
        <v>120.37311568</v>
      </c>
      <c r="K186" s="36">
        <f>SUMIFS(СВЦЭМ!$E$33:$E$776,СВЦЭМ!$A$33:$A$776,$A186,СВЦЭМ!$B$33:$B$776,K$155)+'СЕТ СН'!$F$15</f>
        <v>117.40827437999999</v>
      </c>
      <c r="L186" s="36">
        <f>SUMIFS(СВЦЭМ!$E$33:$E$776,СВЦЭМ!$A$33:$A$776,$A186,СВЦЭМ!$B$33:$B$776,L$155)+'СЕТ СН'!$F$15</f>
        <v>117.16526674000001</v>
      </c>
      <c r="M186" s="36">
        <f>SUMIFS(СВЦЭМ!$E$33:$E$776,СВЦЭМ!$A$33:$A$776,$A186,СВЦЭМ!$B$33:$B$776,M$155)+'СЕТ СН'!$F$15</f>
        <v>120.13889705</v>
      </c>
      <c r="N186" s="36">
        <f>SUMIFS(СВЦЭМ!$E$33:$E$776,СВЦЭМ!$A$33:$A$776,$A186,СВЦЭМ!$B$33:$B$776,N$155)+'СЕТ СН'!$F$15</f>
        <v>119.13110666</v>
      </c>
      <c r="O186" s="36">
        <f>SUMIFS(СВЦЭМ!$E$33:$E$776,СВЦЭМ!$A$33:$A$776,$A186,СВЦЭМ!$B$33:$B$776,O$155)+'СЕТ СН'!$F$15</f>
        <v>120.13648513</v>
      </c>
      <c r="P186" s="36">
        <f>SUMIFS(СВЦЭМ!$E$33:$E$776,СВЦЭМ!$A$33:$A$776,$A186,СВЦЭМ!$B$33:$B$776,P$155)+'СЕТ СН'!$F$15</f>
        <v>120.74510626</v>
      </c>
      <c r="Q186" s="36">
        <f>SUMIFS(СВЦЭМ!$E$33:$E$776,СВЦЭМ!$A$33:$A$776,$A186,СВЦЭМ!$B$33:$B$776,Q$155)+'СЕТ СН'!$F$15</f>
        <v>121.09933543</v>
      </c>
      <c r="R186" s="36">
        <f>SUMIFS(СВЦЭМ!$E$33:$E$776,СВЦЭМ!$A$33:$A$776,$A186,СВЦЭМ!$B$33:$B$776,R$155)+'СЕТ СН'!$F$15</f>
        <v>120.74872740000001</v>
      </c>
      <c r="S186" s="36">
        <f>SUMIFS(СВЦЭМ!$E$33:$E$776,СВЦЭМ!$A$33:$A$776,$A186,СВЦЭМ!$B$33:$B$776,S$155)+'СЕТ СН'!$F$15</f>
        <v>121.84046606</v>
      </c>
      <c r="T186" s="36">
        <f>SUMIFS(СВЦЭМ!$E$33:$E$776,СВЦЭМ!$A$33:$A$776,$A186,СВЦЭМ!$B$33:$B$776,T$155)+'СЕТ СН'!$F$15</f>
        <v>123.13982592000001</v>
      </c>
      <c r="U186" s="36">
        <f>SUMIFS(СВЦЭМ!$E$33:$E$776,СВЦЭМ!$A$33:$A$776,$A186,СВЦЭМ!$B$33:$B$776,U$155)+'СЕТ СН'!$F$15</f>
        <v>122.21658434</v>
      </c>
      <c r="V186" s="36">
        <f>SUMIFS(СВЦЭМ!$E$33:$E$776,СВЦЭМ!$A$33:$A$776,$A186,СВЦЭМ!$B$33:$B$776,V$155)+'СЕТ СН'!$F$15</f>
        <v>123.92826092</v>
      </c>
      <c r="W186" s="36">
        <f>SUMIFS(СВЦЭМ!$E$33:$E$776,СВЦЭМ!$A$33:$A$776,$A186,СВЦЭМ!$B$33:$B$776,W$155)+'СЕТ СН'!$F$15</f>
        <v>124.54256399</v>
      </c>
      <c r="X186" s="36">
        <f>SUMIFS(СВЦЭМ!$E$33:$E$776,СВЦЭМ!$A$33:$A$776,$A186,СВЦЭМ!$B$33:$B$776,X$155)+'СЕТ СН'!$F$15</f>
        <v>123.08345552</v>
      </c>
      <c r="Y186" s="36">
        <f>SUMIFS(СВЦЭМ!$E$33:$E$776,СВЦЭМ!$A$33:$A$776,$A186,СВЦЭМ!$B$33:$B$776,Y$155)+'СЕТ СН'!$F$15</f>
        <v>123.00367753</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8" t="s">
        <v>7</v>
      </c>
      <c r="B188" s="131" t="s">
        <v>150</v>
      </c>
      <c r="C188" s="132"/>
      <c r="D188" s="132"/>
      <c r="E188" s="132"/>
      <c r="F188" s="132"/>
      <c r="G188" s="132"/>
      <c r="H188" s="132"/>
      <c r="I188" s="132"/>
      <c r="J188" s="132"/>
      <c r="K188" s="132"/>
      <c r="L188" s="132"/>
      <c r="M188" s="132"/>
      <c r="N188" s="132"/>
      <c r="O188" s="132"/>
      <c r="P188" s="132"/>
      <c r="Q188" s="132"/>
      <c r="R188" s="132"/>
      <c r="S188" s="132"/>
      <c r="T188" s="132"/>
      <c r="U188" s="132"/>
      <c r="V188" s="132"/>
      <c r="W188" s="132"/>
      <c r="X188" s="132"/>
      <c r="Y188" s="133"/>
    </row>
    <row r="189" spans="1:27" ht="12.75" customHeight="1" x14ac:dyDescent="0.2">
      <c r="A189" s="129"/>
      <c r="B189" s="134"/>
      <c r="C189" s="135"/>
      <c r="D189" s="135"/>
      <c r="E189" s="135"/>
      <c r="F189" s="135"/>
      <c r="G189" s="135"/>
      <c r="H189" s="135"/>
      <c r="I189" s="135"/>
      <c r="J189" s="135"/>
      <c r="K189" s="135"/>
      <c r="L189" s="135"/>
      <c r="M189" s="135"/>
      <c r="N189" s="135"/>
      <c r="O189" s="135"/>
      <c r="P189" s="135"/>
      <c r="Q189" s="135"/>
      <c r="R189" s="135"/>
      <c r="S189" s="135"/>
      <c r="T189" s="135"/>
      <c r="U189" s="135"/>
      <c r="V189" s="135"/>
      <c r="W189" s="135"/>
      <c r="X189" s="135"/>
      <c r="Y189" s="136"/>
    </row>
    <row r="190" spans="1:27" s="46" customFormat="1" ht="12.75" customHeight="1" x14ac:dyDescent="0.2">
      <c r="A190" s="130"/>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01.12.2019</v>
      </c>
      <c r="B191" s="36">
        <f>SUMIFS(СВЦЭМ!$F$33:$F$776,СВЦЭМ!$A$33:$A$776,$A191,СВЦЭМ!$B$33:$B$776,B$190)+'СЕТ СН'!$F$15</f>
        <v>125.08663304</v>
      </c>
      <c r="C191" s="36">
        <f>SUMIFS(СВЦЭМ!$F$33:$F$776,СВЦЭМ!$A$33:$A$776,$A191,СВЦЭМ!$B$33:$B$776,C$190)+'СЕТ СН'!$F$15</f>
        <v>126.27139556</v>
      </c>
      <c r="D191" s="36">
        <f>SUMIFS(СВЦЭМ!$F$33:$F$776,СВЦЭМ!$A$33:$A$776,$A191,СВЦЭМ!$B$33:$B$776,D$190)+'СЕТ СН'!$F$15</f>
        <v>130.99753253</v>
      </c>
      <c r="E191" s="36">
        <f>SUMIFS(СВЦЭМ!$F$33:$F$776,СВЦЭМ!$A$33:$A$776,$A191,СВЦЭМ!$B$33:$B$776,E$190)+'СЕТ СН'!$F$15</f>
        <v>130.71319983999999</v>
      </c>
      <c r="F191" s="36">
        <f>SUMIFS(СВЦЭМ!$F$33:$F$776,СВЦЭМ!$A$33:$A$776,$A191,СВЦЭМ!$B$33:$B$776,F$190)+'СЕТ СН'!$F$15</f>
        <v>129.69320909999999</v>
      </c>
      <c r="G191" s="36">
        <f>SUMIFS(СВЦЭМ!$F$33:$F$776,СВЦЭМ!$A$33:$A$776,$A191,СВЦЭМ!$B$33:$B$776,G$190)+'СЕТ СН'!$F$15</f>
        <v>129.45788762000001</v>
      </c>
      <c r="H191" s="36">
        <f>SUMIFS(СВЦЭМ!$F$33:$F$776,СВЦЭМ!$A$33:$A$776,$A191,СВЦЭМ!$B$33:$B$776,H$190)+'СЕТ СН'!$F$15</f>
        <v>129.14494203000001</v>
      </c>
      <c r="I191" s="36">
        <f>SUMIFS(СВЦЭМ!$F$33:$F$776,СВЦЭМ!$A$33:$A$776,$A191,СВЦЭМ!$B$33:$B$776,I$190)+'СЕТ СН'!$F$15</f>
        <v>128.32126317000001</v>
      </c>
      <c r="J191" s="36">
        <f>SUMIFS(СВЦЭМ!$F$33:$F$776,СВЦЭМ!$A$33:$A$776,$A191,СВЦЭМ!$B$33:$B$776,J$190)+'СЕТ СН'!$F$15</f>
        <v>123.04475753</v>
      </c>
      <c r="K191" s="36">
        <f>SUMIFS(СВЦЭМ!$F$33:$F$776,СВЦЭМ!$A$33:$A$776,$A191,СВЦЭМ!$B$33:$B$776,K$190)+'СЕТ СН'!$F$15</f>
        <v>117.42504875</v>
      </c>
      <c r="L191" s="36">
        <f>SUMIFS(СВЦЭМ!$F$33:$F$776,СВЦЭМ!$A$33:$A$776,$A191,СВЦЭМ!$B$33:$B$776,L$190)+'СЕТ СН'!$F$15</f>
        <v>114.66949049</v>
      </c>
      <c r="M191" s="36">
        <f>SUMIFS(СВЦЭМ!$F$33:$F$776,СВЦЭМ!$A$33:$A$776,$A191,СВЦЭМ!$B$33:$B$776,M$190)+'СЕТ СН'!$F$15</f>
        <v>114.43925471999999</v>
      </c>
      <c r="N191" s="36">
        <f>SUMIFS(СВЦЭМ!$F$33:$F$776,СВЦЭМ!$A$33:$A$776,$A191,СВЦЭМ!$B$33:$B$776,N$190)+'СЕТ СН'!$F$15</f>
        <v>118.0885122</v>
      </c>
      <c r="O191" s="36">
        <f>SUMIFS(СВЦЭМ!$F$33:$F$776,СВЦЭМ!$A$33:$A$776,$A191,СВЦЭМ!$B$33:$B$776,O$190)+'СЕТ СН'!$F$15</f>
        <v>119.51943008000001</v>
      </c>
      <c r="P191" s="36">
        <f>SUMIFS(СВЦЭМ!$F$33:$F$776,СВЦЭМ!$A$33:$A$776,$A191,СВЦЭМ!$B$33:$B$776,P$190)+'СЕТ СН'!$F$15</f>
        <v>120.54358747000001</v>
      </c>
      <c r="Q191" s="36">
        <f>SUMIFS(СВЦЭМ!$F$33:$F$776,СВЦЭМ!$A$33:$A$776,$A191,СВЦЭМ!$B$33:$B$776,Q$190)+'СЕТ СН'!$F$15</f>
        <v>121.36650682</v>
      </c>
      <c r="R191" s="36">
        <f>SUMIFS(СВЦЭМ!$F$33:$F$776,СВЦЭМ!$A$33:$A$776,$A191,СВЦЭМ!$B$33:$B$776,R$190)+'СЕТ СН'!$F$15</f>
        <v>119.91676812</v>
      </c>
      <c r="S191" s="36">
        <f>SUMIFS(СВЦЭМ!$F$33:$F$776,СВЦЭМ!$A$33:$A$776,$A191,СВЦЭМ!$B$33:$B$776,S$190)+'СЕТ СН'!$F$15</f>
        <v>117.62204781</v>
      </c>
      <c r="T191" s="36">
        <f>SUMIFS(СВЦЭМ!$F$33:$F$776,СВЦЭМ!$A$33:$A$776,$A191,СВЦЭМ!$B$33:$B$776,T$190)+'СЕТ СН'!$F$15</f>
        <v>114.82978902000001</v>
      </c>
      <c r="U191" s="36">
        <f>SUMIFS(СВЦЭМ!$F$33:$F$776,СВЦЭМ!$A$33:$A$776,$A191,СВЦЭМ!$B$33:$B$776,U$190)+'СЕТ СН'!$F$15</f>
        <v>114.77001903999999</v>
      </c>
      <c r="V191" s="36">
        <f>SUMIFS(СВЦЭМ!$F$33:$F$776,СВЦЭМ!$A$33:$A$776,$A191,СВЦЭМ!$B$33:$B$776,V$190)+'СЕТ СН'!$F$15</f>
        <v>117.05177380000001</v>
      </c>
      <c r="W191" s="36">
        <f>SUMIFS(СВЦЭМ!$F$33:$F$776,СВЦЭМ!$A$33:$A$776,$A191,СВЦЭМ!$B$33:$B$776,W$190)+'СЕТ СН'!$F$15</f>
        <v>120.25811056000001</v>
      </c>
      <c r="X191" s="36">
        <f>SUMIFS(СВЦЭМ!$F$33:$F$776,СВЦЭМ!$A$33:$A$776,$A191,СВЦЭМ!$B$33:$B$776,X$190)+'СЕТ СН'!$F$15</f>
        <v>119.35812638</v>
      </c>
      <c r="Y191" s="36">
        <f>SUMIFS(СВЦЭМ!$F$33:$F$776,СВЦЭМ!$A$33:$A$776,$A191,СВЦЭМ!$B$33:$B$776,Y$190)+'СЕТ СН'!$F$15</f>
        <v>123.19978596</v>
      </c>
      <c r="AA191" s="45"/>
    </row>
    <row r="192" spans="1:27" ht="15.75" x14ac:dyDescent="0.2">
      <c r="A192" s="35">
        <f>A191+1</f>
        <v>43801</v>
      </c>
      <c r="B192" s="36">
        <f>SUMIFS(СВЦЭМ!$F$33:$F$776,СВЦЭМ!$A$33:$A$776,$A192,СВЦЭМ!$B$33:$B$776,B$190)+'СЕТ СН'!$F$15</f>
        <v>122.99215332999999</v>
      </c>
      <c r="C192" s="36">
        <f>SUMIFS(СВЦЭМ!$F$33:$F$776,СВЦЭМ!$A$33:$A$776,$A192,СВЦЭМ!$B$33:$B$776,C$190)+'СЕТ СН'!$F$15</f>
        <v>127.42717771</v>
      </c>
      <c r="D192" s="36">
        <f>SUMIFS(СВЦЭМ!$F$33:$F$776,СВЦЭМ!$A$33:$A$776,$A192,СВЦЭМ!$B$33:$B$776,D$190)+'СЕТ СН'!$F$15</f>
        <v>129.99336120000001</v>
      </c>
      <c r="E192" s="36">
        <f>SUMIFS(СВЦЭМ!$F$33:$F$776,СВЦЭМ!$A$33:$A$776,$A192,СВЦЭМ!$B$33:$B$776,E$190)+'СЕТ СН'!$F$15</f>
        <v>131.94113519999999</v>
      </c>
      <c r="F192" s="36">
        <f>SUMIFS(СВЦЭМ!$F$33:$F$776,СВЦЭМ!$A$33:$A$776,$A192,СВЦЭМ!$B$33:$B$776,F$190)+'СЕТ СН'!$F$15</f>
        <v>132.04910031</v>
      </c>
      <c r="G192" s="36">
        <f>SUMIFS(СВЦЭМ!$F$33:$F$776,СВЦЭМ!$A$33:$A$776,$A192,СВЦЭМ!$B$33:$B$776,G$190)+'СЕТ СН'!$F$15</f>
        <v>129.08850734000001</v>
      </c>
      <c r="H192" s="36">
        <f>SUMIFS(СВЦЭМ!$F$33:$F$776,СВЦЭМ!$A$33:$A$776,$A192,СВЦЭМ!$B$33:$B$776,H$190)+'СЕТ СН'!$F$15</f>
        <v>122.66339689</v>
      </c>
      <c r="I192" s="36">
        <f>SUMIFS(СВЦЭМ!$F$33:$F$776,СВЦЭМ!$A$33:$A$776,$A192,СВЦЭМ!$B$33:$B$776,I$190)+'СЕТ СН'!$F$15</f>
        <v>116.02073645</v>
      </c>
      <c r="J192" s="36">
        <f>SUMIFS(СВЦЭМ!$F$33:$F$776,СВЦЭМ!$A$33:$A$776,$A192,СВЦЭМ!$B$33:$B$776,J$190)+'СЕТ СН'!$F$15</f>
        <v>115.5366891</v>
      </c>
      <c r="K192" s="36">
        <f>SUMIFS(СВЦЭМ!$F$33:$F$776,СВЦЭМ!$A$33:$A$776,$A192,СВЦЭМ!$B$33:$B$776,K$190)+'СЕТ СН'!$F$15</f>
        <v>113.64748809</v>
      </c>
      <c r="L192" s="36">
        <f>SUMIFS(СВЦЭМ!$F$33:$F$776,СВЦЭМ!$A$33:$A$776,$A192,СВЦЭМ!$B$33:$B$776,L$190)+'СЕТ СН'!$F$15</f>
        <v>116.2233092</v>
      </c>
      <c r="M192" s="36">
        <f>SUMIFS(СВЦЭМ!$F$33:$F$776,СВЦЭМ!$A$33:$A$776,$A192,СВЦЭМ!$B$33:$B$776,M$190)+'СЕТ СН'!$F$15</f>
        <v>119.06616128</v>
      </c>
      <c r="N192" s="36">
        <f>SUMIFS(СВЦЭМ!$F$33:$F$776,СВЦЭМ!$A$33:$A$776,$A192,СВЦЭМ!$B$33:$B$776,N$190)+'СЕТ СН'!$F$15</f>
        <v>120.46643594</v>
      </c>
      <c r="O192" s="36">
        <f>SUMIFS(СВЦЭМ!$F$33:$F$776,СВЦЭМ!$A$33:$A$776,$A192,СВЦЭМ!$B$33:$B$776,O$190)+'СЕТ СН'!$F$15</f>
        <v>120.61896197999999</v>
      </c>
      <c r="P192" s="36">
        <f>SUMIFS(СВЦЭМ!$F$33:$F$776,СВЦЭМ!$A$33:$A$776,$A192,СВЦЭМ!$B$33:$B$776,P$190)+'СЕТ СН'!$F$15</f>
        <v>122.02258153</v>
      </c>
      <c r="Q192" s="36">
        <f>SUMIFS(СВЦЭМ!$F$33:$F$776,СВЦЭМ!$A$33:$A$776,$A192,СВЦЭМ!$B$33:$B$776,Q$190)+'СЕТ СН'!$F$15</f>
        <v>123.08478404</v>
      </c>
      <c r="R192" s="36">
        <f>SUMIFS(СВЦЭМ!$F$33:$F$776,СВЦЭМ!$A$33:$A$776,$A192,СВЦЭМ!$B$33:$B$776,R$190)+'СЕТ СН'!$F$15</f>
        <v>122.80433256000001</v>
      </c>
      <c r="S192" s="36">
        <f>SUMIFS(СВЦЭМ!$F$33:$F$776,СВЦЭМ!$A$33:$A$776,$A192,СВЦЭМ!$B$33:$B$776,S$190)+'СЕТ СН'!$F$15</f>
        <v>118.52864074</v>
      </c>
      <c r="T192" s="36">
        <f>SUMIFS(СВЦЭМ!$F$33:$F$776,СВЦЭМ!$A$33:$A$776,$A192,СВЦЭМ!$B$33:$B$776,T$190)+'СЕТ СН'!$F$15</f>
        <v>117.40195584999999</v>
      </c>
      <c r="U192" s="36">
        <f>SUMIFS(СВЦЭМ!$F$33:$F$776,СВЦЭМ!$A$33:$A$776,$A192,СВЦЭМ!$B$33:$B$776,U$190)+'СЕТ СН'!$F$15</f>
        <v>116.95496557</v>
      </c>
      <c r="V192" s="36">
        <f>SUMIFS(СВЦЭМ!$F$33:$F$776,СВЦЭМ!$A$33:$A$776,$A192,СВЦЭМ!$B$33:$B$776,V$190)+'СЕТ СН'!$F$15</f>
        <v>118.28648465000001</v>
      </c>
      <c r="W192" s="36">
        <f>SUMIFS(СВЦЭМ!$F$33:$F$776,СВЦЭМ!$A$33:$A$776,$A192,СВЦЭМ!$B$33:$B$776,W$190)+'СЕТ СН'!$F$15</f>
        <v>118.26220633</v>
      </c>
      <c r="X192" s="36">
        <f>SUMIFS(СВЦЭМ!$F$33:$F$776,СВЦЭМ!$A$33:$A$776,$A192,СВЦЭМ!$B$33:$B$776,X$190)+'СЕТ СН'!$F$15</f>
        <v>118.82542531999999</v>
      </c>
      <c r="Y192" s="36">
        <f>SUMIFS(СВЦЭМ!$F$33:$F$776,СВЦЭМ!$A$33:$A$776,$A192,СВЦЭМ!$B$33:$B$776,Y$190)+'СЕТ СН'!$F$15</f>
        <v>123.59086406</v>
      </c>
    </row>
    <row r="193" spans="1:25" ht="15.75" x14ac:dyDescent="0.2">
      <c r="A193" s="35">
        <f t="shared" ref="A193:A221" si="5">A192+1</f>
        <v>43802</v>
      </c>
      <c r="B193" s="36">
        <f>SUMIFS(СВЦЭМ!$F$33:$F$776,СВЦЭМ!$A$33:$A$776,$A193,СВЦЭМ!$B$33:$B$776,B$190)+'СЕТ СН'!$F$15</f>
        <v>126.01965998999999</v>
      </c>
      <c r="C193" s="36">
        <f>SUMIFS(СВЦЭМ!$F$33:$F$776,СВЦЭМ!$A$33:$A$776,$A193,СВЦЭМ!$B$33:$B$776,C$190)+'СЕТ СН'!$F$15</f>
        <v>131.37367215</v>
      </c>
      <c r="D193" s="36">
        <f>SUMIFS(СВЦЭМ!$F$33:$F$776,СВЦЭМ!$A$33:$A$776,$A193,СВЦЭМ!$B$33:$B$776,D$190)+'СЕТ СН'!$F$15</f>
        <v>133.44226889999999</v>
      </c>
      <c r="E193" s="36">
        <f>SUMIFS(СВЦЭМ!$F$33:$F$776,СВЦЭМ!$A$33:$A$776,$A193,СВЦЭМ!$B$33:$B$776,E$190)+'СЕТ СН'!$F$15</f>
        <v>134.4686347</v>
      </c>
      <c r="F193" s="36">
        <f>SUMIFS(СВЦЭМ!$F$33:$F$776,СВЦЭМ!$A$33:$A$776,$A193,СВЦЭМ!$B$33:$B$776,F$190)+'СЕТ СН'!$F$15</f>
        <v>136.12753111999999</v>
      </c>
      <c r="G193" s="36">
        <f>SUMIFS(СВЦЭМ!$F$33:$F$776,СВЦЭМ!$A$33:$A$776,$A193,СВЦЭМ!$B$33:$B$776,G$190)+'СЕТ СН'!$F$15</f>
        <v>134.73694189</v>
      </c>
      <c r="H193" s="36">
        <f>SUMIFS(СВЦЭМ!$F$33:$F$776,СВЦЭМ!$A$33:$A$776,$A193,СВЦЭМ!$B$33:$B$776,H$190)+'СЕТ СН'!$F$15</f>
        <v>128.19045706</v>
      </c>
      <c r="I193" s="36">
        <f>SUMIFS(СВЦЭМ!$F$33:$F$776,СВЦЭМ!$A$33:$A$776,$A193,СВЦЭМ!$B$33:$B$776,I$190)+'СЕТ СН'!$F$15</f>
        <v>121.25463252999999</v>
      </c>
      <c r="J193" s="36">
        <f>SUMIFS(СВЦЭМ!$F$33:$F$776,СВЦЭМ!$A$33:$A$776,$A193,СВЦЭМ!$B$33:$B$776,J$190)+'СЕТ СН'!$F$15</f>
        <v>118.87394476999999</v>
      </c>
      <c r="K193" s="36">
        <f>SUMIFS(СВЦЭМ!$F$33:$F$776,СВЦЭМ!$A$33:$A$776,$A193,СВЦЭМ!$B$33:$B$776,K$190)+'СЕТ СН'!$F$15</f>
        <v>114.6886884</v>
      </c>
      <c r="L193" s="36">
        <f>SUMIFS(СВЦЭМ!$F$33:$F$776,СВЦЭМ!$A$33:$A$776,$A193,СВЦЭМ!$B$33:$B$776,L$190)+'СЕТ СН'!$F$15</f>
        <v>114.58851013</v>
      </c>
      <c r="M193" s="36">
        <f>SUMIFS(СВЦЭМ!$F$33:$F$776,СВЦЭМ!$A$33:$A$776,$A193,СВЦЭМ!$B$33:$B$776,M$190)+'СЕТ СН'!$F$15</f>
        <v>120.31707247999999</v>
      </c>
      <c r="N193" s="36">
        <f>SUMIFS(СВЦЭМ!$F$33:$F$776,СВЦЭМ!$A$33:$A$776,$A193,СВЦЭМ!$B$33:$B$776,N$190)+'СЕТ СН'!$F$15</f>
        <v>122.28556879999999</v>
      </c>
      <c r="O193" s="36">
        <f>SUMIFS(СВЦЭМ!$F$33:$F$776,СВЦЭМ!$A$33:$A$776,$A193,СВЦЭМ!$B$33:$B$776,O$190)+'СЕТ СН'!$F$15</f>
        <v>123.36099433</v>
      </c>
      <c r="P193" s="36">
        <f>SUMIFS(СВЦЭМ!$F$33:$F$776,СВЦЭМ!$A$33:$A$776,$A193,СВЦЭМ!$B$33:$B$776,P$190)+'СЕТ СН'!$F$15</f>
        <v>124.45547311</v>
      </c>
      <c r="Q193" s="36">
        <f>SUMIFS(СВЦЭМ!$F$33:$F$776,СВЦЭМ!$A$33:$A$776,$A193,СВЦЭМ!$B$33:$B$776,Q$190)+'СЕТ СН'!$F$15</f>
        <v>125.40770354999999</v>
      </c>
      <c r="R193" s="36">
        <f>SUMIFS(СВЦЭМ!$F$33:$F$776,СВЦЭМ!$A$33:$A$776,$A193,СВЦЭМ!$B$33:$B$776,R$190)+'СЕТ СН'!$F$15</f>
        <v>125.77053048000001</v>
      </c>
      <c r="S193" s="36">
        <f>SUMIFS(СВЦЭМ!$F$33:$F$776,СВЦЭМ!$A$33:$A$776,$A193,СВЦЭМ!$B$33:$B$776,S$190)+'СЕТ СН'!$F$15</f>
        <v>120.80932323</v>
      </c>
      <c r="T193" s="36">
        <f>SUMIFS(СВЦЭМ!$F$33:$F$776,СВЦЭМ!$A$33:$A$776,$A193,СВЦЭМ!$B$33:$B$776,T$190)+'СЕТ СН'!$F$15</f>
        <v>117.04247685999999</v>
      </c>
      <c r="U193" s="36">
        <f>SUMIFS(СВЦЭМ!$F$33:$F$776,СВЦЭМ!$A$33:$A$776,$A193,СВЦЭМ!$B$33:$B$776,U$190)+'СЕТ СН'!$F$15</f>
        <v>116.74033724</v>
      </c>
      <c r="V193" s="36">
        <f>SUMIFS(СВЦЭМ!$F$33:$F$776,СВЦЭМ!$A$33:$A$776,$A193,СВЦЭМ!$B$33:$B$776,V$190)+'СЕТ СН'!$F$15</f>
        <v>117.15463798</v>
      </c>
      <c r="W193" s="36">
        <f>SUMIFS(СВЦЭМ!$F$33:$F$776,СВЦЭМ!$A$33:$A$776,$A193,СВЦЭМ!$B$33:$B$776,W$190)+'СЕТ СН'!$F$15</f>
        <v>119.50444191</v>
      </c>
      <c r="X193" s="36">
        <f>SUMIFS(СВЦЭМ!$F$33:$F$776,СВЦЭМ!$A$33:$A$776,$A193,СВЦЭМ!$B$33:$B$776,X$190)+'СЕТ СН'!$F$15</f>
        <v>120.07958687</v>
      </c>
      <c r="Y193" s="36">
        <f>SUMIFS(СВЦЭМ!$F$33:$F$776,СВЦЭМ!$A$33:$A$776,$A193,СВЦЭМ!$B$33:$B$776,Y$190)+'СЕТ СН'!$F$15</f>
        <v>122.21706068</v>
      </c>
    </row>
    <row r="194" spans="1:25" ht="15.75" x14ac:dyDescent="0.2">
      <c r="A194" s="35">
        <f t="shared" si="5"/>
        <v>43803</v>
      </c>
      <c r="B194" s="36">
        <f>SUMIFS(СВЦЭМ!$F$33:$F$776,СВЦЭМ!$A$33:$A$776,$A194,СВЦЭМ!$B$33:$B$776,B$190)+'СЕТ СН'!$F$15</f>
        <v>130.02727546</v>
      </c>
      <c r="C194" s="36">
        <f>SUMIFS(СВЦЭМ!$F$33:$F$776,СВЦЭМ!$A$33:$A$776,$A194,СВЦЭМ!$B$33:$B$776,C$190)+'СЕТ СН'!$F$15</f>
        <v>133.35615157999999</v>
      </c>
      <c r="D194" s="36">
        <f>SUMIFS(СВЦЭМ!$F$33:$F$776,СВЦЭМ!$A$33:$A$776,$A194,СВЦЭМ!$B$33:$B$776,D$190)+'СЕТ СН'!$F$15</f>
        <v>136.43687775000001</v>
      </c>
      <c r="E194" s="36">
        <f>SUMIFS(СВЦЭМ!$F$33:$F$776,СВЦЭМ!$A$33:$A$776,$A194,СВЦЭМ!$B$33:$B$776,E$190)+'СЕТ СН'!$F$15</f>
        <v>137.66256154999999</v>
      </c>
      <c r="F194" s="36">
        <f>SUMIFS(СВЦЭМ!$F$33:$F$776,СВЦЭМ!$A$33:$A$776,$A194,СВЦЭМ!$B$33:$B$776,F$190)+'СЕТ СН'!$F$15</f>
        <v>137.24715595999999</v>
      </c>
      <c r="G194" s="36">
        <f>SUMIFS(СВЦЭМ!$F$33:$F$776,СВЦЭМ!$A$33:$A$776,$A194,СВЦЭМ!$B$33:$B$776,G$190)+'СЕТ СН'!$F$15</f>
        <v>134.65989546</v>
      </c>
      <c r="H194" s="36">
        <f>SUMIFS(СВЦЭМ!$F$33:$F$776,СВЦЭМ!$A$33:$A$776,$A194,СВЦЭМ!$B$33:$B$776,H$190)+'СЕТ СН'!$F$15</f>
        <v>129.69575164</v>
      </c>
      <c r="I194" s="36">
        <f>SUMIFS(СВЦЭМ!$F$33:$F$776,СВЦЭМ!$A$33:$A$776,$A194,СВЦЭМ!$B$33:$B$776,I$190)+'СЕТ СН'!$F$15</f>
        <v>124.95209855</v>
      </c>
      <c r="J194" s="36">
        <f>SUMIFS(СВЦЭМ!$F$33:$F$776,СВЦЭМ!$A$33:$A$776,$A194,СВЦЭМ!$B$33:$B$776,J$190)+'СЕТ СН'!$F$15</f>
        <v>122.2483433</v>
      </c>
      <c r="K194" s="36">
        <f>SUMIFS(СВЦЭМ!$F$33:$F$776,СВЦЭМ!$A$33:$A$776,$A194,СВЦЭМ!$B$33:$B$776,K$190)+'СЕТ СН'!$F$15</f>
        <v>119.03678628</v>
      </c>
      <c r="L194" s="36">
        <f>SUMIFS(СВЦЭМ!$F$33:$F$776,СВЦЭМ!$A$33:$A$776,$A194,СВЦЭМ!$B$33:$B$776,L$190)+'СЕТ СН'!$F$15</f>
        <v>119.06121378</v>
      </c>
      <c r="M194" s="36">
        <f>SUMIFS(СВЦЭМ!$F$33:$F$776,СВЦЭМ!$A$33:$A$776,$A194,СВЦЭМ!$B$33:$B$776,M$190)+'СЕТ СН'!$F$15</f>
        <v>121.63389114</v>
      </c>
      <c r="N194" s="36">
        <f>SUMIFS(СВЦЭМ!$F$33:$F$776,СВЦЭМ!$A$33:$A$776,$A194,СВЦЭМ!$B$33:$B$776,N$190)+'СЕТ СН'!$F$15</f>
        <v>122.01620006</v>
      </c>
      <c r="O194" s="36">
        <f>SUMIFS(СВЦЭМ!$F$33:$F$776,СВЦЭМ!$A$33:$A$776,$A194,СВЦЭМ!$B$33:$B$776,O$190)+'СЕТ СН'!$F$15</f>
        <v>122.30724754000001</v>
      </c>
      <c r="P194" s="36">
        <f>SUMIFS(СВЦЭМ!$F$33:$F$776,СВЦЭМ!$A$33:$A$776,$A194,СВЦЭМ!$B$33:$B$776,P$190)+'СЕТ СН'!$F$15</f>
        <v>123.26451587</v>
      </c>
      <c r="Q194" s="36">
        <f>SUMIFS(СВЦЭМ!$F$33:$F$776,СВЦЭМ!$A$33:$A$776,$A194,СВЦЭМ!$B$33:$B$776,Q$190)+'СЕТ СН'!$F$15</f>
        <v>124.32885081000001</v>
      </c>
      <c r="R194" s="36">
        <f>SUMIFS(СВЦЭМ!$F$33:$F$776,СВЦЭМ!$A$33:$A$776,$A194,СВЦЭМ!$B$33:$B$776,R$190)+'СЕТ СН'!$F$15</f>
        <v>122.62614130999999</v>
      </c>
      <c r="S194" s="36">
        <f>SUMIFS(СВЦЭМ!$F$33:$F$776,СВЦЭМ!$A$33:$A$776,$A194,СВЦЭМ!$B$33:$B$776,S$190)+'СЕТ СН'!$F$15</f>
        <v>119.40407027000001</v>
      </c>
      <c r="T194" s="36">
        <f>SUMIFS(СВЦЭМ!$F$33:$F$776,СВЦЭМ!$A$33:$A$776,$A194,СВЦЭМ!$B$33:$B$776,T$190)+'СЕТ СН'!$F$15</f>
        <v>116.27645625</v>
      </c>
      <c r="U194" s="36">
        <f>SUMIFS(СВЦЭМ!$F$33:$F$776,СВЦЭМ!$A$33:$A$776,$A194,СВЦЭМ!$B$33:$B$776,U$190)+'СЕТ СН'!$F$15</f>
        <v>116.77468899</v>
      </c>
      <c r="V194" s="36">
        <f>SUMIFS(СВЦЭМ!$F$33:$F$776,СВЦЭМ!$A$33:$A$776,$A194,СВЦЭМ!$B$33:$B$776,V$190)+'СЕТ СН'!$F$15</f>
        <v>118.2557434</v>
      </c>
      <c r="W194" s="36">
        <f>SUMIFS(СВЦЭМ!$F$33:$F$776,СВЦЭМ!$A$33:$A$776,$A194,СВЦЭМ!$B$33:$B$776,W$190)+'СЕТ СН'!$F$15</f>
        <v>119.3720974</v>
      </c>
      <c r="X194" s="36">
        <f>SUMIFS(СВЦЭМ!$F$33:$F$776,СВЦЭМ!$A$33:$A$776,$A194,СВЦЭМ!$B$33:$B$776,X$190)+'СЕТ СН'!$F$15</f>
        <v>119.39950502000001</v>
      </c>
      <c r="Y194" s="36">
        <f>SUMIFS(СВЦЭМ!$F$33:$F$776,СВЦЭМ!$A$33:$A$776,$A194,СВЦЭМ!$B$33:$B$776,Y$190)+'СЕТ СН'!$F$15</f>
        <v>123.61277080000001</v>
      </c>
    </row>
    <row r="195" spans="1:25" ht="15.75" x14ac:dyDescent="0.2">
      <c r="A195" s="35">
        <f t="shared" si="5"/>
        <v>43804</v>
      </c>
      <c r="B195" s="36">
        <f>SUMIFS(СВЦЭМ!$F$33:$F$776,СВЦЭМ!$A$33:$A$776,$A195,СВЦЭМ!$B$33:$B$776,B$190)+'СЕТ СН'!$F$15</f>
        <v>131.23158076999999</v>
      </c>
      <c r="C195" s="36">
        <f>SUMIFS(СВЦЭМ!$F$33:$F$776,СВЦЭМ!$A$33:$A$776,$A195,СВЦЭМ!$B$33:$B$776,C$190)+'СЕТ СН'!$F$15</f>
        <v>131.97325605</v>
      </c>
      <c r="D195" s="36">
        <f>SUMIFS(СВЦЭМ!$F$33:$F$776,СВЦЭМ!$A$33:$A$776,$A195,СВЦЭМ!$B$33:$B$776,D$190)+'СЕТ СН'!$F$15</f>
        <v>132.48135121000001</v>
      </c>
      <c r="E195" s="36">
        <f>SUMIFS(СВЦЭМ!$F$33:$F$776,СВЦЭМ!$A$33:$A$776,$A195,СВЦЭМ!$B$33:$B$776,E$190)+'СЕТ СН'!$F$15</f>
        <v>135.40411768000001</v>
      </c>
      <c r="F195" s="36">
        <f>SUMIFS(СВЦЭМ!$F$33:$F$776,СВЦЭМ!$A$33:$A$776,$A195,СВЦЭМ!$B$33:$B$776,F$190)+'СЕТ СН'!$F$15</f>
        <v>134.32595484999999</v>
      </c>
      <c r="G195" s="36">
        <f>SUMIFS(СВЦЭМ!$F$33:$F$776,СВЦЭМ!$A$33:$A$776,$A195,СВЦЭМ!$B$33:$B$776,G$190)+'СЕТ СН'!$F$15</f>
        <v>132.39723615</v>
      </c>
      <c r="H195" s="36">
        <f>SUMIFS(СВЦЭМ!$F$33:$F$776,СВЦЭМ!$A$33:$A$776,$A195,СВЦЭМ!$B$33:$B$776,H$190)+'СЕТ СН'!$F$15</f>
        <v>130.27254739</v>
      </c>
      <c r="I195" s="36">
        <f>SUMIFS(СВЦЭМ!$F$33:$F$776,СВЦЭМ!$A$33:$A$776,$A195,СВЦЭМ!$B$33:$B$776,I$190)+'СЕТ СН'!$F$15</f>
        <v>124.90615965000001</v>
      </c>
      <c r="J195" s="36">
        <f>SUMIFS(СВЦЭМ!$F$33:$F$776,СВЦЭМ!$A$33:$A$776,$A195,СВЦЭМ!$B$33:$B$776,J$190)+'СЕТ СН'!$F$15</f>
        <v>121.11045445000001</v>
      </c>
      <c r="K195" s="36">
        <f>SUMIFS(СВЦЭМ!$F$33:$F$776,СВЦЭМ!$A$33:$A$776,$A195,СВЦЭМ!$B$33:$B$776,K$190)+'СЕТ СН'!$F$15</f>
        <v>120.73522653000001</v>
      </c>
      <c r="L195" s="36">
        <f>SUMIFS(СВЦЭМ!$F$33:$F$776,СВЦЭМ!$A$33:$A$776,$A195,СВЦЭМ!$B$33:$B$776,L$190)+'СЕТ СН'!$F$15</f>
        <v>121.90512040999999</v>
      </c>
      <c r="M195" s="36">
        <f>SUMIFS(СВЦЭМ!$F$33:$F$776,СВЦЭМ!$A$33:$A$776,$A195,СВЦЭМ!$B$33:$B$776,M$190)+'СЕТ СН'!$F$15</f>
        <v>122.68690676</v>
      </c>
      <c r="N195" s="36">
        <f>SUMIFS(СВЦЭМ!$F$33:$F$776,СВЦЭМ!$A$33:$A$776,$A195,СВЦЭМ!$B$33:$B$776,N$190)+'СЕТ СН'!$F$15</f>
        <v>123.20951463</v>
      </c>
      <c r="O195" s="36">
        <f>SUMIFS(СВЦЭМ!$F$33:$F$776,СВЦЭМ!$A$33:$A$776,$A195,СВЦЭМ!$B$33:$B$776,O$190)+'СЕТ СН'!$F$15</f>
        <v>123.53115545999999</v>
      </c>
      <c r="P195" s="36">
        <f>SUMIFS(СВЦЭМ!$F$33:$F$776,СВЦЭМ!$A$33:$A$776,$A195,СВЦЭМ!$B$33:$B$776,P$190)+'СЕТ СН'!$F$15</f>
        <v>123.86676942</v>
      </c>
      <c r="Q195" s="36">
        <f>SUMIFS(СВЦЭМ!$F$33:$F$776,СВЦЭМ!$A$33:$A$776,$A195,СВЦЭМ!$B$33:$B$776,Q$190)+'СЕТ СН'!$F$15</f>
        <v>125.23897133</v>
      </c>
      <c r="R195" s="36">
        <f>SUMIFS(СВЦЭМ!$F$33:$F$776,СВЦЭМ!$A$33:$A$776,$A195,СВЦЭМ!$B$33:$B$776,R$190)+'СЕТ СН'!$F$15</f>
        <v>127.57799233</v>
      </c>
      <c r="S195" s="36">
        <f>SUMIFS(СВЦЭМ!$F$33:$F$776,СВЦЭМ!$A$33:$A$776,$A195,СВЦЭМ!$B$33:$B$776,S$190)+'СЕТ СН'!$F$15</f>
        <v>129.42201684</v>
      </c>
      <c r="T195" s="36">
        <f>SUMIFS(СВЦЭМ!$F$33:$F$776,СВЦЭМ!$A$33:$A$776,$A195,СВЦЭМ!$B$33:$B$776,T$190)+'СЕТ СН'!$F$15</f>
        <v>127.48818735</v>
      </c>
      <c r="U195" s="36">
        <f>SUMIFS(СВЦЭМ!$F$33:$F$776,СВЦЭМ!$A$33:$A$776,$A195,СВЦЭМ!$B$33:$B$776,U$190)+'СЕТ СН'!$F$15</f>
        <v>124.03365737999999</v>
      </c>
      <c r="V195" s="36">
        <f>SUMIFS(СВЦЭМ!$F$33:$F$776,СВЦЭМ!$A$33:$A$776,$A195,СВЦЭМ!$B$33:$B$776,V$190)+'СЕТ СН'!$F$15</f>
        <v>123.58709157</v>
      </c>
      <c r="W195" s="36">
        <f>SUMIFS(СВЦЭМ!$F$33:$F$776,СВЦЭМ!$A$33:$A$776,$A195,СВЦЭМ!$B$33:$B$776,W$190)+'СЕТ СН'!$F$15</f>
        <v>124.4716478</v>
      </c>
      <c r="X195" s="36">
        <f>SUMIFS(СВЦЭМ!$F$33:$F$776,СВЦЭМ!$A$33:$A$776,$A195,СВЦЭМ!$B$33:$B$776,X$190)+'СЕТ СН'!$F$15</f>
        <v>127.48297483</v>
      </c>
      <c r="Y195" s="36">
        <f>SUMIFS(СВЦЭМ!$F$33:$F$776,СВЦЭМ!$A$33:$A$776,$A195,СВЦЭМ!$B$33:$B$776,Y$190)+'СЕТ СН'!$F$15</f>
        <v>130.53324078</v>
      </c>
    </row>
    <row r="196" spans="1:25" ht="15.75" x14ac:dyDescent="0.2">
      <c r="A196" s="35">
        <f t="shared" si="5"/>
        <v>43805</v>
      </c>
      <c r="B196" s="36">
        <f>SUMIFS(СВЦЭМ!$F$33:$F$776,СВЦЭМ!$A$33:$A$776,$A196,СВЦЭМ!$B$33:$B$776,B$190)+'СЕТ СН'!$F$15</f>
        <v>131.12658113000001</v>
      </c>
      <c r="C196" s="36">
        <f>SUMIFS(СВЦЭМ!$F$33:$F$776,СВЦЭМ!$A$33:$A$776,$A196,СВЦЭМ!$B$33:$B$776,C$190)+'СЕТ СН'!$F$15</f>
        <v>136.56867983999999</v>
      </c>
      <c r="D196" s="36">
        <f>SUMIFS(СВЦЭМ!$F$33:$F$776,СВЦЭМ!$A$33:$A$776,$A196,СВЦЭМ!$B$33:$B$776,D$190)+'СЕТ СН'!$F$15</f>
        <v>138.84960531999999</v>
      </c>
      <c r="E196" s="36">
        <f>SUMIFS(СВЦЭМ!$F$33:$F$776,СВЦЭМ!$A$33:$A$776,$A196,СВЦЭМ!$B$33:$B$776,E$190)+'СЕТ СН'!$F$15</f>
        <v>139.70484744000001</v>
      </c>
      <c r="F196" s="36">
        <f>SUMIFS(СВЦЭМ!$F$33:$F$776,СВЦЭМ!$A$33:$A$776,$A196,СВЦЭМ!$B$33:$B$776,F$190)+'СЕТ СН'!$F$15</f>
        <v>139.27462093</v>
      </c>
      <c r="G196" s="36">
        <f>SUMIFS(СВЦЭМ!$F$33:$F$776,СВЦЭМ!$A$33:$A$776,$A196,СВЦЭМ!$B$33:$B$776,G$190)+'СЕТ СН'!$F$15</f>
        <v>137.44658777999999</v>
      </c>
      <c r="H196" s="36">
        <f>SUMIFS(СВЦЭМ!$F$33:$F$776,СВЦЭМ!$A$33:$A$776,$A196,СВЦЭМ!$B$33:$B$776,H$190)+'СЕТ СН'!$F$15</f>
        <v>131.17027752000001</v>
      </c>
      <c r="I196" s="36">
        <f>SUMIFS(СВЦЭМ!$F$33:$F$776,СВЦЭМ!$A$33:$A$776,$A196,СВЦЭМ!$B$33:$B$776,I$190)+'СЕТ СН'!$F$15</f>
        <v>125.93506804</v>
      </c>
      <c r="J196" s="36">
        <f>SUMIFS(СВЦЭМ!$F$33:$F$776,СВЦЭМ!$A$33:$A$776,$A196,СВЦЭМ!$B$33:$B$776,J$190)+'СЕТ СН'!$F$15</f>
        <v>123.51813496</v>
      </c>
      <c r="K196" s="36">
        <f>SUMIFS(СВЦЭМ!$F$33:$F$776,СВЦЭМ!$A$33:$A$776,$A196,СВЦЭМ!$B$33:$B$776,K$190)+'СЕТ СН'!$F$15</f>
        <v>121.93100612000001</v>
      </c>
      <c r="L196" s="36">
        <f>SUMIFS(СВЦЭМ!$F$33:$F$776,СВЦЭМ!$A$33:$A$776,$A196,СВЦЭМ!$B$33:$B$776,L$190)+'СЕТ СН'!$F$15</f>
        <v>121.40685567</v>
      </c>
      <c r="M196" s="36">
        <f>SUMIFS(СВЦЭМ!$F$33:$F$776,СВЦЭМ!$A$33:$A$776,$A196,СВЦЭМ!$B$33:$B$776,M$190)+'СЕТ СН'!$F$15</f>
        <v>121.78111532</v>
      </c>
      <c r="N196" s="36">
        <f>SUMIFS(СВЦЭМ!$F$33:$F$776,СВЦЭМ!$A$33:$A$776,$A196,СВЦЭМ!$B$33:$B$776,N$190)+'СЕТ СН'!$F$15</f>
        <v>121.73889828999999</v>
      </c>
      <c r="O196" s="36">
        <f>SUMIFS(СВЦЭМ!$F$33:$F$776,СВЦЭМ!$A$33:$A$776,$A196,СВЦЭМ!$B$33:$B$776,O$190)+'СЕТ СН'!$F$15</f>
        <v>122.59817139</v>
      </c>
      <c r="P196" s="36">
        <f>SUMIFS(СВЦЭМ!$F$33:$F$776,СВЦЭМ!$A$33:$A$776,$A196,СВЦЭМ!$B$33:$B$776,P$190)+'СЕТ СН'!$F$15</f>
        <v>122.81434732</v>
      </c>
      <c r="Q196" s="36">
        <f>SUMIFS(СВЦЭМ!$F$33:$F$776,СВЦЭМ!$A$33:$A$776,$A196,СВЦЭМ!$B$33:$B$776,Q$190)+'СЕТ СН'!$F$15</f>
        <v>122.50180637</v>
      </c>
      <c r="R196" s="36">
        <f>SUMIFS(СВЦЭМ!$F$33:$F$776,СВЦЭМ!$A$33:$A$776,$A196,СВЦЭМ!$B$33:$B$776,R$190)+'СЕТ СН'!$F$15</f>
        <v>122.4542079</v>
      </c>
      <c r="S196" s="36">
        <f>SUMIFS(СВЦЭМ!$F$33:$F$776,СВЦЭМ!$A$33:$A$776,$A196,СВЦЭМ!$B$33:$B$776,S$190)+'СЕТ СН'!$F$15</f>
        <v>122.4210169</v>
      </c>
      <c r="T196" s="36">
        <f>SUMIFS(СВЦЭМ!$F$33:$F$776,СВЦЭМ!$A$33:$A$776,$A196,СВЦЭМ!$B$33:$B$776,T$190)+'СЕТ СН'!$F$15</f>
        <v>121.30168841</v>
      </c>
      <c r="U196" s="36">
        <f>SUMIFS(СВЦЭМ!$F$33:$F$776,СВЦЭМ!$A$33:$A$776,$A196,СВЦЭМ!$B$33:$B$776,U$190)+'СЕТ СН'!$F$15</f>
        <v>121.28768606</v>
      </c>
      <c r="V196" s="36">
        <f>SUMIFS(СВЦЭМ!$F$33:$F$776,СВЦЭМ!$A$33:$A$776,$A196,СВЦЭМ!$B$33:$B$776,V$190)+'СЕТ СН'!$F$15</f>
        <v>120.36589762</v>
      </c>
      <c r="W196" s="36">
        <f>SUMIFS(СВЦЭМ!$F$33:$F$776,СВЦЭМ!$A$33:$A$776,$A196,СВЦЭМ!$B$33:$B$776,W$190)+'СЕТ СН'!$F$15</f>
        <v>120.92893103999999</v>
      </c>
      <c r="X196" s="36">
        <f>SUMIFS(СВЦЭМ!$F$33:$F$776,СВЦЭМ!$A$33:$A$776,$A196,СВЦЭМ!$B$33:$B$776,X$190)+'СЕТ СН'!$F$15</f>
        <v>120.53684305</v>
      </c>
      <c r="Y196" s="36">
        <f>SUMIFS(СВЦЭМ!$F$33:$F$776,СВЦЭМ!$A$33:$A$776,$A196,СВЦЭМ!$B$33:$B$776,Y$190)+'СЕТ СН'!$F$15</f>
        <v>122.56410541</v>
      </c>
    </row>
    <row r="197" spans="1:25" ht="15.75" x14ac:dyDescent="0.2">
      <c r="A197" s="35">
        <f t="shared" si="5"/>
        <v>43806</v>
      </c>
      <c r="B197" s="36">
        <f>SUMIFS(СВЦЭМ!$F$33:$F$776,СВЦЭМ!$A$33:$A$776,$A197,СВЦЭМ!$B$33:$B$776,B$190)+'СЕТ СН'!$F$15</f>
        <v>125.71682125</v>
      </c>
      <c r="C197" s="36">
        <f>SUMIFS(СВЦЭМ!$F$33:$F$776,СВЦЭМ!$A$33:$A$776,$A197,СВЦЭМ!$B$33:$B$776,C$190)+'СЕТ СН'!$F$15</f>
        <v>127.28448555999999</v>
      </c>
      <c r="D197" s="36">
        <f>SUMIFS(СВЦЭМ!$F$33:$F$776,СВЦЭМ!$A$33:$A$776,$A197,СВЦЭМ!$B$33:$B$776,D$190)+'СЕТ СН'!$F$15</f>
        <v>127.73120609</v>
      </c>
      <c r="E197" s="36">
        <f>SUMIFS(СВЦЭМ!$F$33:$F$776,СВЦЭМ!$A$33:$A$776,$A197,СВЦЭМ!$B$33:$B$776,E$190)+'СЕТ СН'!$F$15</f>
        <v>128.52160667000001</v>
      </c>
      <c r="F197" s="36">
        <f>SUMIFS(СВЦЭМ!$F$33:$F$776,СВЦЭМ!$A$33:$A$776,$A197,СВЦЭМ!$B$33:$B$776,F$190)+'СЕТ СН'!$F$15</f>
        <v>125.88963499</v>
      </c>
      <c r="G197" s="36">
        <f>SUMIFS(СВЦЭМ!$F$33:$F$776,СВЦЭМ!$A$33:$A$776,$A197,СВЦЭМ!$B$33:$B$776,G$190)+'СЕТ СН'!$F$15</f>
        <v>127.73513122999999</v>
      </c>
      <c r="H197" s="36">
        <f>SUMIFS(СВЦЭМ!$F$33:$F$776,СВЦЭМ!$A$33:$A$776,$A197,СВЦЭМ!$B$33:$B$776,H$190)+'СЕТ СН'!$F$15</f>
        <v>125.33036500999999</v>
      </c>
      <c r="I197" s="36">
        <f>SUMIFS(СВЦЭМ!$F$33:$F$776,СВЦЭМ!$A$33:$A$776,$A197,СВЦЭМ!$B$33:$B$776,I$190)+'СЕТ СН'!$F$15</f>
        <v>121.36312889</v>
      </c>
      <c r="J197" s="36">
        <f>SUMIFS(СВЦЭМ!$F$33:$F$776,СВЦЭМ!$A$33:$A$776,$A197,СВЦЭМ!$B$33:$B$776,J$190)+'СЕТ СН'!$F$15</f>
        <v>115.20038013999999</v>
      </c>
      <c r="K197" s="36">
        <f>SUMIFS(СВЦЭМ!$F$33:$F$776,СВЦЭМ!$A$33:$A$776,$A197,СВЦЭМ!$B$33:$B$776,K$190)+'СЕТ СН'!$F$15</f>
        <v>113.19614214000001</v>
      </c>
      <c r="L197" s="36">
        <f>SUMIFS(СВЦЭМ!$F$33:$F$776,СВЦЭМ!$A$33:$A$776,$A197,СВЦЭМ!$B$33:$B$776,L$190)+'СЕТ СН'!$F$15</f>
        <v>113.36466622</v>
      </c>
      <c r="M197" s="36">
        <f>SUMIFS(СВЦЭМ!$F$33:$F$776,СВЦЭМ!$A$33:$A$776,$A197,СВЦЭМ!$B$33:$B$776,M$190)+'СЕТ СН'!$F$15</f>
        <v>112.36212955000001</v>
      </c>
      <c r="N197" s="36">
        <f>SUMIFS(СВЦЭМ!$F$33:$F$776,СВЦЭМ!$A$33:$A$776,$A197,СВЦЭМ!$B$33:$B$776,N$190)+'СЕТ СН'!$F$15</f>
        <v>113.18258925000001</v>
      </c>
      <c r="O197" s="36">
        <f>SUMIFS(СВЦЭМ!$F$33:$F$776,СВЦЭМ!$A$33:$A$776,$A197,СВЦЭМ!$B$33:$B$776,O$190)+'СЕТ СН'!$F$15</f>
        <v>114.39333480000001</v>
      </c>
      <c r="P197" s="36">
        <f>SUMIFS(СВЦЭМ!$F$33:$F$776,СВЦЭМ!$A$33:$A$776,$A197,СВЦЭМ!$B$33:$B$776,P$190)+'СЕТ СН'!$F$15</f>
        <v>115.34828808</v>
      </c>
      <c r="Q197" s="36">
        <f>SUMIFS(СВЦЭМ!$F$33:$F$776,СВЦЭМ!$A$33:$A$776,$A197,СВЦЭМ!$B$33:$B$776,Q$190)+'СЕТ СН'!$F$15</f>
        <v>115.51128978</v>
      </c>
      <c r="R197" s="36">
        <f>SUMIFS(СВЦЭМ!$F$33:$F$776,СВЦЭМ!$A$33:$A$776,$A197,СВЦЭМ!$B$33:$B$776,R$190)+'СЕТ СН'!$F$15</f>
        <v>114.37682409999999</v>
      </c>
      <c r="S197" s="36">
        <f>SUMIFS(СВЦЭМ!$F$33:$F$776,СВЦЭМ!$A$33:$A$776,$A197,СВЦЭМ!$B$33:$B$776,S$190)+'СЕТ СН'!$F$15</f>
        <v>112.93263914000001</v>
      </c>
      <c r="T197" s="36">
        <f>SUMIFS(СВЦЭМ!$F$33:$F$776,СВЦЭМ!$A$33:$A$776,$A197,СВЦЭМ!$B$33:$B$776,T$190)+'СЕТ СН'!$F$15</f>
        <v>111.91374963</v>
      </c>
      <c r="U197" s="36">
        <f>SUMIFS(СВЦЭМ!$F$33:$F$776,СВЦЭМ!$A$33:$A$776,$A197,СВЦЭМ!$B$33:$B$776,U$190)+'СЕТ СН'!$F$15</f>
        <v>111.81795508</v>
      </c>
      <c r="V197" s="36">
        <f>SUMIFS(СВЦЭМ!$F$33:$F$776,СВЦЭМ!$A$33:$A$776,$A197,СВЦЭМ!$B$33:$B$776,V$190)+'СЕТ СН'!$F$15</f>
        <v>112.52533543</v>
      </c>
      <c r="W197" s="36">
        <f>SUMIFS(СВЦЭМ!$F$33:$F$776,СВЦЭМ!$A$33:$A$776,$A197,СВЦЭМ!$B$33:$B$776,W$190)+'СЕТ СН'!$F$15</f>
        <v>114.35471247</v>
      </c>
      <c r="X197" s="36">
        <f>SUMIFS(СВЦЭМ!$F$33:$F$776,СВЦЭМ!$A$33:$A$776,$A197,СВЦЭМ!$B$33:$B$776,X$190)+'СЕТ СН'!$F$15</f>
        <v>114.11448871</v>
      </c>
      <c r="Y197" s="36">
        <f>SUMIFS(СВЦЭМ!$F$33:$F$776,СВЦЭМ!$A$33:$A$776,$A197,СВЦЭМ!$B$33:$B$776,Y$190)+'СЕТ СН'!$F$15</f>
        <v>118.49728061</v>
      </c>
    </row>
    <row r="198" spans="1:25" ht="15.75" x14ac:dyDescent="0.2">
      <c r="A198" s="35">
        <f t="shared" si="5"/>
        <v>43807</v>
      </c>
      <c r="B198" s="36">
        <f>SUMIFS(СВЦЭМ!$F$33:$F$776,СВЦЭМ!$A$33:$A$776,$A198,СВЦЭМ!$B$33:$B$776,B$190)+'СЕТ СН'!$F$15</f>
        <v>127.23175101</v>
      </c>
      <c r="C198" s="36">
        <f>SUMIFS(СВЦЭМ!$F$33:$F$776,СВЦЭМ!$A$33:$A$776,$A198,СВЦЭМ!$B$33:$B$776,C$190)+'СЕТ СН'!$F$15</f>
        <v>130.98561258000001</v>
      </c>
      <c r="D198" s="36">
        <f>SUMIFS(СВЦЭМ!$F$33:$F$776,СВЦЭМ!$A$33:$A$776,$A198,СВЦЭМ!$B$33:$B$776,D$190)+'СЕТ СН'!$F$15</f>
        <v>133.44659293999999</v>
      </c>
      <c r="E198" s="36">
        <f>SUMIFS(СВЦЭМ!$F$33:$F$776,СВЦЭМ!$A$33:$A$776,$A198,СВЦЭМ!$B$33:$B$776,E$190)+'СЕТ СН'!$F$15</f>
        <v>136.52588101000001</v>
      </c>
      <c r="F198" s="36">
        <f>SUMIFS(СВЦЭМ!$F$33:$F$776,СВЦЭМ!$A$33:$A$776,$A198,СВЦЭМ!$B$33:$B$776,F$190)+'СЕТ СН'!$F$15</f>
        <v>138.05000724999999</v>
      </c>
      <c r="G198" s="36">
        <f>SUMIFS(СВЦЭМ!$F$33:$F$776,СВЦЭМ!$A$33:$A$776,$A198,СВЦЭМ!$B$33:$B$776,G$190)+'СЕТ СН'!$F$15</f>
        <v>137.95659638000001</v>
      </c>
      <c r="H198" s="36">
        <f>SUMIFS(СВЦЭМ!$F$33:$F$776,СВЦЭМ!$A$33:$A$776,$A198,СВЦЭМ!$B$33:$B$776,H$190)+'СЕТ СН'!$F$15</f>
        <v>136.56185818</v>
      </c>
      <c r="I198" s="36">
        <f>SUMIFS(СВЦЭМ!$F$33:$F$776,СВЦЭМ!$A$33:$A$776,$A198,СВЦЭМ!$B$33:$B$776,I$190)+'СЕТ СН'!$F$15</f>
        <v>135.5474615</v>
      </c>
      <c r="J198" s="36">
        <f>SUMIFS(СВЦЭМ!$F$33:$F$776,СВЦЭМ!$A$33:$A$776,$A198,СВЦЭМ!$B$33:$B$776,J$190)+'СЕТ СН'!$F$15</f>
        <v>129.87296262999999</v>
      </c>
      <c r="K198" s="36">
        <f>SUMIFS(СВЦЭМ!$F$33:$F$776,СВЦЭМ!$A$33:$A$776,$A198,СВЦЭМ!$B$33:$B$776,K$190)+'СЕТ СН'!$F$15</f>
        <v>122.76164344999999</v>
      </c>
      <c r="L198" s="36">
        <f>SUMIFS(СВЦЭМ!$F$33:$F$776,СВЦЭМ!$A$33:$A$776,$A198,СВЦЭМ!$B$33:$B$776,L$190)+'СЕТ СН'!$F$15</f>
        <v>120.85261975</v>
      </c>
      <c r="M198" s="36">
        <f>SUMIFS(СВЦЭМ!$F$33:$F$776,СВЦЭМ!$A$33:$A$776,$A198,СВЦЭМ!$B$33:$B$776,M$190)+'СЕТ СН'!$F$15</f>
        <v>120.70190103</v>
      </c>
      <c r="N198" s="36">
        <f>SUMIFS(СВЦЭМ!$F$33:$F$776,СВЦЭМ!$A$33:$A$776,$A198,СВЦЭМ!$B$33:$B$776,N$190)+'СЕТ СН'!$F$15</f>
        <v>121.58162548999999</v>
      </c>
      <c r="O198" s="36">
        <f>SUMIFS(СВЦЭМ!$F$33:$F$776,СВЦЭМ!$A$33:$A$776,$A198,СВЦЭМ!$B$33:$B$776,O$190)+'СЕТ СН'!$F$15</f>
        <v>122.63612216</v>
      </c>
      <c r="P198" s="36">
        <f>SUMIFS(СВЦЭМ!$F$33:$F$776,СВЦЭМ!$A$33:$A$776,$A198,СВЦЭМ!$B$33:$B$776,P$190)+'СЕТ СН'!$F$15</f>
        <v>124.06060518</v>
      </c>
      <c r="Q198" s="36">
        <f>SUMIFS(СВЦЭМ!$F$33:$F$776,СВЦЭМ!$A$33:$A$776,$A198,СВЦЭМ!$B$33:$B$776,Q$190)+'СЕТ СН'!$F$15</f>
        <v>124.33437637</v>
      </c>
      <c r="R198" s="36">
        <f>SUMIFS(СВЦЭМ!$F$33:$F$776,СВЦЭМ!$A$33:$A$776,$A198,СВЦЭМ!$B$33:$B$776,R$190)+'СЕТ СН'!$F$15</f>
        <v>123.59044239000001</v>
      </c>
      <c r="S198" s="36">
        <f>SUMIFS(СВЦЭМ!$F$33:$F$776,СВЦЭМ!$A$33:$A$776,$A198,СВЦЭМ!$B$33:$B$776,S$190)+'СЕТ СН'!$F$15</f>
        <v>120.07812972000001</v>
      </c>
      <c r="T198" s="36">
        <f>SUMIFS(СВЦЭМ!$F$33:$F$776,СВЦЭМ!$A$33:$A$776,$A198,СВЦЭМ!$B$33:$B$776,T$190)+'СЕТ СН'!$F$15</f>
        <v>117.64470396</v>
      </c>
      <c r="U198" s="36">
        <f>SUMIFS(СВЦЭМ!$F$33:$F$776,СВЦЭМ!$A$33:$A$776,$A198,СВЦЭМ!$B$33:$B$776,U$190)+'СЕТ СН'!$F$15</f>
        <v>118.27532582000001</v>
      </c>
      <c r="V198" s="36">
        <f>SUMIFS(СВЦЭМ!$F$33:$F$776,СВЦЭМ!$A$33:$A$776,$A198,СВЦЭМ!$B$33:$B$776,V$190)+'СЕТ СН'!$F$15</f>
        <v>119.86085195</v>
      </c>
      <c r="W198" s="36">
        <f>SUMIFS(СВЦЭМ!$F$33:$F$776,СВЦЭМ!$A$33:$A$776,$A198,СВЦЭМ!$B$33:$B$776,W$190)+'СЕТ СН'!$F$15</f>
        <v>121.47008576</v>
      </c>
      <c r="X198" s="36">
        <f>SUMIFS(СВЦЭМ!$F$33:$F$776,СВЦЭМ!$A$33:$A$776,$A198,СВЦЭМ!$B$33:$B$776,X$190)+'СЕТ СН'!$F$15</f>
        <v>124.08411402</v>
      </c>
      <c r="Y198" s="36">
        <f>SUMIFS(СВЦЭМ!$F$33:$F$776,СВЦЭМ!$A$33:$A$776,$A198,СВЦЭМ!$B$33:$B$776,Y$190)+'СЕТ СН'!$F$15</f>
        <v>126.54907355</v>
      </c>
    </row>
    <row r="199" spans="1:25" ht="15.75" x14ac:dyDescent="0.2">
      <c r="A199" s="35">
        <f t="shared" si="5"/>
        <v>43808</v>
      </c>
      <c r="B199" s="36">
        <f>SUMIFS(СВЦЭМ!$F$33:$F$776,СВЦЭМ!$A$33:$A$776,$A199,СВЦЭМ!$B$33:$B$776,B$190)+'СЕТ СН'!$F$15</f>
        <v>129.52417320000001</v>
      </c>
      <c r="C199" s="36">
        <f>SUMIFS(СВЦЭМ!$F$33:$F$776,СВЦЭМ!$A$33:$A$776,$A199,СВЦЭМ!$B$33:$B$776,C$190)+'СЕТ СН'!$F$15</f>
        <v>134.12528799</v>
      </c>
      <c r="D199" s="36">
        <f>SUMIFS(СВЦЭМ!$F$33:$F$776,СВЦЭМ!$A$33:$A$776,$A199,СВЦЭМ!$B$33:$B$776,D$190)+'СЕТ СН'!$F$15</f>
        <v>135.61867265000001</v>
      </c>
      <c r="E199" s="36">
        <f>SUMIFS(СВЦЭМ!$F$33:$F$776,СВЦЭМ!$A$33:$A$776,$A199,СВЦЭМ!$B$33:$B$776,E$190)+'СЕТ СН'!$F$15</f>
        <v>135.53311853</v>
      </c>
      <c r="F199" s="36">
        <f>SUMIFS(СВЦЭМ!$F$33:$F$776,СВЦЭМ!$A$33:$A$776,$A199,СВЦЭМ!$B$33:$B$776,F$190)+'СЕТ СН'!$F$15</f>
        <v>135.64719045999999</v>
      </c>
      <c r="G199" s="36">
        <f>SUMIFS(СВЦЭМ!$F$33:$F$776,СВЦЭМ!$A$33:$A$776,$A199,СВЦЭМ!$B$33:$B$776,G$190)+'СЕТ СН'!$F$15</f>
        <v>137.81500378999999</v>
      </c>
      <c r="H199" s="36">
        <f>SUMIFS(СВЦЭМ!$F$33:$F$776,СВЦЭМ!$A$33:$A$776,$A199,СВЦЭМ!$B$33:$B$776,H$190)+'СЕТ СН'!$F$15</f>
        <v>134.03223079</v>
      </c>
      <c r="I199" s="36">
        <f>SUMIFS(СВЦЭМ!$F$33:$F$776,СВЦЭМ!$A$33:$A$776,$A199,СВЦЭМ!$B$33:$B$776,I$190)+'СЕТ СН'!$F$15</f>
        <v>129.90801048</v>
      </c>
      <c r="J199" s="36">
        <f>SUMIFS(СВЦЭМ!$F$33:$F$776,СВЦЭМ!$A$33:$A$776,$A199,СВЦЭМ!$B$33:$B$776,J$190)+'СЕТ СН'!$F$15</f>
        <v>125.79469008</v>
      </c>
      <c r="K199" s="36">
        <f>SUMIFS(СВЦЭМ!$F$33:$F$776,СВЦЭМ!$A$33:$A$776,$A199,СВЦЭМ!$B$33:$B$776,K$190)+'СЕТ СН'!$F$15</f>
        <v>121.84012499000001</v>
      </c>
      <c r="L199" s="36">
        <f>SUMIFS(СВЦЭМ!$F$33:$F$776,СВЦЭМ!$A$33:$A$776,$A199,СВЦЭМ!$B$33:$B$776,L$190)+'СЕТ СН'!$F$15</f>
        <v>121.54696315</v>
      </c>
      <c r="M199" s="36">
        <f>SUMIFS(СВЦЭМ!$F$33:$F$776,СВЦЭМ!$A$33:$A$776,$A199,СВЦЭМ!$B$33:$B$776,M$190)+'СЕТ СН'!$F$15</f>
        <v>122.47658131999999</v>
      </c>
      <c r="N199" s="36">
        <f>SUMIFS(СВЦЭМ!$F$33:$F$776,СВЦЭМ!$A$33:$A$776,$A199,СВЦЭМ!$B$33:$B$776,N$190)+'СЕТ СН'!$F$15</f>
        <v>123.71282407</v>
      </c>
      <c r="O199" s="36">
        <f>SUMIFS(СВЦЭМ!$F$33:$F$776,СВЦЭМ!$A$33:$A$776,$A199,СВЦЭМ!$B$33:$B$776,O$190)+'СЕТ СН'!$F$15</f>
        <v>124.81573993000001</v>
      </c>
      <c r="P199" s="36">
        <f>SUMIFS(СВЦЭМ!$F$33:$F$776,СВЦЭМ!$A$33:$A$776,$A199,СВЦЭМ!$B$33:$B$776,P$190)+'СЕТ СН'!$F$15</f>
        <v>125.70112438</v>
      </c>
      <c r="Q199" s="36">
        <f>SUMIFS(СВЦЭМ!$F$33:$F$776,СВЦЭМ!$A$33:$A$776,$A199,СВЦЭМ!$B$33:$B$776,Q$190)+'СЕТ СН'!$F$15</f>
        <v>125.34462153</v>
      </c>
      <c r="R199" s="36">
        <f>SUMIFS(СВЦЭМ!$F$33:$F$776,СВЦЭМ!$A$33:$A$776,$A199,СВЦЭМ!$B$33:$B$776,R$190)+'СЕТ СН'!$F$15</f>
        <v>124.93922961</v>
      </c>
      <c r="S199" s="36">
        <f>SUMIFS(СВЦЭМ!$F$33:$F$776,СВЦЭМ!$A$33:$A$776,$A199,СВЦЭМ!$B$33:$B$776,S$190)+'СЕТ СН'!$F$15</f>
        <v>122.63458806</v>
      </c>
      <c r="T199" s="36">
        <f>SUMIFS(СВЦЭМ!$F$33:$F$776,СВЦЭМ!$A$33:$A$776,$A199,СВЦЭМ!$B$33:$B$776,T$190)+'СЕТ СН'!$F$15</f>
        <v>119.46350083</v>
      </c>
      <c r="U199" s="36">
        <f>SUMIFS(СВЦЭМ!$F$33:$F$776,СВЦЭМ!$A$33:$A$776,$A199,СВЦЭМ!$B$33:$B$776,U$190)+'СЕТ СН'!$F$15</f>
        <v>119.46478870999999</v>
      </c>
      <c r="V199" s="36">
        <f>SUMIFS(СВЦЭМ!$F$33:$F$776,СВЦЭМ!$A$33:$A$776,$A199,СВЦЭМ!$B$33:$B$776,V$190)+'СЕТ СН'!$F$15</f>
        <v>122.12149392000001</v>
      </c>
      <c r="W199" s="36">
        <f>SUMIFS(СВЦЭМ!$F$33:$F$776,СВЦЭМ!$A$33:$A$776,$A199,СВЦЭМ!$B$33:$B$776,W$190)+'СЕТ СН'!$F$15</f>
        <v>124.77036728</v>
      </c>
      <c r="X199" s="36">
        <f>SUMIFS(СВЦЭМ!$F$33:$F$776,СВЦЭМ!$A$33:$A$776,$A199,СВЦЭМ!$B$33:$B$776,X$190)+'СЕТ СН'!$F$15</f>
        <v>125.6002762</v>
      </c>
      <c r="Y199" s="36">
        <f>SUMIFS(СВЦЭМ!$F$33:$F$776,СВЦЭМ!$A$33:$A$776,$A199,СВЦЭМ!$B$33:$B$776,Y$190)+'СЕТ СН'!$F$15</f>
        <v>128.53674541999999</v>
      </c>
    </row>
    <row r="200" spans="1:25" ht="15.75" x14ac:dyDescent="0.2">
      <c r="A200" s="35">
        <f t="shared" si="5"/>
        <v>43809</v>
      </c>
      <c r="B200" s="36">
        <f>SUMIFS(СВЦЭМ!$F$33:$F$776,СВЦЭМ!$A$33:$A$776,$A200,СВЦЭМ!$B$33:$B$776,B$190)+'СЕТ СН'!$F$15</f>
        <v>130.36164226</v>
      </c>
      <c r="C200" s="36">
        <f>SUMIFS(СВЦЭМ!$F$33:$F$776,СВЦЭМ!$A$33:$A$776,$A200,СВЦЭМ!$B$33:$B$776,C$190)+'СЕТ СН'!$F$15</f>
        <v>138.39904466999999</v>
      </c>
      <c r="D200" s="36">
        <f>SUMIFS(СВЦЭМ!$F$33:$F$776,СВЦЭМ!$A$33:$A$776,$A200,СВЦЭМ!$B$33:$B$776,D$190)+'СЕТ СН'!$F$15</f>
        <v>141.92343227000001</v>
      </c>
      <c r="E200" s="36">
        <f>SUMIFS(СВЦЭМ!$F$33:$F$776,СВЦЭМ!$A$33:$A$776,$A200,СВЦЭМ!$B$33:$B$776,E$190)+'СЕТ СН'!$F$15</f>
        <v>141.30935932</v>
      </c>
      <c r="F200" s="36">
        <f>SUMIFS(СВЦЭМ!$F$33:$F$776,СВЦЭМ!$A$33:$A$776,$A200,СВЦЭМ!$B$33:$B$776,F$190)+'СЕТ СН'!$F$15</f>
        <v>134.59823589000001</v>
      </c>
      <c r="G200" s="36">
        <f>SUMIFS(СВЦЭМ!$F$33:$F$776,СВЦЭМ!$A$33:$A$776,$A200,СВЦЭМ!$B$33:$B$776,G$190)+'СЕТ СН'!$F$15</f>
        <v>132.58728958</v>
      </c>
      <c r="H200" s="36">
        <f>SUMIFS(СВЦЭМ!$F$33:$F$776,СВЦЭМ!$A$33:$A$776,$A200,СВЦЭМ!$B$33:$B$776,H$190)+'СЕТ СН'!$F$15</f>
        <v>127.48060885</v>
      </c>
      <c r="I200" s="36">
        <f>SUMIFS(СВЦЭМ!$F$33:$F$776,СВЦЭМ!$A$33:$A$776,$A200,СВЦЭМ!$B$33:$B$776,I$190)+'СЕТ СН'!$F$15</f>
        <v>123.1097468</v>
      </c>
      <c r="J200" s="36">
        <f>SUMIFS(СВЦЭМ!$F$33:$F$776,СВЦЭМ!$A$33:$A$776,$A200,СВЦЭМ!$B$33:$B$776,J$190)+'СЕТ СН'!$F$15</f>
        <v>120.09731815000001</v>
      </c>
      <c r="K200" s="36">
        <f>SUMIFS(СВЦЭМ!$F$33:$F$776,СВЦЭМ!$A$33:$A$776,$A200,СВЦЭМ!$B$33:$B$776,K$190)+'СЕТ СН'!$F$15</f>
        <v>118.08841255999999</v>
      </c>
      <c r="L200" s="36">
        <f>SUMIFS(СВЦЭМ!$F$33:$F$776,СВЦЭМ!$A$33:$A$776,$A200,СВЦЭМ!$B$33:$B$776,L$190)+'СЕТ СН'!$F$15</f>
        <v>118.35082674</v>
      </c>
      <c r="M200" s="36">
        <f>SUMIFS(СВЦЭМ!$F$33:$F$776,СВЦЭМ!$A$33:$A$776,$A200,СВЦЭМ!$B$33:$B$776,M$190)+'СЕТ СН'!$F$15</f>
        <v>126.25044776</v>
      </c>
      <c r="N200" s="36">
        <f>SUMIFS(СВЦЭМ!$F$33:$F$776,СВЦЭМ!$A$33:$A$776,$A200,СВЦЭМ!$B$33:$B$776,N$190)+'СЕТ СН'!$F$15</f>
        <v>128.16196626000001</v>
      </c>
      <c r="O200" s="36">
        <f>SUMIFS(СВЦЭМ!$F$33:$F$776,СВЦЭМ!$A$33:$A$776,$A200,СВЦЭМ!$B$33:$B$776,O$190)+'СЕТ СН'!$F$15</f>
        <v>128.85537128999999</v>
      </c>
      <c r="P200" s="36">
        <f>SUMIFS(СВЦЭМ!$F$33:$F$776,СВЦЭМ!$A$33:$A$776,$A200,СВЦЭМ!$B$33:$B$776,P$190)+'СЕТ СН'!$F$15</f>
        <v>128.55331401999999</v>
      </c>
      <c r="Q200" s="36">
        <f>SUMIFS(СВЦЭМ!$F$33:$F$776,СВЦЭМ!$A$33:$A$776,$A200,СВЦЭМ!$B$33:$B$776,Q$190)+'СЕТ СН'!$F$15</f>
        <v>128.24017931</v>
      </c>
      <c r="R200" s="36">
        <f>SUMIFS(СВЦЭМ!$F$33:$F$776,СВЦЭМ!$A$33:$A$776,$A200,СВЦЭМ!$B$33:$B$776,R$190)+'СЕТ СН'!$F$15</f>
        <v>127.84148424</v>
      </c>
      <c r="S200" s="36">
        <f>SUMIFS(СВЦЭМ!$F$33:$F$776,СВЦЭМ!$A$33:$A$776,$A200,СВЦЭМ!$B$33:$B$776,S$190)+'СЕТ СН'!$F$15</f>
        <v>126.25723474999999</v>
      </c>
      <c r="T200" s="36">
        <f>SUMIFS(СВЦЭМ!$F$33:$F$776,СВЦЭМ!$A$33:$A$776,$A200,СВЦЭМ!$B$33:$B$776,T$190)+'СЕТ СН'!$F$15</f>
        <v>123.90377681</v>
      </c>
      <c r="U200" s="36">
        <f>SUMIFS(СВЦЭМ!$F$33:$F$776,СВЦЭМ!$A$33:$A$776,$A200,СВЦЭМ!$B$33:$B$776,U$190)+'СЕТ СН'!$F$15</f>
        <v>123.55744742</v>
      </c>
      <c r="V200" s="36">
        <f>SUMIFS(СВЦЭМ!$F$33:$F$776,СВЦЭМ!$A$33:$A$776,$A200,СВЦЭМ!$B$33:$B$776,V$190)+'СЕТ СН'!$F$15</f>
        <v>121.8465164</v>
      </c>
      <c r="W200" s="36">
        <f>SUMIFS(СВЦЭМ!$F$33:$F$776,СВЦЭМ!$A$33:$A$776,$A200,СВЦЭМ!$B$33:$B$776,W$190)+'СЕТ СН'!$F$15</f>
        <v>117.90289666</v>
      </c>
      <c r="X200" s="36">
        <f>SUMIFS(СВЦЭМ!$F$33:$F$776,СВЦЭМ!$A$33:$A$776,$A200,СВЦЭМ!$B$33:$B$776,X$190)+'СЕТ СН'!$F$15</f>
        <v>116.65466995</v>
      </c>
      <c r="Y200" s="36">
        <f>SUMIFS(СВЦЭМ!$F$33:$F$776,СВЦЭМ!$A$33:$A$776,$A200,СВЦЭМ!$B$33:$B$776,Y$190)+'СЕТ СН'!$F$15</f>
        <v>118.33497104999999</v>
      </c>
    </row>
    <row r="201" spans="1:25" ht="15.75" x14ac:dyDescent="0.2">
      <c r="A201" s="35">
        <f t="shared" si="5"/>
        <v>43810</v>
      </c>
      <c r="B201" s="36">
        <f>SUMIFS(СВЦЭМ!$F$33:$F$776,СВЦЭМ!$A$33:$A$776,$A201,СВЦЭМ!$B$33:$B$776,B$190)+'СЕТ СН'!$F$15</f>
        <v>124.78688441</v>
      </c>
      <c r="C201" s="36">
        <f>SUMIFS(СВЦЭМ!$F$33:$F$776,СВЦЭМ!$A$33:$A$776,$A201,СВЦЭМ!$B$33:$B$776,C$190)+'СЕТ СН'!$F$15</f>
        <v>129.89720579999999</v>
      </c>
      <c r="D201" s="36">
        <f>SUMIFS(СВЦЭМ!$F$33:$F$776,СВЦЭМ!$A$33:$A$776,$A201,СВЦЭМ!$B$33:$B$776,D$190)+'СЕТ СН'!$F$15</f>
        <v>131.10888144</v>
      </c>
      <c r="E201" s="36">
        <f>SUMIFS(СВЦЭМ!$F$33:$F$776,СВЦЭМ!$A$33:$A$776,$A201,СВЦЭМ!$B$33:$B$776,E$190)+'СЕТ СН'!$F$15</f>
        <v>132.35242768000001</v>
      </c>
      <c r="F201" s="36">
        <f>SUMIFS(СВЦЭМ!$F$33:$F$776,СВЦЭМ!$A$33:$A$776,$A201,СВЦЭМ!$B$33:$B$776,F$190)+'СЕТ СН'!$F$15</f>
        <v>131.50569424</v>
      </c>
      <c r="G201" s="36">
        <f>SUMIFS(СВЦЭМ!$F$33:$F$776,СВЦЭМ!$A$33:$A$776,$A201,СВЦЭМ!$B$33:$B$776,G$190)+'СЕТ СН'!$F$15</f>
        <v>129.13171874</v>
      </c>
      <c r="H201" s="36">
        <f>SUMIFS(СВЦЭМ!$F$33:$F$776,СВЦЭМ!$A$33:$A$776,$A201,СВЦЭМ!$B$33:$B$776,H$190)+'СЕТ СН'!$F$15</f>
        <v>123.35705853</v>
      </c>
      <c r="I201" s="36">
        <f>SUMIFS(СВЦЭМ!$F$33:$F$776,СВЦЭМ!$A$33:$A$776,$A201,СВЦЭМ!$B$33:$B$776,I$190)+'СЕТ СН'!$F$15</f>
        <v>121.51454266</v>
      </c>
      <c r="J201" s="36">
        <f>SUMIFS(СВЦЭМ!$F$33:$F$776,СВЦЭМ!$A$33:$A$776,$A201,СВЦЭМ!$B$33:$B$776,J$190)+'СЕТ СН'!$F$15</f>
        <v>117.73280742</v>
      </c>
      <c r="K201" s="36">
        <f>SUMIFS(СВЦЭМ!$F$33:$F$776,СВЦЭМ!$A$33:$A$776,$A201,СВЦЭМ!$B$33:$B$776,K$190)+'СЕТ СН'!$F$15</f>
        <v>116.51660577</v>
      </c>
      <c r="L201" s="36">
        <f>SUMIFS(СВЦЭМ!$F$33:$F$776,СВЦЭМ!$A$33:$A$776,$A201,СВЦЭМ!$B$33:$B$776,L$190)+'СЕТ СН'!$F$15</f>
        <v>116.94618224</v>
      </c>
      <c r="M201" s="36">
        <f>SUMIFS(СВЦЭМ!$F$33:$F$776,СВЦЭМ!$A$33:$A$776,$A201,СВЦЭМ!$B$33:$B$776,M$190)+'СЕТ СН'!$F$15</f>
        <v>117.29473278</v>
      </c>
      <c r="N201" s="36">
        <f>SUMIFS(СВЦЭМ!$F$33:$F$776,СВЦЭМ!$A$33:$A$776,$A201,СВЦЭМ!$B$33:$B$776,N$190)+'СЕТ СН'!$F$15</f>
        <v>116.95994967</v>
      </c>
      <c r="O201" s="36">
        <f>SUMIFS(СВЦЭМ!$F$33:$F$776,СВЦЭМ!$A$33:$A$776,$A201,СВЦЭМ!$B$33:$B$776,O$190)+'СЕТ СН'!$F$15</f>
        <v>118.64867458000001</v>
      </c>
      <c r="P201" s="36">
        <f>SUMIFS(СВЦЭМ!$F$33:$F$776,СВЦЭМ!$A$33:$A$776,$A201,СВЦЭМ!$B$33:$B$776,P$190)+'СЕТ СН'!$F$15</f>
        <v>119.02760179000001</v>
      </c>
      <c r="Q201" s="36">
        <f>SUMIFS(СВЦЭМ!$F$33:$F$776,СВЦЭМ!$A$33:$A$776,$A201,СВЦЭМ!$B$33:$B$776,Q$190)+'СЕТ СН'!$F$15</f>
        <v>119.672012</v>
      </c>
      <c r="R201" s="36">
        <f>SUMIFS(СВЦЭМ!$F$33:$F$776,СВЦЭМ!$A$33:$A$776,$A201,СВЦЭМ!$B$33:$B$776,R$190)+'СЕТ СН'!$F$15</f>
        <v>120.39540488999999</v>
      </c>
      <c r="S201" s="36">
        <f>SUMIFS(СВЦЭМ!$F$33:$F$776,СВЦЭМ!$A$33:$A$776,$A201,СВЦЭМ!$B$33:$B$776,S$190)+'СЕТ СН'!$F$15</f>
        <v>118.29989164</v>
      </c>
      <c r="T201" s="36">
        <f>SUMIFS(СВЦЭМ!$F$33:$F$776,СВЦЭМ!$A$33:$A$776,$A201,СВЦЭМ!$B$33:$B$776,T$190)+'СЕТ СН'!$F$15</f>
        <v>116.75679425</v>
      </c>
      <c r="U201" s="36">
        <f>SUMIFS(СВЦЭМ!$F$33:$F$776,СВЦЭМ!$A$33:$A$776,$A201,СВЦЭМ!$B$33:$B$776,U$190)+'СЕТ СН'!$F$15</f>
        <v>117.12338071000001</v>
      </c>
      <c r="V201" s="36">
        <f>SUMIFS(СВЦЭМ!$F$33:$F$776,СВЦЭМ!$A$33:$A$776,$A201,СВЦЭМ!$B$33:$B$776,V$190)+'СЕТ СН'!$F$15</f>
        <v>117.93551846</v>
      </c>
      <c r="W201" s="36">
        <f>SUMIFS(СВЦЭМ!$F$33:$F$776,СВЦЭМ!$A$33:$A$776,$A201,СВЦЭМ!$B$33:$B$776,W$190)+'СЕТ СН'!$F$15</f>
        <v>119.71409754</v>
      </c>
      <c r="X201" s="36">
        <f>SUMIFS(СВЦЭМ!$F$33:$F$776,СВЦЭМ!$A$33:$A$776,$A201,СВЦЭМ!$B$33:$B$776,X$190)+'СЕТ СН'!$F$15</f>
        <v>120.9018961</v>
      </c>
      <c r="Y201" s="36">
        <f>SUMIFS(СВЦЭМ!$F$33:$F$776,СВЦЭМ!$A$33:$A$776,$A201,СВЦЭМ!$B$33:$B$776,Y$190)+'СЕТ СН'!$F$15</f>
        <v>123.05430423</v>
      </c>
    </row>
    <row r="202" spans="1:25" ht="15.75" x14ac:dyDescent="0.2">
      <c r="A202" s="35">
        <f t="shared" si="5"/>
        <v>43811</v>
      </c>
      <c r="B202" s="36">
        <f>SUMIFS(СВЦЭМ!$F$33:$F$776,СВЦЭМ!$A$33:$A$776,$A202,СВЦЭМ!$B$33:$B$776,B$190)+'СЕТ СН'!$F$15</f>
        <v>127.10713513</v>
      </c>
      <c r="C202" s="36">
        <f>SUMIFS(СВЦЭМ!$F$33:$F$776,СВЦЭМ!$A$33:$A$776,$A202,СВЦЭМ!$B$33:$B$776,C$190)+'СЕТ СН'!$F$15</f>
        <v>132.58591512999999</v>
      </c>
      <c r="D202" s="36">
        <f>SUMIFS(СВЦЭМ!$F$33:$F$776,СВЦЭМ!$A$33:$A$776,$A202,СВЦЭМ!$B$33:$B$776,D$190)+'СЕТ СН'!$F$15</f>
        <v>134.65179065000001</v>
      </c>
      <c r="E202" s="36">
        <f>SUMIFS(СВЦЭМ!$F$33:$F$776,СВЦЭМ!$A$33:$A$776,$A202,СВЦЭМ!$B$33:$B$776,E$190)+'СЕТ СН'!$F$15</f>
        <v>136.18639193999999</v>
      </c>
      <c r="F202" s="36">
        <f>SUMIFS(СВЦЭМ!$F$33:$F$776,СВЦЭМ!$A$33:$A$776,$A202,СВЦЭМ!$B$33:$B$776,F$190)+'СЕТ СН'!$F$15</f>
        <v>136.06850385000001</v>
      </c>
      <c r="G202" s="36">
        <f>SUMIFS(СВЦЭМ!$F$33:$F$776,СВЦЭМ!$A$33:$A$776,$A202,СВЦЭМ!$B$33:$B$776,G$190)+'СЕТ СН'!$F$15</f>
        <v>133.18143347</v>
      </c>
      <c r="H202" s="36">
        <f>SUMIFS(СВЦЭМ!$F$33:$F$776,СВЦЭМ!$A$33:$A$776,$A202,СВЦЭМ!$B$33:$B$776,H$190)+'СЕТ СН'!$F$15</f>
        <v>127.46459025</v>
      </c>
      <c r="I202" s="36">
        <f>SUMIFS(СВЦЭМ!$F$33:$F$776,СВЦЭМ!$A$33:$A$776,$A202,СВЦЭМ!$B$33:$B$776,I$190)+'СЕТ СН'!$F$15</f>
        <v>124.07985650000001</v>
      </c>
      <c r="J202" s="36">
        <f>SUMIFS(СВЦЭМ!$F$33:$F$776,СВЦЭМ!$A$33:$A$776,$A202,СВЦЭМ!$B$33:$B$776,J$190)+'СЕТ СН'!$F$15</f>
        <v>121.06406330999999</v>
      </c>
      <c r="K202" s="36">
        <f>SUMIFS(СВЦЭМ!$F$33:$F$776,СВЦЭМ!$A$33:$A$776,$A202,СВЦЭМ!$B$33:$B$776,K$190)+'СЕТ СН'!$F$15</f>
        <v>119.39931591</v>
      </c>
      <c r="L202" s="36">
        <f>SUMIFS(СВЦЭМ!$F$33:$F$776,СВЦЭМ!$A$33:$A$776,$A202,СВЦЭМ!$B$33:$B$776,L$190)+'СЕТ СН'!$F$15</f>
        <v>119.85793289</v>
      </c>
      <c r="M202" s="36">
        <f>SUMIFS(СВЦЭМ!$F$33:$F$776,СВЦЭМ!$A$33:$A$776,$A202,СВЦЭМ!$B$33:$B$776,M$190)+'СЕТ СН'!$F$15</f>
        <v>119.11833485</v>
      </c>
      <c r="N202" s="36">
        <f>SUMIFS(СВЦЭМ!$F$33:$F$776,СВЦЭМ!$A$33:$A$776,$A202,СВЦЭМ!$B$33:$B$776,N$190)+'СЕТ СН'!$F$15</f>
        <v>119.15087516</v>
      </c>
      <c r="O202" s="36">
        <f>SUMIFS(СВЦЭМ!$F$33:$F$776,СВЦЭМ!$A$33:$A$776,$A202,СВЦЭМ!$B$33:$B$776,O$190)+'СЕТ СН'!$F$15</f>
        <v>119.69075340000001</v>
      </c>
      <c r="P202" s="36">
        <f>SUMIFS(СВЦЭМ!$F$33:$F$776,СВЦЭМ!$A$33:$A$776,$A202,СВЦЭМ!$B$33:$B$776,P$190)+'СЕТ СН'!$F$15</f>
        <v>119.27014514</v>
      </c>
      <c r="Q202" s="36">
        <f>SUMIFS(СВЦЭМ!$F$33:$F$776,СВЦЭМ!$A$33:$A$776,$A202,СВЦЭМ!$B$33:$B$776,Q$190)+'СЕТ СН'!$F$15</f>
        <v>119.29970896</v>
      </c>
      <c r="R202" s="36">
        <f>SUMIFS(СВЦЭМ!$F$33:$F$776,СВЦЭМ!$A$33:$A$776,$A202,СВЦЭМ!$B$33:$B$776,R$190)+'СЕТ СН'!$F$15</f>
        <v>118.79102100999999</v>
      </c>
      <c r="S202" s="36">
        <f>SUMIFS(СВЦЭМ!$F$33:$F$776,СВЦЭМ!$A$33:$A$776,$A202,СВЦЭМ!$B$33:$B$776,S$190)+'СЕТ СН'!$F$15</f>
        <v>120.38325463</v>
      </c>
      <c r="T202" s="36">
        <f>SUMIFS(СВЦЭМ!$F$33:$F$776,СВЦЭМ!$A$33:$A$776,$A202,СВЦЭМ!$B$33:$B$776,T$190)+'СЕТ СН'!$F$15</f>
        <v>118.75672099000001</v>
      </c>
      <c r="U202" s="36">
        <f>SUMIFS(СВЦЭМ!$F$33:$F$776,СВЦЭМ!$A$33:$A$776,$A202,СВЦЭМ!$B$33:$B$776,U$190)+'СЕТ СН'!$F$15</f>
        <v>118.34102792</v>
      </c>
      <c r="V202" s="36">
        <f>SUMIFS(СВЦЭМ!$F$33:$F$776,СВЦЭМ!$A$33:$A$776,$A202,СВЦЭМ!$B$33:$B$776,V$190)+'СЕТ СН'!$F$15</f>
        <v>118.40842862</v>
      </c>
      <c r="W202" s="36">
        <f>SUMIFS(СВЦЭМ!$F$33:$F$776,СВЦЭМ!$A$33:$A$776,$A202,СВЦЭМ!$B$33:$B$776,W$190)+'СЕТ СН'!$F$15</f>
        <v>120.63630907</v>
      </c>
      <c r="X202" s="36">
        <f>SUMIFS(СВЦЭМ!$F$33:$F$776,СВЦЭМ!$A$33:$A$776,$A202,СВЦЭМ!$B$33:$B$776,X$190)+'СЕТ СН'!$F$15</f>
        <v>121.69912825</v>
      </c>
      <c r="Y202" s="36">
        <f>SUMIFS(СВЦЭМ!$F$33:$F$776,СВЦЭМ!$A$33:$A$776,$A202,СВЦЭМ!$B$33:$B$776,Y$190)+'СЕТ СН'!$F$15</f>
        <v>123.81595652999999</v>
      </c>
    </row>
    <row r="203" spans="1:25" ht="15.75" x14ac:dyDescent="0.2">
      <c r="A203" s="35">
        <f t="shared" si="5"/>
        <v>43812</v>
      </c>
      <c r="B203" s="36">
        <f>SUMIFS(СВЦЭМ!$F$33:$F$776,СВЦЭМ!$A$33:$A$776,$A203,СВЦЭМ!$B$33:$B$776,B$190)+'СЕТ СН'!$F$15</f>
        <v>127.77112319</v>
      </c>
      <c r="C203" s="36">
        <f>SUMIFS(СВЦЭМ!$F$33:$F$776,СВЦЭМ!$A$33:$A$776,$A203,СВЦЭМ!$B$33:$B$776,C$190)+'СЕТ СН'!$F$15</f>
        <v>133.69243012999999</v>
      </c>
      <c r="D203" s="36">
        <f>SUMIFS(СВЦЭМ!$F$33:$F$776,СВЦЭМ!$A$33:$A$776,$A203,СВЦЭМ!$B$33:$B$776,D$190)+'СЕТ СН'!$F$15</f>
        <v>137.51614497</v>
      </c>
      <c r="E203" s="36">
        <f>SUMIFS(СВЦЭМ!$F$33:$F$776,СВЦЭМ!$A$33:$A$776,$A203,СВЦЭМ!$B$33:$B$776,E$190)+'СЕТ СН'!$F$15</f>
        <v>136.72916294000001</v>
      </c>
      <c r="F203" s="36">
        <f>SUMIFS(СВЦЭМ!$F$33:$F$776,СВЦЭМ!$A$33:$A$776,$A203,СВЦЭМ!$B$33:$B$776,F$190)+'СЕТ СН'!$F$15</f>
        <v>133.38522777</v>
      </c>
      <c r="G203" s="36">
        <f>SUMIFS(СВЦЭМ!$F$33:$F$776,СВЦЭМ!$A$33:$A$776,$A203,СВЦЭМ!$B$33:$B$776,G$190)+'СЕТ СН'!$F$15</f>
        <v>130.62916253</v>
      </c>
      <c r="H203" s="36">
        <f>SUMIFS(СВЦЭМ!$F$33:$F$776,СВЦЭМ!$A$33:$A$776,$A203,СВЦЭМ!$B$33:$B$776,H$190)+'СЕТ СН'!$F$15</f>
        <v>124.87571611</v>
      </c>
      <c r="I203" s="36">
        <f>SUMIFS(СВЦЭМ!$F$33:$F$776,СВЦЭМ!$A$33:$A$776,$A203,СВЦЭМ!$B$33:$B$776,I$190)+'СЕТ СН'!$F$15</f>
        <v>122.67419829000001</v>
      </c>
      <c r="J203" s="36">
        <f>SUMIFS(СВЦЭМ!$F$33:$F$776,СВЦЭМ!$A$33:$A$776,$A203,СВЦЭМ!$B$33:$B$776,J$190)+'СЕТ СН'!$F$15</f>
        <v>118.70130426999999</v>
      </c>
      <c r="K203" s="36">
        <f>SUMIFS(СВЦЭМ!$F$33:$F$776,СВЦЭМ!$A$33:$A$776,$A203,СВЦЭМ!$B$33:$B$776,K$190)+'СЕТ СН'!$F$15</f>
        <v>114.80161068</v>
      </c>
      <c r="L203" s="36">
        <f>SUMIFS(СВЦЭМ!$F$33:$F$776,СВЦЭМ!$A$33:$A$776,$A203,СВЦЭМ!$B$33:$B$776,L$190)+'СЕТ СН'!$F$15</f>
        <v>115.68958043000001</v>
      </c>
      <c r="M203" s="36">
        <f>SUMIFS(СВЦЭМ!$F$33:$F$776,СВЦЭМ!$A$33:$A$776,$A203,СВЦЭМ!$B$33:$B$776,M$190)+'СЕТ СН'!$F$15</f>
        <v>117.64556502000001</v>
      </c>
      <c r="N203" s="36">
        <f>SUMIFS(СВЦЭМ!$F$33:$F$776,СВЦЭМ!$A$33:$A$776,$A203,СВЦЭМ!$B$33:$B$776,N$190)+'СЕТ СН'!$F$15</f>
        <v>118.3596916</v>
      </c>
      <c r="O203" s="36">
        <f>SUMIFS(СВЦЭМ!$F$33:$F$776,СВЦЭМ!$A$33:$A$776,$A203,СВЦЭМ!$B$33:$B$776,O$190)+'СЕТ СН'!$F$15</f>
        <v>119.75739969</v>
      </c>
      <c r="P203" s="36">
        <f>SUMIFS(СВЦЭМ!$F$33:$F$776,СВЦЭМ!$A$33:$A$776,$A203,СВЦЭМ!$B$33:$B$776,P$190)+'СЕТ СН'!$F$15</f>
        <v>120.37609162</v>
      </c>
      <c r="Q203" s="36">
        <f>SUMIFS(СВЦЭМ!$F$33:$F$776,СВЦЭМ!$A$33:$A$776,$A203,СВЦЭМ!$B$33:$B$776,Q$190)+'СЕТ СН'!$F$15</f>
        <v>119.7795584</v>
      </c>
      <c r="R203" s="36">
        <f>SUMIFS(СВЦЭМ!$F$33:$F$776,СВЦЭМ!$A$33:$A$776,$A203,СВЦЭМ!$B$33:$B$776,R$190)+'СЕТ СН'!$F$15</f>
        <v>118.81452749</v>
      </c>
      <c r="S203" s="36">
        <f>SUMIFS(СВЦЭМ!$F$33:$F$776,СВЦЭМ!$A$33:$A$776,$A203,СВЦЭМ!$B$33:$B$776,S$190)+'СЕТ СН'!$F$15</f>
        <v>117.75881029</v>
      </c>
      <c r="T203" s="36">
        <f>SUMIFS(СВЦЭМ!$F$33:$F$776,СВЦЭМ!$A$33:$A$776,$A203,СВЦЭМ!$B$33:$B$776,T$190)+'СЕТ СН'!$F$15</f>
        <v>115.36589057</v>
      </c>
      <c r="U203" s="36">
        <f>SUMIFS(СВЦЭМ!$F$33:$F$776,СВЦЭМ!$A$33:$A$776,$A203,СВЦЭМ!$B$33:$B$776,U$190)+'СЕТ СН'!$F$15</f>
        <v>115.87778208</v>
      </c>
      <c r="V203" s="36">
        <f>SUMIFS(СВЦЭМ!$F$33:$F$776,СВЦЭМ!$A$33:$A$776,$A203,СВЦЭМ!$B$33:$B$776,V$190)+'СЕТ СН'!$F$15</f>
        <v>117.7869395</v>
      </c>
      <c r="W203" s="36">
        <f>SUMIFS(СВЦЭМ!$F$33:$F$776,СВЦЭМ!$A$33:$A$776,$A203,СВЦЭМ!$B$33:$B$776,W$190)+'СЕТ СН'!$F$15</f>
        <v>121.26146091</v>
      </c>
      <c r="X203" s="36">
        <f>SUMIFS(СВЦЭМ!$F$33:$F$776,СВЦЭМ!$A$33:$A$776,$A203,СВЦЭМ!$B$33:$B$776,X$190)+'СЕТ СН'!$F$15</f>
        <v>122.76332879</v>
      </c>
      <c r="Y203" s="36">
        <f>SUMIFS(СВЦЭМ!$F$33:$F$776,СВЦЭМ!$A$33:$A$776,$A203,СВЦЭМ!$B$33:$B$776,Y$190)+'СЕТ СН'!$F$15</f>
        <v>123.54233861</v>
      </c>
    </row>
    <row r="204" spans="1:25" ht="15.75" x14ac:dyDescent="0.2">
      <c r="A204" s="35">
        <f t="shared" si="5"/>
        <v>43813</v>
      </c>
      <c r="B204" s="36">
        <f>SUMIFS(СВЦЭМ!$F$33:$F$776,СВЦЭМ!$A$33:$A$776,$A204,СВЦЭМ!$B$33:$B$776,B$190)+'СЕТ СН'!$F$15</f>
        <v>127.68831984000001</v>
      </c>
      <c r="C204" s="36">
        <f>SUMIFS(СВЦЭМ!$F$33:$F$776,СВЦЭМ!$A$33:$A$776,$A204,СВЦЭМ!$B$33:$B$776,C$190)+'СЕТ СН'!$F$15</f>
        <v>133.68961994</v>
      </c>
      <c r="D204" s="36">
        <f>SUMIFS(СВЦЭМ!$F$33:$F$776,СВЦЭМ!$A$33:$A$776,$A204,СВЦЭМ!$B$33:$B$776,D$190)+'СЕТ СН'!$F$15</f>
        <v>135.65648005</v>
      </c>
      <c r="E204" s="36">
        <f>SUMIFS(СВЦЭМ!$F$33:$F$776,СВЦЭМ!$A$33:$A$776,$A204,СВЦЭМ!$B$33:$B$776,E$190)+'СЕТ СН'!$F$15</f>
        <v>136.82083175</v>
      </c>
      <c r="F204" s="36">
        <f>SUMIFS(СВЦЭМ!$F$33:$F$776,СВЦЭМ!$A$33:$A$776,$A204,СВЦЭМ!$B$33:$B$776,F$190)+'СЕТ СН'!$F$15</f>
        <v>137.12636861999999</v>
      </c>
      <c r="G204" s="36">
        <f>SUMIFS(СВЦЭМ!$F$33:$F$776,СВЦЭМ!$A$33:$A$776,$A204,СВЦЭМ!$B$33:$B$776,G$190)+'СЕТ СН'!$F$15</f>
        <v>136.38272386</v>
      </c>
      <c r="H204" s="36">
        <f>SUMIFS(СВЦЭМ!$F$33:$F$776,СВЦЭМ!$A$33:$A$776,$A204,СВЦЭМ!$B$33:$B$776,H$190)+'СЕТ СН'!$F$15</f>
        <v>133.06893733999999</v>
      </c>
      <c r="I204" s="36">
        <f>SUMIFS(СВЦЭМ!$F$33:$F$776,СВЦЭМ!$A$33:$A$776,$A204,СВЦЭМ!$B$33:$B$776,I$190)+'СЕТ СН'!$F$15</f>
        <v>130.82986012999999</v>
      </c>
      <c r="J204" s="36">
        <f>SUMIFS(СВЦЭМ!$F$33:$F$776,СВЦЭМ!$A$33:$A$776,$A204,СВЦЭМ!$B$33:$B$776,J$190)+'СЕТ СН'!$F$15</f>
        <v>123.32279043</v>
      </c>
      <c r="K204" s="36">
        <f>SUMIFS(СВЦЭМ!$F$33:$F$776,СВЦЭМ!$A$33:$A$776,$A204,СВЦЭМ!$B$33:$B$776,K$190)+'СЕТ СН'!$F$15</f>
        <v>118.16111979999999</v>
      </c>
      <c r="L204" s="36">
        <f>SUMIFS(СВЦЭМ!$F$33:$F$776,СВЦЭМ!$A$33:$A$776,$A204,СВЦЭМ!$B$33:$B$776,L$190)+'СЕТ СН'!$F$15</f>
        <v>117.01647285</v>
      </c>
      <c r="M204" s="36">
        <f>SUMIFS(СВЦЭМ!$F$33:$F$776,СВЦЭМ!$A$33:$A$776,$A204,СВЦЭМ!$B$33:$B$776,M$190)+'СЕТ СН'!$F$15</f>
        <v>117.87482654</v>
      </c>
      <c r="N204" s="36">
        <f>SUMIFS(СВЦЭМ!$F$33:$F$776,СВЦЭМ!$A$33:$A$776,$A204,СВЦЭМ!$B$33:$B$776,N$190)+'СЕТ СН'!$F$15</f>
        <v>118.91458913</v>
      </c>
      <c r="O204" s="36">
        <f>SUMIFS(СВЦЭМ!$F$33:$F$776,СВЦЭМ!$A$33:$A$776,$A204,СВЦЭМ!$B$33:$B$776,O$190)+'СЕТ СН'!$F$15</f>
        <v>120.79745011999999</v>
      </c>
      <c r="P204" s="36">
        <f>SUMIFS(СВЦЭМ!$F$33:$F$776,СВЦЭМ!$A$33:$A$776,$A204,СВЦЭМ!$B$33:$B$776,P$190)+'СЕТ СН'!$F$15</f>
        <v>122.37202786</v>
      </c>
      <c r="Q204" s="36">
        <f>SUMIFS(СВЦЭМ!$F$33:$F$776,СВЦЭМ!$A$33:$A$776,$A204,СВЦЭМ!$B$33:$B$776,Q$190)+'СЕТ СН'!$F$15</f>
        <v>122.55286495999999</v>
      </c>
      <c r="R204" s="36">
        <f>SUMIFS(СВЦЭМ!$F$33:$F$776,СВЦЭМ!$A$33:$A$776,$A204,СВЦЭМ!$B$33:$B$776,R$190)+'СЕТ СН'!$F$15</f>
        <v>120.07731824</v>
      </c>
      <c r="S204" s="36">
        <f>SUMIFS(СВЦЭМ!$F$33:$F$776,СВЦЭМ!$A$33:$A$776,$A204,СВЦЭМ!$B$33:$B$776,S$190)+'СЕТ СН'!$F$15</f>
        <v>118.15200453999999</v>
      </c>
      <c r="T204" s="36">
        <f>SUMIFS(СВЦЭМ!$F$33:$F$776,СВЦЭМ!$A$33:$A$776,$A204,СВЦЭМ!$B$33:$B$776,T$190)+'СЕТ СН'!$F$15</f>
        <v>115.82102324</v>
      </c>
      <c r="U204" s="36">
        <f>SUMIFS(СВЦЭМ!$F$33:$F$776,СВЦЭМ!$A$33:$A$776,$A204,СВЦЭМ!$B$33:$B$776,U$190)+'СЕТ СН'!$F$15</f>
        <v>116.64362724</v>
      </c>
      <c r="V204" s="36">
        <f>SUMIFS(СВЦЭМ!$F$33:$F$776,СВЦЭМ!$A$33:$A$776,$A204,СВЦЭМ!$B$33:$B$776,V$190)+'СЕТ СН'!$F$15</f>
        <v>118.58082895</v>
      </c>
      <c r="W204" s="36">
        <f>SUMIFS(СВЦЭМ!$F$33:$F$776,СВЦЭМ!$A$33:$A$776,$A204,СВЦЭМ!$B$33:$B$776,W$190)+'СЕТ СН'!$F$15</f>
        <v>121.1958071</v>
      </c>
      <c r="X204" s="36">
        <f>SUMIFS(СВЦЭМ!$F$33:$F$776,СВЦЭМ!$A$33:$A$776,$A204,СВЦЭМ!$B$33:$B$776,X$190)+'СЕТ СН'!$F$15</f>
        <v>123.84776998</v>
      </c>
      <c r="Y204" s="36">
        <f>SUMIFS(СВЦЭМ!$F$33:$F$776,СВЦЭМ!$A$33:$A$776,$A204,СВЦЭМ!$B$33:$B$776,Y$190)+'СЕТ СН'!$F$15</f>
        <v>125.0271927</v>
      </c>
    </row>
    <row r="205" spans="1:25" ht="15.75" x14ac:dyDescent="0.2">
      <c r="A205" s="35">
        <f t="shared" si="5"/>
        <v>43814</v>
      </c>
      <c r="B205" s="36">
        <f>SUMIFS(СВЦЭМ!$F$33:$F$776,СВЦЭМ!$A$33:$A$776,$A205,СВЦЭМ!$B$33:$B$776,B$190)+'СЕТ СН'!$F$15</f>
        <v>127.63814193</v>
      </c>
      <c r="C205" s="36">
        <f>SUMIFS(СВЦЭМ!$F$33:$F$776,СВЦЭМ!$A$33:$A$776,$A205,СВЦЭМ!$B$33:$B$776,C$190)+'СЕТ СН'!$F$15</f>
        <v>129.59961394000001</v>
      </c>
      <c r="D205" s="36">
        <f>SUMIFS(СВЦЭМ!$F$33:$F$776,СВЦЭМ!$A$33:$A$776,$A205,СВЦЭМ!$B$33:$B$776,D$190)+'СЕТ СН'!$F$15</f>
        <v>130.50173849999999</v>
      </c>
      <c r="E205" s="36">
        <f>SUMIFS(СВЦЭМ!$F$33:$F$776,СВЦЭМ!$A$33:$A$776,$A205,СВЦЭМ!$B$33:$B$776,E$190)+'СЕТ СН'!$F$15</f>
        <v>133.66434032999999</v>
      </c>
      <c r="F205" s="36">
        <f>SUMIFS(СВЦЭМ!$F$33:$F$776,СВЦЭМ!$A$33:$A$776,$A205,СВЦЭМ!$B$33:$B$776,F$190)+'СЕТ СН'!$F$15</f>
        <v>134.51303662000001</v>
      </c>
      <c r="G205" s="36">
        <f>SUMIFS(СВЦЭМ!$F$33:$F$776,СВЦЭМ!$A$33:$A$776,$A205,СВЦЭМ!$B$33:$B$776,G$190)+'СЕТ СН'!$F$15</f>
        <v>135.07812663000001</v>
      </c>
      <c r="H205" s="36">
        <f>SUMIFS(СВЦЭМ!$F$33:$F$776,СВЦЭМ!$A$33:$A$776,$A205,СВЦЭМ!$B$33:$B$776,H$190)+'СЕТ СН'!$F$15</f>
        <v>132.86400856</v>
      </c>
      <c r="I205" s="36">
        <f>SUMIFS(СВЦЭМ!$F$33:$F$776,СВЦЭМ!$A$33:$A$776,$A205,СВЦЭМ!$B$33:$B$776,I$190)+'СЕТ СН'!$F$15</f>
        <v>130.11544071</v>
      </c>
      <c r="J205" s="36">
        <f>SUMIFS(СВЦЭМ!$F$33:$F$776,СВЦЭМ!$A$33:$A$776,$A205,СВЦЭМ!$B$33:$B$776,J$190)+'СЕТ СН'!$F$15</f>
        <v>125.33045231</v>
      </c>
      <c r="K205" s="36">
        <f>SUMIFS(СВЦЭМ!$F$33:$F$776,СВЦЭМ!$A$33:$A$776,$A205,СВЦЭМ!$B$33:$B$776,K$190)+'СЕТ СН'!$F$15</f>
        <v>120.95957337</v>
      </c>
      <c r="L205" s="36">
        <f>SUMIFS(СВЦЭМ!$F$33:$F$776,СВЦЭМ!$A$33:$A$776,$A205,СВЦЭМ!$B$33:$B$776,L$190)+'СЕТ СН'!$F$15</f>
        <v>119.74987769000001</v>
      </c>
      <c r="M205" s="36">
        <f>SUMIFS(СВЦЭМ!$F$33:$F$776,СВЦЭМ!$A$33:$A$776,$A205,СВЦЭМ!$B$33:$B$776,M$190)+'СЕТ СН'!$F$15</f>
        <v>120.56645313999999</v>
      </c>
      <c r="N205" s="36">
        <f>SUMIFS(СВЦЭМ!$F$33:$F$776,СВЦЭМ!$A$33:$A$776,$A205,СВЦЭМ!$B$33:$B$776,N$190)+'СЕТ СН'!$F$15</f>
        <v>120.86712186</v>
      </c>
      <c r="O205" s="36">
        <f>SUMIFS(СВЦЭМ!$F$33:$F$776,СВЦЭМ!$A$33:$A$776,$A205,СВЦЭМ!$B$33:$B$776,O$190)+'СЕТ СН'!$F$15</f>
        <v>123.55433764999999</v>
      </c>
      <c r="P205" s="36">
        <f>SUMIFS(СВЦЭМ!$F$33:$F$776,СВЦЭМ!$A$33:$A$776,$A205,СВЦЭМ!$B$33:$B$776,P$190)+'СЕТ СН'!$F$15</f>
        <v>125.31219830000001</v>
      </c>
      <c r="Q205" s="36">
        <f>SUMIFS(СВЦЭМ!$F$33:$F$776,СВЦЭМ!$A$33:$A$776,$A205,СВЦЭМ!$B$33:$B$776,Q$190)+'СЕТ СН'!$F$15</f>
        <v>125.34938889</v>
      </c>
      <c r="R205" s="36">
        <f>SUMIFS(СВЦЭМ!$F$33:$F$776,СВЦЭМ!$A$33:$A$776,$A205,СВЦЭМ!$B$33:$B$776,R$190)+'СЕТ СН'!$F$15</f>
        <v>123.46192447</v>
      </c>
      <c r="S205" s="36">
        <f>SUMIFS(СВЦЭМ!$F$33:$F$776,СВЦЭМ!$A$33:$A$776,$A205,СВЦЭМ!$B$33:$B$776,S$190)+'СЕТ СН'!$F$15</f>
        <v>120.62402770999999</v>
      </c>
      <c r="T205" s="36">
        <f>SUMIFS(СВЦЭМ!$F$33:$F$776,СВЦЭМ!$A$33:$A$776,$A205,СВЦЭМ!$B$33:$B$776,T$190)+'СЕТ СН'!$F$15</f>
        <v>116.36791783</v>
      </c>
      <c r="U205" s="36">
        <f>SUMIFS(СВЦЭМ!$F$33:$F$776,СВЦЭМ!$A$33:$A$776,$A205,СВЦЭМ!$B$33:$B$776,U$190)+'СЕТ СН'!$F$15</f>
        <v>115.82557140999999</v>
      </c>
      <c r="V205" s="36">
        <f>SUMIFS(СВЦЭМ!$F$33:$F$776,СВЦЭМ!$A$33:$A$776,$A205,СВЦЭМ!$B$33:$B$776,V$190)+'СЕТ СН'!$F$15</f>
        <v>117.26186946999999</v>
      </c>
      <c r="W205" s="36">
        <f>SUMIFS(СВЦЭМ!$F$33:$F$776,СВЦЭМ!$A$33:$A$776,$A205,СВЦЭМ!$B$33:$B$776,W$190)+'СЕТ СН'!$F$15</f>
        <v>119.17878494</v>
      </c>
      <c r="X205" s="36">
        <f>SUMIFS(СВЦЭМ!$F$33:$F$776,СВЦЭМ!$A$33:$A$776,$A205,СВЦЭМ!$B$33:$B$776,X$190)+'СЕТ СН'!$F$15</f>
        <v>120.47020737</v>
      </c>
      <c r="Y205" s="36">
        <f>SUMIFS(СВЦЭМ!$F$33:$F$776,СВЦЭМ!$A$33:$A$776,$A205,СВЦЭМ!$B$33:$B$776,Y$190)+'СЕТ СН'!$F$15</f>
        <v>125.00578977000001</v>
      </c>
    </row>
    <row r="206" spans="1:25" ht="15.75" x14ac:dyDescent="0.2">
      <c r="A206" s="35">
        <f t="shared" si="5"/>
        <v>43815</v>
      </c>
      <c r="B206" s="36">
        <f>SUMIFS(СВЦЭМ!$F$33:$F$776,СВЦЭМ!$A$33:$A$776,$A206,СВЦЭМ!$B$33:$B$776,B$190)+'СЕТ СН'!$F$15</f>
        <v>128.83714911999999</v>
      </c>
      <c r="C206" s="36">
        <f>SUMIFS(СВЦЭМ!$F$33:$F$776,СВЦЭМ!$A$33:$A$776,$A206,СВЦЭМ!$B$33:$B$776,C$190)+'СЕТ СН'!$F$15</f>
        <v>131.01492436999999</v>
      </c>
      <c r="D206" s="36">
        <f>SUMIFS(СВЦЭМ!$F$33:$F$776,СВЦЭМ!$A$33:$A$776,$A206,СВЦЭМ!$B$33:$B$776,D$190)+'СЕТ СН'!$F$15</f>
        <v>133.34017059000001</v>
      </c>
      <c r="E206" s="36">
        <f>SUMIFS(СВЦЭМ!$F$33:$F$776,СВЦЭМ!$A$33:$A$776,$A206,СВЦЭМ!$B$33:$B$776,E$190)+'СЕТ СН'!$F$15</f>
        <v>136.19807617000001</v>
      </c>
      <c r="F206" s="36">
        <f>SUMIFS(СВЦЭМ!$F$33:$F$776,СВЦЭМ!$A$33:$A$776,$A206,СВЦЭМ!$B$33:$B$776,F$190)+'СЕТ СН'!$F$15</f>
        <v>135.61383538000001</v>
      </c>
      <c r="G206" s="36">
        <f>SUMIFS(СВЦЭМ!$F$33:$F$776,СВЦЭМ!$A$33:$A$776,$A206,СВЦЭМ!$B$33:$B$776,G$190)+'СЕТ СН'!$F$15</f>
        <v>132.66061608999999</v>
      </c>
      <c r="H206" s="36">
        <f>SUMIFS(СВЦЭМ!$F$33:$F$776,СВЦЭМ!$A$33:$A$776,$A206,СВЦЭМ!$B$33:$B$776,H$190)+'СЕТ СН'!$F$15</f>
        <v>126.58998517000001</v>
      </c>
      <c r="I206" s="36">
        <f>SUMIFS(СВЦЭМ!$F$33:$F$776,СВЦЭМ!$A$33:$A$776,$A206,СВЦЭМ!$B$33:$B$776,I$190)+'СЕТ СН'!$F$15</f>
        <v>123.56709542999999</v>
      </c>
      <c r="J206" s="36">
        <f>SUMIFS(СВЦЭМ!$F$33:$F$776,СВЦЭМ!$A$33:$A$776,$A206,СВЦЭМ!$B$33:$B$776,J$190)+'СЕТ СН'!$F$15</f>
        <v>120.33288816</v>
      </c>
      <c r="K206" s="36">
        <f>SUMIFS(СВЦЭМ!$F$33:$F$776,СВЦЭМ!$A$33:$A$776,$A206,СВЦЭМ!$B$33:$B$776,K$190)+'СЕТ СН'!$F$15</f>
        <v>116.92323014999999</v>
      </c>
      <c r="L206" s="36">
        <f>SUMIFS(СВЦЭМ!$F$33:$F$776,СВЦЭМ!$A$33:$A$776,$A206,СВЦЭМ!$B$33:$B$776,L$190)+'СЕТ СН'!$F$15</f>
        <v>117.61910118999999</v>
      </c>
      <c r="M206" s="36">
        <f>SUMIFS(СВЦЭМ!$F$33:$F$776,СВЦЭМ!$A$33:$A$776,$A206,СВЦЭМ!$B$33:$B$776,M$190)+'СЕТ СН'!$F$15</f>
        <v>119.50698997000001</v>
      </c>
      <c r="N206" s="36">
        <f>SUMIFS(СВЦЭМ!$F$33:$F$776,СВЦЭМ!$A$33:$A$776,$A206,СВЦЭМ!$B$33:$B$776,N$190)+'СЕТ СН'!$F$15</f>
        <v>120.70484356999999</v>
      </c>
      <c r="O206" s="36">
        <f>SUMIFS(СВЦЭМ!$F$33:$F$776,СВЦЭМ!$A$33:$A$776,$A206,СВЦЭМ!$B$33:$B$776,O$190)+'СЕТ СН'!$F$15</f>
        <v>122.30953648000001</v>
      </c>
      <c r="P206" s="36">
        <f>SUMIFS(СВЦЭМ!$F$33:$F$776,СВЦЭМ!$A$33:$A$776,$A206,СВЦЭМ!$B$33:$B$776,P$190)+'СЕТ СН'!$F$15</f>
        <v>124.91678937</v>
      </c>
      <c r="Q206" s="36">
        <f>SUMIFS(СВЦЭМ!$F$33:$F$776,СВЦЭМ!$A$33:$A$776,$A206,СВЦЭМ!$B$33:$B$776,Q$190)+'СЕТ СН'!$F$15</f>
        <v>120.24707957</v>
      </c>
      <c r="R206" s="36">
        <f>SUMIFS(СВЦЭМ!$F$33:$F$776,СВЦЭМ!$A$33:$A$776,$A206,СВЦЭМ!$B$33:$B$776,R$190)+'СЕТ СН'!$F$15</f>
        <v>121.5040977</v>
      </c>
      <c r="S206" s="36">
        <f>SUMIFS(СВЦЭМ!$F$33:$F$776,СВЦЭМ!$A$33:$A$776,$A206,СВЦЭМ!$B$33:$B$776,S$190)+'СЕТ СН'!$F$15</f>
        <v>119.86103633</v>
      </c>
      <c r="T206" s="36">
        <f>SUMIFS(СВЦЭМ!$F$33:$F$776,СВЦЭМ!$A$33:$A$776,$A206,СВЦЭМ!$B$33:$B$776,T$190)+'СЕТ СН'!$F$15</f>
        <v>119.18039945</v>
      </c>
      <c r="U206" s="36">
        <f>SUMIFS(СВЦЭМ!$F$33:$F$776,СВЦЭМ!$A$33:$A$776,$A206,СВЦЭМ!$B$33:$B$776,U$190)+'СЕТ СН'!$F$15</f>
        <v>119.64235634000001</v>
      </c>
      <c r="V206" s="36">
        <f>SUMIFS(СВЦЭМ!$F$33:$F$776,СВЦЭМ!$A$33:$A$776,$A206,СВЦЭМ!$B$33:$B$776,V$190)+'СЕТ СН'!$F$15</f>
        <v>122.15225047</v>
      </c>
      <c r="W206" s="36">
        <f>SUMIFS(СВЦЭМ!$F$33:$F$776,СВЦЭМ!$A$33:$A$776,$A206,СВЦЭМ!$B$33:$B$776,W$190)+'СЕТ СН'!$F$15</f>
        <v>124.67305577</v>
      </c>
      <c r="X206" s="36">
        <f>SUMIFS(СВЦЭМ!$F$33:$F$776,СВЦЭМ!$A$33:$A$776,$A206,СВЦЭМ!$B$33:$B$776,X$190)+'СЕТ СН'!$F$15</f>
        <v>125.88531166</v>
      </c>
      <c r="Y206" s="36">
        <f>SUMIFS(СВЦЭМ!$F$33:$F$776,СВЦЭМ!$A$33:$A$776,$A206,СВЦЭМ!$B$33:$B$776,Y$190)+'СЕТ СН'!$F$15</f>
        <v>128.04609894999999</v>
      </c>
    </row>
    <row r="207" spans="1:25" ht="15.75" x14ac:dyDescent="0.2">
      <c r="A207" s="35">
        <f t="shared" si="5"/>
        <v>43816</v>
      </c>
      <c r="B207" s="36">
        <f>SUMIFS(СВЦЭМ!$F$33:$F$776,СВЦЭМ!$A$33:$A$776,$A207,СВЦЭМ!$B$33:$B$776,B$190)+'СЕТ СН'!$F$15</f>
        <v>133.58736468000001</v>
      </c>
      <c r="C207" s="36">
        <f>SUMIFS(СВЦЭМ!$F$33:$F$776,СВЦЭМ!$A$33:$A$776,$A207,СВЦЭМ!$B$33:$B$776,C$190)+'СЕТ СН'!$F$15</f>
        <v>136.84286422</v>
      </c>
      <c r="D207" s="36">
        <f>SUMIFS(СВЦЭМ!$F$33:$F$776,СВЦЭМ!$A$33:$A$776,$A207,СВЦЭМ!$B$33:$B$776,D$190)+'СЕТ СН'!$F$15</f>
        <v>138.25986397</v>
      </c>
      <c r="E207" s="36">
        <f>SUMIFS(СВЦЭМ!$F$33:$F$776,СВЦЭМ!$A$33:$A$776,$A207,СВЦЭМ!$B$33:$B$776,E$190)+'СЕТ СН'!$F$15</f>
        <v>138.84083325</v>
      </c>
      <c r="F207" s="36">
        <f>SUMIFS(СВЦЭМ!$F$33:$F$776,СВЦЭМ!$A$33:$A$776,$A207,СВЦЭМ!$B$33:$B$776,F$190)+'СЕТ СН'!$F$15</f>
        <v>137.70623040999999</v>
      </c>
      <c r="G207" s="36">
        <f>SUMIFS(СВЦЭМ!$F$33:$F$776,СВЦЭМ!$A$33:$A$776,$A207,СВЦЭМ!$B$33:$B$776,G$190)+'СЕТ СН'!$F$15</f>
        <v>133.77070990000001</v>
      </c>
      <c r="H207" s="36">
        <f>SUMIFS(СВЦЭМ!$F$33:$F$776,СВЦЭМ!$A$33:$A$776,$A207,СВЦЭМ!$B$33:$B$776,H$190)+'СЕТ СН'!$F$15</f>
        <v>128.36391193</v>
      </c>
      <c r="I207" s="36">
        <f>SUMIFS(СВЦЭМ!$F$33:$F$776,СВЦЭМ!$A$33:$A$776,$A207,СВЦЭМ!$B$33:$B$776,I$190)+'СЕТ СН'!$F$15</f>
        <v>124.39951996000001</v>
      </c>
      <c r="J207" s="36">
        <f>SUMIFS(СВЦЭМ!$F$33:$F$776,СВЦЭМ!$A$33:$A$776,$A207,СВЦЭМ!$B$33:$B$776,J$190)+'СЕТ СН'!$F$15</f>
        <v>119.60886485</v>
      </c>
      <c r="K207" s="36">
        <f>SUMIFS(СВЦЭМ!$F$33:$F$776,СВЦЭМ!$A$33:$A$776,$A207,СВЦЭМ!$B$33:$B$776,K$190)+'СЕТ СН'!$F$15</f>
        <v>117.3970906</v>
      </c>
      <c r="L207" s="36">
        <f>SUMIFS(СВЦЭМ!$F$33:$F$776,СВЦЭМ!$A$33:$A$776,$A207,СВЦЭМ!$B$33:$B$776,L$190)+'СЕТ СН'!$F$15</f>
        <v>118.18512539</v>
      </c>
      <c r="M207" s="36">
        <f>SUMIFS(СВЦЭМ!$F$33:$F$776,СВЦЭМ!$A$33:$A$776,$A207,СВЦЭМ!$B$33:$B$776,M$190)+'СЕТ СН'!$F$15</f>
        <v>119.55809347</v>
      </c>
      <c r="N207" s="36">
        <f>SUMIFS(СВЦЭМ!$F$33:$F$776,СВЦЭМ!$A$33:$A$776,$A207,СВЦЭМ!$B$33:$B$776,N$190)+'СЕТ СН'!$F$15</f>
        <v>120.82557416</v>
      </c>
      <c r="O207" s="36">
        <f>SUMIFS(СВЦЭМ!$F$33:$F$776,СВЦЭМ!$A$33:$A$776,$A207,СВЦЭМ!$B$33:$B$776,O$190)+'СЕТ СН'!$F$15</f>
        <v>122.22079558</v>
      </c>
      <c r="P207" s="36">
        <f>SUMIFS(СВЦЭМ!$F$33:$F$776,СВЦЭМ!$A$33:$A$776,$A207,СВЦЭМ!$B$33:$B$776,P$190)+'СЕТ СН'!$F$15</f>
        <v>123.29356942</v>
      </c>
      <c r="Q207" s="36">
        <f>SUMIFS(СВЦЭМ!$F$33:$F$776,СВЦЭМ!$A$33:$A$776,$A207,СВЦЭМ!$B$33:$B$776,Q$190)+'СЕТ СН'!$F$15</f>
        <v>123.47592032999999</v>
      </c>
      <c r="R207" s="36">
        <f>SUMIFS(СВЦЭМ!$F$33:$F$776,СВЦЭМ!$A$33:$A$776,$A207,СВЦЭМ!$B$33:$B$776,R$190)+'СЕТ СН'!$F$15</f>
        <v>121.95012946999999</v>
      </c>
      <c r="S207" s="36">
        <f>SUMIFS(СВЦЭМ!$F$33:$F$776,СВЦЭМ!$A$33:$A$776,$A207,СВЦЭМ!$B$33:$B$776,S$190)+'СЕТ СН'!$F$15</f>
        <v>121.16278187</v>
      </c>
      <c r="T207" s="36">
        <f>SUMIFS(СВЦЭМ!$F$33:$F$776,СВЦЭМ!$A$33:$A$776,$A207,СВЦЭМ!$B$33:$B$776,T$190)+'СЕТ СН'!$F$15</f>
        <v>118.27779086</v>
      </c>
      <c r="U207" s="36">
        <f>SUMIFS(СВЦЭМ!$F$33:$F$776,СВЦЭМ!$A$33:$A$776,$A207,СВЦЭМ!$B$33:$B$776,U$190)+'СЕТ СН'!$F$15</f>
        <v>117.23954066</v>
      </c>
      <c r="V207" s="36">
        <f>SUMIFS(СВЦЭМ!$F$33:$F$776,СВЦЭМ!$A$33:$A$776,$A207,СВЦЭМ!$B$33:$B$776,V$190)+'СЕТ СН'!$F$15</f>
        <v>117.1048818</v>
      </c>
      <c r="W207" s="36">
        <f>SUMIFS(СВЦЭМ!$F$33:$F$776,СВЦЭМ!$A$33:$A$776,$A207,СВЦЭМ!$B$33:$B$776,W$190)+'СЕТ СН'!$F$15</f>
        <v>119.66885132</v>
      </c>
      <c r="X207" s="36">
        <f>SUMIFS(СВЦЭМ!$F$33:$F$776,СВЦЭМ!$A$33:$A$776,$A207,СВЦЭМ!$B$33:$B$776,X$190)+'СЕТ СН'!$F$15</f>
        <v>121.66397952</v>
      </c>
      <c r="Y207" s="36">
        <f>SUMIFS(СВЦЭМ!$F$33:$F$776,СВЦЭМ!$A$33:$A$776,$A207,СВЦЭМ!$B$33:$B$776,Y$190)+'СЕТ СН'!$F$15</f>
        <v>124.81006995</v>
      </c>
    </row>
    <row r="208" spans="1:25" ht="15.75" x14ac:dyDescent="0.2">
      <c r="A208" s="35">
        <f t="shared" si="5"/>
        <v>43817</v>
      </c>
      <c r="B208" s="36">
        <f>SUMIFS(СВЦЭМ!$F$33:$F$776,СВЦЭМ!$A$33:$A$776,$A208,СВЦЭМ!$B$33:$B$776,B$190)+'СЕТ СН'!$F$15</f>
        <v>126.12972671999999</v>
      </c>
      <c r="C208" s="36">
        <f>SUMIFS(СВЦЭМ!$F$33:$F$776,СВЦЭМ!$A$33:$A$776,$A208,СВЦЭМ!$B$33:$B$776,C$190)+'СЕТ СН'!$F$15</f>
        <v>133.98580637000001</v>
      </c>
      <c r="D208" s="36">
        <f>SUMIFS(СВЦЭМ!$F$33:$F$776,СВЦЭМ!$A$33:$A$776,$A208,СВЦЭМ!$B$33:$B$776,D$190)+'СЕТ СН'!$F$15</f>
        <v>137.39245847000001</v>
      </c>
      <c r="E208" s="36">
        <f>SUMIFS(СВЦЭМ!$F$33:$F$776,СВЦЭМ!$A$33:$A$776,$A208,СВЦЭМ!$B$33:$B$776,E$190)+'СЕТ СН'!$F$15</f>
        <v>137.28701844</v>
      </c>
      <c r="F208" s="36">
        <f>SUMIFS(СВЦЭМ!$F$33:$F$776,СВЦЭМ!$A$33:$A$776,$A208,СВЦЭМ!$B$33:$B$776,F$190)+'СЕТ СН'!$F$15</f>
        <v>136.20809087000001</v>
      </c>
      <c r="G208" s="36">
        <f>SUMIFS(СВЦЭМ!$F$33:$F$776,СВЦЭМ!$A$33:$A$776,$A208,СВЦЭМ!$B$33:$B$776,G$190)+'СЕТ СН'!$F$15</f>
        <v>133.37697957</v>
      </c>
      <c r="H208" s="36">
        <f>SUMIFS(СВЦЭМ!$F$33:$F$776,СВЦЭМ!$A$33:$A$776,$A208,СВЦЭМ!$B$33:$B$776,H$190)+'СЕТ СН'!$F$15</f>
        <v>129.12364391</v>
      </c>
      <c r="I208" s="36">
        <f>SUMIFS(СВЦЭМ!$F$33:$F$776,СВЦЭМ!$A$33:$A$776,$A208,СВЦЭМ!$B$33:$B$776,I$190)+'СЕТ СН'!$F$15</f>
        <v>126.84754818</v>
      </c>
      <c r="J208" s="36">
        <f>SUMIFS(СВЦЭМ!$F$33:$F$776,СВЦЭМ!$A$33:$A$776,$A208,СВЦЭМ!$B$33:$B$776,J$190)+'СЕТ СН'!$F$15</f>
        <v>122.81535703999999</v>
      </c>
      <c r="K208" s="36">
        <f>SUMIFS(СВЦЭМ!$F$33:$F$776,СВЦЭМ!$A$33:$A$776,$A208,СВЦЭМ!$B$33:$B$776,K$190)+'СЕТ СН'!$F$15</f>
        <v>118.61415921</v>
      </c>
      <c r="L208" s="36">
        <f>SUMIFS(СВЦЭМ!$F$33:$F$776,СВЦЭМ!$A$33:$A$776,$A208,СВЦЭМ!$B$33:$B$776,L$190)+'СЕТ СН'!$F$15</f>
        <v>117.64218934</v>
      </c>
      <c r="M208" s="36">
        <f>SUMIFS(СВЦЭМ!$F$33:$F$776,СВЦЭМ!$A$33:$A$776,$A208,СВЦЭМ!$B$33:$B$776,M$190)+'СЕТ СН'!$F$15</f>
        <v>118.66250087</v>
      </c>
      <c r="N208" s="36">
        <f>SUMIFS(СВЦЭМ!$F$33:$F$776,СВЦЭМ!$A$33:$A$776,$A208,СВЦЭМ!$B$33:$B$776,N$190)+'СЕТ СН'!$F$15</f>
        <v>119.2282558</v>
      </c>
      <c r="O208" s="36">
        <f>SUMIFS(СВЦЭМ!$F$33:$F$776,СВЦЭМ!$A$33:$A$776,$A208,СВЦЭМ!$B$33:$B$776,O$190)+'СЕТ СН'!$F$15</f>
        <v>120.59423065999999</v>
      </c>
      <c r="P208" s="36">
        <f>SUMIFS(СВЦЭМ!$F$33:$F$776,СВЦЭМ!$A$33:$A$776,$A208,СВЦЭМ!$B$33:$B$776,P$190)+'СЕТ СН'!$F$15</f>
        <v>121.83297263999999</v>
      </c>
      <c r="Q208" s="36">
        <f>SUMIFS(СВЦЭМ!$F$33:$F$776,СВЦЭМ!$A$33:$A$776,$A208,СВЦЭМ!$B$33:$B$776,Q$190)+'СЕТ СН'!$F$15</f>
        <v>121.95260756</v>
      </c>
      <c r="R208" s="36">
        <f>SUMIFS(СВЦЭМ!$F$33:$F$776,СВЦЭМ!$A$33:$A$776,$A208,СВЦЭМ!$B$33:$B$776,R$190)+'СЕТ СН'!$F$15</f>
        <v>120.56457985</v>
      </c>
      <c r="S208" s="36">
        <f>SUMIFS(СВЦЭМ!$F$33:$F$776,СВЦЭМ!$A$33:$A$776,$A208,СВЦЭМ!$B$33:$B$776,S$190)+'СЕТ СН'!$F$15</f>
        <v>118.77635775</v>
      </c>
      <c r="T208" s="36">
        <f>SUMIFS(СВЦЭМ!$F$33:$F$776,СВЦЭМ!$A$33:$A$776,$A208,СВЦЭМ!$B$33:$B$776,T$190)+'СЕТ СН'!$F$15</f>
        <v>114.77947233</v>
      </c>
      <c r="U208" s="36">
        <f>SUMIFS(СВЦЭМ!$F$33:$F$776,СВЦЭМ!$A$33:$A$776,$A208,СВЦЭМ!$B$33:$B$776,U$190)+'СЕТ СН'!$F$15</f>
        <v>114.94242952</v>
      </c>
      <c r="V208" s="36">
        <f>SUMIFS(СВЦЭМ!$F$33:$F$776,СВЦЭМ!$A$33:$A$776,$A208,СВЦЭМ!$B$33:$B$776,V$190)+'СЕТ СН'!$F$15</f>
        <v>115.96893025999999</v>
      </c>
      <c r="W208" s="36">
        <f>SUMIFS(СВЦЭМ!$F$33:$F$776,СВЦЭМ!$A$33:$A$776,$A208,СВЦЭМ!$B$33:$B$776,W$190)+'СЕТ СН'!$F$15</f>
        <v>118.88884324999999</v>
      </c>
      <c r="X208" s="36">
        <f>SUMIFS(СВЦЭМ!$F$33:$F$776,СВЦЭМ!$A$33:$A$776,$A208,СВЦЭМ!$B$33:$B$776,X$190)+'СЕТ СН'!$F$15</f>
        <v>119.52667762</v>
      </c>
      <c r="Y208" s="36">
        <f>SUMIFS(СВЦЭМ!$F$33:$F$776,СВЦЭМ!$A$33:$A$776,$A208,СВЦЭМ!$B$33:$B$776,Y$190)+'СЕТ СН'!$F$15</f>
        <v>121.27736083000001</v>
      </c>
    </row>
    <row r="209" spans="1:25" ht="15.75" x14ac:dyDescent="0.2">
      <c r="A209" s="35">
        <f t="shared" si="5"/>
        <v>43818</v>
      </c>
      <c r="B209" s="36">
        <f>SUMIFS(СВЦЭМ!$F$33:$F$776,СВЦЭМ!$A$33:$A$776,$A209,СВЦЭМ!$B$33:$B$776,B$190)+'СЕТ СН'!$F$15</f>
        <v>126.64493955</v>
      </c>
      <c r="C209" s="36">
        <f>SUMIFS(СВЦЭМ!$F$33:$F$776,СВЦЭМ!$A$33:$A$776,$A209,СВЦЭМ!$B$33:$B$776,C$190)+'СЕТ СН'!$F$15</f>
        <v>130.56428951999999</v>
      </c>
      <c r="D209" s="36">
        <f>SUMIFS(СВЦЭМ!$F$33:$F$776,СВЦЭМ!$A$33:$A$776,$A209,СВЦЭМ!$B$33:$B$776,D$190)+'СЕТ СН'!$F$15</f>
        <v>133.25768755000001</v>
      </c>
      <c r="E209" s="36">
        <f>SUMIFS(СВЦЭМ!$F$33:$F$776,СВЦЭМ!$A$33:$A$776,$A209,СВЦЭМ!$B$33:$B$776,E$190)+'СЕТ СН'!$F$15</f>
        <v>136.82776634000001</v>
      </c>
      <c r="F209" s="36">
        <f>SUMIFS(СВЦЭМ!$F$33:$F$776,СВЦЭМ!$A$33:$A$776,$A209,СВЦЭМ!$B$33:$B$776,F$190)+'СЕТ СН'!$F$15</f>
        <v>138.55927711999999</v>
      </c>
      <c r="G209" s="36">
        <f>SUMIFS(СВЦЭМ!$F$33:$F$776,СВЦЭМ!$A$33:$A$776,$A209,СВЦЭМ!$B$33:$B$776,G$190)+'СЕТ СН'!$F$15</f>
        <v>135.21515257999999</v>
      </c>
      <c r="H209" s="36">
        <f>SUMIFS(СВЦЭМ!$F$33:$F$776,СВЦЭМ!$A$33:$A$776,$A209,СВЦЭМ!$B$33:$B$776,H$190)+'СЕТ СН'!$F$15</f>
        <v>130.60189907</v>
      </c>
      <c r="I209" s="36">
        <f>SUMIFS(СВЦЭМ!$F$33:$F$776,СВЦЭМ!$A$33:$A$776,$A209,СВЦЭМ!$B$33:$B$776,I$190)+'СЕТ СН'!$F$15</f>
        <v>125.74600418999999</v>
      </c>
      <c r="J209" s="36">
        <f>SUMIFS(СВЦЭМ!$F$33:$F$776,СВЦЭМ!$A$33:$A$776,$A209,СВЦЭМ!$B$33:$B$776,J$190)+'СЕТ СН'!$F$15</f>
        <v>121.94852338</v>
      </c>
      <c r="K209" s="36">
        <f>SUMIFS(СВЦЭМ!$F$33:$F$776,СВЦЭМ!$A$33:$A$776,$A209,СВЦЭМ!$B$33:$B$776,K$190)+'СЕТ СН'!$F$15</f>
        <v>119.24520502999999</v>
      </c>
      <c r="L209" s="36">
        <f>SUMIFS(СВЦЭМ!$F$33:$F$776,СВЦЭМ!$A$33:$A$776,$A209,СВЦЭМ!$B$33:$B$776,L$190)+'СЕТ СН'!$F$15</f>
        <v>120.26682689</v>
      </c>
      <c r="M209" s="36">
        <f>SUMIFS(СВЦЭМ!$F$33:$F$776,СВЦЭМ!$A$33:$A$776,$A209,СВЦЭМ!$B$33:$B$776,M$190)+'СЕТ СН'!$F$15</f>
        <v>122.23455309000001</v>
      </c>
      <c r="N209" s="36">
        <f>SUMIFS(СВЦЭМ!$F$33:$F$776,СВЦЭМ!$A$33:$A$776,$A209,СВЦЭМ!$B$33:$B$776,N$190)+'СЕТ СН'!$F$15</f>
        <v>122.61022951</v>
      </c>
      <c r="O209" s="36">
        <f>SUMIFS(СВЦЭМ!$F$33:$F$776,СВЦЭМ!$A$33:$A$776,$A209,СВЦЭМ!$B$33:$B$776,O$190)+'СЕТ СН'!$F$15</f>
        <v>125.34768323999999</v>
      </c>
      <c r="P209" s="36">
        <f>SUMIFS(СВЦЭМ!$F$33:$F$776,СВЦЭМ!$A$33:$A$776,$A209,СВЦЭМ!$B$33:$B$776,P$190)+'СЕТ СН'!$F$15</f>
        <v>124.44734418</v>
      </c>
      <c r="Q209" s="36">
        <f>SUMIFS(СВЦЭМ!$F$33:$F$776,СВЦЭМ!$A$33:$A$776,$A209,СВЦЭМ!$B$33:$B$776,Q$190)+'СЕТ СН'!$F$15</f>
        <v>124.95323878000001</v>
      </c>
      <c r="R209" s="36">
        <f>SUMIFS(СВЦЭМ!$F$33:$F$776,СВЦЭМ!$A$33:$A$776,$A209,СВЦЭМ!$B$33:$B$776,R$190)+'СЕТ СН'!$F$15</f>
        <v>123.24998058</v>
      </c>
      <c r="S209" s="36">
        <f>SUMIFS(СВЦЭМ!$F$33:$F$776,СВЦЭМ!$A$33:$A$776,$A209,СВЦЭМ!$B$33:$B$776,S$190)+'СЕТ СН'!$F$15</f>
        <v>120.49075692</v>
      </c>
      <c r="T209" s="36">
        <f>SUMIFS(СВЦЭМ!$F$33:$F$776,СВЦЭМ!$A$33:$A$776,$A209,СВЦЭМ!$B$33:$B$776,T$190)+'СЕТ СН'!$F$15</f>
        <v>118.32127337999999</v>
      </c>
      <c r="U209" s="36">
        <f>SUMIFS(СВЦЭМ!$F$33:$F$776,СВЦЭМ!$A$33:$A$776,$A209,СВЦЭМ!$B$33:$B$776,U$190)+'СЕТ СН'!$F$15</f>
        <v>119.92630591</v>
      </c>
      <c r="V209" s="36">
        <f>SUMIFS(СВЦЭМ!$F$33:$F$776,СВЦЭМ!$A$33:$A$776,$A209,СВЦЭМ!$B$33:$B$776,V$190)+'СЕТ СН'!$F$15</f>
        <v>123.79691338000001</v>
      </c>
      <c r="W209" s="36">
        <f>SUMIFS(СВЦЭМ!$F$33:$F$776,СВЦЭМ!$A$33:$A$776,$A209,СВЦЭМ!$B$33:$B$776,W$190)+'СЕТ СН'!$F$15</f>
        <v>127.97755281000001</v>
      </c>
      <c r="X209" s="36">
        <f>SUMIFS(СВЦЭМ!$F$33:$F$776,СВЦЭМ!$A$33:$A$776,$A209,СВЦЭМ!$B$33:$B$776,X$190)+'СЕТ СН'!$F$15</f>
        <v>129.4201912</v>
      </c>
      <c r="Y209" s="36">
        <f>SUMIFS(СВЦЭМ!$F$33:$F$776,СВЦЭМ!$A$33:$A$776,$A209,СВЦЭМ!$B$33:$B$776,Y$190)+'СЕТ СН'!$F$15</f>
        <v>133.42194605</v>
      </c>
    </row>
    <row r="210" spans="1:25" ht="15.75" x14ac:dyDescent="0.2">
      <c r="A210" s="35">
        <f t="shared" si="5"/>
        <v>43819</v>
      </c>
      <c r="B210" s="36">
        <f>SUMIFS(СВЦЭМ!$F$33:$F$776,СВЦЭМ!$A$33:$A$776,$A210,СВЦЭМ!$B$33:$B$776,B$190)+'СЕТ СН'!$F$15</f>
        <v>125.41083319000001</v>
      </c>
      <c r="C210" s="36">
        <f>SUMIFS(СВЦЭМ!$F$33:$F$776,СВЦЭМ!$A$33:$A$776,$A210,СВЦЭМ!$B$33:$B$776,C$190)+'СЕТ СН'!$F$15</f>
        <v>128.48443485000001</v>
      </c>
      <c r="D210" s="36">
        <f>SUMIFS(СВЦЭМ!$F$33:$F$776,СВЦЭМ!$A$33:$A$776,$A210,СВЦЭМ!$B$33:$B$776,D$190)+'СЕТ СН'!$F$15</f>
        <v>130.33543612</v>
      </c>
      <c r="E210" s="36">
        <f>SUMIFS(СВЦЭМ!$F$33:$F$776,СВЦЭМ!$A$33:$A$776,$A210,СВЦЭМ!$B$33:$B$776,E$190)+'СЕТ СН'!$F$15</f>
        <v>132.06998218999999</v>
      </c>
      <c r="F210" s="36">
        <f>SUMIFS(СВЦЭМ!$F$33:$F$776,СВЦЭМ!$A$33:$A$776,$A210,СВЦЭМ!$B$33:$B$776,F$190)+'СЕТ СН'!$F$15</f>
        <v>131.24052639000001</v>
      </c>
      <c r="G210" s="36">
        <f>SUMIFS(СВЦЭМ!$F$33:$F$776,СВЦЭМ!$A$33:$A$776,$A210,СВЦЭМ!$B$33:$B$776,G$190)+'СЕТ СН'!$F$15</f>
        <v>129.79469137000001</v>
      </c>
      <c r="H210" s="36">
        <f>SUMIFS(СВЦЭМ!$F$33:$F$776,СВЦЭМ!$A$33:$A$776,$A210,СВЦЭМ!$B$33:$B$776,H$190)+'СЕТ СН'!$F$15</f>
        <v>122.99494967</v>
      </c>
      <c r="I210" s="36">
        <f>SUMIFS(СВЦЭМ!$F$33:$F$776,СВЦЭМ!$A$33:$A$776,$A210,СВЦЭМ!$B$33:$B$776,I$190)+'СЕТ СН'!$F$15</f>
        <v>120.85774064</v>
      </c>
      <c r="J210" s="36">
        <f>SUMIFS(СВЦЭМ!$F$33:$F$776,СВЦЭМ!$A$33:$A$776,$A210,СВЦЭМ!$B$33:$B$776,J$190)+'СЕТ СН'!$F$15</f>
        <v>117.93717085999999</v>
      </c>
      <c r="K210" s="36">
        <f>SUMIFS(СВЦЭМ!$F$33:$F$776,СВЦЭМ!$A$33:$A$776,$A210,СВЦЭМ!$B$33:$B$776,K$190)+'СЕТ СН'!$F$15</f>
        <v>114.89899736</v>
      </c>
      <c r="L210" s="36">
        <f>SUMIFS(СВЦЭМ!$F$33:$F$776,СВЦЭМ!$A$33:$A$776,$A210,СВЦЭМ!$B$33:$B$776,L$190)+'СЕТ СН'!$F$15</f>
        <v>114.93632588</v>
      </c>
      <c r="M210" s="36">
        <f>SUMIFS(СВЦЭМ!$F$33:$F$776,СВЦЭМ!$A$33:$A$776,$A210,СВЦЭМ!$B$33:$B$776,M$190)+'СЕТ СН'!$F$15</f>
        <v>117.23208510000001</v>
      </c>
      <c r="N210" s="36">
        <f>SUMIFS(СВЦЭМ!$F$33:$F$776,СВЦЭМ!$A$33:$A$776,$A210,СВЦЭМ!$B$33:$B$776,N$190)+'СЕТ СН'!$F$15</f>
        <v>117.32767816</v>
      </c>
      <c r="O210" s="36">
        <f>SUMIFS(СВЦЭМ!$F$33:$F$776,СВЦЭМ!$A$33:$A$776,$A210,СВЦЭМ!$B$33:$B$776,O$190)+'СЕТ СН'!$F$15</f>
        <v>118.41028962999999</v>
      </c>
      <c r="P210" s="36">
        <f>SUMIFS(СВЦЭМ!$F$33:$F$776,СВЦЭМ!$A$33:$A$776,$A210,СВЦЭМ!$B$33:$B$776,P$190)+'СЕТ СН'!$F$15</f>
        <v>119.17071238</v>
      </c>
      <c r="Q210" s="36">
        <f>SUMIFS(СВЦЭМ!$F$33:$F$776,СВЦЭМ!$A$33:$A$776,$A210,СВЦЭМ!$B$33:$B$776,Q$190)+'СЕТ СН'!$F$15</f>
        <v>119.9005937</v>
      </c>
      <c r="R210" s="36">
        <f>SUMIFS(СВЦЭМ!$F$33:$F$776,СВЦЭМ!$A$33:$A$776,$A210,СВЦЭМ!$B$33:$B$776,R$190)+'СЕТ СН'!$F$15</f>
        <v>120.2599199</v>
      </c>
      <c r="S210" s="36">
        <f>SUMIFS(СВЦЭМ!$F$33:$F$776,СВЦЭМ!$A$33:$A$776,$A210,СВЦЭМ!$B$33:$B$776,S$190)+'СЕТ СН'!$F$15</f>
        <v>118.60473631000001</v>
      </c>
      <c r="T210" s="36">
        <f>SUMIFS(СВЦЭМ!$F$33:$F$776,СВЦЭМ!$A$33:$A$776,$A210,СВЦЭМ!$B$33:$B$776,T$190)+'СЕТ СН'!$F$15</f>
        <v>117.13485240999999</v>
      </c>
      <c r="U210" s="36">
        <f>SUMIFS(СВЦЭМ!$F$33:$F$776,СВЦЭМ!$A$33:$A$776,$A210,СВЦЭМ!$B$33:$B$776,U$190)+'СЕТ СН'!$F$15</f>
        <v>114.44870919</v>
      </c>
      <c r="V210" s="36">
        <f>SUMIFS(СВЦЭМ!$F$33:$F$776,СВЦЭМ!$A$33:$A$776,$A210,СВЦЭМ!$B$33:$B$776,V$190)+'СЕТ СН'!$F$15</f>
        <v>111.99723874999999</v>
      </c>
      <c r="W210" s="36">
        <f>SUMIFS(СВЦЭМ!$F$33:$F$776,СВЦЭМ!$A$33:$A$776,$A210,СВЦЭМ!$B$33:$B$776,W$190)+'СЕТ СН'!$F$15</f>
        <v>114.1035669</v>
      </c>
      <c r="X210" s="36">
        <f>SUMIFS(СВЦЭМ!$F$33:$F$776,СВЦЭМ!$A$33:$A$776,$A210,СВЦЭМ!$B$33:$B$776,X$190)+'СЕТ СН'!$F$15</f>
        <v>114.29842723</v>
      </c>
      <c r="Y210" s="36">
        <f>SUMIFS(СВЦЭМ!$F$33:$F$776,СВЦЭМ!$A$33:$A$776,$A210,СВЦЭМ!$B$33:$B$776,Y$190)+'СЕТ СН'!$F$15</f>
        <v>115.76832521</v>
      </c>
    </row>
    <row r="211" spans="1:25" ht="15.75" x14ac:dyDescent="0.2">
      <c r="A211" s="35">
        <f t="shared" si="5"/>
        <v>43820</v>
      </c>
      <c r="B211" s="36">
        <f>SUMIFS(СВЦЭМ!$F$33:$F$776,СВЦЭМ!$A$33:$A$776,$A211,СВЦЭМ!$B$33:$B$776,B$190)+'СЕТ СН'!$F$15</f>
        <v>116.48596779</v>
      </c>
      <c r="C211" s="36">
        <f>SUMIFS(СВЦЭМ!$F$33:$F$776,СВЦЭМ!$A$33:$A$776,$A211,СВЦЭМ!$B$33:$B$776,C$190)+'СЕТ СН'!$F$15</f>
        <v>121.34913053</v>
      </c>
      <c r="D211" s="36">
        <f>SUMIFS(СВЦЭМ!$F$33:$F$776,СВЦЭМ!$A$33:$A$776,$A211,СВЦЭМ!$B$33:$B$776,D$190)+'СЕТ СН'!$F$15</f>
        <v>124.36602803</v>
      </c>
      <c r="E211" s="36">
        <f>SUMIFS(СВЦЭМ!$F$33:$F$776,СВЦЭМ!$A$33:$A$776,$A211,СВЦЭМ!$B$33:$B$776,E$190)+'СЕТ СН'!$F$15</f>
        <v>129.08819876000001</v>
      </c>
      <c r="F211" s="36">
        <f>SUMIFS(СВЦЭМ!$F$33:$F$776,СВЦЭМ!$A$33:$A$776,$A211,СВЦЭМ!$B$33:$B$776,F$190)+'СЕТ СН'!$F$15</f>
        <v>132.18225174</v>
      </c>
      <c r="G211" s="36">
        <f>SUMIFS(СВЦЭМ!$F$33:$F$776,СВЦЭМ!$A$33:$A$776,$A211,СВЦЭМ!$B$33:$B$776,G$190)+'СЕТ СН'!$F$15</f>
        <v>130.90936232999999</v>
      </c>
      <c r="H211" s="36">
        <f>SUMIFS(СВЦЭМ!$F$33:$F$776,СВЦЭМ!$A$33:$A$776,$A211,СВЦЭМ!$B$33:$B$776,H$190)+'СЕТ СН'!$F$15</f>
        <v>128.19861671999999</v>
      </c>
      <c r="I211" s="36">
        <f>SUMIFS(СВЦЭМ!$F$33:$F$776,СВЦЭМ!$A$33:$A$776,$A211,СВЦЭМ!$B$33:$B$776,I$190)+'СЕТ СН'!$F$15</f>
        <v>127.82127595</v>
      </c>
      <c r="J211" s="36">
        <f>SUMIFS(СВЦЭМ!$F$33:$F$776,СВЦЭМ!$A$33:$A$776,$A211,СВЦЭМ!$B$33:$B$776,J$190)+'СЕТ СН'!$F$15</f>
        <v>122.00770917</v>
      </c>
      <c r="K211" s="36">
        <f>SUMIFS(СВЦЭМ!$F$33:$F$776,СВЦЭМ!$A$33:$A$776,$A211,СВЦЭМ!$B$33:$B$776,K$190)+'СЕТ СН'!$F$15</f>
        <v>116.2601604</v>
      </c>
      <c r="L211" s="36">
        <f>SUMIFS(СВЦЭМ!$F$33:$F$776,СВЦЭМ!$A$33:$A$776,$A211,СВЦЭМ!$B$33:$B$776,L$190)+'СЕТ СН'!$F$15</f>
        <v>114.86391709999999</v>
      </c>
      <c r="M211" s="36">
        <f>SUMIFS(СВЦЭМ!$F$33:$F$776,СВЦЭМ!$A$33:$A$776,$A211,СВЦЭМ!$B$33:$B$776,M$190)+'СЕТ СН'!$F$15</f>
        <v>116.16482155</v>
      </c>
      <c r="N211" s="36">
        <f>SUMIFS(СВЦЭМ!$F$33:$F$776,СВЦЭМ!$A$33:$A$776,$A211,СВЦЭМ!$B$33:$B$776,N$190)+'СЕТ СН'!$F$15</f>
        <v>115.82130531999999</v>
      </c>
      <c r="O211" s="36">
        <f>SUMIFS(СВЦЭМ!$F$33:$F$776,СВЦЭМ!$A$33:$A$776,$A211,СВЦЭМ!$B$33:$B$776,O$190)+'СЕТ СН'!$F$15</f>
        <v>117.66545484</v>
      </c>
      <c r="P211" s="36">
        <f>SUMIFS(СВЦЭМ!$F$33:$F$776,СВЦЭМ!$A$33:$A$776,$A211,СВЦЭМ!$B$33:$B$776,P$190)+'СЕТ СН'!$F$15</f>
        <v>119.27117176</v>
      </c>
      <c r="Q211" s="36">
        <f>SUMIFS(СВЦЭМ!$F$33:$F$776,СВЦЭМ!$A$33:$A$776,$A211,СВЦЭМ!$B$33:$B$776,Q$190)+'СЕТ СН'!$F$15</f>
        <v>120.13058272000001</v>
      </c>
      <c r="R211" s="36">
        <f>SUMIFS(СВЦЭМ!$F$33:$F$776,СВЦЭМ!$A$33:$A$776,$A211,СВЦЭМ!$B$33:$B$776,R$190)+'СЕТ СН'!$F$15</f>
        <v>121.54667551999999</v>
      </c>
      <c r="S211" s="36">
        <f>SUMIFS(СВЦЭМ!$F$33:$F$776,СВЦЭМ!$A$33:$A$776,$A211,СВЦЭМ!$B$33:$B$776,S$190)+'СЕТ СН'!$F$15</f>
        <v>120.1736408</v>
      </c>
      <c r="T211" s="36">
        <f>SUMIFS(СВЦЭМ!$F$33:$F$776,СВЦЭМ!$A$33:$A$776,$A211,СВЦЭМ!$B$33:$B$776,T$190)+'СЕТ СН'!$F$15</f>
        <v>116.61521863</v>
      </c>
      <c r="U211" s="36">
        <f>SUMIFS(СВЦЭМ!$F$33:$F$776,СВЦЭМ!$A$33:$A$776,$A211,СВЦЭМ!$B$33:$B$776,U$190)+'СЕТ СН'!$F$15</f>
        <v>116.18021992</v>
      </c>
      <c r="V211" s="36">
        <f>SUMIFS(СВЦЭМ!$F$33:$F$776,СВЦЭМ!$A$33:$A$776,$A211,СВЦЭМ!$B$33:$B$776,V$190)+'СЕТ СН'!$F$15</f>
        <v>118.31089126000001</v>
      </c>
      <c r="W211" s="36">
        <f>SUMIFS(СВЦЭМ!$F$33:$F$776,СВЦЭМ!$A$33:$A$776,$A211,СВЦЭМ!$B$33:$B$776,W$190)+'СЕТ СН'!$F$15</f>
        <v>119.66671289</v>
      </c>
      <c r="X211" s="36">
        <f>SUMIFS(СВЦЭМ!$F$33:$F$776,СВЦЭМ!$A$33:$A$776,$A211,СВЦЭМ!$B$33:$B$776,X$190)+'СЕТ СН'!$F$15</f>
        <v>122.24069000999999</v>
      </c>
      <c r="Y211" s="36">
        <f>SUMIFS(СВЦЭМ!$F$33:$F$776,СВЦЭМ!$A$33:$A$776,$A211,СВЦЭМ!$B$33:$B$776,Y$190)+'СЕТ СН'!$F$15</f>
        <v>123.53873307000001</v>
      </c>
    </row>
    <row r="212" spans="1:25" ht="15.75" x14ac:dyDescent="0.2">
      <c r="A212" s="35">
        <f t="shared" si="5"/>
        <v>43821</v>
      </c>
      <c r="B212" s="36">
        <f>SUMIFS(СВЦЭМ!$F$33:$F$776,СВЦЭМ!$A$33:$A$776,$A212,СВЦЭМ!$B$33:$B$776,B$190)+'СЕТ СН'!$F$15</f>
        <v>125.71845419</v>
      </c>
      <c r="C212" s="36">
        <f>SUMIFS(СВЦЭМ!$F$33:$F$776,СВЦЭМ!$A$33:$A$776,$A212,СВЦЭМ!$B$33:$B$776,C$190)+'СЕТ СН'!$F$15</f>
        <v>128.94517492</v>
      </c>
      <c r="D212" s="36">
        <f>SUMIFS(СВЦЭМ!$F$33:$F$776,СВЦЭМ!$A$33:$A$776,$A212,СВЦЭМ!$B$33:$B$776,D$190)+'СЕТ СН'!$F$15</f>
        <v>131.50295746</v>
      </c>
      <c r="E212" s="36">
        <f>SUMIFS(СВЦЭМ!$F$33:$F$776,СВЦЭМ!$A$33:$A$776,$A212,СВЦЭМ!$B$33:$B$776,E$190)+'СЕТ СН'!$F$15</f>
        <v>133.39073592</v>
      </c>
      <c r="F212" s="36">
        <f>SUMIFS(СВЦЭМ!$F$33:$F$776,СВЦЭМ!$A$33:$A$776,$A212,СВЦЭМ!$B$33:$B$776,F$190)+'СЕТ СН'!$F$15</f>
        <v>133.16419948000001</v>
      </c>
      <c r="G212" s="36">
        <f>SUMIFS(СВЦЭМ!$F$33:$F$776,СВЦЭМ!$A$33:$A$776,$A212,СВЦЭМ!$B$33:$B$776,G$190)+'СЕТ СН'!$F$15</f>
        <v>131.55352305</v>
      </c>
      <c r="H212" s="36">
        <f>SUMIFS(СВЦЭМ!$F$33:$F$776,СВЦЭМ!$A$33:$A$776,$A212,СВЦЭМ!$B$33:$B$776,H$190)+'СЕТ СН'!$F$15</f>
        <v>128.20275217</v>
      </c>
      <c r="I212" s="36">
        <f>SUMIFS(СВЦЭМ!$F$33:$F$776,СВЦЭМ!$A$33:$A$776,$A212,СВЦЭМ!$B$33:$B$776,I$190)+'СЕТ СН'!$F$15</f>
        <v>127.92622158</v>
      </c>
      <c r="J212" s="36">
        <f>SUMIFS(СВЦЭМ!$F$33:$F$776,СВЦЭМ!$A$33:$A$776,$A212,СВЦЭМ!$B$33:$B$776,J$190)+'СЕТ СН'!$F$15</f>
        <v>122.59774403999999</v>
      </c>
      <c r="K212" s="36">
        <f>SUMIFS(СВЦЭМ!$F$33:$F$776,СВЦЭМ!$A$33:$A$776,$A212,СВЦЭМ!$B$33:$B$776,K$190)+'СЕТ СН'!$F$15</f>
        <v>117.78720163</v>
      </c>
      <c r="L212" s="36">
        <f>SUMIFS(СВЦЭМ!$F$33:$F$776,СВЦЭМ!$A$33:$A$776,$A212,СВЦЭМ!$B$33:$B$776,L$190)+'СЕТ СН'!$F$15</f>
        <v>115.55571933</v>
      </c>
      <c r="M212" s="36">
        <f>SUMIFS(СВЦЭМ!$F$33:$F$776,СВЦЭМ!$A$33:$A$776,$A212,СВЦЭМ!$B$33:$B$776,M$190)+'СЕТ СН'!$F$15</f>
        <v>117.43337486</v>
      </c>
      <c r="N212" s="36">
        <f>SUMIFS(СВЦЭМ!$F$33:$F$776,СВЦЭМ!$A$33:$A$776,$A212,СВЦЭМ!$B$33:$B$776,N$190)+'СЕТ СН'!$F$15</f>
        <v>118.75837464999999</v>
      </c>
      <c r="O212" s="36">
        <f>SUMIFS(СВЦЭМ!$F$33:$F$776,СВЦЭМ!$A$33:$A$776,$A212,СВЦЭМ!$B$33:$B$776,O$190)+'СЕТ СН'!$F$15</f>
        <v>121.01019764999999</v>
      </c>
      <c r="P212" s="36">
        <f>SUMIFS(СВЦЭМ!$F$33:$F$776,СВЦЭМ!$A$33:$A$776,$A212,СВЦЭМ!$B$33:$B$776,P$190)+'СЕТ СН'!$F$15</f>
        <v>122.51656027999999</v>
      </c>
      <c r="Q212" s="36">
        <f>SUMIFS(СВЦЭМ!$F$33:$F$776,СВЦЭМ!$A$33:$A$776,$A212,СВЦЭМ!$B$33:$B$776,Q$190)+'СЕТ СН'!$F$15</f>
        <v>122.24838671000001</v>
      </c>
      <c r="R212" s="36">
        <f>SUMIFS(СВЦЭМ!$F$33:$F$776,СВЦЭМ!$A$33:$A$776,$A212,СВЦЭМ!$B$33:$B$776,R$190)+'СЕТ СН'!$F$15</f>
        <v>123.89057869</v>
      </c>
      <c r="S212" s="36">
        <f>SUMIFS(СВЦЭМ!$F$33:$F$776,СВЦЭМ!$A$33:$A$776,$A212,СВЦЭМ!$B$33:$B$776,S$190)+'СЕТ СН'!$F$15</f>
        <v>122.36513343999999</v>
      </c>
      <c r="T212" s="36">
        <f>SUMIFS(СВЦЭМ!$F$33:$F$776,СВЦЭМ!$A$33:$A$776,$A212,СВЦЭМ!$B$33:$B$776,T$190)+'СЕТ СН'!$F$15</f>
        <v>118.35332089000001</v>
      </c>
      <c r="U212" s="36">
        <f>SUMIFS(СВЦЭМ!$F$33:$F$776,СВЦЭМ!$A$33:$A$776,$A212,СВЦЭМ!$B$33:$B$776,U$190)+'СЕТ СН'!$F$15</f>
        <v>118.71856495999999</v>
      </c>
      <c r="V212" s="36">
        <f>SUMIFS(СВЦЭМ!$F$33:$F$776,СВЦЭМ!$A$33:$A$776,$A212,СВЦЭМ!$B$33:$B$776,V$190)+'СЕТ СН'!$F$15</f>
        <v>120.80705516</v>
      </c>
      <c r="W212" s="36">
        <f>SUMIFS(СВЦЭМ!$F$33:$F$776,СВЦЭМ!$A$33:$A$776,$A212,СВЦЭМ!$B$33:$B$776,W$190)+'СЕТ СН'!$F$15</f>
        <v>123.37503633999999</v>
      </c>
      <c r="X212" s="36">
        <f>SUMIFS(СВЦЭМ!$F$33:$F$776,СВЦЭМ!$A$33:$A$776,$A212,СВЦЭМ!$B$33:$B$776,X$190)+'СЕТ СН'!$F$15</f>
        <v>125.49540818</v>
      </c>
      <c r="Y212" s="36">
        <f>SUMIFS(СВЦЭМ!$F$33:$F$776,СВЦЭМ!$A$33:$A$776,$A212,СВЦЭМ!$B$33:$B$776,Y$190)+'СЕТ СН'!$F$15</f>
        <v>127.03277725</v>
      </c>
    </row>
    <row r="213" spans="1:25" ht="15.75" x14ac:dyDescent="0.2">
      <c r="A213" s="35">
        <f t="shared" si="5"/>
        <v>43822</v>
      </c>
      <c r="B213" s="36">
        <f>SUMIFS(СВЦЭМ!$F$33:$F$776,СВЦЭМ!$A$33:$A$776,$A213,СВЦЭМ!$B$33:$B$776,B$190)+'СЕТ СН'!$F$15</f>
        <v>124.99996019</v>
      </c>
      <c r="C213" s="36">
        <f>SUMIFS(СВЦЭМ!$F$33:$F$776,СВЦЭМ!$A$33:$A$776,$A213,СВЦЭМ!$B$33:$B$776,C$190)+'СЕТ СН'!$F$15</f>
        <v>126.71243251</v>
      </c>
      <c r="D213" s="36">
        <f>SUMIFS(СВЦЭМ!$F$33:$F$776,СВЦЭМ!$A$33:$A$776,$A213,СВЦЭМ!$B$33:$B$776,D$190)+'СЕТ СН'!$F$15</f>
        <v>130.89742967000001</v>
      </c>
      <c r="E213" s="36">
        <f>SUMIFS(СВЦЭМ!$F$33:$F$776,СВЦЭМ!$A$33:$A$776,$A213,СВЦЭМ!$B$33:$B$776,E$190)+'СЕТ СН'!$F$15</f>
        <v>133.35372233999999</v>
      </c>
      <c r="F213" s="36">
        <f>SUMIFS(СВЦЭМ!$F$33:$F$776,СВЦЭМ!$A$33:$A$776,$A213,СВЦЭМ!$B$33:$B$776,F$190)+'СЕТ СН'!$F$15</f>
        <v>132.74647429999999</v>
      </c>
      <c r="G213" s="36">
        <f>SUMIFS(СВЦЭМ!$F$33:$F$776,СВЦЭМ!$A$33:$A$776,$A213,СВЦЭМ!$B$33:$B$776,G$190)+'СЕТ СН'!$F$15</f>
        <v>132.55601066</v>
      </c>
      <c r="H213" s="36">
        <f>SUMIFS(СВЦЭМ!$F$33:$F$776,СВЦЭМ!$A$33:$A$776,$A213,СВЦЭМ!$B$33:$B$776,H$190)+'СЕТ СН'!$F$15</f>
        <v>126.91090595</v>
      </c>
      <c r="I213" s="36">
        <f>SUMIFS(СВЦЭМ!$F$33:$F$776,СВЦЭМ!$A$33:$A$776,$A213,СВЦЭМ!$B$33:$B$776,I$190)+'СЕТ СН'!$F$15</f>
        <v>123.26250555999999</v>
      </c>
      <c r="J213" s="36">
        <f>SUMIFS(СВЦЭМ!$F$33:$F$776,СВЦЭМ!$A$33:$A$776,$A213,СВЦЭМ!$B$33:$B$776,J$190)+'СЕТ СН'!$F$15</f>
        <v>119.4427081</v>
      </c>
      <c r="K213" s="36">
        <f>SUMIFS(СВЦЭМ!$F$33:$F$776,СВЦЭМ!$A$33:$A$776,$A213,СВЦЭМ!$B$33:$B$776,K$190)+'СЕТ СН'!$F$15</f>
        <v>115.68634245</v>
      </c>
      <c r="L213" s="36">
        <f>SUMIFS(СВЦЭМ!$F$33:$F$776,СВЦЭМ!$A$33:$A$776,$A213,СВЦЭМ!$B$33:$B$776,L$190)+'СЕТ СН'!$F$15</f>
        <v>115.94319201</v>
      </c>
      <c r="M213" s="36">
        <f>SUMIFS(СВЦЭМ!$F$33:$F$776,СВЦЭМ!$A$33:$A$776,$A213,СВЦЭМ!$B$33:$B$776,M$190)+'СЕТ СН'!$F$15</f>
        <v>117.82684974999999</v>
      </c>
      <c r="N213" s="36">
        <f>SUMIFS(СВЦЭМ!$F$33:$F$776,СВЦЭМ!$A$33:$A$776,$A213,СВЦЭМ!$B$33:$B$776,N$190)+'СЕТ СН'!$F$15</f>
        <v>119.40764781</v>
      </c>
      <c r="O213" s="36">
        <f>SUMIFS(СВЦЭМ!$F$33:$F$776,СВЦЭМ!$A$33:$A$776,$A213,СВЦЭМ!$B$33:$B$776,O$190)+'СЕТ СН'!$F$15</f>
        <v>120.70151004</v>
      </c>
      <c r="P213" s="36">
        <f>SUMIFS(СВЦЭМ!$F$33:$F$776,СВЦЭМ!$A$33:$A$776,$A213,СВЦЭМ!$B$33:$B$776,P$190)+'СЕТ СН'!$F$15</f>
        <v>121.86362783</v>
      </c>
      <c r="Q213" s="36">
        <f>SUMIFS(СВЦЭМ!$F$33:$F$776,СВЦЭМ!$A$33:$A$776,$A213,СВЦЭМ!$B$33:$B$776,Q$190)+'СЕТ СН'!$F$15</f>
        <v>121.93281122</v>
      </c>
      <c r="R213" s="36">
        <f>SUMIFS(СВЦЭМ!$F$33:$F$776,СВЦЭМ!$A$33:$A$776,$A213,СВЦЭМ!$B$33:$B$776,R$190)+'СЕТ СН'!$F$15</f>
        <v>120.3120765</v>
      </c>
      <c r="S213" s="36">
        <f>SUMIFS(СВЦЭМ!$F$33:$F$776,СВЦЭМ!$A$33:$A$776,$A213,СВЦЭМ!$B$33:$B$776,S$190)+'СЕТ СН'!$F$15</f>
        <v>118.70227445</v>
      </c>
      <c r="T213" s="36">
        <f>SUMIFS(СВЦЭМ!$F$33:$F$776,СВЦЭМ!$A$33:$A$776,$A213,СВЦЭМ!$B$33:$B$776,T$190)+'СЕТ СН'!$F$15</f>
        <v>115.2705728</v>
      </c>
      <c r="U213" s="36">
        <f>SUMIFS(СВЦЭМ!$F$33:$F$776,СВЦЭМ!$A$33:$A$776,$A213,СВЦЭМ!$B$33:$B$776,U$190)+'СЕТ СН'!$F$15</f>
        <v>115.39937055</v>
      </c>
      <c r="V213" s="36">
        <f>SUMIFS(СВЦЭМ!$F$33:$F$776,СВЦЭМ!$A$33:$A$776,$A213,СВЦЭМ!$B$33:$B$776,V$190)+'СЕТ СН'!$F$15</f>
        <v>117.14483821</v>
      </c>
      <c r="W213" s="36">
        <f>SUMIFS(СВЦЭМ!$F$33:$F$776,СВЦЭМ!$A$33:$A$776,$A213,СВЦЭМ!$B$33:$B$776,W$190)+'СЕТ СН'!$F$15</f>
        <v>119.85212515000001</v>
      </c>
      <c r="X213" s="36">
        <f>SUMIFS(СВЦЭМ!$F$33:$F$776,СВЦЭМ!$A$33:$A$776,$A213,СВЦЭМ!$B$33:$B$776,X$190)+'СЕТ СН'!$F$15</f>
        <v>121.07149957</v>
      </c>
      <c r="Y213" s="36">
        <f>SUMIFS(СВЦЭМ!$F$33:$F$776,СВЦЭМ!$A$33:$A$776,$A213,СВЦЭМ!$B$33:$B$776,Y$190)+'СЕТ СН'!$F$15</f>
        <v>123.60764448</v>
      </c>
    </row>
    <row r="214" spans="1:25" ht="15.75" x14ac:dyDescent="0.2">
      <c r="A214" s="35">
        <f t="shared" si="5"/>
        <v>43823</v>
      </c>
      <c r="B214" s="36">
        <f>SUMIFS(СВЦЭМ!$F$33:$F$776,СВЦЭМ!$A$33:$A$776,$A214,СВЦЭМ!$B$33:$B$776,B$190)+'СЕТ СН'!$F$15</f>
        <v>125.68096704</v>
      </c>
      <c r="C214" s="36">
        <f>SUMIFS(СВЦЭМ!$F$33:$F$776,СВЦЭМ!$A$33:$A$776,$A214,СВЦЭМ!$B$33:$B$776,C$190)+'СЕТ СН'!$F$15</f>
        <v>130.51508999000001</v>
      </c>
      <c r="D214" s="36">
        <f>SUMIFS(СВЦЭМ!$F$33:$F$776,СВЦЭМ!$A$33:$A$776,$A214,СВЦЭМ!$B$33:$B$776,D$190)+'СЕТ СН'!$F$15</f>
        <v>133.19717062000001</v>
      </c>
      <c r="E214" s="36">
        <f>SUMIFS(СВЦЭМ!$F$33:$F$776,СВЦЭМ!$A$33:$A$776,$A214,СВЦЭМ!$B$33:$B$776,E$190)+'СЕТ СН'!$F$15</f>
        <v>134.42957114000001</v>
      </c>
      <c r="F214" s="36">
        <f>SUMIFS(СВЦЭМ!$F$33:$F$776,СВЦЭМ!$A$33:$A$776,$A214,СВЦЭМ!$B$33:$B$776,F$190)+'СЕТ СН'!$F$15</f>
        <v>133.96804161</v>
      </c>
      <c r="G214" s="36">
        <f>SUMIFS(СВЦЭМ!$F$33:$F$776,СВЦЭМ!$A$33:$A$776,$A214,СВЦЭМ!$B$33:$B$776,G$190)+'СЕТ СН'!$F$15</f>
        <v>131.42296292</v>
      </c>
      <c r="H214" s="36">
        <f>SUMIFS(СВЦЭМ!$F$33:$F$776,СВЦЭМ!$A$33:$A$776,$A214,СВЦЭМ!$B$33:$B$776,H$190)+'СЕТ СН'!$F$15</f>
        <v>125.56255179999999</v>
      </c>
      <c r="I214" s="36">
        <f>SUMIFS(СВЦЭМ!$F$33:$F$776,СВЦЭМ!$A$33:$A$776,$A214,СВЦЭМ!$B$33:$B$776,I$190)+'СЕТ СН'!$F$15</f>
        <v>120.51929689000001</v>
      </c>
      <c r="J214" s="36">
        <f>SUMIFS(СВЦЭМ!$F$33:$F$776,СВЦЭМ!$A$33:$A$776,$A214,СВЦЭМ!$B$33:$B$776,J$190)+'СЕТ СН'!$F$15</f>
        <v>116.97579994</v>
      </c>
      <c r="K214" s="36">
        <f>SUMIFS(СВЦЭМ!$F$33:$F$776,СВЦЭМ!$A$33:$A$776,$A214,СВЦЭМ!$B$33:$B$776,K$190)+'СЕТ СН'!$F$15</f>
        <v>115.03507322</v>
      </c>
      <c r="L214" s="36">
        <f>SUMIFS(СВЦЭМ!$F$33:$F$776,СВЦЭМ!$A$33:$A$776,$A214,СВЦЭМ!$B$33:$B$776,L$190)+'СЕТ СН'!$F$15</f>
        <v>115.25981127999999</v>
      </c>
      <c r="M214" s="36">
        <f>SUMIFS(СВЦЭМ!$F$33:$F$776,СВЦЭМ!$A$33:$A$776,$A214,СВЦЭМ!$B$33:$B$776,M$190)+'СЕТ СН'!$F$15</f>
        <v>116.48679894999999</v>
      </c>
      <c r="N214" s="36">
        <f>SUMIFS(СВЦЭМ!$F$33:$F$776,СВЦЭМ!$A$33:$A$776,$A214,СВЦЭМ!$B$33:$B$776,N$190)+'СЕТ СН'!$F$15</f>
        <v>116.78695132999999</v>
      </c>
      <c r="O214" s="36">
        <f>SUMIFS(СВЦЭМ!$F$33:$F$776,СВЦЭМ!$A$33:$A$776,$A214,СВЦЭМ!$B$33:$B$776,O$190)+'СЕТ СН'!$F$15</f>
        <v>118.04011628000001</v>
      </c>
      <c r="P214" s="36">
        <f>SUMIFS(СВЦЭМ!$F$33:$F$776,СВЦЭМ!$A$33:$A$776,$A214,СВЦЭМ!$B$33:$B$776,P$190)+'СЕТ СН'!$F$15</f>
        <v>119.62345747000001</v>
      </c>
      <c r="Q214" s="36">
        <f>SUMIFS(СВЦЭМ!$F$33:$F$776,СВЦЭМ!$A$33:$A$776,$A214,СВЦЭМ!$B$33:$B$776,Q$190)+'СЕТ СН'!$F$15</f>
        <v>119.91698526</v>
      </c>
      <c r="R214" s="36">
        <f>SUMIFS(СВЦЭМ!$F$33:$F$776,СВЦЭМ!$A$33:$A$776,$A214,СВЦЭМ!$B$33:$B$776,R$190)+'СЕТ СН'!$F$15</f>
        <v>119.16179126</v>
      </c>
      <c r="S214" s="36">
        <f>SUMIFS(СВЦЭМ!$F$33:$F$776,СВЦЭМ!$A$33:$A$776,$A214,СВЦЭМ!$B$33:$B$776,S$190)+'СЕТ СН'!$F$15</f>
        <v>118.88417597</v>
      </c>
      <c r="T214" s="36">
        <f>SUMIFS(СВЦЭМ!$F$33:$F$776,СВЦЭМ!$A$33:$A$776,$A214,СВЦЭМ!$B$33:$B$776,T$190)+'СЕТ СН'!$F$15</f>
        <v>118.77585212</v>
      </c>
      <c r="U214" s="36">
        <f>SUMIFS(СВЦЭМ!$F$33:$F$776,СВЦЭМ!$A$33:$A$776,$A214,СВЦЭМ!$B$33:$B$776,U$190)+'СЕТ СН'!$F$15</f>
        <v>117.08970003</v>
      </c>
      <c r="V214" s="36">
        <f>SUMIFS(СВЦЭМ!$F$33:$F$776,СВЦЭМ!$A$33:$A$776,$A214,СВЦЭМ!$B$33:$B$776,V$190)+'СЕТ СН'!$F$15</f>
        <v>117.63520092</v>
      </c>
      <c r="W214" s="36">
        <f>SUMIFS(СВЦЭМ!$F$33:$F$776,СВЦЭМ!$A$33:$A$776,$A214,СВЦЭМ!$B$33:$B$776,W$190)+'СЕТ СН'!$F$15</f>
        <v>119.75857474999999</v>
      </c>
      <c r="X214" s="36">
        <f>SUMIFS(СВЦЭМ!$F$33:$F$776,СВЦЭМ!$A$33:$A$776,$A214,СВЦЭМ!$B$33:$B$776,X$190)+'СЕТ СН'!$F$15</f>
        <v>122.80971203</v>
      </c>
      <c r="Y214" s="36">
        <f>SUMIFS(СВЦЭМ!$F$33:$F$776,СВЦЭМ!$A$33:$A$776,$A214,СВЦЭМ!$B$33:$B$776,Y$190)+'СЕТ СН'!$F$15</f>
        <v>124.73568962</v>
      </c>
    </row>
    <row r="215" spans="1:25" ht="15.75" x14ac:dyDescent="0.2">
      <c r="A215" s="35">
        <f t="shared" si="5"/>
        <v>43824</v>
      </c>
      <c r="B215" s="36">
        <f>SUMIFS(СВЦЭМ!$F$33:$F$776,СВЦЭМ!$A$33:$A$776,$A215,СВЦЭМ!$B$33:$B$776,B$190)+'СЕТ СН'!$F$15</f>
        <v>127.03714112999999</v>
      </c>
      <c r="C215" s="36">
        <f>SUMIFS(СВЦЭМ!$F$33:$F$776,СВЦЭМ!$A$33:$A$776,$A215,СВЦЭМ!$B$33:$B$776,C$190)+'СЕТ СН'!$F$15</f>
        <v>131.60834968</v>
      </c>
      <c r="D215" s="36">
        <f>SUMIFS(СВЦЭМ!$F$33:$F$776,СВЦЭМ!$A$33:$A$776,$A215,СВЦЭМ!$B$33:$B$776,D$190)+'СЕТ СН'!$F$15</f>
        <v>134.21294735999999</v>
      </c>
      <c r="E215" s="36">
        <f>SUMIFS(СВЦЭМ!$F$33:$F$776,СВЦЭМ!$A$33:$A$776,$A215,СВЦЭМ!$B$33:$B$776,E$190)+'СЕТ СН'!$F$15</f>
        <v>135.74945851000001</v>
      </c>
      <c r="F215" s="36">
        <f>SUMIFS(СВЦЭМ!$F$33:$F$776,СВЦЭМ!$A$33:$A$776,$A215,СВЦЭМ!$B$33:$B$776,F$190)+'СЕТ СН'!$F$15</f>
        <v>136.28605690000001</v>
      </c>
      <c r="G215" s="36">
        <f>SUMIFS(СВЦЭМ!$F$33:$F$776,СВЦЭМ!$A$33:$A$776,$A215,СВЦЭМ!$B$33:$B$776,G$190)+'СЕТ СН'!$F$15</f>
        <v>133.35818420999999</v>
      </c>
      <c r="H215" s="36">
        <f>SUMIFS(СВЦЭМ!$F$33:$F$776,СВЦЭМ!$A$33:$A$776,$A215,СВЦЭМ!$B$33:$B$776,H$190)+'СЕТ СН'!$F$15</f>
        <v>127.45810487999999</v>
      </c>
      <c r="I215" s="36">
        <f>SUMIFS(СВЦЭМ!$F$33:$F$776,СВЦЭМ!$A$33:$A$776,$A215,СВЦЭМ!$B$33:$B$776,I$190)+'СЕТ СН'!$F$15</f>
        <v>123.76584397000001</v>
      </c>
      <c r="J215" s="36">
        <f>SUMIFS(СВЦЭМ!$F$33:$F$776,СВЦЭМ!$A$33:$A$776,$A215,СВЦЭМ!$B$33:$B$776,J$190)+'СЕТ СН'!$F$15</f>
        <v>120.97640973</v>
      </c>
      <c r="K215" s="36">
        <f>SUMIFS(СВЦЭМ!$F$33:$F$776,СВЦЭМ!$A$33:$A$776,$A215,СВЦЭМ!$B$33:$B$776,K$190)+'СЕТ СН'!$F$15</f>
        <v>118.01234528000001</v>
      </c>
      <c r="L215" s="36">
        <f>SUMIFS(СВЦЭМ!$F$33:$F$776,СВЦЭМ!$A$33:$A$776,$A215,СВЦЭМ!$B$33:$B$776,L$190)+'СЕТ СН'!$F$15</f>
        <v>117.34660404</v>
      </c>
      <c r="M215" s="36">
        <f>SUMIFS(СВЦЭМ!$F$33:$F$776,СВЦЭМ!$A$33:$A$776,$A215,СВЦЭМ!$B$33:$B$776,M$190)+'СЕТ СН'!$F$15</f>
        <v>118.07425963999999</v>
      </c>
      <c r="N215" s="36">
        <f>SUMIFS(СВЦЭМ!$F$33:$F$776,СВЦЭМ!$A$33:$A$776,$A215,СВЦЭМ!$B$33:$B$776,N$190)+'СЕТ СН'!$F$15</f>
        <v>118.03762548</v>
      </c>
      <c r="O215" s="36">
        <f>SUMIFS(СВЦЭМ!$F$33:$F$776,СВЦЭМ!$A$33:$A$776,$A215,СВЦЭМ!$B$33:$B$776,O$190)+'СЕТ СН'!$F$15</f>
        <v>118.49125290000001</v>
      </c>
      <c r="P215" s="36">
        <f>SUMIFS(СВЦЭМ!$F$33:$F$776,СВЦЭМ!$A$33:$A$776,$A215,СВЦЭМ!$B$33:$B$776,P$190)+'СЕТ СН'!$F$15</f>
        <v>119.48437473</v>
      </c>
      <c r="Q215" s="36">
        <f>SUMIFS(СВЦЭМ!$F$33:$F$776,СВЦЭМ!$A$33:$A$776,$A215,СВЦЭМ!$B$33:$B$776,Q$190)+'СЕТ СН'!$F$15</f>
        <v>119.94885085999999</v>
      </c>
      <c r="R215" s="36">
        <f>SUMIFS(СВЦЭМ!$F$33:$F$776,СВЦЭМ!$A$33:$A$776,$A215,СВЦЭМ!$B$33:$B$776,R$190)+'СЕТ СН'!$F$15</f>
        <v>119.72249972</v>
      </c>
      <c r="S215" s="36">
        <f>SUMIFS(СВЦЭМ!$F$33:$F$776,СВЦЭМ!$A$33:$A$776,$A215,СВЦЭМ!$B$33:$B$776,S$190)+'СЕТ СН'!$F$15</f>
        <v>119.63874070999999</v>
      </c>
      <c r="T215" s="36">
        <f>SUMIFS(СВЦЭМ!$F$33:$F$776,СВЦЭМ!$A$33:$A$776,$A215,СВЦЭМ!$B$33:$B$776,T$190)+'СЕТ СН'!$F$15</f>
        <v>117.94717018999999</v>
      </c>
      <c r="U215" s="36">
        <f>SUMIFS(СВЦЭМ!$F$33:$F$776,СВЦЭМ!$A$33:$A$776,$A215,СВЦЭМ!$B$33:$B$776,U$190)+'СЕТ СН'!$F$15</f>
        <v>117.99049164</v>
      </c>
      <c r="V215" s="36">
        <f>SUMIFS(СВЦЭМ!$F$33:$F$776,СВЦЭМ!$A$33:$A$776,$A215,СВЦЭМ!$B$33:$B$776,V$190)+'СЕТ СН'!$F$15</f>
        <v>119.08710923</v>
      </c>
      <c r="W215" s="36">
        <f>SUMIFS(СВЦЭМ!$F$33:$F$776,СВЦЭМ!$A$33:$A$776,$A215,СВЦЭМ!$B$33:$B$776,W$190)+'СЕТ СН'!$F$15</f>
        <v>120.45207275</v>
      </c>
      <c r="X215" s="36">
        <f>SUMIFS(СВЦЭМ!$F$33:$F$776,СВЦЭМ!$A$33:$A$776,$A215,СВЦЭМ!$B$33:$B$776,X$190)+'СЕТ СН'!$F$15</f>
        <v>122.12498506999999</v>
      </c>
      <c r="Y215" s="36">
        <f>SUMIFS(СВЦЭМ!$F$33:$F$776,СВЦЭМ!$A$33:$A$776,$A215,СВЦЭМ!$B$33:$B$776,Y$190)+'СЕТ СН'!$F$15</f>
        <v>122.23476821</v>
      </c>
    </row>
    <row r="216" spans="1:25" ht="15.75" x14ac:dyDescent="0.2">
      <c r="A216" s="35">
        <f t="shared" si="5"/>
        <v>43825</v>
      </c>
      <c r="B216" s="36">
        <f>SUMIFS(СВЦЭМ!$F$33:$F$776,СВЦЭМ!$A$33:$A$776,$A216,СВЦЭМ!$B$33:$B$776,B$190)+'СЕТ СН'!$F$15</f>
        <v>127.22563089000001</v>
      </c>
      <c r="C216" s="36">
        <f>SUMIFS(СВЦЭМ!$F$33:$F$776,СВЦЭМ!$A$33:$A$776,$A216,СВЦЭМ!$B$33:$B$776,C$190)+'СЕТ СН'!$F$15</f>
        <v>132.07354287999999</v>
      </c>
      <c r="D216" s="36">
        <f>SUMIFS(СВЦЭМ!$F$33:$F$776,СВЦЭМ!$A$33:$A$776,$A216,СВЦЭМ!$B$33:$B$776,D$190)+'СЕТ СН'!$F$15</f>
        <v>133.89497700999999</v>
      </c>
      <c r="E216" s="36">
        <f>SUMIFS(СВЦЭМ!$F$33:$F$776,СВЦЭМ!$A$33:$A$776,$A216,СВЦЭМ!$B$33:$B$776,E$190)+'СЕТ СН'!$F$15</f>
        <v>135.16872383</v>
      </c>
      <c r="F216" s="36">
        <f>SUMIFS(СВЦЭМ!$F$33:$F$776,СВЦЭМ!$A$33:$A$776,$A216,СВЦЭМ!$B$33:$B$776,F$190)+'СЕТ СН'!$F$15</f>
        <v>134.91609241</v>
      </c>
      <c r="G216" s="36">
        <f>SUMIFS(СВЦЭМ!$F$33:$F$776,СВЦЭМ!$A$33:$A$776,$A216,СВЦЭМ!$B$33:$B$776,G$190)+'СЕТ СН'!$F$15</f>
        <v>132.20932479999999</v>
      </c>
      <c r="H216" s="36">
        <f>SUMIFS(СВЦЭМ!$F$33:$F$776,СВЦЭМ!$A$33:$A$776,$A216,СВЦЭМ!$B$33:$B$776,H$190)+'СЕТ СН'!$F$15</f>
        <v>127.13733524</v>
      </c>
      <c r="I216" s="36">
        <f>SUMIFS(СВЦЭМ!$F$33:$F$776,СВЦЭМ!$A$33:$A$776,$A216,СВЦЭМ!$B$33:$B$776,I$190)+'СЕТ СН'!$F$15</f>
        <v>125.45132921</v>
      </c>
      <c r="J216" s="36">
        <f>SUMIFS(СВЦЭМ!$F$33:$F$776,СВЦЭМ!$A$33:$A$776,$A216,СВЦЭМ!$B$33:$B$776,J$190)+'СЕТ СН'!$F$15</f>
        <v>121.59364198</v>
      </c>
      <c r="K216" s="36">
        <f>SUMIFS(СВЦЭМ!$F$33:$F$776,СВЦЭМ!$A$33:$A$776,$A216,СВЦЭМ!$B$33:$B$776,K$190)+'СЕТ СН'!$F$15</f>
        <v>118.91076139</v>
      </c>
      <c r="L216" s="36">
        <f>SUMIFS(СВЦЭМ!$F$33:$F$776,СВЦЭМ!$A$33:$A$776,$A216,СВЦЭМ!$B$33:$B$776,L$190)+'СЕТ СН'!$F$15</f>
        <v>118.69587315</v>
      </c>
      <c r="M216" s="36">
        <f>SUMIFS(СВЦЭМ!$F$33:$F$776,СВЦЭМ!$A$33:$A$776,$A216,СВЦЭМ!$B$33:$B$776,M$190)+'СЕТ СН'!$F$15</f>
        <v>119.97499995</v>
      </c>
      <c r="N216" s="36">
        <f>SUMIFS(СВЦЭМ!$F$33:$F$776,СВЦЭМ!$A$33:$A$776,$A216,СВЦЭМ!$B$33:$B$776,N$190)+'СЕТ СН'!$F$15</f>
        <v>121.11928748</v>
      </c>
      <c r="O216" s="36">
        <f>SUMIFS(СВЦЭМ!$F$33:$F$776,СВЦЭМ!$A$33:$A$776,$A216,СВЦЭМ!$B$33:$B$776,O$190)+'СЕТ СН'!$F$15</f>
        <v>121.86544006</v>
      </c>
      <c r="P216" s="36">
        <f>SUMIFS(СВЦЭМ!$F$33:$F$776,СВЦЭМ!$A$33:$A$776,$A216,СВЦЭМ!$B$33:$B$776,P$190)+'СЕТ СН'!$F$15</f>
        <v>121.91329413</v>
      </c>
      <c r="Q216" s="36">
        <f>SUMIFS(СВЦЭМ!$F$33:$F$776,СВЦЭМ!$A$33:$A$776,$A216,СВЦЭМ!$B$33:$B$776,Q$190)+'СЕТ СН'!$F$15</f>
        <v>122.11658396999999</v>
      </c>
      <c r="R216" s="36">
        <f>SUMIFS(СВЦЭМ!$F$33:$F$776,СВЦЭМ!$A$33:$A$776,$A216,СВЦЭМ!$B$33:$B$776,R$190)+'СЕТ СН'!$F$15</f>
        <v>121.57831351</v>
      </c>
      <c r="S216" s="36">
        <f>SUMIFS(СВЦЭМ!$F$33:$F$776,СВЦЭМ!$A$33:$A$776,$A216,СВЦЭМ!$B$33:$B$776,S$190)+'СЕТ СН'!$F$15</f>
        <v>121.46393457000001</v>
      </c>
      <c r="T216" s="36">
        <f>SUMIFS(СВЦЭМ!$F$33:$F$776,СВЦЭМ!$A$33:$A$776,$A216,СВЦЭМ!$B$33:$B$776,T$190)+'СЕТ СН'!$F$15</f>
        <v>117.59912122</v>
      </c>
      <c r="U216" s="36">
        <f>SUMIFS(СВЦЭМ!$F$33:$F$776,СВЦЭМ!$A$33:$A$776,$A216,СВЦЭМ!$B$33:$B$776,U$190)+'СЕТ СН'!$F$15</f>
        <v>117.56464525</v>
      </c>
      <c r="V216" s="36">
        <f>SUMIFS(СВЦЭМ!$F$33:$F$776,СВЦЭМ!$A$33:$A$776,$A216,СВЦЭМ!$B$33:$B$776,V$190)+'СЕТ СН'!$F$15</f>
        <v>119.71994989</v>
      </c>
      <c r="W216" s="36">
        <f>SUMIFS(СВЦЭМ!$F$33:$F$776,СВЦЭМ!$A$33:$A$776,$A216,СВЦЭМ!$B$33:$B$776,W$190)+'СЕТ СН'!$F$15</f>
        <v>122.20460471</v>
      </c>
      <c r="X216" s="36">
        <f>SUMIFS(СВЦЭМ!$F$33:$F$776,СВЦЭМ!$A$33:$A$776,$A216,СВЦЭМ!$B$33:$B$776,X$190)+'СЕТ СН'!$F$15</f>
        <v>122.59210283</v>
      </c>
      <c r="Y216" s="36">
        <f>SUMIFS(СВЦЭМ!$F$33:$F$776,СВЦЭМ!$A$33:$A$776,$A216,СВЦЭМ!$B$33:$B$776,Y$190)+'СЕТ СН'!$F$15</f>
        <v>122.91153713</v>
      </c>
    </row>
    <row r="217" spans="1:25" ht="15.75" x14ac:dyDescent="0.2">
      <c r="A217" s="35">
        <f t="shared" si="5"/>
        <v>43826</v>
      </c>
      <c r="B217" s="36">
        <f>SUMIFS(СВЦЭМ!$F$33:$F$776,СВЦЭМ!$A$33:$A$776,$A217,СВЦЭМ!$B$33:$B$776,B$190)+'СЕТ СН'!$F$15</f>
        <v>121.74245918</v>
      </c>
      <c r="C217" s="36">
        <f>SUMIFS(СВЦЭМ!$F$33:$F$776,СВЦЭМ!$A$33:$A$776,$A217,СВЦЭМ!$B$33:$B$776,C$190)+'СЕТ СН'!$F$15</f>
        <v>126.40688243</v>
      </c>
      <c r="D217" s="36">
        <f>SUMIFS(СВЦЭМ!$F$33:$F$776,СВЦЭМ!$A$33:$A$776,$A217,СВЦЭМ!$B$33:$B$776,D$190)+'СЕТ СН'!$F$15</f>
        <v>127.5321916</v>
      </c>
      <c r="E217" s="36">
        <f>SUMIFS(СВЦЭМ!$F$33:$F$776,СВЦЭМ!$A$33:$A$776,$A217,СВЦЭМ!$B$33:$B$776,E$190)+'СЕТ СН'!$F$15</f>
        <v>129.78682437000001</v>
      </c>
      <c r="F217" s="36">
        <f>SUMIFS(СВЦЭМ!$F$33:$F$776,СВЦЭМ!$A$33:$A$776,$A217,СВЦЭМ!$B$33:$B$776,F$190)+'СЕТ СН'!$F$15</f>
        <v>130.49011390999999</v>
      </c>
      <c r="G217" s="36">
        <f>SUMIFS(СВЦЭМ!$F$33:$F$776,СВЦЭМ!$A$33:$A$776,$A217,СВЦЭМ!$B$33:$B$776,G$190)+'СЕТ СН'!$F$15</f>
        <v>128.23482254999999</v>
      </c>
      <c r="H217" s="36">
        <f>SUMIFS(СВЦЭМ!$F$33:$F$776,СВЦЭМ!$A$33:$A$776,$A217,СВЦЭМ!$B$33:$B$776,H$190)+'СЕТ СН'!$F$15</f>
        <v>123.32635215000001</v>
      </c>
      <c r="I217" s="36">
        <f>SUMIFS(СВЦЭМ!$F$33:$F$776,СВЦЭМ!$A$33:$A$776,$A217,СВЦЭМ!$B$33:$B$776,I$190)+'СЕТ СН'!$F$15</f>
        <v>119.94660167000001</v>
      </c>
      <c r="J217" s="36">
        <f>SUMIFS(СВЦЭМ!$F$33:$F$776,СВЦЭМ!$A$33:$A$776,$A217,СВЦЭМ!$B$33:$B$776,J$190)+'СЕТ СН'!$F$15</f>
        <v>116.11696259999999</v>
      </c>
      <c r="K217" s="36">
        <f>SUMIFS(СВЦЭМ!$F$33:$F$776,СВЦЭМ!$A$33:$A$776,$A217,СВЦЭМ!$B$33:$B$776,K$190)+'СЕТ СН'!$F$15</f>
        <v>112.2023724</v>
      </c>
      <c r="L217" s="36">
        <f>SUMIFS(СВЦЭМ!$F$33:$F$776,СВЦЭМ!$A$33:$A$776,$A217,СВЦЭМ!$B$33:$B$776,L$190)+'СЕТ СН'!$F$15</f>
        <v>112.10000538</v>
      </c>
      <c r="M217" s="36">
        <f>SUMIFS(СВЦЭМ!$F$33:$F$776,СВЦЭМ!$A$33:$A$776,$A217,СВЦЭМ!$B$33:$B$776,M$190)+'СЕТ СН'!$F$15</f>
        <v>113.63891657000001</v>
      </c>
      <c r="N217" s="36">
        <f>SUMIFS(СВЦЭМ!$F$33:$F$776,СВЦЭМ!$A$33:$A$776,$A217,СВЦЭМ!$B$33:$B$776,N$190)+'СЕТ СН'!$F$15</f>
        <v>113.59846554000001</v>
      </c>
      <c r="O217" s="36">
        <f>SUMIFS(СВЦЭМ!$F$33:$F$776,СВЦЭМ!$A$33:$A$776,$A217,СВЦЭМ!$B$33:$B$776,O$190)+'СЕТ СН'!$F$15</f>
        <v>114.30468168</v>
      </c>
      <c r="P217" s="36">
        <f>SUMIFS(СВЦЭМ!$F$33:$F$776,СВЦЭМ!$A$33:$A$776,$A217,СВЦЭМ!$B$33:$B$776,P$190)+'СЕТ СН'!$F$15</f>
        <v>115.58888616</v>
      </c>
      <c r="Q217" s="36">
        <f>SUMIFS(СВЦЭМ!$F$33:$F$776,СВЦЭМ!$A$33:$A$776,$A217,СВЦЭМ!$B$33:$B$776,Q$190)+'СЕТ СН'!$F$15</f>
        <v>118.24350325</v>
      </c>
      <c r="R217" s="36">
        <f>SUMIFS(СВЦЭМ!$F$33:$F$776,СВЦЭМ!$A$33:$A$776,$A217,СВЦЭМ!$B$33:$B$776,R$190)+'СЕТ СН'!$F$15</f>
        <v>118.73427426000001</v>
      </c>
      <c r="S217" s="36">
        <f>SUMIFS(СВЦЭМ!$F$33:$F$776,СВЦЭМ!$A$33:$A$776,$A217,СВЦЭМ!$B$33:$B$776,S$190)+'СЕТ СН'!$F$15</f>
        <v>118.91092758000001</v>
      </c>
      <c r="T217" s="36">
        <f>SUMIFS(СВЦЭМ!$F$33:$F$776,СВЦЭМ!$A$33:$A$776,$A217,СВЦЭМ!$B$33:$B$776,T$190)+'СЕТ СН'!$F$15</f>
        <v>115.06543109</v>
      </c>
      <c r="U217" s="36">
        <f>SUMIFS(СВЦЭМ!$F$33:$F$776,СВЦЭМ!$A$33:$A$776,$A217,СВЦЭМ!$B$33:$B$776,U$190)+'СЕТ СН'!$F$15</f>
        <v>115.00225197</v>
      </c>
      <c r="V217" s="36">
        <f>SUMIFS(СВЦЭМ!$F$33:$F$776,СВЦЭМ!$A$33:$A$776,$A217,СВЦЭМ!$B$33:$B$776,V$190)+'СЕТ СН'!$F$15</f>
        <v>116.14902730999999</v>
      </c>
      <c r="W217" s="36">
        <f>SUMIFS(СВЦЭМ!$F$33:$F$776,СВЦЭМ!$A$33:$A$776,$A217,СВЦЭМ!$B$33:$B$776,W$190)+'СЕТ СН'!$F$15</f>
        <v>116.60509208000001</v>
      </c>
      <c r="X217" s="36">
        <f>SUMIFS(СВЦЭМ!$F$33:$F$776,СВЦЭМ!$A$33:$A$776,$A217,СВЦЭМ!$B$33:$B$776,X$190)+'СЕТ СН'!$F$15</f>
        <v>118.18370793</v>
      </c>
      <c r="Y217" s="36">
        <f>SUMIFS(СВЦЭМ!$F$33:$F$776,СВЦЭМ!$A$33:$A$776,$A217,СВЦЭМ!$B$33:$B$776,Y$190)+'СЕТ СН'!$F$15</f>
        <v>119.6415034</v>
      </c>
    </row>
    <row r="218" spans="1:25" ht="15.75" x14ac:dyDescent="0.2">
      <c r="A218" s="35">
        <f t="shared" si="5"/>
        <v>43827</v>
      </c>
      <c r="B218" s="36">
        <f>SUMIFS(СВЦЭМ!$F$33:$F$776,СВЦЭМ!$A$33:$A$776,$A218,СВЦЭМ!$B$33:$B$776,B$190)+'СЕТ СН'!$F$15</f>
        <v>122.27643121</v>
      </c>
      <c r="C218" s="36">
        <f>SUMIFS(СВЦЭМ!$F$33:$F$776,СВЦЭМ!$A$33:$A$776,$A218,СВЦЭМ!$B$33:$B$776,C$190)+'СЕТ СН'!$F$15</f>
        <v>126.58769611</v>
      </c>
      <c r="D218" s="36">
        <f>SUMIFS(СВЦЭМ!$F$33:$F$776,СВЦЭМ!$A$33:$A$776,$A218,СВЦЭМ!$B$33:$B$776,D$190)+'СЕТ СН'!$F$15</f>
        <v>128.32685984</v>
      </c>
      <c r="E218" s="36">
        <f>SUMIFS(СВЦЭМ!$F$33:$F$776,СВЦЭМ!$A$33:$A$776,$A218,СВЦЭМ!$B$33:$B$776,E$190)+'СЕТ СН'!$F$15</f>
        <v>130.02321330000001</v>
      </c>
      <c r="F218" s="36">
        <f>SUMIFS(СВЦЭМ!$F$33:$F$776,СВЦЭМ!$A$33:$A$776,$A218,СВЦЭМ!$B$33:$B$776,F$190)+'СЕТ СН'!$F$15</f>
        <v>130.27338877</v>
      </c>
      <c r="G218" s="36">
        <f>SUMIFS(СВЦЭМ!$F$33:$F$776,СВЦЭМ!$A$33:$A$776,$A218,СВЦЭМ!$B$33:$B$776,G$190)+'СЕТ СН'!$F$15</f>
        <v>129.41607553</v>
      </c>
      <c r="H218" s="36">
        <f>SUMIFS(СВЦЭМ!$F$33:$F$776,СВЦЭМ!$A$33:$A$776,$A218,СВЦЭМ!$B$33:$B$776,H$190)+'СЕТ СН'!$F$15</f>
        <v>126.83529185</v>
      </c>
      <c r="I218" s="36">
        <f>SUMIFS(СВЦЭМ!$F$33:$F$776,СВЦЭМ!$A$33:$A$776,$A218,СВЦЭМ!$B$33:$B$776,I$190)+'СЕТ СН'!$F$15</f>
        <v>124.72137983</v>
      </c>
      <c r="J218" s="36">
        <f>SUMIFS(СВЦЭМ!$F$33:$F$776,СВЦЭМ!$A$33:$A$776,$A218,СВЦЭМ!$B$33:$B$776,J$190)+'СЕТ СН'!$F$15</f>
        <v>119.17881113</v>
      </c>
      <c r="K218" s="36">
        <f>SUMIFS(СВЦЭМ!$F$33:$F$776,СВЦЭМ!$A$33:$A$776,$A218,СВЦЭМ!$B$33:$B$776,K$190)+'СЕТ СН'!$F$15</f>
        <v>114.24289245</v>
      </c>
      <c r="L218" s="36">
        <f>SUMIFS(СВЦЭМ!$F$33:$F$776,СВЦЭМ!$A$33:$A$776,$A218,СВЦЭМ!$B$33:$B$776,L$190)+'СЕТ СН'!$F$15</f>
        <v>113.80151007000001</v>
      </c>
      <c r="M218" s="36">
        <f>SUMIFS(СВЦЭМ!$F$33:$F$776,СВЦЭМ!$A$33:$A$776,$A218,СВЦЭМ!$B$33:$B$776,M$190)+'СЕТ СН'!$F$15</f>
        <v>114.18067105</v>
      </c>
      <c r="N218" s="36">
        <f>SUMIFS(СВЦЭМ!$F$33:$F$776,СВЦЭМ!$A$33:$A$776,$A218,СВЦЭМ!$B$33:$B$776,N$190)+'СЕТ СН'!$F$15</f>
        <v>113.80995598</v>
      </c>
      <c r="O218" s="36">
        <f>SUMIFS(СВЦЭМ!$F$33:$F$776,СВЦЭМ!$A$33:$A$776,$A218,СВЦЭМ!$B$33:$B$776,O$190)+'СЕТ СН'!$F$15</f>
        <v>115.97887234</v>
      </c>
      <c r="P218" s="36">
        <f>SUMIFS(СВЦЭМ!$F$33:$F$776,СВЦЭМ!$A$33:$A$776,$A218,СВЦЭМ!$B$33:$B$776,P$190)+'СЕТ СН'!$F$15</f>
        <v>117.47247618999999</v>
      </c>
      <c r="Q218" s="36">
        <f>SUMIFS(СВЦЭМ!$F$33:$F$776,СВЦЭМ!$A$33:$A$776,$A218,СВЦЭМ!$B$33:$B$776,Q$190)+'СЕТ СН'!$F$15</f>
        <v>117.96458283</v>
      </c>
      <c r="R218" s="36">
        <f>SUMIFS(СВЦЭМ!$F$33:$F$776,СВЦЭМ!$A$33:$A$776,$A218,СВЦЭМ!$B$33:$B$776,R$190)+'СЕТ СН'!$F$15</f>
        <v>117.38807464</v>
      </c>
      <c r="S218" s="36">
        <f>SUMIFS(СВЦЭМ!$F$33:$F$776,СВЦЭМ!$A$33:$A$776,$A218,СВЦЭМ!$B$33:$B$776,S$190)+'СЕТ СН'!$F$15</f>
        <v>116.34609085</v>
      </c>
      <c r="T218" s="36">
        <f>SUMIFS(СВЦЭМ!$F$33:$F$776,СВЦЭМ!$A$33:$A$776,$A218,СВЦЭМ!$B$33:$B$776,T$190)+'СЕТ СН'!$F$15</f>
        <v>114.19098749</v>
      </c>
      <c r="U218" s="36">
        <f>SUMIFS(СВЦЭМ!$F$33:$F$776,СВЦЭМ!$A$33:$A$776,$A218,СВЦЭМ!$B$33:$B$776,U$190)+'СЕТ СН'!$F$15</f>
        <v>114.42083371</v>
      </c>
      <c r="V218" s="36">
        <f>SUMIFS(СВЦЭМ!$F$33:$F$776,СВЦЭМ!$A$33:$A$776,$A218,СВЦЭМ!$B$33:$B$776,V$190)+'СЕТ СН'!$F$15</f>
        <v>115.75282307000001</v>
      </c>
      <c r="W218" s="36">
        <f>SUMIFS(СВЦЭМ!$F$33:$F$776,СВЦЭМ!$A$33:$A$776,$A218,СВЦЭМ!$B$33:$B$776,W$190)+'СЕТ СН'!$F$15</f>
        <v>117.45849023</v>
      </c>
      <c r="X218" s="36">
        <f>SUMIFS(СВЦЭМ!$F$33:$F$776,СВЦЭМ!$A$33:$A$776,$A218,СВЦЭМ!$B$33:$B$776,X$190)+'СЕТ СН'!$F$15</f>
        <v>119.52399038</v>
      </c>
      <c r="Y218" s="36">
        <f>SUMIFS(СВЦЭМ!$F$33:$F$776,СВЦЭМ!$A$33:$A$776,$A218,СВЦЭМ!$B$33:$B$776,Y$190)+'СЕТ СН'!$F$15</f>
        <v>120.48990334</v>
      </c>
    </row>
    <row r="219" spans="1:25" ht="15.75" x14ac:dyDescent="0.2">
      <c r="A219" s="35">
        <f t="shared" si="5"/>
        <v>43828</v>
      </c>
      <c r="B219" s="36">
        <f>SUMIFS(СВЦЭМ!$F$33:$F$776,СВЦЭМ!$A$33:$A$776,$A219,СВЦЭМ!$B$33:$B$776,B$190)+'СЕТ СН'!$F$15</f>
        <v>105.71030986</v>
      </c>
      <c r="C219" s="36">
        <f>SUMIFS(СВЦЭМ!$F$33:$F$776,СВЦЭМ!$A$33:$A$776,$A219,СВЦЭМ!$B$33:$B$776,C$190)+'СЕТ СН'!$F$15</f>
        <v>107.14833852</v>
      </c>
      <c r="D219" s="36">
        <f>SUMIFS(СВЦЭМ!$F$33:$F$776,СВЦЭМ!$A$33:$A$776,$A219,СВЦЭМ!$B$33:$B$776,D$190)+'СЕТ СН'!$F$15</f>
        <v>111.94248182</v>
      </c>
      <c r="E219" s="36">
        <f>SUMIFS(СВЦЭМ!$F$33:$F$776,СВЦЭМ!$A$33:$A$776,$A219,СВЦЭМ!$B$33:$B$776,E$190)+'СЕТ СН'!$F$15</f>
        <v>114.86779747</v>
      </c>
      <c r="F219" s="36">
        <f>SUMIFS(СВЦЭМ!$F$33:$F$776,СВЦЭМ!$A$33:$A$776,$A219,СВЦЭМ!$B$33:$B$776,F$190)+'СЕТ СН'!$F$15</f>
        <v>114.96779995</v>
      </c>
      <c r="G219" s="36">
        <f>SUMIFS(СВЦЭМ!$F$33:$F$776,СВЦЭМ!$A$33:$A$776,$A219,СВЦЭМ!$B$33:$B$776,G$190)+'СЕТ СН'!$F$15</f>
        <v>114.87488706000001</v>
      </c>
      <c r="H219" s="36">
        <f>SUMIFS(СВЦЭМ!$F$33:$F$776,СВЦЭМ!$A$33:$A$776,$A219,СВЦЭМ!$B$33:$B$776,H$190)+'СЕТ СН'!$F$15</f>
        <v>113.12549507</v>
      </c>
      <c r="I219" s="36">
        <f>SUMIFS(СВЦЭМ!$F$33:$F$776,СВЦЭМ!$A$33:$A$776,$A219,СВЦЭМ!$B$33:$B$776,I$190)+'СЕТ СН'!$F$15</f>
        <v>111.96591067</v>
      </c>
      <c r="J219" s="36">
        <f>SUMIFS(СВЦЭМ!$F$33:$F$776,СВЦЭМ!$A$33:$A$776,$A219,СВЦЭМ!$B$33:$B$776,J$190)+'СЕТ СН'!$F$15</f>
        <v>105.75012312</v>
      </c>
      <c r="K219" s="36">
        <f>SUMIFS(СВЦЭМ!$F$33:$F$776,СВЦЭМ!$A$33:$A$776,$A219,СВЦЭМ!$B$33:$B$776,K$190)+'СЕТ СН'!$F$15</f>
        <v>104.4811711</v>
      </c>
      <c r="L219" s="36">
        <f>SUMIFS(СВЦЭМ!$F$33:$F$776,СВЦЭМ!$A$33:$A$776,$A219,СВЦЭМ!$B$33:$B$776,L$190)+'СЕТ СН'!$F$15</f>
        <v>105.1356564</v>
      </c>
      <c r="M219" s="36">
        <f>SUMIFS(СВЦЭМ!$F$33:$F$776,СВЦЭМ!$A$33:$A$776,$A219,СВЦЭМ!$B$33:$B$776,M$190)+'СЕТ СН'!$F$15</f>
        <v>105.28802519</v>
      </c>
      <c r="N219" s="36">
        <f>SUMIFS(СВЦЭМ!$F$33:$F$776,СВЦЭМ!$A$33:$A$776,$A219,СВЦЭМ!$B$33:$B$776,N$190)+'СЕТ СН'!$F$15</f>
        <v>105.37088957</v>
      </c>
      <c r="O219" s="36">
        <f>SUMIFS(СВЦЭМ!$F$33:$F$776,СВЦЭМ!$A$33:$A$776,$A219,СВЦЭМ!$B$33:$B$776,O$190)+'СЕТ СН'!$F$15</f>
        <v>105.79294203000001</v>
      </c>
      <c r="P219" s="36">
        <f>SUMIFS(СВЦЭМ!$F$33:$F$776,СВЦЭМ!$A$33:$A$776,$A219,СВЦЭМ!$B$33:$B$776,P$190)+'СЕТ СН'!$F$15</f>
        <v>106.64558546000001</v>
      </c>
      <c r="Q219" s="36">
        <f>SUMIFS(СВЦЭМ!$F$33:$F$776,СВЦЭМ!$A$33:$A$776,$A219,СВЦЭМ!$B$33:$B$776,Q$190)+'СЕТ СН'!$F$15</f>
        <v>105.96923957</v>
      </c>
      <c r="R219" s="36">
        <f>SUMIFS(СВЦЭМ!$F$33:$F$776,СВЦЭМ!$A$33:$A$776,$A219,СВЦЭМ!$B$33:$B$776,R$190)+'СЕТ СН'!$F$15</f>
        <v>106.09319327999999</v>
      </c>
      <c r="S219" s="36">
        <f>SUMIFS(СВЦЭМ!$F$33:$F$776,СВЦЭМ!$A$33:$A$776,$A219,СВЦЭМ!$B$33:$B$776,S$190)+'СЕТ СН'!$F$15</f>
        <v>107.18180671</v>
      </c>
      <c r="T219" s="36">
        <f>SUMIFS(СВЦЭМ!$F$33:$F$776,СВЦЭМ!$A$33:$A$776,$A219,СВЦЭМ!$B$33:$B$776,T$190)+'СЕТ СН'!$F$15</f>
        <v>107.0931538</v>
      </c>
      <c r="U219" s="36">
        <f>SUMIFS(СВЦЭМ!$F$33:$F$776,СВЦЭМ!$A$33:$A$776,$A219,СВЦЭМ!$B$33:$B$776,U$190)+'СЕТ СН'!$F$15</f>
        <v>111.10022866</v>
      </c>
      <c r="V219" s="36">
        <f>SUMIFS(СВЦЭМ!$F$33:$F$776,СВЦЭМ!$A$33:$A$776,$A219,СВЦЭМ!$B$33:$B$776,V$190)+'СЕТ СН'!$F$15</f>
        <v>110.28385305</v>
      </c>
      <c r="W219" s="36">
        <f>SUMIFS(СВЦЭМ!$F$33:$F$776,СВЦЭМ!$A$33:$A$776,$A219,СВЦЭМ!$B$33:$B$776,W$190)+'СЕТ СН'!$F$15</f>
        <v>109.52589385</v>
      </c>
      <c r="X219" s="36">
        <f>SUMIFS(СВЦЭМ!$F$33:$F$776,СВЦЭМ!$A$33:$A$776,$A219,СВЦЭМ!$B$33:$B$776,X$190)+'СЕТ СН'!$F$15</f>
        <v>107.79720946</v>
      </c>
      <c r="Y219" s="36">
        <f>SUMIFS(СВЦЭМ!$F$33:$F$776,СВЦЭМ!$A$33:$A$776,$A219,СВЦЭМ!$B$33:$B$776,Y$190)+'СЕТ СН'!$F$15</f>
        <v>104.88588136</v>
      </c>
    </row>
    <row r="220" spans="1:25" ht="15.75" x14ac:dyDescent="0.2">
      <c r="A220" s="35">
        <f t="shared" si="5"/>
        <v>43829</v>
      </c>
      <c r="B220" s="36">
        <f>SUMIFS(СВЦЭМ!$F$33:$F$776,СВЦЭМ!$A$33:$A$776,$A220,СВЦЭМ!$B$33:$B$776,B$190)+'СЕТ СН'!$F$15</f>
        <v>126.5869244</v>
      </c>
      <c r="C220" s="36">
        <f>SUMIFS(СВЦЭМ!$F$33:$F$776,СВЦЭМ!$A$33:$A$776,$A220,СВЦЭМ!$B$33:$B$776,C$190)+'СЕТ СН'!$F$15</f>
        <v>131.02081516999999</v>
      </c>
      <c r="D220" s="36">
        <f>SUMIFS(СВЦЭМ!$F$33:$F$776,СВЦЭМ!$A$33:$A$776,$A220,СВЦЭМ!$B$33:$B$776,D$190)+'СЕТ СН'!$F$15</f>
        <v>131.14534212000001</v>
      </c>
      <c r="E220" s="36">
        <f>SUMIFS(СВЦЭМ!$F$33:$F$776,СВЦЭМ!$A$33:$A$776,$A220,СВЦЭМ!$B$33:$B$776,E$190)+'СЕТ СН'!$F$15</f>
        <v>134.43230130000001</v>
      </c>
      <c r="F220" s="36">
        <f>SUMIFS(СВЦЭМ!$F$33:$F$776,СВЦЭМ!$A$33:$A$776,$A220,СВЦЭМ!$B$33:$B$776,F$190)+'СЕТ СН'!$F$15</f>
        <v>134.05977522000001</v>
      </c>
      <c r="G220" s="36">
        <f>SUMIFS(СВЦЭМ!$F$33:$F$776,СВЦЭМ!$A$33:$A$776,$A220,СВЦЭМ!$B$33:$B$776,G$190)+'СЕТ СН'!$F$15</f>
        <v>132.52955875999999</v>
      </c>
      <c r="H220" s="36">
        <f>SUMIFS(СВЦЭМ!$F$33:$F$776,СВЦЭМ!$A$33:$A$776,$A220,СВЦЭМ!$B$33:$B$776,H$190)+'СЕТ СН'!$F$15</f>
        <v>127.88426461</v>
      </c>
      <c r="I220" s="36">
        <f>SUMIFS(СВЦЭМ!$F$33:$F$776,СВЦЭМ!$A$33:$A$776,$A220,СВЦЭМ!$B$33:$B$776,I$190)+'СЕТ СН'!$F$15</f>
        <v>124.68318755</v>
      </c>
      <c r="J220" s="36">
        <f>SUMIFS(СВЦЭМ!$F$33:$F$776,СВЦЭМ!$A$33:$A$776,$A220,СВЦЭМ!$B$33:$B$776,J$190)+'СЕТ СН'!$F$15</f>
        <v>121.28793613000001</v>
      </c>
      <c r="K220" s="36">
        <f>SUMIFS(СВЦЭМ!$F$33:$F$776,СВЦЭМ!$A$33:$A$776,$A220,СВЦЭМ!$B$33:$B$776,K$190)+'СЕТ СН'!$F$15</f>
        <v>117.65278275</v>
      </c>
      <c r="L220" s="36">
        <f>SUMIFS(СВЦЭМ!$F$33:$F$776,СВЦЭМ!$A$33:$A$776,$A220,СВЦЭМ!$B$33:$B$776,L$190)+'СЕТ СН'!$F$15</f>
        <v>117.42491879000001</v>
      </c>
      <c r="M220" s="36">
        <f>SUMIFS(СВЦЭМ!$F$33:$F$776,СВЦЭМ!$A$33:$A$776,$A220,СВЦЭМ!$B$33:$B$776,M$190)+'СЕТ СН'!$F$15</f>
        <v>117.15679102999999</v>
      </c>
      <c r="N220" s="36">
        <f>SUMIFS(СВЦЭМ!$F$33:$F$776,СВЦЭМ!$A$33:$A$776,$A220,СВЦЭМ!$B$33:$B$776,N$190)+'СЕТ СН'!$F$15</f>
        <v>118.1161319</v>
      </c>
      <c r="O220" s="36">
        <f>SUMIFS(СВЦЭМ!$F$33:$F$776,СВЦЭМ!$A$33:$A$776,$A220,СВЦЭМ!$B$33:$B$776,O$190)+'СЕТ СН'!$F$15</f>
        <v>119.3993256</v>
      </c>
      <c r="P220" s="36">
        <f>SUMIFS(СВЦЭМ!$F$33:$F$776,СВЦЭМ!$A$33:$A$776,$A220,СВЦЭМ!$B$33:$B$776,P$190)+'СЕТ СН'!$F$15</f>
        <v>121.21415619</v>
      </c>
      <c r="Q220" s="36">
        <f>SUMIFS(СВЦЭМ!$F$33:$F$776,СВЦЭМ!$A$33:$A$776,$A220,СВЦЭМ!$B$33:$B$776,Q$190)+'СЕТ СН'!$F$15</f>
        <v>121.54122144999999</v>
      </c>
      <c r="R220" s="36">
        <f>SUMIFS(СВЦЭМ!$F$33:$F$776,СВЦЭМ!$A$33:$A$776,$A220,СВЦЭМ!$B$33:$B$776,R$190)+'СЕТ СН'!$F$15</f>
        <v>120.61157123</v>
      </c>
      <c r="S220" s="36">
        <f>SUMIFS(СВЦЭМ!$F$33:$F$776,СВЦЭМ!$A$33:$A$776,$A220,СВЦЭМ!$B$33:$B$776,S$190)+'СЕТ СН'!$F$15</f>
        <v>119.29923513</v>
      </c>
      <c r="T220" s="36">
        <f>SUMIFS(СВЦЭМ!$F$33:$F$776,СВЦЭМ!$A$33:$A$776,$A220,СВЦЭМ!$B$33:$B$776,T$190)+'СЕТ СН'!$F$15</f>
        <v>118.23540392</v>
      </c>
      <c r="U220" s="36">
        <f>SUMIFS(СВЦЭМ!$F$33:$F$776,СВЦЭМ!$A$33:$A$776,$A220,СВЦЭМ!$B$33:$B$776,U$190)+'СЕТ СН'!$F$15</f>
        <v>118.14735786</v>
      </c>
      <c r="V220" s="36">
        <f>SUMIFS(СВЦЭМ!$F$33:$F$776,СВЦЭМ!$A$33:$A$776,$A220,СВЦЭМ!$B$33:$B$776,V$190)+'СЕТ СН'!$F$15</f>
        <v>117.71509549</v>
      </c>
      <c r="W220" s="36">
        <f>SUMIFS(СВЦЭМ!$F$33:$F$776,СВЦЭМ!$A$33:$A$776,$A220,СВЦЭМ!$B$33:$B$776,W$190)+'СЕТ СН'!$F$15</f>
        <v>119.02277786000001</v>
      </c>
      <c r="X220" s="36">
        <f>SUMIFS(СВЦЭМ!$F$33:$F$776,СВЦЭМ!$A$33:$A$776,$A220,СВЦЭМ!$B$33:$B$776,X$190)+'СЕТ СН'!$F$15</f>
        <v>121.53668450000001</v>
      </c>
      <c r="Y220" s="36">
        <f>SUMIFS(СВЦЭМ!$F$33:$F$776,СВЦЭМ!$A$33:$A$776,$A220,СВЦЭМ!$B$33:$B$776,Y$190)+'СЕТ СН'!$F$15</f>
        <v>124.00013943</v>
      </c>
    </row>
    <row r="221" spans="1:25" ht="15.75" x14ac:dyDescent="0.2">
      <c r="A221" s="35">
        <f t="shared" si="5"/>
        <v>43830</v>
      </c>
      <c r="B221" s="36">
        <f>SUMIFS(СВЦЭМ!$F$33:$F$776,СВЦЭМ!$A$33:$A$776,$A221,СВЦЭМ!$B$33:$B$776,B$190)+'СЕТ СН'!$F$15</f>
        <v>124.53338711000001</v>
      </c>
      <c r="C221" s="36">
        <f>SUMIFS(СВЦЭМ!$F$33:$F$776,СВЦЭМ!$A$33:$A$776,$A221,СВЦЭМ!$B$33:$B$776,C$190)+'СЕТ СН'!$F$15</f>
        <v>127.00231985000001</v>
      </c>
      <c r="D221" s="36">
        <f>SUMIFS(СВЦЭМ!$F$33:$F$776,СВЦЭМ!$A$33:$A$776,$A221,СВЦЭМ!$B$33:$B$776,D$190)+'СЕТ СН'!$F$15</f>
        <v>127.7323074</v>
      </c>
      <c r="E221" s="36">
        <f>SUMIFS(СВЦЭМ!$F$33:$F$776,СВЦЭМ!$A$33:$A$776,$A221,СВЦЭМ!$B$33:$B$776,E$190)+'СЕТ СН'!$F$15</f>
        <v>128.24101530999999</v>
      </c>
      <c r="F221" s="36">
        <f>SUMIFS(СВЦЭМ!$F$33:$F$776,СВЦЭМ!$A$33:$A$776,$A221,СВЦЭМ!$B$33:$B$776,F$190)+'СЕТ СН'!$F$15</f>
        <v>128.51487098999999</v>
      </c>
      <c r="G221" s="36">
        <f>SUMIFS(СВЦЭМ!$F$33:$F$776,СВЦЭМ!$A$33:$A$776,$A221,СВЦЭМ!$B$33:$B$776,G$190)+'СЕТ СН'!$F$15</f>
        <v>127.45897158</v>
      </c>
      <c r="H221" s="36">
        <f>SUMIFS(СВЦЭМ!$F$33:$F$776,СВЦЭМ!$A$33:$A$776,$A221,СВЦЭМ!$B$33:$B$776,H$190)+'СЕТ СН'!$F$15</f>
        <v>124.13763921</v>
      </c>
      <c r="I221" s="36">
        <f>SUMIFS(СВЦЭМ!$F$33:$F$776,СВЦЭМ!$A$33:$A$776,$A221,СВЦЭМ!$B$33:$B$776,I$190)+'СЕТ СН'!$F$15</f>
        <v>121.88463517</v>
      </c>
      <c r="J221" s="36">
        <f>SUMIFS(СВЦЭМ!$F$33:$F$776,СВЦЭМ!$A$33:$A$776,$A221,СВЦЭМ!$B$33:$B$776,J$190)+'СЕТ СН'!$F$15</f>
        <v>120.37311568</v>
      </c>
      <c r="K221" s="36">
        <f>SUMIFS(СВЦЭМ!$F$33:$F$776,СВЦЭМ!$A$33:$A$776,$A221,СВЦЭМ!$B$33:$B$776,K$190)+'СЕТ СН'!$F$15</f>
        <v>117.40827437999999</v>
      </c>
      <c r="L221" s="36">
        <f>SUMIFS(СВЦЭМ!$F$33:$F$776,СВЦЭМ!$A$33:$A$776,$A221,СВЦЭМ!$B$33:$B$776,L$190)+'СЕТ СН'!$F$15</f>
        <v>117.16526674000001</v>
      </c>
      <c r="M221" s="36">
        <f>SUMIFS(СВЦЭМ!$F$33:$F$776,СВЦЭМ!$A$33:$A$776,$A221,СВЦЭМ!$B$33:$B$776,M$190)+'СЕТ СН'!$F$15</f>
        <v>120.13889705</v>
      </c>
      <c r="N221" s="36">
        <f>SUMIFS(СВЦЭМ!$F$33:$F$776,СВЦЭМ!$A$33:$A$776,$A221,СВЦЭМ!$B$33:$B$776,N$190)+'СЕТ СН'!$F$15</f>
        <v>119.13110666</v>
      </c>
      <c r="O221" s="36">
        <f>SUMIFS(СВЦЭМ!$F$33:$F$776,СВЦЭМ!$A$33:$A$776,$A221,СВЦЭМ!$B$33:$B$776,O$190)+'СЕТ СН'!$F$15</f>
        <v>120.13648513</v>
      </c>
      <c r="P221" s="36">
        <f>SUMIFS(СВЦЭМ!$F$33:$F$776,СВЦЭМ!$A$33:$A$776,$A221,СВЦЭМ!$B$33:$B$776,P$190)+'СЕТ СН'!$F$15</f>
        <v>120.74510626</v>
      </c>
      <c r="Q221" s="36">
        <f>SUMIFS(СВЦЭМ!$F$33:$F$776,СВЦЭМ!$A$33:$A$776,$A221,СВЦЭМ!$B$33:$B$776,Q$190)+'СЕТ СН'!$F$15</f>
        <v>121.09933543</v>
      </c>
      <c r="R221" s="36">
        <f>SUMIFS(СВЦЭМ!$F$33:$F$776,СВЦЭМ!$A$33:$A$776,$A221,СВЦЭМ!$B$33:$B$776,R$190)+'СЕТ СН'!$F$15</f>
        <v>120.74872740000001</v>
      </c>
      <c r="S221" s="36">
        <f>SUMIFS(СВЦЭМ!$F$33:$F$776,СВЦЭМ!$A$33:$A$776,$A221,СВЦЭМ!$B$33:$B$776,S$190)+'СЕТ СН'!$F$15</f>
        <v>121.84046606</v>
      </c>
      <c r="T221" s="36">
        <f>SUMIFS(СВЦЭМ!$F$33:$F$776,СВЦЭМ!$A$33:$A$776,$A221,СВЦЭМ!$B$33:$B$776,T$190)+'СЕТ СН'!$F$15</f>
        <v>123.13982592000001</v>
      </c>
      <c r="U221" s="36">
        <f>SUMIFS(СВЦЭМ!$F$33:$F$776,СВЦЭМ!$A$33:$A$776,$A221,СВЦЭМ!$B$33:$B$776,U$190)+'СЕТ СН'!$F$15</f>
        <v>122.21658434</v>
      </c>
      <c r="V221" s="36">
        <f>SUMIFS(СВЦЭМ!$F$33:$F$776,СВЦЭМ!$A$33:$A$776,$A221,СВЦЭМ!$B$33:$B$776,V$190)+'СЕТ СН'!$F$15</f>
        <v>123.92826092</v>
      </c>
      <c r="W221" s="36">
        <f>SUMIFS(СВЦЭМ!$F$33:$F$776,СВЦЭМ!$A$33:$A$776,$A221,СВЦЭМ!$B$33:$B$776,W$190)+'СЕТ СН'!$F$15</f>
        <v>124.54256399</v>
      </c>
      <c r="X221" s="36">
        <f>SUMIFS(СВЦЭМ!$F$33:$F$776,СВЦЭМ!$A$33:$A$776,$A221,СВЦЭМ!$B$33:$B$776,X$190)+'СЕТ СН'!$F$15</f>
        <v>123.08345552</v>
      </c>
      <c r="Y221" s="36">
        <f>SUMIFS(СВЦЭМ!$F$33:$F$776,СВЦЭМ!$A$33:$A$776,$A221,СВЦЭМ!$B$33:$B$776,Y$190)+'СЕТ СН'!$F$15</f>
        <v>123.00367753</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8" t="s">
        <v>7</v>
      </c>
      <c r="B223" s="131" t="s">
        <v>116</v>
      </c>
      <c r="C223" s="132"/>
      <c r="D223" s="132"/>
      <c r="E223" s="132"/>
      <c r="F223" s="132"/>
      <c r="G223" s="132"/>
      <c r="H223" s="132"/>
      <c r="I223" s="132"/>
      <c r="J223" s="132"/>
      <c r="K223" s="132"/>
      <c r="L223" s="132"/>
      <c r="M223" s="132"/>
      <c r="N223" s="132"/>
      <c r="O223" s="132"/>
      <c r="P223" s="132"/>
      <c r="Q223" s="132"/>
      <c r="R223" s="132"/>
      <c r="S223" s="132"/>
      <c r="T223" s="132"/>
      <c r="U223" s="132"/>
      <c r="V223" s="132"/>
      <c r="W223" s="132"/>
      <c r="X223" s="132"/>
      <c r="Y223" s="133"/>
    </row>
    <row r="224" spans="1:25" ht="12.75" hidden="1" customHeight="1" x14ac:dyDescent="0.2">
      <c r="A224" s="129"/>
      <c r="B224" s="134"/>
      <c r="C224" s="135"/>
      <c r="D224" s="135"/>
      <c r="E224" s="135"/>
      <c r="F224" s="135"/>
      <c r="G224" s="135"/>
      <c r="H224" s="135"/>
      <c r="I224" s="135"/>
      <c r="J224" s="135"/>
      <c r="K224" s="135"/>
      <c r="L224" s="135"/>
      <c r="M224" s="135"/>
      <c r="N224" s="135"/>
      <c r="O224" s="135"/>
      <c r="P224" s="135"/>
      <c r="Q224" s="135"/>
      <c r="R224" s="135"/>
      <c r="S224" s="135"/>
      <c r="T224" s="135"/>
      <c r="U224" s="135"/>
      <c r="V224" s="135"/>
      <c r="W224" s="135"/>
      <c r="X224" s="135"/>
      <c r="Y224" s="136"/>
    </row>
    <row r="225" spans="1:27" s="46" customFormat="1" ht="12.75" hidden="1" customHeight="1" x14ac:dyDescent="0.2">
      <c r="A225" s="130"/>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01.12.2019</v>
      </c>
      <c r="B226" s="36">
        <f>SUMIFS(СВЦЭМ!$G$34:$G$777,СВЦЭМ!$A$34:$A$777,$A226,СВЦЭМ!$B$33:$B$776,B$225)+'СЕТ СН'!$F$15</f>
        <v>0</v>
      </c>
      <c r="C226" s="36">
        <f>SUMIFS(СВЦЭМ!$G$34:$G$777,СВЦЭМ!$A$34:$A$777,$A226,СВЦЭМ!$B$33:$B$776,C$225)+'СЕТ СН'!$F$15</f>
        <v>0</v>
      </c>
      <c r="D226" s="36">
        <f>SUMIFS(СВЦЭМ!$G$34:$G$777,СВЦЭМ!$A$34:$A$777,$A226,СВЦЭМ!$B$33:$B$776,D$225)+'СЕТ СН'!$F$15</f>
        <v>0</v>
      </c>
      <c r="E226" s="36">
        <f>SUMIFS(СВЦЭМ!$G$34:$G$777,СВЦЭМ!$A$34:$A$777,$A226,СВЦЭМ!$B$33:$B$776,E$225)+'СЕТ СН'!$F$15</f>
        <v>0</v>
      </c>
      <c r="F226" s="36">
        <f>SUMIFS(СВЦЭМ!$G$34:$G$777,СВЦЭМ!$A$34:$A$777,$A226,СВЦЭМ!$B$33:$B$776,F$225)+'СЕТ СН'!$F$15</f>
        <v>0</v>
      </c>
      <c r="G226" s="36">
        <f>SUMIFS(СВЦЭМ!$G$34:$G$777,СВЦЭМ!$A$34:$A$777,$A226,СВЦЭМ!$B$33:$B$776,G$225)+'СЕТ СН'!$F$15</f>
        <v>0</v>
      </c>
      <c r="H226" s="36">
        <f>SUMIFS(СВЦЭМ!$G$34:$G$777,СВЦЭМ!$A$34:$A$777,$A226,СВЦЭМ!$B$33:$B$776,H$225)+'СЕТ СН'!$F$15</f>
        <v>0</v>
      </c>
      <c r="I226" s="36">
        <f>SUMIFS(СВЦЭМ!$G$34:$G$777,СВЦЭМ!$A$34:$A$777,$A226,СВЦЭМ!$B$33:$B$776,I$225)+'СЕТ СН'!$F$15</f>
        <v>0</v>
      </c>
      <c r="J226" s="36">
        <f>SUMIFS(СВЦЭМ!$G$34:$G$777,СВЦЭМ!$A$34:$A$777,$A226,СВЦЭМ!$B$33:$B$776,J$225)+'СЕТ СН'!$F$15</f>
        <v>0</v>
      </c>
      <c r="K226" s="36">
        <f>SUMIFS(СВЦЭМ!$G$34:$G$777,СВЦЭМ!$A$34:$A$777,$A226,СВЦЭМ!$B$33:$B$776,K$225)+'СЕТ СН'!$F$15</f>
        <v>0</v>
      </c>
      <c r="L226" s="36">
        <f>SUMIFS(СВЦЭМ!$G$34:$G$777,СВЦЭМ!$A$34:$A$777,$A226,СВЦЭМ!$B$33:$B$776,L$225)+'СЕТ СН'!$F$15</f>
        <v>0</v>
      </c>
      <c r="M226" s="36">
        <f>SUMIFS(СВЦЭМ!$G$34:$G$777,СВЦЭМ!$A$34:$A$777,$A226,СВЦЭМ!$B$33:$B$776,M$225)+'СЕТ СН'!$F$15</f>
        <v>0</v>
      </c>
      <c r="N226" s="36">
        <f>SUMIFS(СВЦЭМ!$G$34:$G$777,СВЦЭМ!$A$34:$A$777,$A226,СВЦЭМ!$B$33:$B$776,N$225)+'СЕТ СН'!$F$15</f>
        <v>0</v>
      </c>
      <c r="O226" s="36">
        <f>SUMIFS(СВЦЭМ!$G$34:$G$777,СВЦЭМ!$A$34:$A$777,$A226,СВЦЭМ!$B$33:$B$776,O$225)+'СЕТ СН'!$F$15</f>
        <v>0</v>
      </c>
      <c r="P226" s="36">
        <f>SUMIFS(СВЦЭМ!$G$34:$G$777,СВЦЭМ!$A$34:$A$777,$A226,СВЦЭМ!$B$33:$B$776,P$225)+'СЕТ СН'!$F$15</f>
        <v>0</v>
      </c>
      <c r="Q226" s="36">
        <f>SUMIFS(СВЦЭМ!$G$34:$G$777,СВЦЭМ!$A$34:$A$777,$A226,СВЦЭМ!$B$33:$B$776,Q$225)+'СЕТ СН'!$F$15</f>
        <v>0</v>
      </c>
      <c r="R226" s="36">
        <f>SUMIFS(СВЦЭМ!$G$34:$G$777,СВЦЭМ!$A$34:$A$777,$A226,СВЦЭМ!$B$33:$B$776,R$225)+'СЕТ СН'!$F$15</f>
        <v>0</v>
      </c>
      <c r="S226" s="36">
        <f>SUMIFS(СВЦЭМ!$G$34:$G$777,СВЦЭМ!$A$34:$A$777,$A226,СВЦЭМ!$B$33:$B$776,S$225)+'СЕТ СН'!$F$15</f>
        <v>0</v>
      </c>
      <c r="T226" s="36">
        <f>SUMIFS(СВЦЭМ!$G$34:$G$777,СВЦЭМ!$A$34:$A$777,$A226,СВЦЭМ!$B$33:$B$776,T$225)+'СЕТ СН'!$F$15</f>
        <v>0</v>
      </c>
      <c r="U226" s="36">
        <f>SUMIFS(СВЦЭМ!$G$34:$G$777,СВЦЭМ!$A$34:$A$777,$A226,СВЦЭМ!$B$33:$B$776,U$225)+'СЕТ СН'!$F$15</f>
        <v>0</v>
      </c>
      <c r="V226" s="36">
        <f>SUMIFS(СВЦЭМ!$G$34:$G$777,СВЦЭМ!$A$34:$A$777,$A226,СВЦЭМ!$B$33:$B$776,V$225)+'СЕТ СН'!$F$15</f>
        <v>0</v>
      </c>
      <c r="W226" s="36">
        <f>SUMIFS(СВЦЭМ!$G$34:$G$777,СВЦЭМ!$A$34:$A$777,$A226,СВЦЭМ!$B$33:$B$776,W$225)+'СЕТ СН'!$F$15</f>
        <v>0</v>
      </c>
      <c r="X226" s="36">
        <f>SUMIFS(СВЦЭМ!$G$34:$G$777,СВЦЭМ!$A$34:$A$777,$A226,СВЦЭМ!$B$33:$B$776,X$225)+'СЕТ СН'!$F$15</f>
        <v>0</v>
      </c>
      <c r="Y226" s="36">
        <f>SUMIFS(СВЦЭМ!$G$34:$G$777,СВЦЭМ!$A$34:$A$777,$A226,СВЦЭМ!$B$33:$B$776,Y$225)+'СЕТ СН'!$F$15</f>
        <v>0</v>
      </c>
      <c r="AA226" s="45"/>
    </row>
    <row r="227" spans="1:27" ht="15.75" hidden="1" x14ac:dyDescent="0.2">
      <c r="A227" s="35">
        <f>A226+1</f>
        <v>43801</v>
      </c>
      <c r="B227" s="36">
        <f>SUMIFS(СВЦЭМ!$G$34:$G$777,СВЦЭМ!$A$34:$A$777,$A227,СВЦЭМ!$B$33:$B$776,B$225)+'СЕТ СН'!$F$15</f>
        <v>0</v>
      </c>
      <c r="C227" s="36">
        <f>SUMIFS(СВЦЭМ!$G$34:$G$777,СВЦЭМ!$A$34:$A$777,$A227,СВЦЭМ!$B$33:$B$776,C$225)+'СЕТ СН'!$F$15</f>
        <v>0</v>
      </c>
      <c r="D227" s="36">
        <f>SUMIFS(СВЦЭМ!$G$34:$G$777,СВЦЭМ!$A$34:$A$777,$A227,СВЦЭМ!$B$33:$B$776,D$225)+'СЕТ СН'!$F$15</f>
        <v>0</v>
      </c>
      <c r="E227" s="36">
        <f>SUMIFS(СВЦЭМ!$G$34:$G$777,СВЦЭМ!$A$34:$A$777,$A227,СВЦЭМ!$B$33:$B$776,E$225)+'СЕТ СН'!$F$15</f>
        <v>0</v>
      </c>
      <c r="F227" s="36">
        <f>SUMIFS(СВЦЭМ!$G$34:$G$777,СВЦЭМ!$A$34:$A$777,$A227,СВЦЭМ!$B$33:$B$776,F$225)+'СЕТ СН'!$F$15</f>
        <v>0</v>
      </c>
      <c r="G227" s="36">
        <f>SUMIFS(СВЦЭМ!$G$34:$G$777,СВЦЭМ!$A$34:$A$777,$A227,СВЦЭМ!$B$33:$B$776,G$225)+'СЕТ СН'!$F$15</f>
        <v>0</v>
      </c>
      <c r="H227" s="36">
        <f>SUMIFS(СВЦЭМ!$G$34:$G$777,СВЦЭМ!$A$34:$A$777,$A227,СВЦЭМ!$B$33:$B$776,H$225)+'СЕТ СН'!$F$15</f>
        <v>0</v>
      </c>
      <c r="I227" s="36">
        <f>SUMIFS(СВЦЭМ!$G$34:$G$777,СВЦЭМ!$A$34:$A$777,$A227,СВЦЭМ!$B$33:$B$776,I$225)+'СЕТ СН'!$F$15</f>
        <v>0</v>
      </c>
      <c r="J227" s="36">
        <f>SUMIFS(СВЦЭМ!$G$34:$G$777,СВЦЭМ!$A$34:$A$777,$A227,СВЦЭМ!$B$33:$B$776,J$225)+'СЕТ СН'!$F$15</f>
        <v>0</v>
      </c>
      <c r="K227" s="36">
        <f>SUMIFS(СВЦЭМ!$G$34:$G$777,СВЦЭМ!$A$34:$A$777,$A227,СВЦЭМ!$B$33:$B$776,K$225)+'СЕТ СН'!$F$15</f>
        <v>0</v>
      </c>
      <c r="L227" s="36">
        <f>SUMIFS(СВЦЭМ!$G$34:$G$777,СВЦЭМ!$A$34:$A$777,$A227,СВЦЭМ!$B$33:$B$776,L$225)+'СЕТ СН'!$F$15</f>
        <v>0</v>
      </c>
      <c r="M227" s="36">
        <f>SUMIFS(СВЦЭМ!$G$34:$G$777,СВЦЭМ!$A$34:$A$777,$A227,СВЦЭМ!$B$33:$B$776,M$225)+'СЕТ СН'!$F$15</f>
        <v>0</v>
      </c>
      <c r="N227" s="36">
        <f>SUMIFS(СВЦЭМ!$G$34:$G$777,СВЦЭМ!$A$34:$A$777,$A227,СВЦЭМ!$B$33:$B$776,N$225)+'СЕТ СН'!$F$15</f>
        <v>0</v>
      </c>
      <c r="O227" s="36">
        <f>SUMIFS(СВЦЭМ!$G$34:$G$777,СВЦЭМ!$A$34:$A$777,$A227,СВЦЭМ!$B$33:$B$776,O$225)+'СЕТ СН'!$F$15</f>
        <v>0</v>
      </c>
      <c r="P227" s="36">
        <f>SUMIFS(СВЦЭМ!$G$34:$G$777,СВЦЭМ!$A$34:$A$777,$A227,СВЦЭМ!$B$33:$B$776,P$225)+'СЕТ СН'!$F$15</f>
        <v>0</v>
      </c>
      <c r="Q227" s="36">
        <f>SUMIFS(СВЦЭМ!$G$34:$G$777,СВЦЭМ!$A$34:$A$777,$A227,СВЦЭМ!$B$33:$B$776,Q$225)+'СЕТ СН'!$F$15</f>
        <v>0</v>
      </c>
      <c r="R227" s="36">
        <f>SUMIFS(СВЦЭМ!$G$34:$G$777,СВЦЭМ!$A$34:$A$777,$A227,СВЦЭМ!$B$33:$B$776,R$225)+'СЕТ СН'!$F$15</f>
        <v>0</v>
      </c>
      <c r="S227" s="36">
        <f>SUMIFS(СВЦЭМ!$G$34:$G$777,СВЦЭМ!$A$34:$A$777,$A227,СВЦЭМ!$B$33:$B$776,S$225)+'СЕТ СН'!$F$15</f>
        <v>0</v>
      </c>
      <c r="T227" s="36">
        <f>SUMIFS(СВЦЭМ!$G$34:$G$777,СВЦЭМ!$A$34:$A$777,$A227,СВЦЭМ!$B$33:$B$776,T$225)+'СЕТ СН'!$F$15</f>
        <v>0</v>
      </c>
      <c r="U227" s="36">
        <f>SUMIFS(СВЦЭМ!$G$34:$G$777,СВЦЭМ!$A$34:$A$777,$A227,СВЦЭМ!$B$33:$B$776,U$225)+'СЕТ СН'!$F$15</f>
        <v>0</v>
      </c>
      <c r="V227" s="36">
        <f>SUMIFS(СВЦЭМ!$G$34:$G$777,СВЦЭМ!$A$34:$A$777,$A227,СВЦЭМ!$B$33:$B$776,V$225)+'СЕТ СН'!$F$15</f>
        <v>0</v>
      </c>
      <c r="W227" s="36">
        <f>SUMIFS(СВЦЭМ!$G$34:$G$777,СВЦЭМ!$A$34:$A$777,$A227,СВЦЭМ!$B$33:$B$776,W$225)+'СЕТ СН'!$F$15</f>
        <v>0</v>
      </c>
      <c r="X227" s="36">
        <f>SUMIFS(СВЦЭМ!$G$34:$G$777,СВЦЭМ!$A$34:$A$777,$A227,СВЦЭМ!$B$33:$B$776,X$225)+'СЕТ СН'!$F$15</f>
        <v>0</v>
      </c>
      <c r="Y227" s="36">
        <f>SUMIFS(СВЦЭМ!$G$34:$G$777,СВЦЭМ!$A$34:$A$777,$A227,СВЦЭМ!$B$33:$B$776,Y$225)+'СЕТ СН'!$F$15</f>
        <v>0</v>
      </c>
    </row>
    <row r="228" spans="1:27" ht="15.75" hidden="1" x14ac:dyDescent="0.2">
      <c r="A228" s="35">
        <f t="shared" ref="A228:A256" si="6">A227+1</f>
        <v>43802</v>
      </c>
      <c r="B228" s="36">
        <f>SUMIFS(СВЦЭМ!$G$34:$G$777,СВЦЭМ!$A$34:$A$777,$A228,СВЦЭМ!$B$33:$B$776,B$225)+'СЕТ СН'!$F$15</f>
        <v>0</v>
      </c>
      <c r="C228" s="36">
        <f>SUMIFS(СВЦЭМ!$G$34:$G$777,СВЦЭМ!$A$34:$A$777,$A228,СВЦЭМ!$B$33:$B$776,C$225)+'СЕТ СН'!$F$15</f>
        <v>0</v>
      </c>
      <c r="D228" s="36">
        <f>SUMIFS(СВЦЭМ!$G$34:$G$777,СВЦЭМ!$A$34:$A$777,$A228,СВЦЭМ!$B$33:$B$776,D$225)+'СЕТ СН'!$F$15</f>
        <v>0</v>
      </c>
      <c r="E228" s="36">
        <f>SUMIFS(СВЦЭМ!$G$34:$G$777,СВЦЭМ!$A$34:$A$777,$A228,СВЦЭМ!$B$33:$B$776,E$225)+'СЕТ СН'!$F$15</f>
        <v>0</v>
      </c>
      <c r="F228" s="36">
        <f>SUMIFS(СВЦЭМ!$G$34:$G$777,СВЦЭМ!$A$34:$A$777,$A228,СВЦЭМ!$B$33:$B$776,F$225)+'СЕТ СН'!$F$15</f>
        <v>0</v>
      </c>
      <c r="G228" s="36">
        <f>SUMIFS(СВЦЭМ!$G$34:$G$777,СВЦЭМ!$A$34:$A$777,$A228,СВЦЭМ!$B$33:$B$776,G$225)+'СЕТ СН'!$F$15</f>
        <v>0</v>
      </c>
      <c r="H228" s="36">
        <f>SUMIFS(СВЦЭМ!$G$34:$G$777,СВЦЭМ!$A$34:$A$777,$A228,СВЦЭМ!$B$33:$B$776,H$225)+'СЕТ СН'!$F$15</f>
        <v>0</v>
      </c>
      <c r="I228" s="36">
        <f>SUMIFS(СВЦЭМ!$G$34:$G$777,СВЦЭМ!$A$34:$A$777,$A228,СВЦЭМ!$B$33:$B$776,I$225)+'СЕТ СН'!$F$15</f>
        <v>0</v>
      </c>
      <c r="J228" s="36">
        <f>SUMIFS(СВЦЭМ!$G$34:$G$777,СВЦЭМ!$A$34:$A$777,$A228,СВЦЭМ!$B$33:$B$776,J$225)+'СЕТ СН'!$F$15</f>
        <v>0</v>
      </c>
      <c r="K228" s="36">
        <f>SUMIFS(СВЦЭМ!$G$34:$G$777,СВЦЭМ!$A$34:$A$777,$A228,СВЦЭМ!$B$33:$B$776,K$225)+'СЕТ СН'!$F$15</f>
        <v>0</v>
      </c>
      <c r="L228" s="36">
        <f>SUMIFS(СВЦЭМ!$G$34:$G$777,СВЦЭМ!$A$34:$A$777,$A228,СВЦЭМ!$B$33:$B$776,L$225)+'СЕТ СН'!$F$15</f>
        <v>0</v>
      </c>
      <c r="M228" s="36">
        <f>SUMIFS(СВЦЭМ!$G$34:$G$777,СВЦЭМ!$A$34:$A$777,$A228,СВЦЭМ!$B$33:$B$776,M$225)+'СЕТ СН'!$F$15</f>
        <v>0</v>
      </c>
      <c r="N228" s="36">
        <f>SUMIFS(СВЦЭМ!$G$34:$G$777,СВЦЭМ!$A$34:$A$777,$A228,СВЦЭМ!$B$33:$B$776,N$225)+'СЕТ СН'!$F$15</f>
        <v>0</v>
      </c>
      <c r="O228" s="36">
        <f>SUMIFS(СВЦЭМ!$G$34:$G$777,СВЦЭМ!$A$34:$A$777,$A228,СВЦЭМ!$B$33:$B$776,O$225)+'СЕТ СН'!$F$15</f>
        <v>0</v>
      </c>
      <c r="P228" s="36">
        <f>SUMIFS(СВЦЭМ!$G$34:$G$777,СВЦЭМ!$A$34:$A$777,$A228,СВЦЭМ!$B$33:$B$776,P$225)+'СЕТ СН'!$F$15</f>
        <v>0</v>
      </c>
      <c r="Q228" s="36">
        <f>SUMIFS(СВЦЭМ!$G$34:$G$777,СВЦЭМ!$A$34:$A$777,$A228,СВЦЭМ!$B$33:$B$776,Q$225)+'СЕТ СН'!$F$15</f>
        <v>0</v>
      </c>
      <c r="R228" s="36">
        <f>SUMIFS(СВЦЭМ!$G$34:$G$777,СВЦЭМ!$A$34:$A$777,$A228,СВЦЭМ!$B$33:$B$776,R$225)+'СЕТ СН'!$F$15</f>
        <v>0</v>
      </c>
      <c r="S228" s="36">
        <f>SUMIFS(СВЦЭМ!$G$34:$G$777,СВЦЭМ!$A$34:$A$777,$A228,СВЦЭМ!$B$33:$B$776,S$225)+'СЕТ СН'!$F$15</f>
        <v>0</v>
      </c>
      <c r="T228" s="36">
        <f>SUMIFS(СВЦЭМ!$G$34:$G$777,СВЦЭМ!$A$34:$A$777,$A228,СВЦЭМ!$B$33:$B$776,T$225)+'СЕТ СН'!$F$15</f>
        <v>0</v>
      </c>
      <c r="U228" s="36">
        <f>SUMIFS(СВЦЭМ!$G$34:$G$777,СВЦЭМ!$A$34:$A$777,$A228,СВЦЭМ!$B$33:$B$776,U$225)+'СЕТ СН'!$F$15</f>
        <v>0</v>
      </c>
      <c r="V228" s="36">
        <f>SUMIFS(СВЦЭМ!$G$34:$G$777,СВЦЭМ!$A$34:$A$777,$A228,СВЦЭМ!$B$33:$B$776,V$225)+'СЕТ СН'!$F$15</f>
        <v>0</v>
      </c>
      <c r="W228" s="36">
        <f>SUMIFS(СВЦЭМ!$G$34:$G$777,СВЦЭМ!$A$34:$A$777,$A228,СВЦЭМ!$B$33:$B$776,W$225)+'СЕТ СН'!$F$15</f>
        <v>0</v>
      </c>
      <c r="X228" s="36">
        <f>SUMIFS(СВЦЭМ!$G$34:$G$777,СВЦЭМ!$A$34:$A$777,$A228,СВЦЭМ!$B$33:$B$776,X$225)+'СЕТ СН'!$F$15</f>
        <v>0</v>
      </c>
      <c r="Y228" s="36">
        <f>SUMIFS(СВЦЭМ!$G$34:$G$777,СВЦЭМ!$A$34:$A$777,$A228,СВЦЭМ!$B$33:$B$776,Y$225)+'СЕТ СН'!$F$15</f>
        <v>0</v>
      </c>
    </row>
    <row r="229" spans="1:27" ht="15.75" hidden="1" x14ac:dyDescent="0.2">
      <c r="A229" s="35">
        <f t="shared" si="6"/>
        <v>43803</v>
      </c>
      <c r="B229" s="36">
        <f>SUMIFS(СВЦЭМ!$G$34:$G$777,СВЦЭМ!$A$34:$A$777,$A229,СВЦЭМ!$B$33:$B$776,B$225)+'СЕТ СН'!$F$15</f>
        <v>0</v>
      </c>
      <c r="C229" s="36">
        <f>SUMIFS(СВЦЭМ!$G$34:$G$777,СВЦЭМ!$A$34:$A$777,$A229,СВЦЭМ!$B$33:$B$776,C$225)+'СЕТ СН'!$F$15</f>
        <v>0</v>
      </c>
      <c r="D229" s="36">
        <f>SUMIFS(СВЦЭМ!$G$34:$G$777,СВЦЭМ!$A$34:$A$777,$A229,СВЦЭМ!$B$33:$B$776,D$225)+'СЕТ СН'!$F$15</f>
        <v>0</v>
      </c>
      <c r="E229" s="36">
        <f>SUMIFS(СВЦЭМ!$G$34:$G$777,СВЦЭМ!$A$34:$A$777,$A229,СВЦЭМ!$B$33:$B$776,E$225)+'СЕТ СН'!$F$15</f>
        <v>0</v>
      </c>
      <c r="F229" s="36">
        <f>SUMIFS(СВЦЭМ!$G$34:$G$777,СВЦЭМ!$A$34:$A$777,$A229,СВЦЭМ!$B$33:$B$776,F$225)+'СЕТ СН'!$F$15</f>
        <v>0</v>
      </c>
      <c r="G229" s="36">
        <f>SUMIFS(СВЦЭМ!$G$34:$G$777,СВЦЭМ!$A$34:$A$777,$A229,СВЦЭМ!$B$33:$B$776,G$225)+'СЕТ СН'!$F$15</f>
        <v>0</v>
      </c>
      <c r="H229" s="36">
        <f>SUMIFS(СВЦЭМ!$G$34:$G$777,СВЦЭМ!$A$34:$A$777,$A229,СВЦЭМ!$B$33:$B$776,H$225)+'СЕТ СН'!$F$15</f>
        <v>0</v>
      </c>
      <c r="I229" s="36">
        <f>SUMIFS(СВЦЭМ!$G$34:$G$777,СВЦЭМ!$A$34:$A$777,$A229,СВЦЭМ!$B$33:$B$776,I$225)+'СЕТ СН'!$F$15</f>
        <v>0</v>
      </c>
      <c r="J229" s="36">
        <f>SUMIFS(СВЦЭМ!$G$34:$G$777,СВЦЭМ!$A$34:$A$777,$A229,СВЦЭМ!$B$33:$B$776,J$225)+'СЕТ СН'!$F$15</f>
        <v>0</v>
      </c>
      <c r="K229" s="36">
        <f>SUMIFS(СВЦЭМ!$G$34:$G$777,СВЦЭМ!$A$34:$A$777,$A229,СВЦЭМ!$B$33:$B$776,K$225)+'СЕТ СН'!$F$15</f>
        <v>0</v>
      </c>
      <c r="L229" s="36">
        <f>SUMIFS(СВЦЭМ!$G$34:$G$777,СВЦЭМ!$A$34:$A$777,$A229,СВЦЭМ!$B$33:$B$776,L$225)+'СЕТ СН'!$F$15</f>
        <v>0</v>
      </c>
      <c r="M229" s="36">
        <f>SUMIFS(СВЦЭМ!$G$34:$G$777,СВЦЭМ!$A$34:$A$777,$A229,СВЦЭМ!$B$33:$B$776,M$225)+'СЕТ СН'!$F$15</f>
        <v>0</v>
      </c>
      <c r="N229" s="36">
        <f>SUMIFS(СВЦЭМ!$G$34:$G$777,СВЦЭМ!$A$34:$A$777,$A229,СВЦЭМ!$B$33:$B$776,N$225)+'СЕТ СН'!$F$15</f>
        <v>0</v>
      </c>
      <c r="O229" s="36">
        <f>SUMIFS(СВЦЭМ!$G$34:$G$777,СВЦЭМ!$A$34:$A$777,$A229,СВЦЭМ!$B$33:$B$776,O$225)+'СЕТ СН'!$F$15</f>
        <v>0</v>
      </c>
      <c r="P229" s="36">
        <f>SUMIFS(СВЦЭМ!$G$34:$G$777,СВЦЭМ!$A$34:$A$777,$A229,СВЦЭМ!$B$33:$B$776,P$225)+'СЕТ СН'!$F$15</f>
        <v>0</v>
      </c>
      <c r="Q229" s="36">
        <f>SUMIFS(СВЦЭМ!$G$34:$G$777,СВЦЭМ!$A$34:$A$777,$A229,СВЦЭМ!$B$33:$B$776,Q$225)+'СЕТ СН'!$F$15</f>
        <v>0</v>
      </c>
      <c r="R229" s="36">
        <f>SUMIFS(СВЦЭМ!$G$34:$G$777,СВЦЭМ!$A$34:$A$777,$A229,СВЦЭМ!$B$33:$B$776,R$225)+'СЕТ СН'!$F$15</f>
        <v>0</v>
      </c>
      <c r="S229" s="36">
        <f>SUMIFS(СВЦЭМ!$G$34:$G$777,СВЦЭМ!$A$34:$A$777,$A229,СВЦЭМ!$B$33:$B$776,S$225)+'СЕТ СН'!$F$15</f>
        <v>0</v>
      </c>
      <c r="T229" s="36">
        <f>SUMIFS(СВЦЭМ!$G$34:$G$777,СВЦЭМ!$A$34:$A$777,$A229,СВЦЭМ!$B$33:$B$776,T$225)+'СЕТ СН'!$F$15</f>
        <v>0</v>
      </c>
      <c r="U229" s="36">
        <f>SUMIFS(СВЦЭМ!$G$34:$G$777,СВЦЭМ!$A$34:$A$777,$A229,СВЦЭМ!$B$33:$B$776,U$225)+'СЕТ СН'!$F$15</f>
        <v>0</v>
      </c>
      <c r="V229" s="36">
        <f>SUMIFS(СВЦЭМ!$G$34:$G$777,СВЦЭМ!$A$34:$A$777,$A229,СВЦЭМ!$B$33:$B$776,V$225)+'СЕТ СН'!$F$15</f>
        <v>0</v>
      </c>
      <c r="W229" s="36">
        <f>SUMIFS(СВЦЭМ!$G$34:$G$777,СВЦЭМ!$A$34:$A$777,$A229,СВЦЭМ!$B$33:$B$776,W$225)+'СЕТ СН'!$F$15</f>
        <v>0</v>
      </c>
      <c r="X229" s="36">
        <f>SUMIFS(СВЦЭМ!$G$34:$G$777,СВЦЭМ!$A$34:$A$777,$A229,СВЦЭМ!$B$33:$B$776,X$225)+'СЕТ СН'!$F$15</f>
        <v>0</v>
      </c>
      <c r="Y229" s="36">
        <f>SUMIFS(СВЦЭМ!$G$34:$G$777,СВЦЭМ!$A$34:$A$777,$A229,СВЦЭМ!$B$33:$B$776,Y$225)+'СЕТ СН'!$F$15</f>
        <v>0</v>
      </c>
    </row>
    <row r="230" spans="1:27" ht="15.75" hidden="1" x14ac:dyDescent="0.2">
      <c r="A230" s="35">
        <f t="shared" si="6"/>
        <v>43804</v>
      </c>
      <c r="B230" s="36">
        <f>SUMIFS(СВЦЭМ!$G$34:$G$777,СВЦЭМ!$A$34:$A$777,$A230,СВЦЭМ!$B$33:$B$776,B$225)+'СЕТ СН'!$F$15</f>
        <v>0</v>
      </c>
      <c r="C230" s="36">
        <f>SUMIFS(СВЦЭМ!$G$34:$G$777,СВЦЭМ!$A$34:$A$777,$A230,СВЦЭМ!$B$33:$B$776,C$225)+'СЕТ СН'!$F$15</f>
        <v>0</v>
      </c>
      <c r="D230" s="36">
        <f>SUMIFS(СВЦЭМ!$G$34:$G$777,СВЦЭМ!$A$34:$A$777,$A230,СВЦЭМ!$B$33:$B$776,D$225)+'СЕТ СН'!$F$15</f>
        <v>0</v>
      </c>
      <c r="E230" s="36">
        <f>SUMIFS(СВЦЭМ!$G$34:$G$777,СВЦЭМ!$A$34:$A$777,$A230,СВЦЭМ!$B$33:$B$776,E$225)+'СЕТ СН'!$F$15</f>
        <v>0</v>
      </c>
      <c r="F230" s="36">
        <f>SUMIFS(СВЦЭМ!$G$34:$G$777,СВЦЭМ!$A$34:$A$777,$A230,СВЦЭМ!$B$33:$B$776,F$225)+'СЕТ СН'!$F$15</f>
        <v>0</v>
      </c>
      <c r="G230" s="36">
        <f>SUMIFS(СВЦЭМ!$G$34:$G$777,СВЦЭМ!$A$34:$A$777,$A230,СВЦЭМ!$B$33:$B$776,G$225)+'СЕТ СН'!$F$15</f>
        <v>0</v>
      </c>
      <c r="H230" s="36">
        <f>SUMIFS(СВЦЭМ!$G$34:$G$777,СВЦЭМ!$A$34:$A$777,$A230,СВЦЭМ!$B$33:$B$776,H$225)+'СЕТ СН'!$F$15</f>
        <v>0</v>
      </c>
      <c r="I230" s="36">
        <f>SUMIFS(СВЦЭМ!$G$34:$G$777,СВЦЭМ!$A$34:$A$777,$A230,СВЦЭМ!$B$33:$B$776,I$225)+'СЕТ СН'!$F$15</f>
        <v>0</v>
      </c>
      <c r="J230" s="36">
        <f>SUMIFS(СВЦЭМ!$G$34:$G$777,СВЦЭМ!$A$34:$A$777,$A230,СВЦЭМ!$B$33:$B$776,J$225)+'СЕТ СН'!$F$15</f>
        <v>0</v>
      </c>
      <c r="K230" s="36">
        <f>SUMIFS(СВЦЭМ!$G$34:$G$777,СВЦЭМ!$A$34:$A$777,$A230,СВЦЭМ!$B$33:$B$776,K$225)+'СЕТ СН'!$F$15</f>
        <v>0</v>
      </c>
      <c r="L230" s="36">
        <f>SUMIFS(СВЦЭМ!$G$34:$G$777,СВЦЭМ!$A$34:$A$777,$A230,СВЦЭМ!$B$33:$B$776,L$225)+'СЕТ СН'!$F$15</f>
        <v>0</v>
      </c>
      <c r="M230" s="36">
        <f>SUMIFS(СВЦЭМ!$G$34:$G$777,СВЦЭМ!$A$34:$A$777,$A230,СВЦЭМ!$B$33:$B$776,M$225)+'СЕТ СН'!$F$15</f>
        <v>0</v>
      </c>
      <c r="N230" s="36">
        <f>SUMIFS(СВЦЭМ!$G$34:$G$777,СВЦЭМ!$A$34:$A$777,$A230,СВЦЭМ!$B$33:$B$776,N$225)+'СЕТ СН'!$F$15</f>
        <v>0</v>
      </c>
      <c r="O230" s="36">
        <f>SUMIFS(СВЦЭМ!$G$34:$G$777,СВЦЭМ!$A$34:$A$777,$A230,СВЦЭМ!$B$33:$B$776,O$225)+'СЕТ СН'!$F$15</f>
        <v>0</v>
      </c>
      <c r="P230" s="36">
        <f>SUMIFS(СВЦЭМ!$G$34:$G$777,СВЦЭМ!$A$34:$A$777,$A230,СВЦЭМ!$B$33:$B$776,P$225)+'СЕТ СН'!$F$15</f>
        <v>0</v>
      </c>
      <c r="Q230" s="36">
        <f>SUMIFS(СВЦЭМ!$G$34:$G$777,СВЦЭМ!$A$34:$A$777,$A230,СВЦЭМ!$B$33:$B$776,Q$225)+'СЕТ СН'!$F$15</f>
        <v>0</v>
      </c>
      <c r="R230" s="36">
        <f>SUMIFS(СВЦЭМ!$G$34:$G$777,СВЦЭМ!$A$34:$A$777,$A230,СВЦЭМ!$B$33:$B$776,R$225)+'СЕТ СН'!$F$15</f>
        <v>0</v>
      </c>
      <c r="S230" s="36">
        <f>SUMIFS(СВЦЭМ!$G$34:$G$777,СВЦЭМ!$A$34:$A$777,$A230,СВЦЭМ!$B$33:$B$776,S$225)+'СЕТ СН'!$F$15</f>
        <v>0</v>
      </c>
      <c r="T230" s="36">
        <f>SUMIFS(СВЦЭМ!$G$34:$G$777,СВЦЭМ!$A$34:$A$777,$A230,СВЦЭМ!$B$33:$B$776,T$225)+'СЕТ СН'!$F$15</f>
        <v>0</v>
      </c>
      <c r="U230" s="36">
        <f>SUMIFS(СВЦЭМ!$G$34:$G$777,СВЦЭМ!$A$34:$A$777,$A230,СВЦЭМ!$B$33:$B$776,U$225)+'СЕТ СН'!$F$15</f>
        <v>0</v>
      </c>
      <c r="V230" s="36">
        <f>SUMIFS(СВЦЭМ!$G$34:$G$777,СВЦЭМ!$A$34:$A$777,$A230,СВЦЭМ!$B$33:$B$776,V$225)+'СЕТ СН'!$F$15</f>
        <v>0</v>
      </c>
      <c r="W230" s="36">
        <f>SUMIFS(СВЦЭМ!$G$34:$G$777,СВЦЭМ!$A$34:$A$777,$A230,СВЦЭМ!$B$33:$B$776,W$225)+'СЕТ СН'!$F$15</f>
        <v>0</v>
      </c>
      <c r="X230" s="36">
        <f>SUMIFS(СВЦЭМ!$G$34:$G$777,СВЦЭМ!$A$34:$A$777,$A230,СВЦЭМ!$B$33:$B$776,X$225)+'СЕТ СН'!$F$15</f>
        <v>0</v>
      </c>
      <c r="Y230" s="36">
        <f>SUMIFS(СВЦЭМ!$G$34:$G$777,СВЦЭМ!$A$34:$A$777,$A230,СВЦЭМ!$B$33:$B$776,Y$225)+'СЕТ СН'!$F$15</f>
        <v>0</v>
      </c>
    </row>
    <row r="231" spans="1:27" ht="15.75" hidden="1" x14ac:dyDescent="0.2">
      <c r="A231" s="35">
        <f t="shared" si="6"/>
        <v>43805</v>
      </c>
      <c r="B231" s="36">
        <f>SUMIFS(СВЦЭМ!$G$34:$G$777,СВЦЭМ!$A$34:$A$777,$A231,СВЦЭМ!$B$33:$B$776,B$225)+'СЕТ СН'!$F$15</f>
        <v>0</v>
      </c>
      <c r="C231" s="36">
        <f>SUMIFS(СВЦЭМ!$G$34:$G$777,СВЦЭМ!$A$34:$A$777,$A231,СВЦЭМ!$B$33:$B$776,C$225)+'СЕТ СН'!$F$15</f>
        <v>0</v>
      </c>
      <c r="D231" s="36">
        <f>SUMIFS(СВЦЭМ!$G$34:$G$777,СВЦЭМ!$A$34:$A$777,$A231,СВЦЭМ!$B$33:$B$776,D$225)+'СЕТ СН'!$F$15</f>
        <v>0</v>
      </c>
      <c r="E231" s="36">
        <f>SUMIFS(СВЦЭМ!$G$34:$G$777,СВЦЭМ!$A$34:$A$777,$A231,СВЦЭМ!$B$33:$B$776,E$225)+'СЕТ СН'!$F$15</f>
        <v>0</v>
      </c>
      <c r="F231" s="36">
        <f>SUMIFS(СВЦЭМ!$G$34:$G$777,СВЦЭМ!$A$34:$A$777,$A231,СВЦЭМ!$B$33:$B$776,F$225)+'СЕТ СН'!$F$15</f>
        <v>0</v>
      </c>
      <c r="G231" s="36">
        <f>SUMIFS(СВЦЭМ!$G$34:$G$777,СВЦЭМ!$A$34:$A$777,$A231,СВЦЭМ!$B$33:$B$776,G$225)+'СЕТ СН'!$F$15</f>
        <v>0</v>
      </c>
      <c r="H231" s="36">
        <f>SUMIFS(СВЦЭМ!$G$34:$G$777,СВЦЭМ!$A$34:$A$777,$A231,СВЦЭМ!$B$33:$B$776,H$225)+'СЕТ СН'!$F$15</f>
        <v>0</v>
      </c>
      <c r="I231" s="36">
        <f>SUMIFS(СВЦЭМ!$G$34:$G$777,СВЦЭМ!$A$34:$A$777,$A231,СВЦЭМ!$B$33:$B$776,I$225)+'СЕТ СН'!$F$15</f>
        <v>0</v>
      </c>
      <c r="J231" s="36">
        <f>SUMIFS(СВЦЭМ!$G$34:$G$777,СВЦЭМ!$A$34:$A$777,$A231,СВЦЭМ!$B$33:$B$776,J$225)+'СЕТ СН'!$F$15</f>
        <v>0</v>
      </c>
      <c r="K231" s="36">
        <f>SUMIFS(СВЦЭМ!$G$34:$G$777,СВЦЭМ!$A$34:$A$777,$A231,СВЦЭМ!$B$33:$B$776,K$225)+'СЕТ СН'!$F$15</f>
        <v>0</v>
      </c>
      <c r="L231" s="36">
        <f>SUMIFS(СВЦЭМ!$G$34:$G$777,СВЦЭМ!$A$34:$A$777,$A231,СВЦЭМ!$B$33:$B$776,L$225)+'СЕТ СН'!$F$15</f>
        <v>0</v>
      </c>
      <c r="M231" s="36">
        <f>SUMIFS(СВЦЭМ!$G$34:$G$777,СВЦЭМ!$A$34:$A$777,$A231,СВЦЭМ!$B$33:$B$776,M$225)+'СЕТ СН'!$F$15</f>
        <v>0</v>
      </c>
      <c r="N231" s="36">
        <f>SUMIFS(СВЦЭМ!$G$34:$G$777,СВЦЭМ!$A$34:$A$777,$A231,СВЦЭМ!$B$33:$B$776,N$225)+'СЕТ СН'!$F$15</f>
        <v>0</v>
      </c>
      <c r="O231" s="36">
        <f>SUMIFS(СВЦЭМ!$G$34:$G$777,СВЦЭМ!$A$34:$A$777,$A231,СВЦЭМ!$B$33:$B$776,O$225)+'СЕТ СН'!$F$15</f>
        <v>0</v>
      </c>
      <c r="P231" s="36">
        <f>SUMIFS(СВЦЭМ!$G$34:$G$777,СВЦЭМ!$A$34:$A$777,$A231,СВЦЭМ!$B$33:$B$776,P$225)+'СЕТ СН'!$F$15</f>
        <v>0</v>
      </c>
      <c r="Q231" s="36">
        <f>SUMIFS(СВЦЭМ!$G$34:$G$777,СВЦЭМ!$A$34:$A$777,$A231,СВЦЭМ!$B$33:$B$776,Q$225)+'СЕТ СН'!$F$15</f>
        <v>0</v>
      </c>
      <c r="R231" s="36">
        <f>SUMIFS(СВЦЭМ!$G$34:$G$777,СВЦЭМ!$A$34:$A$777,$A231,СВЦЭМ!$B$33:$B$776,R$225)+'СЕТ СН'!$F$15</f>
        <v>0</v>
      </c>
      <c r="S231" s="36">
        <f>SUMIFS(СВЦЭМ!$G$34:$G$777,СВЦЭМ!$A$34:$A$777,$A231,СВЦЭМ!$B$33:$B$776,S$225)+'СЕТ СН'!$F$15</f>
        <v>0</v>
      </c>
      <c r="T231" s="36">
        <f>SUMIFS(СВЦЭМ!$G$34:$G$777,СВЦЭМ!$A$34:$A$777,$A231,СВЦЭМ!$B$33:$B$776,T$225)+'СЕТ СН'!$F$15</f>
        <v>0</v>
      </c>
      <c r="U231" s="36">
        <f>SUMIFS(СВЦЭМ!$G$34:$G$777,СВЦЭМ!$A$34:$A$777,$A231,СВЦЭМ!$B$33:$B$776,U$225)+'СЕТ СН'!$F$15</f>
        <v>0</v>
      </c>
      <c r="V231" s="36">
        <f>SUMIFS(СВЦЭМ!$G$34:$G$777,СВЦЭМ!$A$34:$A$777,$A231,СВЦЭМ!$B$33:$B$776,V$225)+'СЕТ СН'!$F$15</f>
        <v>0</v>
      </c>
      <c r="W231" s="36">
        <f>SUMIFS(СВЦЭМ!$G$34:$G$777,СВЦЭМ!$A$34:$A$777,$A231,СВЦЭМ!$B$33:$B$776,W$225)+'СЕТ СН'!$F$15</f>
        <v>0</v>
      </c>
      <c r="X231" s="36">
        <f>SUMIFS(СВЦЭМ!$G$34:$G$777,СВЦЭМ!$A$34:$A$777,$A231,СВЦЭМ!$B$33:$B$776,X$225)+'СЕТ СН'!$F$15</f>
        <v>0</v>
      </c>
      <c r="Y231" s="36">
        <f>SUMIFS(СВЦЭМ!$G$34:$G$777,СВЦЭМ!$A$34:$A$777,$A231,СВЦЭМ!$B$33:$B$776,Y$225)+'СЕТ СН'!$F$15</f>
        <v>0</v>
      </c>
    </row>
    <row r="232" spans="1:27" ht="15.75" hidden="1" x14ac:dyDescent="0.2">
      <c r="A232" s="35">
        <f t="shared" si="6"/>
        <v>43806</v>
      </c>
      <c r="B232" s="36">
        <f>SUMIFS(СВЦЭМ!$G$34:$G$777,СВЦЭМ!$A$34:$A$777,$A232,СВЦЭМ!$B$33:$B$776,B$225)+'СЕТ СН'!$F$15</f>
        <v>0</v>
      </c>
      <c r="C232" s="36">
        <f>SUMIFS(СВЦЭМ!$G$34:$G$777,СВЦЭМ!$A$34:$A$777,$A232,СВЦЭМ!$B$33:$B$776,C$225)+'СЕТ СН'!$F$15</f>
        <v>0</v>
      </c>
      <c r="D232" s="36">
        <f>SUMIFS(СВЦЭМ!$G$34:$G$777,СВЦЭМ!$A$34:$A$777,$A232,СВЦЭМ!$B$33:$B$776,D$225)+'СЕТ СН'!$F$15</f>
        <v>0</v>
      </c>
      <c r="E232" s="36">
        <f>SUMIFS(СВЦЭМ!$G$34:$G$777,СВЦЭМ!$A$34:$A$777,$A232,СВЦЭМ!$B$33:$B$776,E$225)+'СЕТ СН'!$F$15</f>
        <v>0</v>
      </c>
      <c r="F232" s="36">
        <f>SUMIFS(СВЦЭМ!$G$34:$G$777,СВЦЭМ!$A$34:$A$777,$A232,СВЦЭМ!$B$33:$B$776,F$225)+'СЕТ СН'!$F$15</f>
        <v>0</v>
      </c>
      <c r="G232" s="36">
        <f>SUMIFS(СВЦЭМ!$G$34:$G$777,СВЦЭМ!$A$34:$A$777,$A232,СВЦЭМ!$B$33:$B$776,G$225)+'СЕТ СН'!$F$15</f>
        <v>0</v>
      </c>
      <c r="H232" s="36">
        <f>SUMIFS(СВЦЭМ!$G$34:$G$777,СВЦЭМ!$A$34:$A$777,$A232,СВЦЭМ!$B$33:$B$776,H$225)+'СЕТ СН'!$F$15</f>
        <v>0</v>
      </c>
      <c r="I232" s="36">
        <f>SUMIFS(СВЦЭМ!$G$34:$G$777,СВЦЭМ!$A$34:$A$777,$A232,СВЦЭМ!$B$33:$B$776,I$225)+'СЕТ СН'!$F$15</f>
        <v>0</v>
      </c>
      <c r="J232" s="36">
        <f>SUMIFS(СВЦЭМ!$G$34:$G$777,СВЦЭМ!$A$34:$A$777,$A232,СВЦЭМ!$B$33:$B$776,J$225)+'СЕТ СН'!$F$15</f>
        <v>0</v>
      </c>
      <c r="K232" s="36">
        <f>SUMIFS(СВЦЭМ!$G$34:$G$777,СВЦЭМ!$A$34:$A$777,$A232,СВЦЭМ!$B$33:$B$776,K$225)+'СЕТ СН'!$F$15</f>
        <v>0</v>
      </c>
      <c r="L232" s="36">
        <f>SUMIFS(СВЦЭМ!$G$34:$G$777,СВЦЭМ!$A$34:$A$777,$A232,СВЦЭМ!$B$33:$B$776,L$225)+'СЕТ СН'!$F$15</f>
        <v>0</v>
      </c>
      <c r="M232" s="36">
        <f>SUMIFS(СВЦЭМ!$G$34:$G$777,СВЦЭМ!$A$34:$A$777,$A232,СВЦЭМ!$B$33:$B$776,M$225)+'СЕТ СН'!$F$15</f>
        <v>0</v>
      </c>
      <c r="N232" s="36">
        <f>SUMIFS(СВЦЭМ!$G$34:$G$777,СВЦЭМ!$A$34:$A$777,$A232,СВЦЭМ!$B$33:$B$776,N$225)+'СЕТ СН'!$F$15</f>
        <v>0</v>
      </c>
      <c r="O232" s="36">
        <f>SUMIFS(СВЦЭМ!$G$34:$G$777,СВЦЭМ!$A$34:$A$777,$A232,СВЦЭМ!$B$33:$B$776,O$225)+'СЕТ СН'!$F$15</f>
        <v>0</v>
      </c>
      <c r="P232" s="36">
        <f>SUMIFS(СВЦЭМ!$G$34:$G$777,СВЦЭМ!$A$34:$A$777,$A232,СВЦЭМ!$B$33:$B$776,P$225)+'СЕТ СН'!$F$15</f>
        <v>0</v>
      </c>
      <c r="Q232" s="36">
        <f>SUMIFS(СВЦЭМ!$G$34:$G$777,СВЦЭМ!$A$34:$A$777,$A232,СВЦЭМ!$B$33:$B$776,Q$225)+'СЕТ СН'!$F$15</f>
        <v>0</v>
      </c>
      <c r="R232" s="36">
        <f>SUMIFS(СВЦЭМ!$G$34:$G$777,СВЦЭМ!$A$34:$A$777,$A232,СВЦЭМ!$B$33:$B$776,R$225)+'СЕТ СН'!$F$15</f>
        <v>0</v>
      </c>
      <c r="S232" s="36">
        <f>SUMIFS(СВЦЭМ!$G$34:$G$777,СВЦЭМ!$A$34:$A$777,$A232,СВЦЭМ!$B$33:$B$776,S$225)+'СЕТ СН'!$F$15</f>
        <v>0</v>
      </c>
      <c r="T232" s="36">
        <f>SUMIFS(СВЦЭМ!$G$34:$G$777,СВЦЭМ!$A$34:$A$777,$A232,СВЦЭМ!$B$33:$B$776,T$225)+'СЕТ СН'!$F$15</f>
        <v>0</v>
      </c>
      <c r="U232" s="36">
        <f>SUMIFS(СВЦЭМ!$G$34:$G$777,СВЦЭМ!$A$34:$A$777,$A232,СВЦЭМ!$B$33:$B$776,U$225)+'СЕТ СН'!$F$15</f>
        <v>0</v>
      </c>
      <c r="V232" s="36">
        <f>SUMIFS(СВЦЭМ!$G$34:$G$777,СВЦЭМ!$A$34:$A$777,$A232,СВЦЭМ!$B$33:$B$776,V$225)+'СЕТ СН'!$F$15</f>
        <v>0</v>
      </c>
      <c r="W232" s="36">
        <f>SUMIFS(СВЦЭМ!$G$34:$G$777,СВЦЭМ!$A$34:$A$777,$A232,СВЦЭМ!$B$33:$B$776,W$225)+'СЕТ СН'!$F$15</f>
        <v>0</v>
      </c>
      <c r="X232" s="36">
        <f>SUMIFS(СВЦЭМ!$G$34:$G$777,СВЦЭМ!$A$34:$A$777,$A232,СВЦЭМ!$B$33:$B$776,X$225)+'СЕТ СН'!$F$15</f>
        <v>0</v>
      </c>
      <c r="Y232" s="36">
        <f>SUMIFS(СВЦЭМ!$G$34:$G$777,СВЦЭМ!$A$34:$A$777,$A232,СВЦЭМ!$B$33:$B$776,Y$225)+'СЕТ СН'!$F$15</f>
        <v>0</v>
      </c>
    </row>
    <row r="233" spans="1:27" ht="15.75" hidden="1" x14ac:dyDescent="0.2">
      <c r="A233" s="35">
        <f t="shared" si="6"/>
        <v>43807</v>
      </c>
      <c r="B233" s="36">
        <f>SUMIFS(СВЦЭМ!$G$34:$G$777,СВЦЭМ!$A$34:$A$777,$A233,СВЦЭМ!$B$33:$B$776,B$225)+'СЕТ СН'!$F$15</f>
        <v>0</v>
      </c>
      <c r="C233" s="36">
        <f>SUMIFS(СВЦЭМ!$G$34:$G$777,СВЦЭМ!$A$34:$A$777,$A233,СВЦЭМ!$B$33:$B$776,C$225)+'СЕТ СН'!$F$15</f>
        <v>0</v>
      </c>
      <c r="D233" s="36">
        <f>SUMIFS(СВЦЭМ!$G$34:$G$777,СВЦЭМ!$A$34:$A$777,$A233,СВЦЭМ!$B$33:$B$776,D$225)+'СЕТ СН'!$F$15</f>
        <v>0</v>
      </c>
      <c r="E233" s="36">
        <f>SUMIFS(СВЦЭМ!$G$34:$G$777,СВЦЭМ!$A$34:$A$777,$A233,СВЦЭМ!$B$33:$B$776,E$225)+'СЕТ СН'!$F$15</f>
        <v>0</v>
      </c>
      <c r="F233" s="36">
        <f>SUMIFS(СВЦЭМ!$G$34:$G$777,СВЦЭМ!$A$34:$A$777,$A233,СВЦЭМ!$B$33:$B$776,F$225)+'СЕТ СН'!$F$15</f>
        <v>0</v>
      </c>
      <c r="G233" s="36">
        <f>SUMIFS(СВЦЭМ!$G$34:$G$777,СВЦЭМ!$A$34:$A$777,$A233,СВЦЭМ!$B$33:$B$776,G$225)+'СЕТ СН'!$F$15</f>
        <v>0</v>
      </c>
      <c r="H233" s="36">
        <f>SUMIFS(СВЦЭМ!$G$34:$G$777,СВЦЭМ!$A$34:$A$777,$A233,СВЦЭМ!$B$33:$B$776,H$225)+'СЕТ СН'!$F$15</f>
        <v>0</v>
      </c>
      <c r="I233" s="36">
        <f>SUMIFS(СВЦЭМ!$G$34:$G$777,СВЦЭМ!$A$34:$A$777,$A233,СВЦЭМ!$B$33:$B$776,I$225)+'СЕТ СН'!$F$15</f>
        <v>0</v>
      </c>
      <c r="J233" s="36">
        <f>SUMIFS(СВЦЭМ!$G$34:$G$777,СВЦЭМ!$A$34:$A$777,$A233,СВЦЭМ!$B$33:$B$776,J$225)+'СЕТ СН'!$F$15</f>
        <v>0</v>
      </c>
      <c r="K233" s="36">
        <f>SUMIFS(СВЦЭМ!$G$34:$G$777,СВЦЭМ!$A$34:$A$777,$A233,СВЦЭМ!$B$33:$B$776,K$225)+'СЕТ СН'!$F$15</f>
        <v>0</v>
      </c>
      <c r="L233" s="36">
        <f>SUMIFS(СВЦЭМ!$G$34:$G$777,СВЦЭМ!$A$34:$A$777,$A233,СВЦЭМ!$B$33:$B$776,L$225)+'СЕТ СН'!$F$15</f>
        <v>0</v>
      </c>
      <c r="M233" s="36">
        <f>SUMIFS(СВЦЭМ!$G$34:$G$777,СВЦЭМ!$A$34:$A$777,$A233,СВЦЭМ!$B$33:$B$776,M$225)+'СЕТ СН'!$F$15</f>
        <v>0</v>
      </c>
      <c r="N233" s="36">
        <f>SUMIFS(СВЦЭМ!$G$34:$G$777,СВЦЭМ!$A$34:$A$777,$A233,СВЦЭМ!$B$33:$B$776,N$225)+'СЕТ СН'!$F$15</f>
        <v>0</v>
      </c>
      <c r="O233" s="36">
        <f>SUMIFS(СВЦЭМ!$G$34:$G$777,СВЦЭМ!$A$34:$A$777,$A233,СВЦЭМ!$B$33:$B$776,O$225)+'СЕТ СН'!$F$15</f>
        <v>0</v>
      </c>
      <c r="P233" s="36">
        <f>SUMIFS(СВЦЭМ!$G$34:$G$777,СВЦЭМ!$A$34:$A$777,$A233,СВЦЭМ!$B$33:$B$776,P$225)+'СЕТ СН'!$F$15</f>
        <v>0</v>
      </c>
      <c r="Q233" s="36">
        <f>SUMIFS(СВЦЭМ!$G$34:$G$777,СВЦЭМ!$A$34:$A$777,$A233,СВЦЭМ!$B$33:$B$776,Q$225)+'СЕТ СН'!$F$15</f>
        <v>0</v>
      </c>
      <c r="R233" s="36">
        <f>SUMIFS(СВЦЭМ!$G$34:$G$777,СВЦЭМ!$A$34:$A$777,$A233,СВЦЭМ!$B$33:$B$776,R$225)+'СЕТ СН'!$F$15</f>
        <v>0</v>
      </c>
      <c r="S233" s="36">
        <f>SUMIFS(СВЦЭМ!$G$34:$G$777,СВЦЭМ!$A$34:$A$777,$A233,СВЦЭМ!$B$33:$B$776,S$225)+'СЕТ СН'!$F$15</f>
        <v>0</v>
      </c>
      <c r="T233" s="36">
        <f>SUMIFS(СВЦЭМ!$G$34:$G$777,СВЦЭМ!$A$34:$A$777,$A233,СВЦЭМ!$B$33:$B$776,T$225)+'СЕТ СН'!$F$15</f>
        <v>0</v>
      </c>
      <c r="U233" s="36">
        <f>SUMIFS(СВЦЭМ!$G$34:$G$777,СВЦЭМ!$A$34:$A$777,$A233,СВЦЭМ!$B$33:$B$776,U$225)+'СЕТ СН'!$F$15</f>
        <v>0</v>
      </c>
      <c r="V233" s="36">
        <f>SUMIFS(СВЦЭМ!$G$34:$G$777,СВЦЭМ!$A$34:$A$777,$A233,СВЦЭМ!$B$33:$B$776,V$225)+'СЕТ СН'!$F$15</f>
        <v>0</v>
      </c>
      <c r="W233" s="36">
        <f>SUMIFS(СВЦЭМ!$G$34:$G$777,СВЦЭМ!$A$34:$A$777,$A233,СВЦЭМ!$B$33:$B$776,W$225)+'СЕТ СН'!$F$15</f>
        <v>0</v>
      </c>
      <c r="X233" s="36">
        <f>SUMIFS(СВЦЭМ!$G$34:$G$777,СВЦЭМ!$A$34:$A$777,$A233,СВЦЭМ!$B$33:$B$776,X$225)+'СЕТ СН'!$F$15</f>
        <v>0</v>
      </c>
      <c r="Y233" s="36">
        <f>SUMIFS(СВЦЭМ!$G$34:$G$777,СВЦЭМ!$A$34:$A$777,$A233,СВЦЭМ!$B$33:$B$776,Y$225)+'СЕТ СН'!$F$15</f>
        <v>0</v>
      </c>
    </row>
    <row r="234" spans="1:27" ht="15.75" hidden="1" x14ac:dyDescent="0.2">
      <c r="A234" s="35">
        <f t="shared" si="6"/>
        <v>43808</v>
      </c>
      <c r="B234" s="36">
        <f>SUMIFS(СВЦЭМ!$G$34:$G$777,СВЦЭМ!$A$34:$A$777,$A234,СВЦЭМ!$B$33:$B$776,B$225)+'СЕТ СН'!$F$15</f>
        <v>0</v>
      </c>
      <c r="C234" s="36">
        <f>SUMIFS(СВЦЭМ!$G$34:$G$777,СВЦЭМ!$A$34:$A$777,$A234,СВЦЭМ!$B$33:$B$776,C$225)+'СЕТ СН'!$F$15</f>
        <v>0</v>
      </c>
      <c r="D234" s="36">
        <f>SUMIFS(СВЦЭМ!$G$34:$G$777,СВЦЭМ!$A$34:$A$777,$A234,СВЦЭМ!$B$33:$B$776,D$225)+'СЕТ СН'!$F$15</f>
        <v>0</v>
      </c>
      <c r="E234" s="36">
        <f>SUMIFS(СВЦЭМ!$G$34:$G$777,СВЦЭМ!$A$34:$A$777,$A234,СВЦЭМ!$B$33:$B$776,E$225)+'СЕТ СН'!$F$15</f>
        <v>0</v>
      </c>
      <c r="F234" s="36">
        <f>SUMIFS(СВЦЭМ!$G$34:$G$777,СВЦЭМ!$A$34:$A$777,$A234,СВЦЭМ!$B$33:$B$776,F$225)+'СЕТ СН'!$F$15</f>
        <v>0</v>
      </c>
      <c r="G234" s="36">
        <f>SUMIFS(СВЦЭМ!$G$34:$G$777,СВЦЭМ!$A$34:$A$777,$A234,СВЦЭМ!$B$33:$B$776,G$225)+'СЕТ СН'!$F$15</f>
        <v>0</v>
      </c>
      <c r="H234" s="36">
        <f>SUMIFS(СВЦЭМ!$G$34:$G$777,СВЦЭМ!$A$34:$A$777,$A234,СВЦЭМ!$B$33:$B$776,H$225)+'СЕТ СН'!$F$15</f>
        <v>0</v>
      </c>
      <c r="I234" s="36">
        <f>SUMIFS(СВЦЭМ!$G$34:$G$777,СВЦЭМ!$A$34:$A$777,$A234,СВЦЭМ!$B$33:$B$776,I$225)+'СЕТ СН'!$F$15</f>
        <v>0</v>
      </c>
      <c r="J234" s="36">
        <f>SUMIFS(СВЦЭМ!$G$34:$G$777,СВЦЭМ!$A$34:$A$777,$A234,СВЦЭМ!$B$33:$B$776,J$225)+'СЕТ СН'!$F$15</f>
        <v>0</v>
      </c>
      <c r="K234" s="36">
        <f>SUMIFS(СВЦЭМ!$G$34:$G$777,СВЦЭМ!$A$34:$A$777,$A234,СВЦЭМ!$B$33:$B$776,K$225)+'СЕТ СН'!$F$15</f>
        <v>0</v>
      </c>
      <c r="L234" s="36">
        <f>SUMIFS(СВЦЭМ!$G$34:$G$777,СВЦЭМ!$A$34:$A$777,$A234,СВЦЭМ!$B$33:$B$776,L$225)+'СЕТ СН'!$F$15</f>
        <v>0</v>
      </c>
      <c r="M234" s="36">
        <f>SUMIFS(СВЦЭМ!$G$34:$G$777,СВЦЭМ!$A$34:$A$777,$A234,СВЦЭМ!$B$33:$B$776,M$225)+'СЕТ СН'!$F$15</f>
        <v>0</v>
      </c>
      <c r="N234" s="36">
        <f>SUMIFS(СВЦЭМ!$G$34:$G$777,СВЦЭМ!$A$34:$A$777,$A234,СВЦЭМ!$B$33:$B$776,N$225)+'СЕТ СН'!$F$15</f>
        <v>0</v>
      </c>
      <c r="O234" s="36">
        <f>SUMIFS(СВЦЭМ!$G$34:$G$777,СВЦЭМ!$A$34:$A$777,$A234,СВЦЭМ!$B$33:$B$776,O$225)+'СЕТ СН'!$F$15</f>
        <v>0</v>
      </c>
      <c r="P234" s="36">
        <f>SUMIFS(СВЦЭМ!$G$34:$G$777,СВЦЭМ!$A$34:$A$777,$A234,СВЦЭМ!$B$33:$B$776,P$225)+'СЕТ СН'!$F$15</f>
        <v>0</v>
      </c>
      <c r="Q234" s="36">
        <f>SUMIFS(СВЦЭМ!$G$34:$G$777,СВЦЭМ!$A$34:$A$777,$A234,СВЦЭМ!$B$33:$B$776,Q$225)+'СЕТ СН'!$F$15</f>
        <v>0</v>
      </c>
      <c r="R234" s="36">
        <f>SUMIFS(СВЦЭМ!$G$34:$G$777,СВЦЭМ!$A$34:$A$777,$A234,СВЦЭМ!$B$33:$B$776,R$225)+'СЕТ СН'!$F$15</f>
        <v>0</v>
      </c>
      <c r="S234" s="36">
        <f>SUMIFS(СВЦЭМ!$G$34:$G$777,СВЦЭМ!$A$34:$A$777,$A234,СВЦЭМ!$B$33:$B$776,S$225)+'СЕТ СН'!$F$15</f>
        <v>0</v>
      </c>
      <c r="T234" s="36">
        <f>SUMIFS(СВЦЭМ!$G$34:$G$777,СВЦЭМ!$A$34:$A$777,$A234,СВЦЭМ!$B$33:$B$776,T$225)+'СЕТ СН'!$F$15</f>
        <v>0</v>
      </c>
      <c r="U234" s="36">
        <f>SUMIFS(СВЦЭМ!$G$34:$G$777,СВЦЭМ!$A$34:$A$777,$A234,СВЦЭМ!$B$33:$B$776,U$225)+'СЕТ СН'!$F$15</f>
        <v>0</v>
      </c>
      <c r="V234" s="36">
        <f>SUMIFS(СВЦЭМ!$G$34:$G$777,СВЦЭМ!$A$34:$A$777,$A234,СВЦЭМ!$B$33:$B$776,V$225)+'СЕТ СН'!$F$15</f>
        <v>0</v>
      </c>
      <c r="W234" s="36">
        <f>SUMIFS(СВЦЭМ!$G$34:$G$777,СВЦЭМ!$A$34:$A$777,$A234,СВЦЭМ!$B$33:$B$776,W$225)+'СЕТ СН'!$F$15</f>
        <v>0</v>
      </c>
      <c r="X234" s="36">
        <f>SUMIFS(СВЦЭМ!$G$34:$G$777,СВЦЭМ!$A$34:$A$777,$A234,СВЦЭМ!$B$33:$B$776,X$225)+'СЕТ СН'!$F$15</f>
        <v>0</v>
      </c>
      <c r="Y234" s="36">
        <f>SUMIFS(СВЦЭМ!$G$34:$G$777,СВЦЭМ!$A$34:$A$777,$A234,СВЦЭМ!$B$33:$B$776,Y$225)+'СЕТ СН'!$F$15</f>
        <v>0</v>
      </c>
    </row>
    <row r="235" spans="1:27" ht="15.75" hidden="1" x14ac:dyDescent="0.2">
      <c r="A235" s="35">
        <f t="shared" si="6"/>
        <v>43809</v>
      </c>
      <c r="B235" s="36">
        <f>SUMIFS(СВЦЭМ!$G$34:$G$777,СВЦЭМ!$A$34:$A$777,$A235,СВЦЭМ!$B$33:$B$776,B$225)+'СЕТ СН'!$F$15</f>
        <v>0</v>
      </c>
      <c r="C235" s="36">
        <f>SUMIFS(СВЦЭМ!$G$34:$G$777,СВЦЭМ!$A$34:$A$777,$A235,СВЦЭМ!$B$33:$B$776,C$225)+'СЕТ СН'!$F$15</f>
        <v>0</v>
      </c>
      <c r="D235" s="36">
        <f>SUMIFS(СВЦЭМ!$G$34:$G$777,СВЦЭМ!$A$34:$A$777,$A235,СВЦЭМ!$B$33:$B$776,D$225)+'СЕТ СН'!$F$15</f>
        <v>0</v>
      </c>
      <c r="E235" s="36">
        <f>SUMIFS(СВЦЭМ!$G$34:$G$777,СВЦЭМ!$A$34:$A$777,$A235,СВЦЭМ!$B$33:$B$776,E$225)+'СЕТ СН'!$F$15</f>
        <v>0</v>
      </c>
      <c r="F235" s="36">
        <f>SUMIFS(СВЦЭМ!$G$34:$G$777,СВЦЭМ!$A$34:$A$777,$A235,СВЦЭМ!$B$33:$B$776,F$225)+'СЕТ СН'!$F$15</f>
        <v>0</v>
      </c>
      <c r="G235" s="36">
        <f>SUMIFS(СВЦЭМ!$G$34:$G$777,СВЦЭМ!$A$34:$A$777,$A235,СВЦЭМ!$B$33:$B$776,G$225)+'СЕТ СН'!$F$15</f>
        <v>0</v>
      </c>
      <c r="H235" s="36">
        <f>SUMIFS(СВЦЭМ!$G$34:$G$777,СВЦЭМ!$A$34:$A$777,$A235,СВЦЭМ!$B$33:$B$776,H$225)+'СЕТ СН'!$F$15</f>
        <v>0</v>
      </c>
      <c r="I235" s="36">
        <f>SUMIFS(СВЦЭМ!$G$34:$G$777,СВЦЭМ!$A$34:$A$777,$A235,СВЦЭМ!$B$33:$B$776,I$225)+'СЕТ СН'!$F$15</f>
        <v>0</v>
      </c>
      <c r="J235" s="36">
        <f>SUMIFS(СВЦЭМ!$G$34:$G$777,СВЦЭМ!$A$34:$A$777,$A235,СВЦЭМ!$B$33:$B$776,J$225)+'СЕТ СН'!$F$15</f>
        <v>0</v>
      </c>
      <c r="K235" s="36">
        <f>SUMIFS(СВЦЭМ!$G$34:$G$777,СВЦЭМ!$A$34:$A$777,$A235,СВЦЭМ!$B$33:$B$776,K$225)+'СЕТ СН'!$F$15</f>
        <v>0</v>
      </c>
      <c r="L235" s="36">
        <f>SUMIFS(СВЦЭМ!$G$34:$G$777,СВЦЭМ!$A$34:$A$777,$A235,СВЦЭМ!$B$33:$B$776,L$225)+'СЕТ СН'!$F$15</f>
        <v>0</v>
      </c>
      <c r="M235" s="36">
        <f>SUMIFS(СВЦЭМ!$G$34:$G$777,СВЦЭМ!$A$34:$A$777,$A235,СВЦЭМ!$B$33:$B$776,M$225)+'СЕТ СН'!$F$15</f>
        <v>0</v>
      </c>
      <c r="N235" s="36">
        <f>SUMIFS(СВЦЭМ!$G$34:$G$777,СВЦЭМ!$A$34:$A$777,$A235,СВЦЭМ!$B$33:$B$776,N$225)+'СЕТ СН'!$F$15</f>
        <v>0</v>
      </c>
      <c r="O235" s="36">
        <f>SUMIFS(СВЦЭМ!$G$34:$G$777,СВЦЭМ!$A$34:$A$777,$A235,СВЦЭМ!$B$33:$B$776,O$225)+'СЕТ СН'!$F$15</f>
        <v>0</v>
      </c>
      <c r="P235" s="36">
        <f>SUMIFS(СВЦЭМ!$G$34:$G$777,СВЦЭМ!$A$34:$A$777,$A235,СВЦЭМ!$B$33:$B$776,P$225)+'СЕТ СН'!$F$15</f>
        <v>0</v>
      </c>
      <c r="Q235" s="36">
        <f>SUMIFS(СВЦЭМ!$G$34:$G$777,СВЦЭМ!$A$34:$A$777,$A235,СВЦЭМ!$B$33:$B$776,Q$225)+'СЕТ СН'!$F$15</f>
        <v>0</v>
      </c>
      <c r="R235" s="36">
        <f>SUMIFS(СВЦЭМ!$G$34:$G$777,СВЦЭМ!$A$34:$A$777,$A235,СВЦЭМ!$B$33:$B$776,R$225)+'СЕТ СН'!$F$15</f>
        <v>0</v>
      </c>
      <c r="S235" s="36">
        <f>SUMIFS(СВЦЭМ!$G$34:$G$777,СВЦЭМ!$A$34:$A$777,$A235,СВЦЭМ!$B$33:$B$776,S$225)+'СЕТ СН'!$F$15</f>
        <v>0</v>
      </c>
      <c r="T235" s="36">
        <f>SUMIFS(СВЦЭМ!$G$34:$G$777,СВЦЭМ!$A$34:$A$777,$A235,СВЦЭМ!$B$33:$B$776,T$225)+'СЕТ СН'!$F$15</f>
        <v>0</v>
      </c>
      <c r="U235" s="36">
        <f>SUMIFS(СВЦЭМ!$G$34:$G$777,СВЦЭМ!$A$34:$A$777,$A235,СВЦЭМ!$B$33:$B$776,U$225)+'СЕТ СН'!$F$15</f>
        <v>0</v>
      </c>
      <c r="V235" s="36">
        <f>SUMIFS(СВЦЭМ!$G$34:$G$777,СВЦЭМ!$A$34:$A$777,$A235,СВЦЭМ!$B$33:$B$776,V$225)+'СЕТ СН'!$F$15</f>
        <v>0</v>
      </c>
      <c r="W235" s="36">
        <f>SUMIFS(СВЦЭМ!$G$34:$G$777,СВЦЭМ!$A$34:$A$777,$A235,СВЦЭМ!$B$33:$B$776,W$225)+'СЕТ СН'!$F$15</f>
        <v>0</v>
      </c>
      <c r="X235" s="36">
        <f>SUMIFS(СВЦЭМ!$G$34:$G$777,СВЦЭМ!$A$34:$A$777,$A235,СВЦЭМ!$B$33:$B$776,X$225)+'СЕТ СН'!$F$15</f>
        <v>0</v>
      </c>
      <c r="Y235" s="36">
        <f>SUMIFS(СВЦЭМ!$G$34:$G$777,СВЦЭМ!$A$34:$A$777,$A235,СВЦЭМ!$B$33:$B$776,Y$225)+'СЕТ СН'!$F$15</f>
        <v>0</v>
      </c>
    </row>
    <row r="236" spans="1:27" ht="15.75" hidden="1" x14ac:dyDescent="0.2">
      <c r="A236" s="35">
        <f t="shared" si="6"/>
        <v>43810</v>
      </c>
      <c r="B236" s="36">
        <f>SUMIFS(СВЦЭМ!$G$34:$G$777,СВЦЭМ!$A$34:$A$777,$A236,СВЦЭМ!$B$33:$B$776,B$225)+'СЕТ СН'!$F$15</f>
        <v>0</v>
      </c>
      <c r="C236" s="36">
        <f>SUMIFS(СВЦЭМ!$G$34:$G$777,СВЦЭМ!$A$34:$A$777,$A236,СВЦЭМ!$B$33:$B$776,C$225)+'СЕТ СН'!$F$15</f>
        <v>0</v>
      </c>
      <c r="D236" s="36">
        <f>SUMIFS(СВЦЭМ!$G$34:$G$777,СВЦЭМ!$A$34:$A$777,$A236,СВЦЭМ!$B$33:$B$776,D$225)+'СЕТ СН'!$F$15</f>
        <v>0</v>
      </c>
      <c r="E236" s="36">
        <f>SUMIFS(СВЦЭМ!$G$34:$G$777,СВЦЭМ!$A$34:$A$777,$A236,СВЦЭМ!$B$33:$B$776,E$225)+'СЕТ СН'!$F$15</f>
        <v>0</v>
      </c>
      <c r="F236" s="36">
        <f>SUMIFS(СВЦЭМ!$G$34:$G$777,СВЦЭМ!$A$34:$A$777,$A236,СВЦЭМ!$B$33:$B$776,F$225)+'СЕТ СН'!$F$15</f>
        <v>0</v>
      </c>
      <c r="G236" s="36">
        <f>SUMIFS(СВЦЭМ!$G$34:$G$777,СВЦЭМ!$A$34:$A$777,$A236,СВЦЭМ!$B$33:$B$776,G$225)+'СЕТ СН'!$F$15</f>
        <v>0</v>
      </c>
      <c r="H236" s="36">
        <f>SUMIFS(СВЦЭМ!$G$34:$G$777,СВЦЭМ!$A$34:$A$777,$A236,СВЦЭМ!$B$33:$B$776,H$225)+'СЕТ СН'!$F$15</f>
        <v>0</v>
      </c>
      <c r="I236" s="36">
        <f>SUMIFS(СВЦЭМ!$G$34:$G$777,СВЦЭМ!$A$34:$A$777,$A236,СВЦЭМ!$B$33:$B$776,I$225)+'СЕТ СН'!$F$15</f>
        <v>0</v>
      </c>
      <c r="J236" s="36">
        <f>SUMIFS(СВЦЭМ!$G$34:$G$777,СВЦЭМ!$A$34:$A$777,$A236,СВЦЭМ!$B$33:$B$776,J$225)+'СЕТ СН'!$F$15</f>
        <v>0</v>
      </c>
      <c r="K236" s="36">
        <f>SUMIFS(СВЦЭМ!$G$34:$G$777,СВЦЭМ!$A$34:$A$777,$A236,СВЦЭМ!$B$33:$B$776,K$225)+'СЕТ СН'!$F$15</f>
        <v>0</v>
      </c>
      <c r="L236" s="36">
        <f>SUMIFS(СВЦЭМ!$G$34:$G$777,СВЦЭМ!$A$34:$A$777,$A236,СВЦЭМ!$B$33:$B$776,L$225)+'СЕТ СН'!$F$15</f>
        <v>0</v>
      </c>
      <c r="M236" s="36">
        <f>SUMIFS(СВЦЭМ!$G$34:$G$777,СВЦЭМ!$A$34:$A$777,$A236,СВЦЭМ!$B$33:$B$776,M$225)+'СЕТ СН'!$F$15</f>
        <v>0</v>
      </c>
      <c r="N236" s="36">
        <f>SUMIFS(СВЦЭМ!$G$34:$G$777,СВЦЭМ!$A$34:$A$777,$A236,СВЦЭМ!$B$33:$B$776,N$225)+'СЕТ СН'!$F$15</f>
        <v>0</v>
      </c>
      <c r="O236" s="36">
        <f>SUMIFS(СВЦЭМ!$G$34:$G$777,СВЦЭМ!$A$34:$A$777,$A236,СВЦЭМ!$B$33:$B$776,O$225)+'СЕТ СН'!$F$15</f>
        <v>0</v>
      </c>
      <c r="P236" s="36">
        <f>SUMIFS(СВЦЭМ!$G$34:$G$777,СВЦЭМ!$A$34:$A$777,$A236,СВЦЭМ!$B$33:$B$776,P$225)+'СЕТ СН'!$F$15</f>
        <v>0</v>
      </c>
      <c r="Q236" s="36">
        <f>SUMIFS(СВЦЭМ!$G$34:$G$777,СВЦЭМ!$A$34:$A$777,$A236,СВЦЭМ!$B$33:$B$776,Q$225)+'СЕТ СН'!$F$15</f>
        <v>0</v>
      </c>
      <c r="R236" s="36">
        <f>SUMIFS(СВЦЭМ!$G$34:$G$777,СВЦЭМ!$A$34:$A$777,$A236,СВЦЭМ!$B$33:$B$776,R$225)+'СЕТ СН'!$F$15</f>
        <v>0</v>
      </c>
      <c r="S236" s="36">
        <f>SUMIFS(СВЦЭМ!$G$34:$G$777,СВЦЭМ!$A$34:$A$777,$A236,СВЦЭМ!$B$33:$B$776,S$225)+'СЕТ СН'!$F$15</f>
        <v>0</v>
      </c>
      <c r="T236" s="36">
        <f>SUMIFS(СВЦЭМ!$G$34:$G$777,СВЦЭМ!$A$34:$A$777,$A236,СВЦЭМ!$B$33:$B$776,T$225)+'СЕТ СН'!$F$15</f>
        <v>0</v>
      </c>
      <c r="U236" s="36">
        <f>SUMIFS(СВЦЭМ!$G$34:$G$777,СВЦЭМ!$A$34:$A$777,$A236,СВЦЭМ!$B$33:$B$776,U$225)+'СЕТ СН'!$F$15</f>
        <v>0</v>
      </c>
      <c r="V236" s="36">
        <f>SUMIFS(СВЦЭМ!$G$34:$G$777,СВЦЭМ!$A$34:$A$777,$A236,СВЦЭМ!$B$33:$B$776,V$225)+'СЕТ СН'!$F$15</f>
        <v>0</v>
      </c>
      <c r="W236" s="36">
        <f>SUMIFS(СВЦЭМ!$G$34:$G$777,СВЦЭМ!$A$34:$A$777,$A236,СВЦЭМ!$B$33:$B$776,W$225)+'СЕТ СН'!$F$15</f>
        <v>0</v>
      </c>
      <c r="X236" s="36">
        <f>SUMIFS(СВЦЭМ!$G$34:$G$777,СВЦЭМ!$A$34:$A$777,$A236,СВЦЭМ!$B$33:$B$776,X$225)+'СЕТ СН'!$F$15</f>
        <v>0</v>
      </c>
      <c r="Y236" s="36">
        <f>SUMIFS(СВЦЭМ!$G$34:$G$777,СВЦЭМ!$A$34:$A$777,$A236,СВЦЭМ!$B$33:$B$776,Y$225)+'СЕТ СН'!$F$15</f>
        <v>0</v>
      </c>
    </row>
    <row r="237" spans="1:27" ht="15.75" hidden="1" x14ac:dyDescent="0.2">
      <c r="A237" s="35">
        <f t="shared" si="6"/>
        <v>43811</v>
      </c>
      <c r="B237" s="36">
        <f>SUMIFS(СВЦЭМ!$G$34:$G$777,СВЦЭМ!$A$34:$A$777,$A237,СВЦЭМ!$B$33:$B$776,B$225)+'СЕТ СН'!$F$15</f>
        <v>0</v>
      </c>
      <c r="C237" s="36">
        <f>SUMIFS(СВЦЭМ!$G$34:$G$777,СВЦЭМ!$A$34:$A$777,$A237,СВЦЭМ!$B$33:$B$776,C$225)+'СЕТ СН'!$F$15</f>
        <v>0</v>
      </c>
      <c r="D237" s="36">
        <f>SUMIFS(СВЦЭМ!$G$34:$G$777,СВЦЭМ!$A$34:$A$777,$A237,СВЦЭМ!$B$33:$B$776,D$225)+'СЕТ СН'!$F$15</f>
        <v>0</v>
      </c>
      <c r="E237" s="36">
        <f>SUMIFS(СВЦЭМ!$G$34:$G$777,СВЦЭМ!$A$34:$A$777,$A237,СВЦЭМ!$B$33:$B$776,E$225)+'СЕТ СН'!$F$15</f>
        <v>0</v>
      </c>
      <c r="F237" s="36">
        <f>SUMIFS(СВЦЭМ!$G$34:$G$777,СВЦЭМ!$A$34:$A$777,$A237,СВЦЭМ!$B$33:$B$776,F$225)+'СЕТ СН'!$F$15</f>
        <v>0</v>
      </c>
      <c r="G237" s="36">
        <f>SUMIFS(СВЦЭМ!$G$34:$G$777,СВЦЭМ!$A$34:$A$777,$A237,СВЦЭМ!$B$33:$B$776,G$225)+'СЕТ СН'!$F$15</f>
        <v>0</v>
      </c>
      <c r="H237" s="36">
        <f>SUMIFS(СВЦЭМ!$G$34:$G$777,СВЦЭМ!$A$34:$A$777,$A237,СВЦЭМ!$B$33:$B$776,H$225)+'СЕТ СН'!$F$15</f>
        <v>0</v>
      </c>
      <c r="I237" s="36">
        <f>SUMIFS(СВЦЭМ!$G$34:$G$777,СВЦЭМ!$A$34:$A$777,$A237,СВЦЭМ!$B$33:$B$776,I$225)+'СЕТ СН'!$F$15</f>
        <v>0</v>
      </c>
      <c r="J237" s="36">
        <f>SUMIFS(СВЦЭМ!$G$34:$G$777,СВЦЭМ!$A$34:$A$777,$A237,СВЦЭМ!$B$33:$B$776,J$225)+'СЕТ СН'!$F$15</f>
        <v>0</v>
      </c>
      <c r="K237" s="36">
        <f>SUMIFS(СВЦЭМ!$G$34:$G$777,СВЦЭМ!$A$34:$A$777,$A237,СВЦЭМ!$B$33:$B$776,K$225)+'СЕТ СН'!$F$15</f>
        <v>0</v>
      </c>
      <c r="L237" s="36">
        <f>SUMIFS(СВЦЭМ!$G$34:$G$777,СВЦЭМ!$A$34:$A$777,$A237,СВЦЭМ!$B$33:$B$776,L$225)+'СЕТ СН'!$F$15</f>
        <v>0</v>
      </c>
      <c r="M237" s="36">
        <f>SUMIFS(СВЦЭМ!$G$34:$G$777,СВЦЭМ!$A$34:$A$777,$A237,СВЦЭМ!$B$33:$B$776,M$225)+'СЕТ СН'!$F$15</f>
        <v>0</v>
      </c>
      <c r="N237" s="36">
        <f>SUMIFS(СВЦЭМ!$G$34:$G$777,СВЦЭМ!$A$34:$A$777,$A237,СВЦЭМ!$B$33:$B$776,N$225)+'СЕТ СН'!$F$15</f>
        <v>0</v>
      </c>
      <c r="O237" s="36">
        <f>SUMIFS(СВЦЭМ!$G$34:$G$777,СВЦЭМ!$A$34:$A$777,$A237,СВЦЭМ!$B$33:$B$776,O$225)+'СЕТ СН'!$F$15</f>
        <v>0</v>
      </c>
      <c r="P237" s="36">
        <f>SUMIFS(СВЦЭМ!$G$34:$G$777,СВЦЭМ!$A$34:$A$777,$A237,СВЦЭМ!$B$33:$B$776,P$225)+'СЕТ СН'!$F$15</f>
        <v>0</v>
      </c>
      <c r="Q237" s="36">
        <f>SUMIFS(СВЦЭМ!$G$34:$G$777,СВЦЭМ!$A$34:$A$777,$A237,СВЦЭМ!$B$33:$B$776,Q$225)+'СЕТ СН'!$F$15</f>
        <v>0</v>
      </c>
      <c r="R237" s="36">
        <f>SUMIFS(СВЦЭМ!$G$34:$G$777,СВЦЭМ!$A$34:$A$777,$A237,СВЦЭМ!$B$33:$B$776,R$225)+'СЕТ СН'!$F$15</f>
        <v>0</v>
      </c>
      <c r="S237" s="36">
        <f>SUMIFS(СВЦЭМ!$G$34:$G$777,СВЦЭМ!$A$34:$A$777,$A237,СВЦЭМ!$B$33:$B$776,S$225)+'СЕТ СН'!$F$15</f>
        <v>0</v>
      </c>
      <c r="T237" s="36">
        <f>SUMIFS(СВЦЭМ!$G$34:$G$777,СВЦЭМ!$A$34:$A$777,$A237,СВЦЭМ!$B$33:$B$776,T$225)+'СЕТ СН'!$F$15</f>
        <v>0</v>
      </c>
      <c r="U237" s="36">
        <f>SUMIFS(СВЦЭМ!$G$34:$G$777,СВЦЭМ!$A$34:$A$777,$A237,СВЦЭМ!$B$33:$B$776,U$225)+'СЕТ СН'!$F$15</f>
        <v>0</v>
      </c>
      <c r="V237" s="36">
        <f>SUMIFS(СВЦЭМ!$G$34:$G$777,СВЦЭМ!$A$34:$A$777,$A237,СВЦЭМ!$B$33:$B$776,V$225)+'СЕТ СН'!$F$15</f>
        <v>0</v>
      </c>
      <c r="W237" s="36">
        <f>SUMIFS(СВЦЭМ!$G$34:$G$777,СВЦЭМ!$A$34:$A$777,$A237,СВЦЭМ!$B$33:$B$776,W$225)+'СЕТ СН'!$F$15</f>
        <v>0</v>
      </c>
      <c r="X237" s="36">
        <f>SUMIFS(СВЦЭМ!$G$34:$G$777,СВЦЭМ!$A$34:$A$777,$A237,СВЦЭМ!$B$33:$B$776,X$225)+'СЕТ СН'!$F$15</f>
        <v>0</v>
      </c>
      <c r="Y237" s="36">
        <f>SUMIFS(СВЦЭМ!$G$34:$G$777,СВЦЭМ!$A$34:$A$777,$A237,СВЦЭМ!$B$33:$B$776,Y$225)+'СЕТ СН'!$F$15</f>
        <v>0</v>
      </c>
    </row>
    <row r="238" spans="1:27" ht="15.75" hidden="1" x14ac:dyDescent="0.2">
      <c r="A238" s="35">
        <f t="shared" si="6"/>
        <v>43812</v>
      </c>
      <c r="B238" s="36">
        <f>SUMIFS(СВЦЭМ!$G$34:$G$777,СВЦЭМ!$A$34:$A$777,$A238,СВЦЭМ!$B$33:$B$776,B$225)+'СЕТ СН'!$F$15</f>
        <v>0</v>
      </c>
      <c r="C238" s="36">
        <f>SUMIFS(СВЦЭМ!$G$34:$G$777,СВЦЭМ!$A$34:$A$777,$A238,СВЦЭМ!$B$33:$B$776,C$225)+'СЕТ СН'!$F$15</f>
        <v>0</v>
      </c>
      <c r="D238" s="36">
        <f>SUMIFS(СВЦЭМ!$G$34:$G$777,СВЦЭМ!$A$34:$A$777,$A238,СВЦЭМ!$B$33:$B$776,D$225)+'СЕТ СН'!$F$15</f>
        <v>0</v>
      </c>
      <c r="E238" s="36">
        <f>SUMIFS(СВЦЭМ!$G$34:$G$777,СВЦЭМ!$A$34:$A$777,$A238,СВЦЭМ!$B$33:$B$776,E$225)+'СЕТ СН'!$F$15</f>
        <v>0</v>
      </c>
      <c r="F238" s="36">
        <f>SUMIFS(СВЦЭМ!$G$34:$G$777,СВЦЭМ!$A$34:$A$777,$A238,СВЦЭМ!$B$33:$B$776,F$225)+'СЕТ СН'!$F$15</f>
        <v>0</v>
      </c>
      <c r="G238" s="36">
        <f>SUMIFS(СВЦЭМ!$G$34:$G$777,СВЦЭМ!$A$34:$A$777,$A238,СВЦЭМ!$B$33:$B$776,G$225)+'СЕТ СН'!$F$15</f>
        <v>0</v>
      </c>
      <c r="H238" s="36">
        <f>SUMIFS(СВЦЭМ!$G$34:$G$777,СВЦЭМ!$A$34:$A$777,$A238,СВЦЭМ!$B$33:$B$776,H$225)+'СЕТ СН'!$F$15</f>
        <v>0</v>
      </c>
      <c r="I238" s="36">
        <f>SUMIFS(СВЦЭМ!$G$34:$G$777,СВЦЭМ!$A$34:$A$777,$A238,СВЦЭМ!$B$33:$B$776,I$225)+'СЕТ СН'!$F$15</f>
        <v>0</v>
      </c>
      <c r="J238" s="36">
        <f>SUMIFS(СВЦЭМ!$G$34:$G$777,СВЦЭМ!$A$34:$A$777,$A238,СВЦЭМ!$B$33:$B$776,J$225)+'СЕТ СН'!$F$15</f>
        <v>0</v>
      </c>
      <c r="K238" s="36">
        <f>SUMIFS(СВЦЭМ!$G$34:$G$777,СВЦЭМ!$A$34:$A$777,$A238,СВЦЭМ!$B$33:$B$776,K$225)+'СЕТ СН'!$F$15</f>
        <v>0</v>
      </c>
      <c r="L238" s="36">
        <f>SUMIFS(СВЦЭМ!$G$34:$G$777,СВЦЭМ!$A$34:$A$777,$A238,СВЦЭМ!$B$33:$B$776,L$225)+'СЕТ СН'!$F$15</f>
        <v>0</v>
      </c>
      <c r="M238" s="36">
        <f>SUMIFS(СВЦЭМ!$G$34:$G$777,СВЦЭМ!$A$34:$A$777,$A238,СВЦЭМ!$B$33:$B$776,M$225)+'СЕТ СН'!$F$15</f>
        <v>0</v>
      </c>
      <c r="N238" s="36">
        <f>SUMIFS(СВЦЭМ!$G$34:$G$777,СВЦЭМ!$A$34:$A$777,$A238,СВЦЭМ!$B$33:$B$776,N$225)+'СЕТ СН'!$F$15</f>
        <v>0</v>
      </c>
      <c r="O238" s="36">
        <f>SUMIFS(СВЦЭМ!$G$34:$G$777,СВЦЭМ!$A$34:$A$777,$A238,СВЦЭМ!$B$33:$B$776,O$225)+'СЕТ СН'!$F$15</f>
        <v>0</v>
      </c>
      <c r="P238" s="36">
        <f>SUMIFS(СВЦЭМ!$G$34:$G$777,СВЦЭМ!$A$34:$A$777,$A238,СВЦЭМ!$B$33:$B$776,P$225)+'СЕТ СН'!$F$15</f>
        <v>0</v>
      </c>
      <c r="Q238" s="36">
        <f>SUMIFS(СВЦЭМ!$G$34:$G$777,СВЦЭМ!$A$34:$A$777,$A238,СВЦЭМ!$B$33:$B$776,Q$225)+'СЕТ СН'!$F$15</f>
        <v>0</v>
      </c>
      <c r="R238" s="36">
        <f>SUMIFS(СВЦЭМ!$G$34:$G$777,СВЦЭМ!$A$34:$A$777,$A238,СВЦЭМ!$B$33:$B$776,R$225)+'СЕТ СН'!$F$15</f>
        <v>0</v>
      </c>
      <c r="S238" s="36">
        <f>SUMIFS(СВЦЭМ!$G$34:$G$777,СВЦЭМ!$A$34:$A$777,$A238,СВЦЭМ!$B$33:$B$776,S$225)+'СЕТ СН'!$F$15</f>
        <v>0</v>
      </c>
      <c r="T238" s="36">
        <f>SUMIFS(СВЦЭМ!$G$34:$G$777,СВЦЭМ!$A$34:$A$777,$A238,СВЦЭМ!$B$33:$B$776,T$225)+'СЕТ СН'!$F$15</f>
        <v>0</v>
      </c>
      <c r="U238" s="36">
        <f>SUMIFS(СВЦЭМ!$G$34:$G$777,СВЦЭМ!$A$34:$A$777,$A238,СВЦЭМ!$B$33:$B$776,U$225)+'СЕТ СН'!$F$15</f>
        <v>0</v>
      </c>
      <c r="V238" s="36">
        <f>SUMIFS(СВЦЭМ!$G$34:$G$777,СВЦЭМ!$A$34:$A$777,$A238,СВЦЭМ!$B$33:$B$776,V$225)+'СЕТ СН'!$F$15</f>
        <v>0</v>
      </c>
      <c r="W238" s="36">
        <f>SUMIFS(СВЦЭМ!$G$34:$G$777,СВЦЭМ!$A$34:$A$777,$A238,СВЦЭМ!$B$33:$B$776,W$225)+'СЕТ СН'!$F$15</f>
        <v>0</v>
      </c>
      <c r="X238" s="36">
        <f>SUMIFS(СВЦЭМ!$G$34:$G$777,СВЦЭМ!$A$34:$A$777,$A238,СВЦЭМ!$B$33:$B$776,X$225)+'СЕТ СН'!$F$15</f>
        <v>0</v>
      </c>
      <c r="Y238" s="36">
        <f>SUMIFS(СВЦЭМ!$G$34:$G$777,СВЦЭМ!$A$34:$A$777,$A238,СВЦЭМ!$B$33:$B$776,Y$225)+'СЕТ СН'!$F$15</f>
        <v>0</v>
      </c>
    </row>
    <row r="239" spans="1:27" ht="15.75" hidden="1" x14ac:dyDescent="0.2">
      <c r="A239" s="35">
        <f t="shared" si="6"/>
        <v>43813</v>
      </c>
      <c r="B239" s="36">
        <f>SUMIFS(СВЦЭМ!$G$34:$G$777,СВЦЭМ!$A$34:$A$777,$A239,СВЦЭМ!$B$33:$B$776,B$225)+'СЕТ СН'!$F$15</f>
        <v>0</v>
      </c>
      <c r="C239" s="36">
        <f>SUMIFS(СВЦЭМ!$G$34:$G$777,СВЦЭМ!$A$34:$A$777,$A239,СВЦЭМ!$B$33:$B$776,C$225)+'СЕТ СН'!$F$15</f>
        <v>0</v>
      </c>
      <c r="D239" s="36">
        <f>SUMIFS(СВЦЭМ!$G$34:$G$777,СВЦЭМ!$A$34:$A$777,$A239,СВЦЭМ!$B$33:$B$776,D$225)+'СЕТ СН'!$F$15</f>
        <v>0</v>
      </c>
      <c r="E239" s="36">
        <f>SUMIFS(СВЦЭМ!$G$34:$G$777,СВЦЭМ!$A$34:$A$777,$A239,СВЦЭМ!$B$33:$B$776,E$225)+'СЕТ СН'!$F$15</f>
        <v>0</v>
      </c>
      <c r="F239" s="36">
        <f>SUMIFS(СВЦЭМ!$G$34:$G$777,СВЦЭМ!$A$34:$A$777,$A239,СВЦЭМ!$B$33:$B$776,F$225)+'СЕТ СН'!$F$15</f>
        <v>0</v>
      </c>
      <c r="G239" s="36">
        <f>SUMIFS(СВЦЭМ!$G$34:$G$777,СВЦЭМ!$A$34:$A$777,$A239,СВЦЭМ!$B$33:$B$776,G$225)+'СЕТ СН'!$F$15</f>
        <v>0</v>
      </c>
      <c r="H239" s="36">
        <f>SUMIFS(СВЦЭМ!$G$34:$G$777,СВЦЭМ!$A$34:$A$777,$A239,СВЦЭМ!$B$33:$B$776,H$225)+'СЕТ СН'!$F$15</f>
        <v>0</v>
      </c>
      <c r="I239" s="36">
        <f>SUMIFS(СВЦЭМ!$G$34:$G$777,СВЦЭМ!$A$34:$A$777,$A239,СВЦЭМ!$B$33:$B$776,I$225)+'СЕТ СН'!$F$15</f>
        <v>0</v>
      </c>
      <c r="J239" s="36">
        <f>SUMIFS(СВЦЭМ!$G$34:$G$777,СВЦЭМ!$A$34:$A$777,$A239,СВЦЭМ!$B$33:$B$776,J$225)+'СЕТ СН'!$F$15</f>
        <v>0</v>
      </c>
      <c r="K239" s="36">
        <f>SUMIFS(СВЦЭМ!$G$34:$G$777,СВЦЭМ!$A$34:$A$777,$A239,СВЦЭМ!$B$33:$B$776,K$225)+'СЕТ СН'!$F$15</f>
        <v>0</v>
      </c>
      <c r="L239" s="36">
        <f>SUMIFS(СВЦЭМ!$G$34:$G$777,СВЦЭМ!$A$34:$A$777,$A239,СВЦЭМ!$B$33:$B$776,L$225)+'СЕТ СН'!$F$15</f>
        <v>0</v>
      </c>
      <c r="M239" s="36">
        <f>SUMIFS(СВЦЭМ!$G$34:$G$777,СВЦЭМ!$A$34:$A$777,$A239,СВЦЭМ!$B$33:$B$776,M$225)+'СЕТ СН'!$F$15</f>
        <v>0</v>
      </c>
      <c r="N239" s="36">
        <f>SUMIFS(СВЦЭМ!$G$34:$G$777,СВЦЭМ!$A$34:$A$777,$A239,СВЦЭМ!$B$33:$B$776,N$225)+'СЕТ СН'!$F$15</f>
        <v>0</v>
      </c>
      <c r="O239" s="36">
        <f>SUMIFS(СВЦЭМ!$G$34:$G$777,СВЦЭМ!$A$34:$A$777,$A239,СВЦЭМ!$B$33:$B$776,O$225)+'СЕТ СН'!$F$15</f>
        <v>0</v>
      </c>
      <c r="P239" s="36">
        <f>SUMIFS(СВЦЭМ!$G$34:$G$777,СВЦЭМ!$A$34:$A$777,$A239,СВЦЭМ!$B$33:$B$776,P$225)+'СЕТ СН'!$F$15</f>
        <v>0</v>
      </c>
      <c r="Q239" s="36">
        <f>SUMIFS(СВЦЭМ!$G$34:$G$777,СВЦЭМ!$A$34:$A$777,$A239,СВЦЭМ!$B$33:$B$776,Q$225)+'СЕТ СН'!$F$15</f>
        <v>0</v>
      </c>
      <c r="R239" s="36">
        <f>SUMIFS(СВЦЭМ!$G$34:$G$777,СВЦЭМ!$A$34:$A$777,$A239,СВЦЭМ!$B$33:$B$776,R$225)+'СЕТ СН'!$F$15</f>
        <v>0</v>
      </c>
      <c r="S239" s="36">
        <f>SUMIFS(СВЦЭМ!$G$34:$G$777,СВЦЭМ!$A$34:$A$777,$A239,СВЦЭМ!$B$33:$B$776,S$225)+'СЕТ СН'!$F$15</f>
        <v>0</v>
      </c>
      <c r="T239" s="36">
        <f>SUMIFS(СВЦЭМ!$G$34:$G$777,СВЦЭМ!$A$34:$A$777,$A239,СВЦЭМ!$B$33:$B$776,T$225)+'СЕТ СН'!$F$15</f>
        <v>0</v>
      </c>
      <c r="U239" s="36">
        <f>SUMIFS(СВЦЭМ!$G$34:$G$777,СВЦЭМ!$A$34:$A$777,$A239,СВЦЭМ!$B$33:$B$776,U$225)+'СЕТ СН'!$F$15</f>
        <v>0</v>
      </c>
      <c r="V239" s="36">
        <f>SUMIFS(СВЦЭМ!$G$34:$G$777,СВЦЭМ!$A$34:$A$777,$A239,СВЦЭМ!$B$33:$B$776,V$225)+'СЕТ СН'!$F$15</f>
        <v>0</v>
      </c>
      <c r="W239" s="36">
        <f>SUMIFS(СВЦЭМ!$G$34:$G$777,СВЦЭМ!$A$34:$A$777,$A239,СВЦЭМ!$B$33:$B$776,W$225)+'СЕТ СН'!$F$15</f>
        <v>0</v>
      </c>
      <c r="X239" s="36">
        <f>SUMIFS(СВЦЭМ!$G$34:$G$777,СВЦЭМ!$A$34:$A$777,$A239,СВЦЭМ!$B$33:$B$776,X$225)+'СЕТ СН'!$F$15</f>
        <v>0</v>
      </c>
      <c r="Y239" s="36">
        <f>SUMIFS(СВЦЭМ!$G$34:$G$777,СВЦЭМ!$A$34:$A$777,$A239,СВЦЭМ!$B$33:$B$776,Y$225)+'СЕТ СН'!$F$15</f>
        <v>0</v>
      </c>
    </row>
    <row r="240" spans="1:27" ht="15.75" hidden="1" x14ac:dyDescent="0.2">
      <c r="A240" s="35">
        <f t="shared" si="6"/>
        <v>43814</v>
      </c>
      <c r="B240" s="36">
        <f>SUMIFS(СВЦЭМ!$G$34:$G$777,СВЦЭМ!$A$34:$A$777,$A240,СВЦЭМ!$B$33:$B$776,B$225)+'СЕТ СН'!$F$15</f>
        <v>0</v>
      </c>
      <c r="C240" s="36">
        <f>SUMIFS(СВЦЭМ!$G$34:$G$777,СВЦЭМ!$A$34:$A$777,$A240,СВЦЭМ!$B$33:$B$776,C$225)+'СЕТ СН'!$F$15</f>
        <v>0</v>
      </c>
      <c r="D240" s="36">
        <f>SUMIFS(СВЦЭМ!$G$34:$G$777,СВЦЭМ!$A$34:$A$777,$A240,СВЦЭМ!$B$33:$B$776,D$225)+'СЕТ СН'!$F$15</f>
        <v>0</v>
      </c>
      <c r="E240" s="36">
        <f>SUMIFS(СВЦЭМ!$G$34:$G$777,СВЦЭМ!$A$34:$A$777,$A240,СВЦЭМ!$B$33:$B$776,E$225)+'СЕТ СН'!$F$15</f>
        <v>0</v>
      </c>
      <c r="F240" s="36">
        <f>SUMIFS(СВЦЭМ!$G$34:$G$777,СВЦЭМ!$A$34:$A$777,$A240,СВЦЭМ!$B$33:$B$776,F$225)+'СЕТ СН'!$F$15</f>
        <v>0</v>
      </c>
      <c r="G240" s="36">
        <f>SUMIFS(СВЦЭМ!$G$34:$G$777,СВЦЭМ!$A$34:$A$777,$A240,СВЦЭМ!$B$33:$B$776,G$225)+'СЕТ СН'!$F$15</f>
        <v>0</v>
      </c>
      <c r="H240" s="36">
        <f>SUMIFS(СВЦЭМ!$G$34:$G$777,СВЦЭМ!$A$34:$A$777,$A240,СВЦЭМ!$B$33:$B$776,H$225)+'СЕТ СН'!$F$15</f>
        <v>0</v>
      </c>
      <c r="I240" s="36">
        <f>SUMIFS(СВЦЭМ!$G$34:$G$777,СВЦЭМ!$A$34:$A$777,$A240,СВЦЭМ!$B$33:$B$776,I$225)+'СЕТ СН'!$F$15</f>
        <v>0</v>
      </c>
      <c r="J240" s="36">
        <f>SUMIFS(СВЦЭМ!$G$34:$G$777,СВЦЭМ!$A$34:$A$777,$A240,СВЦЭМ!$B$33:$B$776,J$225)+'СЕТ СН'!$F$15</f>
        <v>0</v>
      </c>
      <c r="K240" s="36">
        <f>SUMIFS(СВЦЭМ!$G$34:$G$777,СВЦЭМ!$A$34:$A$777,$A240,СВЦЭМ!$B$33:$B$776,K$225)+'СЕТ СН'!$F$15</f>
        <v>0</v>
      </c>
      <c r="L240" s="36">
        <f>SUMIFS(СВЦЭМ!$G$34:$G$777,СВЦЭМ!$A$34:$A$777,$A240,СВЦЭМ!$B$33:$B$776,L$225)+'СЕТ СН'!$F$15</f>
        <v>0</v>
      </c>
      <c r="M240" s="36">
        <f>SUMIFS(СВЦЭМ!$G$34:$G$777,СВЦЭМ!$A$34:$A$777,$A240,СВЦЭМ!$B$33:$B$776,M$225)+'СЕТ СН'!$F$15</f>
        <v>0</v>
      </c>
      <c r="N240" s="36">
        <f>SUMIFS(СВЦЭМ!$G$34:$G$777,СВЦЭМ!$A$34:$A$777,$A240,СВЦЭМ!$B$33:$B$776,N$225)+'СЕТ СН'!$F$15</f>
        <v>0</v>
      </c>
      <c r="O240" s="36">
        <f>SUMIFS(СВЦЭМ!$G$34:$G$777,СВЦЭМ!$A$34:$A$777,$A240,СВЦЭМ!$B$33:$B$776,O$225)+'СЕТ СН'!$F$15</f>
        <v>0</v>
      </c>
      <c r="P240" s="36">
        <f>SUMIFS(СВЦЭМ!$G$34:$G$777,СВЦЭМ!$A$34:$A$777,$A240,СВЦЭМ!$B$33:$B$776,P$225)+'СЕТ СН'!$F$15</f>
        <v>0</v>
      </c>
      <c r="Q240" s="36">
        <f>SUMIFS(СВЦЭМ!$G$34:$G$777,СВЦЭМ!$A$34:$A$777,$A240,СВЦЭМ!$B$33:$B$776,Q$225)+'СЕТ СН'!$F$15</f>
        <v>0</v>
      </c>
      <c r="R240" s="36">
        <f>SUMIFS(СВЦЭМ!$G$34:$G$777,СВЦЭМ!$A$34:$A$777,$A240,СВЦЭМ!$B$33:$B$776,R$225)+'СЕТ СН'!$F$15</f>
        <v>0</v>
      </c>
      <c r="S240" s="36">
        <f>SUMIFS(СВЦЭМ!$G$34:$G$777,СВЦЭМ!$A$34:$A$777,$A240,СВЦЭМ!$B$33:$B$776,S$225)+'СЕТ СН'!$F$15</f>
        <v>0</v>
      </c>
      <c r="T240" s="36">
        <f>SUMIFS(СВЦЭМ!$G$34:$G$777,СВЦЭМ!$A$34:$A$777,$A240,СВЦЭМ!$B$33:$B$776,T$225)+'СЕТ СН'!$F$15</f>
        <v>0</v>
      </c>
      <c r="U240" s="36">
        <f>SUMIFS(СВЦЭМ!$G$34:$G$777,СВЦЭМ!$A$34:$A$777,$A240,СВЦЭМ!$B$33:$B$776,U$225)+'СЕТ СН'!$F$15</f>
        <v>0</v>
      </c>
      <c r="V240" s="36">
        <f>SUMIFS(СВЦЭМ!$G$34:$G$777,СВЦЭМ!$A$34:$A$777,$A240,СВЦЭМ!$B$33:$B$776,V$225)+'СЕТ СН'!$F$15</f>
        <v>0</v>
      </c>
      <c r="W240" s="36">
        <f>SUMIFS(СВЦЭМ!$G$34:$G$777,СВЦЭМ!$A$34:$A$777,$A240,СВЦЭМ!$B$33:$B$776,W$225)+'СЕТ СН'!$F$15</f>
        <v>0</v>
      </c>
      <c r="X240" s="36">
        <f>SUMIFS(СВЦЭМ!$G$34:$G$777,СВЦЭМ!$A$34:$A$777,$A240,СВЦЭМ!$B$33:$B$776,X$225)+'СЕТ СН'!$F$15</f>
        <v>0</v>
      </c>
      <c r="Y240" s="36">
        <f>SUMIFS(СВЦЭМ!$G$34:$G$777,СВЦЭМ!$A$34:$A$777,$A240,СВЦЭМ!$B$33:$B$776,Y$225)+'СЕТ СН'!$F$15</f>
        <v>0</v>
      </c>
    </row>
    <row r="241" spans="1:25" ht="15.75" hidden="1" x14ac:dyDescent="0.2">
      <c r="A241" s="35">
        <f t="shared" si="6"/>
        <v>43815</v>
      </c>
      <c r="B241" s="36">
        <f>SUMIFS(СВЦЭМ!$G$34:$G$777,СВЦЭМ!$A$34:$A$777,$A241,СВЦЭМ!$B$33:$B$776,B$225)+'СЕТ СН'!$F$15</f>
        <v>0</v>
      </c>
      <c r="C241" s="36">
        <f>SUMIFS(СВЦЭМ!$G$34:$G$777,СВЦЭМ!$A$34:$A$777,$A241,СВЦЭМ!$B$33:$B$776,C$225)+'СЕТ СН'!$F$15</f>
        <v>0</v>
      </c>
      <c r="D241" s="36">
        <f>SUMIFS(СВЦЭМ!$G$34:$G$777,СВЦЭМ!$A$34:$A$777,$A241,СВЦЭМ!$B$33:$B$776,D$225)+'СЕТ СН'!$F$15</f>
        <v>0</v>
      </c>
      <c r="E241" s="36">
        <f>SUMIFS(СВЦЭМ!$G$34:$G$777,СВЦЭМ!$A$34:$A$777,$A241,СВЦЭМ!$B$33:$B$776,E$225)+'СЕТ СН'!$F$15</f>
        <v>0</v>
      </c>
      <c r="F241" s="36">
        <f>SUMIFS(СВЦЭМ!$G$34:$G$777,СВЦЭМ!$A$34:$A$777,$A241,СВЦЭМ!$B$33:$B$776,F$225)+'СЕТ СН'!$F$15</f>
        <v>0</v>
      </c>
      <c r="G241" s="36">
        <f>SUMIFS(СВЦЭМ!$G$34:$G$777,СВЦЭМ!$A$34:$A$777,$A241,СВЦЭМ!$B$33:$B$776,G$225)+'СЕТ СН'!$F$15</f>
        <v>0</v>
      </c>
      <c r="H241" s="36">
        <f>SUMIFS(СВЦЭМ!$G$34:$G$777,СВЦЭМ!$A$34:$A$777,$A241,СВЦЭМ!$B$33:$B$776,H$225)+'СЕТ СН'!$F$15</f>
        <v>0</v>
      </c>
      <c r="I241" s="36">
        <f>SUMIFS(СВЦЭМ!$G$34:$G$777,СВЦЭМ!$A$34:$A$777,$A241,СВЦЭМ!$B$33:$B$776,I$225)+'СЕТ СН'!$F$15</f>
        <v>0</v>
      </c>
      <c r="J241" s="36">
        <f>SUMIFS(СВЦЭМ!$G$34:$G$777,СВЦЭМ!$A$34:$A$777,$A241,СВЦЭМ!$B$33:$B$776,J$225)+'СЕТ СН'!$F$15</f>
        <v>0</v>
      </c>
      <c r="K241" s="36">
        <f>SUMIFS(СВЦЭМ!$G$34:$G$777,СВЦЭМ!$A$34:$A$777,$A241,СВЦЭМ!$B$33:$B$776,K$225)+'СЕТ СН'!$F$15</f>
        <v>0</v>
      </c>
      <c r="L241" s="36">
        <f>SUMIFS(СВЦЭМ!$G$34:$G$777,СВЦЭМ!$A$34:$A$777,$A241,СВЦЭМ!$B$33:$B$776,L$225)+'СЕТ СН'!$F$15</f>
        <v>0</v>
      </c>
      <c r="M241" s="36">
        <f>SUMIFS(СВЦЭМ!$G$34:$G$777,СВЦЭМ!$A$34:$A$777,$A241,СВЦЭМ!$B$33:$B$776,M$225)+'СЕТ СН'!$F$15</f>
        <v>0</v>
      </c>
      <c r="N241" s="36">
        <f>SUMIFS(СВЦЭМ!$G$34:$G$777,СВЦЭМ!$A$34:$A$777,$A241,СВЦЭМ!$B$33:$B$776,N$225)+'СЕТ СН'!$F$15</f>
        <v>0</v>
      </c>
      <c r="O241" s="36">
        <f>SUMIFS(СВЦЭМ!$G$34:$G$777,СВЦЭМ!$A$34:$A$777,$A241,СВЦЭМ!$B$33:$B$776,O$225)+'СЕТ СН'!$F$15</f>
        <v>0</v>
      </c>
      <c r="P241" s="36">
        <f>SUMIFS(СВЦЭМ!$G$34:$G$777,СВЦЭМ!$A$34:$A$777,$A241,СВЦЭМ!$B$33:$B$776,P$225)+'СЕТ СН'!$F$15</f>
        <v>0</v>
      </c>
      <c r="Q241" s="36">
        <f>SUMIFS(СВЦЭМ!$G$34:$G$777,СВЦЭМ!$A$34:$A$777,$A241,СВЦЭМ!$B$33:$B$776,Q$225)+'СЕТ СН'!$F$15</f>
        <v>0</v>
      </c>
      <c r="R241" s="36">
        <f>SUMIFS(СВЦЭМ!$G$34:$G$777,СВЦЭМ!$A$34:$A$777,$A241,СВЦЭМ!$B$33:$B$776,R$225)+'СЕТ СН'!$F$15</f>
        <v>0</v>
      </c>
      <c r="S241" s="36">
        <f>SUMIFS(СВЦЭМ!$G$34:$G$777,СВЦЭМ!$A$34:$A$777,$A241,СВЦЭМ!$B$33:$B$776,S$225)+'СЕТ СН'!$F$15</f>
        <v>0</v>
      </c>
      <c r="T241" s="36">
        <f>SUMIFS(СВЦЭМ!$G$34:$G$777,СВЦЭМ!$A$34:$A$777,$A241,СВЦЭМ!$B$33:$B$776,T$225)+'СЕТ СН'!$F$15</f>
        <v>0</v>
      </c>
      <c r="U241" s="36">
        <f>SUMIFS(СВЦЭМ!$G$34:$G$777,СВЦЭМ!$A$34:$A$777,$A241,СВЦЭМ!$B$33:$B$776,U$225)+'СЕТ СН'!$F$15</f>
        <v>0</v>
      </c>
      <c r="V241" s="36">
        <f>SUMIFS(СВЦЭМ!$G$34:$G$777,СВЦЭМ!$A$34:$A$777,$A241,СВЦЭМ!$B$33:$B$776,V$225)+'СЕТ СН'!$F$15</f>
        <v>0</v>
      </c>
      <c r="W241" s="36">
        <f>SUMIFS(СВЦЭМ!$G$34:$G$777,СВЦЭМ!$A$34:$A$777,$A241,СВЦЭМ!$B$33:$B$776,W$225)+'СЕТ СН'!$F$15</f>
        <v>0</v>
      </c>
      <c r="X241" s="36">
        <f>SUMIFS(СВЦЭМ!$G$34:$G$777,СВЦЭМ!$A$34:$A$777,$A241,СВЦЭМ!$B$33:$B$776,X$225)+'СЕТ СН'!$F$15</f>
        <v>0</v>
      </c>
      <c r="Y241" s="36">
        <f>SUMIFS(СВЦЭМ!$G$34:$G$777,СВЦЭМ!$A$34:$A$777,$A241,СВЦЭМ!$B$33:$B$776,Y$225)+'СЕТ СН'!$F$15</f>
        <v>0</v>
      </c>
    </row>
    <row r="242" spans="1:25" ht="15.75" hidden="1" x14ac:dyDescent="0.2">
      <c r="A242" s="35">
        <f t="shared" si="6"/>
        <v>43816</v>
      </c>
      <c r="B242" s="36">
        <f>SUMIFS(СВЦЭМ!$G$34:$G$777,СВЦЭМ!$A$34:$A$777,$A242,СВЦЭМ!$B$33:$B$776,B$225)+'СЕТ СН'!$F$15</f>
        <v>0</v>
      </c>
      <c r="C242" s="36">
        <f>SUMIFS(СВЦЭМ!$G$34:$G$777,СВЦЭМ!$A$34:$A$777,$A242,СВЦЭМ!$B$33:$B$776,C$225)+'СЕТ СН'!$F$15</f>
        <v>0</v>
      </c>
      <c r="D242" s="36">
        <f>SUMIFS(СВЦЭМ!$G$34:$G$777,СВЦЭМ!$A$34:$A$777,$A242,СВЦЭМ!$B$33:$B$776,D$225)+'СЕТ СН'!$F$15</f>
        <v>0</v>
      </c>
      <c r="E242" s="36">
        <f>SUMIFS(СВЦЭМ!$G$34:$G$777,СВЦЭМ!$A$34:$A$777,$A242,СВЦЭМ!$B$33:$B$776,E$225)+'СЕТ СН'!$F$15</f>
        <v>0</v>
      </c>
      <c r="F242" s="36">
        <f>SUMIFS(СВЦЭМ!$G$34:$G$777,СВЦЭМ!$A$34:$A$777,$A242,СВЦЭМ!$B$33:$B$776,F$225)+'СЕТ СН'!$F$15</f>
        <v>0</v>
      </c>
      <c r="G242" s="36">
        <f>SUMIFS(СВЦЭМ!$G$34:$G$777,СВЦЭМ!$A$34:$A$777,$A242,СВЦЭМ!$B$33:$B$776,G$225)+'СЕТ СН'!$F$15</f>
        <v>0</v>
      </c>
      <c r="H242" s="36">
        <f>SUMIFS(СВЦЭМ!$G$34:$G$777,СВЦЭМ!$A$34:$A$777,$A242,СВЦЭМ!$B$33:$B$776,H$225)+'СЕТ СН'!$F$15</f>
        <v>0</v>
      </c>
      <c r="I242" s="36">
        <f>SUMIFS(СВЦЭМ!$G$34:$G$777,СВЦЭМ!$A$34:$A$777,$A242,СВЦЭМ!$B$33:$B$776,I$225)+'СЕТ СН'!$F$15</f>
        <v>0</v>
      </c>
      <c r="J242" s="36">
        <f>SUMIFS(СВЦЭМ!$G$34:$G$777,СВЦЭМ!$A$34:$A$777,$A242,СВЦЭМ!$B$33:$B$776,J$225)+'СЕТ СН'!$F$15</f>
        <v>0</v>
      </c>
      <c r="K242" s="36">
        <f>SUMIFS(СВЦЭМ!$G$34:$G$777,СВЦЭМ!$A$34:$A$777,$A242,СВЦЭМ!$B$33:$B$776,K$225)+'СЕТ СН'!$F$15</f>
        <v>0</v>
      </c>
      <c r="L242" s="36">
        <f>SUMIFS(СВЦЭМ!$G$34:$G$777,СВЦЭМ!$A$34:$A$777,$A242,СВЦЭМ!$B$33:$B$776,L$225)+'СЕТ СН'!$F$15</f>
        <v>0</v>
      </c>
      <c r="M242" s="36">
        <f>SUMIFS(СВЦЭМ!$G$34:$G$777,СВЦЭМ!$A$34:$A$777,$A242,СВЦЭМ!$B$33:$B$776,M$225)+'СЕТ СН'!$F$15</f>
        <v>0</v>
      </c>
      <c r="N242" s="36">
        <f>SUMIFS(СВЦЭМ!$G$34:$G$777,СВЦЭМ!$A$34:$A$777,$A242,СВЦЭМ!$B$33:$B$776,N$225)+'СЕТ СН'!$F$15</f>
        <v>0</v>
      </c>
      <c r="O242" s="36">
        <f>SUMIFS(СВЦЭМ!$G$34:$G$777,СВЦЭМ!$A$34:$A$777,$A242,СВЦЭМ!$B$33:$B$776,O$225)+'СЕТ СН'!$F$15</f>
        <v>0</v>
      </c>
      <c r="P242" s="36">
        <f>SUMIFS(СВЦЭМ!$G$34:$G$777,СВЦЭМ!$A$34:$A$777,$A242,СВЦЭМ!$B$33:$B$776,P$225)+'СЕТ СН'!$F$15</f>
        <v>0</v>
      </c>
      <c r="Q242" s="36">
        <f>SUMIFS(СВЦЭМ!$G$34:$G$777,СВЦЭМ!$A$34:$A$777,$A242,СВЦЭМ!$B$33:$B$776,Q$225)+'СЕТ СН'!$F$15</f>
        <v>0</v>
      </c>
      <c r="R242" s="36">
        <f>SUMIFS(СВЦЭМ!$G$34:$G$777,СВЦЭМ!$A$34:$A$777,$A242,СВЦЭМ!$B$33:$B$776,R$225)+'СЕТ СН'!$F$15</f>
        <v>0</v>
      </c>
      <c r="S242" s="36">
        <f>SUMIFS(СВЦЭМ!$G$34:$G$777,СВЦЭМ!$A$34:$A$777,$A242,СВЦЭМ!$B$33:$B$776,S$225)+'СЕТ СН'!$F$15</f>
        <v>0</v>
      </c>
      <c r="T242" s="36">
        <f>SUMIFS(СВЦЭМ!$G$34:$G$777,СВЦЭМ!$A$34:$A$777,$A242,СВЦЭМ!$B$33:$B$776,T$225)+'СЕТ СН'!$F$15</f>
        <v>0</v>
      </c>
      <c r="U242" s="36">
        <f>SUMIFS(СВЦЭМ!$G$34:$G$777,СВЦЭМ!$A$34:$A$777,$A242,СВЦЭМ!$B$33:$B$776,U$225)+'СЕТ СН'!$F$15</f>
        <v>0</v>
      </c>
      <c r="V242" s="36">
        <f>SUMIFS(СВЦЭМ!$G$34:$G$777,СВЦЭМ!$A$34:$A$777,$A242,СВЦЭМ!$B$33:$B$776,V$225)+'СЕТ СН'!$F$15</f>
        <v>0</v>
      </c>
      <c r="W242" s="36">
        <f>SUMIFS(СВЦЭМ!$G$34:$G$777,СВЦЭМ!$A$34:$A$777,$A242,СВЦЭМ!$B$33:$B$776,W$225)+'СЕТ СН'!$F$15</f>
        <v>0</v>
      </c>
      <c r="X242" s="36">
        <f>SUMIFS(СВЦЭМ!$G$34:$G$777,СВЦЭМ!$A$34:$A$777,$A242,СВЦЭМ!$B$33:$B$776,X$225)+'СЕТ СН'!$F$15</f>
        <v>0</v>
      </c>
      <c r="Y242" s="36">
        <f>SUMIFS(СВЦЭМ!$G$34:$G$777,СВЦЭМ!$A$34:$A$777,$A242,СВЦЭМ!$B$33:$B$776,Y$225)+'СЕТ СН'!$F$15</f>
        <v>0</v>
      </c>
    </row>
    <row r="243" spans="1:25" ht="15.75" hidden="1" x14ac:dyDescent="0.2">
      <c r="A243" s="35">
        <f t="shared" si="6"/>
        <v>43817</v>
      </c>
      <c r="B243" s="36">
        <f>SUMIFS(СВЦЭМ!$G$34:$G$777,СВЦЭМ!$A$34:$A$777,$A243,СВЦЭМ!$B$33:$B$776,B$225)+'СЕТ СН'!$F$15</f>
        <v>0</v>
      </c>
      <c r="C243" s="36">
        <f>SUMIFS(СВЦЭМ!$G$34:$G$777,СВЦЭМ!$A$34:$A$777,$A243,СВЦЭМ!$B$33:$B$776,C$225)+'СЕТ СН'!$F$15</f>
        <v>0</v>
      </c>
      <c r="D243" s="36">
        <f>SUMIFS(СВЦЭМ!$G$34:$G$777,СВЦЭМ!$A$34:$A$777,$A243,СВЦЭМ!$B$33:$B$776,D$225)+'СЕТ СН'!$F$15</f>
        <v>0</v>
      </c>
      <c r="E243" s="36">
        <f>SUMIFS(СВЦЭМ!$G$34:$G$777,СВЦЭМ!$A$34:$A$777,$A243,СВЦЭМ!$B$33:$B$776,E$225)+'СЕТ СН'!$F$15</f>
        <v>0</v>
      </c>
      <c r="F243" s="36">
        <f>SUMIFS(СВЦЭМ!$G$34:$G$777,СВЦЭМ!$A$34:$A$777,$A243,СВЦЭМ!$B$33:$B$776,F$225)+'СЕТ СН'!$F$15</f>
        <v>0</v>
      </c>
      <c r="G243" s="36">
        <f>SUMIFS(СВЦЭМ!$G$34:$G$777,СВЦЭМ!$A$34:$A$777,$A243,СВЦЭМ!$B$33:$B$776,G$225)+'СЕТ СН'!$F$15</f>
        <v>0</v>
      </c>
      <c r="H243" s="36">
        <f>SUMIFS(СВЦЭМ!$G$34:$G$777,СВЦЭМ!$A$34:$A$777,$A243,СВЦЭМ!$B$33:$B$776,H$225)+'СЕТ СН'!$F$15</f>
        <v>0</v>
      </c>
      <c r="I243" s="36">
        <f>SUMIFS(СВЦЭМ!$G$34:$G$777,СВЦЭМ!$A$34:$A$777,$A243,СВЦЭМ!$B$33:$B$776,I$225)+'СЕТ СН'!$F$15</f>
        <v>0</v>
      </c>
      <c r="J243" s="36">
        <f>SUMIFS(СВЦЭМ!$G$34:$G$777,СВЦЭМ!$A$34:$A$777,$A243,СВЦЭМ!$B$33:$B$776,J$225)+'СЕТ СН'!$F$15</f>
        <v>0</v>
      </c>
      <c r="K243" s="36">
        <f>SUMIFS(СВЦЭМ!$G$34:$G$777,СВЦЭМ!$A$34:$A$777,$A243,СВЦЭМ!$B$33:$B$776,K$225)+'СЕТ СН'!$F$15</f>
        <v>0</v>
      </c>
      <c r="L243" s="36">
        <f>SUMIFS(СВЦЭМ!$G$34:$G$777,СВЦЭМ!$A$34:$A$777,$A243,СВЦЭМ!$B$33:$B$776,L$225)+'СЕТ СН'!$F$15</f>
        <v>0</v>
      </c>
      <c r="M243" s="36">
        <f>SUMIFS(СВЦЭМ!$G$34:$G$777,СВЦЭМ!$A$34:$A$777,$A243,СВЦЭМ!$B$33:$B$776,M$225)+'СЕТ СН'!$F$15</f>
        <v>0</v>
      </c>
      <c r="N243" s="36">
        <f>SUMIFS(СВЦЭМ!$G$34:$G$777,СВЦЭМ!$A$34:$A$777,$A243,СВЦЭМ!$B$33:$B$776,N$225)+'СЕТ СН'!$F$15</f>
        <v>0</v>
      </c>
      <c r="O243" s="36">
        <f>SUMIFS(СВЦЭМ!$G$34:$G$777,СВЦЭМ!$A$34:$A$777,$A243,СВЦЭМ!$B$33:$B$776,O$225)+'СЕТ СН'!$F$15</f>
        <v>0</v>
      </c>
      <c r="P243" s="36">
        <f>SUMIFS(СВЦЭМ!$G$34:$G$777,СВЦЭМ!$A$34:$A$777,$A243,СВЦЭМ!$B$33:$B$776,P$225)+'СЕТ СН'!$F$15</f>
        <v>0</v>
      </c>
      <c r="Q243" s="36">
        <f>SUMIFS(СВЦЭМ!$G$34:$G$777,СВЦЭМ!$A$34:$A$777,$A243,СВЦЭМ!$B$33:$B$776,Q$225)+'СЕТ СН'!$F$15</f>
        <v>0</v>
      </c>
      <c r="R243" s="36">
        <f>SUMIFS(СВЦЭМ!$G$34:$G$777,СВЦЭМ!$A$34:$A$777,$A243,СВЦЭМ!$B$33:$B$776,R$225)+'СЕТ СН'!$F$15</f>
        <v>0</v>
      </c>
      <c r="S243" s="36">
        <f>SUMIFS(СВЦЭМ!$G$34:$G$777,СВЦЭМ!$A$34:$A$777,$A243,СВЦЭМ!$B$33:$B$776,S$225)+'СЕТ СН'!$F$15</f>
        <v>0</v>
      </c>
      <c r="T243" s="36">
        <f>SUMIFS(СВЦЭМ!$G$34:$G$777,СВЦЭМ!$A$34:$A$777,$A243,СВЦЭМ!$B$33:$B$776,T$225)+'СЕТ СН'!$F$15</f>
        <v>0</v>
      </c>
      <c r="U243" s="36">
        <f>SUMIFS(СВЦЭМ!$G$34:$G$777,СВЦЭМ!$A$34:$A$777,$A243,СВЦЭМ!$B$33:$B$776,U$225)+'СЕТ СН'!$F$15</f>
        <v>0</v>
      </c>
      <c r="V243" s="36">
        <f>SUMIFS(СВЦЭМ!$G$34:$G$777,СВЦЭМ!$A$34:$A$777,$A243,СВЦЭМ!$B$33:$B$776,V$225)+'СЕТ СН'!$F$15</f>
        <v>0</v>
      </c>
      <c r="W243" s="36">
        <f>SUMIFS(СВЦЭМ!$G$34:$G$777,СВЦЭМ!$A$34:$A$777,$A243,СВЦЭМ!$B$33:$B$776,W$225)+'СЕТ СН'!$F$15</f>
        <v>0</v>
      </c>
      <c r="X243" s="36">
        <f>SUMIFS(СВЦЭМ!$G$34:$G$777,СВЦЭМ!$A$34:$A$777,$A243,СВЦЭМ!$B$33:$B$776,X$225)+'СЕТ СН'!$F$15</f>
        <v>0</v>
      </c>
      <c r="Y243" s="36">
        <f>SUMIFS(СВЦЭМ!$G$34:$G$777,СВЦЭМ!$A$34:$A$777,$A243,СВЦЭМ!$B$33:$B$776,Y$225)+'СЕТ СН'!$F$15</f>
        <v>0</v>
      </c>
    </row>
    <row r="244" spans="1:25" ht="15.75" hidden="1" x14ac:dyDescent="0.2">
      <c r="A244" s="35">
        <f t="shared" si="6"/>
        <v>43818</v>
      </c>
      <c r="B244" s="36">
        <f>SUMIFS(СВЦЭМ!$G$34:$G$777,СВЦЭМ!$A$34:$A$777,$A244,СВЦЭМ!$B$33:$B$776,B$225)+'СЕТ СН'!$F$15</f>
        <v>0</v>
      </c>
      <c r="C244" s="36">
        <f>SUMIFS(СВЦЭМ!$G$34:$G$777,СВЦЭМ!$A$34:$A$777,$A244,СВЦЭМ!$B$33:$B$776,C$225)+'СЕТ СН'!$F$15</f>
        <v>0</v>
      </c>
      <c r="D244" s="36">
        <f>SUMIFS(СВЦЭМ!$G$34:$G$777,СВЦЭМ!$A$34:$A$777,$A244,СВЦЭМ!$B$33:$B$776,D$225)+'СЕТ СН'!$F$15</f>
        <v>0</v>
      </c>
      <c r="E244" s="36">
        <f>SUMIFS(СВЦЭМ!$G$34:$G$777,СВЦЭМ!$A$34:$A$777,$A244,СВЦЭМ!$B$33:$B$776,E$225)+'СЕТ СН'!$F$15</f>
        <v>0</v>
      </c>
      <c r="F244" s="36">
        <f>SUMIFS(СВЦЭМ!$G$34:$G$777,СВЦЭМ!$A$34:$A$777,$A244,СВЦЭМ!$B$33:$B$776,F$225)+'СЕТ СН'!$F$15</f>
        <v>0</v>
      </c>
      <c r="G244" s="36">
        <f>SUMIFS(СВЦЭМ!$G$34:$G$777,СВЦЭМ!$A$34:$A$777,$A244,СВЦЭМ!$B$33:$B$776,G$225)+'СЕТ СН'!$F$15</f>
        <v>0</v>
      </c>
      <c r="H244" s="36">
        <f>SUMIFS(СВЦЭМ!$G$34:$G$777,СВЦЭМ!$A$34:$A$777,$A244,СВЦЭМ!$B$33:$B$776,H$225)+'СЕТ СН'!$F$15</f>
        <v>0</v>
      </c>
      <c r="I244" s="36">
        <f>SUMIFS(СВЦЭМ!$G$34:$G$777,СВЦЭМ!$A$34:$A$777,$A244,СВЦЭМ!$B$33:$B$776,I$225)+'СЕТ СН'!$F$15</f>
        <v>0</v>
      </c>
      <c r="J244" s="36">
        <f>SUMIFS(СВЦЭМ!$G$34:$G$777,СВЦЭМ!$A$34:$A$777,$A244,СВЦЭМ!$B$33:$B$776,J$225)+'СЕТ СН'!$F$15</f>
        <v>0</v>
      </c>
      <c r="K244" s="36">
        <f>SUMIFS(СВЦЭМ!$G$34:$G$777,СВЦЭМ!$A$34:$A$777,$A244,СВЦЭМ!$B$33:$B$776,K$225)+'СЕТ СН'!$F$15</f>
        <v>0</v>
      </c>
      <c r="L244" s="36">
        <f>SUMIFS(СВЦЭМ!$G$34:$G$777,СВЦЭМ!$A$34:$A$777,$A244,СВЦЭМ!$B$33:$B$776,L$225)+'СЕТ СН'!$F$15</f>
        <v>0</v>
      </c>
      <c r="M244" s="36">
        <f>SUMIFS(СВЦЭМ!$G$34:$G$777,СВЦЭМ!$A$34:$A$777,$A244,СВЦЭМ!$B$33:$B$776,M$225)+'СЕТ СН'!$F$15</f>
        <v>0</v>
      </c>
      <c r="N244" s="36">
        <f>SUMIFS(СВЦЭМ!$G$34:$G$777,СВЦЭМ!$A$34:$A$777,$A244,СВЦЭМ!$B$33:$B$776,N$225)+'СЕТ СН'!$F$15</f>
        <v>0</v>
      </c>
      <c r="O244" s="36">
        <f>SUMIFS(СВЦЭМ!$G$34:$G$777,СВЦЭМ!$A$34:$A$777,$A244,СВЦЭМ!$B$33:$B$776,O$225)+'СЕТ СН'!$F$15</f>
        <v>0</v>
      </c>
      <c r="P244" s="36">
        <f>SUMIFS(СВЦЭМ!$G$34:$G$777,СВЦЭМ!$A$34:$A$777,$A244,СВЦЭМ!$B$33:$B$776,P$225)+'СЕТ СН'!$F$15</f>
        <v>0</v>
      </c>
      <c r="Q244" s="36">
        <f>SUMIFS(СВЦЭМ!$G$34:$G$777,СВЦЭМ!$A$34:$A$777,$A244,СВЦЭМ!$B$33:$B$776,Q$225)+'СЕТ СН'!$F$15</f>
        <v>0</v>
      </c>
      <c r="R244" s="36">
        <f>SUMIFS(СВЦЭМ!$G$34:$G$777,СВЦЭМ!$A$34:$A$777,$A244,СВЦЭМ!$B$33:$B$776,R$225)+'СЕТ СН'!$F$15</f>
        <v>0</v>
      </c>
      <c r="S244" s="36">
        <f>SUMIFS(СВЦЭМ!$G$34:$G$777,СВЦЭМ!$A$34:$A$777,$A244,СВЦЭМ!$B$33:$B$776,S$225)+'СЕТ СН'!$F$15</f>
        <v>0</v>
      </c>
      <c r="T244" s="36">
        <f>SUMIFS(СВЦЭМ!$G$34:$G$777,СВЦЭМ!$A$34:$A$777,$A244,СВЦЭМ!$B$33:$B$776,T$225)+'СЕТ СН'!$F$15</f>
        <v>0</v>
      </c>
      <c r="U244" s="36">
        <f>SUMIFS(СВЦЭМ!$G$34:$G$777,СВЦЭМ!$A$34:$A$777,$A244,СВЦЭМ!$B$33:$B$776,U$225)+'СЕТ СН'!$F$15</f>
        <v>0</v>
      </c>
      <c r="V244" s="36">
        <f>SUMIFS(СВЦЭМ!$G$34:$G$777,СВЦЭМ!$A$34:$A$777,$A244,СВЦЭМ!$B$33:$B$776,V$225)+'СЕТ СН'!$F$15</f>
        <v>0</v>
      </c>
      <c r="W244" s="36">
        <f>SUMIFS(СВЦЭМ!$G$34:$G$777,СВЦЭМ!$A$34:$A$777,$A244,СВЦЭМ!$B$33:$B$776,W$225)+'СЕТ СН'!$F$15</f>
        <v>0</v>
      </c>
      <c r="X244" s="36">
        <f>SUMIFS(СВЦЭМ!$G$34:$G$777,СВЦЭМ!$A$34:$A$777,$A244,СВЦЭМ!$B$33:$B$776,X$225)+'СЕТ СН'!$F$15</f>
        <v>0</v>
      </c>
      <c r="Y244" s="36">
        <f>SUMIFS(СВЦЭМ!$G$34:$G$777,СВЦЭМ!$A$34:$A$777,$A244,СВЦЭМ!$B$33:$B$776,Y$225)+'СЕТ СН'!$F$15</f>
        <v>0</v>
      </c>
    </row>
    <row r="245" spans="1:25" ht="15.75" hidden="1" x14ac:dyDescent="0.2">
      <c r="A245" s="35">
        <f t="shared" si="6"/>
        <v>43819</v>
      </c>
      <c r="B245" s="36">
        <f>SUMIFS(СВЦЭМ!$G$34:$G$777,СВЦЭМ!$A$34:$A$777,$A245,СВЦЭМ!$B$33:$B$776,B$225)+'СЕТ СН'!$F$15</f>
        <v>0</v>
      </c>
      <c r="C245" s="36">
        <f>SUMIFS(СВЦЭМ!$G$34:$G$777,СВЦЭМ!$A$34:$A$777,$A245,СВЦЭМ!$B$33:$B$776,C$225)+'СЕТ СН'!$F$15</f>
        <v>0</v>
      </c>
      <c r="D245" s="36">
        <f>SUMIFS(СВЦЭМ!$G$34:$G$777,СВЦЭМ!$A$34:$A$777,$A245,СВЦЭМ!$B$33:$B$776,D$225)+'СЕТ СН'!$F$15</f>
        <v>0</v>
      </c>
      <c r="E245" s="36">
        <f>SUMIFS(СВЦЭМ!$G$34:$G$777,СВЦЭМ!$A$34:$A$777,$A245,СВЦЭМ!$B$33:$B$776,E$225)+'СЕТ СН'!$F$15</f>
        <v>0</v>
      </c>
      <c r="F245" s="36">
        <f>SUMIFS(СВЦЭМ!$G$34:$G$777,СВЦЭМ!$A$34:$A$777,$A245,СВЦЭМ!$B$33:$B$776,F$225)+'СЕТ СН'!$F$15</f>
        <v>0</v>
      </c>
      <c r="G245" s="36">
        <f>SUMIFS(СВЦЭМ!$G$34:$G$777,СВЦЭМ!$A$34:$A$777,$A245,СВЦЭМ!$B$33:$B$776,G$225)+'СЕТ СН'!$F$15</f>
        <v>0</v>
      </c>
      <c r="H245" s="36">
        <f>SUMIFS(СВЦЭМ!$G$34:$G$777,СВЦЭМ!$A$34:$A$777,$A245,СВЦЭМ!$B$33:$B$776,H$225)+'СЕТ СН'!$F$15</f>
        <v>0</v>
      </c>
      <c r="I245" s="36">
        <f>SUMIFS(СВЦЭМ!$G$34:$G$777,СВЦЭМ!$A$34:$A$777,$A245,СВЦЭМ!$B$33:$B$776,I$225)+'СЕТ СН'!$F$15</f>
        <v>0</v>
      </c>
      <c r="J245" s="36">
        <f>SUMIFS(СВЦЭМ!$G$34:$G$777,СВЦЭМ!$A$34:$A$777,$A245,СВЦЭМ!$B$33:$B$776,J$225)+'СЕТ СН'!$F$15</f>
        <v>0</v>
      </c>
      <c r="K245" s="36">
        <f>SUMIFS(СВЦЭМ!$G$34:$G$777,СВЦЭМ!$A$34:$A$777,$A245,СВЦЭМ!$B$33:$B$776,K$225)+'СЕТ СН'!$F$15</f>
        <v>0</v>
      </c>
      <c r="L245" s="36">
        <f>SUMIFS(СВЦЭМ!$G$34:$G$777,СВЦЭМ!$A$34:$A$777,$A245,СВЦЭМ!$B$33:$B$776,L$225)+'СЕТ СН'!$F$15</f>
        <v>0</v>
      </c>
      <c r="M245" s="36">
        <f>SUMIFS(СВЦЭМ!$G$34:$G$777,СВЦЭМ!$A$34:$A$777,$A245,СВЦЭМ!$B$33:$B$776,M$225)+'СЕТ СН'!$F$15</f>
        <v>0</v>
      </c>
      <c r="N245" s="36">
        <f>SUMIFS(СВЦЭМ!$G$34:$G$777,СВЦЭМ!$A$34:$A$777,$A245,СВЦЭМ!$B$33:$B$776,N$225)+'СЕТ СН'!$F$15</f>
        <v>0</v>
      </c>
      <c r="O245" s="36">
        <f>SUMIFS(СВЦЭМ!$G$34:$G$777,СВЦЭМ!$A$34:$A$777,$A245,СВЦЭМ!$B$33:$B$776,O$225)+'СЕТ СН'!$F$15</f>
        <v>0</v>
      </c>
      <c r="P245" s="36">
        <f>SUMIFS(СВЦЭМ!$G$34:$G$777,СВЦЭМ!$A$34:$A$777,$A245,СВЦЭМ!$B$33:$B$776,P$225)+'СЕТ СН'!$F$15</f>
        <v>0</v>
      </c>
      <c r="Q245" s="36">
        <f>SUMIFS(СВЦЭМ!$G$34:$G$777,СВЦЭМ!$A$34:$A$777,$A245,СВЦЭМ!$B$33:$B$776,Q$225)+'СЕТ СН'!$F$15</f>
        <v>0</v>
      </c>
      <c r="R245" s="36">
        <f>SUMIFS(СВЦЭМ!$G$34:$G$777,СВЦЭМ!$A$34:$A$777,$A245,СВЦЭМ!$B$33:$B$776,R$225)+'СЕТ СН'!$F$15</f>
        <v>0</v>
      </c>
      <c r="S245" s="36">
        <f>SUMIFS(СВЦЭМ!$G$34:$G$777,СВЦЭМ!$A$34:$A$777,$A245,СВЦЭМ!$B$33:$B$776,S$225)+'СЕТ СН'!$F$15</f>
        <v>0</v>
      </c>
      <c r="T245" s="36">
        <f>SUMIFS(СВЦЭМ!$G$34:$G$777,СВЦЭМ!$A$34:$A$777,$A245,СВЦЭМ!$B$33:$B$776,T$225)+'СЕТ СН'!$F$15</f>
        <v>0</v>
      </c>
      <c r="U245" s="36">
        <f>SUMIFS(СВЦЭМ!$G$34:$G$777,СВЦЭМ!$A$34:$A$777,$A245,СВЦЭМ!$B$33:$B$776,U$225)+'СЕТ СН'!$F$15</f>
        <v>0</v>
      </c>
      <c r="V245" s="36">
        <f>SUMIFS(СВЦЭМ!$G$34:$G$777,СВЦЭМ!$A$34:$A$777,$A245,СВЦЭМ!$B$33:$B$776,V$225)+'СЕТ СН'!$F$15</f>
        <v>0</v>
      </c>
      <c r="W245" s="36">
        <f>SUMIFS(СВЦЭМ!$G$34:$G$777,СВЦЭМ!$A$34:$A$777,$A245,СВЦЭМ!$B$33:$B$776,W$225)+'СЕТ СН'!$F$15</f>
        <v>0</v>
      </c>
      <c r="X245" s="36">
        <f>SUMIFS(СВЦЭМ!$G$34:$G$777,СВЦЭМ!$A$34:$A$777,$A245,СВЦЭМ!$B$33:$B$776,X$225)+'СЕТ СН'!$F$15</f>
        <v>0</v>
      </c>
      <c r="Y245" s="36">
        <f>SUMIFS(СВЦЭМ!$G$34:$G$777,СВЦЭМ!$A$34:$A$777,$A245,СВЦЭМ!$B$33:$B$776,Y$225)+'СЕТ СН'!$F$15</f>
        <v>0</v>
      </c>
    </row>
    <row r="246" spans="1:25" ht="15.75" hidden="1" x14ac:dyDescent="0.2">
      <c r="A246" s="35">
        <f t="shared" si="6"/>
        <v>43820</v>
      </c>
      <c r="B246" s="36">
        <f>SUMIFS(СВЦЭМ!$G$34:$G$777,СВЦЭМ!$A$34:$A$777,$A246,СВЦЭМ!$B$33:$B$776,B$225)+'СЕТ СН'!$F$15</f>
        <v>0</v>
      </c>
      <c r="C246" s="36">
        <f>SUMIFS(СВЦЭМ!$G$34:$G$777,СВЦЭМ!$A$34:$A$777,$A246,СВЦЭМ!$B$33:$B$776,C$225)+'СЕТ СН'!$F$15</f>
        <v>0</v>
      </c>
      <c r="D246" s="36">
        <f>SUMIFS(СВЦЭМ!$G$34:$G$777,СВЦЭМ!$A$34:$A$777,$A246,СВЦЭМ!$B$33:$B$776,D$225)+'СЕТ СН'!$F$15</f>
        <v>0</v>
      </c>
      <c r="E246" s="36">
        <f>SUMIFS(СВЦЭМ!$G$34:$G$777,СВЦЭМ!$A$34:$A$777,$A246,СВЦЭМ!$B$33:$B$776,E$225)+'СЕТ СН'!$F$15</f>
        <v>0</v>
      </c>
      <c r="F246" s="36">
        <f>SUMIFS(СВЦЭМ!$G$34:$G$777,СВЦЭМ!$A$34:$A$777,$A246,СВЦЭМ!$B$33:$B$776,F$225)+'СЕТ СН'!$F$15</f>
        <v>0</v>
      </c>
      <c r="G246" s="36">
        <f>SUMIFS(СВЦЭМ!$G$34:$G$777,СВЦЭМ!$A$34:$A$777,$A246,СВЦЭМ!$B$33:$B$776,G$225)+'СЕТ СН'!$F$15</f>
        <v>0</v>
      </c>
      <c r="H246" s="36">
        <f>SUMIFS(СВЦЭМ!$G$34:$G$777,СВЦЭМ!$A$34:$A$777,$A246,СВЦЭМ!$B$33:$B$776,H$225)+'СЕТ СН'!$F$15</f>
        <v>0</v>
      </c>
      <c r="I246" s="36">
        <f>SUMIFS(СВЦЭМ!$G$34:$G$777,СВЦЭМ!$A$34:$A$777,$A246,СВЦЭМ!$B$33:$B$776,I$225)+'СЕТ СН'!$F$15</f>
        <v>0</v>
      </c>
      <c r="J246" s="36">
        <f>SUMIFS(СВЦЭМ!$G$34:$G$777,СВЦЭМ!$A$34:$A$777,$A246,СВЦЭМ!$B$33:$B$776,J$225)+'СЕТ СН'!$F$15</f>
        <v>0</v>
      </c>
      <c r="K246" s="36">
        <f>SUMIFS(СВЦЭМ!$G$34:$G$777,СВЦЭМ!$A$34:$A$777,$A246,СВЦЭМ!$B$33:$B$776,K$225)+'СЕТ СН'!$F$15</f>
        <v>0</v>
      </c>
      <c r="L246" s="36">
        <f>SUMIFS(СВЦЭМ!$G$34:$G$777,СВЦЭМ!$A$34:$A$777,$A246,СВЦЭМ!$B$33:$B$776,L$225)+'СЕТ СН'!$F$15</f>
        <v>0</v>
      </c>
      <c r="M246" s="36">
        <f>SUMIFS(СВЦЭМ!$G$34:$G$777,СВЦЭМ!$A$34:$A$777,$A246,СВЦЭМ!$B$33:$B$776,M$225)+'СЕТ СН'!$F$15</f>
        <v>0</v>
      </c>
      <c r="N246" s="36">
        <f>SUMIFS(СВЦЭМ!$G$34:$G$777,СВЦЭМ!$A$34:$A$777,$A246,СВЦЭМ!$B$33:$B$776,N$225)+'СЕТ СН'!$F$15</f>
        <v>0</v>
      </c>
      <c r="O246" s="36">
        <f>SUMIFS(СВЦЭМ!$G$34:$G$777,СВЦЭМ!$A$34:$A$777,$A246,СВЦЭМ!$B$33:$B$776,O$225)+'СЕТ СН'!$F$15</f>
        <v>0</v>
      </c>
      <c r="P246" s="36">
        <f>SUMIFS(СВЦЭМ!$G$34:$G$777,СВЦЭМ!$A$34:$A$777,$A246,СВЦЭМ!$B$33:$B$776,P$225)+'СЕТ СН'!$F$15</f>
        <v>0</v>
      </c>
      <c r="Q246" s="36">
        <f>SUMIFS(СВЦЭМ!$G$34:$G$777,СВЦЭМ!$A$34:$A$777,$A246,СВЦЭМ!$B$33:$B$776,Q$225)+'СЕТ СН'!$F$15</f>
        <v>0</v>
      </c>
      <c r="R246" s="36">
        <f>SUMIFS(СВЦЭМ!$G$34:$G$777,СВЦЭМ!$A$34:$A$777,$A246,СВЦЭМ!$B$33:$B$776,R$225)+'СЕТ СН'!$F$15</f>
        <v>0</v>
      </c>
      <c r="S246" s="36">
        <f>SUMIFS(СВЦЭМ!$G$34:$G$777,СВЦЭМ!$A$34:$A$777,$A246,СВЦЭМ!$B$33:$B$776,S$225)+'СЕТ СН'!$F$15</f>
        <v>0</v>
      </c>
      <c r="T246" s="36">
        <f>SUMIFS(СВЦЭМ!$G$34:$G$777,СВЦЭМ!$A$34:$A$777,$A246,СВЦЭМ!$B$33:$B$776,T$225)+'СЕТ СН'!$F$15</f>
        <v>0</v>
      </c>
      <c r="U246" s="36">
        <f>SUMIFS(СВЦЭМ!$G$34:$G$777,СВЦЭМ!$A$34:$A$777,$A246,СВЦЭМ!$B$33:$B$776,U$225)+'СЕТ СН'!$F$15</f>
        <v>0</v>
      </c>
      <c r="V246" s="36">
        <f>SUMIFS(СВЦЭМ!$G$34:$G$777,СВЦЭМ!$A$34:$A$777,$A246,СВЦЭМ!$B$33:$B$776,V$225)+'СЕТ СН'!$F$15</f>
        <v>0</v>
      </c>
      <c r="W246" s="36">
        <f>SUMIFS(СВЦЭМ!$G$34:$G$777,СВЦЭМ!$A$34:$A$777,$A246,СВЦЭМ!$B$33:$B$776,W$225)+'СЕТ СН'!$F$15</f>
        <v>0</v>
      </c>
      <c r="X246" s="36">
        <f>SUMIFS(СВЦЭМ!$G$34:$G$777,СВЦЭМ!$A$34:$A$777,$A246,СВЦЭМ!$B$33:$B$776,X$225)+'СЕТ СН'!$F$15</f>
        <v>0</v>
      </c>
      <c r="Y246" s="36">
        <f>SUMIFS(СВЦЭМ!$G$34:$G$777,СВЦЭМ!$A$34:$A$777,$A246,СВЦЭМ!$B$33:$B$776,Y$225)+'СЕТ СН'!$F$15</f>
        <v>0</v>
      </c>
    </row>
    <row r="247" spans="1:25" ht="15.75" hidden="1" x14ac:dyDescent="0.2">
      <c r="A247" s="35">
        <f t="shared" si="6"/>
        <v>43821</v>
      </c>
      <c r="B247" s="36">
        <f>SUMIFS(СВЦЭМ!$G$34:$G$777,СВЦЭМ!$A$34:$A$777,$A247,СВЦЭМ!$B$33:$B$776,B$225)+'СЕТ СН'!$F$15</f>
        <v>0</v>
      </c>
      <c r="C247" s="36">
        <f>SUMIFS(СВЦЭМ!$G$34:$G$777,СВЦЭМ!$A$34:$A$777,$A247,СВЦЭМ!$B$33:$B$776,C$225)+'СЕТ СН'!$F$15</f>
        <v>0</v>
      </c>
      <c r="D247" s="36">
        <f>SUMIFS(СВЦЭМ!$G$34:$G$777,СВЦЭМ!$A$34:$A$777,$A247,СВЦЭМ!$B$33:$B$776,D$225)+'СЕТ СН'!$F$15</f>
        <v>0</v>
      </c>
      <c r="E247" s="36">
        <f>SUMIFS(СВЦЭМ!$G$34:$G$777,СВЦЭМ!$A$34:$A$777,$A247,СВЦЭМ!$B$33:$B$776,E$225)+'СЕТ СН'!$F$15</f>
        <v>0</v>
      </c>
      <c r="F247" s="36">
        <f>SUMIFS(СВЦЭМ!$G$34:$G$777,СВЦЭМ!$A$34:$A$777,$A247,СВЦЭМ!$B$33:$B$776,F$225)+'СЕТ СН'!$F$15</f>
        <v>0</v>
      </c>
      <c r="G247" s="36">
        <f>SUMIFS(СВЦЭМ!$G$34:$G$777,СВЦЭМ!$A$34:$A$777,$A247,СВЦЭМ!$B$33:$B$776,G$225)+'СЕТ СН'!$F$15</f>
        <v>0</v>
      </c>
      <c r="H247" s="36">
        <f>SUMIFS(СВЦЭМ!$G$34:$G$777,СВЦЭМ!$A$34:$A$777,$A247,СВЦЭМ!$B$33:$B$776,H$225)+'СЕТ СН'!$F$15</f>
        <v>0</v>
      </c>
      <c r="I247" s="36">
        <f>SUMIFS(СВЦЭМ!$G$34:$G$777,СВЦЭМ!$A$34:$A$777,$A247,СВЦЭМ!$B$33:$B$776,I$225)+'СЕТ СН'!$F$15</f>
        <v>0</v>
      </c>
      <c r="J247" s="36">
        <f>SUMIFS(СВЦЭМ!$G$34:$G$777,СВЦЭМ!$A$34:$A$777,$A247,СВЦЭМ!$B$33:$B$776,J$225)+'СЕТ СН'!$F$15</f>
        <v>0</v>
      </c>
      <c r="K247" s="36">
        <f>SUMIFS(СВЦЭМ!$G$34:$G$777,СВЦЭМ!$A$34:$A$777,$A247,СВЦЭМ!$B$33:$B$776,K$225)+'СЕТ СН'!$F$15</f>
        <v>0</v>
      </c>
      <c r="L247" s="36">
        <f>SUMIFS(СВЦЭМ!$G$34:$G$777,СВЦЭМ!$A$34:$A$777,$A247,СВЦЭМ!$B$33:$B$776,L$225)+'СЕТ СН'!$F$15</f>
        <v>0</v>
      </c>
      <c r="M247" s="36">
        <f>SUMIFS(СВЦЭМ!$G$34:$G$777,СВЦЭМ!$A$34:$A$777,$A247,СВЦЭМ!$B$33:$B$776,M$225)+'СЕТ СН'!$F$15</f>
        <v>0</v>
      </c>
      <c r="N247" s="36">
        <f>SUMIFS(СВЦЭМ!$G$34:$G$777,СВЦЭМ!$A$34:$A$777,$A247,СВЦЭМ!$B$33:$B$776,N$225)+'СЕТ СН'!$F$15</f>
        <v>0</v>
      </c>
      <c r="O247" s="36">
        <f>SUMIFS(СВЦЭМ!$G$34:$G$777,СВЦЭМ!$A$34:$A$777,$A247,СВЦЭМ!$B$33:$B$776,O$225)+'СЕТ СН'!$F$15</f>
        <v>0</v>
      </c>
      <c r="P247" s="36">
        <f>SUMIFS(СВЦЭМ!$G$34:$G$777,СВЦЭМ!$A$34:$A$777,$A247,СВЦЭМ!$B$33:$B$776,P$225)+'СЕТ СН'!$F$15</f>
        <v>0</v>
      </c>
      <c r="Q247" s="36">
        <f>SUMIFS(СВЦЭМ!$G$34:$G$777,СВЦЭМ!$A$34:$A$777,$A247,СВЦЭМ!$B$33:$B$776,Q$225)+'СЕТ СН'!$F$15</f>
        <v>0</v>
      </c>
      <c r="R247" s="36">
        <f>SUMIFS(СВЦЭМ!$G$34:$G$777,СВЦЭМ!$A$34:$A$777,$A247,СВЦЭМ!$B$33:$B$776,R$225)+'СЕТ СН'!$F$15</f>
        <v>0</v>
      </c>
      <c r="S247" s="36">
        <f>SUMIFS(СВЦЭМ!$G$34:$G$777,СВЦЭМ!$A$34:$A$777,$A247,СВЦЭМ!$B$33:$B$776,S$225)+'СЕТ СН'!$F$15</f>
        <v>0</v>
      </c>
      <c r="T247" s="36">
        <f>SUMIFS(СВЦЭМ!$G$34:$G$777,СВЦЭМ!$A$34:$A$777,$A247,СВЦЭМ!$B$33:$B$776,T$225)+'СЕТ СН'!$F$15</f>
        <v>0</v>
      </c>
      <c r="U247" s="36">
        <f>SUMIFS(СВЦЭМ!$G$34:$G$777,СВЦЭМ!$A$34:$A$777,$A247,СВЦЭМ!$B$33:$B$776,U$225)+'СЕТ СН'!$F$15</f>
        <v>0</v>
      </c>
      <c r="V247" s="36">
        <f>SUMIFS(СВЦЭМ!$G$34:$G$777,СВЦЭМ!$A$34:$A$777,$A247,СВЦЭМ!$B$33:$B$776,V$225)+'СЕТ СН'!$F$15</f>
        <v>0</v>
      </c>
      <c r="W247" s="36">
        <f>SUMIFS(СВЦЭМ!$G$34:$G$777,СВЦЭМ!$A$34:$A$777,$A247,СВЦЭМ!$B$33:$B$776,W$225)+'СЕТ СН'!$F$15</f>
        <v>0</v>
      </c>
      <c r="X247" s="36">
        <f>SUMIFS(СВЦЭМ!$G$34:$G$777,СВЦЭМ!$A$34:$A$777,$A247,СВЦЭМ!$B$33:$B$776,X$225)+'СЕТ СН'!$F$15</f>
        <v>0</v>
      </c>
      <c r="Y247" s="36">
        <f>SUMIFS(СВЦЭМ!$G$34:$G$777,СВЦЭМ!$A$34:$A$777,$A247,СВЦЭМ!$B$33:$B$776,Y$225)+'СЕТ СН'!$F$15</f>
        <v>0</v>
      </c>
    </row>
    <row r="248" spans="1:25" ht="15.75" hidden="1" x14ac:dyDescent="0.2">
      <c r="A248" s="35">
        <f t="shared" si="6"/>
        <v>43822</v>
      </c>
      <c r="B248" s="36">
        <f>SUMIFS(СВЦЭМ!$G$34:$G$777,СВЦЭМ!$A$34:$A$777,$A248,СВЦЭМ!$B$33:$B$776,B$225)+'СЕТ СН'!$F$15</f>
        <v>0</v>
      </c>
      <c r="C248" s="36">
        <f>SUMIFS(СВЦЭМ!$G$34:$G$777,СВЦЭМ!$A$34:$A$777,$A248,СВЦЭМ!$B$33:$B$776,C$225)+'СЕТ СН'!$F$15</f>
        <v>0</v>
      </c>
      <c r="D248" s="36">
        <f>SUMIFS(СВЦЭМ!$G$34:$G$777,СВЦЭМ!$A$34:$A$777,$A248,СВЦЭМ!$B$33:$B$776,D$225)+'СЕТ СН'!$F$15</f>
        <v>0</v>
      </c>
      <c r="E248" s="36">
        <f>SUMIFS(СВЦЭМ!$G$34:$G$777,СВЦЭМ!$A$34:$A$777,$A248,СВЦЭМ!$B$33:$B$776,E$225)+'СЕТ СН'!$F$15</f>
        <v>0</v>
      </c>
      <c r="F248" s="36">
        <f>SUMIFS(СВЦЭМ!$G$34:$G$777,СВЦЭМ!$A$34:$A$777,$A248,СВЦЭМ!$B$33:$B$776,F$225)+'СЕТ СН'!$F$15</f>
        <v>0</v>
      </c>
      <c r="G248" s="36">
        <f>SUMIFS(СВЦЭМ!$G$34:$G$777,СВЦЭМ!$A$34:$A$777,$A248,СВЦЭМ!$B$33:$B$776,G$225)+'СЕТ СН'!$F$15</f>
        <v>0</v>
      </c>
      <c r="H248" s="36">
        <f>SUMIFS(СВЦЭМ!$G$34:$G$777,СВЦЭМ!$A$34:$A$777,$A248,СВЦЭМ!$B$33:$B$776,H$225)+'СЕТ СН'!$F$15</f>
        <v>0</v>
      </c>
      <c r="I248" s="36">
        <f>SUMIFS(СВЦЭМ!$G$34:$G$777,СВЦЭМ!$A$34:$A$777,$A248,СВЦЭМ!$B$33:$B$776,I$225)+'СЕТ СН'!$F$15</f>
        <v>0</v>
      </c>
      <c r="J248" s="36">
        <f>SUMIFS(СВЦЭМ!$G$34:$G$777,СВЦЭМ!$A$34:$A$777,$A248,СВЦЭМ!$B$33:$B$776,J$225)+'СЕТ СН'!$F$15</f>
        <v>0</v>
      </c>
      <c r="K248" s="36">
        <f>SUMIFS(СВЦЭМ!$G$34:$G$777,СВЦЭМ!$A$34:$A$777,$A248,СВЦЭМ!$B$33:$B$776,K$225)+'СЕТ СН'!$F$15</f>
        <v>0</v>
      </c>
      <c r="L248" s="36">
        <f>SUMIFS(СВЦЭМ!$G$34:$G$777,СВЦЭМ!$A$34:$A$777,$A248,СВЦЭМ!$B$33:$B$776,L$225)+'СЕТ СН'!$F$15</f>
        <v>0</v>
      </c>
      <c r="M248" s="36">
        <f>SUMIFS(СВЦЭМ!$G$34:$G$777,СВЦЭМ!$A$34:$A$777,$A248,СВЦЭМ!$B$33:$B$776,M$225)+'СЕТ СН'!$F$15</f>
        <v>0</v>
      </c>
      <c r="N248" s="36">
        <f>SUMIFS(СВЦЭМ!$G$34:$G$777,СВЦЭМ!$A$34:$A$777,$A248,СВЦЭМ!$B$33:$B$776,N$225)+'СЕТ СН'!$F$15</f>
        <v>0</v>
      </c>
      <c r="O248" s="36">
        <f>SUMIFS(СВЦЭМ!$G$34:$G$777,СВЦЭМ!$A$34:$A$777,$A248,СВЦЭМ!$B$33:$B$776,O$225)+'СЕТ СН'!$F$15</f>
        <v>0</v>
      </c>
      <c r="P248" s="36">
        <f>SUMIFS(СВЦЭМ!$G$34:$G$777,СВЦЭМ!$A$34:$A$777,$A248,СВЦЭМ!$B$33:$B$776,P$225)+'СЕТ СН'!$F$15</f>
        <v>0</v>
      </c>
      <c r="Q248" s="36">
        <f>SUMIFS(СВЦЭМ!$G$34:$G$777,СВЦЭМ!$A$34:$A$777,$A248,СВЦЭМ!$B$33:$B$776,Q$225)+'СЕТ СН'!$F$15</f>
        <v>0</v>
      </c>
      <c r="R248" s="36">
        <f>SUMIFS(СВЦЭМ!$G$34:$G$777,СВЦЭМ!$A$34:$A$777,$A248,СВЦЭМ!$B$33:$B$776,R$225)+'СЕТ СН'!$F$15</f>
        <v>0</v>
      </c>
      <c r="S248" s="36">
        <f>SUMIFS(СВЦЭМ!$G$34:$G$777,СВЦЭМ!$A$34:$A$777,$A248,СВЦЭМ!$B$33:$B$776,S$225)+'СЕТ СН'!$F$15</f>
        <v>0</v>
      </c>
      <c r="T248" s="36">
        <f>SUMIFS(СВЦЭМ!$G$34:$G$777,СВЦЭМ!$A$34:$A$777,$A248,СВЦЭМ!$B$33:$B$776,T$225)+'СЕТ СН'!$F$15</f>
        <v>0</v>
      </c>
      <c r="U248" s="36">
        <f>SUMIFS(СВЦЭМ!$G$34:$G$777,СВЦЭМ!$A$34:$A$777,$A248,СВЦЭМ!$B$33:$B$776,U$225)+'СЕТ СН'!$F$15</f>
        <v>0</v>
      </c>
      <c r="V248" s="36">
        <f>SUMIFS(СВЦЭМ!$G$34:$G$777,СВЦЭМ!$A$34:$A$777,$A248,СВЦЭМ!$B$33:$B$776,V$225)+'СЕТ СН'!$F$15</f>
        <v>0</v>
      </c>
      <c r="W248" s="36">
        <f>SUMIFS(СВЦЭМ!$G$34:$G$777,СВЦЭМ!$A$34:$A$777,$A248,СВЦЭМ!$B$33:$B$776,W$225)+'СЕТ СН'!$F$15</f>
        <v>0</v>
      </c>
      <c r="X248" s="36">
        <f>SUMIFS(СВЦЭМ!$G$34:$G$777,СВЦЭМ!$A$34:$A$777,$A248,СВЦЭМ!$B$33:$B$776,X$225)+'СЕТ СН'!$F$15</f>
        <v>0</v>
      </c>
      <c r="Y248" s="36">
        <f>SUMIFS(СВЦЭМ!$G$34:$G$777,СВЦЭМ!$A$34:$A$777,$A248,СВЦЭМ!$B$33:$B$776,Y$225)+'СЕТ СН'!$F$15</f>
        <v>0</v>
      </c>
    </row>
    <row r="249" spans="1:25" ht="15.75" hidden="1" x14ac:dyDescent="0.2">
      <c r="A249" s="35">
        <f t="shared" si="6"/>
        <v>43823</v>
      </c>
      <c r="B249" s="36">
        <f>SUMIFS(СВЦЭМ!$G$34:$G$777,СВЦЭМ!$A$34:$A$777,$A249,СВЦЭМ!$B$33:$B$776,B$225)+'СЕТ СН'!$F$15</f>
        <v>0</v>
      </c>
      <c r="C249" s="36">
        <f>SUMIFS(СВЦЭМ!$G$34:$G$777,СВЦЭМ!$A$34:$A$777,$A249,СВЦЭМ!$B$33:$B$776,C$225)+'СЕТ СН'!$F$15</f>
        <v>0</v>
      </c>
      <c r="D249" s="36">
        <f>SUMIFS(СВЦЭМ!$G$34:$G$777,СВЦЭМ!$A$34:$A$777,$A249,СВЦЭМ!$B$33:$B$776,D$225)+'СЕТ СН'!$F$15</f>
        <v>0</v>
      </c>
      <c r="E249" s="36">
        <f>SUMIFS(СВЦЭМ!$G$34:$G$777,СВЦЭМ!$A$34:$A$777,$A249,СВЦЭМ!$B$33:$B$776,E$225)+'СЕТ СН'!$F$15</f>
        <v>0</v>
      </c>
      <c r="F249" s="36">
        <f>SUMIFS(СВЦЭМ!$G$34:$G$777,СВЦЭМ!$A$34:$A$777,$A249,СВЦЭМ!$B$33:$B$776,F$225)+'СЕТ СН'!$F$15</f>
        <v>0</v>
      </c>
      <c r="G249" s="36">
        <f>SUMIFS(СВЦЭМ!$G$34:$G$777,СВЦЭМ!$A$34:$A$777,$A249,СВЦЭМ!$B$33:$B$776,G$225)+'СЕТ СН'!$F$15</f>
        <v>0</v>
      </c>
      <c r="H249" s="36">
        <f>SUMIFS(СВЦЭМ!$G$34:$G$777,СВЦЭМ!$A$34:$A$777,$A249,СВЦЭМ!$B$33:$B$776,H$225)+'СЕТ СН'!$F$15</f>
        <v>0</v>
      </c>
      <c r="I249" s="36">
        <f>SUMIFS(СВЦЭМ!$G$34:$G$777,СВЦЭМ!$A$34:$A$777,$A249,СВЦЭМ!$B$33:$B$776,I$225)+'СЕТ СН'!$F$15</f>
        <v>0</v>
      </c>
      <c r="J249" s="36">
        <f>SUMIFS(СВЦЭМ!$G$34:$G$777,СВЦЭМ!$A$34:$A$777,$A249,СВЦЭМ!$B$33:$B$776,J$225)+'СЕТ СН'!$F$15</f>
        <v>0</v>
      </c>
      <c r="K249" s="36">
        <f>SUMIFS(СВЦЭМ!$G$34:$G$777,СВЦЭМ!$A$34:$A$777,$A249,СВЦЭМ!$B$33:$B$776,K$225)+'СЕТ СН'!$F$15</f>
        <v>0</v>
      </c>
      <c r="L249" s="36">
        <f>SUMIFS(СВЦЭМ!$G$34:$G$777,СВЦЭМ!$A$34:$A$777,$A249,СВЦЭМ!$B$33:$B$776,L$225)+'СЕТ СН'!$F$15</f>
        <v>0</v>
      </c>
      <c r="M249" s="36">
        <f>SUMIFS(СВЦЭМ!$G$34:$G$777,СВЦЭМ!$A$34:$A$777,$A249,СВЦЭМ!$B$33:$B$776,M$225)+'СЕТ СН'!$F$15</f>
        <v>0</v>
      </c>
      <c r="N249" s="36">
        <f>SUMIFS(СВЦЭМ!$G$34:$G$777,СВЦЭМ!$A$34:$A$777,$A249,СВЦЭМ!$B$33:$B$776,N$225)+'СЕТ СН'!$F$15</f>
        <v>0</v>
      </c>
      <c r="O249" s="36">
        <f>SUMIFS(СВЦЭМ!$G$34:$G$777,СВЦЭМ!$A$34:$A$777,$A249,СВЦЭМ!$B$33:$B$776,O$225)+'СЕТ СН'!$F$15</f>
        <v>0</v>
      </c>
      <c r="P249" s="36">
        <f>SUMIFS(СВЦЭМ!$G$34:$G$777,СВЦЭМ!$A$34:$A$777,$A249,СВЦЭМ!$B$33:$B$776,P$225)+'СЕТ СН'!$F$15</f>
        <v>0</v>
      </c>
      <c r="Q249" s="36">
        <f>SUMIFS(СВЦЭМ!$G$34:$G$777,СВЦЭМ!$A$34:$A$777,$A249,СВЦЭМ!$B$33:$B$776,Q$225)+'СЕТ СН'!$F$15</f>
        <v>0</v>
      </c>
      <c r="R249" s="36">
        <f>SUMIFS(СВЦЭМ!$G$34:$G$777,СВЦЭМ!$A$34:$A$777,$A249,СВЦЭМ!$B$33:$B$776,R$225)+'СЕТ СН'!$F$15</f>
        <v>0</v>
      </c>
      <c r="S249" s="36">
        <f>SUMIFS(СВЦЭМ!$G$34:$G$777,СВЦЭМ!$A$34:$A$777,$A249,СВЦЭМ!$B$33:$B$776,S$225)+'СЕТ СН'!$F$15</f>
        <v>0</v>
      </c>
      <c r="T249" s="36">
        <f>SUMIFS(СВЦЭМ!$G$34:$G$777,СВЦЭМ!$A$34:$A$777,$A249,СВЦЭМ!$B$33:$B$776,T$225)+'СЕТ СН'!$F$15</f>
        <v>0</v>
      </c>
      <c r="U249" s="36">
        <f>SUMIFS(СВЦЭМ!$G$34:$G$777,СВЦЭМ!$A$34:$A$777,$A249,СВЦЭМ!$B$33:$B$776,U$225)+'СЕТ СН'!$F$15</f>
        <v>0</v>
      </c>
      <c r="V249" s="36">
        <f>SUMIFS(СВЦЭМ!$G$34:$G$777,СВЦЭМ!$A$34:$A$777,$A249,СВЦЭМ!$B$33:$B$776,V$225)+'СЕТ СН'!$F$15</f>
        <v>0</v>
      </c>
      <c r="W249" s="36">
        <f>SUMIFS(СВЦЭМ!$G$34:$G$777,СВЦЭМ!$A$34:$A$777,$A249,СВЦЭМ!$B$33:$B$776,W$225)+'СЕТ СН'!$F$15</f>
        <v>0</v>
      </c>
      <c r="X249" s="36">
        <f>SUMIFS(СВЦЭМ!$G$34:$G$777,СВЦЭМ!$A$34:$A$777,$A249,СВЦЭМ!$B$33:$B$776,X$225)+'СЕТ СН'!$F$15</f>
        <v>0</v>
      </c>
      <c r="Y249" s="36">
        <f>SUMIFS(СВЦЭМ!$G$34:$G$777,СВЦЭМ!$A$34:$A$777,$A249,СВЦЭМ!$B$33:$B$776,Y$225)+'СЕТ СН'!$F$15</f>
        <v>0</v>
      </c>
    </row>
    <row r="250" spans="1:25" ht="15.75" hidden="1" x14ac:dyDescent="0.2">
      <c r="A250" s="35">
        <f t="shared" si="6"/>
        <v>43824</v>
      </c>
      <c r="B250" s="36">
        <f>SUMIFS(СВЦЭМ!$G$34:$G$777,СВЦЭМ!$A$34:$A$777,$A250,СВЦЭМ!$B$33:$B$776,B$225)+'СЕТ СН'!$F$15</f>
        <v>0</v>
      </c>
      <c r="C250" s="36">
        <f>SUMIFS(СВЦЭМ!$G$34:$G$777,СВЦЭМ!$A$34:$A$777,$A250,СВЦЭМ!$B$33:$B$776,C$225)+'СЕТ СН'!$F$15</f>
        <v>0</v>
      </c>
      <c r="D250" s="36">
        <f>SUMIFS(СВЦЭМ!$G$34:$G$777,СВЦЭМ!$A$34:$A$777,$A250,СВЦЭМ!$B$33:$B$776,D$225)+'СЕТ СН'!$F$15</f>
        <v>0</v>
      </c>
      <c r="E250" s="36">
        <f>SUMIFS(СВЦЭМ!$G$34:$G$777,СВЦЭМ!$A$34:$A$777,$A250,СВЦЭМ!$B$33:$B$776,E$225)+'СЕТ СН'!$F$15</f>
        <v>0</v>
      </c>
      <c r="F250" s="36">
        <f>SUMIFS(СВЦЭМ!$G$34:$G$777,СВЦЭМ!$A$34:$A$777,$A250,СВЦЭМ!$B$33:$B$776,F$225)+'СЕТ СН'!$F$15</f>
        <v>0</v>
      </c>
      <c r="G250" s="36">
        <f>SUMIFS(СВЦЭМ!$G$34:$G$777,СВЦЭМ!$A$34:$A$777,$A250,СВЦЭМ!$B$33:$B$776,G$225)+'СЕТ СН'!$F$15</f>
        <v>0</v>
      </c>
      <c r="H250" s="36">
        <f>SUMIFS(СВЦЭМ!$G$34:$G$777,СВЦЭМ!$A$34:$A$777,$A250,СВЦЭМ!$B$33:$B$776,H$225)+'СЕТ СН'!$F$15</f>
        <v>0</v>
      </c>
      <c r="I250" s="36">
        <f>SUMIFS(СВЦЭМ!$G$34:$G$777,СВЦЭМ!$A$34:$A$777,$A250,СВЦЭМ!$B$33:$B$776,I$225)+'СЕТ СН'!$F$15</f>
        <v>0</v>
      </c>
      <c r="J250" s="36">
        <f>SUMIFS(СВЦЭМ!$G$34:$G$777,СВЦЭМ!$A$34:$A$777,$A250,СВЦЭМ!$B$33:$B$776,J$225)+'СЕТ СН'!$F$15</f>
        <v>0</v>
      </c>
      <c r="K250" s="36">
        <f>SUMIFS(СВЦЭМ!$G$34:$G$777,СВЦЭМ!$A$34:$A$777,$A250,СВЦЭМ!$B$33:$B$776,K$225)+'СЕТ СН'!$F$15</f>
        <v>0</v>
      </c>
      <c r="L250" s="36">
        <f>SUMIFS(СВЦЭМ!$G$34:$G$777,СВЦЭМ!$A$34:$A$777,$A250,СВЦЭМ!$B$33:$B$776,L$225)+'СЕТ СН'!$F$15</f>
        <v>0</v>
      </c>
      <c r="M250" s="36">
        <f>SUMIFS(СВЦЭМ!$G$34:$G$777,СВЦЭМ!$A$34:$A$777,$A250,СВЦЭМ!$B$33:$B$776,M$225)+'СЕТ СН'!$F$15</f>
        <v>0</v>
      </c>
      <c r="N250" s="36">
        <f>SUMIFS(СВЦЭМ!$G$34:$G$777,СВЦЭМ!$A$34:$A$777,$A250,СВЦЭМ!$B$33:$B$776,N$225)+'СЕТ СН'!$F$15</f>
        <v>0</v>
      </c>
      <c r="O250" s="36">
        <f>SUMIFS(СВЦЭМ!$G$34:$G$777,СВЦЭМ!$A$34:$A$777,$A250,СВЦЭМ!$B$33:$B$776,O$225)+'СЕТ СН'!$F$15</f>
        <v>0</v>
      </c>
      <c r="P250" s="36">
        <f>SUMIFS(СВЦЭМ!$G$34:$G$777,СВЦЭМ!$A$34:$A$777,$A250,СВЦЭМ!$B$33:$B$776,P$225)+'СЕТ СН'!$F$15</f>
        <v>0</v>
      </c>
      <c r="Q250" s="36">
        <f>SUMIFS(СВЦЭМ!$G$34:$G$777,СВЦЭМ!$A$34:$A$777,$A250,СВЦЭМ!$B$33:$B$776,Q$225)+'СЕТ СН'!$F$15</f>
        <v>0</v>
      </c>
      <c r="R250" s="36">
        <f>SUMIFS(СВЦЭМ!$G$34:$G$777,СВЦЭМ!$A$34:$A$777,$A250,СВЦЭМ!$B$33:$B$776,R$225)+'СЕТ СН'!$F$15</f>
        <v>0</v>
      </c>
      <c r="S250" s="36">
        <f>SUMIFS(СВЦЭМ!$G$34:$G$777,СВЦЭМ!$A$34:$A$777,$A250,СВЦЭМ!$B$33:$B$776,S$225)+'СЕТ СН'!$F$15</f>
        <v>0</v>
      </c>
      <c r="T250" s="36">
        <f>SUMIFS(СВЦЭМ!$G$34:$G$777,СВЦЭМ!$A$34:$A$777,$A250,СВЦЭМ!$B$33:$B$776,T$225)+'СЕТ СН'!$F$15</f>
        <v>0</v>
      </c>
      <c r="U250" s="36">
        <f>SUMIFS(СВЦЭМ!$G$34:$G$777,СВЦЭМ!$A$34:$A$777,$A250,СВЦЭМ!$B$33:$B$776,U$225)+'СЕТ СН'!$F$15</f>
        <v>0</v>
      </c>
      <c r="V250" s="36">
        <f>SUMIFS(СВЦЭМ!$G$34:$G$777,СВЦЭМ!$A$34:$A$777,$A250,СВЦЭМ!$B$33:$B$776,V$225)+'СЕТ СН'!$F$15</f>
        <v>0</v>
      </c>
      <c r="W250" s="36">
        <f>SUMIFS(СВЦЭМ!$G$34:$G$777,СВЦЭМ!$A$34:$A$777,$A250,СВЦЭМ!$B$33:$B$776,W$225)+'СЕТ СН'!$F$15</f>
        <v>0</v>
      </c>
      <c r="X250" s="36">
        <f>SUMIFS(СВЦЭМ!$G$34:$G$777,СВЦЭМ!$A$34:$A$777,$A250,СВЦЭМ!$B$33:$B$776,X$225)+'СЕТ СН'!$F$15</f>
        <v>0</v>
      </c>
      <c r="Y250" s="36">
        <f>SUMIFS(СВЦЭМ!$G$34:$G$777,СВЦЭМ!$A$34:$A$777,$A250,СВЦЭМ!$B$33:$B$776,Y$225)+'СЕТ СН'!$F$15</f>
        <v>0</v>
      </c>
    </row>
    <row r="251" spans="1:25" ht="15.75" hidden="1" x14ac:dyDescent="0.2">
      <c r="A251" s="35">
        <f t="shared" si="6"/>
        <v>43825</v>
      </c>
      <c r="B251" s="36">
        <f>SUMIFS(СВЦЭМ!$G$34:$G$777,СВЦЭМ!$A$34:$A$777,$A251,СВЦЭМ!$B$33:$B$776,B$225)+'СЕТ СН'!$F$15</f>
        <v>0</v>
      </c>
      <c r="C251" s="36">
        <f>SUMIFS(СВЦЭМ!$G$34:$G$777,СВЦЭМ!$A$34:$A$777,$A251,СВЦЭМ!$B$33:$B$776,C$225)+'СЕТ СН'!$F$15</f>
        <v>0</v>
      </c>
      <c r="D251" s="36">
        <f>SUMIFS(СВЦЭМ!$G$34:$G$777,СВЦЭМ!$A$34:$A$777,$A251,СВЦЭМ!$B$33:$B$776,D$225)+'СЕТ СН'!$F$15</f>
        <v>0</v>
      </c>
      <c r="E251" s="36">
        <f>SUMIFS(СВЦЭМ!$G$34:$G$777,СВЦЭМ!$A$34:$A$777,$A251,СВЦЭМ!$B$33:$B$776,E$225)+'СЕТ СН'!$F$15</f>
        <v>0</v>
      </c>
      <c r="F251" s="36">
        <f>SUMIFS(СВЦЭМ!$G$34:$G$777,СВЦЭМ!$A$34:$A$777,$A251,СВЦЭМ!$B$33:$B$776,F$225)+'СЕТ СН'!$F$15</f>
        <v>0</v>
      </c>
      <c r="G251" s="36">
        <f>SUMIFS(СВЦЭМ!$G$34:$G$777,СВЦЭМ!$A$34:$A$777,$A251,СВЦЭМ!$B$33:$B$776,G$225)+'СЕТ СН'!$F$15</f>
        <v>0</v>
      </c>
      <c r="H251" s="36">
        <f>SUMIFS(СВЦЭМ!$G$34:$G$777,СВЦЭМ!$A$34:$A$777,$A251,СВЦЭМ!$B$33:$B$776,H$225)+'СЕТ СН'!$F$15</f>
        <v>0</v>
      </c>
      <c r="I251" s="36">
        <f>SUMIFS(СВЦЭМ!$G$34:$G$777,СВЦЭМ!$A$34:$A$777,$A251,СВЦЭМ!$B$33:$B$776,I$225)+'СЕТ СН'!$F$15</f>
        <v>0</v>
      </c>
      <c r="J251" s="36">
        <f>SUMIFS(СВЦЭМ!$G$34:$G$777,СВЦЭМ!$A$34:$A$777,$A251,СВЦЭМ!$B$33:$B$776,J$225)+'СЕТ СН'!$F$15</f>
        <v>0</v>
      </c>
      <c r="K251" s="36">
        <f>SUMIFS(СВЦЭМ!$G$34:$G$777,СВЦЭМ!$A$34:$A$777,$A251,СВЦЭМ!$B$33:$B$776,K$225)+'СЕТ СН'!$F$15</f>
        <v>0</v>
      </c>
      <c r="L251" s="36">
        <f>SUMIFS(СВЦЭМ!$G$34:$G$777,СВЦЭМ!$A$34:$A$777,$A251,СВЦЭМ!$B$33:$B$776,L$225)+'СЕТ СН'!$F$15</f>
        <v>0</v>
      </c>
      <c r="M251" s="36">
        <f>SUMIFS(СВЦЭМ!$G$34:$G$777,СВЦЭМ!$A$34:$A$777,$A251,СВЦЭМ!$B$33:$B$776,M$225)+'СЕТ СН'!$F$15</f>
        <v>0</v>
      </c>
      <c r="N251" s="36">
        <f>SUMIFS(СВЦЭМ!$G$34:$G$777,СВЦЭМ!$A$34:$A$777,$A251,СВЦЭМ!$B$33:$B$776,N$225)+'СЕТ СН'!$F$15</f>
        <v>0</v>
      </c>
      <c r="O251" s="36">
        <f>SUMIFS(СВЦЭМ!$G$34:$G$777,СВЦЭМ!$A$34:$A$777,$A251,СВЦЭМ!$B$33:$B$776,O$225)+'СЕТ СН'!$F$15</f>
        <v>0</v>
      </c>
      <c r="P251" s="36">
        <f>SUMIFS(СВЦЭМ!$G$34:$G$777,СВЦЭМ!$A$34:$A$777,$A251,СВЦЭМ!$B$33:$B$776,P$225)+'СЕТ СН'!$F$15</f>
        <v>0</v>
      </c>
      <c r="Q251" s="36">
        <f>SUMIFS(СВЦЭМ!$G$34:$G$777,СВЦЭМ!$A$34:$A$777,$A251,СВЦЭМ!$B$33:$B$776,Q$225)+'СЕТ СН'!$F$15</f>
        <v>0</v>
      </c>
      <c r="R251" s="36">
        <f>SUMIFS(СВЦЭМ!$G$34:$G$777,СВЦЭМ!$A$34:$A$777,$A251,СВЦЭМ!$B$33:$B$776,R$225)+'СЕТ СН'!$F$15</f>
        <v>0</v>
      </c>
      <c r="S251" s="36">
        <f>SUMIFS(СВЦЭМ!$G$34:$G$777,СВЦЭМ!$A$34:$A$777,$A251,СВЦЭМ!$B$33:$B$776,S$225)+'СЕТ СН'!$F$15</f>
        <v>0</v>
      </c>
      <c r="T251" s="36">
        <f>SUMIFS(СВЦЭМ!$G$34:$G$777,СВЦЭМ!$A$34:$A$777,$A251,СВЦЭМ!$B$33:$B$776,T$225)+'СЕТ СН'!$F$15</f>
        <v>0</v>
      </c>
      <c r="U251" s="36">
        <f>SUMIFS(СВЦЭМ!$G$34:$G$777,СВЦЭМ!$A$34:$A$777,$A251,СВЦЭМ!$B$33:$B$776,U$225)+'СЕТ СН'!$F$15</f>
        <v>0</v>
      </c>
      <c r="V251" s="36">
        <f>SUMIFS(СВЦЭМ!$G$34:$G$777,СВЦЭМ!$A$34:$A$777,$A251,СВЦЭМ!$B$33:$B$776,V$225)+'СЕТ СН'!$F$15</f>
        <v>0</v>
      </c>
      <c r="W251" s="36">
        <f>SUMIFS(СВЦЭМ!$G$34:$G$777,СВЦЭМ!$A$34:$A$777,$A251,СВЦЭМ!$B$33:$B$776,W$225)+'СЕТ СН'!$F$15</f>
        <v>0</v>
      </c>
      <c r="X251" s="36">
        <f>SUMIFS(СВЦЭМ!$G$34:$G$777,СВЦЭМ!$A$34:$A$777,$A251,СВЦЭМ!$B$33:$B$776,X$225)+'СЕТ СН'!$F$15</f>
        <v>0</v>
      </c>
      <c r="Y251" s="36">
        <f>SUMIFS(СВЦЭМ!$G$34:$G$777,СВЦЭМ!$A$34:$A$777,$A251,СВЦЭМ!$B$33:$B$776,Y$225)+'СЕТ СН'!$F$15</f>
        <v>0</v>
      </c>
    </row>
    <row r="252" spans="1:25" ht="15.75" hidden="1" x14ac:dyDescent="0.2">
      <c r="A252" s="35">
        <f t="shared" si="6"/>
        <v>43826</v>
      </c>
      <c r="B252" s="36">
        <f>SUMIFS(СВЦЭМ!$G$34:$G$777,СВЦЭМ!$A$34:$A$777,$A252,СВЦЭМ!$B$33:$B$776,B$225)+'СЕТ СН'!$F$15</f>
        <v>0</v>
      </c>
      <c r="C252" s="36">
        <f>SUMIFS(СВЦЭМ!$G$34:$G$777,СВЦЭМ!$A$34:$A$777,$A252,СВЦЭМ!$B$33:$B$776,C$225)+'СЕТ СН'!$F$15</f>
        <v>0</v>
      </c>
      <c r="D252" s="36">
        <f>SUMIFS(СВЦЭМ!$G$34:$G$777,СВЦЭМ!$A$34:$A$777,$A252,СВЦЭМ!$B$33:$B$776,D$225)+'СЕТ СН'!$F$15</f>
        <v>0</v>
      </c>
      <c r="E252" s="36">
        <f>SUMIFS(СВЦЭМ!$G$34:$G$777,СВЦЭМ!$A$34:$A$777,$A252,СВЦЭМ!$B$33:$B$776,E$225)+'СЕТ СН'!$F$15</f>
        <v>0</v>
      </c>
      <c r="F252" s="36">
        <f>SUMIFS(СВЦЭМ!$G$34:$G$777,СВЦЭМ!$A$34:$A$777,$A252,СВЦЭМ!$B$33:$B$776,F$225)+'СЕТ СН'!$F$15</f>
        <v>0</v>
      </c>
      <c r="G252" s="36">
        <f>SUMIFS(СВЦЭМ!$G$34:$G$777,СВЦЭМ!$A$34:$A$777,$A252,СВЦЭМ!$B$33:$B$776,G$225)+'СЕТ СН'!$F$15</f>
        <v>0</v>
      </c>
      <c r="H252" s="36">
        <f>SUMIFS(СВЦЭМ!$G$34:$G$777,СВЦЭМ!$A$34:$A$777,$A252,СВЦЭМ!$B$33:$B$776,H$225)+'СЕТ СН'!$F$15</f>
        <v>0</v>
      </c>
      <c r="I252" s="36">
        <f>SUMIFS(СВЦЭМ!$G$34:$G$777,СВЦЭМ!$A$34:$A$777,$A252,СВЦЭМ!$B$33:$B$776,I$225)+'СЕТ СН'!$F$15</f>
        <v>0</v>
      </c>
      <c r="J252" s="36">
        <f>SUMIFS(СВЦЭМ!$G$34:$G$777,СВЦЭМ!$A$34:$A$777,$A252,СВЦЭМ!$B$33:$B$776,J$225)+'СЕТ СН'!$F$15</f>
        <v>0</v>
      </c>
      <c r="K252" s="36">
        <f>SUMIFS(СВЦЭМ!$G$34:$G$777,СВЦЭМ!$A$34:$A$777,$A252,СВЦЭМ!$B$33:$B$776,K$225)+'СЕТ СН'!$F$15</f>
        <v>0</v>
      </c>
      <c r="L252" s="36">
        <f>SUMIFS(СВЦЭМ!$G$34:$G$777,СВЦЭМ!$A$34:$A$777,$A252,СВЦЭМ!$B$33:$B$776,L$225)+'СЕТ СН'!$F$15</f>
        <v>0</v>
      </c>
      <c r="M252" s="36">
        <f>SUMIFS(СВЦЭМ!$G$34:$G$777,СВЦЭМ!$A$34:$A$777,$A252,СВЦЭМ!$B$33:$B$776,M$225)+'СЕТ СН'!$F$15</f>
        <v>0</v>
      </c>
      <c r="N252" s="36">
        <f>SUMIFS(СВЦЭМ!$G$34:$G$777,СВЦЭМ!$A$34:$A$777,$A252,СВЦЭМ!$B$33:$B$776,N$225)+'СЕТ СН'!$F$15</f>
        <v>0</v>
      </c>
      <c r="O252" s="36">
        <f>SUMIFS(СВЦЭМ!$G$34:$G$777,СВЦЭМ!$A$34:$A$777,$A252,СВЦЭМ!$B$33:$B$776,O$225)+'СЕТ СН'!$F$15</f>
        <v>0</v>
      </c>
      <c r="P252" s="36">
        <f>SUMIFS(СВЦЭМ!$G$34:$G$777,СВЦЭМ!$A$34:$A$777,$A252,СВЦЭМ!$B$33:$B$776,P$225)+'СЕТ СН'!$F$15</f>
        <v>0</v>
      </c>
      <c r="Q252" s="36">
        <f>SUMIFS(СВЦЭМ!$G$34:$G$777,СВЦЭМ!$A$34:$A$777,$A252,СВЦЭМ!$B$33:$B$776,Q$225)+'СЕТ СН'!$F$15</f>
        <v>0</v>
      </c>
      <c r="R252" s="36">
        <f>SUMIFS(СВЦЭМ!$G$34:$G$777,СВЦЭМ!$A$34:$A$777,$A252,СВЦЭМ!$B$33:$B$776,R$225)+'СЕТ СН'!$F$15</f>
        <v>0</v>
      </c>
      <c r="S252" s="36">
        <f>SUMIFS(СВЦЭМ!$G$34:$G$777,СВЦЭМ!$A$34:$A$777,$A252,СВЦЭМ!$B$33:$B$776,S$225)+'СЕТ СН'!$F$15</f>
        <v>0</v>
      </c>
      <c r="T252" s="36">
        <f>SUMIFS(СВЦЭМ!$G$34:$G$777,СВЦЭМ!$A$34:$A$777,$A252,СВЦЭМ!$B$33:$B$776,T$225)+'СЕТ СН'!$F$15</f>
        <v>0</v>
      </c>
      <c r="U252" s="36">
        <f>SUMIFS(СВЦЭМ!$G$34:$G$777,СВЦЭМ!$A$34:$A$777,$A252,СВЦЭМ!$B$33:$B$776,U$225)+'СЕТ СН'!$F$15</f>
        <v>0</v>
      </c>
      <c r="V252" s="36">
        <f>SUMIFS(СВЦЭМ!$G$34:$G$777,СВЦЭМ!$A$34:$A$777,$A252,СВЦЭМ!$B$33:$B$776,V$225)+'СЕТ СН'!$F$15</f>
        <v>0</v>
      </c>
      <c r="W252" s="36">
        <f>SUMIFS(СВЦЭМ!$G$34:$G$777,СВЦЭМ!$A$34:$A$777,$A252,СВЦЭМ!$B$33:$B$776,W$225)+'СЕТ СН'!$F$15</f>
        <v>0</v>
      </c>
      <c r="X252" s="36">
        <f>SUMIFS(СВЦЭМ!$G$34:$G$777,СВЦЭМ!$A$34:$A$777,$A252,СВЦЭМ!$B$33:$B$776,X$225)+'СЕТ СН'!$F$15</f>
        <v>0</v>
      </c>
      <c r="Y252" s="36">
        <f>SUMIFS(СВЦЭМ!$G$34:$G$777,СВЦЭМ!$A$34:$A$777,$A252,СВЦЭМ!$B$33:$B$776,Y$225)+'СЕТ СН'!$F$15</f>
        <v>0</v>
      </c>
    </row>
    <row r="253" spans="1:25" ht="15.75" hidden="1" x14ac:dyDescent="0.2">
      <c r="A253" s="35">
        <f t="shared" si="6"/>
        <v>43827</v>
      </c>
      <c r="B253" s="36">
        <f>SUMIFS(СВЦЭМ!$G$34:$G$777,СВЦЭМ!$A$34:$A$777,$A253,СВЦЭМ!$B$33:$B$776,B$225)+'СЕТ СН'!$F$15</f>
        <v>0</v>
      </c>
      <c r="C253" s="36">
        <f>SUMIFS(СВЦЭМ!$G$34:$G$777,СВЦЭМ!$A$34:$A$777,$A253,СВЦЭМ!$B$33:$B$776,C$225)+'СЕТ СН'!$F$15</f>
        <v>0</v>
      </c>
      <c r="D253" s="36">
        <f>SUMIFS(СВЦЭМ!$G$34:$G$777,СВЦЭМ!$A$34:$A$777,$A253,СВЦЭМ!$B$33:$B$776,D$225)+'СЕТ СН'!$F$15</f>
        <v>0</v>
      </c>
      <c r="E253" s="36">
        <f>SUMIFS(СВЦЭМ!$G$34:$G$777,СВЦЭМ!$A$34:$A$777,$A253,СВЦЭМ!$B$33:$B$776,E$225)+'СЕТ СН'!$F$15</f>
        <v>0</v>
      </c>
      <c r="F253" s="36">
        <f>SUMIFS(СВЦЭМ!$G$34:$G$777,СВЦЭМ!$A$34:$A$777,$A253,СВЦЭМ!$B$33:$B$776,F$225)+'СЕТ СН'!$F$15</f>
        <v>0</v>
      </c>
      <c r="G253" s="36">
        <f>SUMIFS(СВЦЭМ!$G$34:$G$777,СВЦЭМ!$A$34:$A$777,$A253,СВЦЭМ!$B$33:$B$776,G$225)+'СЕТ СН'!$F$15</f>
        <v>0</v>
      </c>
      <c r="H253" s="36">
        <f>SUMIFS(СВЦЭМ!$G$34:$G$777,СВЦЭМ!$A$34:$A$777,$A253,СВЦЭМ!$B$33:$B$776,H$225)+'СЕТ СН'!$F$15</f>
        <v>0</v>
      </c>
      <c r="I253" s="36">
        <f>SUMIFS(СВЦЭМ!$G$34:$G$777,СВЦЭМ!$A$34:$A$777,$A253,СВЦЭМ!$B$33:$B$776,I$225)+'СЕТ СН'!$F$15</f>
        <v>0</v>
      </c>
      <c r="J253" s="36">
        <f>SUMIFS(СВЦЭМ!$G$34:$G$777,СВЦЭМ!$A$34:$A$777,$A253,СВЦЭМ!$B$33:$B$776,J$225)+'СЕТ СН'!$F$15</f>
        <v>0</v>
      </c>
      <c r="K253" s="36">
        <f>SUMIFS(СВЦЭМ!$G$34:$G$777,СВЦЭМ!$A$34:$A$777,$A253,СВЦЭМ!$B$33:$B$776,K$225)+'СЕТ СН'!$F$15</f>
        <v>0</v>
      </c>
      <c r="L253" s="36">
        <f>SUMIFS(СВЦЭМ!$G$34:$G$777,СВЦЭМ!$A$34:$A$777,$A253,СВЦЭМ!$B$33:$B$776,L$225)+'СЕТ СН'!$F$15</f>
        <v>0</v>
      </c>
      <c r="M253" s="36">
        <f>SUMIFS(СВЦЭМ!$G$34:$G$777,СВЦЭМ!$A$34:$A$777,$A253,СВЦЭМ!$B$33:$B$776,M$225)+'СЕТ СН'!$F$15</f>
        <v>0</v>
      </c>
      <c r="N253" s="36">
        <f>SUMIFS(СВЦЭМ!$G$34:$G$777,СВЦЭМ!$A$34:$A$777,$A253,СВЦЭМ!$B$33:$B$776,N$225)+'СЕТ СН'!$F$15</f>
        <v>0</v>
      </c>
      <c r="O253" s="36">
        <f>SUMIFS(СВЦЭМ!$G$34:$G$777,СВЦЭМ!$A$34:$A$777,$A253,СВЦЭМ!$B$33:$B$776,O$225)+'СЕТ СН'!$F$15</f>
        <v>0</v>
      </c>
      <c r="P253" s="36">
        <f>SUMIFS(СВЦЭМ!$G$34:$G$777,СВЦЭМ!$A$34:$A$777,$A253,СВЦЭМ!$B$33:$B$776,P$225)+'СЕТ СН'!$F$15</f>
        <v>0</v>
      </c>
      <c r="Q253" s="36">
        <f>SUMIFS(СВЦЭМ!$G$34:$G$777,СВЦЭМ!$A$34:$A$777,$A253,СВЦЭМ!$B$33:$B$776,Q$225)+'СЕТ СН'!$F$15</f>
        <v>0</v>
      </c>
      <c r="R253" s="36">
        <f>SUMIFS(СВЦЭМ!$G$34:$G$777,СВЦЭМ!$A$34:$A$777,$A253,СВЦЭМ!$B$33:$B$776,R$225)+'СЕТ СН'!$F$15</f>
        <v>0</v>
      </c>
      <c r="S253" s="36">
        <f>SUMIFS(СВЦЭМ!$G$34:$G$777,СВЦЭМ!$A$34:$A$777,$A253,СВЦЭМ!$B$33:$B$776,S$225)+'СЕТ СН'!$F$15</f>
        <v>0</v>
      </c>
      <c r="T253" s="36">
        <f>SUMIFS(СВЦЭМ!$G$34:$G$777,СВЦЭМ!$A$34:$A$777,$A253,СВЦЭМ!$B$33:$B$776,T$225)+'СЕТ СН'!$F$15</f>
        <v>0</v>
      </c>
      <c r="U253" s="36">
        <f>SUMIFS(СВЦЭМ!$G$34:$G$777,СВЦЭМ!$A$34:$A$777,$A253,СВЦЭМ!$B$33:$B$776,U$225)+'СЕТ СН'!$F$15</f>
        <v>0</v>
      </c>
      <c r="V253" s="36">
        <f>SUMIFS(СВЦЭМ!$G$34:$G$777,СВЦЭМ!$A$34:$A$777,$A253,СВЦЭМ!$B$33:$B$776,V$225)+'СЕТ СН'!$F$15</f>
        <v>0</v>
      </c>
      <c r="W253" s="36">
        <f>SUMIFS(СВЦЭМ!$G$34:$G$777,СВЦЭМ!$A$34:$A$777,$A253,СВЦЭМ!$B$33:$B$776,W$225)+'СЕТ СН'!$F$15</f>
        <v>0</v>
      </c>
      <c r="X253" s="36">
        <f>SUMIFS(СВЦЭМ!$G$34:$G$777,СВЦЭМ!$A$34:$A$777,$A253,СВЦЭМ!$B$33:$B$776,X$225)+'СЕТ СН'!$F$15</f>
        <v>0</v>
      </c>
      <c r="Y253" s="36">
        <f>SUMIFS(СВЦЭМ!$G$34:$G$777,СВЦЭМ!$A$34:$A$777,$A253,СВЦЭМ!$B$33:$B$776,Y$225)+'СЕТ СН'!$F$15</f>
        <v>0</v>
      </c>
    </row>
    <row r="254" spans="1:25" ht="15.75" hidden="1" x14ac:dyDescent="0.2">
      <c r="A254" s="35">
        <f t="shared" si="6"/>
        <v>43828</v>
      </c>
      <c r="B254" s="36">
        <f>SUMIFS(СВЦЭМ!$G$34:$G$777,СВЦЭМ!$A$34:$A$777,$A254,СВЦЭМ!$B$33:$B$776,B$225)+'СЕТ СН'!$F$15</f>
        <v>0</v>
      </c>
      <c r="C254" s="36">
        <f>SUMIFS(СВЦЭМ!$G$34:$G$777,СВЦЭМ!$A$34:$A$777,$A254,СВЦЭМ!$B$33:$B$776,C$225)+'СЕТ СН'!$F$15</f>
        <v>0</v>
      </c>
      <c r="D254" s="36">
        <f>SUMIFS(СВЦЭМ!$G$34:$G$777,СВЦЭМ!$A$34:$A$777,$A254,СВЦЭМ!$B$33:$B$776,D$225)+'СЕТ СН'!$F$15</f>
        <v>0</v>
      </c>
      <c r="E254" s="36">
        <f>SUMIFS(СВЦЭМ!$G$34:$G$777,СВЦЭМ!$A$34:$A$777,$A254,СВЦЭМ!$B$33:$B$776,E$225)+'СЕТ СН'!$F$15</f>
        <v>0</v>
      </c>
      <c r="F254" s="36">
        <f>SUMIFS(СВЦЭМ!$G$34:$G$777,СВЦЭМ!$A$34:$A$777,$A254,СВЦЭМ!$B$33:$B$776,F$225)+'СЕТ СН'!$F$15</f>
        <v>0</v>
      </c>
      <c r="G254" s="36">
        <f>SUMIFS(СВЦЭМ!$G$34:$G$777,СВЦЭМ!$A$34:$A$777,$A254,СВЦЭМ!$B$33:$B$776,G$225)+'СЕТ СН'!$F$15</f>
        <v>0</v>
      </c>
      <c r="H254" s="36">
        <f>SUMIFS(СВЦЭМ!$G$34:$G$777,СВЦЭМ!$A$34:$A$777,$A254,СВЦЭМ!$B$33:$B$776,H$225)+'СЕТ СН'!$F$15</f>
        <v>0</v>
      </c>
      <c r="I254" s="36">
        <f>SUMIFS(СВЦЭМ!$G$34:$G$777,СВЦЭМ!$A$34:$A$777,$A254,СВЦЭМ!$B$33:$B$776,I$225)+'СЕТ СН'!$F$15</f>
        <v>0</v>
      </c>
      <c r="J254" s="36">
        <f>SUMIFS(СВЦЭМ!$G$34:$G$777,СВЦЭМ!$A$34:$A$777,$A254,СВЦЭМ!$B$33:$B$776,J$225)+'СЕТ СН'!$F$15</f>
        <v>0</v>
      </c>
      <c r="K254" s="36">
        <f>SUMIFS(СВЦЭМ!$G$34:$G$777,СВЦЭМ!$A$34:$A$777,$A254,СВЦЭМ!$B$33:$B$776,K$225)+'СЕТ СН'!$F$15</f>
        <v>0</v>
      </c>
      <c r="L254" s="36">
        <f>SUMIFS(СВЦЭМ!$G$34:$G$777,СВЦЭМ!$A$34:$A$777,$A254,СВЦЭМ!$B$33:$B$776,L$225)+'СЕТ СН'!$F$15</f>
        <v>0</v>
      </c>
      <c r="M254" s="36">
        <f>SUMIFS(СВЦЭМ!$G$34:$G$777,СВЦЭМ!$A$34:$A$777,$A254,СВЦЭМ!$B$33:$B$776,M$225)+'СЕТ СН'!$F$15</f>
        <v>0</v>
      </c>
      <c r="N254" s="36">
        <f>SUMIFS(СВЦЭМ!$G$34:$G$777,СВЦЭМ!$A$34:$A$777,$A254,СВЦЭМ!$B$33:$B$776,N$225)+'СЕТ СН'!$F$15</f>
        <v>0</v>
      </c>
      <c r="O254" s="36">
        <f>SUMIFS(СВЦЭМ!$G$34:$G$777,СВЦЭМ!$A$34:$A$777,$A254,СВЦЭМ!$B$33:$B$776,O$225)+'СЕТ СН'!$F$15</f>
        <v>0</v>
      </c>
      <c r="P254" s="36">
        <f>SUMIFS(СВЦЭМ!$G$34:$G$777,СВЦЭМ!$A$34:$A$777,$A254,СВЦЭМ!$B$33:$B$776,P$225)+'СЕТ СН'!$F$15</f>
        <v>0</v>
      </c>
      <c r="Q254" s="36">
        <f>SUMIFS(СВЦЭМ!$G$34:$G$777,СВЦЭМ!$A$34:$A$777,$A254,СВЦЭМ!$B$33:$B$776,Q$225)+'СЕТ СН'!$F$15</f>
        <v>0</v>
      </c>
      <c r="R254" s="36">
        <f>SUMIFS(СВЦЭМ!$G$34:$G$777,СВЦЭМ!$A$34:$A$777,$A254,СВЦЭМ!$B$33:$B$776,R$225)+'СЕТ СН'!$F$15</f>
        <v>0</v>
      </c>
      <c r="S254" s="36">
        <f>SUMIFS(СВЦЭМ!$G$34:$G$777,СВЦЭМ!$A$34:$A$777,$A254,СВЦЭМ!$B$33:$B$776,S$225)+'СЕТ СН'!$F$15</f>
        <v>0</v>
      </c>
      <c r="T254" s="36">
        <f>SUMIFS(СВЦЭМ!$G$34:$G$777,СВЦЭМ!$A$34:$A$777,$A254,СВЦЭМ!$B$33:$B$776,T$225)+'СЕТ СН'!$F$15</f>
        <v>0</v>
      </c>
      <c r="U254" s="36">
        <f>SUMIFS(СВЦЭМ!$G$34:$G$777,СВЦЭМ!$A$34:$A$777,$A254,СВЦЭМ!$B$33:$B$776,U$225)+'СЕТ СН'!$F$15</f>
        <v>0</v>
      </c>
      <c r="V254" s="36">
        <f>SUMIFS(СВЦЭМ!$G$34:$G$777,СВЦЭМ!$A$34:$A$777,$A254,СВЦЭМ!$B$33:$B$776,V$225)+'СЕТ СН'!$F$15</f>
        <v>0</v>
      </c>
      <c r="W254" s="36">
        <f>SUMIFS(СВЦЭМ!$G$34:$G$777,СВЦЭМ!$A$34:$A$777,$A254,СВЦЭМ!$B$33:$B$776,W$225)+'СЕТ СН'!$F$15</f>
        <v>0</v>
      </c>
      <c r="X254" s="36">
        <f>SUMIFS(СВЦЭМ!$G$34:$G$777,СВЦЭМ!$A$34:$A$777,$A254,СВЦЭМ!$B$33:$B$776,X$225)+'СЕТ СН'!$F$15</f>
        <v>0</v>
      </c>
      <c r="Y254" s="36">
        <f>SUMIFS(СВЦЭМ!$G$34:$G$777,СВЦЭМ!$A$34:$A$777,$A254,СВЦЭМ!$B$33:$B$776,Y$225)+'СЕТ СН'!$F$15</f>
        <v>0</v>
      </c>
    </row>
    <row r="255" spans="1:25" ht="15.75" hidden="1" x14ac:dyDescent="0.2">
      <c r="A255" s="35">
        <f t="shared" si="6"/>
        <v>43829</v>
      </c>
      <c r="B255" s="36">
        <f>SUMIFS(СВЦЭМ!$G$34:$G$777,СВЦЭМ!$A$34:$A$777,$A255,СВЦЭМ!$B$33:$B$776,B$225)+'СЕТ СН'!$F$15</f>
        <v>0</v>
      </c>
      <c r="C255" s="36">
        <f>SUMIFS(СВЦЭМ!$G$34:$G$777,СВЦЭМ!$A$34:$A$777,$A255,СВЦЭМ!$B$33:$B$776,C$225)+'СЕТ СН'!$F$15</f>
        <v>0</v>
      </c>
      <c r="D255" s="36">
        <f>SUMIFS(СВЦЭМ!$G$34:$G$777,СВЦЭМ!$A$34:$A$777,$A255,СВЦЭМ!$B$33:$B$776,D$225)+'СЕТ СН'!$F$15</f>
        <v>0</v>
      </c>
      <c r="E255" s="36">
        <f>SUMIFS(СВЦЭМ!$G$34:$G$777,СВЦЭМ!$A$34:$A$777,$A255,СВЦЭМ!$B$33:$B$776,E$225)+'СЕТ СН'!$F$15</f>
        <v>0</v>
      </c>
      <c r="F255" s="36">
        <f>SUMIFS(СВЦЭМ!$G$34:$G$777,СВЦЭМ!$A$34:$A$777,$A255,СВЦЭМ!$B$33:$B$776,F$225)+'СЕТ СН'!$F$15</f>
        <v>0</v>
      </c>
      <c r="G255" s="36">
        <f>SUMIFS(СВЦЭМ!$G$34:$G$777,СВЦЭМ!$A$34:$A$777,$A255,СВЦЭМ!$B$33:$B$776,G$225)+'СЕТ СН'!$F$15</f>
        <v>0</v>
      </c>
      <c r="H255" s="36">
        <f>SUMIFS(СВЦЭМ!$G$34:$G$777,СВЦЭМ!$A$34:$A$777,$A255,СВЦЭМ!$B$33:$B$776,H$225)+'СЕТ СН'!$F$15</f>
        <v>0</v>
      </c>
      <c r="I255" s="36">
        <f>SUMIFS(СВЦЭМ!$G$34:$G$777,СВЦЭМ!$A$34:$A$777,$A255,СВЦЭМ!$B$33:$B$776,I$225)+'СЕТ СН'!$F$15</f>
        <v>0</v>
      </c>
      <c r="J255" s="36">
        <f>SUMIFS(СВЦЭМ!$G$34:$G$777,СВЦЭМ!$A$34:$A$777,$A255,СВЦЭМ!$B$33:$B$776,J$225)+'СЕТ СН'!$F$15</f>
        <v>0</v>
      </c>
      <c r="K255" s="36">
        <f>SUMIFS(СВЦЭМ!$G$34:$G$777,СВЦЭМ!$A$34:$A$777,$A255,СВЦЭМ!$B$33:$B$776,K$225)+'СЕТ СН'!$F$15</f>
        <v>0</v>
      </c>
      <c r="L255" s="36">
        <f>SUMIFS(СВЦЭМ!$G$34:$G$777,СВЦЭМ!$A$34:$A$777,$A255,СВЦЭМ!$B$33:$B$776,L$225)+'СЕТ СН'!$F$15</f>
        <v>0</v>
      </c>
      <c r="M255" s="36">
        <f>SUMIFS(СВЦЭМ!$G$34:$G$777,СВЦЭМ!$A$34:$A$777,$A255,СВЦЭМ!$B$33:$B$776,M$225)+'СЕТ СН'!$F$15</f>
        <v>0</v>
      </c>
      <c r="N255" s="36">
        <f>SUMIFS(СВЦЭМ!$G$34:$G$777,СВЦЭМ!$A$34:$A$777,$A255,СВЦЭМ!$B$33:$B$776,N$225)+'СЕТ СН'!$F$15</f>
        <v>0</v>
      </c>
      <c r="O255" s="36">
        <f>SUMIFS(СВЦЭМ!$G$34:$G$777,СВЦЭМ!$A$34:$A$777,$A255,СВЦЭМ!$B$33:$B$776,O$225)+'СЕТ СН'!$F$15</f>
        <v>0</v>
      </c>
      <c r="P255" s="36">
        <f>SUMIFS(СВЦЭМ!$G$34:$G$777,СВЦЭМ!$A$34:$A$777,$A255,СВЦЭМ!$B$33:$B$776,P$225)+'СЕТ СН'!$F$15</f>
        <v>0</v>
      </c>
      <c r="Q255" s="36">
        <f>SUMIFS(СВЦЭМ!$G$34:$G$777,СВЦЭМ!$A$34:$A$777,$A255,СВЦЭМ!$B$33:$B$776,Q$225)+'СЕТ СН'!$F$15</f>
        <v>0</v>
      </c>
      <c r="R255" s="36">
        <f>SUMIFS(СВЦЭМ!$G$34:$G$777,СВЦЭМ!$A$34:$A$777,$A255,СВЦЭМ!$B$33:$B$776,R$225)+'СЕТ СН'!$F$15</f>
        <v>0</v>
      </c>
      <c r="S255" s="36">
        <f>SUMIFS(СВЦЭМ!$G$34:$G$777,СВЦЭМ!$A$34:$A$777,$A255,СВЦЭМ!$B$33:$B$776,S$225)+'СЕТ СН'!$F$15</f>
        <v>0</v>
      </c>
      <c r="T255" s="36">
        <f>SUMIFS(СВЦЭМ!$G$34:$G$777,СВЦЭМ!$A$34:$A$777,$A255,СВЦЭМ!$B$33:$B$776,T$225)+'СЕТ СН'!$F$15</f>
        <v>0</v>
      </c>
      <c r="U255" s="36">
        <f>SUMIFS(СВЦЭМ!$G$34:$G$777,СВЦЭМ!$A$34:$A$777,$A255,СВЦЭМ!$B$33:$B$776,U$225)+'СЕТ СН'!$F$15</f>
        <v>0</v>
      </c>
      <c r="V255" s="36">
        <f>SUMIFS(СВЦЭМ!$G$34:$G$777,СВЦЭМ!$A$34:$A$777,$A255,СВЦЭМ!$B$33:$B$776,V$225)+'СЕТ СН'!$F$15</f>
        <v>0</v>
      </c>
      <c r="W255" s="36">
        <f>SUMIFS(СВЦЭМ!$G$34:$G$777,СВЦЭМ!$A$34:$A$777,$A255,СВЦЭМ!$B$33:$B$776,W$225)+'СЕТ СН'!$F$15</f>
        <v>0</v>
      </c>
      <c r="X255" s="36">
        <f>SUMIFS(СВЦЭМ!$G$34:$G$777,СВЦЭМ!$A$34:$A$777,$A255,СВЦЭМ!$B$33:$B$776,X$225)+'СЕТ СН'!$F$15</f>
        <v>0</v>
      </c>
      <c r="Y255" s="36">
        <f>SUMIFS(СВЦЭМ!$G$34:$G$777,СВЦЭМ!$A$34:$A$777,$A255,СВЦЭМ!$B$33:$B$776,Y$225)+'СЕТ СН'!$F$15</f>
        <v>0</v>
      </c>
    </row>
    <row r="256" spans="1:25" ht="15.75" hidden="1" x14ac:dyDescent="0.2">
      <c r="A256" s="35">
        <f t="shared" si="6"/>
        <v>43830</v>
      </c>
      <c r="B256" s="36">
        <f>SUMIFS(СВЦЭМ!$G$34:$G$777,СВЦЭМ!$A$34:$A$777,$A256,СВЦЭМ!$B$33:$B$776,B$225)+'СЕТ СН'!$F$15</f>
        <v>0</v>
      </c>
      <c r="C256" s="36">
        <f>SUMIFS(СВЦЭМ!$G$34:$G$777,СВЦЭМ!$A$34:$A$777,$A256,СВЦЭМ!$B$33:$B$776,C$225)+'СЕТ СН'!$F$15</f>
        <v>0</v>
      </c>
      <c r="D256" s="36">
        <f>SUMIFS(СВЦЭМ!$G$34:$G$777,СВЦЭМ!$A$34:$A$777,$A256,СВЦЭМ!$B$33:$B$776,D$225)+'СЕТ СН'!$F$15</f>
        <v>0</v>
      </c>
      <c r="E256" s="36">
        <f>SUMIFS(СВЦЭМ!$G$34:$G$777,СВЦЭМ!$A$34:$A$777,$A256,СВЦЭМ!$B$33:$B$776,E$225)+'СЕТ СН'!$F$15</f>
        <v>0</v>
      </c>
      <c r="F256" s="36">
        <f>SUMIFS(СВЦЭМ!$G$34:$G$777,СВЦЭМ!$A$34:$A$777,$A256,СВЦЭМ!$B$33:$B$776,F$225)+'СЕТ СН'!$F$15</f>
        <v>0</v>
      </c>
      <c r="G256" s="36">
        <f>SUMIFS(СВЦЭМ!$G$34:$G$777,СВЦЭМ!$A$34:$A$777,$A256,СВЦЭМ!$B$33:$B$776,G$225)+'СЕТ СН'!$F$15</f>
        <v>0</v>
      </c>
      <c r="H256" s="36">
        <f>SUMIFS(СВЦЭМ!$G$34:$G$777,СВЦЭМ!$A$34:$A$777,$A256,СВЦЭМ!$B$33:$B$776,H$225)+'СЕТ СН'!$F$15</f>
        <v>0</v>
      </c>
      <c r="I256" s="36">
        <f>SUMIFS(СВЦЭМ!$G$34:$G$777,СВЦЭМ!$A$34:$A$777,$A256,СВЦЭМ!$B$33:$B$776,I$225)+'СЕТ СН'!$F$15</f>
        <v>0</v>
      </c>
      <c r="J256" s="36">
        <f>SUMIFS(СВЦЭМ!$G$34:$G$777,СВЦЭМ!$A$34:$A$777,$A256,СВЦЭМ!$B$33:$B$776,J$225)+'СЕТ СН'!$F$15</f>
        <v>0</v>
      </c>
      <c r="K256" s="36">
        <f>SUMIFS(СВЦЭМ!$G$34:$G$777,СВЦЭМ!$A$34:$A$777,$A256,СВЦЭМ!$B$33:$B$776,K$225)+'СЕТ СН'!$F$15</f>
        <v>0</v>
      </c>
      <c r="L256" s="36">
        <f>SUMIFS(СВЦЭМ!$G$34:$G$777,СВЦЭМ!$A$34:$A$777,$A256,СВЦЭМ!$B$33:$B$776,L$225)+'СЕТ СН'!$F$15</f>
        <v>0</v>
      </c>
      <c r="M256" s="36">
        <f>SUMIFS(СВЦЭМ!$G$34:$G$777,СВЦЭМ!$A$34:$A$777,$A256,СВЦЭМ!$B$33:$B$776,M$225)+'СЕТ СН'!$F$15</f>
        <v>0</v>
      </c>
      <c r="N256" s="36">
        <f>SUMIFS(СВЦЭМ!$G$34:$G$777,СВЦЭМ!$A$34:$A$777,$A256,СВЦЭМ!$B$33:$B$776,N$225)+'СЕТ СН'!$F$15</f>
        <v>0</v>
      </c>
      <c r="O256" s="36">
        <f>SUMIFS(СВЦЭМ!$G$34:$G$777,СВЦЭМ!$A$34:$A$777,$A256,СВЦЭМ!$B$33:$B$776,O$225)+'СЕТ СН'!$F$15</f>
        <v>0</v>
      </c>
      <c r="P256" s="36">
        <f>SUMIFS(СВЦЭМ!$G$34:$G$777,СВЦЭМ!$A$34:$A$777,$A256,СВЦЭМ!$B$33:$B$776,P$225)+'СЕТ СН'!$F$15</f>
        <v>0</v>
      </c>
      <c r="Q256" s="36">
        <f>SUMIFS(СВЦЭМ!$G$34:$G$777,СВЦЭМ!$A$34:$A$777,$A256,СВЦЭМ!$B$33:$B$776,Q$225)+'СЕТ СН'!$F$15</f>
        <v>0</v>
      </c>
      <c r="R256" s="36">
        <f>SUMIFS(СВЦЭМ!$G$34:$G$777,СВЦЭМ!$A$34:$A$777,$A256,СВЦЭМ!$B$33:$B$776,R$225)+'СЕТ СН'!$F$15</f>
        <v>0</v>
      </c>
      <c r="S256" s="36">
        <f>SUMIFS(СВЦЭМ!$G$34:$G$777,СВЦЭМ!$A$34:$A$777,$A256,СВЦЭМ!$B$33:$B$776,S$225)+'СЕТ СН'!$F$15</f>
        <v>0</v>
      </c>
      <c r="T256" s="36">
        <f>SUMIFS(СВЦЭМ!$G$34:$G$777,СВЦЭМ!$A$34:$A$777,$A256,СВЦЭМ!$B$33:$B$776,T$225)+'СЕТ СН'!$F$15</f>
        <v>0</v>
      </c>
      <c r="U256" s="36">
        <f>SUMIFS(СВЦЭМ!$G$34:$G$777,СВЦЭМ!$A$34:$A$777,$A256,СВЦЭМ!$B$33:$B$776,U$225)+'СЕТ СН'!$F$15</f>
        <v>0</v>
      </c>
      <c r="V256" s="36">
        <f>SUMIFS(СВЦЭМ!$G$34:$G$777,СВЦЭМ!$A$34:$A$777,$A256,СВЦЭМ!$B$33:$B$776,V$225)+'СЕТ СН'!$F$15</f>
        <v>0</v>
      </c>
      <c r="W256" s="36">
        <f>SUMIFS(СВЦЭМ!$G$34:$G$777,СВЦЭМ!$A$34:$A$777,$A256,СВЦЭМ!$B$33:$B$776,W$225)+'СЕТ СН'!$F$15</f>
        <v>0</v>
      </c>
      <c r="X256" s="36">
        <f>SUMIFS(СВЦЭМ!$G$34:$G$777,СВЦЭМ!$A$34:$A$777,$A256,СВЦЭМ!$B$33:$B$776,X$225)+'СЕТ СН'!$F$15</f>
        <v>0</v>
      </c>
      <c r="Y256" s="36">
        <f>SUMIFS(СВЦЭМ!$G$34:$G$777,СВЦЭМ!$A$34:$A$777,$A256,СВЦЭМ!$B$33:$B$776,Y$225)+'СЕТ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8" t="s">
        <v>7</v>
      </c>
      <c r="B258" s="131" t="s">
        <v>117</v>
      </c>
      <c r="C258" s="132"/>
      <c r="D258" s="132"/>
      <c r="E258" s="132"/>
      <c r="F258" s="132"/>
      <c r="G258" s="132"/>
      <c r="H258" s="132"/>
      <c r="I258" s="132"/>
      <c r="J258" s="132"/>
      <c r="K258" s="132"/>
      <c r="L258" s="132"/>
      <c r="M258" s="132"/>
      <c r="N258" s="132"/>
      <c r="O258" s="132"/>
      <c r="P258" s="132"/>
      <c r="Q258" s="132"/>
      <c r="R258" s="132"/>
      <c r="S258" s="132"/>
      <c r="T258" s="132"/>
      <c r="U258" s="132"/>
      <c r="V258" s="132"/>
      <c r="W258" s="132"/>
      <c r="X258" s="132"/>
      <c r="Y258" s="133"/>
    </row>
    <row r="259" spans="1:27" ht="12.75" hidden="1" customHeight="1" x14ac:dyDescent="0.2">
      <c r="A259" s="129"/>
      <c r="B259" s="134"/>
      <c r="C259" s="135"/>
      <c r="D259" s="135"/>
      <c r="E259" s="135"/>
      <c r="F259" s="135"/>
      <c r="G259" s="135"/>
      <c r="H259" s="135"/>
      <c r="I259" s="135"/>
      <c r="J259" s="135"/>
      <c r="K259" s="135"/>
      <c r="L259" s="135"/>
      <c r="M259" s="135"/>
      <c r="N259" s="135"/>
      <c r="O259" s="135"/>
      <c r="P259" s="135"/>
      <c r="Q259" s="135"/>
      <c r="R259" s="135"/>
      <c r="S259" s="135"/>
      <c r="T259" s="135"/>
      <c r="U259" s="135"/>
      <c r="V259" s="135"/>
      <c r="W259" s="135"/>
      <c r="X259" s="135"/>
      <c r="Y259" s="136"/>
    </row>
    <row r="260" spans="1:27" s="46" customFormat="1" ht="12.75" hidden="1" customHeight="1" x14ac:dyDescent="0.2">
      <c r="A260" s="130"/>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01.12.2019</v>
      </c>
      <c r="B261" s="36">
        <f>SUMIFS(СВЦЭМ!$H$34:$H$777,СВЦЭМ!$A$34:$A$777,$A261,СВЦЭМ!$B$33:$B$776,B$260)+'СЕТ СН'!$F$15</f>
        <v>0</v>
      </c>
      <c r="C261" s="36">
        <f>SUMIFS(СВЦЭМ!$H$34:$H$777,СВЦЭМ!$A$34:$A$777,$A261,СВЦЭМ!$B$33:$B$776,C$260)+'СЕТ СН'!$F$15</f>
        <v>0</v>
      </c>
      <c r="D261" s="36">
        <f>SUMIFS(СВЦЭМ!$H$34:$H$777,СВЦЭМ!$A$34:$A$777,$A261,СВЦЭМ!$B$33:$B$776,D$260)+'СЕТ СН'!$F$15</f>
        <v>0</v>
      </c>
      <c r="E261" s="36">
        <f>SUMIFS(СВЦЭМ!$H$34:$H$777,СВЦЭМ!$A$34:$A$777,$A261,СВЦЭМ!$B$33:$B$776,E$260)+'СЕТ СН'!$F$15</f>
        <v>0</v>
      </c>
      <c r="F261" s="36">
        <f>SUMIFS(СВЦЭМ!$H$34:$H$777,СВЦЭМ!$A$34:$A$777,$A261,СВЦЭМ!$B$33:$B$776,F$260)+'СЕТ СН'!$F$15</f>
        <v>0</v>
      </c>
      <c r="G261" s="36">
        <f>SUMIFS(СВЦЭМ!$H$34:$H$777,СВЦЭМ!$A$34:$A$777,$A261,СВЦЭМ!$B$33:$B$776,G$260)+'СЕТ СН'!$F$15</f>
        <v>0</v>
      </c>
      <c r="H261" s="36">
        <f>SUMIFS(СВЦЭМ!$H$34:$H$777,СВЦЭМ!$A$34:$A$777,$A261,СВЦЭМ!$B$33:$B$776,H$260)+'СЕТ СН'!$F$15</f>
        <v>0</v>
      </c>
      <c r="I261" s="36">
        <f>SUMIFS(СВЦЭМ!$H$34:$H$777,СВЦЭМ!$A$34:$A$777,$A261,СВЦЭМ!$B$33:$B$776,I$260)+'СЕТ СН'!$F$15</f>
        <v>0</v>
      </c>
      <c r="J261" s="36">
        <f>SUMIFS(СВЦЭМ!$H$34:$H$777,СВЦЭМ!$A$34:$A$777,$A261,СВЦЭМ!$B$33:$B$776,J$260)+'СЕТ СН'!$F$15</f>
        <v>0</v>
      </c>
      <c r="K261" s="36">
        <f>SUMIFS(СВЦЭМ!$H$34:$H$777,СВЦЭМ!$A$34:$A$777,$A261,СВЦЭМ!$B$33:$B$776,K$260)+'СЕТ СН'!$F$15</f>
        <v>0</v>
      </c>
      <c r="L261" s="36">
        <f>SUMIFS(СВЦЭМ!$H$34:$H$777,СВЦЭМ!$A$34:$A$777,$A261,СВЦЭМ!$B$33:$B$776,L$260)+'СЕТ СН'!$F$15</f>
        <v>0</v>
      </c>
      <c r="M261" s="36">
        <f>SUMIFS(СВЦЭМ!$H$34:$H$777,СВЦЭМ!$A$34:$A$777,$A261,СВЦЭМ!$B$33:$B$776,M$260)+'СЕТ СН'!$F$15</f>
        <v>0</v>
      </c>
      <c r="N261" s="36">
        <f>SUMIFS(СВЦЭМ!$H$34:$H$777,СВЦЭМ!$A$34:$A$777,$A261,СВЦЭМ!$B$33:$B$776,N$260)+'СЕТ СН'!$F$15</f>
        <v>0</v>
      </c>
      <c r="O261" s="36">
        <f>SUMIFS(СВЦЭМ!$H$34:$H$777,СВЦЭМ!$A$34:$A$777,$A261,СВЦЭМ!$B$33:$B$776,O$260)+'СЕТ СН'!$F$15</f>
        <v>0</v>
      </c>
      <c r="P261" s="36">
        <f>SUMIFS(СВЦЭМ!$H$34:$H$777,СВЦЭМ!$A$34:$A$777,$A261,СВЦЭМ!$B$33:$B$776,P$260)+'СЕТ СН'!$F$15</f>
        <v>0</v>
      </c>
      <c r="Q261" s="36">
        <f>SUMIFS(СВЦЭМ!$H$34:$H$777,СВЦЭМ!$A$34:$A$777,$A261,СВЦЭМ!$B$33:$B$776,Q$260)+'СЕТ СН'!$F$15</f>
        <v>0</v>
      </c>
      <c r="R261" s="36">
        <f>SUMIFS(СВЦЭМ!$H$34:$H$777,СВЦЭМ!$A$34:$A$777,$A261,СВЦЭМ!$B$33:$B$776,R$260)+'СЕТ СН'!$F$15</f>
        <v>0</v>
      </c>
      <c r="S261" s="36">
        <f>SUMIFS(СВЦЭМ!$H$34:$H$777,СВЦЭМ!$A$34:$A$777,$A261,СВЦЭМ!$B$33:$B$776,S$260)+'СЕТ СН'!$F$15</f>
        <v>0</v>
      </c>
      <c r="T261" s="36">
        <f>SUMIFS(СВЦЭМ!$H$34:$H$777,СВЦЭМ!$A$34:$A$777,$A261,СВЦЭМ!$B$33:$B$776,T$260)+'СЕТ СН'!$F$15</f>
        <v>0</v>
      </c>
      <c r="U261" s="36">
        <f>SUMIFS(СВЦЭМ!$H$34:$H$777,СВЦЭМ!$A$34:$A$777,$A261,СВЦЭМ!$B$33:$B$776,U$260)+'СЕТ СН'!$F$15</f>
        <v>0</v>
      </c>
      <c r="V261" s="36">
        <f>SUMIFS(СВЦЭМ!$H$34:$H$777,СВЦЭМ!$A$34:$A$777,$A261,СВЦЭМ!$B$33:$B$776,V$260)+'СЕТ СН'!$F$15</f>
        <v>0</v>
      </c>
      <c r="W261" s="36">
        <f>SUMIFS(СВЦЭМ!$H$34:$H$777,СВЦЭМ!$A$34:$A$777,$A261,СВЦЭМ!$B$33:$B$776,W$260)+'СЕТ СН'!$F$15</f>
        <v>0</v>
      </c>
      <c r="X261" s="36">
        <f>SUMIFS(СВЦЭМ!$H$34:$H$777,СВЦЭМ!$A$34:$A$777,$A261,СВЦЭМ!$B$33:$B$776,X$260)+'СЕТ СН'!$F$15</f>
        <v>0</v>
      </c>
      <c r="Y261" s="36">
        <f>SUMIFS(СВЦЭМ!$H$34:$H$777,СВЦЭМ!$A$34:$A$777,$A261,СВЦЭМ!$B$33:$B$776,Y$260)+'СЕТ СН'!$F$15</f>
        <v>0</v>
      </c>
      <c r="AA261" s="45"/>
    </row>
    <row r="262" spans="1:27" ht="15.75" hidden="1" x14ac:dyDescent="0.2">
      <c r="A262" s="35">
        <f>A261+1</f>
        <v>43801</v>
      </c>
      <c r="B262" s="36">
        <f>SUMIFS(СВЦЭМ!$H$34:$H$777,СВЦЭМ!$A$34:$A$777,$A262,СВЦЭМ!$B$33:$B$776,B$260)+'СЕТ СН'!$F$15</f>
        <v>0</v>
      </c>
      <c r="C262" s="36">
        <f>SUMIFS(СВЦЭМ!$H$34:$H$777,СВЦЭМ!$A$34:$A$777,$A262,СВЦЭМ!$B$33:$B$776,C$260)+'СЕТ СН'!$F$15</f>
        <v>0</v>
      </c>
      <c r="D262" s="36">
        <f>SUMIFS(СВЦЭМ!$H$34:$H$777,СВЦЭМ!$A$34:$A$777,$A262,СВЦЭМ!$B$33:$B$776,D$260)+'СЕТ СН'!$F$15</f>
        <v>0</v>
      </c>
      <c r="E262" s="36">
        <f>SUMIFS(СВЦЭМ!$H$34:$H$777,СВЦЭМ!$A$34:$A$777,$A262,СВЦЭМ!$B$33:$B$776,E$260)+'СЕТ СН'!$F$15</f>
        <v>0</v>
      </c>
      <c r="F262" s="36">
        <f>SUMIFS(СВЦЭМ!$H$34:$H$777,СВЦЭМ!$A$34:$A$777,$A262,СВЦЭМ!$B$33:$B$776,F$260)+'СЕТ СН'!$F$15</f>
        <v>0</v>
      </c>
      <c r="G262" s="36">
        <f>SUMIFS(СВЦЭМ!$H$34:$H$777,СВЦЭМ!$A$34:$A$777,$A262,СВЦЭМ!$B$33:$B$776,G$260)+'СЕТ СН'!$F$15</f>
        <v>0</v>
      </c>
      <c r="H262" s="36">
        <f>SUMIFS(СВЦЭМ!$H$34:$H$777,СВЦЭМ!$A$34:$A$777,$A262,СВЦЭМ!$B$33:$B$776,H$260)+'СЕТ СН'!$F$15</f>
        <v>0</v>
      </c>
      <c r="I262" s="36">
        <f>SUMIFS(СВЦЭМ!$H$34:$H$777,СВЦЭМ!$A$34:$A$777,$A262,СВЦЭМ!$B$33:$B$776,I$260)+'СЕТ СН'!$F$15</f>
        <v>0</v>
      </c>
      <c r="J262" s="36">
        <f>SUMIFS(СВЦЭМ!$H$34:$H$777,СВЦЭМ!$A$34:$A$777,$A262,СВЦЭМ!$B$33:$B$776,J$260)+'СЕТ СН'!$F$15</f>
        <v>0</v>
      </c>
      <c r="K262" s="36">
        <f>SUMIFS(СВЦЭМ!$H$34:$H$777,СВЦЭМ!$A$34:$A$777,$A262,СВЦЭМ!$B$33:$B$776,K$260)+'СЕТ СН'!$F$15</f>
        <v>0</v>
      </c>
      <c r="L262" s="36">
        <f>SUMIFS(СВЦЭМ!$H$34:$H$777,СВЦЭМ!$A$34:$A$777,$A262,СВЦЭМ!$B$33:$B$776,L$260)+'СЕТ СН'!$F$15</f>
        <v>0</v>
      </c>
      <c r="M262" s="36">
        <f>SUMIFS(СВЦЭМ!$H$34:$H$777,СВЦЭМ!$A$34:$A$777,$A262,СВЦЭМ!$B$33:$B$776,M$260)+'СЕТ СН'!$F$15</f>
        <v>0</v>
      </c>
      <c r="N262" s="36">
        <f>SUMIFS(СВЦЭМ!$H$34:$H$777,СВЦЭМ!$A$34:$A$777,$A262,СВЦЭМ!$B$33:$B$776,N$260)+'СЕТ СН'!$F$15</f>
        <v>0</v>
      </c>
      <c r="O262" s="36">
        <f>SUMIFS(СВЦЭМ!$H$34:$H$777,СВЦЭМ!$A$34:$A$777,$A262,СВЦЭМ!$B$33:$B$776,O$260)+'СЕТ СН'!$F$15</f>
        <v>0</v>
      </c>
      <c r="P262" s="36">
        <f>SUMIFS(СВЦЭМ!$H$34:$H$777,СВЦЭМ!$A$34:$A$777,$A262,СВЦЭМ!$B$33:$B$776,P$260)+'СЕТ СН'!$F$15</f>
        <v>0</v>
      </c>
      <c r="Q262" s="36">
        <f>SUMIFS(СВЦЭМ!$H$34:$H$777,СВЦЭМ!$A$34:$A$777,$A262,СВЦЭМ!$B$33:$B$776,Q$260)+'СЕТ СН'!$F$15</f>
        <v>0</v>
      </c>
      <c r="R262" s="36">
        <f>SUMIFS(СВЦЭМ!$H$34:$H$777,СВЦЭМ!$A$34:$A$777,$A262,СВЦЭМ!$B$33:$B$776,R$260)+'СЕТ СН'!$F$15</f>
        <v>0</v>
      </c>
      <c r="S262" s="36">
        <f>SUMIFS(СВЦЭМ!$H$34:$H$777,СВЦЭМ!$A$34:$A$777,$A262,СВЦЭМ!$B$33:$B$776,S$260)+'СЕТ СН'!$F$15</f>
        <v>0</v>
      </c>
      <c r="T262" s="36">
        <f>SUMIFS(СВЦЭМ!$H$34:$H$777,СВЦЭМ!$A$34:$A$777,$A262,СВЦЭМ!$B$33:$B$776,T$260)+'СЕТ СН'!$F$15</f>
        <v>0</v>
      </c>
      <c r="U262" s="36">
        <f>SUMIFS(СВЦЭМ!$H$34:$H$777,СВЦЭМ!$A$34:$A$777,$A262,СВЦЭМ!$B$33:$B$776,U$260)+'СЕТ СН'!$F$15</f>
        <v>0</v>
      </c>
      <c r="V262" s="36">
        <f>SUMIFS(СВЦЭМ!$H$34:$H$777,СВЦЭМ!$A$34:$A$777,$A262,СВЦЭМ!$B$33:$B$776,V$260)+'СЕТ СН'!$F$15</f>
        <v>0</v>
      </c>
      <c r="W262" s="36">
        <f>SUMIFS(СВЦЭМ!$H$34:$H$777,СВЦЭМ!$A$34:$A$777,$A262,СВЦЭМ!$B$33:$B$776,W$260)+'СЕТ СН'!$F$15</f>
        <v>0</v>
      </c>
      <c r="X262" s="36">
        <f>SUMIFS(СВЦЭМ!$H$34:$H$777,СВЦЭМ!$A$34:$A$777,$A262,СВЦЭМ!$B$33:$B$776,X$260)+'СЕТ СН'!$F$15</f>
        <v>0</v>
      </c>
      <c r="Y262" s="36">
        <f>SUMIFS(СВЦЭМ!$H$34:$H$777,СВЦЭМ!$A$34:$A$777,$A262,СВЦЭМ!$B$33:$B$776,Y$260)+'СЕТ СН'!$F$15</f>
        <v>0</v>
      </c>
    </row>
    <row r="263" spans="1:27" ht="15.75" hidden="1" x14ac:dyDescent="0.2">
      <c r="A263" s="35">
        <f t="shared" ref="A263:A291" si="7">A262+1</f>
        <v>43802</v>
      </c>
      <c r="B263" s="36">
        <f>SUMIFS(СВЦЭМ!$H$34:$H$777,СВЦЭМ!$A$34:$A$777,$A263,СВЦЭМ!$B$33:$B$776,B$260)+'СЕТ СН'!$F$15</f>
        <v>0</v>
      </c>
      <c r="C263" s="36">
        <f>SUMIFS(СВЦЭМ!$H$34:$H$777,СВЦЭМ!$A$34:$A$777,$A263,СВЦЭМ!$B$33:$B$776,C$260)+'СЕТ СН'!$F$15</f>
        <v>0</v>
      </c>
      <c r="D263" s="36">
        <f>SUMIFS(СВЦЭМ!$H$34:$H$777,СВЦЭМ!$A$34:$A$777,$A263,СВЦЭМ!$B$33:$B$776,D$260)+'СЕТ СН'!$F$15</f>
        <v>0</v>
      </c>
      <c r="E263" s="36">
        <f>SUMIFS(СВЦЭМ!$H$34:$H$777,СВЦЭМ!$A$34:$A$777,$A263,СВЦЭМ!$B$33:$B$776,E$260)+'СЕТ СН'!$F$15</f>
        <v>0</v>
      </c>
      <c r="F263" s="36">
        <f>SUMIFS(СВЦЭМ!$H$34:$H$777,СВЦЭМ!$A$34:$A$777,$A263,СВЦЭМ!$B$33:$B$776,F$260)+'СЕТ СН'!$F$15</f>
        <v>0</v>
      </c>
      <c r="G263" s="36">
        <f>SUMIFS(СВЦЭМ!$H$34:$H$777,СВЦЭМ!$A$34:$A$777,$A263,СВЦЭМ!$B$33:$B$776,G$260)+'СЕТ СН'!$F$15</f>
        <v>0</v>
      </c>
      <c r="H263" s="36">
        <f>SUMIFS(СВЦЭМ!$H$34:$H$777,СВЦЭМ!$A$34:$A$777,$A263,СВЦЭМ!$B$33:$B$776,H$260)+'СЕТ СН'!$F$15</f>
        <v>0</v>
      </c>
      <c r="I263" s="36">
        <f>SUMIFS(СВЦЭМ!$H$34:$H$777,СВЦЭМ!$A$34:$A$777,$A263,СВЦЭМ!$B$33:$B$776,I$260)+'СЕТ СН'!$F$15</f>
        <v>0</v>
      </c>
      <c r="J263" s="36">
        <f>SUMIFS(СВЦЭМ!$H$34:$H$777,СВЦЭМ!$A$34:$A$777,$A263,СВЦЭМ!$B$33:$B$776,J$260)+'СЕТ СН'!$F$15</f>
        <v>0</v>
      </c>
      <c r="K263" s="36">
        <f>SUMIFS(СВЦЭМ!$H$34:$H$777,СВЦЭМ!$A$34:$A$777,$A263,СВЦЭМ!$B$33:$B$776,K$260)+'СЕТ СН'!$F$15</f>
        <v>0</v>
      </c>
      <c r="L263" s="36">
        <f>SUMIFS(СВЦЭМ!$H$34:$H$777,СВЦЭМ!$A$34:$A$777,$A263,СВЦЭМ!$B$33:$B$776,L$260)+'СЕТ СН'!$F$15</f>
        <v>0</v>
      </c>
      <c r="M263" s="36">
        <f>SUMIFS(СВЦЭМ!$H$34:$H$777,СВЦЭМ!$A$34:$A$777,$A263,СВЦЭМ!$B$33:$B$776,M$260)+'СЕТ СН'!$F$15</f>
        <v>0</v>
      </c>
      <c r="N263" s="36">
        <f>SUMIFS(СВЦЭМ!$H$34:$H$777,СВЦЭМ!$A$34:$A$777,$A263,СВЦЭМ!$B$33:$B$776,N$260)+'СЕТ СН'!$F$15</f>
        <v>0</v>
      </c>
      <c r="O263" s="36">
        <f>SUMIFS(СВЦЭМ!$H$34:$H$777,СВЦЭМ!$A$34:$A$777,$A263,СВЦЭМ!$B$33:$B$776,O$260)+'СЕТ СН'!$F$15</f>
        <v>0</v>
      </c>
      <c r="P263" s="36">
        <f>SUMIFS(СВЦЭМ!$H$34:$H$777,СВЦЭМ!$A$34:$A$777,$A263,СВЦЭМ!$B$33:$B$776,P$260)+'СЕТ СН'!$F$15</f>
        <v>0</v>
      </c>
      <c r="Q263" s="36">
        <f>SUMIFS(СВЦЭМ!$H$34:$H$777,СВЦЭМ!$A$34:$A$777,$A263,СВЦЭМ!$B$33:$B$776,Q$260)+'СЕТ СН'!$F$15</f>
        <v>0</v>
      </c>
      <c r="R263" s="36">
        <f>SUMIFS(СВЦЭМ!$H$34:$H$777,СВЦЭМ!$A$34:$A$777,$A263,СВЦЭМ!$B$33:$B$776,R$260)+'СЕТ СН'!$F$15</f>
        <v>0</v>
      </c>
      <c r="S263" s="36">
        <f>SUMIFS(СВЦЭМ!$H$34:$H$777,СВЦЭМ!$A$34:$A$777,$A263,СВЦЭМ!$B$33:$B$776,S$260)+'СЕТ СН'!$F$15</f>
        <v>0</v>
      </c>
      <c r="T263" s="36">
        <f>SUMIFS(СВЦЭМ!$H$34:$H$777,СВЦЭМ!$A$34:$A$777,$A263,СВЦЭМ!$B$33:$B$776,T$260)+'СЕТ СН'!$F$15</f>
        <v>0</v>
      </c>
      <c r="U263" s="36">
        <f>SUMIFS(СВЦЭМ!$H$34:$H$777,СВЦЭМ!$A$34:$A$777,$A263,СВЦЭМ!$B$33:$B$776,U$260)+'СЕТ СН'!$F$15</f>
        <v>0</v>
      </c>
      <c r="V263" s="36">
        <f>SUMIFS(СВЦЭМ!$H$34:$H$777,СВЦЭМ!$A$34:$A$777,$A263,СВЦЭМ!$B$33:$B$776,V$260)+'СЕТ СН'!$F$15</f>
        <v>0</v>
      </c>
      <c r="W263" s="36">
        <f>SUMIFS(СВЦЭМ!$H$34:$H$777,СВЦЭМ!$A$34:$A$777,$A263,СВЦЭМ!$B$33:$B$776,W$260)+'СЕТ СН'!$F$15</f>
        <v>0</v>
      </c>
      <c r="X263" s="36">
        <f>SUMIFS(СВЦЭМ!$H$34:$H$777,СВЦЭМ!$A$34:$A$777,$A263,СВЦЭМ!$B$33:$B$776,X$260)+'СЕТ СН'!$F$15</f>
        <v>0</v>
      </c>
      <c r="Y263" s="36">
        <f>SUMIFS(СВЦЭМ!$H$34:$H$777,СВЦЭМ!$A$34:$A$777,$A263,СВЦЭМ!$B$33:$B$776,Y$260)+'СЕТ СН'!$F$15</f>
        <v>0</v>
      </c>
    </row>
    <row r="264" spans="1:27" ht="15.75" hidden="1" x14ac:dyDescent="0.2">
      <c r="A264" s="35">
        <f t="shared" si="7"/>
        <v>43803</v>
      </c>
      <c r="B264" s="36">
        <f>SUMIFS(СВЦЭМ!$H$34:$H$777,СВЦЭМ!$A$34:$A$777,$A264,СВЦЭМ!$B$33:$B$776,B$260)+'СЕТ СН'!$F$15</f>
        <v>0</v>
      </c>
      <c r="C264" s="36">
        <f>SUMIFS(СВЦЭМ!$H$34:$H$777,СВЦЭМ!$A$34:$A$777,$A264,СВЦЭМ!$B$33:$B$776,C$260)+'СЕТ СН'!$F$15</f>
        <v>0</v>
      </c>
      <c r="D264" s="36">
        <f>SUMIFS(СВЦЭМ!$H$34:$H$777,СВЦЭМ!$A$34:$A$777,$A264,СВЦЭМ!$B$33:$B$776,D$260)+'СЕТ СН'!$F$15</f>
        <v>0</v>
      </c>
      <c r="E264" s="36">
        <f>SUMIFS(СВЦЭМ!$H$34:$H$777,СВЦЭМ!$A$34:$A$777,$A264,СВЦЭМ!$B$33:$B$776,E$260)+'СЕТ СН'!$F$15</f>
        <v>0</v>
      </c>
      <c r="F264" s="36">
        <f>SUMIFS(СВЦЭМ!$H$34:$H$777,СВЦЭМ!$A$34:$A$777,$A264,СВЦЭМ!$B$33:$B$776,F$260)+'СЕТ СН'!$F$15</f>
        <v>0</v>
      </c>
      <c r="G264" s="36">
        <f>SUMIFS(СВЦЭМ!$H$34:$H$777,СВЦЭМ!$A$34:$A$777,$A264,СВЦЭМ!$B$33:$B$776,G$260)+'СЕТ СН'!$F$15</f>
        <v>0</v>
      </c>
      <c r="H264" s="36">
        <f>SUMIFS(СВЦЭМ!$H$34:$H$777,СВЦЭМ!$A$34:$A$777,$A264,СВЦЭМ!$B$33:$B$776,H$260)+'СЕТ СН'!$F$15</f>
        <v>0</v>
      </c>
      <c r="I264" s="36">
        <f>SUMIFS(СВЦЭМ!$H$34:$H$777,СВЦЭМ!$A$34:$A$777,$A264,СВЦЭМ!$B$33:$B$776,I$260)+'СЕТ СН'!$F$15</f>
        <v>0</v>
      </c>
      <c r="J264" s="36">
        <f>SUMIFS(СВЦЭМ!$H$34:$H$777,СВЦЭМ!$A$34:$A$777,$A264,СВЦЭМ!$B$33:$B$776,J$260)+'СЕТ СН'!$F$15</f>
        <v>0</v>
      </c>
      <c r="K264" s="36">
        <f>SUMIFS(СВЦЭМ!$H$34:$H$777,СВЦЭМ!$A$34:$A$777,$A264,СВЦЭМ!$B$33:$B$776,K$260)+'СЕТ СН'!$F$15</f>
        <v>0</v>
      </c>
      <c r="L264" s="36">
        <f>SUMIFS(СВЦЭМ!$H$34:$H$777,СВЦЭМ!$A$34:$A$777,$A264,СВЦЭМ!$B$33:$B$776,L$260)+'СЕТ СН'!$F$15</f>
        <v>0</v>
      </c>
      <c r="M264" s="36">
        <f>SUMIFS(СВЦЭМ!$H$34:$H$777,СВЦЭМ!$A$34:$A$777,$A264,СВЦЭМ!$B$33:$B$776,M$260)+'СЕТ СН'!$F$15</f>
        <v>0</v>
      </c>
      <c r="N264" s="36">
        <f>SUMIFS(СВЦЭМ!$H$34:$H$777,СВЦЭМ!$A$34:$A$777,$A264,СВЦЭМ!$B$33:$B$776,N$260)+'СЕТ СН'!$F$15</f>
        <v>0</v>
      </c>
      <c r="O264" s="36">
        <f>SUMIFS(СВЦЭМ!$H$34:$H$777,СВЦЭМ!$A$34:$A$777,$A264,СВЦЭМ!$B$33:$B$776,O$260)+'СЕТ СН'!$F$15</f>
        <v>0</v>
      </c>
      <c r="P264" s="36">
        <f>SUMIFS(СВЦЭМ!$H$34:$H$777,СВЦЭМ!$A$34:$A$777,$A264,СВЦЭМ!$B$33:$B$776,P$260)+'СЕТ СН'!$F$15</f>
        <v>0</v>
      </c>
      <c r="Q264" s="36">
        <f>SUMIFS(СВЦЭМ!$H$34:$H$777,СВЦЭМ!$A$34:$A$777,$A264,СВЦЭМ!$B$33:$B$776,Q$260)+'СЕТ СН'!$F$15</f>
        <v>0</v>
      </c>
      <c r="R264" s="36">
        <f>SUMIFS(СВЦЭМ!$H$34:$H$777,СВЦЭМ!$A$34:$A$777,$A264,СВЦЭМ!$B$33:$B$776,R$260)+'СЕТ СН'!$F$15</f>
        <v>0</v>
      </c>
      <c r="S264" s="36">
        <f>SUMIFS(СВЦЭМ!$H$34:$H$777,СВЦЭМ!$A$34:$A$777,$A264,СВЦЭМ!$B$33:$B$776,S$260)+'СЕТ СН'!$F$15</f>
        <v>0</v>
      </c>
      <c r="T264" s="36">
        <f>SUMIFS(СВЦЭМ!$H$34:$H$777,СВЦЭМ!$A$34:$A$777,$A264,СВЦЭМ!$B$33:$B$776,T$260)+'СЕТ СН'!$F$15</f>
        <v>0</v>
      </c>
      <c r="U264" s="36">
        <f>SUMIFS(СВЦЭМ!$H$34:$H$777,СВЦЭМ!$A$34:$A$777,$A264,СВЦЭМ!$B$33:$B$776,U$260)+'СЕТ СН'!$F$15</f>
        <v>0</v>
      </c>
      <c r="V264" s="36">
        <f>SUMIFS(СВЦЭМ!$H$34:$H$777,СВЦЭМ!$A$34:$A$777,$A264,СВЦЭМ!$B$33:$B$776,V$260)+'СЕТ СН'!$F$15</f>
        <v>0</v>
      </c>
      <c r="W264" s="36">
        <f>SUMIFS(СВЦЭМ!$H$34:$H$777,СВЦЭМ!$A$34:$A$777,$A264,СВЦЭМ!$B$33:$B$776,W$260)+'СЕТ СН'!$F$15</f>
        <v>0</v>
      </c>
      <c r="X264" s="36">
        <f>SUMIFS(СВЦЭМ!$H$34:$H$777,СВЦЭМ!$A$34:$A$777,$A264,СВЦЭМ!$B$33:$B$776,X$260)+'СЕТ СН'!$F$15</f>
        <v>0</v>
      </c>
      <c r="Y264" s="36">
        <f>SUMIFS(СВЦЭМ!$H$34:$H$777,СВЦЭМ!$A$34:$A$777,$A264,СВЦЭМ!$B$33:$B$776,Y$260)+'СЕТ СН'!$F$15</f>
        <v>0</v>
      </c>
    </row>
    <row r="265" spans="1:27" ht="15.75" hidden="1" x14ac:dyDescent="0.2">
      <c r="A265" s="35">
        <f t="shared" si="7"/>
        <v>43804</v>
      </c>
      <c r="B265" s="36">
        <f>SUMIFS(СВЦЭМ!$H$34:$H$777,СВЦЭМ!$A$34:$A$777,$A265,СВЦЭМ!$B$33:$B$776,B$260)+'СЕТ СН'!$F$15</f>
        <v>0</v>
      </c>
      <c r="C265" s="36">
        <f>SUMIFS(СВЦЭМ!$H$34:$H$777,СВЦЭМ!$A$34:$A$777,$A265,СВЦЭМ!$B$33:$B$776,C$260)+'СЕТ СН'!$F$15</f>
        <v>0</v>
      </c>
      <c r="D265" s="36">
        <f>SUMIFS(СВЦЭМ!$H$34:$H$777,СВЦЭМ!$A$34:$A$777,$A265,СВЦЭМ!$B$33:$B$776,D$260)+'СЕТ СН'!$F$15</f>
        <v>0</v>
      </c>
      <c r="E265" s="36">
        <f>SUMIFS(СВЦЭМ!$H$34:$H$777,СВЦЭМ!$A$34:$A$777,$A265,СВЦЭМ!$B$33:$B$776,E$260)+'СЕТ СН'!$F$15</f>
        <v>0</v>
      </c>
      <c r="F265" s="36">
        <f>SUMIFS(СВЦЭМ!$H$34:$H$777,СВЦЭМ!$A$34:$A$777,$A265,СВЦЭМ!$B$33:$B$776,F$260)+'СЕТ СН'!$F$15</f>
        <v>0</v>
      </c>
      <c r="G265" s="36">
        <f>SUMIFS(СВЦЭМ!$H$34:$H$777,СВЦЭМ!$A$34:$A$777,$A265,СВЦЭМ!$B$33:$B$776,G$260)+'СЕТ СН'!$F$15</f>
        <v>0</v>
      </c>
      <c r="H265" s="36">
        <f>SUMIFS(СВЦЭМ!$H$34:$H$777,СВЦЭМ!$A$34:$A$777,$A265,СВЦЭМ!$B$33:$B$776,H$260)+'СЕТ СН'!$F$15</f>
        <v>0</v>
      </c>
      <c r="I265" s="36">
        <f>SUMIFS(СВЦЭМ!$H$34:$H$777,СВЦЭМ!$A$34:$A$777,$A265,СВЦЭМ!$B$33:$B$776,I$260)+'СЕТ СН'!$F$15</f>
        <v>0</v>
      </c>
      <c r="J265" s="36">
        <f>SUMIFS(СВЦЭМ!$H$34:$H$777,СВЦЭМ!$A$34:$A$777,$A265,СВЦЭМ!$B$33:$B$776,J$260)+'СЕТ СН'!$F$15</f>
        <v>0</v>
      </c>
      <c r="K265" s="36">
        <f>SUMIFS(СВЦЭМ!$H$34:$H$777,СВЦЭМ!$A$34:$A$777,$A265,СВЦЭМ!$B$33:$B$776,K$260)+'СЕТ СН'!$F$15</f>
        <v>0</v>
      </c>
      <c r="L265" s="36">
        <f>SUMIFS(СВЦЭМ!$H$34:$H$777,СВЦЭМ!$A$34:$A$777,$A265,СВЦЭМ!$B$33:$B$776,L$260)+'СЕТ СН'!$F$15</f>
        <v>0</v>
      </c>
      <c r="M265" s="36">
        <f>SUMIFS(СВЦЭМ!$H$34:$H$777,СВЦЭМ!$A$34:$A$777,$A265,СВЦЭМ!$B$33:$B$776,M$260)+'СЕТ СН'!$F$15</f>
        <v>0</v>
      </c>
      <c r="N265" s="36">
        <f>SUMIFS(СВЦЭМ!$H$34:$H$777,СВЦЭМ!$A$34:$A$777,$A265,СВЦЭМ!$B$33:$B$776,N$260)+'СЕТ СН'!$F$15</f>
        <v>0</v>
      </c>
      <c r="O265" s="36">
        <f>SUMIFS(СВЦЭМ!$H$34:$H$777,СВЦЭМ!$A$34:$A$777,$A265,СВЦЭМ!$B$33:$B$776,O$260)+'СЕТ СН'!$F$15</f>
        <v>0</v>
      </c>
      <c r="P265" s="36">
        <f>SUMIFS(СВЦЭМ!$H$34:$H$777,СВЦЭМ!$A$34:$A$777,$A265,СВЦЭМ!$B$33:$B$776,P$260)+'СЕТ СН'!$F$15</f>
        <v>0</v>
      </c>
      <c r="Q265" s="36">
        <f>SUMIFS(СВЦЭМ!$H$34:$H$777,СВЦЭМ!$A$34:$A$777,$A265,СВЦЭМ!$B$33:$B$776,Q$260)+'СЕТ СН'!$F$15</f>
        <v>0</v>
      </c>
      <c r="R265" s="36">
        <f>SUMIFS(СВЦЭМ!$H$34:$H$777,СВЦЭМ!$A$34:$A$777,$A265,СВЦЭМ!$B$33:$B$776,R$260)+'СЕТ СН'!$F$15</f>
        <v>0</v>
      </c>
      <c r="S265" s="36">
        <f>SUMIFS(СВЦЭМ!$H$34:$H$777,СВЦЭМ!$A$34:$A$777,$A265,СВЦЭМ!$B$33:$B$776,S$260)+'СЕТ СН'!$F$15</f>
        <v>0</v>
      </c>
      <c r="T265" s="36">
        <f>SUMIFS(СВЦЭМ!$H$34:$H$777,СВЦЭМ!$A$34:$A$777,$A265,СВЦЭМ!$B$33:$B$776,T$260)+'СЕТ СН'!$F$15</f>
        <v>0</v>
      </c>
      <c r="U265" s="36">
        <f>SUMIFS(СВЦЭМ!$H$34:$H$777,СВЦЭМ!$A$34:$A$777,$A265,СВЦЭМ!$B$33:$B$776,U$260)+'СЕТ СН'!$F$15</f>
        <v>0</v>
      </c>
      <c r="V265" s="36">
        <f>SUMIFS(СВЦЭМ!$H$34:$H$777,СВЦЭМ!$A$34:$A$777,$A265,СВЦЭМ!$B$33:$B$776,V$260)+'СЕТ СН'!$F$15</f>
        <v>0</v>
      </c>
      <c r="W265" s="36">
        <f>SUMIFS(СВЦЭМ!$H$34:$H$777,СВЦЭМ!$A$34:$A$777,$A265,СВЦЭМ!$B$33:$B$776,W$260)+'СЕТ СН'!$F$15</f>
        <v>0</v>
      </c>
      <c r="X265" s="36">
        <f>SUMIFS(СВЦЭМ!$H$34:$H$777,СВЦЭМ!$A$34:$A$777,$A265,СВЦЭМ!$B$33:$B$776,X$260)+'СЕТ СН'!$F$15</f>
        <v>0</v>
      </c>
      <c r="Y265" s="36">
        <f>SUMIFS(СВЦЭМ!$H$34:$H$777,СВЦЭМ!$A$34:$A$777,$A265,СВЦЭМ!$B$33:$B$776,Y$260)+'СЕТ СН'!$F$15</f>
        <v>0</v>
      </c>
    </row>
    <row r="266" spans="1:27" ht="15.75" hidden="1" x14ac:dyDescent="0.2">
      <c r="A266" s="35">
        <f t="shared" si="7"/>
        <v>43805</v>
      </c>
      <c r="B266" s="36">
        <f>SUMIFS(СВЦЭМ!$H$34:$H$777,СВЦЭМ!$A$34:$A$777,$A266,СВЦЭМ!$B$33:$B$776,B$260)+'СЕТ СН'!$F$15</f>
        <v>0</v>
      </c>
      <c r="C266" s="36">
        <f>SUMIFS(СВЦЭМ!$H$34:$H$777,СВЦЭМ!$A$34:$A$777,$A266,СВЦЭМ!$B$33:$B$776,C$260)+'СЕТ СН'!$F$15</f>
        <v>0</v>
      </c>
      <c r="D266" s="36">
        <f>SUMIFS(СВЦЭМ!$H$34:$H$777,СВЦЭМ!$A$34:$A$777,$A266,СВЦЭМ!$B$33:$B$776,D$260)+'СЕТ СН'!$F$15</f>
        <v>0</v>
      </c>
      <c r="E266" s="36">
        <f>SUMIFS(СВЦЭМ!$H$34:$H$777,СВЦЭМ!$A$34:$A$777,$A266,СВЦЭМ!$B$33:$B$776,E$260)+'СЕТ СН'!$F$15</f>
        <v>0</v>
      </c>
      <c r="F266" s="36">
        <f>SUMIFS(СВЦЭМ!$H$34:$H$777,СВЦЭМ!$A$34:$A$777,$A266,СВЦЭМ!$B$33:$B$776,F$260)+'СЕТ СН'!$F$15</f>
        <v>0</v>
      </c>
      <c r="G266" s="36">
        <f>SUMIFS(СВЦЭМ!$H$34:$H$777,СВЦЭМ!$A$34:$A$777,$A266,СВЦЭМ!$B$33:$B$776,G$260)+'СЕТ СН'!$F$15</f>
        <v>0</v>
      </c>
      <c r="H266" s="36">
        <f>SUMIFS(СВЦЭМ!$H$34:$H$777,СВЦЭМ!$A$34:$A$777,$A266,СВЦЭМ!$B$33:$B$776,H$260)+'СЕТ СН'!$F$15</f>
        <v>0</v>
      </c>
      <c r="I266" s="36">
        <f>SUMIFS(СВЦЭМ!$H$34:$H$777,СВЦЭМ!$A$34:$A$777,$A266,СВЦЭМ!$B$33:$B$776,I$260)+'СЕТ СН'!$F$15</f>
        <v>0</v>
      </c>
      <c r="J266" s="36">
        <f>SUMIFS(СВЦЭМ!$H$34:$H$777,СВЦЭМ!$A$34:$A$777,$A266,СВЦЭМ!$B$33:$B$776,J$260)+'СЕТ СН'!$F$15</f>
        <v>0</v>
      </c>
      <c r="K266" s="36">
        <f>SUMIFS(СВЦЭМ!$H$34:$H$777,СВЦЭМ!$A$34:$A$777,$A266,СВЦЭМ!$B$33:$B$776,K$260)+'СЕТ СН'!$F$15</f>
        <v>0</v>
      </c>
      <c r="L266" s="36">
        <f>SUMIFS(СВЦЭМ!$H$34:$H$777,СВЦЭМ!$A$34:$A$777,$A266,СВЦЭМ!$B$33:$B$776,L$260)+'СЕТ СН'!$F$15</f>
        <v>0</v>
      </c>
      <c r="M266" s="36">
        <f>SUMIFS(СВЦЭМ!$H$34:$H$777,СВЦЭМ!$A$34:$A$777,$A266,СВЦЭМ!$B$33:$B$776,M$260)+'СЕТ СН'!$F$15</f>
        <v>0</v>
      </c>
      <c r="N266" s="36">
        <f>SUMIFS(СВЦЭМ!$H$34:$H$777,СВЦЭМ!$A$34:$A$777,$A266,СВЦЭМ!$B$33:$B$776,N$260)+'СЕТ СН'!$F$15</f>
        <v>0</v>
      </c>
      <c r="O266" s="36">
        <f>SUMIFS(СВЦЭМ!$H$34:$H$777,СВЦЭМ!$A$34:$A$777,$A266,СВЦЭМ!$B$33:$B$776,O$260)+'СЕТ СН'!$F$15</f>
        <v>0</v>
      </c>
      <c r="P266" s="36">
        <f>SUMIFS(СВЦЭМ!$H$34:$H$777,СВЦЭМ!$A$34:$A$777,$A266,СВЦЭМ!$B$33:$B$776,P$260)+'СЕТ СН'!$F$15</f>
        <v>0</v>
      </c>
      <c r="Q266" s="36">
        <f>SUMIFS(СВЦЭМ!$H$34:$H$777,СВЦЭМ!$A$34:$A$777,$A266,СВЦЭМ!$B$33:$B$776,Q$260)+'СЕТ СН'!$F$15</f>
        <v>0</v>
      </c>
      <c r="R266" s="36">
        <f>SUMIFS(СВЦЭМ!$H$34:$H$777,СВЦЭМ!$A$34:$A$777,$A266,СВЦЭМ!$B$33:$B$776,R$260)+'СЕТ СН'!$F$15</f>
        <v>0</v>
      </c>
      <c r="S266" s="36">
        <f>SUMIFS(СВЦЭМ!$H$34:$H$777,СВЦЭМ!$A$34:$A$777,$A266,СВЦЭМ!$B$33:$B$776,S$260)+'СЕТ СН'!$F$15</f>
        <v>0</v>
      </c>
      <c r="T266" s="36">
        <f>SUMIFS(СВЦЭМ!$H$34:$H$777,СВЦЭМ!$A$34:$A$777,$A266,СВЦЭМ!$B$33:$B$776,T$260)+'СЕТ СН'!$F$15</f>
        <v>0</v>
      </c>
      <c r="U266" s="36">
        <f>SUMIFS(СВЦЭМ!$H$34:$H$777,СВЦЭМ!$A$34:$A$777,$A266,СВЦЭМ!$B$33:$B$776,U$260)+'СЕТ СН'!$F$15</f>
        <v>0</v>
      </c>
      <c r="V266" s="36">
        <f>SUMIFS(СВЦЭМ!$H$34:$H$777,СВЦЭМ!$A$34:$A$777,$A266,СВЦЭМ!$B$33:$B$776,V$260)+'СЕТ СН'!$F$15</f>
        <v>0</v>
      </c>
      <c r="W266" s="36">
        <f>SUMIFS(СВЦЭМ!$H$34:$H$777,СВЦЭМ!$A$34:$A$777,$A266,СВЦЭМ!$B$33:$B$776,W$260)+'СЕТ СН'!$F$15</f>
        <v>0</v>
      </c>
      <c r="X266" s="36">
        <f>SUMIFS(СВЦЭМ!$H$34:$H$777,СВЦЭМ!$A$34:$A$777,$A266,СВЦЭМ!$B$33:$B$776,X$260)+'СЕТ СН'!$F$15</f>
        <v>0</v>
      </c>
      <c r="Y266" s="36">
        <f>SUMIFS(СВЦЭМ!$H$34:$H$777,СВЦЭМ!$A$34:$A$777,$A266,СВЦЭМ!$B$33:$B$776,Y$260)+'СЕТ СН'!$F$15</f>
        <v>0</v>
      </c>
    </row>
    <row r="267" spans="1:27" ht="15.75" hidden="1" x14ac:dyDescent="0.2">
      <c r="A267" s="35">
        <f t="shared" si="7"/>
        <v>43806</v>
      </c>
      <c r="B267" s="36">
        <f>SUMIFS(СВЦЭМ!$H$34:$H$777,СВЦЭМ!$A$34:$A$777,$A267,СВЦЭМ!$B$33:$B$776,B$260)+'СЕТ СН'!$F$15</f>
        <v>0</v>
      </c>
      <c r="C267" s="36">
        <f>SUMIFS(СВЦЭМ!$H$34:$H$777,СВЦЭМ!$A$34:$A$777,$A267,СВЦЭМ!$B$33:$B$776,C$260)+'СЕТ СН'!$F$15</f>
        <v>0</v>
      </c>
      <c r="D267" s="36">
        <f>SUMIFS(СВЦЭМ!$H$34:$H$777,СВЦЭМ!$A$34:$A$777,$A267,СВЦЭМ!$B$33:$B$776,D$260)+'СЕТ СН'!$F$15</f>
        <v>0</v>
      </c>
      <c r="E267" s="36">
        <f>SUMIFS(СВЦЭМ!$H$34:$H$777,СВЦЭМ!$A$34:$A$777,$A267,СВЦЭМ!$B$33:$B$776,E$260)+'СЕТ СН'!$F$15</f>
        <v>0</v>
      </c>
      <c r="F267" s="36">
        <f>SUMIFS(СВЦЭМ!$H$34:$H$777,СВЦЭМ!$A$34:$A$777,$A267,СВЦЭМ!$B$33:$B$776,F$260)+'СЕТ СН'!$F$15</f>
        <v>0</v>
      </c>
      <c r="G267" s="36">
        <f>SUMIFS(СВЦЭМ!$H$34:$H$777,СВЦЭМ!$A$34:$A$777,$A267,СВЦЭМ!$B$33:$B$776,G$260)+'СЕТ СН'!$F$15</f>
        <v>0</v>
      </c>
      <c r="H267" s="36">
        <f>SUMIFS(СВЦЭМ!$H$34:$H$777,СВЦЭМ!$A$34:$A$777,$A267,СВЦЭМ!$B$33:$B$776,H$260)+'СЕТ СН'!$F$15</f>
        <v>0</v>
      </c>
      <c r="I267" s="36">
        <f>SUMIFS(СВЦЭМ!$H$34:$H$777,СВЦЭМ!$A$34:$A$777,$A267,СВЦЭМ!$B$33:$B$776,I$260)+'СЕТ СН'!$F$15</f>
        <v>0</v>
      </c>
      <c r="J267" s="36">
        <f>SUMIFS(СВЦЭМ!$H$34:$H$777,СВЦЭМ!$A$34:$A$777,$A267,СВЦЭМ!$B$33:$B$776,J$260)+'СЕТ СН'!$F$15</f>
        <v>0</v>
      </c>
      <c r="K267" s="36">
        <f>SUMIFS(СВЦЭМ!$H$34:$H$777,СВЦЭМ!$A$34:$A$777,$A267,СВЦЭМ!$B$33:$B$776,K$260)+'СЕТ СН'!$F$15</f>
        <v>0</v>
      </c>
      <c r="L267" s="36">
        <f>SUMIFS(СВЦЭМ!$H$34:$H$777,СВЦЭМ!$A$34:$A$777,$A267,СВЦЭМ!$B$33:$B$776,L$260)+'СЕТ СН'!$F$15</f>
        <v>0</v>
      </c>
      <c r="M267" s="36">
        <f>SUMIFS(СВЦЭМ!$H$34:$H$777,СВЦЭМ!$A$34:$A$777,$A267,СВЦЭМ!$B$33:$B$776,M$260)+'СЕТ СН'!$F$15</f>
        <v>0</v>
      </c>
      <c r="N267" s="36">
        <f>SUMIFS(СВЦЭМ!$H$34:$H$777,СВЦЭМ!$A$34:$A$777,$A267,СВЦЭМ!$B$33:$B$776,N$260)+'СЕТ СН'!$F$15</f>
        <v>0</v>
      </c>
      <c r="O267" s="36">
        <f>SUMIFS(СВЦЭМ!$H$34:$H$777,СВЦЭМ!$A$34:$A$777,$A267,СВЦЭМ!$B$33:$B$776,O$260)+'СЕТ СН'!$F$15</f>
        <v>0</v>
      </c>
      <c r="P267" s="36">
        <f>SUMIFS(СВЦЭМ!$H$34:$H$777,СВЦЭМ!$A$34:$A$777,$A267,СВЦЭМ!$B$33:$B$776,P$260)+'СЕТ СН'!$F$15</f>
        <v>0</v>
      </c>
      <c r="Q267" s="36">
        <f>SUMIFS(СВЦЭМ!$H$34:$H$777,СВЦЭМ!$A$34:$A$777,$A267,СВЦЭМ!$B$33:$B$776,Q$260)+'СЕТ СН'!$F$15</f>
        <v>0</v>
      </c>
      <c r="R267" s="36">
        <f>SUMIFS(СВЦЭМ!$H$34:$H$777,СВЦЭМ!$A$34:$A$777,$A267,СВЦЭМ!$B$33:$B$776,R$260)+'СЕТ СН'!$F$15</f>
        <v>0</v>
      </c>
      <c r="S267" s="36">
        <f>SUMIFS(СВЦЭМ!$H$34:$H$777,СВЦЭМ!$A$34:$A$777,$A267,СВЦЭМ!$B$33:$B$776,S$260)+'СЕТ СН'!$F$15</f>
        <v>0</v>
      </c>
      <c r="T267" s="36">
        <f>SUMIFS(СВЦЭМ!$H$34:$H$777,СВЦЭМ!$A$34:$A$777,$A267,СВЦЭМ!$B$33:$B$776,T$260)+'СЕТ СН'!$F$15</f>
        <v>0</v>
      </c>
      <c r="U267" s="36">
        <f>SUMIFS(СВЦЭМ!$H$34:$H$777,СВЦЭМ!$A$34:$A$777,$A267,СВЦЭМ!$B$33:$B$776,U$260)+'СЕТ СН'!$F$15</f>
        <v>0</v>
      </c>
      <c r="V267" s="36">
        <f>SUMIFS(СВЦЭМ!$H$34:$H$777,СВЦЭМ!$A$34:$A$777,$A267,СВЦЭМ!$B$33:$B$776,V$260)+'СЕТ СН'!$F$15</f>
        <v>0</v>
      </c>
      <c r="W267" s="36">
        <f>SUMIFS(СВЦЭМ!$H$34:$H$777,СВЦЭМ!$A$34:$A$777,$A267,СВЦЭМ!$B$33:$B$776,W$260)+'СЕТ СН'!$F$15</f>
        <v>0</v>
      </c>
      <c r="X267" s="36">
        <f>SUMIFS(СВЦЭМ!$H$34:$H$777,СВЦЭМ!$A$34:$A$777,$A267,СВЦЭМ!$B$33:$B$776,X$260)+'СЕТ СН'!$F$15</f>
        <v>0</v>
      </c>
      <c r="Y267" s="36">
        <f>SUMIFS(СВЦЭМ!$H$34:$H$777,СВЦЭМ!$A$34:$A$777,$A267,СВЦЭМ!$B$33:$B$776,Y$260)+'СЕТ СН'!$F$15</f>
        <v>0</v>
      </c>
    </row>
    <row r="268" spans="1:27" ht="15.75" hidden="1" x14ac:dyDescent="0.2">
      <c r="A268" s="35">
        <f t="shared" si="7"/>
        <v>43807</v>
      </c>
      <c r="B268" s="36">
        <f>SUMIFS(СВЦЭМ!$H$34:$H$777,СВЦЭМ!$A$34:$A$777,$A268,СВЦЭМ!$B$33:$B$776,B$260)+'СЕТ СН'!$F$15</f>
        <v>0</v>
      </c>
      <c r="C268" s="36">
        <f>SUMIFS(СВЦЭМ!$H$34:$H$777,СВЦЭМ!$A$34:$A$777,$A268,СВЦЭМ!$B$33:$B$776,C$260)+'СЕТ СН'!$F$15</f>
        <v>0</v>
      </c>
      <c r="D268" s="36">
        <f>SUMIFS(СВЦЭМ!$H$34:$H$777,СВЦЭМ!$A$34:$A$777,$A268,СВЦЭМ!$B$33:$B$776,D$260)+'СЕТ СН'!$F$15</f>
        <v>0</v>
      </c>
      <c r="E268" s="36">
        <f>SUMIFS(СВЦЭМ!$H$34:$H$777,СВЦЭМ!$A$34:$A$777,$A268,СВЦЭМ!$B$33:$B$776,E$260)+'СЕТ СН'!$F$15</f>
        <v>0</v>
      </c>
      <c r="F268" s="36">
        <f>SUMIFS(СВЦЭМ!$H$34:$H$777,СВЦЭМ!$A$34:$A$777,$A268,СВЦЭМ!$B$33:$B$776,F$260)+'СЕТ СН'!$F$15</f>
        <v>0</v>
      </c>
      <c r="G268" s="36">
        <f>SUMIFS(СВЦЭМ!$H$34:$H$777,СВЦЭМ!$A$34:$A$777,$A268,СВЦЭМ!$B$33:$B$776,G$260)+'СЕТ СН'!$F$15</f>
        <v>0</v>
      </c>
      <c r="H268" s="36">
        <f>SUMIFS(СВЦЭМ!$H$34:$H$777,СВЦЭМ!$A$34:$A$777,$A268,СВЦЭМ!$B$33:$B$776,H$260)+'СЕТ СН'!$F$15</f>
        <v>0</v>
      </c>
      <c r="I268" s="36">
        <f>SUMIFS(СВЦЭМ!$H$34:$H$777,СВЦЭМ!$A$34:$A$777,$A268,СВЦЭМ!$B$33:$B$776,I$260)+'СЕТ СН'!$F$15</f>
        <v>0</v>
      </c>
      <c r="J268" s="36">
        <f>SUMIFS(СВЦЭМ!$H$34:$H$777,СВЦЭМ!$A$34:$A$777,$A268,СВЦЭМ!$B$33:$B$776,J$260)+'СЕТ СН'!$F$15</f>
        <v>0</v>
      </c>
      <c r="K268" s="36">
        <f>SUMIFS(СВЦЭМ!$H$34:$H$777,СВЦЭМ!$A$34:$A$777,$A268,СВЦЭМ!$B$33:$B$776,K$260)+'СЕТ СН'!$F$15</f>
        <v>0</v>
      </c>
      <c r="L268" s="36">
        <f>SUMIFS(СВЦЭМ!$H$34:$H$777,СВЦЭМ!$A$34:$A$777,$A268,СВЦЭМ!$B$33:$B$776,L$260)+'СЕТ СН'!$F$15</f>
        <v>0</v>
      </c>
      <c r="M268" s="36">
        <f>SUMIFS(СВЦЭМ!$H$34:$H$777,СВЦЭМ!$A$34:$A$777,$A268,СВЦЭМ!$B$33:$B$776,M$260)+'СЕТ СН'!$F$15</f>
        <v>0</v>
      </c>
      <c r="N268" s="36">
        <f>SUMIFS(СВЦЭМ!$H$34:$H$777,СВЦЭМ!$A$34:$A$777,$A268,СВЦЭМ!$B$33:$B$776,N$260)+'СЕТ СН'!$F$15</f>
        <v>0</v>
      </c>
      <c r="O268" s="36">
        <f>SUMIFS(СВЦЭМ!$H$34:$H$777,СВЦЭМ!$A$34:$A$777,$A268,СВЦЭМ!$B$33:$B$776,O$260)+'СЕТ СН'!$F$15</f>
        <v>0</v>
      </c>
      <c r="P268" s="36">
        <f>SUMIFS(СВЦЭМ!$H$34:$H$777,СВЦЭМ!$A$34:$A$777,$A268,СВЦЭМ!$B$33:$B$776,P$260)+'СЕТ СН'!$F$15</f>
        <v>0</v>
      </c>
      <c r="Q268" s="36">
        <f>SUMIFS(СВЦЭМ!$H$34:$H$777,СВЦЭМ!$A$34:$A$777,$A268,СВЦЭМ!$B$33:$B$776,Q$260)+'СЕТ СН'!$F$15</f>
        <v>0</v>
      </c>
      <c r="R268" s="36">
        <f>SUMIFS(СВЦЭМ!$H$34:$H$777,СВЦЭМ!$A$34:$A$777,$A268,СВЦЭМ!$B$33:$B$776,R$260)+'СЕТ СН'!$F$15</f>
        <v>0</v>
      </c>
      <c r="S268" s="36">
        <f>SUMIFS(СВЦЭМ!$H$34:$H$777,СВЦЭМ!$A$34:$A$777,$A268,СВЦЭМ!$B$33:$B$776,S$260)+'СЕТ СН'!$F$15</f>
        <v>0</v>
      </c>
      <c r="T268" s="36">
        <f>SUMIFS(СВЦЭМ!$H$34:$H$777,СВЦЭМ!$A$34:$A$777,$A268,СВЦЭМ!$B$33:$B$776,T$260)+'СЕТ СН'!$F$15</f>
        <v>0</v>
      </c>
      <c r="U268" s="36">
        <f>SUMIFS(СВЦЭМ!$H$34:$H$777,СВЦЭМ!$A$34:$A$777,$A268,СВЦЭМ!$B$33:$B$776,U$260)+'СЕТ СН'!$F$15</f>
        <v>0</v>
      </c>
      <c r="V268" s="36">
        <f>SUMIFS(СВЦЭМ!$H$34:$H$777,СВЦЭМ!$A$34:$A$777,$A268,СВЦЭМ!$B$33:$B$776,V$260)+'СЕТ СН'!$F$15</f>
        <v>0</v>
      </c>
      <c r="W268" s="36">
        <f>SUMIFS(СВЦЭМ!$H$34:$H$777,СВЦЭМ!$A$34:$A$777,$A268,СВЦЭМ!$B$33:$B$776,W$260)+'СЕТ СН'!$F$15</f>
        <v>0</v>
      </c>
      <c r="X268" s="36">
        <f>SUMIFS(СВЦЭМ!$H$34:$H$777,СВЦЭМ!$A$34:$A$777,$A268,СВЦЭМ!$B$33:$B$776,X$260)+'СЕТ СН'!$F$15</f>
        <v>0</v>
      </c>
      <c r="Y268" s="36">
        <f>SUMIFS(СВЦЭМ!$H$34:$H$777,СВЦЭМ!$A$34:$A$777,$A268,СВЦЭМ!$B$33:$B$776,Y$260)+'СЕТ СН'!$F$15</f>
        <v>0</v>
      </c>
    </row>
    <row r="269" spans="1:27" ht="15.75" hidden="1" x14ac:dyDescent="0.2">
      <c r="A269" s="35">
        <f t="shared" si="7"/>
        <v>43808</v>
      </c>
      <c r="B269" s="36">
        <f>SUMIFS(СВЦЭМ!$H$34:$H$777,СВЦЭМ!$A$34:$A$777,$A269,СВЦЭМ!$B$33:$B$776,B$260)+'СЕТ СН'!$F$15</f>
        <v>0</v>
      </c>
      <c r="C269" s="36">
        <f>SUMIFS(СВЦЭМ!$H$34:$H$777,СВЦЭМ!$A$34:$A$777,$A269,СВЦЭМ!$B$33:$B$776,C$260)+'СЕТ СН'!$F$15</f>
        <v>0</v>
      </c>
      <c r="D269" s="36">
        <f>SUMIFS(СВЦЭМ!$H$34:$H$777,СВЦЭМ!$A$34:$A$777,$A269,СВЦЭМ!$B$33:$B$776,D$260)+'СЕТ СН'!$F$15</f>
        <v>0</v>
      </c>
      <c r="E269" s="36">
        <f>SUMIFS(СВЦЭМ!$H$34:$H$777,СВЦЭМ!$A$34:$A$777,$A269,СВЦЭМ!$B$33:$B$776,E$260)+'СЕТ СН'!$F$15</f>
        <v>0</v>
      </c>
      <c r="F269" s="36">
        <f>SUMIFS(СВЦЭМ!$H$34:$H$777,СВЦЭМ!$A$34:$A$777,$A269,СВЦЭМ!$B$33:$B$776,F$260)+'СЕТ СН'!$F$15</f>
        <v>0</v>
      </c>
      <c r="G269" s="36">
        <f>SUMIFS(СВЦЭМ!$H$34:$H$777,СВЦЭМ!$A$34:$A$777,$A269,СВЦЭМ!$B$33:$B$776,G$260)+'СЕТ СН'!$F$15</f>
        <v>0</v>
      </c>
      <c r="H269" s="36">
        <f>SUMIFS(СВЦЭМ!$H$34:$H$777,СВЦЭМ!$A$34:$A$777,$A269,СВЦЭМ!$B$33:$B$776,H$260)+'СЕТ СН'!$F$15</f>
        <v>0</v>
      </c>
      <c r="I269" s="36">
        <f>SUMIFS(СВЦЭМ!$H$34:$H$777,СВЦЭМ!$A$34:$A$777,$A269,СВЦЭМ!$B$33:$B$776,I$260)+'СЕТ СН'!$F$15</f>
        <v>0</v>
      </c>
      <c r="J269" s="36">
        <f>SUMIFS(СВЦЭМ!$H$34:$H$777,СВЦЭМ!$A$34:$A$777,$A269,СВЦЭМ!$B$33:$B$776,J$260)+'СЕТ СН'!$F$15</f>
        <v>0</v>
      </c>
      <c r="K269" s="36">
        <f>SUMIFS(СВЦЭМ!$H$34:$H$777,СВЦЭМ!$A$34:$A$777,$A269,СВЦЭМ!$B$33:$B$776,K$260)+'СЕТ СН'!$F$15</f>
        <v>0</v>
      </c>
      <c r="L269" s="36">
        <f>SUMIFS(СВЦЭМ!$H$34:$H$777,СВЦЭМ!$A$34:$A$777,$A269,СВЦЭМ!$B$33:$B$776,L$260)+'СЕТ СН'!$F$15</f>
        <v>0</v>
      </c>
      <c r="M269" s="36">
        <f>SUMIFS(СВЦЭМ!$H$34:$H$777,СВЦЭМ!$A$34:$A$777,$A269,СВЦЭМ!$B$33:$B$776,M$260)+'СЕТ СН'!$F$15</f>
        <v>0</v>
      </c>
      <c r="N269" s="36">
        <f>SUMIFS(СВЦЭМ!$H$34:$H$777,СВЦЭМ!$A$34:$A$777,$A269,СВЦЭМ!$B$33:$B$776,N$260)+'СЕТ СН'!$F$15</f>
        <v>0</v>
      </c>
      <c r="O269" s="36">
        <f>SUMIFS(СВЦЭМ!$H$34:$H$777,СВЦЭМ!$A$34:$A$777,$A269,СВЦЭМ!$B$33:$B$776,O$260)+'СЕТ СН'!$F$15</f>
        <v>0</v>
      </c>
      <c r="P269" s="36">
        <f>SUMIFS(СВЦЭМ!$H$34:$H$777,СВЦЭМ!$A$34:$A$777,$A269,СВЦЭМ!$B$33:$B$776,P$260)+'СЕТ СН'!$F$15</f>
        <v>0</v>
      </c>
      <c r="Q269" s="36">
        <f>SUMIFS(СВЦЭМ!$H$34:$H$777,СВЦЭМ!$A$34:$A$777,$A269,СВЦЭМ!$B$33:$B$776,Q$260)+'СЕТ СН'!$F$15</f>
        <v>0</v>
      </c>
      <c r="R269" s="36">
        <f>SUMIFS(СВЦЭМ!$H$34:$H$777,СВЦЭМ!$A$34:$A$777,$A269,СВЦЭМ!$B$33:$B$776,R$260)+'СЕТ СН'!$F$15</f>
        <v>0</v>
      </c>
      <c r="S269" s="36">
        <f>SUMIFS(СВЦЭМ!$H$34:$H$777,СВЦЭМ!$A$34:$A$777,$A269,СВЦЭМ!$B$33:$B$776,S$260)+'СЕТ СН'!$F$15</f>
        <v>0</v>
      </c>
      <c r="T269" s="36">
        <f>SUMIFS(СВЦЭМ!$H$34:$H$777,СВЦЭМ!$A$34:$A$777,$A269,СВЦЭМ!$B$33:$B$776,T$260)+'СЕТ СН'!$F$15</f>
        <v>0</v>
      </c>
      <c r="U269" s="36">
        <f>SUMIFS(СВЦЭМ!$H$34:$H$777,СВЦЭМ!$A$34:$A$777,$A269,СВЦЭМ!$B$33:$B$776,U$260)+'СЕТ СН'!$F$15</f>
        <v>0</v>
      </c>
      <c r="V269" s="36">
        <f>SUMIFS(СВЦЭМ!$H$34:$H$777,СВЦЭМ!$A$34:$A$777,$A269,СВЦЭМ!$B$33:$B$776,V$260)+'СЕТ СН'!$F$15</f>
        <v>0</v>
      </c>
      <c r="W269" s="36">
        <f>SUMIFS(СВЦЭМ!$H$34:$H$777,СВЦЭМ!$A$34:$A$777,$A269,СВЦЭМ!$B$33:$B$776,W$260)+'СЕТ СН'!$F$15</f>
        <v>0</v>
      </c>
      <c r="X269" s="36">
        <f>SUMIFS(СВЦЭМ!$H$34:$H$777,СВЦЭМ!$A$34:$A$777,$A269,СВЦЭМ!$B$33:$B$776,X$260)+'СЕТ СН'!$F$15</f>
        <v>0</v>
      </c>
      <c r="Y269" s="36">
        <f>SUMIFS(СВЦЭМ!$H$34:$H$777,СВЦЭМ!$A$34:$A$777,$A269,СВЦЭМ!$B$33:$B$776,Y$260)+'СЕТ СН'!$F$15</f>
        <v>0</v>
      </c>
    </row>
    <row r="270" spans="1:27" ht="15.75" hidden="1" x14ac:dyDescent="0.2">
      <c r="A270" s="35">
        <f t="shared" si="7"/>
        <v>43809</v>
      </c>
      <c r="B270" s="36">
        <f>SUMIFS(СВЦЭМ!$H$34:$H$777,СВЦЭМ!$A$34:$A$777,$A270,СВЦЭМ!$B$33:$B$776,B$260)+'СЕТ СН'!$F$15</f>
        <v>0</v>
      </c>
      <c r="C270" s="36">
        <f>SUMIFS(СВЦЭМ!$H$34:$H$777,СВЦЭМ!$A$34:$A$777,$A270,СВЦЭМ!$B$33:$B$776,C$260)+'СЕТ СН'!$F$15</f>
        <v>0</v>
      </c>
      <c r="D270" s="36">
        <f>SUMIFS(СВЦЭМ!$H$34:$H$777,СВЦЭМ!$A$34:$A$777,$A270,СВЦЭМ!$B$33:$B$776,D$260)+'СЕТ СН'!$F$15</f>
        <v>0</v>
      </c>
      <c r="E270" s="36">
        <f>SUMIFS(СВЦЭМ!$H$34:$H$777,СВЦЭМ!$A$34:$A$777,$A270,СВЦЭМ!$B$33:$B$776,E$260)+'СЕТ СН'!$F$15</f>
        <v>0</v>
      </c>
      <c r="F270" s="36">
        <f>SUMIFS(СВЦЭМ!$H$34:$H$777,СВЦЭМ!$A$34:$A$777,$A270,СВЦЭМ!$B$33:$B$776,F$260)+'СЕТ СН'!$F$15</f>
        <v>0</v>
      </c>
      <c r="G270" s="36">
        <f>SUMIFS(СВЦЭМ!$H$34:$H$777,СВЦЭМ!$A$34:$A$777,$A270,СВЦЭМ!$B$33:$B$776,G$260)+'СЕТ СН'!$F$15</f>
        <v>0</v>
      </c>
      <c r="H270" s="36">
        <f>SUMIFS(СВЦЭМ!$H$34:$H$777,СВЦЭМ!$A$34:$A$777,$A270,СВЦЭМ!$B$33:$B$776,H$260)+'СЕТ СН'!$F$15</f>
        <v>0</v>
      </c>
      <c r="I270" s="36">
        <f>SUMIFS(СВЦЭМ!$H$34:$H$777,СВЦЭМ!$A$34:$A$777,$A270,СВЦЭМ!$B$33:$B$776,I$260)+'СЕТ СН'!$F$15</f>
        <v>0</v>
      </c>
      <c r="J270" s="36">
        <f>SUMIFS(СВЦЭМ!$H$34:$H$777,СВЦЭМ!$A$34:$A$777,$A270,СВЦЭМ!$B$33:$B$776,J$260)+'СЕТ СН'!$F$15</f>
        <v>0</v>
      </c>
      <c r="K270" s="36">
        <f>SUMIFS(СВЦЭМ!$H$34:$H$777,СВЦЭМ!$A$34:$A$777,$A270,СВЦЭМ!$B$33:$B$776,K$260)+'СЕТ СН'!$F$15</f>
        <v>0</v>
      </c>
      <c r="L270" s="36">
        <f>SUMIFS(СВЦЭМ!$H$34:$H$777,СВЦЭМ!$A$34:$A$777,$A270,СВЦЭМ!$B$33:$B$776,L$260)+'СЕТ СН'!$F$15</f>
        <v>0</v>
      </c>
      <c r="M270" s="36">
        <f>SUMIFS(СВЦЭМ!$H$34:$H$777,СВЦЭМ!$A$34:$A$777,$A270,СВЦЭМ!$B$33:$B$776,M$260)+'СЕТ СН'!$F$15</f>
        <v>0</v>
      </c>
      <c r="N270" s="36">
        <f>SUMIFS(СВЦЭМ!$H$34:$H$777,СВЦЭМ!$A$34:$A$777,$A270,СВЦЭМ!$B$33:$B$776,N$260)+'СЕТ СН'!$F$15</f>
        <v>0</v>
      </c>
      <c r="O270" s="36">
        <f>SUMIFS(СВЦЭМ!$H$34:$H$777,СВЦЭМ!$A$34:$A$777,$A270,СВЦЭМ!$B$33:$B$776,O$260)+'СЕТ СН'!$F$15</f>
        <v>0</v>
      </c>
      <c r="P270" s="36">
        <f>SUMIFS(СВЦЭМ!$H$34:$H$777,СВЦЭМ!$A$34:$A$777,$A270,СВЦЭМ!$B$33:$B$776,P$260)+'СЕТ СН'!$F$15</f>
        <v>0</v>
      </c>
      <c r="Q270" s="36">
        <f>SUMIFS(СВЦЭМ!$H$34:$H$777,СВЦЭМ!$A$34:$A$777,$A270,СВЦЭМ!$B$33:$B$776,Q$260)+'СЕТ СН'!$F$15</f>
        <v>0</v>
      </c>
      <c r="R270" s="36">
        <f>SUMIFS(СВЦЭМ!$H$34:$H$777,СВЦЭМ!$A$34:$A$777,$A270,СВЦЭМ!$B$33:$B$776,R$260)+'СЕТ СН'!$F$15</f>
        <v>0</v>
      </c>
      <c r="S270" s="36">
        <f>SUMIFS(СВЦЭМ!$H$34:$H$777,СВЦЭМ!$A$34:$A$777,$A270,СВЦЭМ!$B$33:$B$776,S$260)+'СЕТ СН'!$F$15</f>
        <v>0</v>
      </c>
      <c r="T270" s="36">
        <f>SUMIFS(СВЦЭМ!$H$34:$H$777,СВЦЭМ!$A$34:$A$777,$A270,СВЦЭМ!$B$33:$B$776,T$260)+'СЕТ СН'!$F$15</f>
        <v>0</v>
      </c>
      <c r="U270" s="36">
        <f>SUMIFS(СВЦЭМ!$H$34:$H$777,СВЦЭМ!$A$34:$A$777,$A270,СВЦЭМ!$B$33:$B$776,U$260)+'СЕТ СН'!$F$15</f>
        <v>0</v>
      </c>
      <c r="V270" s="36">
        <f>SUMIFS(СВЦЭМ!$H$34:$H$777,СВЦЭМ!$A$34:$A$777,$A270,СВЦЭМ!$B$33:$B$776,V$260)+'СЕТ СН'!$F$15</f>
        <v>0</v>
      </c>
      <c r="W270" s="36">
        <f>SUMIFS(СВЦЭМ!$H$34:$H$777,СВЦЭМ!$A$34:$A$777,$A270,СВЦЭМ!$B$33:$B$776,W$260)+'СЕТ СН'!$F$15</f>
        <v>0</v>
      </c>
      <c r="X270" s="36">
        <f>SUMIFS(СВЦЭМ!$H$34:$H$777,СВЦЭМ!$A$34:$A$777,$A270,СВЦЭМ!$B$33:$B$776,X$260)+'СЕТ СН'!$F$15</f>
        <v>0</v>
      </c>
      <c r="Y270" s="36">
        <f>SUMIFS(СВЦЭМ!$H$34:$H$777,СВЦЭМ!$A$34:$A$777,$A270,СВЦЭМ!$B$33:$B$776,Y$260)+'СЕТ СН'!$F$15</f>
        <v>0</v>
      </c>
    </row>
    <row r="271" spans="1:27" ht="15.75" hidden="1" x14ac:dyDescent="0.2">
      <c r="A271" s="35">
        <f t="shared" si="7"/>
        <v>43810</v>
      </c>
      <c r="B271" s="36">
        <f>SUMIFS(СВЦЭМ!$H$34:$H$777,СВЦЭМ!$A$34:$A$777,$A271,СВЦЭМ!$B$33:$B$776,B$260)+'СЕТ СН'!$F$15</f>
        <v>0</v>
      </c>
      <c r="C271" s="36">
        <f>SUMIFS(СВЦЭМ!$H$34:$H$777,СВЦЭМ!$A$34:$A$777,$A271,СВЦЭМ!$B$33:$B$776,C$260)+'СЕТ СН'!$F$15</f>
        <v>0</v>
      </c>
      <c r="D271" s="36">
        <f>SUMIFS(СВЦЭМ!$H$34:$H$777,СВЦЭМ!$A$34:$A$777,$A271,СВЦЭМ!$B$33:$B$776,D$260)+'СЕТ СН'!$F$15</f>
        <v>0</v>
      </c>
      <c r="E271" s="36">
        <f>SUMIFS(СВЦЭМ!$H$34:$H$777,СВЦЭМ!$A$34:$A$777,$A271,СВЦЭМ!$B$33:$B$776,E$260)+'СЕТ СН'!$F$15</f>
        <v>0</v>
      </c>
      <c r="F271" s="36">
        <f>SUMIFS(СВЦЭМ!$H$34:$H$777,СВЦЭМ!$A$34:$A$777,$A271,СВЦЭМ!$B$33:$B$776,F$260)+'СЕТ СН'!$F$15</f>
        <v>0</v>
      </c>
      <c r="G271" s="36">
        <f>SUMIFS(СВЦЭМ!$H$34:$H$777,СВЦЭМ!$A$34:$A$777,$A271,СВЦЭМ!$B$33:$B$776,G$260)+'СЕТ СН'!$F$15</f>
        <v>0</v>
      </c>
      <c r="H271" s="36">
        <f>SUMIFS(СВЦЭМ!$H$34:$H$777,СВЦЭМ!$A$34:$A$777,$A271,СВЦЭМ!$B$33:$B$776,H$260)+'СЕТ СН'!$F$15</f>
        <v>0</v>
      </c>
      <c r="I271" s="36">
        <f>SUMIFS(СВЦЭМ!$H$34:$H$777,СВЦЭМ!$A$34:$A$777,$A271,СВЦЭМ!$B$33:$B$776,I$260)+'СЕТ СН'!$F$15</f>
        <v>0</v>
      </c>
      <c r="J271" s="36">
        <f>SUMIFS(СВЦЭМ!$H$34:$H$777,СВЦЭМ!$A$34:$A$777,$A271,СВЦЭМ!$B$33:$B$776,J$260)+'СЕТ СН'!$F$15</f>
        <v>0</v>
      </c>
      <c r="K271" s="36">
        <f>SUMIFS(СВЦЭМ!$H$34:$H$777,СВЦЭМ!$A$34:$A$777,$A271,СВЦЭМ!$B$33:$B$776,K$260)+'СЕТ СН'!$F$15</f>
        <v>0</v>
      </c>
      <c r="L271" s="36">
        <f>SUMIFS(СВЦЭМ!$H$34:$H$777,СВЦЭМ!$A$34:$A$777,$A271,СВЦЭМ!$B$33:$B$776,L$260)+'СЕТ СН'!$F$15</f>
        <v>0</v>
      </c>
      <c r="M271" s="36">
        <f>SUMIFS(СВЦЭМ!$H$34:$H$777,СВЦЭМ!$A$34:$A$777,$A271,СВЦЭМ!$B$33:$B$776,M$260)+'СЕТ СН'!$F$15</f>
        <v>0</v>
      </c>
      <c r="N271" s="36">
        <f>SUMIFS(СВЦЭМ!$H$34:$H$777,СВЦЭМ!$A$34:$A$777,$A271,СВЦЭМ!$B$33:$B$776,N$260)+'СЕТ СН'!$F$15</f>
        <v>0</v>
      </c>
      <c r="O271" s="36">
        <f>SUMIFS(СВЦЭМ!$H$34:$H$777,СВЦЭМ!$A$34:$A$777,$A271,СВЦЭМ!$B$33:$B$776,O$260)+'СЕТ СН'!$F$15</f>
        <v>0</v>
      </c>
      <c r="P271" s="36">
        <f>SUMIFS(СВЦЭМ!$H$34:$H$777,СВЦЭМ!$A$34:$A$777,$A271,СВЦЭМ!$B$33:$B$776,P$260)+'СЕТ СН'!$F$15</f>
        <v>0</v>
      </c>
      <c r="Q271" s="36">
        <f>SUMIFS(СВЦЭМ!$H$34:$H$777,СВЦЭМ!$A$34:$A$777,$A271,СВЦЭМ!$B$33:$B$776,Q$260)+'СЕТ СН'!$F$15</f>
        <v>0</v>
      </c>
      <c r="R271" s="36">
        <f>SUMIFS(СВЦЭМ!$H$34:$H$777,СВЦЭМ!$A$34:$A$777,$A271,СВЦЭМ!$B$33:$B$776,R$260)+'СЕТ СН'!$F$15</f>
        <v>0</v>
      </c>
      <c r="S271" s="36">
        <f>SUMIFS(СВЦЭМ!$H$34:$H$777,СВЦЭМ!$A$34:$A$777,$A271,СВЦЭМ!$B$33:$B$776,S$260)+'СЕТ СН'!$F$15</f>
        <v>0</v>
      </c>
      <c r="T271" s="36">
        <f>SUMIFS(СВЦЭМ!$H$34:$H$777,СВЦЭМ!$A$34:$A$777,$A271,СВЦЭМ!$B$33:$B$776,T$260)+'СЕТ СН'!$F$15</f>
        <v>0</v>
      </c>
      <c r="U271" s="36">
        <f>SUMIFS(СВЦЭМ!$H$34:$H$777,СВЦЭМ!$A$34:$A$777,$A271,СВЦЭМ!$B$33:$B$776,U$260)+'СЕТ СН'!$F$15</f>
        <v>0</v>
      </c>
      <c r="V271" s="36">
        <f>SUMIFS(СВЦЭМ!$H$34:$H$777,СВЦЭМ!$A$34:$A$777,$A271,СВЦЭМ!$B$33:$B$776,V$260)+'СЕТ СН'!$F$15</f>
        <v>0</v>
      </c>
      <c r="W271" s="36">
        <f>SUMIFS(СВЦЭМ!$H$34:$H$777,СВЦЭМ!$A$34:$A$777,$A271,СВЦЭМ!$B$33:$B$776,W$260)+'СЕТ СН'!$F$15</f>
        <v>0</v>
      </c>
      <c r="X271" s="36">
        <f>SUMIFS(СВЦЭМ!$H$34:$H$777,СВЦЭМ!$A$34:$A$777,$A271,СВЦЭМ!$B$33:$B$776,X$260)+'СЕТ СН'!$F$15</f>
        <v>0</v>
      </c>
      <c r="Y271" s="36">
        <f>SUMIFS(СВЦЭМ!$H$34:$H$777,СВЦЭМ!$A$34:$A$777,$A271,СВЦЭМ!$B$33:$B$776,Y$260)+'СЕТ СН'!$F$15</f>
        <v>0</v>
      </c>
    </row>
    <row r="272" spans="1:27" ht="15.75" hidden="1" x14ac:dyDescent="0.2">
      <c r="A272" s="35">
        <f t="shared" si="7"/>
        <v>43811</v>
      </c>
      <c r="B272" s="36">
        <f>SUMIFS(СВЦЭМ!$H$34:$H$777,СВЦЭМ!$A$34:$A$777,$A272,СВЦЭМ!$B$33:$B$776,B$260)+'СЕТ СН'!$F$15</f>
        <v>0</v>
      </c>
      <c r="C272" s="36">
        <f>SUMIFS(СВЦЭМ!$H$34:$H$777,СВЦЭМ!$A$34:$A$777,$A272,СВЦЭМ!$B$33:$B$776,C$260)+'СЕТ СН'!$F$15</f>
        <v>0</v>
      </c>
      <c r="D272" s="36">
        <f>SUMIFS(СВЦЭМ!$H$34:$H$777,СВЦЭМ!$A$34:$A$777,$A272,СВЦЭМ!$B$33:$B$776,D$260)+'СЕТ СН'!$F$15</f>
        <v>0</v>
      </c>
      <c r="E272" s="36">
        <f>SUMIFS(СВЦЭМ!$H$34:$H$777,СВЦЭМ!$A$34:$A$777,$A272,СВЦЭМ!$B$33:$B$776,E$260)+'СЕТ СН'!$F$15</f>
        <v>0</v>
      </c>
      <c r="F272" s="36">
        <f>SUMIFS(СВЦЭМ!$H$34:$H$777,СВЦЭМ!$A$34:$A$777,$A272,СВЦЭМ!$B$33:$B$776,F$260)+'СЕТ СН'!$F$15</f>
        <v>0</v>
      </c>
      <c r="G272" s="36">
        <f>SUMIFS(СВЦЭМ!$H$34:$H$777,СВЦЭМ!$A$34:$A$777,$A272,СВЦЭМ!$B$33:$B$776,G$260)+'СЕТ СН'!$F$15</f>
        <v>0</v>
      </c>
      <c r="H272" s="36">
        <f>SUMIFS(СВЦЭМ!$H$34:$H$777,СВЦЭМ!$A$34:$A$777,$A272,СВЦЭМ!$B$33:$B$776,H$260)+'СЕТ СН'!$F$15</f>
        <v>0</v>
      </c>
      <c r="I272" s="36">
        <f>SUMIFS(СВЦЭМ!$H$34:$H$777,СВЦЭМ!$A$34:$A$777,$A272,СВЦЭМ!$B$33:$B$776,I$260)+'СЕТ СН'!$F$15</f>
        <v>0</v>
      </c>
      <c r="J272" s="36">
        <f>SUMIFS(СВЦЭМ!$H$34:$H$777,СВЦЭМ!$A$34:$A$777,$A272,СВЦЭМ!$B$33:$B$776,J$260)+'СЕТ СН'!$F$15</f>
        <v>0</v>
      </c>
      <c r="K272" s="36">
        <f>SUMIFS(СВЦЭМ!$H$34:$H$777,СВЦЭМ!$A$34:$A$777,$A272,СВЦЭМ!$B$33:$B$776,K$260)+'СЕТ СН'!$F$15</f>
        <v>0</v>
      </c>
      <c r="L272" s="36">
        <f>SUMIFS(СВЦЭМ!$H$34:$H$777,СВЦЭМ!$A$34:$A$777,$A272,СВЦЭМ!$B$33:$B$776,L$260)+'СЕТ СН'!$F$15</f>
        <v>0</v>
      </c>
      <c r="M272" s="36">
        <f>SUMIFS(СВЦЭМ!$H$34:$H$777,СВЦЭМ!$A$34:$A$777,$A272,СВЦЭМ!$B$33:$B$776,M$260)+'СЕТ СН'!$F$15</f>
        <v>0</v>
      </c>
      <c r="N272" s="36">
        <f>SUMIFS(СВЦЭМ!$H$34:$H$777,СВЦЭМ!$A$34:$A$777,$A272,СВЦЭМ!$B$33:$B$776,N$260)+'СЕТ СН'!$F$15</f>
        <v>0</v>
      </c>
      <c r="O272" s="36">
        <f>SUMIFS(СВЦЭМ!$H$34:$H$777,СВЦЭМ!$A$34:$A$777,$A272,СВЦЭМ!$B$33:$B$776,O$260)+'СЕТ СН'!$F$15</f>
        <v>0</v>
      </c>
      <c r="P272" s="36">
        <f>SUMIFS(СВЦЭМ!$H$34:$H$777,СВЦЭМ!$A$34:$A$777,$A272,СВЦЭМ!$B$33:$B$776,P$260)+'СЕТ СН'!$F$15</f>
        <v>0</v>
      </c>
      <c r="Q272" s="36">
        <f>SUMIFS(СВЦЭМ!$H$34:$H$777,СВЦЭМ!$A$34:$A$777,$A272,СВЦЭМ!$B$33:$B$776,Q$260)+'СЕТ СН'!$F$15</f>
        <v>0</v>
      </c>
      <c r="R272" s="36">
        <f>SUMIFS(СВЦЭМ!$H$34:$H$777,СВЦЭМ!$A$34:$A$777,$A272,СВЦЭМ!$B$33:$B$776,R$260)+'СЕТ СН'!$F$15</f>
        <v>0</v>
      </c>
      <c r="S272" s="36">
        <f>SUMIFS(СВЦЭМ!$H$34:$H$777,СВЦЭМ!$A$34:$A$777,$A272,СВЦЭМ!$B$33:$B$776,S$260)+'СЕТ СН'!$F$15</f>
        <v>0</v>
      </c>
      <c r="T272" s="36">
        <f>SUMIFS(СВЦЭМ!$H$34:$H$777,СВЦЭМ!$A$34:$A$777,$A272,СВЦЭМ!$B$33:$B$776,T$260)+'СЕТ СН'!$F$15</f>
        <v>0</v>
      </c>
      <c r="U272" s="36">
        <f>SUMIFS(СВЦЭМ!$H$34:$H$777,СВЦЭМ!$A$34:$A$777,$A272,СВЦЭМ!$B$33:$B$776,U$260)+'СЕТ СН'!$F$15</f>
        <v>0</v>
      </c>
      <c r="V272" s="36">
        <f>SUMIFS(СВЦЭМ!$H$34:$H$777,СВЦЭМ!$A$34:$A$777,$A272,СВЦЭМ!$B$33:$B$776,V$260)+'СЕТ СН'!$F$15</f>
        <v>0</v>
      </c>
      <c r="W272" s="36">
        <f>SUMIFS(СВЦЭМ!$H$34:$H$777,СВЦЭМ!$A$34:$A$777,$A272,СВЦЭМ!$B$33:$B$776,W$260)+'СЕТ СН'!$F$15</f>
        <v>0</v>
      </c>
      <c r="X272" s="36">
        <f>SUMIFS(СВЦЭМ!$H$34:$H$777,СВЦЭМ!$A$34:$A$777,$A272,СВЦЭМ!$B$33:$B$776,X$260)+'СЕТ СН'!$F$15</f>
        <v>0</v>
      </c>
      <c r="Y272" s="36">
        <f>SUMIFS(СВЦЭМ!$H$34:$H$777,СВЦЭМ!$A$34:$A$777,$A272,СВЦЭМ!$B$33:$B$776,Y$260)+'СЕТ СН'!$F$15</f>
        <v>0</v>
      </c>
    </row>
    <row r="273" spans="1:25" ht="15.75" hidden="1" x14ac:dyDescent="0.2">
      <c r="A273" s="35">
        <f t="shared" si="7"/>
        <v>43812</v>
      </c>
      <c r="B273" s="36">
        <f>SUMIFS(СВЦЭМ!$H$34:$H$777,СВЦЭМ!$A$34:$A$777,$A273,СВЦЭМ!$B$33:$B$776,B$260)+'СЕТ СН'!$F$15</f>
        <v>0</v>
      </c>
      <c r="C273" s="36">
        <f>SUMIFS(СВЦЭМ!$H$34:$H$777,СВЦЭМ!$A$34:$A$777,$A273,СВЦЭМ!$B$33:$B$776,C$260)+'СЕТ СН'!$F$15</f>
        <v>0</v>
      </c>
      <c r="D273" s="36">
        <f>SUMIFS(СВЦЭМ!$H$34:$H$777,СВЦЭМ!$A$34:$A$777,$A273,СВЦЭМ!$B$33:$B$776,D$260)+'СЕТ СН'!$F$15</f>
        <v>0</v>
      </c>
      <c r="E273" s="36">
        <f>SUMIFS(СВЦЭМ!$H$34:$H$777,СВЦЭМ!$A$34:$A$777,$A273,СВЦЭМ!$B$33:$B$776,E$260)+'СЕТ СН'!$F$15</f>
        <v>0</v>
      </c>
      <c r="F273" s="36">
        <f>SUMIFS(СВЦЭМ!$H$34:$H$777,СВЦЭМ!$A$34:$A$777,$A273,СВЦЭМ!$B$33:$B$776,F$260)+'СЕТ СН'!$F$15</f>
        <v>0</v>
      </c>
      <c r="G273" s="36">
        <f>SUMIFS(СВЦЭМ!$H$34:$H$777,СВЦЭМ!$A$34:$A$777,$A273,СВЦЭМ!$B$33:$B$776,G$260)+'СЕТ СН'!$F$15</f>
        <v>0</v>
      </c>
      <c r="H273" s="36">
        <f>SUMIFS(СВЦЭМ!$H$34:$H$777,СВЦЭМ!$A$34:$A$777,$A273,СВЦЭМ!$B$33:$B$776,H$260)+'СЕТ СН'!$F$15</f>
        <v>0</v>
      </c>
      <c r="I273" s="36">
        <f>SUMIFS(СВЦЭМ!$H$34:$H$777,СВЦЭМ!$A$34:$A$777,$A273,СВЦЭМ!$B$33:$B$776,I$260)+'СЕТ СН'!$F$15</f>
        <v>0</v>
      </c>
      <c r="J273" s="36">
        <f>SUMIFS(СВЦЭМ!$H$34:$H$777,СВЦЭМ!$A$34:$A$777,$A273,СВЦЭМ!$B$33:$B$776,J$260)+'СЕТ СН'!$F$15</f>
        <v>0</v>
      </c>
      <c r="K273" s="36">
        <f>SUMIFS(СВЦЭМ!$H$34:$H$777,СВЦЭМ!$A$34:$A$777,$A273,СВЦЭМ!$B$33:$B$776,K$260)+'СЕТ СН'!$F$15</f>
        <v>0</v>
      </c>
      <c r="L273" s="36">
        <f>SUMIFS(СВЦЭМ!$H$34:$H$777,СВЦЭМ!$A$34:$A$777,$A273,СВЦЭМ!$B$33:$B$776,L$260)+'СЕТ СН'!$F$15</f>
        <v>0</v>
      </c>
      <c r="M273" s="36">
        <f>SUMIFS(СВЦЭМ!$H$34:$H$777,СВЦЭМ!$A$34:$A$777,$A273,СВЦЭМ!$B$33:$B$776,M$260)+'СЕТ СН'!$F$15</f>
        <v>0</v>
      </c>
      <c r="N273" s="36">
        <f>SUMIFS(СВЦЭМ!$H$34:$H$777,СВЦЭМ!$A$34:$A$777,$A273,СВЦЭМ!$B$33:$B$776,N$260)+'СЕТ СН'!$F$15</f>
        <v>0</v>
      </c>
      <c r="O273" s="36">
        <f>SUMIFS(СВЦЭМ!$H$34:$H$777,СВЦЭМ!$A$34:$A$777,$A273,СВЦЭМ!$B$33:$B$776,O$260)+'СЕТ СН'!$F$15</f>
        <v>0</v>
      </c>
      <c r="P273" s="36">
        <f>SUMIFS(СВЦЭМ!$H$34:$H$777,СВЦЭМ!$A$34:$A$777,$A273,СВЦЭМ!$B$33:$B$776,P$260)+'СЕТ СН'!$F$15</f>
        <v>0</v>
      </c>
      <c r="Q273" s="36">
        <f>SUMIFS(СВЦЭМ!$H$34:$H$777,СВЦЭМ!$A$34:$A$777,$A273,СВЦЭМ!$B$33:$B$776,Q$260)+'СЕТ СН'!$F$15</f>
        <v>0</v>
      </c>
      <c r="R273" s="36">
        <f>SUMIFS(СВЦЭМ!$H$34:$H$777,СВЦЭМ!$A$34:$A$777,$A273,СВЦЭМ!$B$33:$B$776,R$260)+'СЕТ СН'!$F$15</f>
        <v>0</v>
      </c>
      <c r="S273" s="36">
        <f>SUMIFS(СВЦЭМ!$H$34:$H$777,СВЦЭМ!$A$34:$A$777,$A273,СВЦЭМ!$B$33:$B$776,S$260)+'СЕТ СН'!$F$15</f>
        <v>0</v>
      </c>
      <c r="T273" s="36">
        <f>SUMIFS(СВЦЭМ!$H$34:$H$777,СВЦЭМ!$A$34:$A$777,$A273,СВЦЭМ!$B$33:$B$776,T$260)+'СЕТ СН'!$F$15</f>
        <v>0</v>
      </c>
      <c r="U273" s="36">
        <f>SUMIFS(СВЦЭМ!$H$34:$H$777,СВЦЭМ!$A$34:$A$777,$A273,СВЦЭМ!$B$33:$B$776,U$260)+'СЕТ СН'!$F$15</f>
        <v>0</v>
      </c>
      <c r="V273" s="36">
        <f>SUMIFS(СВЦЭМ!$H$34:$H$777,СВЦЭМ!$A$34:$A$777,$A273,СВЦЭМ!$B$33:$B$776,V$260)+'СЕТ СН'!$F$15</f>
        <v>0</v>
      </c>
      <c r="W273" s="36">
        <f>SUMIFS(СВЦЭМ!$H$34:$H$777,СВЦЭМ!$A$34:$A$777,$A273,СВЦЭМ!$B$33:$B$776,W$260)+'СЕТ СН'!$F$15</f>
        <v>0</v>
      </c>
      <c r="X273" s="36">
        <f>SUMIFS(СВЦЭМ!$H$34:$H$777,СВЦЭМ!$A$34:$A$777,$A273,СВЦЭМ!$B$33:$B$776,X$260)+'СЕТ СН'!$F$15</f>
        <v>0</v>
      </c>
      <c r="Y273" s="36">
        <f>SUMIFS(СВЦЭМ!$H$34:$H$777,СВЦЭМ!$A$34:$A$777,$A273,СВЦЭМ!$B$33:$B$776,Y$260)+'СЕТ СН'!$F$15</f>
        <v>0</v>
      </c>
    </row>
    <row r="274" spans="1:25" ht="15.75" hidden="1" x14ac:dyDescent="0.2">
      <c r="A274" s="35">
        <f t="shared" si="7"/>
        <v>43813</v>
      </c>
      <c r="B274" s="36">
        <f>SUMIFS(СВЦЭМ!$H$34:$H$777,СВЦЭМ!$A$34:$A$777,$A274,СВЦЭМ!$B$33:$B$776,B$260)+'СЕТ СН'!$F$15</f>
        <v>0</v>
      </c>
      <c r="C274" s="36">
        <f>SUMIFS(СВЦЭМ!$H$34:$H$777,СВЦЭМ!$A$34:$A$777,$A274,СВЦЭМ!$B$33:$B$776,C$260)+'СЕТ СН'!$F$15</f>
        <v>0</v>
      </c>
      <c r="D274" s="36">
        <f>SUMIFS(СВЦЭМ!$H$34:$H$777,СВЦЭМ!$A$34:$A$777,$A274,СВЦЭМ!$B$33:$B$776,D$260)+'СЕТ СН'!$F$15</f>
        <v>0</v>
      </c>
      <c r="E274" s="36">
        <f>SUMIFS(СВЦЭМ!$H$34:$H$777,СВЦЭМ!$A$34:$A$777,$A274,СВЦЭМ!$B$33:$B$776,E$260)+'СЕТ СН'!$F$15</f>
        <v>0</v>
      </c>
      <c r="F274" s="36">
        <f>SUMIFS(СВЦЭМ!$H$34:$H$777,СВЦЭМ!$A$34:$A$777,$A274,СВЦЭМ!$B$33:$B$776,F$260)+'СЕТ СН'!$F$15</f>
        <v>0</v>
      </c>
      <c r="G274" s="36">
        <f>SUMIFS(СВЦЭМ!$H$34:$H$777,СВЦЭМ!$A$34:$A$777,$A274,СВЦЭМ!$B$33:$B$776,G$260)+'СЕТ СН'!$F$15</f>
        <v>0</v>
      </c>
      <c r="H274" s="36">
        <f>SUMIFS(СВЦЭМ!$H$34:$H$777,СВЦЭМ!$A$34:$A$777,$A274,СВЦЭМ!$B$33:$B$776,H$260)+'СЕТ СН'!$F$15</f>
        <v>0</v>
      </c>
      <c r="I274" s="36">
        <f>SUMIFS(СВЦЭМ!$H$34:$H$777,СВЦЭМ!$A$34:$A$777,$A274,СВЦЭМ!$B$33:$B$776,I$260)+'СЕТ СН'!$F$15</f>
        <v>0</v>
      </c>
      <c r="J274" s="36">
        <f>SUMIFS(СВЦЭМ!$H$34:$H$777,СВЦЭМ!$A$34:$A$777,$A274,СВЦЭМ!$B$33:$B$776,J$260)+'СЕТ СН'!$F$15</f>
        <v>0</v>
      </c>
      <c r="K274" s="36">
        <f>SUMIFS(СВЦЭМ!$H$34:$H$777,СВЦЭМ!$A$34:$A$777,$A274,СВЦЭМ!$B$33:$B$776,K$260)+'СЕТ СН'!$F$15</f>
        <v>0</v>
      </c>
      <c r="L274" s="36">
        <f>SUMIFS(СВЦЭМ!$H$34:$H$777,СВЦЭМ!$A$34:$A$777,$A274,СВЦЭМ!$B$33:$B$776,L$260)+'СЕТ СН'!$F$15</f>
        <v>0</v>
      </c>
      <c r="M274" s="36">
        <f>SUMIFS(СВЦЭМ!$H$34:$H$777,СВЦЭМ!$A$34:$A$777,$A274,СВЦЭМ!$B$33:$B$776,M$260)+'СЕТ СН'!$F$15</f>
        <v>0</v>
      </c>
      <c r="N274" s="36">
        <f>SUMIFS(СВЦЭМ!$H$34:$H$777,СВЦЭМ!$A$34:$A$777,$A274,СВЦЭМ!$B$33:$B$776,N$260)+'СЕТ СН'!$F$15</f>
        <v>0</v>
      </c>
      <c r="O274" s="36">
        <f>SUMIFS(СВЦЭМ!$H$34:$H$777,СВЦЭМ!$A$34:$A$777,$A274,СВЦЭМ!$B$33:$B$776,O$260)+'СЕТ СН'!$F$15</f>
        <v>0</v>
      </c>
      <c r="P274" s="36">
        <f>SUMIFS(СВЦЭМ!$H$34:$H$777,СВЦЭМ!$A$34:$A$777,$A274,СВЦЭМ!$B$33:$B$776,P$260)+'СЕТ СН'!$F$15</f>
        <v>0</v>
      </c>
      <c r="Q274" s="36">
        <f>SUMIFS(СВЦЭМ!$H$34:$H$777,СВЦЭМ!$A$34:$A$777,$A274,СВЦЭМ!$B$33:$B$776,Q$260)+'СЕТ СН'!$F$15</f>
        <v>0</v>
      </c>
      <c r="R274" s="36">
        <f>SUMIFS(СВЦЭМ!$H$34:$H$777,СВЦЭМ!$A$34:$A$777,$A274,СВЦЭМ!$B$33:$B$776,R$260)+'СЕТ СН'!$F$15</f>
        <v>0</v>
      </c>
      <c r="S274" s="36">
        <f>SUMIFS(СВЦЭМ!$H$34:$H$777,СВЦЭМ!$A$34:$A$777,$A274,СВЦЭМ!$B$33:$B$776,S$260)+'СЕТ СН'!$F$15</f>
        <v>0</v>
      </c>
      <c r="T274" s="36">
        <f>SUMIFS(СВЦЭМ!$H$34:$H$777,СВЦЭМ!$A$34:$A$777,$A274,СВЦЭМ!$B$33:$B$776,T$260)+'СЕТ СН'!$F$15</f>
        <v>0</v>
      </c>
      <c r="U274" s="36">
        <f>SUMIFS(СВЦЭМ!$H$34:$H$777,СВЦЭМ!$A$34:$A$777,$A274,СВЦЭМ!$B$33:$B$776,U$260)+'СЕТ СН'!$F$15</f>
        <v>0</v>
      </c>
      <c r="V274" s="36">
        <f>SUMIFS(СВЦЭМ!$H$34:$H$777,СВЦЭМ!$A$34:$A$777,$A274,СВЦЭМ!$B$33:$B$776,V$260)+'СЕТ СН'!$F$15</f>
        <v>0</v>
      </c>
      <c r="W274" s="36">
        <f>SUMIFS(СВЦЭМ!$H$34:$H$777,СВЦЭМ!$A$34:$A$777,$A274,СВЦЭМ!$B$33:$B$776,W$260)+'СЕТ СН'!$F$15</f>
        <v>0</v>
      </c>
      <c r="X274" s="36">
        <f>SUMIFS(СВЦЭМ!$H$34:$H$777,СВЦЭМ!$A$34:$A$777,$A274,СВЦЭМ!$B$33:$B$776,X$260)+'СЕТ СН'!$F$15</f>
        <v>0</v>
      </c>
      <c r="Y274" s="36">
        <f>SUMIFS(СВЦЭМ!$H$34:$H$777,СВЦЭМ!$A$34:$A$777,$A274,СВЦЭМ!$B$33:$B$776,Y$260)+'СЕТ СН'!$F$15</f>
        <v>0</v>
      </c>
    </row>
    <row r="275" spans="1:25" ht="15.75" hidden="1" x14ac:dyDescent="0.2">
      <c r="A275" s="35">
        <f t="shared" si="7"/>
        <v>43814</v>
      </c>
      <c r="B275" s="36">
        <f>SUMIFS(СВЦЭМ!$H$34:$H$777,СВЦЭМ!$A$34:$A$777,$A275,СВЦЭМ!$B$33:$B$776,B$260)+'СЕТ СН'!$F$15</f>
        <v>0</v>
      </c>
      <c r="C275" s="36">
        <f>SUMIFS(СВЦЭМ!$H$34:$H$777,СВЦЭМ!$A$34:$A$777,$A275,СВЦЭМ!$B$33:$B$776,C$260)+'СЕТ СН'!$F$15</f>
        <v>0</v>
      </c>
      <c r="D275" s="36">
        <f>SUMIFS(СВЦЭМ!$H$34:$H$777,СВЦЭМ!$A$34:$A$777,$A275,СВЦЭМ!$B$33:$B$776,D$260)+'СЕТ СН'!$F$15</f>
        <v>0</v>
      </c>
      <c r="E275" s="36">
        <f>SUMIFS(СВЦЭМ!$H$34:$H$777,СВЦЭМ!$A$34:$A$777,$A275,СВЦЭМ!$B$33:$B$776,E$260)+'СЕТ СН'!$F$15</f>
        <v>0</v>
      </c>
      <c r="F275" s="36">
        <f>SUMIFS(СВЦЭМ!$H$34:$H$777,СВЦЭМ!$A$34:$A$777,$A275,СВЦЭМ!$B$33:$B$776,F$260)+'СЕТ СН'!$F$15</f>
        <v>0</v>
      </c>
      <c r="G275" s="36">
        <f>SUMIFS(СВЦЭМ!$H$34:$H$777,СВЦЭМ!$A$34:$A$777,$A275,СВЦЭМ!$B$33:$B$776,G$260)+'СЕТ СН'!$F$15</f>
        <v>0</v>
      </c>
      <c r="H275" s="36">
        <f>SUMIFS(СВЦЭМ!$H$34:$H$777,СВЦЭМ!$A$34:$A$777,$A275,СВЦЭМ!$B$33:$B$776,H$260)+'СЕТ СН'!$F$15</f>
        <v>0</v>
      </c>
      <c r="I275" s="36">
        <f>SUMIFS(СВЦЭМ!$H$34:$H$777,СВЦЭМ!$A$34:$A$777,$A275,СВЦЭМ!$B$33:$B$776,I$260)+'СЕТ СН'!$F$15</f>
        <v>0</v>
      </c>
      <c r="J275" s="36">
        <f>SUMIFS(СВЦЭМ!$H$34:$H$777,СВЦЭМ!$A$34:$A$777,$A275,СВЦЭМ!$B$33:$B$776,J$260)+'СЕТ СН'!$F$15</f>
        <v>0</v>
      </c>
      <c r="K275" s="36">
        <f>SUMIFS(СВЦЭМ!$H$34:$H$777,СВЦЭМ!$A$34:$A$777,$A275,СВЦЭМ!$B$33:$B$776,K$260)+'СЕТ СН'!$F$15</f>
        <v>0</v>
      </c>
      <c r="L275" s="36">
        <f>SUMIFS(СВЦЭМ!$H$34:$H$777,СВЦЭМ!$A$34:$A$777,$A275,СВЦЭМ!$B$33:$B$776,L$260)+'СЕТ СН'!$F$15</f>
        <v>0</v>
      </c>
      <c r="M275" s="36">
        <f>SUMIFS(СВЦЭМ!$H$34:$H$777,СВЦЭМ!$A$34:$A$777,$A275,СВЦЭМ!$B$33:$B$776,M$260)+'СЕТ СН'!$F$15</f>
        <v>0</v>
      </c>
      <c r="N275" s="36">
        <f>SUMIFS(СВЦЭМ!$H$34:$H$777,СВЦЭМ!$A$34:$A$777,$A275,СВЦЭМ!$B$33:$B$776,N$260)+'СЕТ СН'!$F$15</f>
        <v>0</v>
      </c>
      <c r="O275" s="36">
        <f>SUMIFS(СВЦЭМ!$H$34:$H$777,СВЦЭМ!$A$34:$A$777,$A275,СВЦЭМ!$B$33:$B$776,O$260)+'СЕТ СН'!$F$15</f>
        <v>0</v>
      </c>
      <c r="P275" s="36">
        <f>SUMIFS(СВЦЭМ!$H$34:$H$777,СВЦЭМ!$A$34:$A$777,$A275,СВЦЭМ!$B$33:$B$776,P$260)+'СЕТ СН'!$F$15</f>
        <v>0</v>
      </c>
      <c r="Q275" s="36">
        <f>SUMIFS(СВЦЭМ!$H$34:$H$777,СВЦЭМ!$A$34:$A$777,$A275,СВЦЭМ!$B$33:$B$776,Q$260)+'СЕТ СН'!$F$15</f>
        <v>0</v>
      </c>
      <c r="R275" s="36">
        <f>SUMIFS(СВЦЭМ!$H$34:$H$777,СВЦЭМ!$A$34:$A$777,$A275,СВЦЭМ!$B$33:$B$776,R$260)+'СЕТ СН'!$F$15</f>
        <v>0</v>
      </c>
      <c r="S275" s="36">
        <f>SUMIFS(СВЦЭМ!$H$34:$H$777,СВЦЭМ!$A$34:$A$777,$A275,СВЦЭМ!$B$33:$B$776,S$260)+'СЕТ СН'!$F$15</f>
        <v>0</v>
      </c>
      <c r="T275" s="36">
        <f>SUMIFS(СВЦЭМ!$H$34:$H$777,СВЦЭМ!$A$34:$A$777,$A275,СВЦЭМ!$B$33:$B$776,T$260)+'СЕТ СН'!$F$15</f>
        <v>0</v>
      </c>
      <c r="U275" s="36">
        <f>SUMIFS(СВЦЭМ!$H$34:$H$777,СВЦЭМ!$A$34:$A$777,$A275,СВЦЭМ!$B$33:$B$776,U$260)+'СЕТ СН'!$F$15</f>
        <v>0</v>
      </c>
      <c r="V275" s="36">
        <f>SUMIFS(СВЦЭМ!$H$34:$H$777,СВЦЭМ!$A$34:$A$777,$A275,СВЦЭМ!$B$33:$B$776,V$260)+'СЕТ СН'!$F$15</f>
        <v>0</v>
      </c>
      <c r="W275" s="36">
        <f>SUMIFS(СВЦЭМ!$H$34:$H$777,СВЦЭМ!$A$34:$A$777,$A275,СВЦЭМ!$B$33:$B$776,W$260)+'СЕТ СН'!$F$15</f>
        <v>0</v>
      </c>
      <c r="X275" s="36">
        <f>SUMIFS(СВЦЭМ!$H$34:$H$777,СВЦЭМ!$A$34:$A$777,$A275,СВЦЭМ!$B$33:$B$776,X$260)+'СЕТ СН'!$F$15</f>
        <v>0</v>
      </c>
      <c r="Y275" s="36">
        <f>SUMIFS(СВЦЭМ!$H$34:$H$777,СВЦЭМ!$A$34:$A$777,$A275,СВЦЭМ!$B$33:$B$776,Y$260)+'СЕТ СН'!$F$15</f>
        <v>0</v>
      </c>
    </row>
    <row r="276" spans="1:25" ht="15.75" hidden="1" x14ac:dyDescent="0.2">
      <c r="A276" s="35">
        <f t="shared" si="7"/>
        <v>43815</v>
      </c>
      <c r="B276" s="36">
        <f>SUMIFS(СВЦЭМ!$H$34:$H$777,СВЦЭМ!$A$34:$A$777,$A276,СВЦЭМ!$B$33:$B$776,B$260)+'СЕТ СН'!$F$15</f>
        <v>0</v>
      </c>
      <c r="C276" s="36">
        <f>SUMIFS(СВЦЭМ!$H$34:$H$777,СВЦЭМ!$A$34:$A$777,$A276,СВЦЭМ!$B$33:$B$776,C$260)+'СЕТ СН'!$F$15</f>
        <v>0</v>
      </c>
      <c r="D276" s="36">
        <f>SUMIFS(СВЦЭМ!$H$34:$H$777,СВЦЭМ!$A$34:$A$777,$A276,СВЦЭМ!$B$33:$B$776,D$260)+'СЕТ СН'!$F$15</f>
        <v>0</v>
      </c>
      <c r="E276" s="36">
        <f>SUMIFS(СВЦЭМ!$H$34:$H$777,СВЦЭМ!$A$34:$A$777,$A276,СВЦЭМ!$B$33:$B$776,E$260)+'СЕТ СН'!$F$15</f>
        <v>0</v>
      </c>
      <c r="F276" s="36">
        <f>SUMIFS(СВЦЭМ!$H$34:$H$777,СВЦЭМ!$A$34:$A$777,$A276,СВЦЭМ!$B$33:$B$776,F$260)+'СЕТ СН'!$F$15</f>
        <v>0</v>
      </c>
      <c r="G276" s="36">
        <f>SUMIFS(СВЦЭМ!$H$34:$H$777,СВЦЭМ!$A$34:$A$777,$A276,СВЦЭМ!$B$33:$B$776,G$260)+'СЕТ СН'!$F$15</f>
        <v>0</v>
      </c>
      <c r="H276" s="36">
        <f>SUMIFS(СВЦЭМ!$H$34:$H$777,СВЦЭМ!$A$34:$A$777,$A276,СВЦЭМ!$B$33:$B$776,H$260)+'СЕТ СН'!$F$15</f>
        <v>0</v>
      </c>
      <c r="I276" s="36">
        <f>SUMIFS(СВЦЭМ!$H$34:$H$777,СВЦЭМ!$A$34:$A$777,$A276,СВЦЭМ!$B$33:$B$776,I$260)+'СЕТ СН'!$F$15</f>
        <v>0</v>
      </c>
      <c r="J276" s="36">
        <f>SUMIFS(СВЦЭМ!$H$34:$H$777,СВЦЭМ!$A$34:$A$777,$A276,СВЦЭМ!$B$33:$B$776,J$260)+'СЕТ СН'!$F$15</f>
        <v>0</v>
      </c>
      <c r="K276" s="36">
        <f>SUMIFS(СВЦЭМ!$H$34:$H$777,СВЦЭМ!$A$34:$A$777,$A276,СВЦЭМ!$B$33:$B$776,K$260)+'СЕТ СН'!$F$15</f>
        <v>0</v>
      </c>
      <c r="L276" s="36">
        <f>SUMIFS(СВЦЭМ!$H$34:$H$777,СВЦЭМ!$A$34:$A$777,$A276,СВЦЭМ!$B$33:$B$776,L$260)+'СЕТ СН'!$F$15</f>
        <v>0</v>
      </c>
      <c r="M276" s="36">
        <f>SUMIFS(СВЦЭМ!$H$34:$H$777,СВЦЭМ!$A$34:$A$777,$A276,СВЦЭМ!$B$33:$B$776,M$260)+'СЕТ СН'!$F$15</f>
        <v>0</v>
      </c>
      <c r="N276" s="36">
        <f>SUMIFS(СВЦЭМ!$H$34:$H$777,СВЦЭМ!$A$34:$A$777,$A276,СВЦЭМ!$B$33:$B$776,N$260)+'СЕТ СН'!$F$15</f>
        <v>0</v>
      </c>
      <c r="O276" s="36">
        <f>SUMIFS(СВЦЭМ!$H$34:$H$777,СВЦЭМ!$A$34:$A$777,$A276,СВЦЭМ!$B$33:$B$776,O$260)+'СЕТ СН'!$F$15</f>
        <v>0</v>
      </c>
      <c r="P276" s="36">
        <f>SUMIFS(СВЦЭМ!$H$34:$H$777,СВЦЭМ!$A$34:$A$777,$A276,СВЦЭМ!$B$33:$B$776,P$260)+'СЕТ СН'!$F$15</f>
        <v>0</v>
      </c>
      <c r="Q276" s="36">
        <f>SUMIFS(СВЦЭМ!$H$34:$H$777,СВЦЭМ!$A$34:$A$777,$A276,СВЦЭМ!$B$33:$B$776,Q$260)+'СЕТ СН'!$F$15</f>
        <v>0</v>
      </c>
      <c r="R276" s="36">
        <f>SUMIFS(СВЦЭМ!$H$34:$H$777,СВЦЭМ!$A$34:$A$777,$A276,СВЦЭМ!$B$33:$B$776,R$260)+'СЕТ СН'!$F$15</f>
        <v>0</v>
      </c>
      <c r="S276" s="36">
        <f>SUMIFS(СВЦЭМ!$H$34:$H$777,СВЦЭМ!$A$34:$A$777,$A276,СВЦЭМ!$B$33:$B$776,S$260)+'СЕТ СН'!$F$15</f>
        <v>0</v>
      </c>
      <c r="T276" s="36">
        <f>SUMIFS(СВЦЭМ!$H$34:$H$777,СВЦЭМ!$A$34:$A$777,$A276,СВЦЭМ!$B$33:$B$776,T$260)+'СЕТ СН'!$F$15</f>
        <v>0</v>
      </c>
      <c r="U276" s="36">
        <f>SUMIFS(СВЦЭМ!$H$34:$H$777,СВЦЭМ!$A$34:$A$777,$A276,СВЦЭМ!$B$33:$B$776,U$260)+'СЕТ СН'!$F$15</f>
        <v>0</v>
      </c>
      <c r="V276" s="36">
        <f>SUMIFS(СВЦЭМ!$H$34:$H$777,СВЦЭМ!$A$34:$A$777,$A276,СВЦЭМ!$B$33:$B$776,V$260)+'СЕТ СН'!$F$15</f>
        <v>0</v>
      </c>
      <c r="W276" s="36">
        <f>SUMIFS(СВЦЭМ!$H$34:$H$777,СВЦЭМ!$A$34:$A$777,$A276,СВЦЭМ!$B$33:$B$776,W$260)+'СЕТ СН'!$F$15</f>
        <v>0</v>
      </c>
      <c r="X276" s="36">
        <f>SUMIFS(СВЦЭМ!$H$34:$H$777,СВЦЭМ!$A$34:$A$777,$A276,СВЦЭМ!$B$33:$B$776,X$260)+'СЕТ СН'!$F$15</f>
        <v>0</v>
      </c>
      <c r="Y276" s="36">
        <f>SUMIFS(СВЦЭМ!$H$34:$H$777,СВЦЭМ!$A$34:$A$777,$A276,СВЦЭМ!$B$33:$B$776,Y$260)+'СЕТ СН'!$F$15</f>
        <v>0</v>
      </c>
    </row>
    <row r="277" spans="1:25" ht="15.75" hidden="1" x14ac:dyDescent="0.2">
      <c r="A277" s="35">
        <f t="shared" si="7"/>
        <v>43816</v>
      </c>
      <c r="B277" s="36">
        <f>SUMIFS(СВЦЭМ!$H$34:$H$777,СВЦЭМ!$A$34:$A$777,$A277,СВЦЭМ!$B$33:$B$776,B$260)+'СЕТ СН'!$F$15</f>
        <v>0</v>
      </c>
      <c r="C277" s="36">
        <f>SUMIFS(СВЦЭМ!$H$34:$H$777,СВЦЭМ!$A$34:$A$777,$A277,СВЦЭМ!$B$33:$B$776,C$260)+'СЕТ СН'!$F$15</f>
        <v>0</v>
      </c>
      <c r="D277" s="36">
        <f>SUMIFS(СВЦЭМ!$H$34:$H$777,СВЦЭМ!$A$34:$A$777,$A277,СВЦЭМ!$B$33:$B$776,D$260)+'СЕТ СН'!$F$15</f>
        <v>0</v>
      </c>
      <c r="E277" s="36">
        <f>SUMIFS(СВЦЭМ!$H$34:$H$777,СВЦЭМ!$A$34:$A$777,$A277,СВЦЭМ!$B$33:$B$776,E$260)+'СЕТ СН'!$F$15</f>
        <v>0</v>
      </c>
      <c r="F277" s="36">
        <f>SUMIFS(СВЦЭМ!$H$34:$H$777,СВЦЭМ!$A$34:$A$777,$A277,СВЦЭМ!$B$33:$B$776,F$260)+'СЕТ СН'!$F$15</f>
        <v>0</v>
      </c>
      <c r="G277" s="36">
        <f>SUMIFS(СВЦЭМ!$H$34:$H$777,СВЦЭМ!$A$34:$A$777,$A277,СВЦЭМ!$B$33:$B$776,G$260)+'СЕТ СН'!$F$15</f>
        <v>0</v>
      </c>
      <c r="H277" s="36">
        <f>SUMIFS(СВЦЭМ!$H$34:$H$777,СВЦЭМ!$A$34:$A$777,$A277,СВЦЭМ!$B$33:$B$776,H$260)+'СЕТ СН'!$F$15</f>
        <v>0</v>
      </c>
      <c r="I277" s="36">
        <f>SUMIFS(СВЦЭМ!$H$34:$H$777,СВЦЭМ!$A$34:$A$777,$A277,СВЦЭМ!$B$33:$B$776,I$260)+'СЕТ СН'!$F$15</f>
        <v>0</v>
      </c>
      <c r="J277" s="36">
        <f>SUMIFS(СВЦЭМ!$H$34:$H$777,СВЦЭМ!$A$34:$A$777,$A277,СВЦЭМ!$B$33:$B$776,J$260)+'СЕТ СН'!$F$15</f>
        <v>0</v>
      </c>
      <c r="K277" s="36">
        <f>SUMIFS(СВЦЭМ!$H$34:$H$777,СВЦЭМ!$A$34:$A$777,$A277,СВЦЭМ!$B$33:$B$776,K$260)+'СЕТ СН'!$F$15</f>
        <v>0</v>
      </c>
      <c r="L277" s="36">
        <f>SUMIFS(СВЦЭМ!$H$34:$H$777,СВЦЭМ!$A$34:$A$777,$A277,СВЦЭМ!$B$33:$B$776,L$260)+'СЕТ СН'!$F$15</f>
        <v>0</v>
      </c>
      <c r="M277" s="36">
        <f>SUMIFS(СВЦЭМ!$H$34:$H$777,СВЦЭМ!$A$34:$A$777,$A277,СВЦЭМ!$B$33:$B$776,M$260)+'СЕТ СН'!$F$15</f>
        <v>0</v>
      </c>
      <c r="N277" s="36">
        <f>SUMIFS(СВЦЭМ!$H$34:$H$777,СВЦЭМ!$A$34:$A$777,$A277,СВЦЭМ!$B$33:$B$776,N$260)+'СЕТ СН'!$F$15</f>
        <v>0</v>
      </c>
      <c r="O277" s="36">
        <f>SUMIFS(СВЦЭМ!$H$34:$H$777,СВЦЭМ!$A$34:$A$777,$A277,СВЦЭМ!$B$33:$B$776,O$260)+'СЕТ СН'!$F$15</f>
        <v>0</v>
      </c>
      <c r="P277" s="36">
        <f>SUMIFS(СВЦЭМ!$H$34:$H$777,СВЦЭМ!$A$34:$A$777,$A277,СВЦЭМ!$B$33:$B$776,P$260)+'СЕТ СН'!$F$15</f>
        <v>0</v>
      </c>
      <c r="Q277" s="36">
        <f>SUMIFS(СВЦЭМ!$H$34:$H$777,СВЦЭМ!$A$34:$A$777,$A277,СВЦЭМ!$B$33:$B$776,Q$260)+'СЕТ СН'!$F$15</f>
        <v>0</v>
      </c>
      <c r="R277" s="36">
        <f>SUMIFS(СВЦЭМ!$H$34:$H$777,СВЦЭМ!$A$34:$A$777,$A277,СВЦЭМ!$B$33:$B$776,R$260)+'СЕТ СН'!$F$15</f>
        <v>0</v>
      </c>
      <c r="S277" s="36">
        <f>SUMIFS(СВЦЭМ!$H$34:$H$777,СВЦЭМ!$A$34:$A$777,$A277,СВЦЭМ!$B$33:$B$776,S$260)+'СЕТ СН'!$F$15</f>
        <v>0</v>
      </c>
      <c r="T277" s="36">
        <f>SUMIFS(СВЦЭМ!$H$34:$H$777,СВЦЭМ!$A$34:$A$777,$A277,СВЦЭМ!$B$33:$B$776,T$260)+'СЕТ СН'!$F$15</f>
        <v>0</v>
      </c>
      <c r="U277" s="36">
        <f>SUMIFS(СВЦЭМ!$H$34:$H$777,СВЦЭМ!$A$34:$A$777,$A277,СВЦЭМ!$B$33:$B$776,U$260)+'СЕТ СН'!$F$15</f>
        <v>0</v>
      </c>
      <c r="V277" s="36">
        <f>SUMIFS(СВЦЭМ!$H$34:$H$777,СВЦЭМ!$A$34:$A$777,$A277,СВЦЭМ!$B$33:$B$776,V$260)+'СЕТ СН'!$F$15</f>
        <v>0</v>
      </c>
      <c r="W277" s="36">
        <f>SUMIFS(СВЦЭМ!$H$34:$H$777,СВЦЭМ!$A$34:$A$777,$A277,СВЦЭМ!$B$33:$B$776,W$260)+'СЕТ СН'!$F$15</f>
        <v>0</v>
      </c>
      <c r="X277" s="36">
        <f>SUMIFS(СВЦЭМ!$H$34:$H$777,СВЦЭМ!$A$34:$A$777,$A277,СВЦЭМ!$B$33:$B$776,X$260)+'СЕТ СН'!$F$15</f>
        <v>0</v>
      </c>
      <c r="Y277" s="36">
        <f>SUMIFS(СВЦЭМ!$H$34:$H$777,СВЦЭМ!$A$34:$A$777,$A277,СВЦЭМ!$B$33:$B$776,Y$260)+'СЕТ СН'!$F$15</f>
        <v>0</v>
      </c>
    </row>
    <row r="278" spans="1:25" ht="15.75" hidden="1" x14ac:dyDescent="0.2">
      <c r="A278" s="35">
        <f t="shared" si="7"/>
        <v>43817</v>
      </c>
      <c r="B278" s="36">
        <f>SUMIFS(СВЦЭМ!$H$34:$H$777,СВЦЭМ!$A$34:$A$777,$A278,СВЦЭМ!$B$33:$B$776,B$260)+'СЕТ СН'!$F$15</f>
        <v>0</v>
      </c>
      <c r="C278" s="36">
        <f>SUMIFS(СВЦЭМ!$H$34:$H$777,СВЦЭМ!$A$34:$A$777,$A278,СВЦЭМ!$B$33:$B$776,C$260)+'СЕТ СН'!$F$15</f>
        <v>0</v>
      </c>
      <c r="D278" s="36">
        <f>SUMIFS(СВЦЭМ!$H$34:$H$777,СВЦЭМ!$A$34:$A$777,$A278,СВЦЭМ!$B$33:$B$776,D$260)+'СЕТ СН'!$F$15</f>
        <v>0</v>
      </c>
      <c r="E278" s="36">
        <f>SUMIFS(СВЦЭМ!$H$34:$H$777,СВЦЭМ!$A$34:$A$777,$A278,СВЦЭМ!$B$33:$B$776,E$260)+'СЕТ СН'!$F$15</f>
        <v>0</v>
      </c>
      <c r="F278" s="36">
        <f>SUMIFS(СВЦЭМ!$H$34:$H$777,СВЦЭМ!$A$34:$A$777,$A278,СВЦЭМ!$B$33:$B$776,F$260)+'СЕТ СН'!$F$15</f>
        <v>0</v>
      </c>
      <c r="G278" s="36">
        <f>SUMIFS(СВЦЭМ!$H$34:$H$777,СВЦЭМ!$A$34:$A$777,$A278,СВЦЭМ!$B$33:$B$776,G$260)+'СЕТ СН'!$F$15</f>
        <v>0</v>
      </c>
      <c r="H278" s="36">
        <f>SUMIFS(СВЦЭМ!$H$34:$H$777,СВЦЭМ!$A$34:$A$777,$A278,СВЦЭМ!$B$33:$B$776,H$260)+'СЕТ СН'!$F$15</f>
        <v>0</v>
      </c>
      <c r="I278" s="36">
        <f>SUMIFS(СВЦЭМ!$H$34:$H$777,СВЦЭМ!$A$34:$A$777,$A278,СВЦЭМ!$B$33:$B$776,I$260)+'СЕТ СН'!$F$15</f>
        <v>0</v>
      </c>
      <c r="J278" s="36">
        <f>SUMIFS(СВЦЭМ!$H$34:$H$777,СВЦЭМ!$A$34:$A$777,$A278,СВЦЭМ!$B$33:$B$776,J$260)+'СЕТ СН'!$F$15</f>
        <v>0</v>
      </c>
      <c r="K278" s="36">
        <f>SUMIFS(СВЦЭМ!$H$34:$H$777,СВЦЭМ!$A$34:$A$777,$A278,СВЦЭМ!$B$33:$B$776,K$260)+'СЕТ СН'!$F$15</f>
        <v>0</v>
      </c>
      <c r="L278" s="36">
        <f>SUMIFS(СВЦЭМ!$H$34:$H$777,СВЦЭМ!$A$34:$A$777,$A278,СВЦЭМ!$B$33:$B$776,L$260)+'СЕТ СН'!$F$15</f>
        <v>0</v>
      </c>
      <c r="M278" s="36">
        <f>SUMIFS(СВЦЭМ!$H$34:$H$777,СВЦЭМ!$A$34:$A$777,$A278,СВЦЭМ!$B$33:$B$776,M$260)+'СЕТ СН'!$F$15</f>
        <v>0</v>
      </c>
      <c r="N278" s="36">
        <f>SUMIFS(СВЦЭМ!$H$34:$H$777,СВЦЭМ!$A$34:$A$777,$A278,СВЦЭМ!$B$33:$B$776,N$260)+'СЕТ СН'!$F$15</f>
        <v>0</v>
      </c>
      <c r="O278" s="36">
        <f>SUMIFS(СВЦЭМ!$H$34:$H$777,СВЦЭМ!$A$34:$A$777,$A278,СВЦЭМ!$B$33:$B$776,O$260)+'СЕТ СН'!$F$15</f>
        <v>0</v>
      </c>
      <c r="P278" s="36">
        <f>SUMIFS(СВЦЭМ!$H$34:$H$777,СВЦЭМ!$A$34:$A$777,$A278,СВЦЭМ!$B$33:$B$776,P$260)+'СЕТ СН'!$F$15</f>
        <v>0</v>
      </c>
      <c r="Q278" s="36">
        <f>SUMIFS(СВЦЭМ!$H$34:$H$777,СВЦЭМ!$A$34:$A$777,$A278,СВЦЭМ!$B$33:$B$776,Q$260)+'СЕТ СН'!$F$15</f>
        <v>0</v>
      </c>
      <c r="R278" s="36">
        <f>SUMIFS(СВЦЭМ!$H$34:$H$777,СВЦЭМ!$A$34:$A$777,$A278,СВЦЭМ!$B$33:$B$776,R$260)+'СЕТ СН'!$F$15</f>
        <v>0</v>
      </c>
      <c r="S278" s="36">
        <f>SUMIFS(СВЦЭМ!$H$34:$H$777,СВЦЭМ!$A$34:$A$777,$A278,СВЦЭМ!$B$33:$B$776,S$260)+'СЕТ СН'!$F$15</f>
        <v>0</v>
      </c>
      <c r="T278" s="36">
        <f>SUMIFS(СВЦЭМ!$H$34:$H$777,СВЦЭМ!$A$34:$A$777,$A278,СВЦЭМ!$B$33:$B$776,T$260)+'СЕТ СН'!$F$15</f>
        <v>0</v>
      </c>
      <c r="U278" s="36">
        <f>SUMIFS(СВЦЭМ!$H$34:$H$777,СВЦЭМ!$A$34:$A$777,$A278,СВЦЭМ!$B$33:$B$776,U$260)+'СЕТ СН'!$F$15</f>
        <v>0</v>
      </c>
      <c r="V278" s="36">
        <f>SUMIFS(СВЦЭМ!$H$34:$H$777,СВЦЭМ!$A$34:$A$777,$A278,СВЦЭМ!$B$33:$B$776,V$260)+'СЕТ СН'!$F$15</f>
        <v>0</v>
      </c>
      <c r="W278" s="36">
        <f>SUMIFS(СВЦЭМ!$H$34:$H$777,СВЦЭМ!$A$34:$A$777,$A278,СВЦЭМ!$B$33:$B$776,W$260)+'СЕТ СН'!$F$15</f>
        <v>0</v>
      </c>
      <c r="X278" s="36">
        <f>SUMIFS(СВЦЭМ!$H$34:$H$777,СВЦЭМ!$A$34:$A$777,$A278,СВЦЭМ!$B$33:$B$776,X$260)+'СЕТ СН'!$F$15</f>
        <v>0</v>
      </c>
      <c r="Y278" s="36">
        <f>SUMIFS(СВЦЭМ!$H$34:$H$777,СВЦЭМ!$A$34:$A$777,$A278,СВЦЭМ!$B$33:$B$776,Y$260)+'СЕТ СН'!$F$15</f>
        <v>0</v>
      </c>
    </row>
    <row r="279" spans="1:25" ht="15.75" hidden="1" x14ac:dyDescent="0.2">
      <c r="A279" s="35">
        <f t="shared" si="7"/>
        <v>43818</v>
      </c>
      <c r="B279" s="36">
        <f>SUMIFS(СВЦЭМ!$H$34:$H$777,СВЦЭМ!$A$34:$A$777,$A279,СВЦЭМ!$B$33:$B$776,B$260)+'СЕТ СН'!$F$15</f>
        <v>0</v>
      </c>
      <c r="C279" s="36">
        <f>SUMIFS(СВЦЭМ!$H$34:$H$777,СВЦЭМ!$A$34:$A$777,$A279,СВЦЭМ!$B$33:$B$776,C$260)+'СЕТ СН'!$F$15</f>
        <v>0</v>
      </c>
      <c r="D279" s="36">
        <f>SUMIFS(СВЦЭМ!$H$34:$H$777,СВЦЭМ!$A$34:$A$777,$A279,СВЦЭМ!$B$33:$B$776,D$260)+'СЕТ СН'!$F$15</f>
        <v>0</v>
      </c>
      <c r="E279" s="36">
        <f>SUMIFS(СВЦЭМ!$H$34:$H$777,СВЦЭМ!$A$34:$A$777,$A279,СВЦЭМ!$B$33:$B$776,E$260)+'СЕТ СН'!$F$15</f>
        <v>0</v>
      </c>
      <c r="F279" s="36">
        <f>SUMIFS(СВЦЭМ!$H$34:$H$777,СВЦЭМ!$A$34:$A$777,$A279,СВЦЭМ!$B$33:$B$776,F$260)+'СЕТ СН'!$F$15</f>
        <v>0</v>
      </c>
      <c r="G279" s="36">
        <f>SUMIFS(СВЦЭМ!$H$34:$H$777,СВЦЭМ!$A$34:$A$777,$A279,СВЦЭМ!$B$33:$B$776,G$260)+'СЕТ СН'!$F$15</f>
        <v>0</v>
      </c>
      <c r="H279" s="36">
        <f>SUMIFS(СВЦЭМ!$H$34:$H$777,СВЦЭМ!$A$34:$A$777,$A279,СВЦЭМ!$B$33:$B$776,H$260)+'СЕТ СН'!$F$15</f>
        <v>0</v>
      </c>
      <c r="I279" s="36">
        <f>SUMIFS(СВЦЭМ!$H$34:$H$777,СВЦЭМ!$A$34:$A$777,$A279,СВЦЭМ!$B$33:$B$776,I$260)+'СЕТ СН'!$F$15</f>
        <v>0</v>
      </c>
      <c r="J279" s="36">
        <f>SUMIFS(СВЦЭМ!$H$34:$H$777,СВЦЭМ!$A$34:$A$777,$A279,СВЦЭМ!$B$33:$B$776,J$260)+'СЕТ СН'!$F$15</f>
        <v>0</v>
      </c>
      <c r="K279" s="36">
        <f>SUMIFS(СВЦЭМ!$H$34:$H$777,СВЦЭМ!$A$34:$A$777,$A279,СВЦЭМ!$B$33:$B$776,K$260)+'СЕТ СН'!$F$15</f>
        <v>0</v>
      </c>
      <c r="L279" s="36">
        <f>SUMIFS(СВЦЭМ!$H$34:$H$777,СВЦЭМ!$A$34:$A$777,$A279,СВЦЭМ!$B$33:$B$776,L$260)+'СЕТ СН'!$F$15</f>
        <v>0</v>
      </c>
      <c r="M279" s="36">
        <f>SUMIFS(СВЦЭМ!$H$34:$H$777,СВЦЭМ!$A$34:$A$777,$A279,СВЦЭМ!$B$33:$B$776,M$260)+'СЕТ СН'!$F$15</f>
        <v>0</v>
      </c>
      <c r="N279" s="36">
        <f>SUMIFS(СВЦЭМ!$H$34:$H$777,СВЦЭМ!$A$34:$A$777,$A279,СВЦЭМ!$B$33:$B$776,N$260)+'СЕТ СН'!$F$15</f>
        <v>0</v>
      </c>
      <c r="O279" s="36">
        <f>SUMIFS(СВЦЭМ!$H$34:$H$777,СВЦЭМ!$A$34:$A$777,$A279,СВЦЭМ!$B$33:$B$776,O$260)+'СЕТ СН'!$F$15</f>
        <v>0</v>
      </c>
      <c r="P279" s="36">
        <f>SUMIFS(СВЦЭМ!$H$34:$H$777,СВЦЭМ!$A$34:$A$777,$A279,СВЦЭМ!$B$33:$B$776,P$260)+'СЕТ СН'!$F$15</f>
        <v>0</v>
      </c>
      <c r="Q279" s="36">
        <f>SUMIFS(СВЦЭМ!$H$34:$H$777,СВЦЭМ!$A$34:$A$777,$A279,СВЦЭМ!$B$33:$B$776,Q$260)+'СЕТ СН'!$F$15</f>
        <v>0</v>
      </c>
      <c r="R279" s="36">
        <f>SUMIFS(СВЦЭМ!$H$34:$H$777,СВЦЭМ!$A$34:$A$777,$A279,СВЦЭМ!$B$33:$B$776,R$260)+'СЕТ СН'!$F$15</f>
        <v>0</v>
      </c>
      <c r="S279" s="36">
        <f>SUMIFS(СВЦЭМ!$H$34:$H$777,СВЦЭМ!$A$34:$A$777,$A279,СВЦЭМ!$B$33:$B$776,S$260)+'СЕТ СН'!$F$15</f>
        <v>0</v>
      </c>
      <c r="T279" s="36">
        <f>SUMIFS(СВЦЭМ!$H$34:$H$777,СВЦЭМ!$A$34:$A$777,$A279,СВЦЭМ!$B$33:$B$776,T$260)+'СЕТ СН'!$F$15</f>
        <v>0</v>
      </c>
      <c r="U279" s="36">
        <f>SUMIFS(СВЦЭМ!$H$34:$H$777,СВЦЭМ!$A$34:$A$777,$A279,СВЦЭМ!$B$33:$B$776,U$260)+'СЕТ СН'!$F$15</f>
        <v>0</v>
      </c>
      <c r="V279" s="36">
        <f>SUMIFS(СВЦЭМ!$H$34:$H$777,СВЦЭМ!$A$34:$A$777,$A279,СВЦЭМ!$B$33:$B$776,V$260)+'СЕТ СН'!$F$15</f>
        <v>0</v>
      </c>
      <c r="W279" s="36">
        <f>SUMIFS(СВЦЭМ!$H$34:$H$777,СВЦЭМ!$A$34:$A$777,$A279,СВЦЭМ!$B$33:$B$776,W$260)+'СЕТ СН'!$F$15</f>
        <v>0</v>
      </c>
      <c r="X279" s="36">
        <f>SUMIFS(СВЦЭМ!$H$34:$H$777,СВЦЭМ!$A$34:$A$777,$A279,СВЦЭМ!$B$33:$B$776,X$260)+'СЕТ СН'!$F$15</f>
        <v>0</v>
      </c>
      <c r="Y279" s="36">
        <f>SUMIFS(СВЦЭМ!$H$34:$H$777,СВЦЭМ!$A$34:$A$777,$A279,СВЦЭМ!$B$33:$B$776,Y$260)+'СЕТ СН'!$F$15</f>
        <v>0</v>
      </c>
    </row>
    <row r="280" spans="1:25" ht="15.75" hidden="1" x14ac:dyDescent="0.2">
      <c r="A280" s="35">
        <f t="shared" si="7"/>
        <v>43819</v>
      </c>
      <c r="B280" s="36">
        <f>SUMIFS(СВЦЭМ!$H$34:$H$777,СВЦЭМ!$A$34:$A$777,$A280,СВЦЭМ!$B$33:$B$776,B$260)+'СЕТ СН'!$F$15</f>
        <v>0</v>
      </c>
      <c r="C280" s="36">
        <f>SUMIFS(СВЦЭМ!$H$34:$H$777,СВЦЭМ!$A$34:$A$777,$A280,СВЦЭМ!$B$33:$B$776,C$260)+'СЕТ СН'!$F$15</f>
        <v>0</v>
      </c>
      <c r="D280" s="36">
        <f>SUMIFS(СВЦЭМ!$H$34:$H$777,СВЦЭМ!$A$34:$A$777,$A280,СВЦЭМ!$B$33:$B$776,D$260)+'СЕТ СН'!$F$15</f>
        <v>0</v>
      </c>
      <c r="E280" s="36">
        <f>SUMIFS(СВЦЭМ!$H$34:$H$777,СВЦЭМ!$A$34:$A$777,$A280,СВЦЭМ!$B$33:$B$776,E$260)+'СЕТ СН'!$F$15</f>
        <v>0</v>
      </c>
      <c r="F280" s="36">
        <f>SUMIFS(СВЦЭМ!$H$34:$H$777,СВЦЭМ!$A$34:$A$777,$A280,СВЦЭМ!$B$33:$B$776,F$260)+'СЕТ СН'!$F$15</f>
        <v>0</v>
      </c>
      <c r="G280" s="36">
        <f>SUMIFS(СВЦЭМ!$H$34:$H$777,СВЦЭМ!$A$34:$A$777,$A280,СВЦЭМ!$B$33:$B$776,G$260)+'СЕТ СН'!$F$15</f>
        <v>0</v>
      </c>
      <c r="H280" s="36">
        <f>SUMIFS(СВЦЭМ!$H$34:$H$777,СВЦЭМ!$A$34:$A$777,$A280,СВЦЭМ!$B$33:$B$776,H$260)+'СЕТ СН'!$F$15</f>
        <v>0</v>
      </c>
      <c r="I280" s="36">
        <f>SUMIFS(СВЦЭМ!$H$34:$H$777,СВЦЭМ!$A$34:$A$777,$A280,СВЦЭМ!$B$33:$B$776,I$260)+'СЕТ СН'!$F$15</f>
        <v>0</v>
      </c>
      <c r="J280" s="36">
        <f>SUMIFS(СВЦЭМ!$H$34:$H$777,СВЦЭМ!$A$34:$A$777,$A280,СВЦЭМ!$B$33:$B$776,J$260)+'СЕТ СН'!$F$15</f>
        <v>0</v>
      </c>
      <c r="K280" s="36">
        <f>SUMIFS(СВЦЭМ!$H$34:$H$777,СВЦЭМ!$A$34:$A$777,$A280,СВЦЭМ!$B$33:$B$776,K$260)+'СЕТ СН'!$F$15</f>
        <v>0</v>
      </c>
      <c r="L280" s="36">
        <f>SUMIFS(СВЦЭМ!$H$34:$H$777,СВЦЭМ!$A$34:$A$777,$A280,СВЦЭМ!$B$33:$B$776,L$260)+'СЕТ СН'!$F$15</f>
        <v>0</v>
      </c>
      <c r="M280" s="36">
        <f>SUMIFS(СВЦЭМ!$H$34:$H$777,СВЦЭМ!$A$34:$A$777,$A280,СВЦЭМ!$B$33:$B$776,M$260)+'СЕТ СН'!$F$15</f>
        <v>0</v>
      </c>
      <c r="N280" s="36">
        <f>SUMIFS(СВЦЭМ!$H$34:$H$777,СВЦЭМ!$A$34:$A$777,$A280,СВЦЭМ!$B$33:$B$776,N$260)+'СЕТ СН'!$F$15</f>
        <v>0</v>
      </c>
      <c r="O280" s="36">
        <f>SUMIFS(СВЦЭМ!$H$34:$H$777,СВЦЭМ!$A$34:$A$777,$A280,СВЦЭМ!$B$33:$B$776,O$260)+'СЕТ СН'!$F$15</f>
        <v>0</v>
      </c>
      <c r="P280" s="36">
        <f>SUMIFS(СВЦЭМ!$H$34:$H$777,СВЦЭМ!$A$34:$A$777,$A280,СВЦЭМ!$B$33:$B$776,P$260)+'СЕТ СН'!$F$15</f>
        <v>0</v>
      </c>
      <c r="Q280" s="36">
        <f>SUMIFS(СВЦЭМ!$H$34:$H$777,СВЦЭМ!$A$34:$A$777,$A280,СВЦЭМ!$B$33:$B$776,Q$260)+'СЕТ СН'!$F$15</f>
        <v>0</v>
      </c>
      <c r="R280" s="36">
        <f>SUMIFS(СВЦЭМ!$H$34:$H$777,СВЦЭМ!$A$34:$A$777,$A280,СВЦЭМ!$B$33:$B$776,R$260)+'СЕТ СН'!$F$15</f>
        <v>0</v>
      </c>
      <c r="S280" s="36">
        <f>SUMIFS(СВЦЭМ!$H$34:$H$777,СВЦЭМ!$A$34:$A$777,$A280,СВЦЭМ!$B$33:$B$776,S$260)+'СЕТ СН'!$F$15</f>
        <v>0</v>
      </c>
      <c r="T280" s="36">
        <f>SUMIFS(СВЦЭМ!$H$34:$H$777,СВЦЭМ!$A$34:$A$777,$A280,СВЦЭМ!$B$33:$B$776,T$260)+'СЕТ СН'!$F$15</f>
        <v>0</v>
      </c>
      <c r="U280" s="36">
        <f>SUMIFS(СВЦЭМ!$H$34:$H$777,СВЦЭМ!$A$34:$A$777,$A280,СВЦЭМ!$B$33:$B$776,U$260)+'СЕТ СН'!$F$15</f>
        <v>0</v>
      </c>
      <c r="V280" s="36">
        <f>SUMIFS(СВЦЭМ!$H$34:$H$777,СВЦЭМ!$A$34:$A$777,$A280,СВЦЭМ!$B$33:$B$776,V$260)+'СЕТ СН'!$F$15</f>
        <v>0</v>
      </c>
      <c r="W280" s="36">
        <f>SUMIFS(СВЦЭМ!$H$34:$H$777,СВЦЭМ!$A$34:$A$777,$A280,СВЦЭМ!$B$33:$B$776,W$260)+'СЕТ СН'!$F$15</f>
        <v>0</v>
      </c>
      <c r="X280" s="36">
        <f>SUMIFS(СВЦЭМ!$H$34:$H$777,СВЦЭМ!$A$34:$A$777,$A280,СВЦЭМ!$B$33:$B$776,X$260)+'СЕТ СН'!$F$15</f>
        <v>0</v>
      </c>
      <c r="Y280" s="36">
        <f>SUMIFS(СВЦЭМ!$H$34:$H$777,СВЦЭМ!$A$34:$A$777,$A280,СВЦЭМ!$B$33:$B$776,Y$260)+'СЕТ СН'!$F$15</f>
        <v>0</v>
      </c>
    </row>
    <row r="281" spans="1:25" ht="15.75" hidden="1" x14ac:dyDescent="0.2">
      <c r="A281" s="35">
        <f t="shared" si="7"/>
        <v>43820</v>
      </c>
      <c r="B281" s="36">
        <f>SUMIFS(СВЦЭМ!$H$34:$H$777,СВЦЭМ!$A$34:$A$777,$A281,СВЦЭМ!$B$33:$B$776,B$260)+'СЕТ СН'!$F$15</f>
        <v>0</v>
      </c>
      <c r="C281" s="36">
        <f>SUMIFS(СВЦЭМ!$H$34:$H$777,СВЦЭМ!$A$34:$A$777,$A281,СВЦЭМ!$B$33:$B$776,C$260)+'СЕТ СН'!$F$15</f>
        <v>0</v>
      </c>
      <c r="D281" s="36">
        <f>SUMIFS(СВЦЭМ!$H$34:$H$777,СВЦЭМ!$A$34:$A$777,$A281,СВЦЭМ!$B$33:$B$776,D$260)+'СЕТ СН'!$F$15</f>
        <v>0</v>
      </c>
      <c r="E281" s="36">
        <f>SUMIFS(СВЦЭМ!$H$34:$H$777,СВЦЭМ!$A$34:$A$777,$A281,СВЦЭМ!$B$33:$B$776,E$260)+'СЕТ СН'!$F$15</f>
        <v>0</v>
      </c>
      <c r="F281" s="36">
        <f>SUMIFS(СВЦЭМ!$H$34:$H$777,СВЦЭМ!$A$34:$A$777,$A281,СВЦЭМ!$B$33:$B$776,F$260)+'СЕТ СН'!$F$15</f>
        <v>0</v>
      </c>
      <c r="G281" s="36">
        <f>SUMIFS(СВЦЭМ!$H$34:$H$777,СВЦЭМ!$A$34:$A$777,$A281,СВЦЭМ!$B$33:$B$776,G$260)+'СЕТ СН'!$F$15</f>
        <v>0</v>
      </c>
      <c r="H281" s="36">
        <f>SUMIFS(СВЦЭМ!$H$34:$H$777,СВЦЭМ!$A$34:$A$777,$A281,СВЦЭМ!$B$33:$B$776,H$260)+'СЕТ СН'!$F$15</f>
        <v>0</v>
      </c>
      <c r="I281" s="36">
        <f>SUMIFS(СВЦЭМ!$H$34:$H$777,СВЦЭМ!$A$34:$A$777,$A281,СВЦЭМ!$B$33:$B$776,I$260)+'СЕТ СН'!$F$15</f>
        <v>0</v>
      </c>
      <c r="J281" s="36">
        <f>SUMIFS(СВЦЭМ!$H$34:$H$777,СВЦЭМ!$A$34:$A$777,$A281,СВЦЭМ!$B$33:$B$776,J$260)+'СЕТ СН'!$F$15</f>
        <v>0</v>
      </c>
      <c r="K281" s="36">
        <f>SUMIFS(СВЦЭМ!$H$34:$H$777,СВЦЭМ!$A$34:$A$777,$A281,СВЦЭМ!$B$33:$B$776,K$260)+'СЕТ СН'!$F$15</f>
        <v>0</v>
      </c>
      <c r="L281" s="36">
        <f>SUMIFS(СВЦЭМ!$H$34:$H$777,СВЦЭМ!$A$34:$A$777,$A281,СВЦЭМ!$B$33:$B$776,L$260)+'СЕТ СН'!$F$15</f>
        <v>0</v>
      </c>
      <c r="M281" s="36">
        <f>SUMIFS(СВЦЭМ!$H$34:$H$777,СВЦЭМ!$A$34:$A$777,$A281,СВЦЭМ!$B$33:$B$776,M$260)+'СЕТ СН'!$F$15</f>
        <v>0</v>
      </c>
      <c r="N281" s="36">
        <f>SUMIFS(СВЦЭМ!$H$34:$H$777,СВЦЭМ!$A$34:$A$777,$A281,СВЦЭМ!$B$33:$B$776,N$260)+'СЕТ СН'!$F$15</f>
        <v>0</v>
      </c>
      <c r="O281" s="36">
        <f>SUMIFS(СВЦЭМ!$H$34:$H$777,СВЦЭМ!$A$34:$A$777,$A281,СВЦЭМ!$B$33:$B$776,O$260)+'СЕТ СН'!$F$15</f>
        <v>0</v>
      </c>
      <c r="P281" s="36">
        <f>SUMIFS(СВЦЭМ!$H$34:$H$777,СВЦЭМ!$A$34:$A$777,$A281,СВЦЭМ!$B$33:$B$776,P$260)+'СЕТ СН'!$F$15</f>
        <v>0</v>
      </c>
      <c r="Q281" s="36">
        <f>SUMIFS(СВЦЭМ!$H$34:$H$777,СВЦЭМ!$A$34:$A$777,$A281,СВЦЭМ!$B$33:$B$776,Q$260)+'СЕТ СН'!$F$15</f>
        <v>0</v>
      </c>
      <c r="R281" s="36">
        <f>SUMIFS(СВЦЭМ!$H$34:$H$777,СВЦЭМ!$A$34:$A$777,$A281,СВЦЭМ!$B$33:$B$776,R$260)+'СЕТ СН'!$F$15</f>
        <v>0</v>
      </c>
      <c r="S281" s="36">
        <f>SUMIFS(СВЦЭМ!$H$34:$H$777,СВЦЭМ!$A$34:$A$777,$A281,СВЦЭМ!$B$33:$B$776,S$260)+'СЕТ СН'!$F$15</f>
        <v>0</v>
      </c>
      <c r="T281" s="36">
        <f>SUMIFS(СВЦЭМ!$H$34:$H$777,СВЦЭМ!$A$34:$A$777,$A281,СВЦЭМ!$B$33:$B$776,T$260)+'СЕТ СН'!$F$15</f>
        <v>0</v>
      </c>
      <c r="U281" s="36">
        <f>SUMIFS(СВЦЭМ!$H$34:$H$777,СВЦЭМ!$A$34:$A$777,$A281,СВЦЭМ!$B$33:$B$776,U$260)+'СЕТ СН'!$F$15</f>
        <v>0</v>
      </c>
      <c r="V281" s="36">
        <f>SUMIFS(СВЦЭМ!$H$34:$H$777,СВЦЭМ!$A$34:$A$777,$A281,СВЦЭМ!$B$33:$B$776,V$260)+'СЕТ СН'!$F$15</f>
        <v>0</v>
      </c>
      <c r="W281" s="36">
        <f>SUMIFS(СВЦЭМ!$H$34:$H$777,СВЦЭМ!$A$34:$A$777,$A281,СВЦЭМ!$B$33:$B$776,W$260)+'СЕТ СН'!$F$15</f>
        <v>0</v>
      </c>
      <c r="X281" s="36">
        <f>SUMIFS(СВЦЭМ!$H$34:$H$777,СВЦЭМ!$A$34:$A$777,$A281,СВЦЭМ!$B$33:$B$776,X$260)+'СЕТ СН'!$F$15</f>
        <v>0</v>
      </c>
      <c r="Y281" s="36">
        <f>SUMIFS(СВЦЭМ!$H$34:$H$777,СВЦЭМ!$A$34:$A$777,$A281,СВЦЭМ!$B$33:$B$776,Y$260)+'СЕТ СН'!$F$15</f>
        <v>0</v>
      </c>
    </row>
    <row r="282" spans="1:25" ht="15.75" hidden="1" x14ac:dyDescent="0.2">
      <c r="A282" s="35">
        <f t="shared" si="7"/>
        <v>43821</v>
      </c>
      <c r="B282" s="36">
        <f>SUMIFS(СВЦЭМ!$H$34:$H$777,СВЦЭМ!$A$34:$A$777,$A282,СВЦЭМ!$B$33:$B$776,B$260)+'СЕТ СН'!$F$15</f>
        <v>0</v>
      </c>
      <c r="C282" s="36">
        <f>SUMIFS(СВЦЭМ!$H$34:$H$777,СВЦЭМ!$A$34:$A$777,$A282,СВЦЭМ!$B$33:$B$776,C$260)+'СЕТ СН'!$F$15</f>
        <v>0</v>
      </c>
      <c r="D282" s="36">
        <f>SUMIFS(СВЦЭМ!$H$34:$H$777,СВЦЭМ!$A$34:$A$777,$A282,СВЦЭМ!$B$33:$B$776,D$260)+'СЕТ СН'!$F$15</f>
        <v>0</v>
      </c>
      <c r="E282" s="36">
        <f>SUMIFS(СВЦЭМ!$H$34:$H$777,СВЦЭМ!$A$34:$A$777,$A282,СВЦЭМ!$B$33:$B$776,E$260)+'СЕТ СН'!$F$15</f>
        <v>0</v>
      </c>
      <c r="F282" s="36">
        <f>SUMIFS(СВЦЭМ!$H$34:$H$777,СВЦЭМ!$A$34:$A$777,$A282,СВЦЭМ!$B$33:$B$776,F$260)+'СЕТ СН'!$F$15</f>
        <v>0</v>
      </c>
      <c r="G282" s="36">
        <f>SUMIFS(СВЦЭМ!$H$34:$H$777,СВЦЭМ!$A$34:$A$777,$A282,СВЦЭМ!$B$33:$B$776,G$260)+'СЕТ СН'!$F$15</f>
        <v>0</v>
      </c>
      <c r="H282" s="36">
        <f>SUMIFS(СВЦЭМ!$H$34:$H$777,СВЦЭМ!$A$34:$A$777,$A282,СВЦЭМ!$B$33:$B$776,H$260)+'СЕТ СН'!$F$15</f>
        <v>0</v>
      </c>
      <c r="I282" s="36">
        <f>SUMIFS(СВЦЭМ!$H$34:$H$777,СВЦЭМ!$A$34:$A$777,$A282,СВЦЭМ!$B$33:$B$776,I$260)+'СЕТ СН'!$F$15</f>
        <v>0</v>
      </c>
      <c r="J282" s="36">
        <f>SUMIFS(СВЦЭМ!$H$34:$H$777,СВЦЭМ!$A$34:$A$777,$A282,СВЦЭМ!$B$33:$B$776,J$260)+'СЕТ СН'!$F$15</f>
        <v>0</v>
      </c>
      <c r="K282" s="36">
        <f>SUMIFS(СВЦЭМ!$H$34:$H$777,СВЦЭМ!$A$34:$A$777,$A282,СВЦЭМ!$B$33:$B$776,K$260)+'СЕТ СН'!$F$15</f>
        <v>0</v>
      </c>
      <c r="L282" s="36">
        <f>SUMIFS(СВЦЭМ!$H$34:$H$777,СВЦЭМ!$A$34:$A$777,$A282,СВЦЭМ!$B$33:$B$776,L$260)+'СЕТ СН'!$F$15</f>
        <v>0</v>
      </c>
      <c r="M282" s="36">
        <f>SUMIFS(СВЦЭМ!$H$34:$H$777,СВЦЭМ!$A$34:$A$777,$A282,СВЦЭМ!$B$33:$B$776,M$260)+'СЕТ СН'!$F$15</f>
        <v>0</v>
      </c>
      <c r="N282" s="36">
        <f>SUMIFS(СВЦЭМ!$H$34:$H$777,СВЦЭМ!$A$34:$A$777,$A282,СВЦЭМ!$B$33:$B$776,N$260)+'СЕТ СН'!$F$15</f>
        <v>0</v>
      </c>
      <c r="O282" s="36">
        <f>SUMIFS(СВЦЭМ!$H$34:$H$777,СВЦЭМ!$A$34:$A$777,$A282,СВЦЭМ!$B$33:$B$776,O$260)+'СЕТ СН'!$F$15</f>
        <v>0</v>
      </c>
      <c r="P282" s="36">
        <f>SUMIFS(СВЦЭМ!$H$34:$H$777,СВЦЭМ!$A$34:$A$777,$A282,СВЦЭМ!$B$33:$B$776,P$260)+'СЕТ СН'!$F$15</f>
        <v>0</v>
      </c>
      <c r="Q282" s="36">
        <f>SUMIFS(СВЦЭМ!$H$34:$H$777,СВЦЭМ!$A$34:$A$777,$A282,СВЦЭМ!$B$33:$B$776,Q$260)+'СЕТ СН'!$F$15</f>
        <v>0</v>
      </c>
      <c r="R282" s="36">
        <f>SUMIFS(СВЦЭМ!$H$34:$H$777,СВЦЭМ!$A$34:$A$777,$A282,СВЦЭМ!$B$33:$B$776,R$260)+'СЕТ СН'!$F$15</f>
        <v>0</v>
      </c>
      <c r="S282" s="36">
        <f>SUMIFS(СВЦЭМ!$H$34:$H$777,СВЦЭМ!$A$34:$A$777,$A282,СВЦЭМ!$B$33:$B$776,S$260)+'СЕТ СН'!$F$15</f>
        <v>0</v>
      </c>
      <c r="T282" s="36">
        <f>SUMIFS(СВЦЭМ!$H$34:$H$777,СВЦЭМ!$A$34:$A$777,$A282,СВЦЭМ!$B$33:$B$776,T$260)+'СЕТ СН'!$F$15</f>
        <v>0</v>
      </c>
      <c r="U282" s="36">
        <f>SUMIFS(СВЦЭМ!$H$34:$H$777,СВЦЭМ!$A$34:$A$777,$A282,СВЦЭМ!$B$33:$B$776,U$260)+'СЕТ СН'!$F$15</f>
        <v>0</v>
      </c>
      <c r="V282" s="36">
        <f>SUMIFS(СВЦЭМ!$H$34:$H$777,СВЦЭМ!$A$34:$A$777,$A282,СВЦЭМ!$B$33:$B$776,V$260)+'СЕТ СН'!$F$15</f>
        <v>0</v>
      </c>
      <c r="W282" s="36">
        <f>SUMIFS(СВЦЭМ!$H$34:$H$777,СВЦЭМ!$A$34:$A$777,$A282,СВЦЭМ!$B$33:$B$776,W$260)+'СЕТ СН'!$F$15</f>
        <v>0</v>
      </c>
      <c r="X282" s="36">
        <f>SUMIFS(СВЦЭМ!$H$34:$H$777,СВЦЭМ!$A$34:$A$777,$A282,СВЦЭМ!$B$33:$B$776,X$260)+'СЕТ СН'!$F$15</f>
        <v>0</v>
      </c>
      <c r="Y282" s="36">
        <f>SUMIFS(СВЦЭМ!$H$34:$H$777,СВЦЭМ!$A$34:$A$777,$A282,СВЦЭМ!$B$33:$B$776,Y$260)+'СЕТ СН'!$F$15</f>
        <v>0</v>
      </c>
    </row>
    <row r="283" spans="1:25" ht="15.75" hidden="1" x14ac:dyDescent="0.2">
      <c r="A283" s="35">
        <f t="shared" si="7"/>
        <v>43822</v>
      </c>
      <c r="B283" s="36">
        <f>SUMIFS(СВЦЭМ!$H$34:$H$777,СВЦЭМ!$A$34:$A$777,$A283,СВЦЭМ!$B$33:$B$776,B$260)+'СЕТ СН'!$F$15</f>
        <v>0</v>
      </c>
      <c r="C283" s="36">
        <f>SUMIFS(СВЦЭМ!$H$34:$H$777,СВЦЭМ!$A$34:$A$777,$A283,СВЦЭМ!$B$33:$B$776,C$260)+'СЕТ СН'!$F$15</f>
        <v>0</v>
      </c>
      <c r="D283" s="36">
        <f>SUMIFS(СВЦЭМ!$H$34:$H$777,СВЦЭМ!$A$34:$A$777,$A283,СВЦЭМ!$B$33:$B$776,D$260)+'СЕТ СН'!$F$15</f>
        <v>0</v>
      </c>
      <c r="E283" s="36">
        <f>SUMIFS(СВЦЭМ!$H$34:$H$777,СВЦЭМ!$A$34:$A$777,$A283,СВЦЭМ!$B$33:$B$776,E$260)+'СЕТ СН'!$F$15</f>
        <v>0</v>
      </c>
      <c r="F283" s="36">
        <f>SUMIFS(СВЦЭМ!$H$34:$H$777,СВЦЭМ!$A$34:$A$777,$A283,СВЦЭМ!$B$33:$B$776,F$260)+'СЕТ СН'!$F$15</f>
        <v>0</v>
      </c>
      <c r="G283" s="36">
        <f>SUMIFS(СВЦЭМ!$H$34:$H$777,СВЦЭМ!$A$34:$A$777,$A283,СВЦЭМ!$B$33:$B$776,G$260)+'СЕТ СН'!$F$15</f>
        <v>0</v>
      </c>
      <c r="H283" s="36">
        <f>SUMIFS(СВЦЭМ!$H$34:$H$777,СВЦЭМ!$A$34:$A$777,$A283,СВЦЭМ!$B$33:$B$776,H$260)+'СЕТ СН'!$F$15</f>
        <v>0</v>
      </c>
      <c r="I283" s="36">
        <f>SUMIFS(СВЦЭМ!$H$34:$H$777,СВЦЭМ!$A$34:$A$777,$A283,СВЦЭМ!$B$33:$B$776,I$260)+'СЕТ СН'!$F$15</f>
        <v>0</v>
      </c>
      <c r="J283" s="36">
        <f>SUMIFS(СВЦЭМ!$H$34:$H$777,СВЦЭМ!$A$34:$A$777,$A283,СВЦЭМ!$B$33:$B$776,J$260)+'СЕТ СН'!$F$15</f>
        <v>0</v>
      </c>
      <c r="K283" s="36">
        <f>SUMIFS(СВЦЭМ!$H$34:$H$777,СВЦЭМ!$A$34:$A$777,$A283,СВЦЭМ!$B$33:$B$776,K$260)+'СЕТ СН'!$F$15</f>
        <v>0</v>
      </c>
      <c r="L283" s="36">
        <f>SUMIFS(СВЦЭМ!$H$34:$H$777,СВЦЭМ!$A$34:$A$777,$A283,СВЦЭМ!$B$33:$B$776,L$260)+'СЕТ СН'!$F$15</f>
        <v>0</v>
      </c>
      <c r="M283" s="36">
        <f>SUMIFS(СВЦЭМ!$H$34:$H$777,СВЦЭМ!$A$34:$A$777,$A283,СВЦЭМ!$B$33:$B$776,M$260)+'СЕТ СН'!$F$15</f>
        <v>0</v>
      </c>
      <c r="N283" s="36">
        <f>SUMIFS(СВЦЭМ!$H$34:$H$777,СВЦЭМ!$A$34:$A$777,$A283,СВЦЭМ!$B$33:$B$776,N$260)+'СЕТ СН'!$F$15</f>
        <v>0</v>
      </c>
      <c r="O283" s="36">
        <f>SUMIFS(СВЦЭМ!$H$34:$H$777,СВЦЭМ!$A$34:$A$777,$A283,СВЦЭМ!$B$33:$B$776,O$260)+'СЕТ СН'!$F$15</f>
        <v>0</v>
      </c>
      <c r="P283" s="36">
        <f>SUMIFS(СВЦЭМ!$H$34:$H$777,СВЦЭМ!$A$34:$A$777,$A283,СВЦЭМ!$B$33:$B$776,P$260)+'СЕТ СН'!$F$15</f>
        <v>0</v>
      </c>
      <c r="Q283" s="36">
        <f>SUMIFS(СВЦЭМ!$H$34:$H$777,СВЦЭМ!$A$34:$A$777,$A283,СВЦЭМ!$B$33:$B$776,Q$260)+'СЕТ СН'!$F$15</f>
        <v>0</v>
      </c>
      <c r="R283" s="36">
        <f>SUMIFS(СВЦЭМ!$H$34:$H$777,СВЦЭМ!$A$34:$A$777,$A283,СВЦЭМ!$B$33:$B$776,R$260)+'СЕТ СН'!$F$15</f>
        <v>0</v>
      </c>
      <c r="S283" s="36">
        <f>SUMIFS(СВЦЭМ!$H$34:$H$777,СВЦЭМ!$A$34:$A$777,$A283,СВЦЭМ!$B$33:$B$776,S$260)+'СЕТ СН'!$F$15</f>
        <v>0</v>
      </c>
      <c r="T283" s="36">
        <f>SUMIFS(СВЦЭМ!$H$34:$H$777,СВЦЭМ!$A$34:$A$777,$A283,СВЦЭМ!$B$33:$B$776,T$260)+'СЕТ СН'!$F$15</f>
        <v>0</v>
      </c>
      <c r="U283" s="36">
        <f>SUMIFS(СВЦЭМ!$H$34:$H$777,СВЦЭМ!$A$34:$A$777,$A283,СВЦЭМ!$B$33:$B$776,U$260)+'СЕТ СН'!$F$15</f>
        <v>0</v>
      </c>
      <c r="V283" s="36">
        <f>SUMIFS(СВЦЭМ!$H$34:$H$777,СВЦЭМ!$A$34:$A$777,$A283,СВЦЭМ!$B$33:$B$776,V$260)+'СЕТ СН'!$F$15</f>
        <v>0</v>
      </c>
      <c r="W283" s="36">
        <f>SUMIFS(СВЦЭМ!$H$34:$H$777,СВЦЭМ!$A$34:$A$777,$A283,СВЦЭМ!$B$33:$B$776,W$260)+'СЕТ СН'!$F$15</f>
        <v>0</v>
      </c>
      <c r="X283" s="36">
        <f>SUMIFS(СВЦЭМ!$H$34:$H$777,СВЦЭМ!$A$34:$A$777,$A283,СВЦЭМ!$B$33:$B$776,X$260)+'СЕТ СН'!$F$15</f>
        <v>0</v>
      </c>
      <c r="Y283" s="36">
        <f>SUMIFS(СВЦЭМ!$H$34:$H$777,СВЦЭМ!$A$34:$A$777,$A283,СВЦЭМ!$B$33:$B$776,Y$260)+'СЕТ СН'!$F$15</f>
        <v>0</v>
      </c>
    </row>
    <row r="284" spans="1:25" ht="15.75" hidden="1" x14ac:dyDescent="0.2">
      <c r="A284" s="35">
        <f t="shared" si="7"/>
        <v>43823</v>
      </c>
      <c r="B284" s="36">
        <f>SUMIFS(СВЦЭМ!$H$34:$H$777,СВЦЭМ!$A$34:$A$777,$A284,СВЦЭМ!$B$33:$B$776,B$260)+'СЕТ СН'!$F$15</f>
        <v>0</v>
      </c>
      <c r="C284" s="36">
        <f>SUMIFS(СВЦЭМ!$H$34:$H$777,СВЦЭМ!$A$34:$A$777,$A284,СВЦЭМ!$B$33:$B$776,C$260)+'СЕТ СН'!$F$15</f>
        <v>0</v>
      </c>
      <c r="D284" s="36">
        <f>SUMIFS(СВЦЭМ!$H$34:$H$777,СВЦЭМ!$A$34:$A$777,$A284,СВЦЭМ!$B$33:$B$776,D$260)+'СЕТ СН'!$F$15</f>
        <v>0</v>
      </c>
      <c r="E284" s="36">
        <f>SUMIFS(СВЦЭМ!$H$34:$H$777,СВЦЭМ!$A$34:$A$777,$A284,СВЦЭМ!$B$33:$B$776,E$260)+'СЕТ СН'!$F$15</f>
        <v>0</v>
      </c>
      <c r="F284" s="36">
        <f>SUMIFS(СВЦЭМ!$H$34:$H$777,СВЦЭМ!$A$34:$A$777,$A284,СВЦЭМ!$B$33:$B$776,F$260)+'СЕТ СН'!$F$15</f>
        <v>0</v>
      </c>
      <c r="G284" s="36">
        <f>SUMIFS(СВЦЭМ!$H$34:$H$777,СВЦЭМ!$A$34:$A$777,$A284,СВЦЭМ!$B$33:$B$776,G$260)+'СЕТ СН'!$F$15</f>
        <v>0</v>
      </c>
      <c r="H284" s="36">
        <f>SUMIFS(СВЦЭМ!$H$34:$H$777,СВЦЭМ!$A$34:$A$777,$A284,СВЦЭМ!$B$33:$B$776,H$260)+'СЕТ СН'!$F$15</f>
        <v>0</v>
      </c>
      <c r="I284" s="36">
        <f>SUMIFS(СВЦЭМ!$H$34:$H$777,СВЦЭМ!$A$34:$A$777,$A284,СВЦЭМ!$B$33:$B$776,I$260)+'СЕТ СН'!$F$15</f>
        <v>0</v>
      </c>
      <c r="J284" s="36">
        <f>SUMIFS(СВЦЭМ!$H$34:$H$777,СВЦЭМ!$A$34:$A$777,$A284,СВЦЭМ!$B$33:$B$776,J$260)+'СЕТ СН'!$F$15</f>
        <v>0</v>
      </c>
      <c r="K284" s="36">
        <f>SUMIFS(СВЦЭМ!$H$34:$H$777,СВЦЭМ!$A$34:$A$777,$A284,СВЦЭМ!$B$33:$B$776,K$260)+'СЕТ СН'!$F$15</f>
        <v>0</v>
      </c>
      <c r="L284" s="36">
        <f>SUMIFS(СВЦЭМ!$H$34:$H$777,СВЦЭМ!$A$34:$A$777,$A284,СВЦЭМ!$B$33:$B$776,L$260)+'СЕТ СН'!$F$15</f>
        <v>0</v>
      </c>
      <c r="M284" s="36">
        <f>SUMIFS(СВЦЭМ!$H$34:$H$777,СВЦЭМ!$A$34:$A$777,$A284,СВЦЭМ!$B$33:$B$776,M$260)+'СЕТ СН'!$F$15</f>
        <v>0</v>
      </c>
      <c r="N284" s="36">
        <f>SUMIFS(СВЦЭМ!$H$34:$H$777,СВЦЭМ!$A$34:$A$777,$A284,СВЦЭМ!$B$33:$B$776,N$260)+'СЕТ СН'!$F$15</f>
        <v>0</v>
      </c>
      <c r="O284" s="36">
        <f>SUMIFS(СВЦЭМ!$H$34:$H$777,СВЦЭМ!$A$34:$A$777,$A284,СВЦЭМ!$B$33:$B$776,O$260)+'СЕТ СН'!$F$15</f>
        <v>0</v>
      </c>
      <c r="P284" s="36">
        <f>SUMIFS(СВЦЭМ!$H$34:$H$777,СВЦЭМ!$A$34:$A$777,$A284,СВЦЭМ!$B$33:$B$776,P$260)+'СЕТ СН'!$F$15</f>
        <v>0</v>
      </c>
      <c r="Q284" s="36">
        <f>SUMIFS(СВЦЭМ!$H$34:$H$777,СВЦЭМ!$A$34:$A$777,$A284,СВЦЭМ!$B$33:$B$776,Q$260)+'СЕТ СН'!$F$15</f>
        <v>0</v>
      </c>
      <c r="R284" s="36">
        <f>SUMIFS(СВЦЭМ!$H$34:$H$777,СВЦЭМ!$A$34:$A$777,$A284,СВЦЭМ!$B$33:$B$776,R$260)+'СЕТ СН'!$F$15</f>
        <v>0</v>
      </c>
      <c r="S284" s="36">
        <f>SUMIFS(СВЦЭМ!$H$34:$H$777,СВЦЭМ!$A$34:$A$777,$A284,СВЦЭМ!$B$33:$B$776,S$260)+'СЕТ СН'!$F$15</f>
        <v>0</v>
      </c>
      <c r="T284" s="36">
        <f>SUMIFS(СВЦЭМ!$H$34:$H$777,СВЦЭМ!$A$34:$A$777,$A284,СВЦЭМ!$B$33:$B$776,T$260)+'СЕТ СН'!$F$15</f>
        <v>0</v>
      </c>
      <c r="U284" s="36">
        <f>SUMIFS(СВЦЭМ!$H$34:$H$777,СВЦЭМ!$A$34:$A$777,$A284,СВЦЭМ!$B$33:$B$776,U$260)+'СЕТ СН'!$F$15</f>
        <v>0</v>
      </c>
      <c r="V284" s="36">
        <f>SUMIFS(СВЦЭМ!$H$34:$H$777,СВЦЭМ!$A$34:$A$777,$A284,СВЦЭМ!$B$33:$B$776,V$260)+'СЕТ СН'!$F$15</f>
        <v>0</v>
      </c>
      <c r="W284" s="36">
        <f>SUMIFS(СВЦЭМ!$H$34:$H$777,СВЦЭМ!$A$34:$A$777,$A284,СВЦЭМ!$B$33:$B$776,W$260)+'СЕТ СН'!$F$15</f>
        <v>0</v>
      </c>
      <c r="X284" s="36">
        <f>SUMIFS(СВЦЭМ!$H$34:$H$777,СВЦЭМ!$A$34:$A$777,$A284,СВЦЭМ!$B$33:$B$776,X$260)+'СЕТ СН'!$F$15</f>
        <v>0</v>
      </c>
      <c r="Y284" s="36">
        <f>SUMIFS(СВЦЭМ!$H$34:$H$777,СВЦЭМ!$A$34:$A$777,$A284,СВЦЭМ!$B$33:$B$776,Y$260)+'СЕТ СН'!$F$15</f>
        <v>0</v>
      </c>
    </row>
    <row r="285" spans="1:25" ht="15.75" hidden="1" x14ac:dyDescent="0.2">
      <c r="A285" s="35">
        <f t="shared" si="7"/>
        <v>43824</v>
      </c>
      <c r="B285" s="36">
        <f>SUMIFS(СВЦЭМ!$H$34:$H$777,СВЦЭМ!$A$34:$A$777,$A285,СВЦЭМ!$B$33:$B$776,B$260)+'СЕТ СН'!$F$15</f>
        <v>0</v>
      </c>
      <c r="C285" s="36">
        <f>SUMIFS(СВЦЭМ!$H$34:$H$777,СВЦЭМ!$A$34:$A$777,$A285,СВЦЭМ!$B$33:$B$776,C$260)+'СЕТ СН'!$F$15</f>
        <v>0</v>
      </c>
      <c r="D285" s="36">
        <f>SUMIFS(СВЦЭМ!$H$34:$H$777,СВЦЭМ!$A$34:$A$777,$A285,СВЦЭМ!$B$33:$B$776,D$260)+'СЕТ СН'!$F$15</f>
        <v>0</v>
      </c>
      <c r="E285" s="36">
        <f>SUMIFS(СВЦЭМ!$H$34:$H$777,СВЦЭМ!$A$34:$A$777,$A285,СВЦЭМ!$B$33:$B$776,E$260)+'СЕТ СН'!$F$15</f>
        <v>0</v>
      </c>
      <c r="F285" s="36">
        <f>SUMIFS(СВЦЭМ!$H$34:$H$777,СВЦЭМ!$A$34:$A$777,$A285,СВЦЭМ!$B$33:$B$776,F$260)+'СЕТ СН'!$F$15</f>
        <v>0</v>
      </c>
      <c r="G285" s="36">
        <f>SUMIFS(СВЦЭМ!$H$34:$H$777,СВЦЭМ!$A$34:$A$777,$A285,СВЦЭМ!$B$33:$B$776,G$260)+'СЕТ СН'!$F$15</f>
        <v>0</v>
      </c>
      <c r="H285" s="36">
        <f>SUMIFS(СВЦЭМ!$H$34:$H$777,СВЦЭМ!$A$34:$A$777,$A285,СВЦЭМ!$B$33:$B$776,H$260)+'СЕТ СН'!$F$15</f>
        <v>0</v>
      </c>
      <c r="I285" s="36">
        <f>SUMIFS(СВЦЭМ!$H$34:$H$777,СВЦЭМ!$A$34:$A$777,$A285,СВЦЭМ!$B$33:$B$776,I$260)+'СЕТ СН'!$F$15</f>
        <v>0</v>
      </c>
      <c r="J285" s="36">
        <f>SUMIFS(СВЦЭМ!$H$34:$H$777,СВЦЭМ!$A$34:$A$777,$A285,СВЦЭМ!$B$33:$B$776,J$260)+'СЕТ СН'!$F$15</f>
        <v>0</v>
      </c>
      <c r="K285" s="36">
        <f>SUMIFS(СВЦЭМ!$H$34:$H$777,СВЦЭМ!$A$34:$A$777,$A285,СВЦЭМ!$B$33:$B$776,K$260)+'СЕТ СН'!$F$15</f>
        <v>0</v>
      </c>
      <c r="L285" s="36">
        <f>SUMIFS(СВЦЭМ!$H$34:$H$777,СВЦЭМ!$A$34:$A$777,$A285,СВЦЭМ!$B$33:$B$776,L$260)+'СЕТ СН'!$F$15</f>
        <v>0</v>
      </c>
      <c r="M285" s="36">
        <f>SUMIFS(СВЦЭМ!$H$34:$H$777,СВЦЭМ!$A$34:$A$777,$A285,СВЦЭМ!$B$33:$B$776,M$260)+'СЕТ СН'!$F$15</f>
        <v>0</v>
      </c>
      <c r="N285" s="36">
        <f>SUMIFS(СВЦЭМ!$H$34:$H$777,СВЦЭМ!$A$34:$A$777,$A285,СВЦЭМ!$B$33:$B$776,N$260)+'СЕТ СН'!$F$15</f>
        <v>0</v>
      </c>
      <c r="O285" s="36">
        <f>SUMIFS(СВЦЭМ!$H$34:$H$777,СВЦЭМ!$A$34:$A$777,$A285,СВЦЭМ!$B$33:$B$776,O$260)+'СЕТ СН'!$F$15</f>
        <v>0</v>
      </c>
      <c r="P285" s="36">
        <f>SUMIFS(СВЦЭМ!$H$34:$H$777,СВЦЭМ!$A$34:$A$777,$A285,СВЦЭМ!$B$33:$B$776,P$260)+'СЕТ СН'!$F$15</f>
        <v>0</v>
      </c>
      <c r="Q285" s="36">
        <f>SUMIFS(СВЦЭМ!$H$34:$H$777,СВЦЭМ!$A$34:$A$777,$A285,СВЦЭМ!$B$33:$B$776,Q$260)+'СЕТ СН'!$F$15</f>
        <v>0</v>
      </c>
      <c r="R285" s="36">
        <f>SUMIFS(СВЦЭМ!$H$34:$H$777,СВЦЭМ!$A$34:$A$777,$A285,СВЦЭМ!$B$33:$B$776,R$260)+'СЕТ СН'!$F$15</f>
        <v>0</v>
      </c>
      <c r="S285" s="36">
        <f>SUMIFS(СВЦЭМ!$H$34:$H$777,СВЦЭМ!$A$34:$A$777,$A285,СВЦЭМ!$B$33:$B$776,S$260)+'СЕТ СН'!$F$15</f>
        <v>0</v>
      </c>
      <c r="T285" s="36">
        <f>SUMIFS(СВЦЭМ!$H$34:$H$777,СВЦЭМ!$A$34:$A$777,$A285,СВЦЭМ!$B$33:$B$776,T$260)+'СЕТ СН'!$F$15</f>
        <v>0</v>
      </c>
      <c r="U285" s="36">
        <f>SUMIFS(СВЦЭМ!$H$34:$H$777,СВЦЭМ!$A$34:$A$777,$A285,СВЦЭМ!$B$33:$B$776,U$260)+'СЕТ СН'!$F$15</f>
        <v>0</v>
      </c>
      <c r="V285" s="36">
        <f>SUMIFS(СВЦЭМ!$H$34:$H$777,СВЦЭМ!$A$34:$A$777,$A285,СВЦЭМ!$B$33:$B$776,V$260)+'СЕТ СН'!$F$15</f>
        <v>0</v>
      </c>
      <c r="W285" s="36">
        <f>SUMIFS(СВЦЭМ!$H$34:$H$777,СВЦЭМ!$A$34:$A$777,$A285,СВЦЭМ!$B$33:$B$776,W$260)+'СЕТ СН'!$F$15</f>
        <v>0</v>
      </c>
      <c r="X285" s="36">
        <f>SUMIFS(СВЦЭМ!$H$34:$H$777,СВЦЭМ!$A$34:$A$777,$A285,СВЦЭМ!$B$33:$B$776,X$260)+'СЕТ СН'!$F$15</f>
        <v>0</v>
      </c>
      <c r="Y285" s="36">
        <f>SUMIFS(СВЦЭМ!$H$34:$H$777,СВЦЭМ!$A$34:$A$777,$A285,СВЦЭМ!$B$33:$B$776,Y$260)+'СЕТ СН'!$F$15</f>
        <v>0</v>
      </c>
    </row>
    <row r="286" spans="1:25" ht="15.75" hidden="1" x14ac:dyDescent="0.2">
      <c r="A286" s="35">
        <f t="shared" si="7"/>
        <v>43825</v>
      </c>
      <c r="B286" s="36">
        <f>SUMIFS(СВЦЭМ!$H$34:$H$777,СВЦЭМ!$A$34:$A$777,$A286,СВЦЭМ!$B$33:$B$776,B$260)+'СЕТ СН'!$F$15</f>
        <v>0</v>
      </c>
      <c r="C286" s="36">
        <f>SUMIFS(СВЦЭМ!$H$34:$H$777,СВЦЭМ!$A$34:$A$777,$A286,СВЦЭМ!$B$33:$B$776,C$260)+'СЕТ СН'!$F$15</f>
        <v>0</v>
      </c>
      <c r="D286" s="36">
        <f>SUMIFS(СВЦЭМ!$H$34:$H$777,СВЦЭМ!$A$34:$A$777,$A286,СВЦЭМ!$B$33:$B$776,D$260)+'СЕТ СН'!$F$15</f>
        <v>0</v>
      </c>
      <c r="E286" s="36">
        <f>SUMIFS(СВЦЭМ!$H$34:$H$777,СВЦЭМ!$A$34:$A$777,$A286,СВЦЭМ!$B$33:$B$776,E$260)+'СЕТ СН'!$F$15</f>
        <v>0</v>
      </c>
      <c r="F286" s="36">
        <f>SUMIFS(СВЦЭМ!$H$34:$H$777,СВЦЭМ!$A$34:$A$777,$A286,СВЦЭМ!$B$33:$B$776,F$260)+'СЕТ СН'!$F$15</f>
        <v>0</v>
      </c>
      <c r="G286" s="36">
        <f>SUMIFS(СВЦЭМ!$H$34:$H$777,СВЦЭМ!$A$34:$A$777,$A286,СВЦЭМ!$B$33:$B$776,G$260)+'СЕТ СН'!$F$15</f>
        <v>0</v>
      </c>
      <c r="H286" s="36">
        <f>SUMIFS(СВЦЭМ!$H$34:$H$777,СВЦЭМ!$A$34:$A$777,$A286,СВЦЭМ!$B$33:$B$776,H$260)+'СЕТ СН'!$F$15</f>
        <v>0</v>
      </c>
      <c r="I286" s="36">
        <f>SUMIFS(СВЦЭМ!$H$34:$H$777,СВЦЭМ!$A$34:$A$777,$A286,СВЦЭМ!$B$33:$B$776,I$260)+'СЕТ СН'!$F$15</f>
        <v>0</v>
      </c>
      <c r="J286" s="36">
        <f>SUMIFS(СВЦЭМ!$H$34:$H$777,СВЦЭМ!$A$34:$A$777,$A286,СВЦЭМ!$B$33:$B$776,J$260)+'СЕТ СН'!$F$15</f>
        <v>0</v>
      </c>
      <c r="K286" s="36">
        <f>SUMIFS(СВЦЭМ!$H$34:$H$777,СВЦЭМ!$A$34:$A$777,$A286,СВЦЭМ!$B$33:$B$776,K$260)+'СЕТ СН'!$F$15</f>
        <v>0</v>
      </c>
      <c r="L286" s="36">
        <f>SUMIFS(СВЦЭМ!$H$34:$H$777,СВЦЭМ!$A$34:$A$777,$A286,СВЦЭМ!$B$33:$B$776,L$260)+'СЕТ СН'!$F$15</f>
        <v>0</v>
      </c>
      <c r="M286" s="36">
        <f>SUMIFS(СВЦЭМ!$H$34:$H$777,СВЦЭМ!$A$34:$A$777,$A286,СВЦЭМ!$B$33:$B$776,M$260)+'СЕТ СН'!$F$15</f>
        <v>0</v>
      </c>
      <c r="N286" s="36">
        <f>SUMIFS(СВЦЭМ!$H$34:$H$777,СВЦЭМ!$A$34:$A$777,$A286,СВЦЭМ!$B$33:$B$776,N$260)+'СЕТ СН'!$F$15</f>
        <v>0</v>
      </c>
      <c r="O286" s="36">
        <f>SUMIFS(СВЦЭМ!$H$34:$H$777,СВЦЭМ!$A$34:$A$777,$A286,СВЦЭМ!$B$33:$B$776,O$260)+'СЕТ СН'!$F$15</f>
        <v>0</v>
      </c>
      <c r="P286" s="36">
        <f>SUMIFS(СВЦЭМ!$H$34:$H$777,СВЦЭМ!$A$34:$A$777,$A286,СВЦЭМ!$B$33:$B$776,P$260)+'СЕТ СН'!$F$15</f>
        <v>0</v>
      </c>
      <c r="Q286" s="36">
        <f>SUMIFS(СВЦЭМ!$H$34:$H$777,СВЦЭМ!$A$34:$A$777,$A286,СВЦЭМ!$B$33:$B$776,Q$260)+'СЕТ СН'!$F$15</f>
        <v>0</v>
      </c>
      <c r="R286" s="36">
        <f>SUMIFS(СВЦЭМ!$H$34:$H$777,СВЦЭМ!$A$34:$A$777,$A286,СВЦЭМ!$B$33:$B$776,R$260)+'СЕТ СН'!$F$15</f>
        <v>0</v>
      </c>
      <c r="S286" s="36">
        <f>SUMIFS(СВЦЭМ!$H$34:$H$777,СВЦЭМ!$A$34:$A$777,$A286,СВЦЭМ!$B$33:$B$776,S$260)+'СЕТ СН'!$F$15</f>
        <v>0</v>
      </c>
      <c r="T286" s="36">
        <f>SUMIFS(СВЦЭМ!$H$34:$H$777,СВЦЭМ!$A$34:$A$777,$A286,СВЦЭМ!$B$33:$B$776,T$260)+'СЕТ СН'!$F$15</f>
        <v>0</v>
      </c>
      <c r="U286" s="36">
        <f>SUMIFS(СВЦЭМ!$H$34:$H$777,СВЦЭМ!$A$34:$A$777,$A286,СВЦЭМ!$B$33:$B$776,U$260)+'СЕТ СН'!$F$15</f>
        <v>0</v>
      </c>
      <c r="V286" s="36">
        <f>SUMIFS(СВЦЭМ!$H$34:$H$777,СВЦЭМ!$A$34:$A$777,$A286,СВЦЭМ!$B$33:$B$776,V$260)+'СЕТ СН'!$F$15</f>
        <v>0</v>
      </c>
      <c r="W286" s="36">
        <f>SUMIFS(СВЦЭМ!$H$34:$H$777,СВЦЭМ!$A$34:$A$777,$A286,СВЦЭМ!$B$33:$B$776,W$260)+'СЕТ СН'!$F$15</f>
        <v>0</v>
      </c>
      <c r="X286" s="36">
        <f>SUMIFS(СВЦЭМ!$H$34:$H$777,СВЦЭМ!$A$34:$A$777,$A286,СВЦЭМ!$B$33:$B$776,X$260)+'СЕТ СН'!$F$15</f>
        <v>0</v>
      </c>
      <c r="Y286" s="36">
        <f>SUMIFS(СВЦЭМ!$H$34:$H$777,СВЦЭМ!$A$34:$A$777,$A286,СВЦЭМ!$B$33:$B$776,Y$260)+'СЕТ СН'!$F$15</f>
        <v>0</v>
      </c>
    </row>
    <row r="287" spans="1:25" ht="15.75" hidden="1" x14ac:dyDescent="0.2">
      <c r="A287" s="35">
        <f t="shared" si="7"/>
        <v>43826</v>
      </c>
      <c r="B287" s="36">
        <f>SUMIFS(СВЦЭМ!$H$34:$H$777,СВЦЭМ!$A$34:$A$777,$A287,СВЦЭМ!$B$33:$B$776,B$260)+'СЕТ СН'!$F$15</f>
        <v>0</v>
      </c>
      <c r="C287" s="36">
        <f>SUMIFS(СВЦЭМ!$H$34:$H$777,СВЦЭМ!$A$34:$A$777,$A287,СВЦЭМ!$B$33:$B$776,C$260)+'СЕТ СН'!$F$15</f>
        <v>0</v>
      </c>
      <c r="D287" s="36">
        <f>SUMIFS(СВЦЭМ!$H$34:$H$777,СВЦЭМ!$A$34:$A$777,$A287,СВЦЭМ!$B$33:$B$776,D$260)+'СЕТ СН'!$F$15</f>
        <v>0</v>
      </c>
      <c r="E287" s="36">
        <f>SUMIFS(СВЦЭМ!$H$34:$H$777,СВЦЭМ!$A$34:$A$777,$A287,СВЦЭМ!$B$33:$B$776,E$260)+'СЕТ СН'!$F$15</f>
        <v>0</v>
      </c>
      <c r="F287" s="36">
        <f>SUMIFS(СВЦЭМ!$H$34:$H$777,СВЦЭМ!$A$34:$A$777,$A287,СВЦЭМ!$B$33:$B$776,F$260)+'СЕТ СН'!$F$15</f>
        <v>0</v>
      </c>
      <c r="G287" s="36">
        <f>SUMIFS(СВЦЭМ!$H$34:$H$777,СВЦЭМ!$A$34:$A$777,$A287,СВЦЭМ!$B$33:$B$776,G$260)+'СЕТ СН'!$F$15</f>
        <v>0</v>
      </c>
      <c r="H287" s="36">
        <f>SUMIFS(СВЦЭМ!$H$34:$H$777,СВЦЭМ!$A$34:$A$777,$A287,СВЦЭМ!$B$33:$B$776,H$260)+'СЕТ СН'!$F$15</f>
        <v>0</v>
      </c>
      <c r="I287" s="36">
        <f>SUMIFS(СВЦЭМ!$H$34:$H$777,СВЦЭМ!$A$34:$A$777,$A287,СВЦЭМ!$B$33:$B$776,I$260)+'СЕТ СН'!$F$15</f>
        <v>0</v>
      </c>
      <c r="J287" s="36">
        <f>SUMIFS(СВЦЭМ!$H$34:$H$777,СВЦЭМ!$A$34:$A$777,$A287,СВЦЭМ!$B$33:$B$776,J$260)+'СЕТ СН'!$F$15</f>
        <v>0</v>
      </c>
      <c r="K287" s="36">
        <f>SUMIFS(СВЦЭМ!$H$34:$H$777,СВЦЭМ!$A$34:$A$777,$A287,СВЦЭМ!$B$33:$B$776,K$260)+'СЕТ СН'!$F$15</f>
        <v>0</v>
      </c>
      <c r="L287" s="36">
        <f>SUMIFS(СВЦЭМ!$H$34:$H$777,СВЦЭМ!$A$34:$A$777,$A287,СВЦЭМ!$B$33:$B$776,L$260)+'СЕТ СН'!$F$15</f>
        <v>0</v>
      </c>
      <c r="M287" s="36">
        <f>SUMIFS(СВЦЭМ!$H$34:$H$777,СВЦЭМ!$A$34:$A$777,$A287,СВЦЭМ!$B$33:$B$776,M$260)+'СЕТ СН'!$F$15</f>
        <v>0</v>
      </c>
      <c r="N287" s="36">
        <f>SUMIFS(СВЦЭМ!$H$34:$H$777,СВЦЭМ!$A$34:$A$777,$A287,СВЦЭМ!$B$33:$B$776,N$260)+'СЕТ СН'!$F$15</f>
        <v>0</v>
      </c>
      <c r="O287" s="36">
        <f>SUMIFS(СВЦЭМ!$H$34:$H$777,СВЦЭМ!$A$34:$A$777,$A287,СВЦЭМ!$B$33:$B$776,O$260)+'СЕТ СН'!$F$15</f>
        <v>0</v>
      </c>
      <c r="P287" s="36">
        <f>SUMIFS(СВЦЭМ!$H$34:$H$777,СВЦЭМ!$A$34:$A$777,$A287,СВЦЭМ!$B$33:$B$776,P$260)+'СЕТ СН'!$F$15</f>
        <v>0</v>
      </c>
      <c r="Q287" s="36">
        <f>SUMIFS(СВЦЭМ!$H$34:$H$777,СВЦЭМ!$A$34:$A$777,$A287,СВЦЭМ!$B$33:$B$776,Q$260)+'СЕТ СН'!$F$15</f>
        <v>0</v>
      </c>
      <c r="R287" s="36">
        <f>SUMIFS(СВЦЭМ!$H$34:$H$777,СВЦЭМ!$A$34:$A$777,$A287,СВЦЭМ!$B$33:$B$776,R$260)+'СЕТ СН'!$F$15</f>
        <v>0</v>
      </c>
      <c r="S287" s="36">
        <f>SUMIFS(СВЦЭМ!$H$34:$H$777,СВЦЭМ!$A$34:$A$777,$A287,СВЦЭМ!$B$33:$B$776,S$260)+'СЕТ СН'!$F$15</f>
        <v>0</v>
      </c>
      <c r="T287" s="36">
        <f>SUMIFS(СВЦЭМ!$H$34:$H$777,СВЦЭМ!$A$34:$A$777,$A287,СВЦЭМ!$B$33:$B$776,T$260)+'СЕТ СН'!$F$15</f>
        <v>0</v>
      </c>
      <c r="U287" s="36">
        <f>SUMIFS(СВЦЭМ!$H$34:$H$777,СВЦЭМ!$A$34:$A$777,$A287,СВЦЭМ!$B$33:$B$776,U$260)+'СЕТ СН'!$F$15</f>
        <v>0</v>
      </c>
      <c r="V287" s="36">
        <f>SUMIFS(СВЦЭМ!$H$34:$H$777,СВЦЭМ!$A$34:$A$777,$A287,СВЦЭМ!$B$33:$B$776,V$260)+'СЕТ СН'!$F$15</f>
        <v>0</v>
      </c>
      <c r="W287" s="36">
        <f>SUMIFS(СВЦЭМ!$H$34:$H$777,СВЦЭМ!$A$34:$A$777,$A287,СВЦЭМ!$B$33:$B$776,W$260)+'СЕТ СН'!$F$15</f>
        <v>0</v>
      </c>
      <c r="X287" s="36">
        <f>SUMIFS(СВЦЭМ!$H$34:$H$777,СВЦЭМ!$A$34:$A$777,$A287,СВЦЭМ!$B$33:$B$776,X$260)+'СЕТ СН'!$F$15</f>
        <v>0</v>
      </c>
      <c r="Y287" s="36">
        <f>SUMIFS(СВЦЭМ!$H$34:$H$777,СВЦЭМ!$A$34:$A$777,$A287,СВЦЭМ!$B$33:$B$776,Y$260)+'СЕТ СН'!$F$15</f>
        <v>0</v>
      </c>
    </row>
    <row r="288" spans="1:25" ht="15.75" hidden="1" x14ac:dyDescent="0.2">
      <c r="A288" s="35">
        <f t="shared" si="7"/>
        <v>43827</v>
      </c>
      <c r="B288" s="36">
        <f>SUMIFS(СВЦЭМ!$H$34:$H$777,СВЦЭМ!$A$34:$A$777,$A288,СВЦЭМ!$B$33:$B$776,B$260)+'СЕТ СН'!$F$15</f>
        <v>0</v>
      </c>
      <c r="C288" s="36">
        <f>SUMIFS(СВЦЭМ!$H$34:$H$777,СВЦЭМ!$A$34:$A$777,$A288,СВЦЭМ!$B$33:$B$776,C$260)+'СЕТ СН'!$F$15</f>
        <v>0</v>
      </c>
      <c r="D288" s="36">
        <f>SUMIFS(СВЦЭМ!$H$34:$H$777,СВЦЭМ!$A$34:$A$777,$A288,СВЦЭМ!$B$33:$B$776,D$260)+'СЕТ СН'!$F$15</f>
        <v>0</v>
      </c>
      <c r="E288" s="36">
        <f>SUMIFS(СВЦЭМ!$H$34:$H$777,СВЦЭМ!$A$34:$A$777,$A288,СВЦЭМ!$B$33:$B$776,E$260)+'СЕТ СН'!$F$15</f>
        <v>0</v>
      </c>
      <c r="F288" s="36">
        <f>SUMIFS(СВЦЭМ!$H$34:$H$777,СВЦЭМ!$A$34:$A$777,$A288,СВЦЭМ!$B$33:$B$776,F$260)+'СЕТ СН'!$F$15</f>
        <v>0</v>
      </c>
      <c r="G288" s="36">
        <f>SUMIFS(СВЦЭМ!$H$34:$H$777,СВЦЭМ!$A$34:$A$777,$A288,СВЦЭМ!$B$33:$B$776,G$260)+'СЕТ СН'!$F$15</f>
        <v>0</v>
      </c>
      <c r="H288" s="36">
        <f>SUMIFS(СВЦЭМ!$H$34:$H$777,СВЦЭМ!$A$34:$A$777,$A288,СВЦЭМ!$B$33:$B$776,H$260)+'СЕТ СН'!$F$15</f>
        <v>0</v>
      </c>
      <c r="I288" s="36">
        <f>SUMIFS(СВЦЭМ!$H$34:$H$777,СВЦЭМ!$A$34:$A$777,$A288,СВЦЭМ!$B$33:$B$776,I$260)+'СЕТ СН'!$F$15</f>
        <v>0</v>
      </c>
      <c r="J288" s="36">
        <f>SUMIFS(СВЦЭМ!$H$34:$H$777,СВЦЭМ!$A$34:$A$777,$A288,СВЦЭМ!$B$33:$B$776,J$260)+'СЕТ СН'!$F$15</f>
        <v>0</v>
      </c>
      <c r="K288" s="36">
        <f>SUMIFS(СВЦЭМ!$H$34:$H$777,СВЦЭМ!$A$34:$A$777,$A288,СВЦЭМ!$B$33:$B$776,K$260)+'СЕТ СН'!$F$15</f>
        <v>0</v>
      </c>
      <c r="L288" s="36">
        <f>SUMIFS(СВЦЭМ!$H$34:$H$777,СВЦЭМ!$A$34:$A$777,$A288,СВЦЭМ!$B$33:$B$776,L$260)+'СЕТ СН'!$F$15</f>
        <v>0</v>
      </c>
      <c r="M288" s="36">
        <f>SUMIFS(СВЦЭМ!$H$34:$H$777,СВЦЭМ!$A$34:$A$777,$A288,СВЦЭМ!$B$33:$B$776,M$260)+'СЕТ СН'!$F$15</f>
        <v>0</v>
      </c>
      <c r="N288" s="36">
        <f>SUMIFS(СВЦЭМ!$H$34:$H$777,СВЦЭМ!$A$34:$A$777,$A288,СВЦЭМ!$B$33:$B$776,N$260)+'СЕТ СН'!$F$15</f>
        <v>0</v>
      </c>
      <c r="O288" s="36">
        <f>SUMIFS(СВЦЭМ!$H$34:$H$777,СВЦЭМ!$A$34:$A$777,$A288,СВЦЭМ!$B$33:$B$776,O$260)+'СЕТ СН'!$F$15</f>
        <v>0</v>
      </c>
      <c r="P288" s="36">
        <f>SUMIFS(СВЦЭМ!$H$34:$H$777,СВЦЭМ!$A$34:$A$777,$A288,СВЦЭМ!$B$33:$B$776,P$260)+'СЕТ СН'!$F$15</f>
        <v>0</v>
      </c>
      <c r="Q288" s="36">
        <f>SUMIFS(СВЦЭМ!$H$34:$H$777,СВЦЭМ!$A$34:$A$777,$A288,СВЦЭМ!$B$33:$B$776,Q$260)+'СЕТ СН'!$F$15</f>
        <v>0</v>
      </c>
      <c r="R288" s="36">
        <f>SUMIFS(СВЦЭМ!$H$34:$H$777,СВЦЭМ!$A$34:$A$777,$A288,СВЦЭМ!$B$33:$B$776,R$260)+'СЕТ СН'!$F$15</f>
        <v>0</v>
      </c>
      <c r="S288" s="36">
        <f>SUMIFS(СВЦЭМ!$H$34:$H$777,СВЦЭМ!$A$34:$A$777,$A288,СВЦЭМ!$B$33:$B$776,S$260)+'СЕТ СН'!$F$15</f>
        <v>0</v>
      </c>
      <c r="T288" s="36">
        <f>SUMIFS(СВЦЭМ!$H$34:$H$777,СВЦЭМ!$A$34:$A$777,$A288,СВЦЭМ!$B$33:$B$776,T$260)+'СЕТ СН'!$F$15</f>
        <v>0</v>
      </c>
      <c r="U288" s="36">
        <f>SUMIFS(СВЦЭМ!$H$34:$H$777,СВЦЭМ!$A$34:$A$777,$A288,СВЦЭМ!$B$33:$B$776,U$260)+'СЕТ СН'!$F$15</f>
        <v>0</v>
      </c>
      <c r="V288" s="36">
        <f>SUMIFS(СВЦЭМ!$H$34:$H$777,СВЦЭМ!$A$34:$A$777,$A288,СВЦЭМ!$B$33:$B$776,V$260)+'СЕТ СН'!$F$15</f>
        <v>0</v>
      </c>
      <c r="W288" s="36">
        <f>SUMIFS(СВЦЭМ!$H$34:$H$777,СВЦЭМ!$A$34:$A$777,$A288,СВЦЭМ!$B$33:$B$776,W$260)+'СЕТ СН'!$F$15</f>
        <v>0</v>
      </c>
      <c r="X288" s="36">
        <f>SUMIFS(СВЦЭМ!$H$34:$H$777,СВЦЭМ!$A$34:$A$777,$A288,СВЦЭМ!$B$33:$B$776,X$260)+'СЕТ СН'!$F$15</f>
        <v>0</v>
      </c>
      <c r="Y288" s="36">
        <f>SUMIFS(СВЦЭМ!$H$34:$H$777,СВЦЭМ!$A$34:$A$777,$A288,СВЦЭМ!$B$33:$B$776,Y$260)+'СЕТ СН'!$F$15</f>
        <v>0</v>
      </c>
    </row>
    <row r="289" spans="1:27" ht="15.75" hidden="1" x14ac:dyDescent="0.2">
      <c r="A289" s="35">
        <f t="shared" si="7"/>
        <v>43828</v>
      </c>
      <c r="B289" s="36">
        <f>SUMIFS(СВЦЭМ!$H$34:$H$777,СВЦЭМ!$A$34:$A$777,$A289,СВЦЭМ!$B$33:$B$776,B$260)+'СЕТ СН'!$F$15</f>
        <v>0</v>
      </c>
      <c r="C289" s="36">
        <f>SUMIFS(СВЦЭМ!$H$34:$H$777,СВЦЭМ!$A$34:$A$777,$A289,СВЦЭМ!$B$33:$B$776,C$260)+'СЕТ СН'!$F$15</f>
        <v>0</v>
      </c>
      <c r="D289" s="36">
        <f>SUMIFS(СВЦЭМ!$H$34:$H$777,СВЦЭМ!$A$34:$A$777,$A289,СВЦЭМ!$B$33:$B$776,D$260)+'СЕТ СН'!$F$15</f>
        <v>0</v>
      </c>
      <c r="E289" s="36">
        <f>SUMIFS(СВЦЭМ!$H$34:$H$777,СВЦЭМ!$A$34:$A$777,$A289,СВЦЭМ!$B$33:$B$776,E$260)+'СЕТ СН'!$F$15</f>
        <v>0</v>
      </c>
      <c r="F289" s="36">
        <f>SUMIFS(СВЦЭМ!$H$34:$H$777,СВЦЭМ!$A$34:$A$777,$A289,СВЦЭМ!$B$33:$B$776,F$260)+'СЕТ СН'!$F$15</f>
        <v>0</v>
      </c>
      <c r="G289" s="36">
        <f>SUMIFS(СВЦЭМ!$H$34:$H$777,СВЦЭМ!$A$34:$A$777,$A289,СВЦЭМ!$B$33:$B$776,G$260)+'СЕТ СН'!$F$15</f>
        <v>0</v>
      </c>
      <c r="H289" s="36">
        <f>SUMIFS(СВЦЭМ!$H$34:$H$777,СВЦЭМ!$A$34:$A$777,$A289,СВЦЭМ!$B$33:$B$776,H$260)+'СЕТ СН'!$F$15</f>
        <v>0</v>
      </c>
      <c r="I289" s="36">
        <f>SUMIFS(СВЦЭМ!$H$34:$H$777,СВЦЭМ!$A$34:$A$777,$A289,СВЦЭМ!$B$33:$B$776,I$260)+'СЕТ СН'!$F$15</f>
        <v>0</v>
      </c>
      <c r="J289" s="36">
        <f>SUMIFS(СВЦЭМ!$H$34:$H$777,СВЦЭМ!$A$34:$A$777,$A289,СВЦЭМ!$B$33:$B$776,J$260)+'СЕТ СН'!$F$15</f>
        <v>0</v>
      </c>
      <c r="K289" s="36">
        <f>SUMIFS(СВЦЭМ!$H$34:$H$777,СВЦЭМ!$A$34:$A$777,$A289,СВЦЭМ!$B$33:$B$776,K$260)+'СЕТ СН'!$F$15</f>
        <v>0</v>
      </c>
      <c r="L289" s="36">
        <f>SUMIFS(СВЦЭМ!$H$34:$H$777,СВЦЭМ!$A$34:$A$777,$A289,СВЦЭМ!$B$33:$B$776,L$260)+'СЕТ СН'!$F$15</f>
        <v>0</v>
      </c>
      <c r="M289" s="36">
        <f>SUMIFS(СВЦЭМ!$H$34:$H$777,СВЦЭМ!$A$34:$A$777,$A289,СВЦЭМ!$B$33:$B$776,M$260)+'СЕТ СН'!$F$15</f>
        <v>0</v>
      </c>
      <c r="N289" s="36">
        <f>SUMIFS(СВЦЭМ!$H$34:$H$777,СВЦЭМ!$A$34:$A$777,$A289,СВЦЭМ!$B$33:$B$776,N$260)+'СЕТ СН'!$F$15</f>
        <v>0</v>
      </c>
      <c r="O289" s="36">
        <f>SUMIFS(СВЦЭМ!$H$34:$H$777,СВЦЭМ!$A$34:$A$777,$A289,СВЦЭМ!$B$33:$B$776,O$260)+'СЕТ СН'!$F$15</f>
        <v>0</v>
      </c>
      <c r="P289" s="36">
        <f>SUMIFS(СВЦЭМ!$H$34:$H$777,СВЦЭМ!$A$34:$A$777,$A289,СВЦЭМ!$B$33:$B$776,P$260)+'СЕТ СН'!$F$15</f>
        <v>0</v>
      </c>
      <c r="Q289" s="36">
        <f>SUMIFS(СВЦЭМ!$H$34:$H$777,СВЦЭМ!$A$34:$A$777,$A289,СВЦЭМ!$B$33:$B$776,Q$260)+'СЕТ СН'!$F$15</f>
        <v>0</v>
      </c>
      <c r="R289" s="36">
        <f>SUMIFS(СВЦЭМ!$H$34:$H$777,СВЦЭМ!$A$34:$A$777,$A289,СВЦЭМ!$B$33:$B$776,R$260)+'СЕТ СН'!$F$15</f>
        <v>0</v>
      </c>
      <c r="S289" s="36">
        <f>SUMIFS(СВЦЭМ!$H$34:$H$777,СВЦЭМ!$A$34:$A$777,$A289,СВЦЭМ!$B$33:$B$776,S$260)+'СЕТ СН'!$F$15</f>
        <v>0</v>
      </c>
      <c r="T289" s="36">
        <f>SUMIFS(СВЦЭМ!$H$34:$H$777,СВЦЭМ!$A$34:$A$777,$A289,СВЦЭМ!$B$33:$B$776,T$260)+'СЕТ СН'!$F$15</f>
        <v>0</v>
      </c>
      <c r="U289" s="36">
        <f>SUMIFS(СВЦЭМ!$H$34:$H$777,СВЦЭМ!$A$34:$A$777,$A289,СВЦЭМ!$B$33:$B$776,U$260)+'СЕТ СН'!$F$15</f>
        <v>0</v>
      </c>
      <c r="V289" s="36">
        <f>SUMIFS(СВЦЭМ!$H$34:$H$777,СВЦЭМ!$A$34:$A$777,$A289,СВЦЭМ!$B$33:$B$776,V$260)+'СЕТ СН'!$F$15</f>
        <v>0</v>
      </c>
      <c r="W289" s="36">
        <f>SUMIFS(СВЦЭМ!$H$34:$H$777,СВЦЭМ!$A$34:$A$777,$A289,СВЦЭМ!$B$33:$B$776,W$260)+'СЕТ СН'!$F$15</f>
        <v>0</v>
      </c>
      <c r="X289" s="36">
        <f>SUMIFS(СВЦЭМ!$H$34:$H$777,СВЦЭМ!$A$34:$A$777,$A289,СВЦЭМ!$B$33:$B$776,X$260)+'СЕТ СН'!$F$15</f>
        <v>0</v>
      </c>
      <c r="Y289" s="36">
        <f>SUMIFS(СВЦЭМ!$H$34:$H$777,СВЦЭМ!$A$34:$A$777,$A289,СВЦЭМ!$B$33:$B$776,Y$260)+'СЕТ СН'!$F$15</f>
        <v>0</v>
      </c>
    </row>
    <row r="290" spans="1:27" ht="15.75" hidden="1" x14ac:dyDescent="0.2">
      <c r="A290" s="35">
        <f t="shared" si="7"/>
        <v>43829</v>
      </c>
      <c r="B290" s="36">
        <f>SUMIFS(СВЦЭМ!$H$34:$H$777,СВЦЭМ!$A$34:$A$777,$A290,СВЦЭМ!$B$33:$B$776,B$260)+'СЕТ СН'!$F$15</f>
        <v>0</v>
      </c>
      <c r="C290" s="36">
        <f>SUMIFS(СВЦЭМ!$H$34:$H$777,СВЦЭМ!$A$34:$A$777,$A290,СВЦЭМ!$B$33:$B$776,C$260)+'СЕТ СН'!$F$15</f>
        <v>0</v>
      </c>
      <c r="D290" s="36">
        <f>SUMIFS(СВЦЭМ!$H$34:$H$777,СВЦЭМ!$A$34:$A$777,$A290,СВЦЭМ!$B$33:$B$776,D$260)+'СЕТ СН'!$F$15</f>
        <v>0</v>
      </c>
      <c r="E290" s="36">
        <f>SUMIFS(СВЦЭМ!$H$34:$H$777,СВЦЭМ!$A$34:$A$777,$A290,СВЦЭМ!$B$33:$B$776,E$260)+'СЕТ СН'!$F$15</f>
        <v>0</v>
      </c>
      <c r="F290" s="36">
        <f>SUMIFS(СВЦЭМ!$H$34:$H$777,СВЦЭМ!$A$34:$A$777,$A290,СВЦЭМ!$B$33:$B$776,F$260)+'СЕТ СН'!$F$15</f>
        <v>0</v>
      </c>
      <c r="G290" s="36">
        <f>SUMIFS(СВЦЭМ!$H$34:$H$777,СВЦЭМ!$A$34:$A$777,$A290,СВЦЭМ!$B$33:$B$776,G$260)+'СЕТ СН'!$F$15</f>
        <v>0</v>
      </c>
      <c r="H290" s="36">
        <f>SUMIFS(СВЦЭМ!$H$34:$H$777,СВЦЭМ!$A$34:$A$777,$A290,СВЦЭМ!$B$33:$B$776,H$260)+'СЕТ СН'!$F$15</f>
        <v>0</v>
      </c>
      <c r="I290" s="36">
        <f>SUMIFS(СВЦЭМ!$H$34:$H$777,СВЦЭМ!$A$34:$A$777,$A290,СВЦЭМ!$B$33:$B$776,I$260)+'СЕТ СН'!$F$15</f>
        <v>0</v>
      </c>
      <c r="J290" s="36">
        <f>SUMIFS(СВЦЭМ!$H$34:$H$777,СВЦЭМ!$A$34:$A$777,$A290,СВЦЭМ!$B$33:$B$776,J$260)+'СЕТ СН'!$F$15</f>
        <v>0</v>
      </c>
      <c r="K290" s="36">
        <f>SUMIFS(СВЦЭМ!$H$34:$H$777,СВЦЭМ!$A$34:$A$777,$A290,СВЦЭМ!$B$33:$B$776,K$260)+'СЕТ СН'!$F$15</f>
        <v>0</v>
      </c>
      <c r="L290" s="36">
        <f>SUMIFS(СВЦЭМ!$H$34:$H$777,СВЦЭМ!$A$34:$A$777,$A290,СВЦЭМ!$B$33:$B$776,L$260)+'СЕТ СН'!$F$15</f>
        <v>0</v>
      </c>
      <c r="M290" s="36">
        <f>SUMIFS(СВЦЭМ!$H$34:$H$777,СВЦЭМ!$A$34:$A$777,$A290,СВЦЭМ!$B$33:$B$776,M$260)+'СЕТ СН'!$F$15</f>
        <v>0</v>
      </c>
      <c r="N290" s="36">
        <f>SUMIFS(СВЦЭМ!$H$34:$H$777,СВЦЭМ!$A$34:$A$777,$A290,СВЦЭМ!$B$33:$B$776,N$260)+'СЕТ СН'!$F$15</f>
        <v>0</v>
      </c>
      <c r="O290" s="36">
        <f>SUMIFS(СВЦЭМ!$H$34:$H$777,СВЦЭМ!$A$34:$A$777,$A290,СВЦЭМ!$B$33:$B$776,O$260)+'СЕТ СН'!$F$15</f>
        <v>0</v>
      </c>
      <c r="P290" s="36">
        <f>SUMIFS(СВЦЭМ!$H$34:$H$777,СВЦЭМ!$A$34:$A$777,$A290,СВЦЭМ!$B$33:$B$776,P$260)+'СЕТ СН'!$F$15</f>
        <v>0</v>
      </c>
      <c r="Q290" s="36">
        <f>SUMIFS(СВЦЭМ!$H$34:$H$777,СВЦЭМ!$A$34:$A$777,$A290,СВЦЭМ!$B$33:$B$776,Q$260)+'СЕТ СН'!$F$15</f>
        <v>0</v>
      </c>
      <c r="R290" s="36">
        <f>SUMIFS(СВЦЭМ!$H$34:$H$777,СВЦЭМ!$A$34:$A$777,$A290,СВЦЭМ!$B$33:$B$776,R$260)+'СЕТ СН'!$F$15</f>
        <v>0</v>
      </c>
      <c r="S290" s="36">
        <f>SUMIFS(СВЦЭМ!$H$34:$H$777,СВЦЭМ!$A$34:$A$777,$A290,СВЦЭМ!$B$33:$B$776,S$260)+'СЕТ СН'!$F$15</f>
        <v>0</v>
      </c>
      <c r="T290" s="36">
        <f>SUMIFS(СВЦЭМ!$H$34:$H$777,СВЦЭМ!$A$34:$A$777,$A290,СВЦЭМ!$B$33:$B$776,T$260)+'СЕТ СН'!$F$15</f>
        <v>0</v>
      </c>
      <c r="U290" s="36">
        <f>SUMIFS(СВЦЭМ!$H$34:$H$777,СВЦЭМ!$A$34:$A$777,$A290,СВЦЭМ!$B$33:$B$776,U$260)+'СЕТ СН'!$F$15</f>
        <v>0</v>
      </c>
      <c r="V290" s="36">
        <f>SUMIFS(СВЦЭМ!$H$34:$H$777,СВЦЭМ!$A$34:$A$777,$A290,СВЦЭМ!$B$33:$B$776,V$260)+'СЕТ СН'!$F$15</f>
        <v>0</v>
      </c>
      <c r="W290" s="36">
        <f>SUMIFS(СВЦЭМ!$H$34:$H$777,СВЦЭМ!$A$34:$A$777,$A290,СВЦЭМ!$B$33:$B$776,W$260)+'СЕТ СН'!$F$15</f>
        <v>0</v>
      </c>
      <c r="X290" s="36">
        <f>SUMIFS(СВЦЭМ!$H$34:$H$777,СВЦЭМ!$A$34:$A$777,$A290,СВЦЭМ!$B$33:$B$776,X$260)+'СЕТ СН'!$F$15</f>
        <v>0</v>
      </c>
      <c r="Y290" s="36">
        <f>SUMIFS(СВЦЭМ!$H$34:$H$777,СВЦЭМ!$A$34:$A$777,$A290,СВЦЭМ!$B$33:$B$776,Y$260)+'СЕТ СН'!$F$15</f>
        <v>0</v>
      </c>
    </row>
    <row r="291" spans="1:27" ht="15.75" hidden="1" x14ac:dyDescent="0.2">
      <c r="A291" s="35">
        <f t="shared" si="7"/>
        <v>43830</v>
      </c>
      <c r="B291" s="36">
        <f>SUMIFS(СВЦЭМ!$H$34:$H$777,СВЦЭМ!$A$34:$A$777,$A291,СВЦЭМ!$B$33:$B$776,B$260)+'СЕТ СН'!$F$15</f>
        <v>0</v>
      </c>
      <c r="C291" s="36">
        <f>SUMIFS(СВЦЭМ!$H$34:$H$777,СВЦЭМ!$A$34:$A$777,$A291,СВЦЭМ!$B$33:$B$776,C$260)+'СЕТ СН'!$F$15</f>
        <v>0</v>
      </c>
      <c r="D291" s="36">
        <f>SUMIFS(СВЦЭМ!$H$34:$H$777,СВЦЭМ!$A$34:$A$777,$A291,СВЦЭМ!$B$33:$B$776,D$260)+'СЕТ СН'!$F$15</f>
        <v>0</v>
      </c>
      <c r="E291" s="36">
        <f>SUMIFS(СВЦЭМ!$H$34:$H$777,СВЦЭМ!$A$34:$A$777,$A291,СВЦЭМ!$B$33:$B$776,E$260)+'СЕТ СН'!$F$15</f>
        <v>0</v>
      </c>
      <c r="F291" s="36">
        <f>SUMIFS(СВЦЭМ!$H$34:$H$777,СВЦЭМ!$A$34:$A$777,$A291,СВЦЭМ!$B$33:$B$776,F$260)+'СЕТ СН'!$F$15</f>
        <v>0</v>
      </c>
      <c r="G291" s="36">
        <f>SUMIFS(СВЦЭМ!$H$34:$H$777,СВЦЭМ!$A$34:$A$777,$A291,СВЦЭМ!$B$33:$B$776,G$260)+'СЕТ СН'!$F$15</f>
        <v>0</v>
      </c>
      <c r="H291" s="36">
        <f>SUMIFS(СВЦЭМ!$H$34:$H$777,СВЦЭМ!$A$34:$A$777,$A291,СВЦЭМ!$B$33:$B$776,H$260)+'СЕТ СН'!$F$15</f>
        <v>0</v>
      </c>
      <c r="I291" s="36">
        <f>SUMIFS(СВЦЭМ!$H$34:$H$777,СВЦЭМ!$A$34:$A$777,$A291,СВЦЭМ!$B$33:$B$776,I$260)+'СЕТ СН'!$F$15</f>
        <v>0</v>
      </c>
      <c r="J291" s="36">
        <f>SUMIFS(СВЦЭМ!$H$34:$H$777,СВЦЭМ!$A$34:$A$777,$A291,СВЦЭМ!$B$33:$B$776,J$260)+'СЕТ СН'!$F$15</f>
        <v>0</v>
      </c>
      <c r="K291" s="36">
        <f>SUMIFS(СВЦЭМ!$H$34:$H$777,СВЦЭМ!$A$34:$A$777,$A291,СВЦЭМ!$B$33:$B$776,K$260)+'СЕТ СН'!$F$15</f>
        <v>0</v>
      </c>
      <c r="L291" s="36">
        <f>SUMIFS(СВЦЭМ!$H$34:$H$777,СВЦЭМ!$A$34:$A$777,$A291,СВЦЭМ!$B$33:$B$776,L$260)+'СЕТ СН'!$F$15</f>
        <v>0</v>
      </c>
      <c r="M291" s="36">
        <f>SUMIFS(СВЦЭМ!$H$34:$H$777,СВЦЭМ!$A$34:$A$777,$A291,СВЦЭМ!$B$33:$B$776,M$260)+'СЕТ СН'!$F$15</f>
        <v>0</v>
      </c>
      <c r="N291" s="36">
        <f>SUMIFS(СВЦЭМ!$H$34:$H$777,СВЦЭМ!$A$34:$A$777,$A291,СВЦЭМ!$B$33:$B$776,N$260)+'СЕТ СН'!$F$15</f>
        <v>0</v>
      </c>
      <c r="O291" s="36">
        <f>SUMIFS(СВЦЭМ!$H$34:$H$777,СВЦЭМ!$A$34:$A$777,$A291,СВЦЭМ!$B$33:$B$776,O$260)+'СЕТ СН'!$F$15</f>
        <v>0</v>
      </c>
      <c r="P291" s="36">
        <f>SUMIFS(СВЦЭМ!$H$34:$H$777,СВЦЭМ!$A$34:$A$777,$A291,СВЦЭМ!$B$33:$B$776,P$260)+'СЕТ СН'!$F$15</f>
        <v>0</v>
      </c>
      <c r="Q291" s="36">
        <f>SUMIFS(СВЦЭМ!$H$34:$H$777,СВЦЭМ!$A$34:$A$777,$A291,СВЦЭМ!$B$33:$B$776,Q$260)+'СЕТ СН'!$F$15</f>
        <v>0</v>
      </c>
      <c r="R291" s="36">
        <f>SUMIFS(СВЦЭМ!$H$34:$H$777,СВЦЭМ!$A$34:$A$777,$A291,СВЦЭМ!$B$33:$B$776,R$260)+'СЕТ СН'!$F$15</f>
        <v>0</v>
      </c>
      <c r="S291" s="36">
        <f>SUMIFS(СВЦЭМ!$H$34:$H$777,СВЦЭМ!$A$34:$A$777,$A291,СВЦЭМ!$B$33:$B$776,S$260)+'СЕТ СН'!$F$15</f>
        <v>0</v>
      </c>
      <c r="T291" s="36">
        <f>SUMIFS(СВЦЭМ!$H$34:$H$777,СВЦЭМ!$A$34:$A$777,$A291,СВЦЭМ!$B$33:$B$776,T$260)+'СЕТ СН'!$F$15</f>
        <v>0</v>
      </c>
      <c r="U291" s="36">
        <f>SUMIFS(СВЦЭМ!$H$34:$H$777,СВЦЭМ!$A$34:$A$777,$A291,СВЦЭМ!$B$33:$B$776,U$260)+'СЕТ СН'!$F$15</f>
        <v>0</v>
      </c>
      <c r="V291" s="36">
        <f>SUMIFS(СВЦЭМ!$H$34:$H$777,СВЦЭМ!$A$34:$A$777,$A291,СВЦЭМ!$B$33:$B$776,V$260)+'СЕТ СН'!$F$15</f>
        <v>0</v>
      </c>
      <c r="W291" s="36">
        <f>SUMIFS(СВЦЭМ!$H$34:$H$777,СВЦЭМ!$A$34:$A$777,$A291,СВЦЭМ!$B$33:$B$776,W$260)+'СЕТ СН'!$F$15</f>
        <v>0</v>
      </c>
      <c r="X291" s="36">
        <f>SUMIFS(СВЦЭМ!$H$34:$H$777,СВЦЭМ!$A$34:$A$777,$A291,СВЦЭМ!$B$33:$B$776,X$260)+'СЕТ СН'!$F$15</f>
        <v>0</v>
      </c>
      <c r="Y291" s="36">
        <f>SUMIFS(СВЦЭМ!$H$34:$H$777,СВЦЭМ!$A$34:$A$777,$A291,СВЦЭМ!$B$33:$B$776,Y$260)+'СЕТ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8" t="s">
        <v>7</v>
      </c>
      <c r="B294" s="131" t="s">
        <v>118</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29"/>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01.12.2019</v>
      </c>
      <c r="B297" s="36">
        <f>SUMIFS(СВЦЭМ!$I$34:$I$777,СВЦЭМ!$A$34:$A$777,$A297,СВЦЭМ!$B$33:$B$776,B$296)+'СЕТ СН'!$F$16</f>
        <v>0</v>
      </c>
      <c r="C297" s="36">
        <f>SUMIFS(СВЦЭМ!$I$34:$I$777,СВЦЭМ!$A$34:$A$777,$A297,СВЦЭМ!$B$33:$B$776,C$296)+'СЕТ СН'!$F$16</f>
        <v>0</v>
      </c>
      <c r="D297" s="36">
        <f>SUMIFS(СВЦЭМ!$I$34:$I$777,СВЦЭМ!$A$34:$A$777,$A297,СВЦЭМ!$B$33:$B$776,D$296)+'СЕТ СН'!$F$16</f>
        <v>0</v>
      </c>
      <c r="E297" s="36">
        <f>SUMIFS(СВЦЭМ!$I$34:$I$777,СВЦЭМ!$A$34:$A$777,$A297,СВЦЭМ!$B$33:$B$776,E$296)+'СЕТ СН'!$F$16</f>
        <v>0</v>
      </c>
      <c r="F297" s="36">
        <f>SUMIFS(СВЦЭМ!$I$34:$I$777,СВЦЭМ!$A$34:$A$777,$A297,СВЦЭМ!$B$33:$B$776,F$296)+'СЕТ СН'!$F$16</f>
        <v>0</v>
      </c>
      <c r="G297" s="36">
        <f>SUMIFS(СВЦЭМ!$I$34:$I$777,СВЦЭМ!$A$34:$A$777,$A297,СВЦЭМ!$B$33:$B$776,G$296)+'СЕТ СН'!$F$16</f>
        <v>0</v>
      </c>
      <c r="H297" s="36">
        <f>SUMIFS(СВЦЭМ!$I$34:$I$777,СВЦЭМ!$A$34:$A$777,$A297,СВЦЭМ!$B$33:$B$776,H$296)+'СЕТ СН'!$F$16</f>
        <v>0</v>
      </c>
      <c r="I297" s="36">
        <f>SUMIFS(СВЦЭМ!$I$34:$I$777,СВЦЭМ!$A$34:$A$777,$A297,СВЦЭМ!$B$33:$B$776,I$296)+'СЕТ СН'!$F$16</f>
        <v>0</v>
      </c>
      <c r="J297" s="36">
        <f>SUMIFS(СВЦЭМ!$I$34:$I$777,СВЦЭМ!$A$34:$A$777,$A297,СВЦЭМ!$B$33:$B$776,J$296)+'СЕТ СН'!$F$16</f>
        <v>0</v>
      </c>
      <c r="K297" s="36">
        <f>SUMIFS(СВЦЭМ!$I$34:$I$777,СВЦЭМ!$A$34:$A$777,$A297,СВЦЭМ!$B$33:$B$776,K$296)+'СЕТ СН'!$F$16</f>
        <v>0</v>
      </c>
      <c r="L297" s="36">
        <f>SUMIFS(СВЦЭМ!$I$34:$I$777,СВЦЭМ!$A$34:$A$777,$A297,СВЦЭМ!$B$33:$B$776,L$296)+'СЕТ СН'!$F$16</f>
        <v>0</v>
      </c>
      <c r="M297" s="36">
        <f>SUMIFS(СВЦЭМ!$I$34:$I$777,СВЦЭМ!$A$34:$A$777,$A297,СВЦЭМ!$B$33:$B$776,M$296)+'СЕТ СН'!$F$16</f>
        <v>0</v>
      </c>
      <c r="N297" s="36">
        <f>SUMIFS(СВЦЭМ!$I$34:$I$777,СВЦЭМ!$A$34:$A$777,$A297,СВЦЭМ!$B$33:$B$776,N$296)+'СЕТ СН'!$F$16</f>
        <v>0</v>
      </c>
      <c r="O297" s="36">
        <f>SUMIFS(СВЦЭМ!$I$34:$I$777,СВЦЭМ!$A$34:$A$777,$A297,СВЦЭМ!$B$33:$B$776,O$296)+'СЕТ СН'!$F$16</f>
        <v>0</v>
      </c>
      <c r="P297" s="36">
        <f>SUMIFS(СВЦЭМ!$I$34:$I$777,СВЦЭМ!$A$34:$A$777,$A297,СВЦЭМ!$B$33:$B$776,P$296)+'СЕТ СН'!$F$16</f>
        <v>0</v>
      </c>
      <c r="Q297" s="36">
        <f>SUMIFS(СВЦЭМ!$I$34:$I$777,СВЦЭМ!$A$34:$A$777,$A297,СВЦЭМ!$B$33:$B$776,Q$296)+'СЕТ СН'!$F$16</f>
        <v>0</v>
      </c>
      <c r="R297" s="36">
        <f>SUMIFS(СВЦЭМ!$I$34:$I$777,СВЦЭМ!$A$34:$A$777,$A297,СВЦЭМ!$B$33:$B$776,R$296)+'СЕТ СН'!$F$16</f>
        <v>0</v>
      </c>
      <c r="S297" s="36">
        <f>SUMIFS(СВЦЭМ!$I$34:$I$777,СВЦЭМ!$A$34:$A$777,$A297,СВЦЭМ!$B$33:$B$776,S$296)+'СЕТ СН'!$F$16</f>
        <v>0</v>
      </c>
      <c r="T297" s="36">
        <f>SUMIFS(СВЦЭМ!$I$34:$I$777,СВЦЭМ!$A$34:$A$777,$A297,СВЦЭМ!$B$33:$B$776,T$296)+'СЕТ СН'!$F$16</f>
        <v>0</v>
      </c>
      <c r="U297" s="36">
        <f>SUMIFS(СВЦЭМ!$I$34:$I$777,СВЦЭМ!$A$34:$A$777,$A297,СВЦЭМ!$B$33:$B$776,U$296)+'СЕТ СН'!$F$16</f>
        <v>0</v>
      </c>
      <c r="V297" s="36">
        <f>SUMIFS(СВЦЭМ!$I$34:$I$777,СВЦЭМ!$A$34:$A$777,$A297,СВЦЭМ!$B$33:$B$776,V$296)+'СЕТ СН'!$F$16</f>
        <v>0</v>
      </c>
      <c r="W297" s="36">
        <f>SUMIFS(СВЦЭМ!$I$34:$I$777,СВЦЭМ!$A$34:$A$777,$A297,СВЦЭМ!$B$33:$B$776,W$296)+'СЕТ СН'!$F$16</f>
        <v>0</v>
      </c>
      <c r="X297" s="36">
        <f>SUMIFS(СВЦЭМ!$I$34:$I$777,СВЦЭМ!$A$34:$A$777,$A297,СВЦЭМ!$B$33:$B$776,X$296)+'СЕТ СН'!$F$16</f>
        <v>0</v>
      </c>
      <c r="Y297" s="36">
        <f>SUMIFS(СВЦЭМ!$I$34:$I$777,СВЦЭМ!$A$34:$A$777,$A297,СВЦЭМ!$B$33:$B$776,Y$296)+'СЕТ СН'!$F$16</f>
        <v>0</v>
      </c>
      <c r="AA297" s="45"/>
    </row>
    <row r="298" spans="1:27" ht="15.75" hidden="1" x14ac:dyDescent="0.2">
      <c r="A298" s="35">
        <f>A297+1</f>
        <v>43801</v>
      </c>
      <c r="B298" s="36">
        <f>SUMIFS(СВЦЭМ!$I$34:$I$777,СВЦЭМ!$A$34:$A$777,$A298,СВЦЭМ!$B$33:$B$776,B$296)+'СЕТ СН'!$F$16</f>
        <v>0</v>
      </c>
      <c r="C298" s="36">
        <f>SUMIFS(СВЦЭМ!$I$34:$I$777,СВЦЭМ!$A$34:$A$777,$A298,СВЦЭМ!$B$33:$B$776,C$296)+'СЕТ СН'!$F$16</f>
        <v>0</v>
      </c>
      <c r="D298" s="36">
        <f>SUMIFS(СВЦЭМ!$I$34:$I$777,СВЦЭМ!$A$34:$A$777,$A298,СВЦЭМ!$B$33:$B$776,D$296)+'СЕТ СН'!$F$16</f>
        <v>0</v>
      </c>
      <c r="E298" s="36">
        <f>SUMIFS(СВЦЭМ!$I$34:$I$777,СВЦЭМ!$A$34:$A$777,$A298,СВЦЭМ!$B$33:$B$776,E$296)+'СЕТ СН'!$F$16</f>
        <v>0</v>
      </c>
      <c r="F298" s="36">
        <f>SUMIFS(СВЦЭМ!$I$34:$I$777,СВЦЭМ!$A$34:$A$777,$A298,СВЦЭМ!$B$33:$B$776,F$296)+'СЕТ СН'!$F$16</f>
        <v>0</v>
      </c>
      <c r="G298" s="36">
        <f>SUMIFS(СВЦЭМ!$I$34:$I$777,СВЦЭМ!$A$34:$A$777,$A298,СВЦЭМ!$B$33:$B$776,G$296)+'СЕТ СН'!$F$16</f>
        <v>0</v>
      </c>
      <c r="H298" s="36">
        <f>SUMIFS(СВЦЭМ!$I$34:$I$777,СВЦЭМ!$A$34:$A$777,$A298,СВЦЭМ!$B$33:$B$776,H$296)+'СЕТ СН'!$F$16</f>
        <v>0</v>
      </c>
      <c r="I298" s="36">
        <f>SUMIFS(СВЦЭМ!$I$34:$I$777,СВЦЭМ!$A$34:$A$777,$A298,СВЦЭМ!$B$33:$B$776,I$296)+'СЕТ СН'!$F$16</f>
        <v>0</v>
      </c>
      <c r="J298" s="36">
        <f>SUMIFS(СВЦЭМ!$I$34:$I$777,СВЦЭМ!$A$34:$A$777,$A298,СВЦЭМ!$B$33:$B$776,J$296)+'СЕТ СН'!$F$16</f>
        <v>0</v>
      </c>
      <c r="K298" s="36">
        <f>SUMIFS(СВЦЭМ!$I$34:$I$777,СВЦЭМ!$A$34:$A$777,$A298,СВЦЭМ!$B$33:$B$776,K$296)+'СЕТ СН'!$F$16</f>
        <v>0</v>
      </c>
      <c r="L298" s="36">
        <f>SUMIFS(СВЦЭМ!$I$34:$I$777,СВЦЭМ!$A$34:$A$777,$A298,СВЦЭМ!$B$33:$B$776,L$296)+'СЕТ СН'!$F$16</f>
        <v>0</v>
      </c>
      <c r="M298" s="36">
        <f>SUMIFS(СВЦЭМ!$I$34:$I$777,СВЦЭМ!$A$34:$A$777,$A298,СВЦЭМ!$B$33:$B$776,M$296)+'СЕТ СН'!$F$16</f>
        <v>0</v>
      </c>
      <c r="N298" s="36">
        <f>SUMIFS(СВЦЭМ!$I$34:$I$777,СВЦЭМ!$A$34:$A$777,$A298,СВЦЭМ!$B$33:$B$776,N$296)+'СЕТ СН'!$F$16</f>
        <v>0</v>
      </c>
      <c r="O298" s="36">
        <f>SUMIFS(СВЦЭМ!$I$34:$I$777,СВЦЭМ!$A$34:$A$777,$A298,СВЦЭМ!$B$33:$B$776,O$296)+'СЕТ СН'!$F$16</f>
        <v>0</v>
      </c>
      <c r="P298" s="36">
        <f>SUMIFS(СВЦЭМ!$I$34:$I$777,СВЦЭМ!$A$34:$A$777,$A298,СВЦЭМ!$B$33:$B$776,P$296)+'СЕТ СН'!$F$16</f>
        <v>0</v>
      </c>
      <c r="Q298" s="36">
        <f>SUMIFS(СВЦЭМ!$I$34:$I$777,СВЦЭМ!$A$34:$A$777,$A298,СВЦЭМ!$B$33:$B$776,Q$296)+'СЕТ СН'!$F$16</f>
        <v>0</v>
      </c>
      <c r="R298" s="36">
        <f>SUMIFS(СВЦЭМ!$I$34:$I$777,СВЦЭМ!$A$34:$A$777,$A298,СВЦЭМ!$B$33:$B$776,R$296)+'СЕТ СН'!$F$16</f>
        <v>0</v>
      </c>
      <c r="S298" s="36">
        <f>SUMIFS(СВЦЭМ!$I$34:$I$777,СВЦЭМ!$A$34:$A$777,$A298,СВЦЭМ!$B$33:$B$776,S$296)+'СЕТ СН'!$F$16</f>
        <v>0</v>
      </c>
      <c r="T298" s="36">
        <f>SUMIFS(СВЦЭМ!$I$34:$I$777,СВЦЭМ!$A$34:$A$777,$A298,СВЦЭМ!$B$33:$B$776,T$296)+'СЕТ СН'!$F$16</f>
        <v>0</v>
      </c>
      <c r="U298" s="36">
        <f>SUMIFS(СВЦЭМ!$I$34:$I$777,СВЦЭМ!$A$34:$A$777,$A298,СВЦЭМ!$B$33:$B$776,U$296)+'СЕТ СН'!$F$16</f>
        <v>0</v>
      </c>
      <c r="V298" s="36">
        <f>SUMIFS(СВЦЭМ!$I$34:$I$777,СВЦЭМ!$A$34:$A$777,$A298,СВЦЭМ!$B$33:$B$776,V$296)+'СЕТ СН'!$F$16</f>
        <v>0</v>
      </c>
      <c r="W298" s="36">
        <f>SUMIFS(СВЦЭМ!$I$34:$I$777,СВЦЭМ!$A$34:$A$777,$A298,СВЦЭМ!$B$33:$B$776,W$296)+'СЕТ СН'!$F$16</f>
        <v>0</v>
      </c>
      <c r="X298" s="36">
        <f>SUMIFS(СВЦЭМ!$I$34:$I$777,СВЦЭМ!$A$34:$A$777,$A298,СВЦЭМ!$B$33:$B$776,X$296)+'СЕТ СН'!$F$16</f>
        <v>0</v>
      </c>
      <c r="Y298" s="36">
        <f>SUMIFS(СВЦЭМ!$I$34:$I$777,СВЦЭМ!$A$34:$A$777,$A298,СВЦЭМ!$B$33:$B$776,Y$296)+'СЕТ СН'!$F$16</f>
        <v>0</v>
      </c>
    </row>
    <row r="299" spans="1:27" ht="15.75" hidden="1" x14ac:dyDescent="0.2">
      <c r="A299" s="35">
        <f t="shared" ref="A299:A327" si="8">A298+1</f>
        <v>43802</v>
      </c>
      <c r="B299" s="36">
        <f>SUMIFS(СВЦЭМ!$I$34:$I$777,СВЦЭМ!$A$34:$A$777,$A299,СВЦЭМ!$B$33:$B$776,B$296)+'СЕТ СН'!$F$16</f>
        <v>0</v>
      </c>
      <c r="C299" s="36">
        <f>SUMIFS(СВЦЭМ!$I$34:$I$777,СВЦЭМ!$A$34:$A$777,$A299,СВЦЭМ!$B$33:$B$776,C$296)+'СЕТ СН'!$F$16</f>
        <v>0</v>
      </c>
      <c r="D299" s="36">
        <f>SUMIFS(СВЦЭМ!$I$34:$I$777,СВЦЭМ!$A$34:$A$777,$A299,СВЦЭМ!$B$33:$B$776,D$296)+'СЕТ СН'!$F$16</f>
        <v>0</v>
      </c>
      <c r="E299" s="36">
        <f>SUMIFS(СВЦЭМ!$I$34:$I$777,СВЦЭМ!$A$34:$A$777,$A299,СВЦЭМ!$B$33:$B$776,E$296)+'СЕТ СН'!$F$16</f>
        <v>0</v>
      </c>
      <c r="F299" s="36">
        <f>SUMIFS(СВЦЭМ!$I$34:$I$777,СВЦЭМ!$A$34:$A$777,$A299,СВЦЭМ!$B$33:$B$776,F$296)+'СЕТ СН'!$F$16</f>
        <v>0</v>
      </c>
      <c r="G299" s="36">
        <f>SUMIFS(СВЦЭМ!$I$34:$I$777,СВЦЭМ!$A$34:$A$777,$A299,СВЦЭМ!$B$33:$B$776,G$296)+'СЕТ СН'!$F$16</f>
        <v>0</v>
      </c>
      <c r="H299" s="36">
        <f>SUMIFS(СВЦЭМ!$I$34:$I$777,СВЦЭМ!$A$34:$A$777,$A299,СВЦЭМ!$B$33:$B$776,H$296)+'СЕТ СН'!$F$16</f>
        <v>0</v>
      </c>
      <c r="I299" s="36">
        <f>SUMIFS(СВЦЭМ!$I$34:$I$777,СВЦЭМ!$A$34:$A$777,$A299,СВЦЭМ!$B$33:$B$776,I$296)+'СЕТ СН'!$F$16</f>
        <v>0</v>
      </c>
      <c r="J299" s="36">
        <f>SUMIFS(СВЦЭМ!$I$34:$I$777,СВЦЭМ!$A$34:$A$777,$A299,СВЦЭМ!$B$33:$B$776,J$296)+'СЕТ СН'!$F$16</f>
        <v>0</v>
      </c>
      <c r="K299" s="36">
        <f>SUMIFS(СВЦЭМ!$I$34:$I$777,СВЦЭМ!$A$34:$A$777,$A299,СВЦЭМ!$B$33:$B$776,K$296)+'СЕТ СН'!$F$16</f>
        <v>0</v>
      </c>
      <c r="L299" s="36">
        <f>SUMIFS(СВЦЭМ!$I$34:$I$777,СВЦЭМ!$A$34:$A$777,$A299,СВЦЭМ!$B$33:$B$776,L$296)+'СЕТ СН'!$F$16</f>
        <v>0</v>
      </c>
      <c r="M299" s="36">
        <f>SUMIFS(СВЦЭМ!$I$34:$I$777,СВЦЭМ!$A$34:$A$777,$A299,СВЦЭМ!$B$33:$B$776,M$296)+'СЕТ СН'!$F$16</f>
        <v>0</v>
      </c>
      <c r="N299" s="36">
        <f>SUMIFS(СВЦЭМ!$I$34:$I$777,СВЦЭМ!$A$34:$A$777,$A299,СВЦЭМ!$B$33:$B$776,N$296)+'СЕТ СН'!$F$16</f>
        <v>0</v>
      </c>
      <c r="O299" s="36">
        <f>SUMIFS(СВЦЭМ!$I$34:$I$777,СВЦЭМ!$A$34:$A$777,$A299,СВЦЭМ!$B$33:$B$776,O$296)+'СЕТ СН'!$F$16</f>
        <v>0</v>
      </c>
      <c r="P299" s="36">
        <f>SUMIFS(СВЦЭМ!$I$34:$I$777,СВЦЭМ!$A$34:$A$777,$A299,СВЦЭМ!$B$33:$B$776,P$296)+'СЕТ СН'!$F$16</f>
        <v>0</v>
      </c>
      <c r="Q299" s="36">
        <f>SUMIFS(СВЦЭМ!$I$34:$I$777,СВЦЭМ!$A$34:$A$777,$A299,СВЦЭМ!$B$33:$B$776,Q$296)+'СЕТ СН'!$F$16</f>
        <v>0</v>
      </c>
      <c r="R299" s="36">
        <f>SUMIFS(СВЦЭМ!$I$34:$I$777,СВЦЭМ!$A$34:$A$777,$A299,СВЦЭМ!$B$33:$B$776,R$296)+'СЕТ СН'!$F$16</f>
        <v>0</v>
      </c>
      <c r="S299" s="36">
        <f>SUMIFS(СВЦЭМ!$I$34:$I$777,СВЦЭМ!$A$34:$A$777,$A299,СВЦЭМ!$B$33:$B$776,S$296)+'СЕТ СН'!$F$16</f>
        <v>0</v>
      </c>
      <c r="T299" s="36">
        <f>SUMIFS(СВЦЭМ!$I$34:$I$777,СВЦЭМ!$A$34:$A$777,$A299,СВЦЭМ!$B$33:$B$776,T$296)+'СЕТ СН'!$F$16</f>
        <v>0</v>
      </c>
      <c r="U299" s="36">
        <f>SUMIFS(СВЦЭМ!$I$34:$I$777,СВЦЭМ!$A$34:$A$777,$A299,СВЦЭМ!$B$33:$B$776,U$296)+'СЕТ СН'!$F$16</f>
        <v>0</v>
      </c>
      <c r="V299" s="36">
        <f>SUMIFS(СВЦЭМ!$I$34:$I$777,СВЦЭМ!$A$34:$A$777,$A299,СВЦЭМ!$B$33:$B$776,V$296)+'СЕТ СН'!$F$16</f>
        <v>0</v>
      </c>
      <c r="W299" s="36">
        <f>SUMIFS(СВЦЭМ!$I$34:$I$777,СВЦЭМ!$A$34:$A$777,$A299,СВЦЭМ!$B$33:$B$776,W$296)+'СЕТ СН'!$F$16</f>
        <v>0</v>
      </c>
      <c r="X299" s="36">
        <f>SUMIFS(СВЦЭМ!$I$34:$I$777,СВЦЭМ!$A$34:$A$777,$A299,СВЦЭМ!$B$33:$B$776,X$296)+'СЕТ СН'!$F$16</f>
        <v>0</v>
      </c>
      <c r="Y299" s="36">
        <f>SUMIFS(СВЦЭМ!$I$34:$I$777,СВЦЭМ!$A$34:$A$777,$A299,СВЦЭМ!$B$33:$B$776,Y$296)+'СЕТ СН'!$F$16</f>
        <v>0</v>
      </c>
    </row>
    <row r="300" spans="1:27" ht="15.75" hidden="1" x14ac:dyDescent="0.2">
      <c r="A300" s="35">
        <f t="shared" si="8"/>
        <v>43803</v>
      </c>
      <c r="B300" s="36">
        <f>SUMIFS(СВЦЭМ!$I$34:$I$777,СВЦЭМ!$A$34:$A$777,$A300,СВЦЭМ!$B$33:$B$776,B$296)+'СЕТ СН'!$F$16</f>
        <v>0</v>
      </c>
      <c r="C300" s="36">
        <f>SUMIFS(СВЦЭМ!$I$34:$I$777,СВЦЭМ!$A$34:$A$777,$A300,СВЦЭМ!$B$33:$B$776,C$296)+'СЕТ СН'!$F$16</f>
        <v>0</v>
      </c>
      <c r="D300" s="36">
        <f>SUMIFS(СВЦЭМ!$I$34:$I$777,СВЦЭМ!$A$34:$A$777,$A300,СВЦЭМ!$B$33:$B$776,D$296)+'СЕТ СН'!$F$16</f>
        <v>0</v>
      </c>
      <c r="E300" s="36">
        <f>SUMIFS(СВЦЭМ!$I$34:$I$777,СВЦЭМ!$A$34:$A$777,$A300,СВЦЭМ!$B$33:$B$776,E$296)+'СЕТ СН'!$F$16</f>
        <v>0</v>
      </c>
      <c r="F300" s="36">
        <f>SUMIFS(СВЦЭМ!$I$34:$I$777,СВЦЭМ!$A$34:$A$777,$A300,СВЦЭМ!$B$33:$B$776,F$296)+'СЕТ СН'!$F$16</f>
        <v>0</v>
      </c>
      <c r="G300" s="36">
        <f>SUMIFS(СВЦЭМ!$I$34:$I$777,СВЦЭМ!$A$34:$A$777,$A300,СВЦЭМ!$B$33:$B$776,G$296)+'СЕТ СН'!$F$16</f>
        <v>0</v>
      </c>
      <c r="H300" s="36">
        <f>SUMIFS(СВЦЭМ!$I$34:$I$777,СВЦЭМ!$A$34:$A$777,$A300,СВЦЭМ!$B$33:$B$776,H$296)+'СЕТ СН'!$F$16</f>
        <v>0</v>
      </c>
      <c r="I300" s="36">
        <f>SUMIFS(СВЦЭМ!$I$34:$I$777,СВЦЭМ!$A$34:$A$777,$A300,СВЦЭМ!$B$33:$B$776,I$296)+'СЕТ СН'!$F$16</f>
        <v>0</v>
      </c>
      <c r="J300" s="36">
        <f>SUMIFS(СВЦЭМ!$I$34:$I$777,СВЦЭМ!$A$34:$A$777,$A300,СВЦЭМ!$B$33:$B$776,J$296)+'СЕТ СН'!$F$16</f>
        <v>0</v>
      </c>
      <c r="K300" s="36">
        <f>SUMIFS(СВЦЭМ!$I$34:$I$777,СВЦЭМ!$A$34:$A$777,$A300,СВЦЭМ!$B$33:$B$776,K$296)+'СЕТ СН'!$F$16</f>
        <v>0</v>
      </c>
      <c r="L300" s="36">
        <f>SUMIFS(СВЦЭМ!$I$34:$I$777,СВЦЭМ!$A$34:$A$777,$A300,СВЦЭМ!$B$33:$B$776,L$296)+'СЕТ СН'!$F$16</f>
        <v>0</v>
      </c>
      <c r="M300" s="36">
        <f>SUMIFS(СВЦЭМ!$I$34:$I$777,СВЦЭМ!$A$34:$A$777,$A300,СВЦЭМ!$B$33:$B$776,M$296)+'СЕТ СН'!$F$16</f>
        <v>0</v>
      </c>
      <c r="N300" s="36">
        <f>SUMIFS(СВЦЭМ!$I$34:$I$777,СВЦЭМ!$A$34:$A$777,$A300,СВЦЭМ!$B$33:$B$776,N$296)+'СЕТ СН'!$F$16</f>
        <v>0</v>
      </c>
      <c r="O300" s="36">
        <f>SUMIFS(СВЦЭМ!$I$34:$I$777,СВЦЭМ!$A$34:$A$777,$A300,СВЦЭМ!$B$33:$B$776,O$296)+'СЕТ СН'!$F$16</f>
        <v>0</v>
      </c>
      <c r="P300" s="36">
        <f>SUMIFS(СВЦЭМ!$I$34:$I$777,СВЦЭМ!$A$34:$A$777,$A300,СВЦЭМ!$B$33:$B$776,P$296)+'СЕТ СН'!$F$16</f>
        <v>0</v>
      </c>
      <c r="Q300" s="36">
        <f>SUMIFS(СВЦЭМ!$I$34:$I$777,СВЦЭМ!$A$34:$A$777,$A300,СВЦЭМ!$B$33:$B$776,Q$296)+'СЕТ СН'!$F$16</f>
        <v>0</v>
      </c>
      <c r="R300" s="36">
        <f>SUMIFS(СВЦЭМ!$I$34:$I$777,СВЦЭМ!$A$34:$A$777,$A300,СВЦЭМ!$B$33:$B$776,R$296)+'СЕТ СН'!$F$16</f>
        <v>0</v>
      </c>
      <c r="S300" s="36">
        <f>SUMIFS(СВЦЭМ!$I$34:$I$777,СВЦЭМ!$A$34:$A$777,$A300,СВЦЭМ!$B$33:$B$776,S$296)+'СЕТ СН'!$F$16</f>
        <v>0</v>
      </c>
      <c r="T300" s="36">
        <f>SUMIFS(СВЦЭМ!$I$34:$I$777,СВЦЭМ!$A$34:$A$777,$A300,СВЦЭМ!$B$33:$B$776,T$296)+'СЕТ СН'!$F$16</f>
        <v>0</v>
      </c>
      <c r="U300" s="36">
        <f>SUMIFS(СВЦЭМ!$I$34:$I$777,СВЦЭМ!$A$34:$A$777,$A300,СВЦЭМ!$B$33:$B$776,U$296)+'СЕТ СН'!$F$16</f>
        <v>0</v>
      </c>
      <c r="V300" s="36">
        <f>SUMIFS(СВЦЭМ!$I$34:$I$777,СВЦЭМ!$A$34:$A$777,$A300,СВЦЭМ!$B$33:$B$776,V$296)+'СЕТ СН'!$F$16</f>
        <v>0</v>
      </c>
      <c r="W300" s="36">
        <f>SUMIFS(СВЦЭМ!$I$34:$I$777,СВЦЭМ!$A$34:$A$777,$A300,СВЦЭМ!$B$33:$B$776,W$296)+'СЕТ СН'!$F$16</f>
        <v>0</v>
      </c>
      <c r="X300" s="36">
        <f>SUMIFS(СВЦЭМ!$I$34:$I$777,СВЦЭМ!$A$34:$A$777,$A300,СВЦЭМ!$B$33:$B$776,X$296)+'СЕТ СН'!$F$16</f>
        <v>0</v>
      </c>
      <c r="Y300" s="36">
        <f>SUMIFS(СВЦЭМ!$I$34:$I$777,СВЦЭМ!$A$34:$A$777,$A300,СВЦЭМ!$B$33:$B$776,Y$296)+'СЕТ СН'!$F$16</f>
        <v>0</v>
      </c>
    </row>
    <row r="301" spans="1:27" ht="15.75" hidden="1" x14ac:dyDescent="0.2">
      <c r="A301" s="35">
        <f t="shared" si="8"/>
        <v>43804</v>
      </c>
      <c r="B301" s="36">
        <f>SUMIFS(СВЦЭМ!$I$34:$I$777,СВЦЭМ!$A$34:$A$777,$A301,СВЦЭМ!$B$33:$B$776,B$296)+'СЕТ СН'!$F$16</f>
        <v>0</v>
      </c>
      <c r="C301" s="36">
        <f>SUMIFS(СВЦЭМ!$I$34:$I$777,СВЦЭМ!$A$34:$A$777,$A301,СВЦЭМ!$B$33:$B$776,C$296)+'СЕТ СН'!$F$16</f>
        <v>0</v>
      </c>
      <c r="D301" s="36">
        <f>SUMIFS(СВЦЭМ!$I$34:$I$777,СВЦЭМ!$A$34:$A$777,$A301,СВЦЭМ!$B$33:$B$776,D$296)+'СЕТ СН'!$F$16</f>
        <v>0</v>
      </c>
      <c r="E301" s="36">
        <f>SUMIFS(СВЦЭМ!$I$34:$I$777,СВЦЭМ!$A$34:$A$777,$A301,СВЦЭМ!$B$33:$B$776,E$296)+'СЕТ СН'!$F$16</f>
        <v>0</v>
      </c>
      <c r="F301" s="36">
        <f>SUMIFS(СВЦЭМ!$I$34:$I$777,СВЦЭМ!$A$34:$A$777,$A301,СВЦЭМ!$B$33:$B$776,F$296)+'СЕТ СН'!$F$16</f>
        <v>0</v>
      </c>
      <c r="G301" s="36">
        <f>SUMIFS(СВЦЭМ!$I$34:$I$777,СВЦЭМ!$A$34:$A$777,$A301,СВЦЭМ!$B$33:$B$776,G$296)+'СЕТ СН'!$F$16</f>
        <v>0</v>
      </c>
      <c r="H301" s="36">
        <f>SUMIFS(СВЦЭМ!$I$34:$I$777,СВЦЭМ!$A$34:$A$777,$A301,СВЦЭМ!$B$33:$B$776,H$296)+'СЕТ СН'!$F$16</f>
        <v>0</v>
      </c>
      <c r="I301" s="36">
        <f>SUMIFS(СВЦЭМ!$I$34:$I$777,СВЦЭМ!$A$34:$A$777,$A301,СВЦЭМ!$B$33:$B$776,I$296)+'СЕТ СН'!$F$16</f>
        <v>0</v>
      </c>
      <c r="J301" s="36">
        <f>SUMIFS(СВЦЭМ!$I$34:$I$777,СВЦЭМ!$A$34:$A$777,$A301,СВЦЭМ!$B$33:$B$776,J$296)+'СЕТ СН'!$F$16</f>
        <v>0</v>
      </c>
      <c r="K301" s="36">
        <f>SUMIFS(СВЦЭМ!$I$34:$I$777,СВЦЭМ!$A$34:$A$777,$A301,СВЦЭМ!$B$33:$B$776,K$296)+'СЕТ СН'!$F$16</f>
        <v>0</v>
      </c>
      <c r="L301" s="36">
        <f>SUMIFS(СВЦЭМ!$I$34:$I$777,СВЦЭМ!$A$34:$A$777,$A301,СВЦЭМ!$B$33:$B$776,L$296)+'СЕТ СН'!$F$16</f>
        <v>0</v>
      </c>
      <c r="M301" s="36">
        <f>SUMIFS(СВЦЭМ!$I$34:$I$777,СВЦЭМ!$A$34:$A$777,$A301,СВЦЭМ!$B$33:$B$776,M$296)+'СЕТ СН'!$F$16</f>
        <v>0</v>
      </c>
      <c r="N301" s="36">
        <f>SUMIFS(СВЦЭМ!$I$34:$I$777,СВЦЭМ!$A$34:$A$777,$A301,СВЦЭМ!$B$33:$B$776,N$296)+'СЕТ СН'!$F$16</f>
        <v>0</v>
      </c>
      <c r="O301" s="36">
        <f>SUMIFS(СВЦЭМ!$I$34:$I$777,СВЦЭМ!$A$34:$A$777,$A301,СВЦЭМ!$B$33:$B$776,O$296)+'СЕТ СН'!$F$16</f>
        <v>0</v>
      </c>
      <c r="P301" s="36">
        <f>SUMIFS(СВЦЭМ!$I$34:$I$777,СВЦЭМ!$A$34:$A$777,$A301,СВЦЭМ!$B$33:$B$776,P$296)+'СЕТ СН'!$F$16</f>
        <v>0</v>
      </c>
      <c r="Q301" s="36">
        <f>SUMIFS(СВЦЭМ!$I$34:$I$777,СВЦЭМ!$A$34:$A$777,$A301,СВЦЭМ!$B$33:$B$776,Q$296)+'СЕТ СН'!$F$16</f>
        <v>0</v>
      </c>
      <c r="R301" s="36">
        <f>SUMIFS(СВЦЭМ!$I$34:$I$777,СВЦЭМ!$A$34:$A$777,$A301,СВЦЭМ!$B$33:$B$776,R$296)+'СЕТ СН'!$F$16</f>
        <v>0</v>
      </c>
      <c r="S301" s="36">
        <f>SUMIFS(СВЦЭМ!$I$34:$I$777,СВЦЭМ!$A$34:$A$777,$A301,СВЦЭМ!$B$33:$B$776,S$296)+'СЕТ СН'!$F$16</f>
        <v>0</v>
      </c>
      <c r="T301" s="36">
        <f>SUMIFS(СВЦЭМ!$I$34:$I$777,СВЦЭМ!$A$34:$A$777,$A301,СВЦЭМ!$B$33:$B$776,T$296)+'СЕТ СН'!$F$16</f>
        <v>0</v>
      </c>
      <c r="U301" s="36">
        <f>SUMIFS(СВЦЭМ!$I$34:$I$777,СВЦЭМ!$A$34:$A$777,$A301,СВЦЭМ!$B$33:$B$776,U$296)+'СЕТ СН'!$F$16</f>
        <v>0</v>
      </c>
      <c r="V301" s="36">
        <f>SUMIFS(СВЦЭМ!$I$34:$I$777,СВЦЭМ!$A$34:$A$777,$A301,СВЦЭМ!$B$33:$B$776,V$296)+'СЕТ СН'!$F$16</f>
        <v>0</v>
      </c>
      <c r="W301" s="36">
        <f>SUMIFS(СВЦЭМ!$I$34:$I$777,СВЦЭМ!$A$34:$A$777,$A301,СВЦЭМ!$B$33:$B$776,W$296)+'СЕТ СН'!$F$16</f>
        <v>0</v>
      </c>
      <c r="X301" s="36">
        <f>SUMIFS(СВЦЭМ!$I$34:$I$777,СВЦЭМ!$A$34:$A$777,$A301,СВЦЭМ!$B$33:$B$776,X$296)+'СЕТ СН'!$F$16</f>
        <v>0</v>
      </c>
      <c r="Y301" s="36">
        <f>SUMIFS(СВЦЭМ!$I$34:$I$777,СВЦЭМ!$A$34:$A$777,$A301,СВЦЭМ!$B$33:$B$776,Y$296)+'СЕТ СН'!$F$16</f>
        <v>0</v>
      </c>
    </row>
    <row r="302" spans="1:27" ht="15.75" hidden="1" x14ac:dyDescent="0.2">
      <c r="A302" s="35">
        <f t="shared" si="8"/>
        <v>43805</v>
      </c>
      <c r="B302" s="36">
        <f>SUMIFS(СВЦЭМ!$I$34:$I$777,СВЦЭМ!$A$34:$A$777,$A302,СВЦЭМ!$B$33:$B$776,B$296)+'СЕТ СН'!$F$16</f>
        <v>0</v>
      </c>
      <c r="C302" s="36">
        <f>SUMIFS(СВЦЭМ!$I$34:$I$777,СВЦЭМ!$A$34:$A$777,$A302,СВЦЭМ!$B$33:$B$776,C$296)+'СЕТ СН'!$F$16</f>
        <v>0</v>
      </c>
      <c r="D302" s="36">
        <f>SUMIFS(СВЦЭМ!$I$34:$I$777,СВЦЭМ!$A$34:$A$777,$A302,СВЦЭМ!$B$33:$B$776,D$296)+'СЕТ СН'!$F$16</f>
        <v>0</v>
      </c>
      <c r="E302" s="36">
        <f>SUMIFS(СВЦЭМ!$I$34:$I$777,СВЦЭМ!$A$34:$A$777,$A302,СВЦЭМ!$B$33:$B$776,E$296)+'СЕТ СН'!$F$16</f>
        <v>0</v>
      </c>
      <c r="F302" s="36">
        <f>SUMIFS(СВЦЭМ!$I$34:$I$777,СВЦЭМ!$A$34:$A$777,$A302,СВЦЭМ!$B$33:$B$776,F$296)+'СЕТ СН'!$F$16</f>
        <v>0</v>
      </c>
      <c r="G302" s="36">
        <f>SUMIFS(СВЦЭМ!$I$34:$I$777,СВЦЭМ!$A$34:$A$777,$A302,СВЦЭМ!$B$33:$B$776,G$296)+'СЕТ СН'!$F$16</f>
        <v>0</v>
      </c>
      <c r="H302" s="36">
        <f>SUMIFS(СВЦЭМ!$I$34:$I$777,СВЦЭМ!$A$34:$A$777,$A302,СВЦЭМ!$B$33:$B$776,H$296)+'СЕТ СН'!$F$16</f>
        <v>0</v>
      </c>
      <c r="I302" s="36">
        <f>SUMIFS(СВЦЭМ!$I$34:$I$777,СВЦЭМ!$A$34:$A$777,$A302,СВЦЭМ!$B$33:$B$776,I$296)+'СЕТ СН'!$F$16</f>
        <v>0</v>
      </c>
      <c r="J302" s="36">
        <f>SUMIFS(СВЦЭМ!$I$34:$I$777,СВЦЭМ!$A$34:$A$777,$A302,СВЦЭМ!$B$33:$B$776,J$296)+'СЕТ СН'!$F$16</f>
        <v>0</v>
      </c>
      <c r="K302" s="36">
        <f>SUMIFS(СВЦЭМ!$I$34:$I$777,СВЦЭМ!$A$34:$A$777,$A302,СВЦЭМ!$B$33:$B$776,K$296)+'СЕТ СН'!$F$16</f>
        <v>0</v>
      </c>
      <c r="L302" s="36">
        <f>SUMIFS(СВЦЭМ!$I$34:$I$777,СВЦЭМ!$A$34:$A$777,$A302,СВЦЭМ!$B$33:$B$776,L$296)+'СЕТ СН'!$F$16</f>
        <v>0</v>
      </c>
      <c r="M302" s="36">
        <f>SUMIFS(СВЦЭМ!$I$34:$I$777,СВЦЭМ!$A$34:$A$777,$A302,СВЦЭМ!$B$33:$B$776,M$296)+'СЕТ СН'!$F$16</f>
        <v>0</v>
      </c>
      <c r="N302" s="36">
        <f>SUMIFS(СВЦЭМ!$I$34:$I$777,СВЦЭМ!$A$34:$A$777,$A302,СВЦЭМ!$B$33:$B$776,N$296)+'СЕТ СН'!$F$16</f>
        <v>0</v>
      </c>
      <c r="O302" s="36">
        <f>SUMIFS(СВЦЭМ!$I$34:$I$777,СВЦЭМ!$A$34:$A$777,$A302,СВЦЭМ!$B$33:$B$776,O$296)+'СЕТ СН'!$F$16</f>
        <v>0</v>
      </c>
      <c r="P302" s="36">
        <f>SUMIFS(СВЦЭМ!$I$34:$I$777,СВЦЭМ!$A$34:$A$777,$A302,СВЦЭМ!$B$33:$B$776,P$296)+'СЕТ СН'!$F$16</f>
        <v>0</v>
      </c>
      <c r="Q302" s="36">
        <f>SUMIFS(СВЦЭМ!$I$34:$I$777,СВЦЭМ!$A$34:$A$777,$A302,СВЦЭМ!$B$33:$B$776,Q$296)+'СЕТ СН'!$F$16</f>
        <v>0</v>
      </c>
      <c r="R302" s="36">
        <f>SUMIFS(СВЦЭМ!$I$34:$I$777,СВЦЭМ!$A$34:$A$777,$A302,СВЦЭМ!$B$33:$B$776,R$296)+'СЕТ СН'!$F$16</f>
        <v>0</v>
      </c>
      <c r="S302" s="36">
        <f>SUMIFS(СВЦЭМ!$I$34:$I$777,СВЦЭМ!$A$34:$A$777,$A302,СВЦЭМ!$B$33:$B$776,S$296)+'СЕТ СН'!$F$16</f>
        <v>0</v>
      </c>
      <c r="T302" s="36">
        <f>SUMIFS(СВЦЭМ!$I$34:$I$777,СВЦЭМ!$A$34:$A$777,$A302,СВЦЭМ!$B$33:$B$776,T$296)+'СЕТ СН'!$F$16</f>
        <v>0</v>
      </c>
      <c r="U302" s="36">
        <f>SUMIFS(СВЦЭМ!$I$34:$I$777,СВЦЭМ!$A$34:$A$777,$A302,СВЦЭМ!$B$33:$B$776,U$296)+'СЕТ СН'!$F$16</f>
        <v>0</v>
      </c>
      <c r="V302" s="36">
        <f>SUMIFS(СВЦЭМ!$I$34:$I$777,СВЦЭМ!$A$34:$A$777,$A302,СВЦЭМ!$B$33:$B$776,V$296)+'СЕТ СН'!$F$16</f>
        <v>0</v>
      </c>
      <c r="W302" s="36">
        <f>SUMIFS(СВЦЭМ!$I$34:$I$777,СВЦЭМ!$A$34:$A$777,$A302,СВЦЭМ!$B$33:$B$776,W$296)+'СЕТ СН'!$F$16</f>
        <v>0</v>
      </c>
      <c r="X302" s="36">
        <f>SUMIFS(СВЦЭМ!$I$34:$I$777,СВЦЭМ!$A$34:$A$777,$A302,СВЦЭМ!$B$33:$B$776,X$296)+'СЕТ СН'!$F$16</f>
        <v>0</v>
      </c>
      <c r="Y302" s="36">
        <f>SUMIFS(СВЦЭМ!$I$34:$I$777,СВЦЭМ!$A$34:$A$777,$A302,СВЦЭМ!$B$33:$B$776,Y$296)+'СЕТ СН'!$F$16</f>
        <v>0</v>
      </c>
    </row>
    <row r="303" spans="1:27" ht="15.75" hidden="1" x14ac:dyDescent="0.2">
      <c r="A303" s="35">
        <f t="shared" si="8"/>
        <v>43806</v>
      </c>
      <c r="B303" s="36">
        <f>SUMIFS(СВЦЭМ!$I$34:$I$777,СВЦЭМ!$A$34:$A$777,$A303,СВЦЭМ!$B$33:$B$776,B$296)+'СЕТ СН'!$F$16</f>
        <v>0</v>
      </c>
      <c r="C303" s="36">
        <f>SUMIFS(СВЦЭМ!$I$34:$I$777,СВЦЭМ!$A$34:$A$777,$A303,СВЦЭМ!$B$33:$B$776,C$296)+'СЕТ СН'!$F$16</f>
        <v>0</v>
      </c>
      <c r="D303" s="36">
        <f>SUMIFS(СВЦЭМ!$I$34:$I$777,СВЦЭМ!$A$34:$A$777,$A303,СВЦЭМ!$B$33:$B$776,D$296)+'СЕТ СН'!$F$16</f>
        <v>0</v>
      </c>
      <c r="E303" s="36">
        <f>SUMIFS(СВЦЭМ!$I$34:$I$777,СВЦЭМ!$A$34:$A$777,$A303,СВЦЭМ!$B$33:$B$776,E$296)+'СЕТ СН'!$F$16</f>
        <v>0</v>
      </c>
      <c r="F303" s="36">
        <f>SUMIFS(СВЦЭМ!$I$34:$I$777,СВЦЭМ!$A$34:$A$777,$A303,СВЦЭМ!$B$33:$B$776,F$296)+'СЕТ СН'!$F$16</f>
        <v>0</v>
      </c>
      <c r="G303" s="36">
        <f>SUMIFS(СВЦЭМ!$I$34:$I$777,СВЦЭМ!$A$34:$A$777,$A303,СВЦЭМ!$B$33:$B$776,G$296)+'СЕТ СН'!$F$16</f>
        <v>0</v>
      </c>
      <c r="H303" s="36">
        <f>SUMIFS(СВЦЭМ!$I$34:$I$777,СВЦЭМ!$A$34:$A$777,$A303,СВЦЭМ!$B$33:$B$776,H$296)+'СЕТ СН'!$F$16</f>
        <v>0</v>
      </c>
      <c r="I303" s="36">
        <f>SUMIFS(СВЦЭМ!$I$34:$I$777,СВЦЭМ!$A$34:$A$777,$A303,СВЦЭМ!$B$33:$B$776,I$296)+'СЕТ СН'!$F$16</f>
        <v>0</v>
      </c>
      <c r="J303" s="36">
        <f>SUMIFS(СВЦЭМ!$I$34:$I$777,СВЦЭМ!$A$34:$A$777,$A303,СВЦЭМ!$B$33:$B$776,J$296)+'СЕТ СН'!$F$16</f>
        <v>0</v>
      </c>
      <c r="K303" s="36">
        <f>SUMIFS(СВЦЭМ!$I$34:$I$777,СВЦЭМ!$A$34:$A$777,$A303,СВЦЭМ!$B$33:$B$776,K$296)+'СЕТ СН'!$F$16</f>
        <v>0</v>
      </c>
      <c r="L303" s="36">
        <f>SUMIFS(СВЦЭМ!$I$34:$I$777,СВЦЭМ!$A$34:$A$777,$A303,СВЦЭМ!$B$33:$B$776,L$296)+'СЕТ СН'!$F$16</f>
        <v>0</v>
      </c>
      <c r="M303" s="36">
        <f>SUMIFS(СВЦЭМ!$I$34:$I$777,СВЦЭМ!$A$34:$A$777,$A303,СВЦЭМ!$B$33:$B$776,M$296)+'СЕТ СН'!$F$16</f>
        <v>0</v>
      </c>
      <c r="N303" s="36">
        <f>SUMIFS(СВЦЭМ!$I$34:$I$777,СВЦЭМ!$A$34:$A$777,$A303,СВЦЭМ!$B$33:$B$776,N$296)+'СЕТ СН'!$F$16</f>
        <v>0</v>
      </c>
      <c r="O303" s="36">
        <f>SUMIFS(СВЦЭМ!$I$34:$I$777,СВЦЭМ!$A$34:$A$777,$A303,СВЦЭМ!$B$33:$B$776,O$296)+'СЕТ СН'!$F$16</f>
        <v>0</v>
      </c>
      <c r="P303" s="36">
        <f>SUMIFS(СВЦЭМ!$I$34:$I$777,СВЦЭМ!$A$34:$A$777,$A303,СВЦЭМ!$B$33:$B$776,P$296)+'СЕТ СН'!$F$16</f>
        <v>0</v>
      </c>
      <c r="Q303" s="36">
        <f>SUMIFS(СВЦЭМ!$I$34:$I$777,СВЦЭМ!$A$34:$A$777,$A303,СВЦЭМ!$B$33:$B$776,Q$296)+'СЕТ СН'!$F$16</f>
        <v>0</v>
      </c>
      <c r="R303" s="36">
        <f>SUMIFS(СВЦЭМ!$I$34:$I$777,СВЦЭМ!$A$34:$A$777,$A303,СВЦЭМ!$B$33:$B$776,R$296)+'СЕТ СН'!$F$16</f>
        <v>0</v>
      </c>
      <c r="S303" s="36">
        <f>SUMIFS(СВЦЭМ!$I$34:$I$777,СВЦЭМ!$A$34:$A$777,$A303,СВЦЭМ!$B$33:$B$776,S$296)+'СЕТ СН'!$F$16</f>
        <v>0</v>
      </c>
      <c r="T303" s="36">
        <f>SUMIFS(СВЦЭМ!$I$34:$I$777,СВЦЭМ!$A$34:$A$777,$A303,СВЦЭМ!$B$33:$B$776,T$296)+'СЕТ СН'!$F$16</f>
        <v>0</v>
      </c>
      <c r="U303" s="36">
        <f>SUMIFS(СВЦЭМ!$I$34:$I$777,СВЦЭМ!$A$34:$A$777,$A303,СВЦЭМ!$B$33:$B$776,U$296)+'СЕТ СН'!$F$16</f>
        <v>0</v>
      </c>
      <c r="V303" s="36">
        <f>SUMIFS(СВЦЭМ!$I$34:$I$777,СВЦЭМ!$A$34:$A$777,$A303,СВЦЭМ!$B$33:$B$776,V$296)+'СЕТ СН'!$F$16</f>
        <v>0</v>
      </c>
      <c r="W303" s="36">
        <f>SUMIFS(СВЦЭМ!$I$34:$I$777,СВЦЭМ!$A$34:$A$777,$A303,СВЦЭМ!$B$33:$B$776,W$296)+'СЕТ СН'!$F$16</f>
        <v>0</v>
      </c>
      <c r="X303" s="36">
        <f>SUMIFS(СВЦЭМ!$I$34:$I$777,СВЦЭМ!$A$34:$A$777,$A303,СВЦЭМ!$B$33:$B$776,X$296)+'СЕТ СН'!$F$16</f>
        <v>0</v>
      </c>
      <c r="Y303" s="36">
        <f>SUMIFS(СВЦЭМ!$I$34:$I$777,СВЦЭМ!$A$34:$A$777,$A303,СВЦЭМ!$B$33:$B$776,Y$296)+'СЕТ СН'!$F$16</f>
        <v>0</v>
      </c>
    </row>
    <row r="304" spans="1:27" ht="15.75" hidden="1" x14ac:dyDescent="0.2">
      <c r="A304" s="35">
        <f t="shared" si="8"/>
        <v>43807</v>
      </c>
      <c r="B304" s="36">
        <f>SUMIFS(СВЦЭМ!$I$34:$I$777,СВЦЭМ!$A$34:$A$777,$A304,СВЦЭМ!$B$33:$B$776,B$296)+'СЕТ СН'!$F$16</f>
        <v>0</v>
      </c>
      <c r="C304" s="36">
        <f>SUMIFS(СВЦЭМ!$I$34:$I$777,СВЦЭМ!$A$34:$A$777,$A304,СВЦЭМ!$B$33:$B$776,C$296)+'СЕТ СН'!$F$16</f>
        <v>0</v>
      </c>
      <c r="D304" s="36">
        <f>SUMIFS(СВЦЭМ!$I$34:$I$777,СВЦЭМ!$A$34:$A$777,$A304,СВЦЭМ!$B$33:$B$776,D$296)+'СЕТ СН'!$F$16</f>
        <v>0</v>
      </c>
      <c r="E304" s="36">
        <f>SUMIFS(СВЦЭМ!$I$34:$I$777,СВЦЭМ!$A$34:$A$777,$A304,СВЦЭМ!$B$33:$B$776,E$296)+'СЕТ СН'!$F$16</f>
        <v>0</v>
      </c>
      <c r="F304" s="36">
        <f>SUMIFS(СВЦЭМ!$I$34:$I$777,СВЦЭМ!$A$34:$A$777,$A304,СВЦЭМ!$B$33:$B$776,F$296)+'СЕТ СН'!$F$16</f>
        <v>0</v>
      </c>
      <c r="G304" s="36">
        <f>SUMIFS(СВЦЭМ!$I$34:$I$777,СВЦЭМ!$A$34:$A$777,$A304,СВЦЭМ!$B$33:$B$776,G$296)+'СЕТ СН'!$F$16</f>
        <v>0</v>
      </c>
      <c r="H304" s="36">
        <f>SUMIFS(СВЦЭМ!$I$34:$I$777,СВЦЭМ!$A$34:$A$777,$A304,СВЦЭМ!$B$33:$B$776,H$296)+'СЕТ СН'!$F$16</f>
        <v>0</v>
      </c>
      <c r="I304" s="36">
        <f>SUMIFS(СВЦЭМ!$I$34:$I$777,СВЦЭМ!$A$34:$A$777,$A304,СВЦЭМ!$B$33:$B$776,I$296)+'СЕТ СН'!$F$16</f>
        <v>0</v>
      </c>
      <c r="J304" s="36">
        <f>SUMIFS(СВЦЭМ!$I$34:$I$777,СВЦЭМ!$A$34:$A$777,$A304,СВЦЭМ!$B$33:$B$776,J$296)+'СЕТ СН'!$F$16</f>
        <v>0</v>
      </c>
      <c r="K304" s="36">
        <f>SUMIFS(СВЦЭМ!$I$34:$I$777,СВЦЭМ!$A$34:$A$777,$A304,СВЦЭМ!$B$33:$B$776,K$296)+'СЕТ СН'!$F$16</f>
        <v>0</v>
      </c>
      <c r="L304" s="36">
        <f>SUMIFS(СВЦЭМ!$I$34:$I$777,СВЦЭМ!$A$34:$A$777,$A304,СВЦЭМ!$B$33:$B$776,L$296)+'СЕТ СН'!$F$16</f>
        <v>0</v>
      </c>
      <c r="M304" s="36">
        <f>SUMIFS(СВЦЭМ!$I$34:$I$777,СВЦЭМ!$A$34:$A$777,$A304,СВЦЭМ!$B$33:$B$776,M$296)+'СЕТ СН'!$F$16</f>
        <v>0</v>
      </c>
      <c r="N304" s="36">
        <f>SUMIFS(СВЦЭМ!$I$34:$I$777,СВЦЭМ!$A$34:$A$777,$A304,СВЦЭМ!$B$33:$B$776,N$296)+'СЕТ СН'!$F$16</f>
        <v>0</v>
      </c>
      <c r="O304" s="36">
        <f>SUMIFS(СВЦЭМ!$I$34:$I$777,СВЦЭМ!$A$34:$A$777,$A304,СВЦЭМ!$B$33:$B$776,O$296)+'СЕТ СН'!$F$16</f>
        <v>0</v>
      </c>
      <c r="P304" s="36">
        <f>SUMIFS(СВЦЭМ!$I$34:$I$777,СВЦЭМ!$A$34:$A$777,$A304,СВЦЭМ!$B$33:$B$776,P$296)+'СЕТ СН'!$F$16</f>
        <v>0</v>
      </c>
      <c r="Q304" s="36">
        <f>SUMIFS(СВЦЭМ!$I$34:$I$777,СВЦЭМ!$A$34:$A$777,$A304,СВЦЭМ!$B$33:$B$776,Q$296)+'СЕТ СН'!$F$16</f>
        <v>0</v>
      </c>
      <c r="R304" s="36">
        <f>SUMIFS(СВЦЭМ!$I$34:$I$777,СВЦЭМ!$A$34:$A$777,$A304,СВЦЭМ!$B$33:$B$776,R$296)+'СЕТ СН'!$F$16</f>
        <v>0</v>
      </c>
      <c r="S304" s="36">
        <f>SUMIFS(СВЦЭМ!$I$34:$I$777,СВЦЭМ!$A$34:$A$777,$A304,СВЦЭМ!$B$33:$B$776,S$296)+'СЕТ СН'!$F$16</f>
        <v>0</v>
      </c>
      <c r="T304" s="36">
        <f>SUMIFS(СВЦЭМ!$I$34:$I$777,СВЦЭМ!$A$34:$A$777,$A304,СВЦЭМ!$B$33:$B$776,T$296)+'СЕТ СН'!$F$16</f>
        <v>0</v>
      </c>
      <c r="U304" s="36">
        <f>SUMIFS(СВЦЭМ!$I$34:$I$777,СВЦЭМ!$A$34:$A$777,$A304,СВЦЭМ!$B$33:$B$776,U$296)+'СЕТ СН'!$F$16</f>
        <v>0</v>
      </c>
      <c r="V304" s="36">
        <f>SUMIFS(СВЦЭМ!$I$34:$I$777,СВЦЭМ!$A$34:$A$777,$A304,СВЦЭМ!$B$33:$B$776,V$296)+'СЕТ СН'!$F$16</f>
        <v>0</v>
      </c>
      <c r="W304" s="36">
        <f>SUMIFS(СВЦЭМ!$I$34:$I$777,СВЦЭМ!$A$34:$A$777,$A304,СВЦЭМ!$B$33:$B$776,W$296)+'СЕТ СН'!$F$16</f>
        <v>0</v>
      </c>
      <c r="X304" s="36">
        <f>SUMIFS(СВЦЭМ!$I$34:$I$777,СВЦЭМ!$A$34:$A$777,$A304,СВЦЭМ!$B$33:$B$776,X$296)+'СЕТ СН'!$F$16</f>
        <v>0</v>
      </c>
      <c r="Y304" s="36">
        <f>SUMIFS(СВЦЭМ!$I$34:$I$777,СВЦЭМ!$A$34:$A$777,$A304,СВЦЭМ!$B$33:$B$776,Y$296)+'СЕТ СН'!$F$16</f>
        <v>0</v>
      </c>
    </row>
    <row r="305" spans="1:25" ht="15.75" hidden="1" x14ac:dyDescent="0.2">
      <c r="A305" s="35">
        <f t="shared" si="8"/>
        <v>43808</v>
      </c>
      <c r="B305" s="36">
        <f>SUMIFS(СВЦЭМ!$I$34:$I$777,СВЦЭМ!$A$34:$A$777,$A305,СВЦЭМ!$B$33:$B$776,B$296)+'СЕТ СН'!$F$16</f>
        <v>0</v>
      </c>
      <c r="C305" s="36">
        <f>SUMIFS(СВЦЭМ!$I$34:$I$777,СВЦЭМ!$A$34:$A$777,$A305,СВЦЭМ!$B$33:$B$776,C$296)+'СЕТ СН'!$F$16</f>
        <v>0</v>
      </c>
      <c r="D305" s="36">
        <f>SUMIFS(СВЦЭМ!$I$34:$I$777,СВЦЭМ!$A$34:$A$777,$A305,СВЦЭМ!$B$33:$B$776,D$296)+'СЕТ СН'!$F$16</f>
        <v>0</v>
      </c>
      <c r="E305" s="36">
        <f>SUMIFS(СВЦЭМ!$I$34:$I$777,СВЦЭМ!$A$34:$A$777,$A305,СВЦЭМ!$B$33:$B$776,E$296)+'СЕТ СН'!$F$16</f>
        <v>0</v>
      </c>
      <c r="F305" s="36">
        <f>SUMIFS(СВЦЭМ!$I$34:$I$777,СВЦЭМ!$A$34:$A$777,$A305,СВЦЭМ!$B$33:$B$776,F$296)+'СЕТ СН'!$F$16</f>
        <v>0</v>
      </c>
      <c r="G305" s="36">
        <f>SUMIFS(СВЦЭМ!$I$34:$I$777,СВЦЭМ!$A$34:$A$777,$A305,СВЦЭМ!$B$33:$B$776,G$296)+'СЕТ СН'!$F$16</f>
        <v>0</v>
      </c>
      <c r="H305" s="36">
        <f>SUMIFS(СВЦЭМ!$I$34:$I$777,СВЦЭМ!$A$34:$A$777,$A305,СВЦЭМ!$B$33:$B$776,H$296)+'СЕТ СН'!$F$16</f>
        <v>0</v>
      </c>
      <c r="I305" s="36">
        <f>SUMIFS(СВЦЭМ!$I$34:$I$777,СВЦЭМ!$A$34:$A$777,$A305,СВЦЭМ!$B$33:$B$776,I$296)+'СЕТ СН'!$F$16</f>
        <v>0</v>
      </c>
      <c r="J305" s="36">
        <f>SUMIFS(СВЦЭМ!$I$34:$I$777,СВЦЭМ!$A$34:$A$777,$A305,СВЦЭМ!$B$33:$B$776,J$296)+'СЕТ СН'!$F$16</f>
        <v>0</v>
      </c>
      <c r="K305" s="36">
        <f>SUMIFS(СВЦЭМ!$I$34:$I$777,СВЦЭМ!$A$34:$A$777,$A305,СВЦЭМ!$B$33:$B$776,K$296)+'СЕТ СН'!$F$16</f>
        <v>0</v>
      </c>
      <c r="L305" s="36">
        <f>SUMIFS(СВЦЭМ!$I$34:$I$777,СВЦЭМ!$A$34:$A$777,$A305,СВЦЭМ!$B$33:$B$776,L$296)+'СЕТ СН'!$F$16</f>
        <v>0</v>
      </c>
      <c r="M305" s="36">
        <f>SUMIFS(СВЦЭМ!$I$34:$I$777,СВЦЭМ!$A$34:$A$777,$A305,СВЦЭМ!$B$33:$B$776,M$296)+'СЕТ СН'!$F$16</f>
        <v>0</v>
      </c>
      <c r="N305" s="36">
        <f>SUMIFS(СВЦЭМ!$I$34:$I$777,СВЦЭМ!$A$34:$A$777,$A305,СВЦЭМ!$B$33:$B$776,N$296)+'СЕТ СН'!$F$16</f>
        <v>0</v>
      </c>
      <c r="O305" s="36">
        <f>SUMIFS(СВЦЭМ!$I$34:$I$777,СВЦЭМ!$A$34:$A$777,$A305,СВЦЭМ!$B$33:$B$776,O$296)+'СЕТ СН'!$F$16</f>
        <v>0</v>
      </c>
      <c r="P305" s="36">
        <f>SUMIFS(СВЦЭМ!$I$34:$I$777,СВЦЭМ!$A$34:$A$777,$A305,СВЦЭМ!$B$33:$B$776,P$296)+'СЕТ СН'!$F$16</f>
        <v>0</v>
      </c>
      <c r="Q305" s="36">
        <f>SUMIFS(СВЦЭМ!$I$34:$I$777,СВЦЭМ!$A$34:$A$777,$A305,СВЦЭМ!$B$33:$B$776,Q$296)+'СЕТ СН'!$F$16</f>
        <v>0</v>
      </c>
      <c r="R305" s="36">
        <f>SUMIFS(СВЦЭМ!$I$34:$I$777,СВЦЭМ!$A$34:$A$777,$A305,СВЦЭМ!$B$33:$B$776,R$296)+'СЕТ СН'!$F$16</f>
        <v>0</v>
      </c>
      <c r="S305" s="36">
        <f>SUMIFS(СВЦЭМ!$I$34:$I$777,СВЦЭМ!$A$34:$A$777,$A305,СВЦЭМ!$B$33:$B$776,S$296)+'СЕТ СН'!$F$16</f>
        <v>0</v>
      </c>
      <c r="T305" s="36">
        <f>SUMIFS(СВЦЭМ!$I$34:$I$777,СВЦЭМ!$A$34:$A$777,$A305,СВЦЭМ!$B$33:$B$776,T$296)+'СЕТ СН'!$F$16</f>
        <v>0</v>
      </c>
      <c r="U305" s="36">
        <f>SUMIFS(СВЦЭМ!$I$34:$I$777,СВЦЭМ!$A$34:$A$777,$A305,СВЦЭМ!$B$33:$B$776,U$296)+'СЕТ СН'!$F$16</f>
        <v>0</v>
      </c>
      <c r="V305" s="36">
        <f>SUMIFS(СВЦЭМ!$I$34:$I$777,СВЦЭМ!$A$34:$A$777,$A305,СВЦЭМ!$B$33:$B$776,V$296)+'СЕТ СН'!$F$16</f>
        <v>0</v>
      </c>
      <c r="W305" s="36">
        <f>SUMIFS(СВЦЭМ!$I$34:$I$777,СВЦЭМ!$A$34:$A$777,$A305,СВЦЭМ!$B$33:$B$776,W$296)+'СЕТ СН'!$F$16</f>
        <v>0</v>
      </c>
      <c r="X305" s="36">
        <f>SUMIFS(СВЦЭМ!$I$34:$I$777,СВЦЭМ!$A$34:$A$777,$A305,СВЦЭМ!$B$33:$B$776,X$296)+'СЕТ СН'!$F$16</f>
        <v>0</v>
      </c>
      <c r="Y305" s="36">
        <f>SUMIFS(СВЦЭМ!$I$34:$I$777,СВЦЭМ!$A$34:$A$777,$A305,СВЦЭМ!$B$33:$B$776,Y$296)+'СЕТ СН'!$F$16</f>
        <v>0</v>
      </c>
    </row>
    <row r="306" spans="1:25" ht="15.75" hidden="1" x14ac:dyDescent="0.2">
      <c r="A306" s="35">
        <f t="shared" si="8"/>
        <v>43809</v>
      </c>
      <c r="B306" s="36">
        <f>SUMIFS(СВЦЭМ!$I$34:$I$777,СВЦЭМ!$A$34:$A$777,$A306,СВЦЭМ!$B$33:$B$776,B$296)+'СЕТ СН'!$F$16</f>
        <v>0</v>
      </c>
      <c r="C306" s="36">
        <f>SUMIFS(СВЦЭМ!$I$34:$I$777,СВЦЭМ!$A$34:$A$777,$A306,СВЦЭМ!$B$33:$B$776,C$296)+'СЕТ СН'!$F$16</f>
        <v>0</v>
      </c>
      <c r="D306" s="36">
        <f>SUMIFS(СВЦЭМ!$I$34:$I$777,СВЦЭМ!$A$34:$A$777,$A306,СВЦЭМ!$B$33:$B$776,D$296)+'СЕТ СН'!$F$16</f>
        <v>0</v>
      </c>
      <c r="E306" s="36">
        <f>SUMIFS(СВЦЭМ!$I$34:$I$777,СВЦЭМ!$A$34:$A$777,$A306,СВЦЭМ!$B$33:$B$776,E$296)+'СЕТ СН'!$F$16</f>
        <v>0</v>
      </c>
      <c r="F306" s="36">
        <f>SUMIFS(СВЦЭМ!$I$34:$I$777,СВЦЭМ!$A$34:$A$777,$A306,СВЦЭМ!$B$33:$B$776,F$296)+'СЕТ СН'!$F$16</f>
        <v>0</v>
      </c>
      <c r="G306" s="36">
        <f>SUMIFS(СВЦЭМ!$I$34:$I$777,СВЦЭМ!$A$34:$A$777,$A306,СВЦЭМ!$B$33:$B$776,G$296)+'СЕТ СН'!$F$16</f>
        <v>0</v>
      </c>
      <c r="H306" s="36">
        <f>SUMIFS(СВЦЭМ!$I$34:$I$777,СВЦЭМ!$A$34:$A$777,$A306,СВЦЭМ!$B$33:$B$776,H$296)+'СЕТ СН'!$F$16</f>
        <v>0</v>
      </c>
      <c r="I306" s="36">
        <f>SUMIFS(СВЦЭМ!$I$34:$I$777,СВЦЭМ!$A$34:$A$777,$A306,СВЦЭМ!$B$33:$B$776,I$296)+'СЕТ СН'!$F$16</f>
        <v>0</v>
      </c>
      <c r="J306" s="36">
        <f>SUMIFS(СВЦЭМ!$I$34:$I$777,СВЦЭМ!$A$34:$A$777,$A306,СВЦЭМ!$B$33:$B$776,J$296)+'СЕТ СН'!$F$16</f>
        <v>0</v>
      </c>
      <c r="K306" s="36">
        <f>SUMIFS(СВЦЭМ!$I$34:$I$777,СВЦЭМ!$A$34:$A$777,$A306,СВЦЭМ!$B$33:$B$776,K$296)+'СЕТ СН'!$F$16</f>
        <v>0</v>
      </c>
      <c r="L306" s="36">
        <f>SUMIFS(СВЦЭМ!$I$34:$I$777,СВЦЭМ!$A$34:$A$777,$A306,СВЦЭМ!$B$33:$B$776,L$296)+'СЕТ СН'!$F$16</f>
        <v>0</v>
      </c>
      <c r="M306" s="36">
        <f>SUMIFS(СВЦЭМ!$I$34:$I$777,СВЦЭМ!$A$34:$A$777,$A306,СВЦЭМ!$B$33:$B$776,M$296)+'СЕТ СН'!$F$16</f>
        <v>0</v>
      </c>
      <c r="N306" s="36">
        <f>SUMIFS(СВЦЭМ!$I$34:$I$777,СВЦЭМ!$A$34:$A$777,$A306,СВЦЭМ!$B$33:$B$776,N$296)+'СЕТ СН'!$F$16</f>
        <v>0</v>
      </c>
      <c r="O306" s="36">
        <f>SUMIFS(СВЦЭМ!$I$34:$I$777,СВЦЭМ!$A$34:$A$777,$A306,СВЦЭМ!$B$33:$B$776,O$296)+'СЕТ СН'!$F$16</f>
        <v>0</v>
      </c>
      <c r="P306" s="36">
        <f>SUMIFS(СВЦЭМ!$I$34:$I$777,СВЦЭМ!$A$34:$A$777,$A306,СВЦЭМ!$B$33:$B$776,P$296)+'СЕТ СН'!$F$16</f>
        <v>0</v>
      </c>
      <c r="Q306" s="36">
        <f>SUMIFS(СВЦЭМ!$I$34:$I$777,СВЦЭМ!$A$34:$A$777,$A306,СВЦЭМ!$B$33:$B$776,Q$296)+'СЕТ СН'!$F$16</f>
        <v>0</v>
      </c>
      <c r="R306" s="36">
        <f>SUMIFS(СВЦЭМ!$I$34:$I$777,СВЦЭМ!$A$34:$A$777,$A306,СВЦЭМ!$B$33:$B$776,R$296)+'СЕТ СН'!$F$16</f>
        <v>0</v>
      </c>
      <c r="S306" s="36">
        <f>SUMIFS(СВЦЭМ!$I$34:$I$777,СВЦЭМ!$A$34:$A$777,$A306,СВЦЭМ!$B$33:$B$776,S$296)+'СЕТ СН'!$F$16</f>
        <v>0</v>
      </c>
      <c r="T306" s="36">
        <f>SUMIFS(СВЦЭМ!$I$34:$I$777,СВЦЭМ!$A$34:$A$777,$A306,СВЦЭМ!$B$33:$B$776,T$296)+'СЕТ СН'!$F$16</f>
        <v>0</v>
      </c>
      <c r="U306" s="36">
        <f>SUMIFS(СВЦЭМ!$I$34:$I$777,СВЦЭМ!$A$34:$A$777,$A306,СВЦЭМ!$B$33:$B$776,U$296)+'СЕТ СН'!$F$16</f>
        <v>0</v>
      </c>
      <c r="V306" s="36">
        <f>SUMIFS(СВЦЭМ!$I$34:$I$777,СВЦЭМ!$A$34:$A$777,$A306,СВЦЭМ!$B$33:$B$776,V$296)+'СЕТ СН'!$F$16</f>
        <v>0</v>
      </c>
      <c r="W306" s="36">
        <f>SUMIFS(СВЦЭМ!$I$34:$I$777,СВЦЭМ!$A$34:$A$777,$A306,СВЦЭМ!$B$33:$B$776,W$296)+'СЕТ СН'!$F$16</f>
        <v>0</v>
      </c>
      <c r="X306" s="36">
        <f>SUMIFS(СВЦЭМ!$I$34:$I$777,СВЦЭМ!$A$34:$A$777,$A306,СВЦЭМ!$B$33:$B$776,X$296)+'СЕТ СН'!$F$16</f>
        <v>0</v>
      </c>
      <c r="Y306" s="36">
        <f>SUMIFS(СВЦЭМ!$I$34:$I$777,СВЦЭМ!$A$34:$A$777,$A306,СВЦЭМ!$B$33:$B$776,Y$296)+'СЕТ СН'!$F$16</f>
        <v>0</v>
      </c>
    </row>
    <row r="307" spans="1:25" ht="15.75" hidden="1" x14ac:dyDescent="0.2">
      <c r="A307" s="35">
        <f t="shared" si="8"/>
        <v>43810</v>
      </c>
      <c r="B307" s="36">
        <f>SUMIFS(СВЦЭМ!$I$34:$I$777,СВЦЭМ!$A$34:$A$777,$A307,СВЦЭМ!$B$33:$B$776,B$296)+'СЕТ СН'!$F$16</f>
        <v>0</v>
      </c>
      <c r="C307" s="36">
        <f>SUMIFS(СВЦЭМ!$I$34:$I$777,СВЦЭМ!$A$34:$A$777,$A307,СВЦЭМ!$B$33:$B$776,C$296)+'СЕТ СН'!$F$16</f>
        <v>0</v>
      </c>
      <c r="D307" s="36">
        <f>SUMIFS(СВЦЭМ!$I$34:$I$777,СВЦЭМ!$A$34:$A$777,$A307,СВЦЭМ!$B$33:$B$776,D$296)+'СЕТ СН'!$F$16</f>
        <v>0</v>
      </c>
      <c r="E307" s="36">
        <f>SUMIFS(СВЦЭМ!$I$34:$I$777,СВЦЭМ!$A$34:$A$777,$A307,СВЦЭМ!$B$33:$B$776,E$296)+'СЕТ СН'!$F$16</f>
        <v>0</v>
      </c>
      <c r="F307" s="36">
        <f>SUMIFS(СВЦЭМ!$I$34:$I$777,СВЦЭМ!$A$34:$A$777,$A307,СВЦЭМ!$B$33:$B$776,F$296)+'СЕТ СН'!$F$16</f>
        <v>0</v>
      </c>
      <c r="G307" s="36">
        <f>SUMIFS(СВЦЭМ!$I$34:$I$777,СВЦЭМ!$A$34:$A$777,$A307,СВЦЭМ!$B$33:$B$776,G$296)+'СЕТ СН'!$F$16</f>
        <v>0</v>
      </c>
      <c r="H307" s="36">
        <f>SUMIFS(СВЦЭМ!$I$34:$I$777,СВЦЭМ!$A$34:$A$777,$A307,СВЦЭМ!$B$33:$B$776,H$296)+'СЕТ СН'!$F$16</f>
        <v>0</v>
      </c>
      <c r="I307" s="36">
        <f>SUMIFS(СВЦЭМ!$I$34:$I$777,СВЦЭМ!$A$34:$A$777,$A307,СВЦЭМ!$B$33:$B$776,I$296)+'СЕТ СН'!$F$16</f>
        <v>0</v>
      </c>
      <c r="J307" s="36">
        <f>SUMIFS(СВЦЭМ!$I$34:$I$777,СВЦЭМ!$A$34:$A$777,$A307,СВЦЭМ!$B$33:$B$776,J$296)+'СЕТ СН'!$F$16</f>
        <v>0</v>
      </c>
      <c r="K307" s="36">
        <f>SUMIFS(СВЦЭМ!$I$34:$I$777,СВЦЭМ!$A$34:$A$777,$A307,СВЦЭМ!$B$33:$B$776,K$296)+'СЕТ СН'!$F$16</f>
        <v>0</v>
      </c>
      <c r="L307" s="36">
        <f>SUMIFS(СВЦЭМ!$I$34:$I$777,СВЦЭМ!$A$34:$A$777,$A307,СВЦЭМ!$B$33:$B$776,L$296)+'СЕТ СН'!$F$16</f>
        <v>0</v>
      </c>
      <c r="M307" s="36">
        <f>SUMIFS(СВЦЭМ!$I$34:$I$777,СВЦЭМ!$A$34:$A$777,$A307,СВЦЭМ!$B$33:$B$776,M$296)+'СЕТ СН'!$F$16</f>
        <v>0</v>
      </c>
      <c r="N307" s="36">
        <f>SUMIFS(СВЦЭМ!$I$34:$I$777,СВЦЭМ!$A$34:$A$777,$A307,СВЦЭМ!$B$33:$B$776,N$296)+'СЕТ СН'!$F$16</f>
        <v>0</v>
      </c>
      <c r="O307" s="36">
        <f>SUMIFS(СВЦЭМ!$I$34:$I$777,СВЦЭМ!$A$34:$A$777,$A307,СВЦЭМ!$B$33:$B$776,O$296)+'СЕТ СН'!$F$16</f>
        <v>0</v>
      </c>
      <c r="P307" s="36">
        <f>SUMIFS(СВЦЭМ!$I$34:$I$777,СВЦЭМ!$A$34:$A$777,$A307,СВЦЭМ!$B$33:$B$776,P$296)+'СЕТ СН'!$F$16</f>
        <v>0</v>
      </c>
      <c r="Q307" s="36">
        <f>SUMIFS(СВЦЭМ!$I$34:$I$777,СВЦЭМ!$A$34:$A$777,$A307,СВЦЭМ!$B$33:$B$776,Q$296)+'СЕТ СН'!$F$16</f>
        <v>0</v>
      </c>
      <c r="R307" s="36">
        <f>SUMIFS(СВЦЭМ!$I$34:$I$777,СВЦЭМ!$A$34:$A$777,$A307,СВЦЭМ!$B$33:$B$776,R$296)+'СЕТ СН'!$F$16</f>
        <v>0</v>
      </c>
      <c r="S307" s="36">
        <f>SUMIFS(СВЦЭМ!$I$34:$I$777,СВЦЭМ!$A$34:$A$777,$A307,СВЦЭМ!$B$33:$B$776,S$296)+'СЕТ СН'!$F$16</f>
        <v>0</v>
      </c>
      <c r="T307" s="36">
        <f>SUMIFS(СВЦЭМ!$I$34:$I$777,СВЦЭМ!$A$34:$A$777,$A307,СВЦЭМ!$B$33:$B$776,T$296)+'СЕТ СН'!$F$16</f>
        <v>0</v>
      </c>
      <c r="U307" s="36">
        <f>SUMIFS(СВЦЭМ!$I$34:$I$777,СВЦЭМ!$A$34:$A$777,$A307,СВЦЭМ!$B$33:$B$776,U$296)+'СЕТ СН'!$F$16</f>
        <v>0</v>
      </c>
      <c r="V307" s="36">
        <f>SUMIFS(СВЦЭМ!$I$34:$I$777,СВЦЭМ!$A$34:$A$777,$A307,СВЦЭМ!$B$33:$B$776,V$296)+'СЕТ СН'!$F$16</f>
        <v>0</v>
      </c>
      <c r="W307" s="36">
        <f>SUMIFS(СВЦЭМ!$I$34:$I$777,СВЦЭМ!$A$34:$A$777,$A307,СВЦЭМ!$B$33:$B$776,W$296)+'СЕТ СН'!$F$16</f>
        <v>0</v>
      </c>
      <c r="X307" s="36">
        <f>SUMIFS(СВЦЭМ!$I$34:$I$777,СВЦЭМ!$A$34:$A$777,$A307,СВЦЭМ!$B$33:$B$776,X$296)+'СЕТ СН'!$F$16</f>
        <v>0</v>
      </c>
      <c r="Y307" s="36">
        <f>SUMIFS(СВЦЭМ!$I$34:$I$777,СВЦЭМ!$A$34:$A$777,$A307,СВЦЭМ!$B$33:$B$776,Y$296)+'СЕТ СН'!$F$16</f>
        <v>0</v>
      </c>
    </row>
    <row r="308" spans="1:25" ht="15.75" hidden="1" x14ac:dyDescent="0.2">
      <c r="A308" s="35">
        <f t="shared" si="8"/>
        <v>43811</v>
      </c>
      <c r="B308" s="36">
        <f>SUMIFS(СВЦЭМ!$I$34:$I$777,СВЦЭМ!$A$34:$A$777,$A308,СВЦЭМ!$B$33:$B$776,B$296)+'СЕТ СН'!$F$16</f>
        <v>0</v>
      </c>
      <c r="C308" s="36">
        <f>SUMIFS(СВЦЭМ!$I$34:$I$777,СВЦЭМ!$A$34:$A$777,$A308,СВЦЭМ!$B$33:$B$776,C$296)+'СЕТ СН'!$F$16</f>
        <v>0</v>
      </c>
      <c r="D308" s="36">
        <f>SUMIFS(СВЦЭМ!$I$34:$I$777,СВЦЭМ!$A$34:$A$777,$A308,СВЦЭМ!$B$33:$B$776,D$296)+'СЕТ СН'!$F$16</f>
        <v>0</v>
      </c>
      <c r="E308" s="36">
        <f>SUMIFS(СВЦЭМ!$I$34:$I$777,СВЦЭМ!$A$34:$A$777,$A308,СВЦЭМ!$B$33:$B$776,E$296)+'СЕТ СН'!$F$16</f>
        <v>0</v>
      </c>
      <c r="F308" s="36">
        <f>SUMIFS(СВЦЭМ!$I$34:$I$777,СВЦЭМ!$A$34:$A$777,$A308,СВЦЭМ!$B$33:$B$776,F$296)+'СЕТ СН'!$F$16</f>
        <v>0</v>
      </c>
      <c r="G308" s="36">
        <f>SUMIFS(СВЦЭМ!$I$34:$I$777,СВЦЭМ!$A$34:$A$777,$A308,СВЦЭМ!$B$33:$B$776,G$296)+'СЕТ СН'!$F$16</f>
        <v>0</v>
      </c>
      <c r="H308" s="36">
        <f>SUMIFS(СВЦЭМ!$I$34:$I$777,СВЦЭМ!$A$34:$A$777,$A308,СВЦЭМ!$B$33:$B$776,H$296)+'СЕТ СН'!$F$16</f>
        <v>0</v>
      </c>
      <c r="I308" s="36">
        <f>SUMIFS(СВЦЭМ!$I$34:$I$777,СВЦЭМ!$A$34:$A$777,$A308,СВЦЭМ!$B$33:$B$776,I$296)+'СЕТ СН'!$F$16</f>
        <v>0</v>
      </c>
      <c r="J308" s="36">
        <f>SUMIFS(СВЦЭМ!$I$34:$I$777,СВЦЭМ!$A$34:$A$777,$A308,СВЦЭМ!$B$33:$B$776,J$296)+'СЕТ СН'!$F$16</f>
        <v>0</v>
      </c>
      <c r="K308" s="36">
        <f>SUMIFS(СВЦЭМ!$I$34:$I$777,СВЦЭМ!$A$34:$A$777,$A308,СВЦЭМ!$B$33:$B$776,K$296)+'СЕТ СН'!$F$16</f>
        <v>0</v>
      </c>
      <c r="L308" s="36">
        <f>SUMIFS(СВЦЭМ!$I$34:$I$777,СВЦЭМ!$A$34:$A$777,$A308,СВЦЭМ!$B$33:$B$776,L$296)+'СЕТ СН'!$F$16</f>
        <v>0</v>
      </c>
      <c r="M308" s="36">
        <f>SUMIFS(СВЦЭМ!$I$34:$I$777,СВЦЭМ!$A$34:$A$777,$A308,СВЦЭМ!$B$33:$B$776,M$296)+'СЕТ СН'!$F$16</f>
        <v>0</v>
      </c>
      <c r="N308" s="36">
        <f>SUMIFS(СВЦЭМ!$I$34:$I$777,СВЦЭМ!$A$34:$A$777,$A308,СВЦЭМ!$B$33:$B$776,N$296)+'СЕТ СН'!$F$16</f>
        <v>0</v>
      </c>
      <c r="O308" s="36">
        <f>SUMIFS(СВЦЭМ!$I$34:$I$777,СВЦЭМ!$A$34:$A$777,$A308,СВЦЭМ!$B$33:$B$776,O$296)+'СЕТ СН'!$F$16</f>
        <v>0</v>
      </c>
      <c r="P308" s="36">
        <f>SUMIFS(СВЦЭМ!$I$34:$I$777,СВЦЭМ!$A$34:$A$777,$A308,СВЦЭМ!$B$33:$B$776,P$296)+'СЕТ СН'!$F$16</f>
        <v>0</v>
      </c>
      <c r="Q308" s="36">
        <f>SUMIFS(СВЦЭМ!$I$34:$I$777,СВЦЭМ!$A$34:$A$777,$A308,СВЦЭМ!$B$33:$B$776,Q$296)+'СЕТ СН'!$F$16</f>
        <v>0</v>
      </c>
      <c r="R308" s="36">
        <f>SUMIFS(СВЦЭМ!$I$34:$I$777,СВЦЭМ!$A$34:$A$777,$A308,СВЦЭМ!$B$33:$B$776,R$296)+'СЕТ СН'!$F$16</f>
        <v>0</v>
      </c>
      <c r="S308" s="36">
        <f>SUMIFS(СВЦЭМ!$I$34:$I$777,СВЦЭМ!$A$34:$A$777,$A308,СВЦЭМ!$B$33:$B$776,S$296)+'СЕТ СН'!$F$16</f>
        <v>0</v>
      </c>
      <c r="T308" s="36">
        <f>SUMIFS(СВЦЭМ!$I$34:$I$777,СВЦЭМ!$A$34:$A$777,$A308,СВЦЭМ!$B$33:$B$776,T$296)+'СЕТ СН'!$F$16</f>
        <v>0</v>
      </c>
      <c r="U308" s="36">
        <f>SUMIFS(СВЦЭМ!$I$34:$I$777,СВЦЭМ!$A$34:$A$777,$A308,СВЦЭМ!$B$33:$B$776,U$296)+'СЕТ СН'!$F$16</f>
        <v>0</v>
      </c>
      <c r="V308" s="36">
        <f>SUMIFS(СВЦЭМ!$I$34:$I$777,СВЦЭМ!$A$34:$A$777,$A308,СВЦЭМ!$B$33:$B$776,V$296)+'СЕТ СН'!$F$16</f>
        <v>0</v>
      </c>
      <c r="W308" s="36">
        <f>SUMIFS(СВЦЭМ!$I$34:$I$777,СВЦЭМ!$A$34:$A$777,$A308,СВЦЭМ!$B$33:$B$776,W$296)+'СЕТ СН'!$F$16</f>
        <v>0</v>
      </c>
      <c r="X308" s="36">
        <f>SUMIFS(СВЦЭМ!$I$34:$I$777,СВЦЭМ!$A$34:$A$777,$A308,СВЦЭМ!$B$33:$B$776,X$296)+'СЕТ СН'!$F$16</f>
        <v>0</v>
      </c>
      <c r="Y308" s="36">
        <f>SUMIFS(СВЦЭМ!$I$34:$I$777,СВЦЭМ!$A$34:$A$777,$A308,СВЦЭМ!$B$33:$B$776,Y$296)+'СЕТ СН'!$F$16</f>
        <v>0</v>
      </c>
    </row>
    <row r="309" spans="1:25" ht="15.75" hidden="1" x14ac:dyDescent="0.2">
      <c r="A309" s="35">
        <f t="shared" si="8"/>
        <v>43812</v>
      </c>
      <c r="B309" s="36">
        <f>SUMIFS(СВЦЭМ!$I$34:$I$777,СВЦЭМ!$A$34:$A$777,$A309,СВЦЭМ!$B$33:$B$776,B$296)+'СЕТ СН'!$F$16</f>
        <v>0</v>
      </c>
      <c r="C309" s="36">
        <f>SUMIFS(СВЦЭМ!$I$34:$I$777,СВЦЭМ!$A$34:$A$777,$A309,СВЦЭМ!$B$33:$B$776,C$296)+'СЕТ СН'!$F$16</f>
        <v>0</v>
      </c>
      <c r="D309" s="36">
        <f>SUMIFS(СВЦЭМ!$I$34:$I$777,СВЦЭМ!$A$34:$A$777,$A309,СВЦЭМ!$B$33:$B$776,D$296)+'СЕТ СН'!$F$16</f>
        <v>0</v>
      </c>
      <c r="E309" s="36">
        <f>SUMIFS(СВЦЭМ!$I$34:$I$777,СВЦЭМ!$A$34:$A$777,$A309,СВЦЭМ!$B$33:$B$776,E$296)+'СЕТ СН'!$F$16</f>
        <v>0</v>
      </c>
      <c r="F309" s="36">
        <f>SUMIFS(СВЦЭМ!$I$34:$I$777,СВЦЭМ!$A$34:$A$777,$A309,СВЦЭМ!$B$33:$B$776,F$296)+'СЕТ СН'!$F$16</f>
        <v>0</v>
      </c>
      <c r="G309" s="36">
        <f>SUMIFS(СВЦЭМ!$I$34:$I$777,СВЦЭМ!$A$34:$A$777,$A309,СВЦЭМ!$B$33:$B$776,G$296)+'СЕТ СН'!$F$16</f>
        <v>0</v>
      </c>
      <c r="H309" s="36">
        <f>SUMIFS(СВЦЭМ!$I$34:$I$777,СВЦЭМ!$A$34:$A$777,$A309,СВЦЭМ!$B$33:$B$776,H$296)+'СЕТ СН'!$F$16</f>
        <v>0</v>
      </c>
      <c r="I309" s="36">
        <f>SUMIFS(СВЦЭМ!$I$34:$I$777,СВЦЭМ!$A$34:$A$777,$A309,СВЦЭМ!$B$33:$B$776,I$296)+'СЕТ СН'!$F$16</f>
        <v>0</v>
      </c>
      <c r="J309" s="36">
        <f>SUMIFS(СВЦЭМ!$I$34:$I$777,СВЦЭМ!$A$34:$A$777,$A309,СВЦЭМ!$B$33:$B$776,J$296)+'СЕТ СН'!$F$16</f>
        <v>0</v>
      </c>
      <c r="K309" s="36">
        <f>SUMIFS(СВЦЭМ!$I$34:$I$777,СВЦЭМ!$A$34:$A$777,$A309,СВЦЭМ!$B$33:$B$776,K$296)+'СЕТ СН'!$F$16</f>
        <v>0</v>
      </c>
      <c r="L309" s="36">
        <f>SUMIFS(СВЦЭМ!$I$34:$I$777,СВЦЭМ!$A$34:$A$777,$A309,СВЦЭМ!$B$33:$B$776,L$296)+'СЕТ СН'!$F$16</f>
        <v>0</v>
      </c>
      <c r="M309" s="36">
        <f>SUMIFS(СВЦЭМ!$I$34:$I$777,СВЦЭМ!$A$34:$A$777,$A309,СВЦЭМ!$B$33:$B$776,M$296)+'СЕТ СН'!$F$16</f>
        <v>0</v>
      </c>
      <c r="N309" s="36">
        <f>SUMIFS(СВЦЭМ!$I$34:$I$777,СВЦЭМ!$A$34:$A$777,$A309,СВЦЭМ!$B$33:$B$776,N$296)+'СЕТ СН'!$F$16</f>
        <v>0</v>
      </c>
      <c r="O309" s="36">
        <f>SUMIFS(СВЦЭМ!$I$34:$I$777,СВЦЭМ!$A$34:$A$777,$A309,СВЦЭМ!$B$33:$B$776,O$296)+'СЕТ СН'!$F$16</f>
        <v>0</v>
      </c>
      <c r="P309" s="36">
        <f>SUMIFS(СВЦЭМ!$I$34:$I$777,СВЦЭМ!$A$34:$A$777,$A309,СВЦЭМ!$B$33:$B$776,P$296)+'СЕТ СН'!$F$16</f>
        <v>0</v>
      </c>
      <c r="Q309" s="36">
        <f>SUMIFS(СВЦЭМ!$I$34:$I$777,СВЦЭМ!$A$34:$A$777,$A309,СВЦЭМ!$B$33:$B$776,Q$296)+'СЕТ СН'!$F$16</f>
        <v>0</v>
      </c>
      <c r="R309" s="36">
        <f>SUMIFS(СВЦЭМ!$I$34:$I$777,СВЦЭМ!$A$34:$A$777,$A309,СВЦЭМ!$B$33:$B$776,R$296)+'СЕТ СН'!$F$16</f>
        <v>0</v>
      </c>
      <c r="S309" s="36">
        <f>SUMIFS(СВЦЭМ!$I$34:$I$777,СВЦЭМ!$A$34:$A$777,$A309,СВЦЭМ!$B$33:$B$776,S$296)+'СЕТ СН'!$F$16</f>
        <v>0</v>
      </c>
      <c r="T309" s="36">
        <f>SUMIFS(СВЦЭМ!$I$34:$I$777,СВЦЭМ!$A$34:$A$777,$A309,СВЦЭМ!$B$33:$B$776,T$296)+'СЕТ СН'!$F$16</f>
        <v>0</v>
      </c>
      <c r="U309" s="36">
        <f>SUMIFS(СВЦЭМ!$I$34:$I$777,СВЦЭМ!$A$34:$A$777,$A309,СВЦЭМ!$B$33:$B$776,U$296)+'СЕТ СН'!$F$16</f>
        <v>0</v>
      </c>
      <c r="V309" s="36">
        <f>SUMIFS(СВЦЭМ!$I$34:$I$777,СВЦЭМ!$A$34:$A$777,$A309,СВЦЭМ!$B$33:$B$776,V$296)+'СЕТ СН'!$F$16</f>
        <v>0</v>
      </c>
      <c r="W309" s="36">
        <f>SUMIFS(СВЦЭМ!$I$34:$I$777,СВЦЭМ!$A$34:$A$777,$A309,СВЦЭМ!$B$33:$B$776,W$296)+'СЕТ СН'!$F$16</f>
        <v>0</v>
      </c>
      <c r="X309" s="36">
        <f>SUMIFS(СВЦЭМ!$I$34:$I$777,СВЦЭМ!$A$34:$A$777,$A309,СВЦЭМ!$B$33:$B$776,X$296)+'СЕТ СН'!$F$16</f>
        <v>0</v>
      </c>
      <c r="Y309" s="36">
        <f>SUMIFS(СВЦЭМ!$I$34:$I$777,СВЦЭМ!$A$34:$A$777,$A309,СВЦЭМ!$B$33:$B$776,Y$296)+'СЕТ СН'!$F$16</f>
        <v>0</v>
      </c>
    </row>
    <row r="310" spans="1:25" ht="15.75" hidden="1" x14ac:dyDescent="0.2">
      <c r="A310" s="35">
        <f t="shared" si="8"/>
        <v>43813</v>
      </c>
      <c r="B310" s="36">
        <f>SUMIFS(СВЦЭМ!$I$34:$I$777,СВЦЭМ!$A$34:$A$777,$A310,СВЦЭМ!$B$33:$B$776,B$296)+'СЕТ СН'!$F$16</f>
        <v>0</v>
      </c>
      <c r="C310" s="36">
        <f>SUMIFS(СВЦЭМ!$I$34:$I$777,СВЦЭМ!$A$34:$A$777,$A310,СВЦЭМ!$B$33:$B$776,C$296)+'СЕТ СН'!$F$16</f>
        <v>0</v>
      </c>
      <c r="D310" s="36">
        <f>SUMIFS(СВЦЭМ!$I$34:$I$777,СВЦЭМ!$A$34:$A$777,$A310,СВЦЭМ!$B$33:$B$776,D$296)+'СЕТ СН'!$F$16</f>
        <v>0</v>
      </c>
      <c r="E310" s="36">
        <f>SUMIFS(СВЦЭМ!$I$34:$I$777,СВЦЭМ!$A$34:$A$777,$A310,СВЦЭМ!$B$33:$B$776,E$296)+'СЕТ СН'!$F$16</f>
        <v>0</v>
      </c>
      <c r="F310" s="36">
        <f>SUMIFS(СВЦЭМ!$I$34:$I$777,СВЦЭМ!$A$34:$A$777,$A310,СВЦЭМ!$B$33:$B$776,F$296)+'СЕТ СН'!$F$16</f>
        <v>0</v>
      </c>
      <c r="G310" s="36">
        <f>SUMIFS(СВЦЭМ!$I$34:$I$777,СВЦЭМ!$A$34:$A$777,$A310,СВЦЭМ!$B$33:$B$776,G$296)+'СЕТ СН'!$F$16</f>
        <v>0</v>
      </c>
      <c r="H310" s="36">
        <f>SUMIFS(СВЦЭМ!$I$34:$I$777,СВЦЭМ!$A$34:$A$777,$A310,СВЦЭМ!$B$33:$B$776,H$296)+'СЕТ СН'!$F$16</f>
        <v>0</v>
      </c>
      <c r="I310" s="36">
        <f>SUMIFS(СВЦЭМ!$I$34:$I$777,СВЦЭМ!$A$34:$A$777,$A310,СВЦЭМ!$B$33:$B$776,I$296)+'СЕТ СН'!$F$16</f>
        <v>0</v>
      </c>
      <c r="J310" s="36">
        <f>SUMIFS(СВЦЭМ!$I$34:$I$777,СВЦЭМ!$A$34:$A$777,$A310,СВЦЭМ!$B$33:$B$776,J$296)+'СЕТ СН'!$F$16</f>
        <v>0</v>
      </c>
      <c r="K310" s="36">
        <f>SUMIFS(СВЦЭМ!$I$34:$I$777,СВЦЭМ!$A$34:$A$777,$A310,СВЦЭМ!$B$33:$B$776,K$296)+'СЕТ СН'!$F$16</f>
        <v>0</v>
      </c>
      <c r="L310" s="36">
        <f>SUMIFS(СВЦЭМ!$I$34:$I$777,СВЦЭМ!$A$34:$A$777,$A310,СВЦЭМ!$B$33:$B$776,L$296)+'СЕТ СН'!$F$16</f>
        <v>0</v>
      </c>
      <c r="M310" s="36">
        <f>SUMIFS(СВЦЭМ!$I$34:$I$777,СВЦЭМ!$A$34:$A$777,$A310,СВЦЭМ!$B$33:$B$776,M$296)+'СЕТ СН'!$F$16</f>
        <v>0</v>
      </c>
      <c r="N310" s="36">
        <f>SUMIFS(СВЦЭМ!$I$34:$I$777,СВЦЭМ!$A$34:$A$777,$A310,СВЦЭМ!$B$33:$B$776,N$296)+'СЕТ СН'!$F$16</f>
        <v>0</v>
      </c>
      <c r="O310" s="36">
        <f>SUMIFS(СВЦЭМ!$I$34:$I$777,СВЦЭМ!$A$34:$A$777,$A310,СВЦЭМ!$B$33:$B$776,O$296)+'СЕТ СН'!$F$16</f>
        <v>0</v>
      </c>
      <c r="P310" s="36">
        <f>SUMIFS(СВЦЭМ!$I$34:$I$777,СВЦЭМ!$A$34:$A$777,$A310,СВЦЭМ!$B$33:$B$776,P$296)+'СЕТ СН'!$F$16</f>
        <v>0</v>
      </c>
      <c r="Q310" s="36">
        <f>SUMIFS(СВЦЭМ!$I$34:$I$777,СВЦЭМ!$A$34:$A$777,$A310,СВЦЭМ!$B$33:$B$776,Q$296)+'СЕТ СН'!$F$16</f>
        <v>0</v>
      </c>
      <c r="R310" s="36">
        <f>SUMIFS(СВЦЭМ!$I$34:$I$777,СВЦЭМ!$A$34:$A$777,$A310,СВЦЭМ!$B$33:$B$776,R$296)+'СЕТ СН'!$F$16</f>
        <v>0</v>
      </c>
      <c r="S310" s="36">
        <f>SUMIFS(СВЦЭМ!$I$34:$I$777,СВЦЭМ!$A$34:$A$777,$A310,СВЦЭМ!$B$33:$B$776,S$296)+'СЕТ СН'!$F$16</f>
        <v>0</v>
      </c>
      <c r="T310" s="36">
        <f>SUMIFS(СВЦЭМ!$I$34:$I$777,СВЦЭМ!$A$34:$A$777,$A310,СВЦЭМ!$B$33:$B$776,T$296)+'СЕТ СН'!$F$16</f>
        <v>0</v>
      </c>
      <c r="U310" s="36">
        <f>SUMIFS(СВЦЭМ!$I$34:$I$777,СВЦЭМ!$A$34:$A$777,$A310,СВЦЭМ!$B$33:$B$776,U$296)+'СЕТ СН'!$F$16</f>
        <v>0</v>
      </c>
      <c r="V310" s="36">
        <f>SUMIFS(СВЦЭМ!$I$34:$I$777,СВЦЭМ!$A$34:$A$777,$A310,СВЦЭМ!$B$33:$B$776,V$296)+'СЕТ СН'!$F$16</f>
        <v>0</v>
      </c>
      <c r="W310" s="36">
        <f>SUMIFS(СВЦЭМ!$I$34:$I$777,СВЦЭМ!$A$34:$A$777,$A310,СВЦЭМ!$B$33:$B$776,W$296)+'СЕТ СН'!$F$16</f>
        <v>0</v>
      </c>
      <c r="X310" s="36">
        <f>SUMIFS(СВЦЭМ!$I$34:$I$777,СВЦЭМ!$A$34:$A$777,$A310,СВЦЭМ!$B$33:$B$776,X$296)+'СЕТ СН'!$F$16</f>
        <v>0</v>
      </c>
      <c r="Y310" s="36">
        <f>SUMIFS(СВЦЭМ!$I$34:$I$777,СВЦЭМ!$A$34:$A$777,$A310,СВЦЭМ!$B$33:$B$776,Y$296)+'СЕТ СН'!$F$16</f>
        <v>0</v>
      </c>
    </row>
    <row r="311" spans="1:25" ht="15.75" hidden="1" x14ac:dyDescent="0.2">
      <c r="A311" s="35">
        <f t="shared" si="8"/>
        <v>43814</v>
      </c>
      <c r="B311" s="36">
        <f>SUMIFS(СВЦЭМ!$I$34:$I$777,СВЦЭМ!$A$34:$A$777,$A311,СВЦЭМ!$B$33:$B$776,B$296)+'СЕТ СН'!$F$16</f>
        <v>0</v>
      </c>
      <c r="C311" s="36">
        <f>SUMIFS(СВЦЭМ!$I$34:$I$777,СВЦЭМ!$A$34:$A$777,$A311,СВЦЭМ!$B$33:$B$776,C$296)+'СЕТ СН'!$F$16</f>
        <v>0</v>
      </c>
      <c r="D311" s="36">
        <f>SUMIFS(СВЦЭМ!$I$34:$I$777,СВЦЭМ!$A$34:$A$777,$A311,СВЦЭМ!$B$33:$B$776,D$296)+'СЕТ СН'!$F$16</f>
        <v>0</v>
      </c>
      <c r="E311" s="36">
        <f>SUMIFS(СВЦЭМ!$I$34:$I$777,СВЦЭМ!$A$34:$A$777,$A311,СВЦЭМ!$B$33:$B$776,E$296)+'СЕТ СН'!$F$16</f>
        <v>0</v>
      </c>
      <c r="F311" s="36">
        <f>SUMIFS(СВЦЭМ!$I$34:$I$777,СВЦЭМ!$A$34:$A$777,$A311,СВЦЭМ!$B$33:$B$776,F$296)+'СЕТ СН'!$F$16</f>
        <v>0</v>
      </c>
      <c r="G311" s="36">
        <f>SUMIFS(СВЦЭМ!$I$34:$I$777,СВЦЭМ!$A$34:$A$777,$A311,СВЦЭМ!$B$33:$B$776,G$296)+'СЕТ СН'!$F$16</f>
        <v>0</v>
      </c>
      <c r="H311" s="36">
        <f>SUMIFS(СВЦЭМ!$I$34:$I$777,СВЦЭМ!$A$34:$A$777,$A311,СВЦЭМ!$B$33:$B$776,H$296)+'СЕТ СН'!$F$16</f>
        <v>0</v>
      </c>
      <c r="I311" s="36">
        <f>SUMIFS(СВЦЭМ!$I$34:$I$777,СВЦЭМ!$A$34:$A$777,$A311,СВЦЭМ!$B$33:$B$776,I$296)+'СЕТ СН'!$F$16</f>
        <v>0</v>
      </c>
      <c r="J311" s="36">
        <f>SUMIFS(СВЦЭМ!$I$34:$I$777,СВЦЭМ!$A$34:$A$777,$A311,СВЦЭМ!$B$33:$B$776,J$296)+'СЕТ СН'!$F$16</f>
        <v>0</v>
      </c>
      <c r="K311" s="36">
        <f>SUMIFS(СВЦЭМ!$I$34:$I$777,СВЦЭМ!$A$34:$A$777,$A311,СВЦЭМ!$B$33:$B$776,K$296)+'СЕТ СН'!$F$16</f>
        <v>0</v>
      </c>
      <c r="L311" s="36">
        <f>SUMIFS(СВЦЭМ!$I$34:$I$777,СВЦЭМ!$A$34:$A$777,$A311,СВЦЭМ!$B$33:$B$776,L$296)+'СЕТ СН'!$F$16</f>
        <v>0</v>
      </c>
      <c r="M311" s="36">
        <f>SUMIFS(СВЦЭМ!$I$34:$I$777,СВЦЭМ!$A$34:$A$777,$A311,СВЦЭМ!$B$33:$B$776,M$296)+'СЕТ СН'!$F$16</f>
        <v>0</v>
      </c>
      <c r="N311" s="36">
        <f>SUMIFS(СВЦЭМ!$I$34:$I$777,СВЦЭМ!$A$34:$A$777,$A311,СВЦЭМ!$B$33:$B$776,N$296)+'СЕТ СН'!$F$16</f>
        <v>0</v>
      </c>
      <c r="O311" s="36">
        <f>SUMIFS(СВЦЭМ!$I$34:$I$777,СВЦЭМ!$A$34:$A$777,$A311,СВЦЭМ!$B$33:$B$776,O$296)+'СЕТ СН'!$F$16</f>
        <v>0</v>
      </c>
      <c r="P311" s="36">
        <f>SUMIFS(СВЦЭМ!$I$34:$I$777,СВЦЭМ!$A$34:$A$777,$A311,СВЦЭМ!$B$33:$B$776,P$296)+'СЕТ СН'!$F$16</f>
        <v>0</v>
      </c>
      <c r="Q311" s="36">
        <f>SUMIFS(СВЦЭМ!$I$34:$I$777,СВЦЭМ!$A$34:$A$777,$A311,СВЦЭМ!$B$33:$B$776,Q$296)+'СЕТ СН'!$F$16</f>
        <v>0</v>
      </c>
      <c r="R311" s="36">
        <f>SUMIFS(СВЦЭМ!$I$34:$I$777,СВЦЭМ!$A$34:$A$777,$A311,СВЦЭМ!$B$33:$B$776,R$296)+'СЕТ СН'!$F$16</f>
        <v>0</v>
      </c>
      <c r="S311" s="36">
        <f>SUMIFS(СВЦЭМ!$I$34:$I$777,СВЦЭМ!$A$34:$A$777,$A311,СВЦЭМ!$B$33:$B$776,S$296)+'СЕТ СН'!$F$16</f>
        <v>0</v>
      </c>
      <c r="T311" s="36">
        <f>SUMIFS(СВЦЭМ!$I$34:$I$777,СВЦЭМ!$A$34:$A$777,$A311,СВЦЭМ!$B$33:$B$776,T$296)+'СЕТ СН'!$F$16</f>
        <v>0</v>
      </c>
      <c r="U311" s="36">
        <f>SUMIFS(СВЦЭМ!$I$34:$I$777,СВЦЭМ!$A$34:$A$777,$A311,СВЦЭМ!$B$33:$B$776,U$296)+'СЕТ СН'!$F$16</f>
        <v>0</v>
      </c>
      <c r="V311" s="36">
        <f>SUMIFS(СВЦЭМ!$I$34:$I$777,СВЦЭМ!$A$34:$A$777,$A311,СВЦЭМ!$B$33:$B$776,V$296)+'СЕТ СН'!$F$16</f>
        <v>0</v>
      </c>
      <c r="W311" s="36">
        <f>SUMIFS(СВЦЭМ!$I$34:$I$777,СВЦЭМ!$A$34:$A$777,$A311,СВЦЭМ!$B$33:$B$776,W$296)+'СЕТ СН'!$F$16</f>
        <v>0</v>
      </c>
      <c r="X311" s="36">
        <f>SUMIFS(СВЦЭМ!$I$34:$I$777,СВЦЭМ!$A$34:$A$777,$A311,СВЦЭМ!$B$33:$B$776,X$296)+'СЕТ СН'!$F$16</f>
        <v>0</v>
      </c>
      <c r="Y311" s="36">
        <f>SUMIFS(СВЦЭМ!$I$34:$I$777,СВЦЭМ!$A$34:$A$777,$A311,СВЦЭМ!$B$33:$B$776,Y$296)+'СЕТ СН'!$F$16</f>
        <v>0</v>
      </c>
    </row>
    <row r="312" spans="1:25" ht="15.75" hidden="1" x14ac:dyDescent="0.2">
      <c r="A312" s="35">
        <f t="shared" si="8"/>
        <v>43815</v>
      </c>
      <c r="B312" s="36">
        <f>SUMIFS(СВЦЭМ!$I$34:$I$777,СВЦЭМ!$A$34:$A$777,$A312,СВЦЭМ!$B$33:$B$776,B$296)+'СЕТ СН'!$F$16</f>
        <v>0</v>
      </c>
      <c r="C312" s="36">
        <f>SUMIFS(СВЦЭМ!$I$34:$I$777,СВЦЭМ!$A$34:$A$777,$A312,СВЦЭМ!$B$33:$B$776,C$296)+'СЕТ СН'!$F$16</f>
        <v>0</v>
      </c>
      <c r="D312" s="36">
        <f>SUMIFS(СВЦЭМ!$I$34:$I$777,СВЦЭМ!$A$34:$A$777,$A312,СВЦЭМ!$B$33:$B$776,D$296)+'СЕТ СН'!$F$16</f>
        <v>0</v>
      </c>
      <c r="E312" s="36">
        <f>SUMIFS(СВЦЭМ!$I$34:$I$777,СВЦЭМ!$A$34:$A$777,$A312,СВЦЭМ!$B$33:$B$776,E$296)+'СЕТ СН'!$F$16</f>
        <v>0</v>
      </c>
      <c r="F312" s="36">
        <f>SUMIFS(СВЦЭМ!$I$34:$I$777,СВЦЭМ!$A$34:$A$777,$A312,СВЦЭМ!$B$33:$B$776,F$296)+'СЕТ СН'!$F$16</f>
        <v>0</v>
      </c>
      <c r="G312" s="36">
        <f>SUMIFS(СВЦЭМ!$I$34:$I$777,СВЦЭМ!$A$34:$A$777,$A312,СВЦЭМ!$B$33:$B$776,G$296)+'СЕТ СН'!$F$16</f>
        <v>0</v>
      </c>
      <c r="H312" s="36">
        <f>SUMIFS(СВЦЭМ!$I$34:$I$777,СВЦЭМ!$A$34:$A$777,$A312,СВЦЭМ!$B$33:$B$776,H$296)+'СЕТ СН'!$F$16</f>
        <v>0</v>
      </c>
      <c r="I312" s="36">
        <f>SUMIFS(СВЦЭМ!$I$34:$I$777,СВЦЭМ!$A$34:$A$777,$A312,СВЦЭМ!$B$33:$B$776,I$296)+'СЕТ СН'!$F$16</f>
        <v>0</v>
      </c>
      <c r="J312" s="36">
        <f>SUMIFS(СВЦЭМ!$I$34:$I$777,СВЦЭМ!$A$34:$A$777,$A312,СВЦЭМ!$B$33:$B$776,J$296)+'СЕТ СН'!$F$16</f>
        <v>0</v>
      </c>
      <c r="K312" s="36">
        <f>SUMIFS(СВЦЭМ!$I$34:$I$777,СВЦЭМ!$A$34:$A$777,$A312,СВЦЭМ!$B$33:$B$776,K$296)+'СЕТ СН'!$F$16</f>
        <v>0</v>
      </c>
      <c r="L312" s="36">
        <f>SUMIFS(СВЦЭМ!$I$34:$I$777,СВЦЭМ!$A$34:$A$777,$A312,СВЦЭМ!$B$33:$B$776,L$296)+'СЕТ СН'!$F$16</f>
        <v>0</v>
      </c>
      <c r="M312" s="36">
        <f>SUMIFS(СВЦЭМ!$I$34:$I$777,СВЦЭМ!$A$34:$A$777,$A312,СВЦЭМ!$B$33:$B$776,M$296)+'СЕТ СН'!$F$16</f>
        <v>0</v>
      </c>
      <c r="N312" s="36">
        <f>SUMIFS(СВЦЭМ!$I$34:$I$777,СВЦЭМ!$A$34:$A$777,$A312,СВЦЭМ!$B$33:$B$776,N$296)+'СЕТ СН'!$F$16</f>
        <v>0</v>
      </c>
      <c r="O312" s="36">
        <f>SUMIFS(СВЦЭМ!$I$34:$I$777,СВЦЭМ!$A$34:$A$777,$A312,СВЦЭМ!$B$33:$B$776,O$296)+'СЕТ СН'!$F$16</f>
        <v>0</v>
      </c>
      <c r="P312" s="36">
        <f>SUMIFS(СВЦЭМ!$I$34:$I$777,СВЦЭМ!$A$34:$A$777,$A312,СВЦЭМ!$B$33:$B$776,P$296)+'СЕТ СН'!$F$16</f>
        <v>0</v>
      </c>
      <c r="Q312" s="36">
        <f>SUMIFS(СВЦЭМ!$I$34:$I$777,СВЦЭМ!$A$34:$A$777,$A312,СВЦЭМ!$B$33:$B$776,Q$296)+'СЕТ СН'!$F$16</f>
        <v>0</v>
      </c>
      <c r="R312" s="36">
        <f>SUMIFS(СВЦЭМ!$I$34:$I$777,СВЦЭМ!$A$34:$A$777,$A312,СВЦЭМ!$B$33:$B$776,R$296)+'СЕТ СН'!$F$16</f>
        <v>0</v>
      </c>
      <c r="S312" s="36">
        <f>SUMIFS(СВЦЭМ!$I$34:$I$777,СВЦЭМ!$A$34:$A$777,$A312,СВЦЭМ!$B$33:$B$776,S$296)+'СЕТ СН'!$F$16</f>
        <v>0</v>
      </c>
      <c r="T312" s="36">
        <f>SUMIFS(СВЦЭМ!$I$34:$I$777,СВЦЭМ!$A$34:$A$777,$A312,СВЦЭМ!$B$33:$B$776,T$296)+'СЕТ СН'!$F$16</f>
        <v>0</v>
      </c>
      <c r="U312" s="36">
        <f>SUMIFS(СВЦЭМ!$I$34:$I$777,СВЦЭМ!$A$34:$A$777,$A312,СВЦЭМ!$B$33:$B$776,U$296)+'СЕТ СН'!$F$16</f>
        <v>0</v>
      </c>
      <c r="V312" s="36">
        <f>SUMIFS(СВЦЭМ!$I$34:$I$777,СВЦЭМ!$A$34:$A$777,$A312,СВЦЭМ!$B$33:$B$776,V$296)+'СЕТ СН'!$F$16</f>
        <v>0</v>
      </c>
      <c r="W312" s="36">
        <f>SUMIFS(СВЦЭМ!$I$34:$I$777,СВЦЭМ!$A$34:$A$777,$A312,СВЦЭМ!$B$33:$B$776,W$296)+'СЕТ СН'!$F$16</f>
        <v>0</v>
      </c>
      <c r="X312" s="36">
        <f>SUMIFS(СВЦЭМ!$I$34:$I$777,СВЦЭМ!$A$34:$A$777,$A312,СВЦЭМ!$B$33:$B$776,X$296)+'СЕТ СН'!$F$16</f>
        <v>0</v>
      </c>
      <c r="Y312" s="36">
        <f>SUMIFS(СВЦЭМ!$I$34:$I$777,СВЦЭМ!$A$34:$A$777,$A312,СВЦЭМ!$B$33:$B$776,Y$296)+'СЕТ СН'!$F$16</f>
        <v>0</v>
      </c>
    </row>
    <row r="313" spans="1:25" ht="15.75" hidden="1" x14ac:dyDescent="0.2">
      <c r="A313" s="35">
        <f t="shared" si="8"/>
        <v>43816</v>
      </c>
      <c r="B313" s="36">
        <f>SUMIFS(СВЦЭМ!$I$34:$I$777,СВЦЭМ!$A$34:$A$777,$A313,СВЦЭМ!$B$33:$B$776,B$296)+'СЕТ СН'!$F$16</f>
        <v>0</v>
      </c>
      <c r="C313" s="36">
        <f>SUMIFS(СВЦЭМ!$I$34:$I$777,СВЦЭМ!$A$34:$A$777,$A313,СВЦЭМ!$B$33:$B$776,C$296)+'СЕТ СН'!$F$16</f>
        <v>0</v>
      </c>
      <c r="D313" s="36">
        <f>SUMIFS(СВЦЭМ!$I$34:$I$777,СВЦЭМ!$A$34:$A$777,$A313,СВЦЭМ!$B$33:$B$776,D$296)+'СЕТ СН'!$F$16</f>
        <v>0</v>
      </c>
      <c r="E313" s="36">
        <f>SUMIFS(СВЦЭМ!$I$34:$I$777,СВЦЭМ!$A$34:$A$777,$A313,СВЦЭМ!$B$33:$B$776,E$296)+'СЕТ СН'!$F$16</f>
        <v>0</v>
      </c>
      <c r="F313" s="36">
        <f>SUMIFS(СВЦЭМ!$I$34:$I$777,СВЦЭМ!$A$34:$A$777,$A313,СВЦЭМ!$B$33:$B$776,F$296)+'СЕТ СН'!$F$16</f>
        <v>0</v>
      </c>
      <c r="G313" s="36">
        <f>SUMIFS(СВЦЭМ!$I$34:$I$777,СВЦЭМ!$A$34:$A$777,$A313,СВЦЭМ!$B$33:$B$776,G$296)+'СЕТ СН'!$F$16</f>
        <v>0</v>
      </c>
      <c r="H313" s="36">
        <f>SUMIFS(СВЦЭМ!$I$34:$I$777,СВЦЭМ!$A$34:$A$777,$A313,СВЦЭМ!$B$33:$B$776,H$296)+'СЕТ СН'!$F$16</f>
        <v>0</v>
      </c>
      <c r="I313" s="36">
        <f>SUMIFS(СВЦЭМ!$I$34:$I$777,СВЦЭМ!$A$34:$A$777,$A313,СВЦЭМ!$B$33:$B$776,I$296)+'СЕТ СН'!$F$16</f>
        <v>0</v>
      </c>
      <c r="J313" s="36">
        <f>SUMIFS(СВЦЭМ!$I$34:$I$777,СВЦЭМ!$A$34:$A$777,$A313,СВЦЭМ!$B$33:$B$776,J$296)+'СЕТ СН'!$F$16</f>
        <v>0</v>
      </c>
      <c r="K313" s="36">
        <f>SUMIFS(СВЦЭМ!$I$34:$I$777,СВЦЭМ!$A$34:$A$777,$A313,СВЦЭМ!$B$33:$B$776,K$296)+'СЕТ СН'!$F$16</f>
        <v>0</v>
      </c>
      <c r="L313" s="36">
        <f>SUMIFS(СВЦЭМ!$I$34:$I$777,СВЦЭМ!$A$34:$A$777,$A313,СВЦЭМ!$B$33:$B$776,L$296)+'СЕТ СН'!$F$16</f>
        <v>0</v>
      </c>
      <c r="M313" s="36">
        <f>SUMIFS(СВЦЭМ!$I$34:$I$777,СВЦЭМ!$A$34:$A$777,$A313,СВЦЭМ!$B$33:$B$776,M$296)+'СЕТ СН'!$F$16</f>
        <v>0</v>
      </c>
      <c r="N313" s="36">
        <f>SUMIFS(СВЦЭМ!$I$34:$I$777,СВЦЭМ!$A$34:$A$777,$A313,СВЦЭМ!$B$33:$B$776,N$296)+'СЕТ СН'!$F$16</f>
        <v>0</v>
      </c>
      <c r="O313" s="36">
        <f>SUMIFS(СВЦЭМ!$I$34:$I$777,СВЦЭМ!$A$34:$A$777,$A313,СВЦЭМ!$B$33:$B$776,O$296)+'СЕТ СН'!$F$16</f>
        <v>0</v>
      </c>
      <c r="P313" s="36">
        <f>SUMIFS(СВЦЭМ!$I$34:$I$777,СВЦЭМ!$A$34:$A$777,$A313,СВЦЭМ!$B$33:$B$776,P$296)+'СЕТ СН'!$F$16</f>
        <v>0</v>
      </c>
      <c r="Q313" s="36">
        <f>SUMIFS(СВЦЭМ!$I$34:$I$777,СВЦЭМ!$A$34:$A$777,$A313,СВЦЭМ!$B$33:$B$776,Q$296)+'СЕТ СН'!$F$16</f>
        <v>0</v>
      </c>
      <c r="R313" s="36">
        <f>SUMIFS(СВЦЭМ!$I$34:$I$777,СВЦЭМ!$A$34:$A$777,$A313,СВЦЭМ!$B$33:$B$776,R$296)+'СЕТ СН'!$F$16</f>
        <v>0</v>
      </c>
      <c r="S313" s="36">
        <f>SUMIFS(СВЦЭМ!$I$34:$I$777,СВЦЭМ!$A$34:$A$777,$A313,СВЦЭМ!$B$33:$B$776,S$296)+'СЕТ СН'!$F$16</f>
        <v>0</v>
      </c>
      <c r="T313" s="36">
        <f>SUMIFS(СВЦЭМ!$I$34:$I$777,СВЦЭМ!$A$34:$A$777,$A313,СВЦЭМ!$B$33:$B$776,T$296)+'СЕТ СН'!$F$16</f>
        <v>0</v>
      </c>
      <c r="U313" s="36">
        <f>SUMIFS(СВЦЭМ!$I$34:$I$777,СВЦЭМ!$A$34:$A$777,$A313,СВЦЭМ!$B$33:$B$776,U$296)+'СЕТ СН'!$F$16</f>
        <v>0</v>
      </c>
      <c r="V313" s="36">
        <f>SUMIFS(СВЦЭМ!$I$34:$I$777,СВЦЭМ!$A$34:$A$777,$A313,СВЦЭМ!$B$33:$B$776,V$296)+'СЕТ СН'!$F$16</f>
        <v>0</v>
      </c>
      <c r="W313" s="36">
        <f>SUMIFS(СВЦЭМ!$I$34:$I$777,СВЦЭМ!$A$34:$A$777,$A313,СВЦЭМ!$B$33:$B$776,W$296)+'СЕТ СН'!$F$16</f>
        <v>0</v>
      </c>
      <c r="X313" s="36">
        <f>SUMIFS(СВЦЭМ!$I$34:$I$777,СВЦЭМ!$A$34:$A$777,$A313,СВЦЭМ!$B$33:$B$776,X$296)+'СЕТ СН'!$F$16</f>
        <v>0</v>
      </c>
      <c r="Y313" s="36">
        <f>SUMIFS(СВЦЭМ!$I$34:$I$777,СВЦЭМ!$A$34:$A$777,$A313,СВЦЭМ!$B$33:$B$776,Y$296)+'СЕТ СН'!$F$16</f>
        <v>0</v>
      </c>
    </row>
    <row r="314" spans="1:25" ht="15.75" hidden="1" x14ac:dyDescent="0.2">
      <c r="A314" s="35">
        <f t="shared" si="8"/>
        <v>43817</v>
      </c>
      <c r="B314" s="36">
        <f>SUMIFS(СВЦЭМ!$I$34:$I$777,СВЦЭМ!$A$34:$A$777,$A314,СВЦЭМ!$B$33:$B$776,B$296)+'СЕТ СН'!$F$16</f>
        <v>0</v>
      </c>
      <c r="C314" s="36">
        <f>SUMIFS(СВЦЭМ!$I$34:$I$777,СВЦЭМ!$A$34:$A$777,$A314,СВЦЭМ!$B$33:$B$776,C$296)+'СЕТ СН'!$F$16</f>
        <v>0</v>
      </c>
      <c r="D314" s="36">
        <f>SUMIFS(СВЦЭМ!$I$34:$I$777,СВЦЭМ!$A$34:$A$777,$A314,СВЦЭМ!$B$33:$B$776,D$296)+'СЕТ СН'!$F$16</f>
        <v>0</v>
      </c>
      <c r="E314" s="36">
        <f>SUMIFS(СВЦЭМ!$I$34:$I$777,СВЦЭМ!$A$34:$A$777,$A314,СВЦЭМ!$B$33:$B$776,E$296)+'СЕТ СН'!$F$16</f>
        <v>0</v>
      </c>
      <c r="F314" s="36">
        <f>SUMIFS(СВЦЭМ!$I$34:$I$777,СВЦЭМ!$A$34:$A$777,$A314,СВЦЭМ!$B$33:$B$776,F$296)+'СЕТ СН'!$F$16</f>
        <v>0</v>
      </c>
      <c r="G314" s="36">
        <f>SUMIFS(СВЦЭМ!$I$34:$I$777,СВЦЭМ!$A$34:$A$777,$A314,СВЦЭМ!$B$33:$B$776,G$296)+'СЕТ СН'!$F$16</f>
        <v>0</v>
      </c>
      <c r="H314" s="36">
        <f>SUMIFS(СВЦЭМ!$I$34:$I$777,СВЦЭМ!$A$34:$A$777,$A314,СВЦЭМ!$B$33:$B$776,H$296)+'СЕТ СН'!$F$16</f>
        <v>0</v>
      </c>
      <c r="I314" s="36">
        <f>SUMIFS(СВЦЭМ!$I$34:$I$777,СВЦЭМ!$A$34:$A$777,$A314,СВЦЭМ!$B$33:$B$776,I$296)+'СЕТ СН'!$F$16</f>
        <v>0</v>
      </c>
      <c r="J314" s="36">
        <f>SUMIFS(СВЦЭМ!$I$34:$I$777,СВЦЭМ!$A$34:$A$777,$A314,СВЦЭМ!$B$33:$B$776,J$296)+'СЕТ СН'!$F$16</f>
        <v>0</v>
      </c>
      <c r="K314" s="36">
        <f>SUMIFS(СВЦЭМ!$I$34:$I$777,СВЦЭМ!$A$34:$A$777,$A314,СВЦЭМ!$B$33:$B$776,K$296)+'СЕТ СН'!$F$16</f>
        <v>0</v>
      </c>
      <c r="L314" s="36">
        <f>SUMIFS(СВЦЭМ!$I$34:$I$777,СВЦЭМ!$A$34:$A$777,$A314,СВЦЭМ!$B$33:$B$776,L$296)+'СЕТ СН'!$F$16</f>
        <v>0</v>
      </c>
      <c r="M314" s="36">
        <f>SUMIFS(СВЦЭМ!$I$34:$I$777,СВЦЭМ!$A$34:$A$777,$A314,СВЦЭМ!$B$33:$B$776,M$296)+'СЕТ СН'!$F$16</f>
        <v>0</v>
      </c>
      <c r="N314" s="36">
        <f>SUMIFS(СВЦЭМ!$I$34:$I$777,СВЦЭМ!$A$34:$A$777,$A314,СВЦЭМ!$B$33:$B$776,N$296)+'СЕТ СН'!$F$16</f>
        <v>0</v>
      </c>
      <c r="O314" s="36">
        <f>SUMIFS(СВЦЭМ!$I$34:$I$777,СВЦЭМ!$A$34:$A$777,$A314,СВЦЭМ!$B$33:$B$776,O$296)+'СЕТ СН'!$F$16</f>
        <v>0</v>
      </c>
      <c r="P314" s="36">
        <f>SUMIFS(СВЦЭМ!$I$34:$I$777,СВЦЭМ!$A$34:$A$777,$A314,СВЦЭМ!$B$33:$B$776,P$296)+'СЕТ СН'!$F$16</f>
        <v>0</v>
      </c>
      <c r="Q314" s="36">
        <f>SUMIFS(СВЦЭМ!$I$34:$I$777,СВЦЭМ!$A$34:$A$777,$A314,СВЦЭМ!$B$33:$B$776,Q$296)+'СЕТ СН'!$F$16</f>
        <v>0</v>
      </c>
      <c r="R314" s="36">
        <f>SUMIFS(СВЦЭМ!$I$34:$I$777,СВЦЭМ!$A$34:$A$777,$A314,СВЦЭМ!$B$33:$B$776,R$296)+'СЕТ СН'!$F$16</f>
        <v>0</v>
      </c>
      <c r="S314" s="36">
        <f>SUMIFS(СВЦЭМ!$I$34:$I$777,СВЦЭМ!$A$34:$A$777,$A314,СВЦЭМ!$B$33:$B$776,S$296)+'СЕТ СН'!$F$16</f>
        <v>0</v>
      </c>
      <c r="T314" s="36">
        <f>SUMIFS(СВЦЭМ!$I$34:$I$777,СВЦЭМ!$A$34:$A$777,$A314,СВЦЭМ!$B$33:$B$776,T$296)+'СЕТ СН'!$F$16</f>
        <v>0</v>
      </c>
      <c r="U314" s="36">
        <f>SUMIFS(СВЦЭМ!$I$34:$I$777,СВЦЭМ!$A$34:$A$777,$A314,СВЦЭМ!$B$33:$B$776,U$296)+'СЕТ СН'!$F$16</f>
        <v>0</v>
      </c>
      <c r="V314" s="36">
        <f>SUMIFS(СВЦЭМ!$I$34:$I$777,СВЦЭМ!$A$34:$A$777,$A314,СВЦЭМ!$B$33:$B$776,V$296)+'СЕТ СН'!$F$16</f>
        <v>0</v>
      </c>
      <c r="W314" s="36">
        <f>SUMIFS(СВЦЭМ!$I$34:$I$777,СВЦЭМ!$A$34:$A$777,$A314,СВЦЭМ!$B$33:$B$776,W$296)+'СЕТ СН'!$F$16</f>
        <v>0</v>
      </c>
      <c r="X314" s="36">
        <f>SUMIFS(СВЦЭМ!$I$34:$I$777,СВЦЭМ!$A$34:$A$777,$A314,СВЦЭМ!$B$33:$B$776,X$296)+'СЕТ СН'!$F$16</f>
        <v>0</v>
      </c>
      <c r="Y314" s="36">
        <f>SUMIFS(СВЦЭМ!$I$34:$I$777,СВЦЭМ!$A$34:$A$777,$A314,СВЦЭМ!$B$33:$B$776,Y$296)+'СЕТ СН'!$F$16</f>
        <v>0</v>
      </c>
    </row>
    <row r="315" spans="1:25" ht="15.75" hidden="1" x14ac:dyDescent="0.2">
      <c r="A315" s="35">
        <f t="shared" si="8"/>
        <v>43818</v>
      </c>
      <c r="B315" s="36">
        <f>SUMIFS(СВЦЭМ!$I$34:$I$777,СВЦЭМ!$A$34:$A$777,$A315,СВЦЭМ!$B$33:$B$776,B$296)+'СЕТ СН'!$F$16</f>
        <v>0</v>
      </c>
      <c r="C315" s="36">
        <f>SUMIFS(СВЦЭМ!$I$34:$I$777,СВЦЭМ!$A$34:$A$777,$A315,СВЦЭМ!$B$33:$B$776,C$296)+'СЕТ СН'!$F$16</f>
        <v>0</v>
      </c>
      <c r="D315" s="36">
        <f>SUMIFS(СВЦЭМ!$I$34:$I$777,СВЦЭМ!$A$34:$A$777,$A315,СВЦЭМ!$B$33:$B$776,D$296)+'СЕТ СН'!$F$16</f>
        <v>0</v>
      </c>
      <c r="E315" s="36">
        <f>SUMIFS(СВЦЭМ!$I$34:$I$777,СВЦЭМ!$A$34:$A$777,$A315,СВЦЭМ!$B$33:$B$776,E$296)+'СЕТ СН'!$F$16</f>
        <v>0</v>
      </c>
      <c r="F315" s="36">
        <f>SUMIFS(СВЦЭМ!$I$34:$I$777,СВЦЭМ!$A$34:$A$777,$A315,СВЦЭМ!$B$33:$B$776,F$296)+'СЕТ СН'!$F$16</f>
        <v>0</v>
      </c>
      <c r="G315" s="36">
        <f>SUMIFS(СВЦЭМ!$I$34:$I$777,СВЦЭМ!$A$34:$A$777,$A315,СВЦЭМ!$B$33:$B$776,G$296)+'СЕТ СН'!$F$16</f>
        <v>0</v>
      </c>
      <c r="H315" s="36">
        <f>SUMIFS(СВЦЭМ!$I$34:$I$777,СВЦЭМ!$A$34:$A$777,$A315,СВЦЭМ!$B$33:$B$776,H$296)+'СЕТ СН'!$F$16</f>
        <v>0</v>
      </c>
      <c r="I315" s="36">
        <f>SUMIFS(СВЦЭМ!$I$34:$I$777,СВЦЭМ!$A$34:$A$777,$A315,СВЦЭМ!$B$33:$B$776,I$296)+'СЕТ СН'!$F$16</f>
        <v>0</v>
      </c>
      <c r="J315" s="36">
        <f>SUMIFS(СВЦЭМ!$I$34:$I$777,СВЦЭМ!$A$34:$A$777,$A315,СВЦЭМ!$B$33:$B$776,J$296)+'СЕТ СН'!$F$16</f>
        <v>0</v>
      </c>
      <c r="K315" s="36">
        <f>SUMIFS(СВЦЭМ!$I$34:$I$777,СВЦЭМ!$A$34:$A$777,$A315,СВЦЭМ!$B$33:$B$776,K$296)+'СЕТ СН'!$F$16</f>
        <v>0</v>
      </c>
      <c r="L315" s="36">
        <f>SUMIFS(СВЦЭМ!$I$34:$I$777,СВЦЭМ!$A$34:$A$777,$A315,СВЦЭМ!$B$33:$B$776,L$296)+'СЕТ СН'!$F$16</f>
        <v>0</v>
      </c>
      <c r="M315" s="36">
        <f>SUMIFS(СВЦЭМ!$I$34:$I$777,СВЦЭМ!$A$34:$A$777,$A315,СВЦЭМ!$B$33:$B$776,M$296)+'СЕТ СН'!$F$16</f>
        <v>0</v>
      </c>
      <c r="N315" s="36">
        <f>SUMIFS(СВЦЭМ!$I$34:$I$777,СВЦЭМ!$A$34:$A$777,$A315,СВЦЭМ!$B$33:$B$776,N$296)+'СЕТ СН'!$F$16</f>
        <v>0</v>
      </c>
      <c r="O315" s="36">
        <f>SUMIFS(СВЦЭМ!$I$34:$I$777,СВЦЭМ!$A$34:$A$777,$A315,СВЦЭМ!$B$33:$B$776,O$296)+'СЕТ СН'!$F$16</f>
        <v>0</v>
      </c>
      <c r="P315" s="36">
        <f>SUMIFS(СВЦЭМ!$I$34:$I$777,СВЦЭМ!$A$34:$A$777,$A315,СВЦЭМ!$B$33:$B$776,P$296)+'СЕТ СН'!$F$16</f>
        <v>0</v>
      </c>
      <c r="Q315" s="36">
        <f>SUMIFS(СВЦЭМ!$I$34:$I$777,СВЦЭМ!$A$34:$A$777,$A315,СВЦЭМ!$B$33:$B$776,Q$296)+'СЕТ СН'!$F$16</f>
        <v>0</v>
      </c>
      <c r="R315" s="36">
        <f>SUMIFS(СВЦЭМ!$I$34:$I$777,СВЦЭМ!$A$34:$A$777,$A315,СВЦЭМ!$B$33:$B$776,R$296)+'СЕТ СН'!$F$16</f>
        <v>0</v>
      </c>
      <c r="S315" s="36">
        <f>SUMIFS(СВЦЭМ!$I$34:$I$777,СВЦЭМ!$A$34:$A$777,$A315,СВЦЭМ!$B$33:$B$776,S$296)+'СЕТ СН'!$F$16</f>
        <v>0</v>
      </c>
      <c r="T315" s="36">
        <f>SUMIFS(СВЦЭМ!$I$34:$I$777,СВЦЭМ!$A$34:$A$777,$A315,СВЦЭМ!$B$33:$B$776,T$296)+'СЕТ СН'!$F$16</f>
        <v>0</v>
      </c>
      <c r="U315" s="36">
        <f>SUMIFS(СВЦЭМ!$I$34:$I$777,СВЦЭМ!$A$34:$A$777,$A315,СВЦЭМ!$B$33:$B$776,U$296)+'СЕТ СН'!$F$16</f>
        <v>0</v>
      </c>
      <c r="V315" s="36">
        <f>SUMIFS(СВЦЭМ!$I$34:$I$777,СВЦЭМ!$A$34:$A$777,$A315,СВЦЭМ!$B$33:$B$776,V$296)+'СЕТ СН'!$F$16</f>
        <v>0</v>
      </c>
      <c r="W315" s="36">
        <f>SUMIFS(СВЦЭМ!$I$34:$I$777,СВЦЭМ!$A$34:$A$777,$A315,СВЦЭМ!$B$33:$B$776,W$296)+'СЕТ СН'!$F$16</f>
        <v>0</v>
      </c>
      <c r="X315" s="36">
        <f>SUMIFS(СВЦЭМ!$I$34:$I$777,СВЦЭМ!$A$34:$A$777,$A315,СВЦЭМ!$B$33:$B$776,X$296)+'СЕТ СН'!$F$16</f>
        <v>0</v>
      </c>
      <c r="Y315" s="36">
        <f>SUMIFS(СВЦЭМ!$I$34:$I$777,СВЦЭМ!$A$34:$A$777,$A315,СВЦЭМ!$B$33:$B$776,Y$296)+'СЕТ СН'!$F$16</f>
        <v>0</v>
      </c>
    </row>
    <row r="316" spans="1:25" ht="15.75" hidden="1" x14ac:dyDescent="0.2">
      <c r="A316" s="35">
        <f t="shared" si="8"/>
        <v>43819</v>
      </c>
      <c r="B316" s="36">
        <f>SUMIFS(СВЦЭМ!$I$34:$I$777,СВЦЭМ!$A$34:$A$777,$A316,СВЦЭМ!$B$33:$B$776,B$296)+'СЕТ СН'!$F$16</f>
        <v>0</v>
      </c>
      <c r="C316" s="36">
        <f>SUMIFS(СВЦЭМ!$I$34:$I$777,СВЦЭМ!$A$34:$A$777,$A316,СВЦЭМ!$B$33:$B$776,C$296)+'СЕТ СН'!$F$16</f>
        <v>0</v>
      </c>
      <c r="D316" s="36">
        <f>SUMIFS(СВЦЭМ!$I$34:$I$777,СВЦЭМ!$A$34:$A$777,$A316,СВЦЭМ!$B$33:$B$776,D$296)+'СЕТ СН'!$F$16</f>
        <v>0</v>
      </c>
      <c r="E316" s="36">
        <f>SUMIFS(СВЦЭМ!$I$34:$I$777,СВЦЭМ!$A$34:$A$777,$A316,СВЦЭМ!$B$33:$B$776,E$296)+'СЕТ СН'!$F$16</f>
        <v>0</v>
      </c>
      <c r="F316" s="36">
        <f>SUMIFS(СВЦЭМ!$I$34:$I$777,СВЦЭМ!$A$34:$A$777,$A316,СВЦЭМ!$B$33:$B$776,F$296)+'СЕТ СН'!$F$16</f>
        <v>0</v>
      </c>
      <c r="G316" s="36">
        <f>SUMIFS(СВЦЭМ!$I$34:$I$777,СВЦЭМ!$A$34:$A$777,$A316,СВЦЭМ!$B$33:$B$776,G$296)+'СЕТ СН'!$F$16</f>
        <v>0</v>
      </c>
      <c r="H316" s="36">
        <f>SUMIFS(СВЦЭМ!$I$34:$I$777,СВЦЭМ!$A$34:$A$777,$A316,СВЦЭМ!$B$33:$B$776,H$296)+'СЕТ СН'!$F$16</f>
        <v>0</v>
      </c>
      <c r="I316" s="36">
        <f>SUMIFS(СВЦЭМ!$I$34:$I$777,СВЦЭМ!$A$34:$A$777,$A316,СВЦЭМ!$B$33:$B$776,I$296)+'СЕТ СН'!$F$16</f>
        <v>0</v>
      </c>
      <c r="J316" s="36">
        <f>SUMIFS(СВЦЭМ!$I$34:$I$777,СВЦЭМ!$A$34:$A$777,$A316,СВЦЭМ!$B$33:$B$776,J$296)+'СЕТ СН'!$F$16</f>
        <v>0</v>
      </c>
      <c r="K316" s="36">
        <f>SUMIFS(СВЦЭМ!$I$34:$I$777,СВЦЭМ!$A$34:$A$777,$A316,СВЦЭМ!$B$33:$B$776,K$296)+'СЕТ СН'!$F$16</f>
        <v>0</v>
      </c>
      <c r="L316" s="36">
        <f>SUMIFS(СВЦЭМ!$I$34:$I$777,СВЦЭМ!$A$34:$A$777,$A316,СВЦЭМ!$B$33:$B$776,L$296)+'СЕТ СН'!$F$16</f>
        <v>0</v>
      </c>
      <c r="M316" s="36">
        <f>SUMIFS(СВЦЭМ!$I$34:$I$777,СВЦЭМ!$A$34:$A$777,$A316,СВЦЭМ!$B$33:$B$776,M$296)+'СЕТ СН'!$F$16</f>
        <v>0</v>
      </c>
      <c r="N316" s="36">
        <f>SUMIFS(СВЦЭМ!$I$34:$I$777,СВЦЭМ!$A$34:$A$777,$A316,СВЦЭМ!$B$33:$B$776,N$296)+'СЕТ СН'!$F$16</f>
        <v>0</v>
      </c>
      <c r="O316" s="36">
        <f>SUMIFS(СВЦЭМ!$I$34:$I$777,СВЦЭМ!$A$34:$A$777,$A316,СВЦЭМ!$B$33:$B$776,O$296)+'СЕТ СН'!$F$16</f>
        <v>0</v>
      </c>
      <c r="P316" s="36">
        <f>SUMIFS(СВЦЭМ!$I$34:$I$777,СВЦЭМ!$A$34:$A$777,$A316,СВЦЭМ!$B$33:$B$776,P$296)+'СЕТ СН'!$F$16</f>
        <v>0</v>
      </c>
      <c r="Q316" s="36">
        <f>SUMIFS(СВЦЭМ!$I$34:$I$777,СВЦЭМ!$A$34:$A$777,$A316,СВЦЭМ!$B$33:$B$776,Q$296)+'СЕТ СН'!$F$16</f>
        <v>0</v>
      </c>
      <c r="R316" s="36">
        <f>SUMIFS(СВЦЭМ!$I$34:$I$777,СВЦЭМ!$A$34:$A$777,$A316,СВЦЭМ!$B$33:$B$776,R$296)+'СЕТ СН'!$F$16</f>
        <v>0</v>
      </c>
      <c r="S316" s="36">
        <f>SUMIFS(СВЦЭМ!$I$34:$I$777,СВЦЭМ!$A$34:$A$777,$A316,СВЦЭМ!$B$33:$B$776,S$296)+'СЕТ СН'!$F$16</f>
        <v>0</v>
      </c>
      <c r="T316" s="36">
        <f>SUMIFS(СВЦЭМ!$I$34:$I$777,СВЦЭМ!$A$34:$A$777,$A316,СВЦЭМ!$B$33:$B$776,T$296)+'СЕТ СН'!$F$16</f>
        <v>0</v>
      </c>
      <c r="U316" s="36">
        <f>SUMIFS(СВЦЭМ!$I$34:$I$777,СВЦЭМ!$A$34:$A$777,$A316,СВЦЭМ!$B$33:$B$776,U$296)+'СЕТ СН'!$F$16</f>
        <v>0</v>
      </c>
      <c r="V316" s="36">
        <f>SUMIFS(СВЦЭМ!$I$34:$I$777,СВЦЭМ!$A$34:$A$777,$A316,СВЦЭМ!$B$33:$B$776,V$296)+'СЕТ СН'!$F$16</f>
        <v>0</v>
      </c>
      <c r="W316" s="36">
        <f>SUMIFS(СВЦЭМ!$I$34:$I$777,СВЦЭМ!$A$34:$A$777,$A316,СВЦЭМ!$B$33:$B$776,W$296)+'СЕТ СН'!$F$16</f>
        <v>0</v>
      </c>
      <c r="X316" s="36">
        <f>SUMIFS(СВЦЭМ!$I$34:$I$777,СВЦЭМ!$A$34:$A$777,$A316,СВЦЭМ!$B$33:$B$776,X$296)+'СЕТ СН'!$F$16</f>
        <v>0</v>
      </c>
      <c r="Y316" s="36">
        <f>SUMIFS(СВЦЭМ!$I$34:$I$777,СВЦЭМ!$A$34:$A$777,$A316,СВЦЭМ!$B$33:$B$776,Y$296)+'СЕТ СН'!$F$16</f>
        <v>0</v>
      </c>
    </row>
    <row r="317" spans="1:25" ht="15.75" hidden="1" x14ac:dyDescent="0.2">
      <c r="A317" s="35">
        <f t="shared" si="8"/>
        <v>43820</v>
      </c>
      <c r="B317" s="36">
        <f>SUMIFS(СВЦЭМ!$I$34:$I$777,СВЦЭМ!$A$34:$A$777,$A317,СВЦЭМ!$B$33:$B$776,B$296)+'СЕТ СН'!$F$16</f>
        <v>0</v>
      </c>
      <c r="C317" s="36">
        <f>SUMIFS(СВЦЭМ!$I$34:$I$777,СВЦЭМ!$A$34:$A$777,$A317,СВЦЭМ!$B$33:$B$776,C$296)+'СЕТ СН'!$F$16</f>
        <v>0</v>
      </c>
      <c r="D317" s="36">
        <f>SUMIFS(СВЦЭМ!$I$34:$I$777,СВЦЭМ!$A$34:$A$777,$A317,СВЦЭМ!$B$33:$B$776,D$296)+'СЕТ СН'!$F$16</f>
        <v>0</v>
      </c>
      <c r="E317" s="36">
        <f>SUMIFS(СВЦЭМ!$I$34:$I$777,СВЦЭМ!$A$34:$A$777,$A317,СВЦЭМ!$B$33:$B$776,E$296)+'СЕТ СН'!$F$16</f>
        <v>0</v>
      </c>
      <c r="F317" s="36">
        <f>SUMIFS(СВЦЭМ!$I$34:$I$777,СВЦЭМ!$A$34:$A$777,$A317,СВЦЭМ!$B$33:$B$776,F$296)+'СЕТ СН'!$F$16</f>
        <v>0</v>
      </c>
      <c r="G317" s="36">
        <f>SUMIFS(СВЦЭМ!$I$34:$I$777,СВЦЭМ!$A$34:$A$777,$A317,СВЦЭМ!$B$33:$B$776,G$296)+'СЕТ СН'!$F$16</f>
        <v>0</v>
      </c>
      <c r="H317" s="36">
        <f>SUMIFS(СВЦЭМ!$I$34:$I$777,СВЦЭМ!$A$34:$A$777,$A317,СВЦЭМ!$B$33:$B$776,H$296)+'СЕТ СН'!$F$16</f>
        <v>0</v>
      </c>
      <c r="I317" s="36">
        <f>SUMIFS(СВЦЭМ!$I$34:$I$777,СВЦЭМ!$A$34:$A$777,$A317,СВЦЭМ!$B$33:$B$776,I$296)+'СЕТ СН'!$F$16</f>
        <v>0</v>
      </c>
      <c r="J317" s="36">
        <f>SUMIFS(СВЦЭМ!$I$34:$I$777,СВЦЭМ!$A$34:$A$777,$A317,СВЦЭМ!$B$33:$B$776,J$296)+'СЕТ СН'!$F$16</f>
        <v>0</v>
      </c>
      <c r="K317" s="36">
        <f>SUMIFS(СВЦЭМ!$I$34:$I$777,СВЦЭМ!$A$34:$A$777,$A317,СВЦЭМ!$B$33:$B$776,K$296)+'СЕТ СН'!$F$16</f>
        <v>0</v>
      </c>
      <c r="L317" s="36">
        <f>SUMIFS(СВЦЭМ!$I$34:$I$777,СВЦЭМ!$A$34:$A$777,$A317,СВЦЭМ!$B$33:$B$776,L$296)+'СЕТ СН'!$F$16</f>
        <v>0</v>
      </c>
      <c r="M317" s="36">
        <f>SUMIFS(СВЦЭМ!$I$34:$I$777,СВЦЭМ!$A$34:$A$777,$A317,СВЦЭМ!$B$33:$B$776,M$296)+'СЕТ СН'!$F$16</f>
        <v>0</v>
      </c>
      <c r="N317" s="36">
        <f>SUMIFS(СВЦЭМ!$I$34:$I$777,СВЦЭМ!$A$34:$A$777,$A317,СВЦЭМ!$B$33:$B$776,N$296)+'СЕТ СН'!$F$16</f>
        <v>0</v>
      </c>
      <c r="O317" s="36">
        <f>SUMIFS(СВЦЭМ!$I$34:$I$777,СВЦЭМ!$A$34:$A$777,$A317,СВЦЭМ!$B$33:$B$776,O$296)+'СЕТ СН'!$F$16</f>
        <v>0</v>
      </c>
      <c r="P317" s="36">
        <f>SUMIFS(СВЦЭМ!$I$34:$I$777,СВЦЭМ!$A$34:$A$777,$A317,СВЦЭМ!$B$33:$B$776,P$296)+'СЕТ СН'!$F$16</f>
        <v>0</v>
      </c>
      <c r="Q317" s="36">
        <f>SUMIFS(СВЦЭМ!$I$34:$I$777,СВЦЭМ!$A$34:$A$777,$A317,СВЦЭМ!$B$33:$B$776,Q$296)+'СЕТ СН'!$F$16</f>
        <v>0</v>
      </c>
      <c r="R317" s="36">
        <f>SUMIFS(СВЦЭМ!$I$34:$I$777,СВЦЭМ!$A$34:$A$777,$A317,СВЦЭМ!$B$33:$B$776,R$296)+'СЕТ СН'!$F$16</f>
        <v>0</v>
      </c>
      <c r="S317" s="36">
        <f>SUMIFS(СВЦЭМ!$I$34:$I$777,СВЦЭМ!$A$34:$A$777,$A317,СВЦЭМ!$B$33:$B$776,S$296)+'СЕТ СН'!$F$16</f>
        <v>0</v>
      </c>
      <c r="T317" s="36">
        <f>SUMIFS(СВЦЭМ!$I$34:$I$777,СВЦЭМ!$A$34:$A$777,$A317,СВЦЭМ!$B$33:$B$776,T$296)+'СЕТ СН'!$F$16</f>
        <v>0</v>
      </c>
      <c r="U317" s="36">
        <f>SUMIFS(СВЦЭМ!$I$34:$I$777,СВЦЭМ!$A$34:$A$777,$A317,СВЦЭМ!$B$33:$B$776,U$296)+'СЕТ СН'!$F$16</f>
        <v>0</v>
      </c>
      <c r="V317" s="36">
        <f>SUMIFS(СВЦЭМ!$I$34:$I$777,СВЦЭМ!$A$34:$A$777,$A317,СВЦЭМ!$B$33:$B$776,V$296)+'СЕТ СН'!$F$16</f>
        <v>0</v>
      </c>
      <c r="W317" s="36">
        <f>SUMIFS(СВЦЭМ!$I$34:$I$777,СВЦЭМ!$A$34:$A$777,$A317,СВЦЭМ!$B$33:$B$776,W$296)+'СЕТ СН'!$F$16</f>
        <v>0</v>
      </c>
      <c r="X317" s="36">
        <f>SUMIFS(СВЦЭМ!$I$34:$I$777,СВЦЭМ!$A$34:$A$777,$A317,СВЦЭМ!$B$33:$B$776,X$296)+'СЕТ СН'!$F$16</f>
        <v>0</v>
      </c>
      <c r="Y317" s="36">
        <f>SUMIFS(СВЦЭМ!$I$34:$I$777,СВЦЭМ!$A$34:$A$777,$A317,СВЦЭМ!$B$33:$B$776,Y$296)+'СЕТ СН'!$F$16</f>
        <v>0</v>
      </c>
    </row>
    <row r="318" spans="1:25" ht="15.75" hidden="1" x14ac:dyDescent="0.2">
      <c r="A318" s="35">
        <f t="shared" si="8"/>
        <v>43821</v>
      </c>
      <c r="B318" s="36">
        <f>SUMIFS(СВЦЭМ!$I$34:$I$777,СВЦЭМ!$A$34:$A$777,$A318,СВЦЭМ!$B$33:$B$776,B$296)+'СЕТ СН'!$F$16</f>
        <v>0</v>
      </c>
      <c r="C318" s="36">
        <f>SUMIFS(СВЦЭМ!$I$34:$I$777,СВЦЭМ!$A$34:$A$777,$A318,СВЦЭМ!$B$33:$B$776,C$296)+'СЕТ СН'!$F$16</f>
        <v>0</v>
      </c>
      <c r="D318" s="36">
        <f>SUMIFS(СВЦЭМ!$I$34:$I$777,СВЦЭМ!$A$34:$A$777,$A318,СВЦЭМ!$B$33:$B$776,D$296)+'СЕТ СН'!$F$16</f>
        <v>0</v>
      </c>
      <c r="E318" s="36">
        <f>SUMIFS(СВЦЭМ!$I$34:$I$777,СВЦЭМ!$A$34:$A$777,$A318,СВЦЭМ!$B$33:$B$776,E$296)+'СЕТ СН'!$F$16</f>
        <v>0</v>
      </c>
      <c r="F318" s="36">
        <f>SUMIFS(СВЦЭМ!$I$34:$I$777,СВЦЭМ!$A$34:$A$777,$A318,СВЦЭМ!$B$33:$B$776,F$296)+'СЕТ СН'!$F$16</f>
        <v>0</v>
      </c>
      <c r="G318" s="36">
        <f>SUMIFS(СВЦЭМ!$I$34:$I$777,СВЦЭМ!$A$34:$A$777,$A318,СВЦЭМ!$B$33:$B$776,G$296)+'СЕТ СН'!$F$16</f>
        <v>0</v>
      </c>
      <c r="H318" s="36">
        <f>SUMIFS(СВЦЭМ!$I$34:$I$777,СВЦЭМ!$A$34:$A$777,$A318,СВЦЭМ!$B$33:$B$776,H$296)+'СЕТ СН'!$F$16</f>
        <v>0</v>
      </c>
      <c r="I318" s="36">
        <f>SUMIFS(СВЦЭМ!$I$34:$I$777,СВЦЭМ!$A$34:$A$777,$A318,СВЦЭМ!$B$33:$B$776,I$296)+'СЕТ СН'!$F$16</f>
        <v>0</v>
      </c>
      <c r="J318" s="36">
        <f>SUMIFS(СВЦЭМ!$I$34:$I$777,СВЦЭМ!$A$34:$A$777,$A318,СВЦЭМ!$B$33:$B$776,J$296)+'СЕТ СН'!$F$16</f>
        <v>0</v>
      </c>
      <c r="K318" s="36">
        <f>SUMIFS(СВЦЭМ!$I$34:$I$777,СВЦЭМ!$A$34:$A$777,$A318,СВЦЭМ!$B$33:$B$776,K$296)+'СЕТ СН'!$F$16</f>
        <v>0</v>
      </c>
      <c r="L318" s="36">
        <f>SUMIFS(СВЦЭМ!$I$34:$I$777,СВЦЭМ!$A$34:$A$777,$A318,СВЦЭМ!$B$33:$B$776,L$296)+'СЕТ СН'!$F$16</f>
        <v>0</v>
      </c>
      <c r="M318" s="36">
        <f>SUMIFS(СВЦЭМ!$I$34:$I$777,СВЦЭМ!$A$34:$A$777,$A318,СВЦЭМ!$B$33:$B$776,M$296)+'СЕТ СН'!$F$16</f>
        <v>0</v>
      </c>
      <c r="N318" s="36">
        <f>SUMIFS(СВЦЭМ!$I$34:$I$777,СВЦЭМ!$A$34:$A$777,$A318,СВЦЭМ!$B$33:$B$776,N$296)+'СЕТ СН'!$F$16</f>
        <v>0</v>
      </c>
      <c r="O318" s="36">
        <f>SUMIFS(СВЦЭМ!$I$34:$I$777,СВЦЭМ!$A$34:$A$777,$A318,СВЦЭМ!$B$33:$B$776,O$296)+'СЕТ СН'!$F$16</f>
        <v>0</v>
      </c>
      <c r="P318" s="36">
        <f>SUMIFS(СВЦЭМ!$I$34:$I$777,СВЦЭМ!$A$34:$A$777,$A318,СВЦЭМ!$B$33:$B$776,P$296)+'СЕТ СН'!$F$16</f>
        <v>0</v>
      </c>
      <c r="Q318" s="36">
        <f>SUMIFS(СВЦЭМ!$I$34:$I$777,СВЦЭМ!$A$34:$A$777,$A318,СВЦЭМ!$B$33:$B$776,Q$296)+'СЕТ СН'!$F$16</f>
        <v>0</v>
      </c>
      <c r="R318" s="36">
        <f>SUMIFS(СВЦЭМ!$I$34:$I$777,СВЦЭМ!$A$34:$A$777,$A318,СВЦЭМ!$B$33:$B$776,R$296)+'СЕТ СН'!$F$16</f>
        <v>0</v>
      </c>
      <c r="S318" s="36">
        <f>SUMIFS(СВЦЭМ!$I$34:$I$777,СВЦЭМ!$A$34:$A$777,$A318,СВЦЭМ!$B$33:$B$776,S$296)+'СЕТ СН'!$F$16</f>
        <v>0</v>
      </c>
      <c r="T318" s="36">
        <f>SUMIFS(СВЦЭМ!$I$34:$I$777,СВЦЭМ!$A$34:$A$777,$A318,СВЦЭМ!$B$33:$B$776,T$296)+'СЕТ СН'!$F$16</f>
        <v>0</v>
      </c>
      <c r="U318" s="36">
        <f>SUMIFS(СВЦЭМ!$I$34:$I$777,СВЦЭМ!$A$34:$A$777,$A318,СВЦЭМ!$B$33:$B$776,U$296)+'СЕТ СН'!$F$16</f>
        <v>0</v>
      </c>
      <c r="V318" s="36">
        <f>SUMIFS(СВЦЭМ!$I$34:$I$777,СВЦЭМ!$A$34:$A$777,$A318,СВЦЭМ!$B$33:$B$776,V$296)+'СЕТ СН'!$F$16</f>
        <v>0</v>
      </c>
      <c r="W318" s="36">
        <f>SUMIFS(СВЦЭМ!$I$34:$I$777,СВЦЭМ!$A$34:$A$777,$A318,СВЦЭМ!$B$33:$B$776,W$296)+'СЕТ СН'!$F$16</f>
        <v>0</v>
      </c>
      <c r="X318" s="36">
        <f>SUMIFS(СВЦЭМ!$I$34:$I$777,СВЦЭМ!$A$34:$A$777,$A318,СВЦЭМ!$B$33:$B$776,X$296)+'СЕТ СН'!$F$16</f>
        <v>0</v>
      </c>
      <c r="Y318" s="36">
        <f>SUMIFS(СВЦЭМ!$I$34:$I$777,СВЦЭМ!$A$34:$A$777,$A318,СВЦЭМ!$B$33:$B$776,Y$296)+'СЕТ СН'!$F$16</f>
        <v>0</v>
      </c>
    </row>
    <row r="319" spans="1:25" ht="15.75" hidden="1" x14ac:dyDescent="0.2">
      <c r="A319" s="35">
        <f t="shared" si="8"/>
        <v>43822</v>
      </c>
      <c r="B319" s="36">
        <f>SUMIFS(СВЦЭМ!$I$34:$I$777,СВЦЭМ!$A$34:$A$777,$A319,СВЦЭМ!$B$33:$B$776,B$296)+'СЕТ СН'!$F$16</f>
        <v>0</v>
      </c>
      <c r="C319" s="36">
        <f>SUMIFS(СВЦЭМ!$I$34:$I$777,СВЦЭМ!$A$34:$A$777,$A319,СВЦЭМ!$B$33:$B$776,C$296)+'СЕТ СН'!$F$16</f>
        <v>0</v>
      </c>
      <c r="D319" s="36">
        <f>SUMIFS(СВЦЭМ!$I$34:$I$777,СВЦЭМ!$A$34:$A$777,$A319,СВЦЭМ!$B$33:$B$776,D$296)+'СЕТ СН'!$F$16</f>
        <v>0</v>
      </c>
      <c r="E319" s="36">
        <f>SUMIFS(СВЦЭМ!$I$34:$I$777,СВЦЭМ!$A$34:$A$777,$A319,СВЦЭМ!$B$33:$B$776,E$296)+'СЕТ СН'!$F$16</f>
        <v>0</v>
      </c>
      <c r="F319" s="36">
        <f>SUMIFS(СВЦЭМ!$I$34:$I$777,СВЦЭМ!$A$34:$A$777,$A319,СВЦЭМ!$B$33:$B$776,F$296)+'СЕТ СН'!$F$16</f>
        <v>0</v>
      </c>
      <c r="G319" s="36">
        <f>SUMIFS(СВЦЭМ!$I$34:$I$777,СВЦЭМ!$A$34:$A$777,$A319,СВЦЭМ!$B$33:$B$776,G$296)+'СЕТ СН'!$F$16</f>
        <v>0</v>
      </c>
      <c r="H319" s="36">
        <f>SUMIFS(СВЦЭМ!$I$34:$I$777,СВЦЭМ!$A$34:$A$777,$A319,СВЦЭМ!$B$33:$B$776,H$296)+'СЕТ СН'!$F$16</f>
        <v>0</v>
      </c>
      <c r="I319" s="36">
        <f>SUMIFS(СВЦЭМ!$I$34:$I$777,СВЦЭМ!$A$34:$A$777,$A319,СВЦЭМ!$B$33:$B$776,I$296)+'СЕТ СН'!$F$16</f>
        <v>0</v>
      </c>
      <c r="J319" s="36">
        <f>SUMIFS(СВЦЭМ!$I$34:$I$777,СВЦЭМ!$A$34:$A$777,$A319,СВЦЭМ!$B$33:$B$776,J$296)+'СЕТ СН'!$F$16</f>
        <v>0</v>
      </c>
      <c r="K319" s="36">
        <f>SUMIFS(СВЦЭМ!$I$34:$I$777,СВЦЭМ!$A$34:$A$777,$A319,СВЦЭМ!$B$33:$B$776,K$296)+'СЕТ СН'!$F$16</f>
        <v>0</v>
      </c>
      <c r="L319" s="36">
        <f>SUMIFS(СВЦЭМ!$I$34:$I$777,СВЦЭМ!$A$34:$A$777,$A319,СВЦЭМ!$B$33:$B$776,L$296)+'СЕТ СН'!$F$16</f>
        <v>0</v>
      </c>
      <c r="M319" s="36">
        <f>SUMIFS(СВЦЭМ!$I$34:$I$777,СВЦЭМ!$A$34:$A$777,$A319,СВЦЭМ!$B$33:$B$776,M$296)+'СЕТ СН'!$F$16</f>
        <v>0</v>
      </c>
      <c r="N319" s="36">
        <f>SUMIFS(СВЦЭМ!$I$34:$I$777,СВЦЭМ!$A$34:$A$777,$A319,СВЦЭМ!$B$33:$B$776,N$296)+'СЕТ СН'!$F$16</f>
        <v>0</v>
      </c>
      <c r="O319" s="36">
        <f>SUMIFS(СВЦЭМ!$I$34:$I$777,СВЦЭМ!$A$34:$A$777,$A319,СВЦЭМ!$B$33:$B$776,O$296)+'СЕТ СН'!$F$16</f>
        <v>0</v>
      </c>
      <c r="P319" s="36">
        <f>SUMIFS(СВЦЭМ!$I$34:$I$777,СВЦЭМ!$A$34:$A$777,$A319,СВЦЭМ!$B$33:$B$776,P$296)+'СЕТ СН'!$F$16</f>
        <v>0</v>
      </c>
      <c r="Q319" s="36">
        <f>SUMIFS(СВЦЭМ!$I$34:$I$777,СВЦЭМ!$A$34:$A$777,$A319,СВЦЭМ!$B$33:$B$776,Q$296)+'СЕТ СН'!$F$16</f>
        <v>0</v>
      </c>
      <c r="R319" s="36">
        <f>SUMIFS(СВЦЭМ!$I$34:$I$777,СВЦЭМ!$A$34:$A$777,$A319,СВЦЭМ!$B$33:$B$776,R$296)+'СЕТ СН'!$F$16</f>
        <v>0</v>
      </c>
      <c r="S319" s="36">
        <f>SUMIFS(СВЦЭМ!$I$34:$I$777,СВЦЭМ!$A$34:$A$777,$A319,СВЦЭМ!$B$33:$B$776,S$296)+'СЕТ СН'!$F$16</f>
        <v>0</v>
      </c>
      <c r="T319" s="36">
        <f>SUMIFS(СВЦЭМ!$I$34:$I$777,СВЦЭМ!$A$34:$A$777,$A319,СВЦЭМ!$B$33:$B$776,T$296)+'СЕТ СН'!$F$16</f>
        <v>0</v>
      </c>
      <c r="U319" s="36">
        <f>SUMIFS(СВЦЭМ!$I$34:$I$777,СВЦЭМ!$A$34:$A$777,$A319,СВЦЭМ!$B$33:$B$776,U$296)+'СЕТ СН'!$F$16</f>
        <v>0</v>
      </c>
      <c r="V319" s="36">
        <f>SUMIFS(СВЦЭМ!$I$34:$I$777,СВЦЭМ!$A$34:$A$777,$A319,СВЦЭМ!$B$33:$B$776,V$296)+'СЕТ СН'!$F$16</f>
        <v>0</v>
      </c>
      <c r="W319" s="36">
        <f>SUMIFS(СВЦЭМ!$I$34:$I$777,СВЦЭМ!$A$34:$A$777,$A319,СВЦЭМ!$B$33:$B$776,W$296)+'СЕТ СН'!$F$16</f>
        <v>0</v>
      </c>
      <c r="X319" s="36">
        <f>SUMIFS(СВЦЭМ!$I$34:$I$777,СВЦЭМ!$A$34:$A$777,$A319,СВЦЭМ!$B$33:$B$776,X$296)+'СЕТ СН'!$F$16</f>
        <v>0</v>
      </c>
      <c r="Y319" s="36">
        <f>SUMIFS(СВЦЭМ!$I$34:$I$777,СВЦЭМ!$A$34:$A$777,$A319,СВЦЭМ!$B$33:$B$776,Y$296)+'СЕТ СН'!$F$16</f>
        <v>0</v>
      </c>
    </row>
    <row r="320" spans="1:25" ht="15.75" hidden="1" x14ac:dyDescent="0.2">
      <c r="A320" s="35">
        <f t="shared" si="8"/>
        <v>43823</v>
      </c>
      <c r="B320" s="36">
        <f>SUMIFS(СВЦЭМ!$I$34:$I$777,СВЦЭМ!$A$34:$A$777,$A320,СВЦЭМ!$B$33:$B$776,B$296)+'СЕТ СН'!$F$16</f>
        <v>0</v>
      </c>
      <c r="C320" s="36">
        <f>SUMIFS(СВЦЭМ!$I$34:$I$777,СВЦЭМ!$A$34:$A$777,$A320,СВЦЭМ!$B$33:$B$776,C$296)+'СЕТ СН'!$F$16</f>
        <v>0</v>
      </c>
      <c r="D320" s="36">
        <f>SUMIFS(СВЦЭМ!$I$34:$I$777,СВЦЭМ!$A$34:$A$777,$A320,СВЦЭМ!$B$33:$B$776,D$296)+'СЕТ СН'!$F$16</f>
        <v>0</v>
      </c>
      <c r="E320" s="36">
        <f>SUMIFS(СВЦЭМ!$I$34:$I$777,СВЦЭМ!$A$34:$A$777,$A320,СВЦЭМ!$B$33:$B$776,E$296)+'СЕТ СН'!$F$16</f>
        <v>0</v>
      </c>
      <c r="F320" s="36">
        <f>SUMIFS(СВЦЭМ!$I$34:$I$777,СВЦЭМ!$A$34:$A$777,$A320,СВЦЭМ!$B$33:$B$776,F$296)+'СЕТ СН'!$F$16</f>
        <v>0</v>
      </c>
      <c r="G320" s="36">
        <f>SUMIFS(СВЦЭМ!$I$34:$I$777,СВЦЭМ!$A$34:$A$777,$A320,СВЦЭМ!$B$33:$B$776,G$296)+'СЕТ СН'!$F$16</f>
        <v>0</v>
      </c>
      <c r="H320" s="36">
        <f>SUMIFS(СВЦЭМ!$I$34:$I$777,СВЦЭМ!$A$34:$A$777,$A320,СВЦЭМ!$B$33:$B$776,H$296)+'СЕТ СН'!$F$16</f>
        <v>0</v>
      </c>
      <c r="I320" s="36">
        <f>SUMIFS(СВЦЭМ!$I$34:$I$777,СВЦЭМ!$A$34:$A$777,$A320,СВЦЭМ!$B$33:$B$776,I$296)+'СЕТ СН'!$F$16</f>
        <v>0</v>
      </c>
      <c r="J320" s="36">
        <f>SUMIFS(СВЦЭМ!$I$34:$I$777,СВЦЭМ!$A$34:$A$777,$A320,СВЦЭМ!$B$33:$B$776,J$296)+'СЕТ СН'!$F$16</f>
        <v>0</v>
      </c>
      <c r="K320" s="36">
        <f>SUMIFS(СВЦЭМ!$I$34:$I$777,СВЦЭМ!$A$34:$A$777,$A320,СВЦЭМ!$B$33:$B$776,K$296)+'СЕТ СН'!$F$16</f>
        <v>0</v>
      </c>
      <c r="L320" s="36">
        <f>SUMIFS(СВЦЭМ!$I$34:$I$777,СВЦЭМ!$A$34:$A$777,$A320,СВЦЭМ!$B$33:$B$776,L$296)+'СЕТ СН'!$F$16</f>
        <v>0</v>
      </c>
      <c r="M320" s="36">
        <f>SUMIFS(СВЦЭМ!$I$34:$I$777,СВЦЭМ!$A$34:$A$777,$A320,СВЦЭМ!$B$33:$B$776,M$296)+'СЕТ СН'!$F$16</f>
        <v>0</v>
      </c>
      <c r="N320" s="36">
        <f>SUMIFS(СВЦЭМ!$I$34:$I$777,СВЦЭМ!$A$34:$A$777,$A320,СВЦЭМ!$B$33:$B$776,N$296)+'СЕТ СН'!$F$16</f>
        <v>0</v>
      </c>
      <c r="O320" s="36">
        <f>SUMIFS(СВЦЭМ!$I$34:$I$777,СВЦЭМ!$A$34:$A$777,$A320,СВЦЭМ!$B$33:$B$776,O$296)+'СЕТ СН'!$F$16</f>
        <v>0</v>
      </c>
      <c r="P320" s="36">
        <f>SUMIFS(СВЦЭМ!$I$34:$I$777,СВЦЭМ!$A$34:$A$777,$A320,СВЦЭМ!$B$33:$B$776,P$296)+'СЕТ СН'!$F$16</f>
        <v>0</v>
      </c>
      <c r="Q320" s="36">
        <f>SUMIFS(СВЦЭМ!$I$34:$I$777,СВЦЭМ!$A$34:$A$777,$A320,СВЦЭМ!$B$33:$B$776,Q$296)+'СЕТ СН'!$F$16</f>
        <v>0</v>
      </c>
      <c r="R320" s="36">
        <f>SUMIFS(СВЦЭМ!$I$34:$I$777,СВЦЭМ!$A$34:$A$777,$A320,СВЦЭМ!$B$33:$B$776,R$296)+'СЕТ СН'!$F$16</f>
        <v>0</v>
      </c>
      <c r="S320" s="36">
        <f>SUMIFS(СВЦЭМ!$I$34:$I$777,СВЦЭМ!$A$34:$A$777,$A320,СВЦЭМ!$B$33:$B$776,S$296)+'СЕТ СН'!$F$16</f>
        <v>0</v>
      </c>
      <c r="T320" s="36">
        <f>SUMIFS(СВЦЭМ!$I$34:$I$777,СВЦЭМ!$A$34:$A$777,$A320,СВЦЭМ!$B$33:$B$776,T$296)+'СЕТ СН'!$F$16</f>
        <v>0</v>
      </c>
      <c r="U320" s="36">
        <f>SUMIFS(СВЦЭМ!$I$34:$I$777,СВЦЭМ!$A$34:$A$777,$A320,СВЦЭМ!$B$33:$B$776,U$296)+'СЕТ СН'!$F$16</f>
        <v>0</v>
      </c>
      <c r="V320" s="36">
        <f>SUMIFS(СВЦЭМ!$I$34:$I$777,СВЦЭМ!$A$34:$A$777,$A320,СВЦЭМ!$B$33:$B$776,V$296)+'СЕТ СН'!$F$16</f>
        <v>0</v>
      </c>
      <c r="W320" s="36">
        <f>SUMIFS(СВЦЭМ!$I$34:$I$777,СВЦЭМ!$A$34:$A$777,$A320,СВЦЭМ!$B$33:$B$776,W$296)+'СЕТ СН'!$F$16</f>
        <v>0</v>
      </c>
      <c r="X320" s="36">
        <f>SUMIFS(СВЦЭМ!$I$34:$I$777,СВЦЭМ!$A$34:$A$777,$A320,СВЦЭМ!$B$33:$B$776,X$296)+'СЕТ СН'!$F$16</f>
        <v>0</v>
      </c>
      <c r="Y320" s="36">
        <f>SUMIFS(СВЦЭМ!$I$34:$I$777,СВЦЭМ!$A$34:$A$777,$A320,СВЦЭМ!$B$33:$B$776,Y$296)+'СЕТ СН'!$F$16</f>
        <v>0</v>
      </c>
    </row>
    <row r="321" spans="1:27" ht="15.75" hidden="1" x14ac:dyDescent="0.2">
      <c r="A321" s="35">
        <f t="shared" si="8"/>
        <v>43824</v>
      </c>
      <c r="B321" s="36">
        <f>SUMIFS(СВЦЭМ!$I$34:$I$777,СВЦЭМ!$A$34:$A$777,$A321,СВЦЭМ!$B$33:$B$776,B$296)+'СЕТ СН'!$F$16</f>
        <v>0</v>
      </c>
      <c r="C321" s="36">
        <f>SUMIFS(СВЦЭМ!$I$34:$I$777,СВЦЭМ!$A$34:$A$777,$A321,СВЦЭМ!$B$33:$B$776,C$296)+'СЕТ СН'!$F$16</f>
        <v>0</v>
      </c>
      <c r="D321" s="36">
        <f>SUMIFS(СВЦЭМ!$I$34:$I$777,СВЦЭМ!$A$34:$A$777,$A321,СВЦЭМ!$B$33:$B$776,D$296)+'СЕТ СН'!$F$16</f>
        <v>0</v>
      </c>
      <c r="E321" s="36">
        <f>SUMIFS(СВЦЭМ!$I$34:$I$777,СВЦЭМ!$A$34:$A$777,$A321,СВЦЭМ!$B$33:$B$776,E$296)+'СЕТ СН'!$F$16</f>
        <v>0</v>
      </c>
      <c r="F321" s="36">
        <f>SUMIFS(СВЦЭМ!$I$34:$I$777,СВЦЭМ!$A$34:$A$777,$A321,СВЦЭМ!$B$33:$B$776,F$296)+'СЕТ СН'!$F$16</f>
        <v>0</v>
      </c>
      <c r="G321" s="36">
        <f>SUMIFS(СВЦЭМ!$I$34:$I$777,СВЦЭМ!$A$34:$A$777,$A321,СВЦЭМ!$B$33:$B$776,G$296)+'СЕТ СН'!$F$16</f>
        <v>0</v>
      </c>
      <c r="H321" s="36">
        <f>SUMIFS(СВЦЭМ!$I$34:$I$777,СВЦЭМ!$A$34:$A$777,$A321,СВЦЭМ!$B$33:$B$776,H$296)+'СЕТ СН'!$F$16</f>
        <v>0</v>
      </c>
      <c r="I321" s="36">
        <f>SUMIFS(СВЦЭМ!$I$34:$I$777,СВЦЭМ!$A$34:$A$777,$A321,СВЦЭМ!$B$33:$B$776,I$296)+'СЕТ СН'!$F$16</f>
        <v>0</v>
      </c>
      <c r="J321" s="36">
        <f>SUMIFS(СВЦЭМ!$I$34:$I$777,СВЦЭМ!$A$34:$A$777,$A321,СВЦЭМ!$B$33:$B$776,J$296)+'СЕТ СН'!$F$16</f>
        <v>0</v>
      </c>
      <c r="K321" s="36">
        <f>SUMIFS(СВЦЭМ!$I$34:$I$777,СВЦЭМ!$A$34:$A$777,$A321,СВЦЭМ!$B$33:$B$776,K$296)+'СЕТ СН'!$F$16</f>
        <v>0</v>
      </c>
      <c r="L321" s="36">
        <f>SUMIFS(СВЦЭМ!$I$34:$I$777,СВЦЭМ!$A$34:$A$777,$A321,СВЦЭМ!$B$33:$B$776,L$296)+'СЕТ СН'!$F$16</f>
        <v>0</v>
      </c>
      <c r="M321" s="36">
        <f>SUMIFS(СВЦЭМ!$I$34:$I$777,СВЦЭМ!$A$34:$A$777,$A321,СВЦЭМ!$B$33:$B$776,M$296)+'СЕТ СН'!$F$16</f>
        <v>0</v>
      </c>
      <c r="N321" s="36">
        <f>SUMIFS(СВЦЭМ!$I$34:$I$777,СВЦЭМ!$A$34:$A$777,$A321,СВЦЭМ!$B$33:$B$776,N$296)+'СЕТ СН'!$F$16</f>
        <v>0</v>
      </c>
      <c r="O321" s="36">
        <f>SUMIFS(СВЦЭМ!$I$34:$I$777,СВЦЭМ!$A$34:$A$777,$A321,СВЦЭМ!$B$33:$B$776,O$296)+'СЕТ СН'!$F$16</f>
        <v>0</v>
      </c>
      <c r="P321" s="36">
        <f>SUMIFS(СВЦЭМ!$I$34:$I$777,СВЦЭМ!$A$34:$A$777,$A321,СВЦЭМ!$B$33:$B$776,P$296)+'СЕТ СН'!$F$16</f>
        <v>0</v>
      </c>
      <c r="Q321" s="36">
        <f>SUMIFS(СВЦЭМ!$I$34:$I$777,СВЦЭМ!$A$34:$A$777,$A321,СВЦЭМ!$B$33:$B$776,Q$296)+'СЕТ СН'!$F$16</f>
        <v>0</v>
      </c>
      <c r="R321" s="36">
        <f>SUMIFS(СВЦЭМ!$I$34:$I$777,СВЦЭМ!$A$34:$A$777,$A321,СВЦЭМ!$B$33:$B$776,R$296)+'СЕТ СН'!$F$16</f>
        <v>0</v>
      </c>
      <c r="S321" s="36">
        <f>SUMIFS(СВЦЭМ!$I$34:$I$777,СВЦЭМ!$A$34:$A$777,$A321,СВЦЭМ!$B$33:$B$776,S$296)+'СЕТ СН'!$F$16</f>
        <v>0</v>
      </c>
      <c r="T321" s="36">
        <f>SUMIFS(СВЦЭМ!$I$34:$I$777,СВЦЭМ!$A$34:$A$777,$A321,СВЦЭМ!$B$33:$B$776,T$296)+'СЕТ СН'!$F$16</f>
        <v>0</v>
      </c>
      <c r="U321" s="36">
        <f>SUMIFS(СВЦЭМ!$I$34:$I$777,СВЦЭМ!$A$34:$A$777,$A321,СВЦЭМ!$B$33:$B$776,U$296)+'СЕТ СН'!$F$16</f>
        <v>0</v>
      </c>
      <c r="V321" s="36">
        <f>SUMIFS(СВЦЭМ!$I$34:$I$777,СВЦЭМ!$A$34:$A$777,$A321,СВЦЭМ!$B$33:$B$776,V$296)+'СЕТ СН'!$F$16</f>
        <v>0</v>
      </c>
      <c r="W321" s="36">
        <f>SUMIFS(СВЦЭМ!$I$34:$I$777,СВЦЭМ!$A$34:$A$777,$A321,СВЦЭМ!$B$33:$B$776,W$296)+'СЕТ СН'!$F$16</f>
        <v>0</v>
      </c>
      <c r="X321" s="36">
        <f>SUMIFS(СВЦЭМ!$I$34:$I$777,СВЦЭМ!$A$34:$A$777,$A321,СВЦЭМ!$B$33:$B$776,X$296)+'СЕТ СН'!$F$16</f>
        <v>0</v>
      </c>
      <c r="Y321" s="36">
        <f>SUMIFS(СВЦЭМ!$I$34:$I$777,СВЦЭМ!$A$34:$A$777,$A321,СВЦЭМ!$B$33:$B$776,Y$296)+'СЕТ СН'!$F$16</f>
        <v>0</v>
      </c>
    </row>
    <row r="322" spans="1:27" ht="15.75" hidden="1" x14ac:dyDescent="0.2">
      <c r="A322" s="35">
        <f t="shared" si="8"/>
        <v>43825</v>
      </c>
      <c r="B322" s="36">
        <f>SUMIFS(СВЦЭМ!$I$34:$I$777,СВЦЭМ!$A$34:$A$777,$A322,СВЦЭМ!$B$33:$B$776,B$296)+'СЕТ СН'!$F$16</f>
        <v>0</v>
      </c>
      <c r="C322" s="36">
        <f>SUMIFS(СВЦЭМ!$I$34:$I$777,СВЦЭМ!$A$34:$A$777,$A322,СВЦЭМ!$B$33:$B$776,C$296)+'СЕТ СН'!$F$16</f>
        <v>0</v>
      </c>
      <c r="D322" s="36">
        <f>SUMIFS(СВЦЭМ!$I$34:$I$777,СВЦЭМ!$A$34:$A$777,$A322,СВЦЭМ!$B$33:$B$776,D$296)+'СЕТ СН'!$F$16</f>
        <v>0</v>
      </c>
      <c r="E322" s="36">
        <f>SUMIFS(СВЦЭМ!$I$34:$I$777,СВЦЭМ!$A$34:$A$777,$A322,СВЦЭМ!$B$33:$B$776,E$296)+'СЕТ СН'!$F$16</f>
        <v>0</v>
      </c>
      <c r="F322" s="36">
        <f>SUMIFS(СВЦЭМ!$I$34:$I$777,СВЦЭМ!$A$34:$A$777,$A322,СВЦЭМ!$B$33:$B$776,F$296)+'СЕТ СН'!$F$16</f>
        <v>0</v>
      </c>
      <c r="G322" s="36">
        <f>SUMIFS(СВЦЭМ!$I$34:$I$777,СВЦЭМ!$A$34:$A$777,$A322,СВЦЭМ!$B$33:$B$776,G$296)+'СЕТ СН'!$F$16</f>
        <v>0</v>
      </c>
      <c r="H322" s="36">
        <f>SUMIFS(СВЦЭМ!$I$34:$I$777,СВЦЭМ!$A$34:$A$777,$A322,СВЦЭМ!$B$33:$B$776,H$296)+'СЕТ СН'!$F$16</f>
        <v>0</v>
      </c>
      <c r="I322" s="36">
        <f>SUMIFS(СВЦЭМ!$I$34:$I$777,СВЦЭМ!$A$34:$A$777,$A322,СВЦЭМ!$B$33:$B$776,I$296)+'СЕТ СН'!$F$16</f>
        <v>0</v>
      </c>
      <c r="J322" s="36">
        <f>SUMIFS(СВЦЭМ!$I$34:$I$777,СВЦЭМ!$A$34:$A$777,$A322,СВЦЭМ!$B$33:$B$776,J$296)+'СЕТ СН'!$F$16</f>
        <v>0</v>
      </c>
      <c r="K322" s="36">
        <f>SUMIFS(СВЦЭМ!$I$34:$I$777,СВЦЭМ!$A$34:$A$777,$A322,СВЦЭМ!$B$33:$B$776,K$296)+'СЕТ СН'!$F$16</f>
        <v>0</v>
      </c>
      <c r="L322" s="36">
        <f>SUMIFS(СВЦЭМ!$I$34:$I$777,СВЦЭМ!$A$34:$A$777,$A322,СВЦЭМ!$B$33:$B$776,L$296)+'СЕТ СН'!$F$16</f>
        <v>0</v>
      </c>
      <c r="M322" s="36">
        <f>SUMIFS(СВЦЭМ!$I$34:$I$777,СВЦЭМ!$A$34:$A$777,$A322,СВЦЭМ!$B$33:$B$776,M$296)+'СЕТ СН'!$F$16</f>
        <v>0</v>
      </c>
      <c r="N322" s="36">
        <f>SUMIFS(СВЦЭМ!$I$34:$I$777,СВЦЭМ!$A$34:$A$777,$A322,СВЦЭМ!$B$33:$B$776,N$296)+'СЕТ СН'!$F$16</f>
        <v>0</v>
      </c>
      <c r="O322" s="36">
        <f>SUMIFS(СВЦЭМ!$I$34:$I$777,СВЦЭМ!$A$34:$A$777,$A322,СВЦЭМ!$B$33:$B$776,O$296)+'СЕТ СН'!$F$16</f>
        <v>0</v>
      </c>
      <c r="P322" s="36">
        <f>SUMIFS(СВЦЭМ!$I$34:$I$777,СВЦЭМ!$A$34:$A$777,$A322,СВЦЭМ!$B$33:$B$776,P$296)+'СЕТ СН'!$F$16</f>
        <v>0</v>
      </c>
      <c r="Q322" s="36">
        <f>SUMIFS(СВЦЭМ!$I$34:$I$777,СВЦЭМ!$A$34:$A$777,$A322,СВЦЭМ!$B$33:$B$776,Q$296)+'СЕТ СН'!$F$16</f>
        <v>0</v>
      </c>
      <c r="R322" s="36">
        <f>SUMIFS(СВЦЭМ!$I$34:$I$777,СВЦЭМ!$A$34:$A$777,$A322,СВЦЭМ!$B$33:$B$776,R$296)+'СЕТ СН'!$F$16</f>
        <v>0</v>
      </c>
      <c r="S322" s="36">
        <f>SUMIFS(СВЦЭМ!$I$34:$I$777,СВЦЭМ!$A$34:$A$777,$A322,СВЦЭМ!$B$33:$B$776,S$296)+'СЕТ СН'!$F$16</f>
        <v>0</v>
      </c>
      <c r="T322" s="36">
        <f>SUMIFS(СВЦЭМ!$I$34:$I$777,СВЦЭМ!$A$34:$A$777,$A322,СВЦЭМ!$B$33:$B$776,T$296)+'СЕТ СН'!$F$16</f>
        <v>0</v>
      </c>
      <c r="U322" s="36">
        <f>SUMIFS(СВЦЭМ!$I$34:$I$777,СВЦЭМ!$A$34:$A$777,$A322,СВЦЭМ!$B$33:$B$776,U$296)+'СЕТ СН'!$F$16</f>
        <v>0</v>
      </c>
      <c r="V322" s="36">
        <f>SUMIFS(СВЦЭМ!$I$34:$I$777,СВЦЭМ!$A$34:$A$777,$A322,СВЦЭМ!$B$33:$B$776,V$296)+'СЕТ СН'!$F$16</f>
        <v>0</v>
      </c>
      <c r="W322" s="36">
        <f>SUMIFS(СВЦЭМ!$I$34:$I$777,СВЦЭМ!$A$34:$A$777,$A322,СВЦЭМ!$B$33:$B$776,W$296)+'СЕТ СН'!$F$16</f>
        <v>0</v>
      </c>
      <c r="X322" s="36">
        <f>SUMIFS(СВЦЭМ!$I$34:$I$777,СВЦЭМ!$A$34:$A$777,$A322,СВЦЭМ!$B$33:$B$776,X$296)+'СЕТ СН'!$F$16</f>
        <v>0</v>
      </c>
      <c r="Y322" s="36">
        <f>SUMIFS(СВЦЭМ!$I$34:$I$777,СВЦЭМ!$A$34:$A$777,$A322,СВЦЭМ!$B$33:$B$776,Y$296)+'СЕТ СН'!$F$16</f>
        <v>0</v>
      </c>
    </row>
    <row r="323" spans="1:27" ht="15.75" hidden="1" x14ac:dyDescent="0.2">
      <c r="A323" s="35">
        <f t="shared" si="8"/>
        <v>43826</v>
      </c>
      <c r="B323" s="36">
        <f>SUMIFS(СВЦЭМ!$I$34:$I$777,СВЦЭМ!$A$34:$A$777,$A323,СВЦЭМ!$B$33:$B$776,B$296)+'СЕТ СН'!$F$16</f>
        <v>0</v>
      </c>
      <c r="C323" s="36">
        <f>SUMIFS(СВЦЭМ!$I$34:$I$777,СВЦЭМ!$A$34:$A$777,$A323,СВЦЭМ!$B$33:$B$776,C$296)+'СЕТ СН'!$F$16</f>
        <v>0</v>
      </c>
      <c r="D323" s="36">
        <f>SUMIFS(СВЦЭМ!$I$34:$I$777,СВЦЭМ!$A$34:$A$777,$A323,СВЦЭМ!$B$33:$B$776,D$296)+'СЕТ СН'!$F$16</f>
        <v>0</v>
      </c>
      <c r="E323" s="36">
        <f>SUMIFS(СВЦЭМ!$I$34:$I$777,СВЦЭМ!$A$34:$A$777,$A323,СВЦЭМ!$B$33:$B$776,E$296)+'СЕТ СН'!$F$16</f>
        <v>0</v>
      </c>
      <c r="F323" s="36">
        <f>SUMIFS(СВЦЭМ!$I$34:$I$777,СВЦЭМ!$A$34:$A$777,$A323,СВЦЭМ!$B$33:$B$776,F$296)+'СЕТ СН'!$F$16</f>
        <v>0</v>
      </c>
      <c r="G323" s="36">
        <f>SUMIFS(СВЦЭМ!$I$34:$I$777,СВЦЭМ!$A$34:$A$777,$A323,СВЦЭМ!$B$33:$B$776,G$296)+'СЕТ СН'!$F$16</f>
        <v>0</v>
      </c>
      <c r="H323" s="36">
        <f>SUMIFS(СВЦЭМ!$I$34:$I$777,СВЦЭМ!$A$34:$A$777,$A323,СВЦЭМ!$B$33:$B$776,H$296)+'СЕТ СН'!$F$16</f>
        <v>0</v>
      </c>
      <c r="I323" s="36">
        <f>SUMIFS(СВЦЭМ!$I$34:$I$777,СВЦЭМ!$A$34:$A$777,$A323,СВЦЭМ!$B$33:$B$776,I$296)+'СЕТ СН'!$F$16</f>
        <v>0</v>
      </c>
      <c r="J323" s="36">
        <f>SUMIFS(СВЦЭМ!$I$34:$I$777,СВЦЭМ!$A$34:$A$777,$A323,СВЦЭМ!$B$33:$B$776,J$296)+'СЕТ СН'!$F$16</f>
        <v>0</v>
      </c>
      <c r="K323" s="36">
        <f>SUMIFS(СВЦЭМ!$I$34:$I$777,СВЦЭМ!$A$34:$A$777,$A323,СВЦЭМ!$B$33:$B$776,K$296)+'СЕТ СН'!$F$16</f>
        <v>0</v>
      </c>
      <c r="L323" s="36">
        <f>SUMIFS(СВЦЭМ!$I$34:$I$777,СВЦЭМ!$A$34:$A$777,$A323,СВЦЭМ!$B$33:$B$776,L$296)+'СЕТ СН'!$F$16</f>
        <v>0</v>
      </c>
      <c r="M323" s="36">
        <f>SUMIFS(СВЦЭМ!$I$34:$I$777,СВЦЭМ!$A$34:$A$777,$A323,СВЦЭМ!$B$33:$B$776,M$296)+'СЕТ СН'!$F$16</f>
        <v>0</v>
      </c>
      <c r="N323" s="36">
        <f>SUMIFS(СВЦЭМ!$I$34:$I$777,СВЦЭМ!$A$34:$A$777,$A323,СВЦЭМ!$B$33:$B$776,N$296)+'СЕТ СН'!$F$16</f>
        <v>0</v>
      </c>
      <c r="O323" s="36">
        <f>SUMIFS(СВЦЭМ!$I$34:$I$777,СВЦЭМ!$A$34:$A$777,$A323,СВЦЭМ!$B$33:$B$776,O$296)+'СЕТ СН'!$F$16</f>
        <v>0</v>
      </c>
      <c r="P323" s="36">
        <f>SUMIFS(СВЦЭМ!$I$34:$I$777,СВЦЭМ!$A$34:$A$777,$A323,СВЦЭМ!$B$33:$B$776,P$296)+'СЕТ СН'!$F$16</f>
        <v>0</v>
      </c>
      <c r="Q323" s="36">
        <f>SUMIFS(СВЦЭМ!$I$34:$I$777,СВЦЭМ!$A$34:$A$777,$A323,СВЦЭМ!$B$33:$B$776,Q$296)+'СЕТ СН'!$F$16</f>
        <v>0</v>
      </c>
      <c r="R323" s="36">
        <f>SUMIFS(СВЦЭМ!$I$34:$I$777,СВЦЭМ!$A$34:$A$777,$A323,СВЦЭМ!$B$33:$B$776,R$296)+'СЕТ СН'!$F$16</f>
        <v>0</v>
      </c>
      <c r="S323" s="36">
        <f>SUMIFS(СВЦЭМ!$I$34:$I$777,СВЦЭМ!$A$34:$A$777,$A323,СВЦЭМ!$B$33:$B$776,S$296)+'СЕТ СН'!$F$16</f>
        <v>0</v>
      </c>
      <c r="T323" s="36">
        <f>SUMIFS(СВЦЭМ!$I$34:$I$777,СВЦЭМ!$A$34:$A$777,$A323,СВЦЭМ!$B$33:$B$776,T$296)+'СЕТ СН'!$F$16</f>
        <v>0</v>
      </c>
      <c r="U323" s="36">
        <f>SUMIFS(СВЦЭМ!$I$34:$I$777,СВЦЭМ!$A$34:$A$777,$A323,СВЦЭМ!$B$33:$B$776,U$296)+'СЕТ СН'!$F$16</f>
        <v>0</v>
      </c>
      <c r="V323" s="36">
        <f>SUMIFS(СВЦЭМ!$I$34:$I$777,СВЦЭМ!$A$34:$A$777,$A323,СВЦЭМ!$B$33:$B$776,V$296)+'СЕТ СН'!$F$16</f>
        <v>0</v>
      </c>
      <c r="W323" s="36">
        <f>SUMIFS(СВЦЭМ!$I$34:$I$777,СВЦЭМ!$A$34:$A$777,$A323,СВЦЭМ!$B$33:$B$776,W$296)+'СЕТ СН'!$F$16</f>
        <v>0</v>
      </c>
      <c r="X323" s="36">
        <f>SUMIFS(СВЦЭМ!$I$34:$I$777,СВЦЭМ!$A$34:$A$777,$A323,СВЦЭМ!$B$33:$B$776,X$296)+'СЕТ СН'!$F$16</f>
        <v>0</v>
      </c>
      <c r="Y323" s="36">
        <f>SUMIFS(СВЦЭМ!$I$34:$I$777,СВЦЭМ!$A$34:$A$777,$A323,СВЦЭМ!$B$33:$B$776,Y$296)+'СЕТ СН'!$F$16</f>
        <v>0</v>
      </c>
    </row>
    <row r="324" spans="1:27" ht="15.75" hidden="1" x14ac:dyDescent="0.2">
      <c r="A324" s="35">
        <f t="shared" si="8"/>
        <v>43827</v>
      </c>
      <c r="B324" s="36">
        <f>SUMIFS(СВЦЭМ!$I$34:$I$777,СВЦЭМ!$A$34:$A$777,$A324,СВЦЭМ!$B$33:$B$776,B$296)+'СЕТ СН'!$F$16</f>
        <v>0</v>
      </c>
      <c r="C324" s="36">
        <f>SUMIFS(СВЦЭМ!$I$34:$I$777,СВЦЭМ!$A$34:$A$777,$A324,СВЦЭМ!$B$33:$B$776,C$296)+'СЕТ СН'!$F$16</f>
        <v>0</v>
      </c>
      <c r="D324" s="36">
        <f>SUMIFS(СВЦЭМ!$I$34:$I$777,СВЦЭМ!$A$34:$A$777,$A324,СВЦЭМ!$B$33:$B$776,D$296)+'СЕТ СН'!$F$16</f>
        <v>0</v>
      </c>
      <c r="E324" s="36">
        <f>SUMIFS(СВЦЭМ!$I$34:$I$777,СВЦЭМ!$A$34:$A$777,$A324,СВЦЭМ!$B$33:$B$776,E$296)+'СЕТ СН'!$F$16</f>
        <v>0</v>
      </c>
      <c r="F324" s="36">
        <f>SUMIFS(СВЦЭМ!$I$34:$I$777,СВЦЭМ!$A$34:$A$777,$A324,СВЦЭМ!$B$33:$B$776,F$296)+'СЕТ СН'!$F$16</f>
        <v>0</v>
      </c>
      <c r="G324" s="36">
        <f>SUMIFS(СВЦЭМ!$I$34:$I$777,СВЦЭМ!$A$34:$A$777,$A324,СВЦЭМ!$B$33:$B$776,G$296)+'СЕТ СН'!$F$16</f>
        <v>0</v>
      </c>
      <c r="H324" s="36">
        <f>SUMIFS(СВЦЭМ!$I$34:$I$777,СВЦЭМ!$A$34:$A$777,$A324,СВЦЭМ!$B$33:$B$776,H$296)+'СЕТ СН'!$F$16</f>
        <v>0</v>
      </c>
      <c r="I324" s="36">
        <f>SUMIFS(СВЦЭМ!$I$34:$I$777,СВЦЭМ!$A$34:$A$777,$A324,СВЦЭМ!$B$33:$B$776,I$296)+'СЕТ СН'!$F$16</f>
        <v>0</v>
      </c>
      <c r="J324" s="36">
        <f>SUMIFS(СВЦЭМ!$I$34:$I$777,СВЦЭМ!$A$34:$A$777,$A324,СВЦЭМ!$B$33:$B$776,J$296)+'СЕТ СН'!$F$16</f>
        <v>0</v>
      </c>
      <c r="K324" s="36">
        <f>SUMIFS(СВЦЭМ!$I$34:$I$777,СВЦЭМ!$A$34:$A$777,$A324,СВЦЭМ!$B$33:$B$776,K$296)+'СЕТ СН'!$F$16</f>
        <v>0</v>
      </c>
      <c r="L324" s="36">
        <f>SUMIFS(СВЦЭМ!$I$34:$I$777,СВЦЭМ!$A$34:$A$777,$A324,СВЦЭМ!$B$33:$B$776,L$296)+'СЕТ СН'!$F$16</f>
        <v>0</v>
      </c>
      <c r="M324" s="36">
        <f>SUMIFS(СВЦЭМ!$I$34:$I$777,СВЦЭМ!$A$34:$A$777,$A324,СВЦЭМ!$B$33:$B$776,M$296)+'СЕТ СН'!$F$16</f>
        <v>0</v>
      </c>
      <c r="N324" s="36">
        <f>SUMIFS(СВЦЭМ!$I$34:$I$777,СВЦЭМ!$A$34:$A$777,$A324,СВЦЭМ!$B$33:$B$776,N$296)+'СЕТ СН'!$F$16</f>
        <v>0</v>
      </c>
      <c r="O324" s="36">
        <f>SUMIFS(СВЦЭМ!$I$34:$I$777,СВЦЭМ!$A$34:$A$777,$A324,СВЦЭМ!$B$33:$B$776,O$296)+'СЕТ СН'!$F$16</f>
        <v>0</v>
      </c>
      <c r="P324" s="36">
        <f>SUMIFS(СВЦЭМ!$I$34:$I$777,СВЦЭМ!$A$34:$A$777,$A324,СВЦЭМ!$B$33:$B$776,P$296)+'СЕТ СН'!$F$16</f>
        <v>0</v>
      </c>
      <c r="Q324" s="36">
        <f>SUMIFS(СВЦЭМ!$I$34:$I$777,СВЦЭМ!$A$34:$A$777,$A324,СВЦЭМ!$B$33:$B$776,Q$296)+'СЕТ СН'!$F$16</f>
        <v>0</v>
      </c>
      <c r="R324" s="36">
        <f>SUMIFS(СВЦЭМ!$I$34:$I$777,СВЦЭМ!$A$34:$A$777,$A324,СВЦЭМ!$B$33:$B$776,R$296)+'СЕТ СН'!$F$16</f>
        <v>0</v>
      </c>
      <c r="S324" s="36">
        <f>SUMIFS(СВЦЭМ!$I$34:$I$777,СВЦЭМ!$A$34:$A$777,$A324,СВЦЭМ!$B$33:$B$776,S$296)+'СЕТ СН'!$F$16</f>
        <v>0</v>
      </c>
      <c r="T324" s="36">
        <f>SUMIFS(СВЦЭМ!$I$34:$I$777,СВЦЭМ!$A$34:$A$777,$A324,СВЦЭМ!$B$33:$B$776,T$296)+'СЕТ СН'!$F$16</f>
        <v>0</v>
      </c>
      <c r="U324" s="36">
        <f>SUMIFS(СВЦЭМ!$I$34:$I$777,СВЦЭМ!$A$34:$A$777,$A324,СВЦЭМ!$B$33:$B$776,U$296)+'СЕТ СН'!$F$16</f>
        <v>0</v>
      </c>
      <c r="V324" s="36">
        <f>SUMIFS(СВЦЭМ!$I$34:$I$777,СВЦЭМ!$A$34:$A$777,$A324,СВЦЭМ!$B$33:$B$776,V$296)+'СЕТ СН'!$F$16</f>
        <v>0</v>
      </c>
      <c r="W324" s="36">
        <f>SUMIFS(СВЦЭМ!$I$34:$I$777,СВЦЭМ!$A$34:$A$777,$A324,СВЦЭМ!$B$33:$B$776,W$296)+'СЕТ СН'!$F$16</f>
        <v>0</v>
      </c>
      <c r="X324" s="36">
        <f>SUMIFS(СВЦЭМ!$I$34:$I$777,СВЦЭМ!$A$34:$A$777,$A324,СВЦЭМ!$B$33:$B$776,X$296)+'СЕТ СН'!$F$16</f>
        <v>0</v>
      </c>
      <c r="Y324" s="36">
        <f>SUMIFS(СВЦЭМ!$I$34:$I$777,СВЦЭМ!$A$34:$A$777,$A324,СВЦЭМ!$B$33:$B$776,Y$296)+'СЕТ СН'!$F$16</f>
        <v>0</v>
      </c>
    </row>
    <row r="325" spans="1:27" ht="15.75" hidden="1" x14ac:dyDescent="0.2">
      <c r="A325" s="35">
        <f t="shared" si="8"/>
        <v>43828</v>
      </c>
      <c r="B325" s="36">
        <f>SUMIFS(СВЦЭМ!$I$34:$I$777,СВЦЭМ!$A$34:$A$777,$A325,СВЦЭМ!$B$33:$B$776,B$296)+'СЕТ СН'!$F$16</f>
        <v>0</v>
      </c>
      <c r="C325" s="36">
        <f>SUMIFS(СВЦЭМ!$I$34:$I$777,СВЦЭМ!$A$34:$A$777,$A325,СВЦЭМ!$B$33:$B$776,C$296)+'СЕТ СН'!$F$16</f>
        <v>0</v>
      </c>
      <c r="D325" s="36">
        <f>SUMIFS(СВЦЭМ!$I$34:$I$777,СВЦЭМ!$A$34:$A$777,$A325,СВЦЭМ!$B$33:$B$776,D$296)+'СЕТ СН'!$F$16</f>
        <v>0</v>
      </c>
      <c r="E325" s="36">
        <f>SUMIFS(СВЦЭМ!$I$34:$I$777,СВЦЭМ!$A$34:$A$777,$A325,СВЦЭМ!$B$33:$B$776,E$296)+'СЕТ СН'!$F$16</f>
        <v>0</v>
      </c>
      <c r="F325" s="36">
        <f>SUMIFS(СВЦЭМ!$I$34:$I$777,СВЦЭМ!$A$34:$A$777,$A325,СВЦЭМ!$B$33:$B$776,F$296)+'СЕТ СН'!$F$16</f>
        <v>0</v>
      </c>
      <c r="G325" s="36">
        <f>SUMIFS(СВЦЭМ!$I$34:$I$777,СВЦЭМ!$A$34:$A$777,$A325,СВЦЭМ!$B$33:$B$776,G$296)+'СЕТ СН'!$F$16</f>
        <v>0</v>
      </c>
      <c r="H325" s="36">
        <f>SUMIFS(СВЦЭМ!$I$34:$I$777,СВЦЭМ!$A$34:$A$777,$A325,СВЦЭМ!$B$33:$B$776,H$296)+'СЕТ СН'!$F$16</f>
        <v>0</v>
      </c>
      <c r="I325" s="36">
        <f>SUMIFS(СВЦЭМ!$I$34:$I$777,СВЦЭМ!$A$34:$A$777,$A325,СВЦЭМ!$B$33:$B$776,I$296)+'СЕТ СН'!$F$16</f>
        <v>0</v>
      </c>
      <c r="J325" s="36">
        <f>SUMIFS(СВЦЭМ!$I$34:$I$777,СВЦЭМ!$A$34:$A$777,$A325,СВЦЭМ!$B$33:$B$776,J$296)+'СЕТ СН'!$F$16</f>
        <v>0</v>
      </c>
      <c r="K325" s="36">
        <f>SUMIFS(СВЦЭМ!$I$34:$I$777,СВЦЭМ!$A$34:$A$777,$A325,СВЦЭМ!$B$33:$B$776,K$296)+'СЕТ СН'!$F$16</f>
        <v>0</v>
      </c>
      <c r="L325" s="36">
        <f>SUMIFS(СВЦЭМ!$I$34:$I$777,СВЦЭМ!$A$34:$A$777,$A325,СВЦЭМ!$B$33:$B$776,L$296)+'СЕТ СН'!$F$16</f>
        <v>0</v>
      </c>
      <c r="M325" s="36">
        <f>SUMIFS(СВЦЭМ!$I$34:$I$777,СВЦЭМ!$A$34:$A$777,$A325,СВЦЭМ!$B$33:$B$776,M$296)+'СЕТ СН'!$F$16</f>
        <v>0</v>
      </c>
      <c r="N325" s="36">
        <f>SUMIFS(СВЦЭМ!$I$34:$I$777,СВЦЭМ!$A$34:$A$777,$A325,СВЦЭМ!$B$33:$B$776,N$296)+'СЕТ СН'!$F$16</f>
        <v>0</v>
      </c>
      <c r="O325" s="36">
        <f>SUMIFS(СВЦЭМ!$I$34:$I$777,СВЦЭМ!$A$34:$A$777,$A325,СВЦЭМ!$B$33:$B$776,O$296)+'СЕТ СН'!$F$16</f>
        <v>0</v>
      </c>
      <c r="P325" s="36">
        <f>SUMIFS(СВЦЭМ!$I$34:$I$777,СВЦЭМ!$A$34:$A$777,$A325,СВЦЭМ!$B$33:$B$776,P$296)+'СЕТ СН'!$F$16</f>
        <v>0</v>
      </c>
      <c r="Q325" s="36">
        <f>SUMIFS(СВЦЭМ!$I$34:$I$777,СВЦЭМ!$A$34:$A$777,$A325,СВЦЭМ!$B$33:$B$776,Q$296)+'СЕТ СН'!$F$16</f>
        <v>0</v>
      </c>
      <c r="R325" s="36">
        <f>SUMIFS(СВЦЭМ!$I$34:$I$777,СВЦЭМ!$A$34:$A$777,$A325,СВЦЭМ!$B$33:$B$776,R$296)+'СЕТ СН'!$F$16</f>
        <v>0</v>
      </c>
      <c r="S325" s="36">
        <f>SUMIFS(СВЦЭМ!$I$34:$I$777,СВЦЭМ!$A$34:$A$777,$A325,СВЦЭМ!$B$33:$B$776,S$296)+'СЕТ СН'!$F$16</f>
        <v>0</v>
      </c>
      <c r="T325" s="36">
        <f>SUMIFS(СВЦЭМ!$I$34:$I$777,СВЦЭМ!$A$34:$A$777,$A325,СВЦЭМ!$B$33:$B$776,T$296)+'СЕТ СН'!$F$16</f>
        <v>0</v>
      </c>
      <c r="U325" s="36">
        <f>SUMIFS(СВЦЭМ!$I$34:$I$777,СВЦЭМ!$A$34:$A$777,$A325,СВЦЭМ!$B$33:$B$776,U$296)+'СЕТ СН'!$F$16</f>
        <v>0</v>
      </c>
      <c r="V325" s="36">
        <f>SUMIFS(СВЦЭМ!$I$34:$I$777,СВЦЭМ!$A$34:$A$777,$A325,СВЦЭМ!$B$33:$B$776,V$296)+'СЕТ СН'!$F$16</f>
        <v>0</v>
      </c>
      <c r="W325" s="36">
        <f>SUMIFS(СВЦЭМ!$I$34:$I$777,СВЦЭМ!$A$34:$A$777,$A325,СВЦЭМ!$B$33:$B$776,W$296)+'СЕТ СН'!$F$16</f>
        <v>0</v>
      </c>
      <c r="X325" s="36">
        <f>SUMIFS(СВЦЭМ!$I$34:$I$777,СВЦЭМ!$A$34:$A$777,$A325,СВЦЭМ!$B$33:$B$776,X$296)+'СЕТ СН'!$F$16</f>
        <v>0</v>
      </c>
      <c r="Y325" s="36">
        <f>SUMIFS(СВЦЭМ!$I$34:$I$777,СВЦЭМ!$A$34:$A$777,$A325,СВЦЭМ!$B$33:$B$776,Y$296)+'СЕТ СН'!$F$16</f>
        <v>0</v>
      </c>
    </row>
    <row r="326" spans="1:27" ht="15.75" hidden="1" x14ac:dyDescent="0.2">
      <c r="A326" s="35">
        <f t="shared" si="8"/>
        <v>43829</v>
      </c>
      <c r="B326" s="36">
        <f>SUMIFS(СВЦЭМ!$I$34:$I$777,СВЦЭМ!$A$34:$A$777,$A326,СВЦЭМ!$B$33:$B$776,B$296)+'СЕТ СН'!$F$16</f>
        <v>0</v>
      </c>
      <c r="C326" s="36">
        <f>SUMIFS(СВЦЭМ!$I$34:$I$777,СВЦЭМ!$A$34:$A$777,$A326,СВЦЭМ!$B$33:$B$776,C$296)+'СЕТ СН'!$F$16</f>
        <v>0</v>
      </c>
      <c r="D326" s="36">
        <f>SUMIFS(СВЦЭМ!$I$34:$I$777,СВЦЭМ!$A$34:$A$777,$A326,СВЦЭМ!$B$33:$B$776,D$296)+'СЕТ СН'!$F$16</f>
        <v>0</v>
      </c>
      <c r="E326" s="36">
        <f>SUMIFS(СВЦЭМ!$I$34:$I$777,СВЦЭМ!$A$34:$A$777,$A326,СВЦЭМ!$B$33:$B$776,E$296)+'СЕТ СН'!$F$16</f>
        <v>0</v>
      </c>
      <c r="F326" s="36">
        <f>SUMIFS(СВЦЭМ!$I$34:$I$777,СВЦЭМ!$A$34:$A$777,$A326,СВЦЭМ!$B$33:$B$776,F$296)+'СЕТ СН'!$F$16</f>
        <v>0</v>
      </c>
      <c r="G326" s="36">
        <f>SUMIFS(СВЦЭМ!$I$34:$I$777,СВЦЭМ!$A$34:$A$777,$A326,СВЦЭМ!$B$33:$B$776,G$296)+'СЕТ СН'!$F$16</f>
        <v>0</v>
      </c>
      <c r="H326" s="36">
        <f>SUMIFS(СВЦЭМ!$I$34:$I$777,СВЦЭМ!$A$34:$A$777,$A326,СВЦЭМ!$B$33:$B$776,H$296)+'СЕТ СН'!$F$16</f>
        <v>0</v>
      </c>
      <c r="I326" s="36">
        <f>SUMIFS(СВЦЭМ!$I$34:$I$777,СВЦЭМ!$A$34:$A$777,$A326,СВЦЭМ!$B$33:$B$776,I$296)+'СЕТ СН'!$F$16</f>
        <v>0</v>
      </c>
      <c r="J326" s="36">
        <f>SUMIFS(СВЦЭМ!$I$34:$I$777,СВЦЭМ!$A$34:$A$777,$A326,СВЦЭМ!$B$33:$B$776,J$296)+'СЕТ СН'!$F$16</f>
        <v>0</v>
      </c>
      <c r="K326" s="36">
        <f>SUMIFS(СВЦЭМ!$I$34:$I$777,СВЦЭМ!$A$34:$A$777,$A326,СВЦЭМ!$B$33:$B$776,K$296)+'СЕТ СН'!$F$16</f>
        <v>0</v>
      </c>
      <c r="L326" s="36">
        <f>SUMIFS(СВЦЭМ!$I$34:$I$777,СВЦЭМ!$A$34:$A$777,$A326,СВЦЭМ!$B$33:$B$776,L$296)+'СЕТ СН'!$F$16</f>
        <v>0</v>
      </c>
      <c r="M326" s="36">
        <f>SUMIFS(СВЦЭМ!$I$34:$I$777,СВЦЭМ!$A$34:$A$777,$A326,СВЦЭМ!$B$33:$B$776,M$296)+'СЕТ СН'!$F$16</f>
        <v>0</v>
      </c>
      <c r="N326" s="36">
        <f>SUMIFS(СВЦЭМ!$I$34:$I$777,СВЦЭМ!$A$34:$A$777,$A326,СВЦЭМ!$B$33:$B$776,N$296)+'СЕТ СН'!$F$16</f>
        <v>0</v>
      </c>
      <c r="O326" s="36">
        <f>SUMIFS(СВЦЭМ!$I$34:$I$777,СВЦЭМ!$A$34:$A$777,$A326,СВЦЭМ!$B$33:$B$776,O$296)+'СЕТ СН'!$F$16</f>
        <v>0</v>
      </c>
      <c r="P326" s="36">
        <f>SUMIFS(СВЦЭМ!$I$34:$I$777,СВЦЭМ!$A$34:$A$777,$A326,СВЦЭМ!$B$33:$B$776,P$296)+'СЕТ СН'!$F$16</f>
        <v>0</v>
      </c>
      <c r="Q326" s="36">
        <f>SUMIFS(СВЦЭМ!$I$34:$I$777,СВЦЭМ!$A$34:$A$777,$A326,СВЦЭМ!$B$33:$B$776,Q$296)+'СЕТ СН'!$F$16</f>
        <v>0</v>
      </c>
      <c r="R326" s="36">
        <f>SUMIFS(СВЦЭМ!$I$34:$I$777,СВЦЭМ!$A$34:$A$777,$A326,СВЦЭМ!$B$33:$B$776,R$296)+'СЕТ СН'!$F$16</f>
        <v>0</v>
      </c>
      <c r="S326" s="36">
        <f>SUMIFS(СВЦЭМ!$I$34:$I$777,СВЦЭМ!$A$34:$A$777,$A326,СВЦЭМ!$B$33:$B$776,S$296)+'СЕТ СН'!$F$16</f>
        <v>0</v>
      </c>
      <c r="T326" s="36">
        <f>SUMIFS(СВЦЭМ!$I$34:$I$777,СВЦЭМ!$A$34:$A$777,$A326,СВЦЭМ!$B$33:$B$776,T$296)+'СЕТ СН'!$F$16</f>
        <v>0</v>
      </c>
      <c r="U326" s="36">
        <f>SUMIFS(СВЦЭМ!$I$34:$I$777,СВЦЭМ!$A$34:$A$777,$A326,СВЦЭМ!$B$33:$B$776,U$296)+'СЕТ СН'!$F$16</f>
        <v>0</v>
      </c>
      <c r="V326" s="36">
        <f>SUMIFS(СВЦЭМ!$I$34:$I$777,СВЦЭМ!$A$34:$A$777,$A326,СВЦЭМ!$B$33:$B$776,V$296)+'СЕТ СН'!$F$16</f>
        <v>0</v>
      </c>
      <c r="W326" s="36">
        <f>SUMIFS(СВЦЭМ!$I$34:$I$777,СВЦЭМ!$A$34:$A$777,$A326,СВЦЭМ!$B$33:$B$776,W$296)+'СЕТ СН'!$F$16</f>
        <v>0</v>
      </c>
      <c r="X326" s="36">
        <f>SUMIFS(СВЦЭМ!$I$34:$I$777,СВЦЭМ!$A$34:$A$777,$A326,СВЦЭМ!$B$33:$B$776,X$296)+'СЕТ СН'!$F$16</f>
        <v>0</v>
      </c>
      <c r="Y326" s="36">
        <f>SUMIFS(СВЦЭМ!$I$34:$I$777,СВЦЭМ!$A$34:$A$777,$A326,СВЦЭМ!$B$33:$B$776,Y$296)+'СЕТ СН'!$F$16</f>
        <v>0</v>
      </c>
    </row>
    <row r="327" spans="1:27" ht="15.75" hidden="1" x14ac:dyDescent="0.2">
      <c r="A327" s="35">
        <f t="shared" si="8"/>
        <v>43830</v>
      </c>
      <c r="B327" s="36">
        <f>SUMIFS(СВЦЭМ!$I$34:$I$777,СВЦЭМ!$A$34:$A$777,$A327,СВЦЭМ!$B$33:$B$776,B$296)+'СЕТ СН'!$F$16</f>
        <v>0</v>
      </c>
      <c r="C327" s="36">
        <f>SUMIFS(СВЦЭМ!$I$34:$I$777,СВЦЭМ!$A$34:$A$777,$A327,СВЦЭМ!$B$33:$B$776,C$296)+'СЕТ СН'!$F$16</f>
        <v>0</v>
      </c>
      <c r="D327" s="36">
        <f>SUMIFS(СВЦЭМ!$I$34:$I$777,СВЦЭМ!$A$34:$A$777,$A327,СВЦЭМ!$B$33:$B$776,D$296)+'СЕТ СН'!$F$16</f>
        <v>0</v>
      </c>
      <c r="E327" s="36">
        <f>SUMIFS(СВЦЭМ!$I$34:$I$777,СВЦЭМ!$A$34:$A$777,$A327,СВЦЭМ!$B$33:$B$776,E$296)+'СЕТ СН'!$F$16</f>
        <v>0</v>
      </c>
      <c r="F327" s="36">
        <f>SUMIFS(СВЦЭМ!$I$34:$I$777,СВЦЭМ!$A$34:$A$777,$A327,СВЦЭМ!$B$33:$B$776,F$296)+'СЕТ СН'!$F$16</f>
        <v>0</v>
      </c>
      <c r="G327" s="36">
        <f>SUMIFS(СВЦЭМ!$I$34:$I$777,СВЦЭМ!$A$34:$A$777,$A327,СВЦЭМ!$B$33:$B$776,G$296)+'СЕТ СН'!$F$16</f>
        <v>0</v>
      </c>
      <c r="H327" s="36">
        <f>SUMIFS(СВЦЭМ!$I$34:$I$777,СВЦЭМ!$A$34:$A$777,$A327,СВЦЭМ!$B$33:$B$776,H$296)+'СЕТ СН'!$F$16</f>
        <v>0</v>
      </c>
      <c r="I327" s="36">
        <f>SUMIFS(СВЦЭМ!$I$34:$I$777,СВЦЭМ!$A$34:$A$777,$A327,СВЦЭМ!$B$33:$B$776,I$296)+'СЕТ СН'!$F$16</f>
        <v>0</v>
      </c>
      <c r="J327" s="36">
        <f>SUMIFS(СВЦЭМ!$I$34:$I$777,СВЦЭМ!$A$34:$A$777,$A327,СВЦЭМ!$B$33:$B$776,J$296)+'СЕТ СН'!$F$16</f>
        <v>0</v>
      </c>
      <c r="K327" s="36">
        <f>SUMIFS(СВЦЭМ!$I$34:$I$777,СВЦЭМ!$A$34:$A$777,$A327,СВЦЭМ!$B$33:$B$776,K$296)+'СЕТ СН'!$F$16</f>
        <v>0</v>
      </c>
      <c r="L327" s="36">
        <f>SUMIFS(СВЦЭМ!$I$34:$I$777,СВЦЭМ!$A$34:$A$777,$A327,СВЦЭМ!$B$33:$B$776,L$296)+'СЕТ СН'!$F$16</f>
        <v>0</v>
      </c>
      <c r="M327" s="36">
        <f>SUMIFS(СВЦЭМ!$I$34:$I$777,СВЦЭМ!$A$34:$A$777,$A327,СВЦЭМ!$B$33:$B$776,M$296)+'СЕТ СН'!$F$16</f>
        <v>0</v>
      </c>
      <c r="N327" s="36">
        <f>SUMIFS(СВЦЭМ!$I$34:$I$777,СВЦЭМ!$A$34:$A$777,$A327,СВЦЭМ!$B$33:$B$776,N$296)+'СЕТ СН'!$F$16</f>
        <v>0</v>
      </c>
      <c r="O327" s="36">
        <f>SUMIFS(СВЦЭМ!$I$34:$I$777,СВЦЭМ!$A$34:$A$777,$A327,СВЦЭМ!$B$33:$B$776,O$296)+'СЕТ СН'!$F$16</f>
        <v>0</v>
      </c>
      <c r="P327" s="36">
        <f>SUMIFS(СВЦЭМ!$I$34:$I$777,СВЦЭМ!$A$34:$A$777,$A327,СВЦЭМ!$B$33:$B$776,P$296)+'СЕТ СН'!$F$16</f>
        <v>0</v>
      </c>
      <c r="Q327" s="36">
        <f>SUMIFS(СВЦЭМ!$I$34:$I$777,СВЦЭМ!$A$34:$A$777,$A327,СВЦЭМ!$B$33:$B$776,Q$296)+'СЕТ СН'!$F$16</f>
        <v>0</v>
      </c>
      <c r="R327" s="36">
        <f>SUMIFS(СВЦЭМ!$I$34:$I$777,СВЦЭМ!$A$34:$A$777,$A327,СВЦЭМ!$B$33:$B$776,R$296)+'СЕТ СН'!$F$16</f>
        <v>0</v>
      </c>
      <c r="S327" s="36">
        <f>SUMIFS(СВЦЭМ!$I$34:$I$777,СВЦЭМ!$A$34:$A$777,$A327,СВЦЭМ!$B$33:$B$776,S$296)+'СЕТ СН'!$F$16</f>
        <v>0</v>
      </c>
      <c r="T327" s="36">
        <f>SUMIFS(СВЦЭМ!$I$34:$I$777,СВЦЭМ!$A$34:$A$777,$A327,СВЦЭМ!$B$33:$B$776,T$296)+'СЕТ СН'!$F$16</f>
        <v>0</v>
      </c>
      <c r="U327" s="36">
        <f>SUMIFS(СВЦЭМ!$I$34:$I$777,СВЦЭМ!$A$34:$A$777,$A327,СВЦЭМ!$B$33:$B$776,U$296)+'СЕТ СН'!$F$16</f>
        <v>0</v>
      </c>
      <c r="V327" s="36">
        <f>SUMIFS(СВЦЭМ!$I$34:$I$777,СВЦЭМ!$A$34:$A$777,$A327,СВЦЭМ!$B$33:$B$776,V$296)+'СЕТ СН'!$F$16</f>
        <v>0</v>
      </c>
      <c r="W327" s="36">
        <f>SUMIFS(СВЦЭМ!$I$34:$I$777,СВЦЭМ!$A$34:$A$777,$A327,СВЦЭМ!$B$33:$B$776,W$296)+'СЕТ СН'!$F$16</f>
        <v>0</v>
      </c>
      <c r="X327" s="36">
        <f>SUMIFS(СВЦЭМ!$I$34:$I$777,СВЦЭМ!$A$34:$A$777,$A327,СВЦЭМ!$B$33:$B$776,X$296)+'СЕТ СН'!$F$16</f>
        <v>0</v>
      </c>
      <c r="Y327" s="36">
        <f>SUMIFS(СВЦЭМ!$I$34:$I$777,СВЦЭМ!$A$34:$A$777,$A327,СВЦЭМ!$B$33:$B$776,Y$296)+'СЕТ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8" t="s">
        <v>7</v>
      </c>
      <c r="B329" s="131" t="s">
        <v>119</v>
      </c>
      <c r="C329" s="132"/>
      <c r="D329" s="132"/>
      <c r="E329" s="132"/>
      <c r="F329" s="132"/>
      <c r="G329" s="132"/>
      <c r="H329" s="132"/>
      <c r="I329" s="132"/>
      <c r="J329" s="132"/>
      <c r="K329" s="132"/>
      <c r="L329" s="132"/>
      <c r="M329" s="132"/>
      <c r="N329" s="132"/>
      <c r="O329" s="132"/>
      <c r="P329" s="132"/>
      <c r="Q329" s="132"/>
      <c r="R329" s="132"/>
      <c r="S329" s="132"/>
      <c r="T329" s="132"/>
      <c r="U329" s="132"/>
      <c r="V329" s="132"/>
      <c r="W329" s="132"/>
      <c r="X329" s="132"/>
      <c r="Y329" s="133"/>
    </row>
    <row r="330" spans="1:27" ht="12.75" hidden="1" customHeight="1" x14ac:dyDescent="0.2">
      <c r="A330" s="129"/>
      <c r="B330" s="134"/>
      <c r="C330" s="135"/>
      <c r="D330" s="135"/>
      <c r="E330" s="135"/>
      <c r="F330" s="135"/>
      <c r="G330" s="135"/>
      <c r="H330" s="135"/>
      <c r="I330" s="135"/>
      <c r="J330" s="135"/>
      <c r="K330" s="135"/>
      <c r="L330" s="135"/>
      <c r="M330" s="135"/>
      <c r="N330" s="135"/>
      <c r="O330" s="135"/>
      <c r="P330" s="135"/>
      <c r="Q330" s="135"/>
      <c r="R330" s="135"/>
      <c r="S330" s="135"/>
      <c r="T330" s="135"/>
      <c r="U330" s="135"/>
      <c r="V330" s="135"/>
      <c r="W330" s="135"/>
      <c r="X330" s="135"/>
      <c r="Y330" s="136"/>
    </row>
    <row r="331" spans="1:27" s="46" customFormat="1" ht="12.75" hidden="1" customHeight="1" x14ac:dyDescent="0.2">
      <c r="A331" s="130"/>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01.12.2019</v>
      </c>
      <c r="B332" s="36">
        <f>SUMIFS(СВЦЭМ!$J$34:$J$777,СВЦЭМ!$A$34:$A$777,$A332,СВЦЭМ!$B$33:$B$776,B$331)+'СЕТ СН'!$F$16</f>
        <v>0</v>
      </c>
      <c r="C332" s="36">
        <f>SUMIFS(СВЦЭМ!$J$34:$J$777,СВЦЭМ!$A$34:$A$777,$A332,СВЦЭМ!$B$33:$B$776,C$331)+'СЕТ СН'!$F$16</f>
        <v>0</v>
      </c>
      <c r="D332" s="36">
        <f>SUMIFS(СВЦЭМ!$J$34:$J$777,СВЦЭМ!$A$34:$A$777,$A332,СВЦЭМ!$B$33:$B$776,D$331)+'СЕТ СН'!$F$16</f>
        <v>0</v>
      </c>
      <c r="E332" s="36">
        <f>SUMIFS(СВЦЭМ!$J$34:$J$777,СВЦЭМ!$A$34:$A$777,$A332,СВЦЭМ!$B$33:$B$776,E$331)+'СЕТ СН'!$F$16</f>
        <v>0</v>
      </c>
      <c r="F332" s="36">
        <f>SUMIFS(СВЦЭМ!$J$34:$J$777,СВЦЭМ!$A$34:$A$777,$A332,СВЦЭМ!$B$33:$B$776,F$331)+'СЕТ СН'!$F$16</f>
        <v>0</v>
      </c>
      <c r="G332" s="36">
        <f>SUMIFS(СВЦЭМ!$J$34:$J$777,СВЦЭМ!$A$34:$A$777,$A332,СВЦЭМ!$B$33:$B$776,G$331)+'СЕТ СН'!$F$16</f>
        <v>0</v>
      </c>
      <c r="H332" s="36">
        <f>SUMIFS(СВЦЭМ!$J$34:$J$777,СВЦЭМ!$A$34:$A$777,$A332,СВЦЭМ!$B$33:$B$776,H$331)+'СЕТ СН'!$F$16</f>
        <v>0</v>
      </c>
      <c r="I332" s="36">
        <f>SUMIFS(СВЦЭМ!$J$34:$J$777,СВЦЭМ!$A$34:$A$777,$A332,СВЦЭМ!$B$33:$B$776,I$331)+'СЕТ СН'!$F$16</f>
        <v>0</v>
      </c>
      <c r="J332" s="36">
        <f>SUMIFS(СВЦЭМ!$J$34:$J$777,СВЦЭМ!$A$34:$A$777,$A332,СВЦЭМ!$B$33:$B$776,J$331)+'СЕТ СН'!$F$16</f>
        <v>0</v>
      </c>
      <c r="K332" s="36">
        <f>SUMIFS(СВЦЭМ!$J$34:$J$777,СВЦЭМ!$A$34:$A$777,$A332,СВЦЭМ!$B$33:$B$776,K$331)+'СЕТ СН'!$F$16</f>
        <v>0</v>
      </c>
      <c r="L332" s="36">
        <f>SUMIFS(СВЦЭМ!$J$34:$J$777,СВЦЭМ!$A$34:$A$777,$A332,СВЦЭМ!$B$33:$B$776,L$331)+'СЕТ СН'!$F$16</f>
        <v>0</v>
      </c>
      <c r="M332" s="36">
        <f>SUMIFS(СВЦЭМ!$J$34:$J$777,СВЦЭМ!$A$34:$A$777,$A332,СВЦЭМ!$B$33:$B$776,M$331)+'СЕТ СН'!$F$16</f>
        <v>0</v>
      </c>
      <c r="N332" s="36">
        <f>SUMIFS(СВЦЭМ!$J$34:$J$777,СВЦЭМ!$A$34:$A$777,$A332,СВЦЭМ!$B$33:$B$776,N$331)+'СЕТ СН'!$F$16</f>
        <v>0</v>
      </c>
      <c r="O332" s="36">
        <f>SUMIFS(СВЦЭМ!$J$34:$J$777,СВЦЭМ!$A$34:$A$777,$A332,СВЦЭМ!$B$33:$B$776,O$331)+'СЕТ СН'!$F$16</f>
        <v>0</v>
      </c>
      <c r="P332" s="36">
        <f>SUMIFS(СВЦЭМ!$J$34:$J$777,СВЦЭМ!$A$34:$A$777,$A332,СВЦЭМ!$B$33:$B$776,P$331)+'СЕТ СН'!$F$16</f>
        <v>0</v>
      </c>
      <c r="Q332" s="36">
        <f>SUMIFS(СВЦЭМ!$J$34:$J$777,СВЦЭМ!$A$34:$A$777,$A332,СВЦЭМ!$B$33:$B$776,Q$331)+'СЕТ СН'!$F$16</f>
        <v>0</v>
      </c>
      <c r="R332" s="36">
        <f>SUMIFS(СВЦЭМ!$J$34:$J$777,СВЦЭМ!$A$34:$A$777,$A332,СВЦЭМ!$B$33:$B$776,R$331)+'СЕТ СН'!$F$16</f>
        <v>0</v>
      </c>
      <c r="S332" s="36">
        <f>SUMIFS(СВЦЭМ!$J$34:$J$777,СВЦЭМ!$A$34:$A$777,$A332,СВЦЭМ!$B$33:$B$776,S$331)+'СЕТ СН'!$F$16</f>
        <v>0</v>
      </c>
      <c r="T332" s="36">
        <f>SUMIFS(СВЦЭМ!$J$34:$J$777,СВЦЭМ!$A$34:$A$777,$A332,СВЦЭМ!$B$33:$B$776,T$331)+'СЕТ СН'!$F$16</f>
        <v>0</v>
      </c>
      <c r="U332" s="36">
        <f>SUMIFS(СВЦЭМ!$J$34:$J$777,СВЦЭМ!$A$34:$A$777,$A332,СВЦЭМ!$B$33:$B$776,U$331)+'СЕТ СН'!$F$16</f>
        <v>0</v>
      </c>
      <c r="V332" s="36">
        <f>SUMIFS(СВЦЭМ!$J$34:$J$777,СВЦЭМ!$A$34:$A$777,$A332,СВЦЭМ!$B$33:$B$776,V$331)+'СЕТ СН'!$F$16</f>
        <v>0</v>
      </c>
      <c r="W332" s="36">
        <f>SUMIFS(СВЦЭМ!$J$34:$J$777,СВЦЭМ!$A$34:$A$777,$A332,СВЦЭМ!$B$33:$B$776,W$331)+'СЕТ СН'!$F$16</f>
        <v>0</v>
      </c>
      <c r="X332" s="36">
        <f>SUMIFS(СВЦЭМ!$J$34:$J$777,СВЦЭМ!$A$34:$A$777,$A332,СВЦЭМ!$B$33:$B$776,X$331)+'СЕТ СН'!$F$16</f>
        <v>0</v>
      </c>
      <c r="Y332" s="36">
        <f>SUMIFS(СВЦЭМ!$J$34:$J$777,СВЦЭМ!$A$34:$A$777,$A332,СВЦЭМ!$B$33:$B$776,Y$331)+'СЕТ СН'!$F$16</f>
        <v>0</v>
      </c>
      <c r="AA332" s="45"/>
    </row>
    <row r="333" spans="1:27" ht="15.75" hidden="1" x14ac:dyDescent="0.2">
      <c r="A333" s="35">
        <f>A332+1</f>
        <v>43801</v>
      </c>
      <c r="B333" s="36">
        <f>SUMIFS(СВЦЭМ!$J$34:$J$777,СВЦЭМ!$A$34:$A$777,$A333,СВЦЭМ!$B$33:$B$776,B$331)+'СЕТ СН'!$F$16</f>
        <v>0</v>
      </c>
      <c r="C333" s="36">
        <f>SUMIFS(СВЦЭМ!$J$34:$J$777,СВЦЭМ!$A$34:$A$777,$A333,СВЦЭМ!$B$33:$B$776,C$331)+'СЕТ СН'!$F$16</f>
        <v>0</v>
      </c>
      <c r="D333" s="36">
        <f>SUMIFS(СВЦЭМ!$J$34:$J$777,СВЦЭМ!$A$34:$A$777,$A333,СВЦЭМ!$B$33:$B$776,D$331)+'СЕТ СН'!$F$16</f>
        <v>0</v>
      </c>
      <c r="E333" s="36">
        <f>SUMIFS(СВЦЭМ!$J$34:$J$777,СВЦЭМ!$A$34:$A$777,$A333,СВЦЭМ!$B$33:$B$776,E$331)+'СЕТ СН'!$F$16</f>
        <v>0</v>
      </c>
      <c r="F333" s="36">
        <f>SUMIFS(СВЦЭМ!$J$34:$J$777,СВЦЭМ!$A$34:$A$777,$A333,СВЦЭМ!$B$33:$B$776,F$331)+'СЕТ СН'!$F$16</f>
        <v>0</v>
      </c>
      <c r="G333" s="36">
        <f>SUMIFS(СВЦЭМ!$J$34:$J$777,СВЦЭМ!$A$34:$A$777,$A333,СВЦЭМ!$B$33:$B$776,G$331)+'СЕТ СН'!$F$16</f>
        <v>0</v>
      </c>
      <c r="H333" s="36">
        <f>SUMIFS(СВЦЭМ!$J$34:$J$777,СВЦЭМ!$A$34:$A$777,$A333,СВЦЭМ!$B$33:$B$776,H$331)+'СЕТ СН'!$F$16</f>
        <v>0</v>
      </c>
      <c r="I333" s="36">
        <f>SUMIFS(СВЦЭМ!$J$34:$J$777,СВЦЭМ!$A$34:$A$777,$A333,СВЦЭМ!$B$33:$B$776,I$331)+'СЕТ СН'!$F$16</f>
        <v>0</v>
      </c>
      <c r="J333" s="36">
        <f>SUMIFS(СВЦЭМ!$J$34:$J$777,СВЦЭМ!$A$34:$A$777,$A333,СВЦЭМ!$B$33:$B$776,J$331)+'СЕТ СН'!$F$16</f>
        <v>0</v>
      </c>
      <c r="K333" s="36">
        <f>SUMIFS(СВЦЭМ!$J$34:$J$777,СВЦЭМ!$A$34:$A$777,$A333,СВЦЭМ!$B$33:$B$776,K$331)+'СЕТ СН'!$F$16</f>
        <v>0</v>
      </c>
      <c r="L333" s="36">
        <f>SUMIFS(СВЦЭМ!$J$34:$J$777,СВЦЭМ!$A$34:$A$777,$A333,СВЦЭМ!$B$33:$B$776,L$331)+'СЕТ СН'!$F$16</f>
        <v>0</v>
      </c>
      <c r="M333" s="36">
        <f>SUMIFS(СВЦЭМ!$J$34:$J$777,СВЦЭМ!$A$34:$A$777,$A333,СВЦЭМ!$B$33:$B$776,M$331)+'СЕТ СН'!$F$16</f>
        <v>0</v>
      </c>
      <c r="N333" s="36">
        <f>SUMIFS(СВЦЭМ!$J$34:$J$777,СВЦЭМ!$A$34:$A$777,$A333,СВЦЭМ!$B$33:$B$776,N$331)+'СЕТ СН'!$F$16</f>
        <v>0</v>
      </c>
      <c r="O333" s="36">
        <f>SUMIFS(СВЦЭМ!$J$34:$J$777,СВЦЭМ!$A$34:$A$777,$A333,СВЦЭМ!$B$33:$B$776,O$331)+'СЕТ СН'!$F$16</f>
        <v>0</v>
      </c>
      <c r="P333" s="36">
        <f>SUMIFS(СВЦЭМ!$J$34:$J$777,СВЦЭМ!$A$34:$A$777,$A333,СВЦЭМ!$B$33:$B$776,P$331)+'СЕТ СН'!$F$16</f>
        <v>0</v>
      </c>
      <c r="Q333" s="36">
        <f>SUMIFS(СВЦЭМ!$J$34:$J$777,СВЦЭМ!$A$34:$A$777,$A333,СВЦЭМ!$B$33:$B$776,Q$331)+'СЕТ СН'!$F$16</f>
        <v>0</v>
      </c>
      <c r="R333" s="36">
        <f>SUMIFS(СВЦЭМ!$J$34:$J$777,СВЦЭМ!$A$34:$A$777,$A333,СВЦЭМ!$B$33:$B$776,R$331)+'СЕТ СН'!$F$16</f>
        <v>0</v>
      </c>
      <c r="S333" s="36">
        <f>SUMIFS(СВЦЭМ!$J$34:$J$777,СВЦЭМ!$A$34:$A$777,$A333,СВЦЭМ!$B$33:$B$776,S$331)+'СЕТ СН'!$F$16</f>
        <v>0</v>
      </c>
      <c r="T333" s="36">
        <f>SUMIFS(СВЦЭМ!$J$34:$J$777,СВЦЭМ!$A$34:$A$777,$A333,СВЦЭМ!$B$33:$B$776,T$331)+'СЕТ СН'!$F$16</f>
        <v>0</v>
      </c>
      <c r="U333" s="36">
        <f>SUMIFS(СВЦЭМ!$J$34:$J$777,СВЦЭМ!$A$34:$A$777,$A333,СВЦЭМ!$B$33:$B$776,U$331)+'СЕТ СН'!$F$16</f>
        <v>0</v>
      </c>
      <c r="V333" s="36">
        <f>SUMIFS(СВЦЭМ!$J$34:$J$777,СВЦЭМ!$A$34:$A$777,$A333,СВЦЭМ!$B$33:$B$776,V$331)+'СЕТ СН'!$F$16</f>
        <v>0</v>
      </c>
      <c r="W333" s="36">
        <f>SUMIFS(СВЦЭМ!$J$34:$J$777,СВЦЭМ!$A$34:$A$777,$A333,СВЦЭМ!$B$33:$B$776,W$331)+'СЕТ СН'!$F$16</f>
        <v>0</v>
      </c>
      <c r="X333" s="36">
        <f>SUMIFS(СВЦЭМ!$J$34:$J$777,СВЦЭМ!$A$34:$A$777,$A333,СВЦЭМ!$B$33:$B$776,X$331)+'СЕТ СН'!$F$16</f>
        <v>0</v>
      </c>
      <c r="Y333" s="36">
        <f>SUMIFS(СВЦЭМ!$J$34:$J$777,СВЦЭМ!$A$34:$A$777,$A333,СВЦЭМ!$B$33:$B$776,Y$331)+'СЕТ СН'!$F$16</f>
        <v>0</v>
      </c>
    </row>
    <row r="334" spans="1:27" ht="15.75" hidden="1" x14ac:dyDescent="0.2">
      <c r="A334" s="35">
        <f t="shared" ref="A334:A362" si="9">A333+1</f>
        <v>43802</v>
      </c>
      <c r="B334" s="36">
        <f>SUMIFS(СВЦЭМ!$J$34:$J$777,СВЦЭМ!$A$34:$A$777,$A334,СВЦЭМ!$B$33:$B$776,B$331)+'СЕТ СН'!$F$16</f>
        <v>0</v>
      </c>
      <c r="C334" s="36">
        <f>SUMIFS(СВЦЭМ!$J$34:$J$777,СВЦЭМ!$A$34:$A$777,$A334,СВЦЭМ!$B$33:$B$776,C$331)+'СЕТ СН'!$F$16</f>
        <v>0</v>
      </c>
      <c r="D334" s="36">
        <f>SUMIFS(СВЦЭМ!$J$34:$J$777,СВЦЭМ!$A$34:$A$777,$A334,СВЦЭМ!$B$33:$B$776,D$331)+'СЕТ СН'!$F$16</f>
        <v>0</v>
      </c>
      <c r="E334" s="36">
        <f>SUMIFS(СВЦЭМ!$J$34:$J$777,СВЦЭМ!$A$34:$A$777,$A334,СВЦЭМ!$B$33:$B$776,E$331)+'СЕТ СН'!$F$16</f>
        <v>0</v>
      </c>
      <c r="F334" s="36">
        <f>SUMIFS(СВЦЭМ!$J$34:$J$777,СВЦЭМ!$A$34:$A$777,$A334,СВЦЭМ!$B$33:$B$776,F$331)+'СЕТ СН'!$F$16</f>
        <v>0</v>
      </c>
      <c r="G334" s="36">
        <f>SUMIFS(СВЦЭМ!$J$34:$J$777,СВЦЭМ!$A$34:$A$777,$A334,СВЦЭМ!$B$33:$B$776,G$331)+'СЕТ СН'!$F$16</f>
        <v>0</v>
      </c>
      <c r="H334" s="36">
        <f>SUMIFS(СВЦЭМ!$J$34:$J$777,СВЦЭМ!$A$34:$A$777,$A334,СВЦЭМ!$B$33:$B$776,H$331)+'СЕТ СН'!$F$16</f>
        <v>0</v>
      </c>
      <c r="I334" s="36">
        <f>SUMIFS(СВЦЭМ!$J$34:$J$777,СВЦЭМ!$A$34:$A$777,$A334,СВЦЭМ!$B$33:$B$776,I$331)+'СЕТ СН'!$F$16</f>
        <v>0</v>
      </c>
      <c r="J334" s="36">
        <f>SUMIFS(СВЦЭМ!$J$34:$J$777,СВЦЭМ!$A$34:$A$777,$A334,СВЦЭМ!$B$33:$B$776,J$331)+'СЕТ СН'!$F$16</f>
        <v>0</v>
      </c>
      <c r="K334" s="36">
        <f>SUMIFS(СВЦЭМ!$J$34:$J$777,СВЦЭМ!$A$34:$A$777,$A334,СВЦЭМ!$B$33:$B$776,K$331)+'СЕТ СН'!$F$16</f>
        <v>0</v>
      </c>
      <c r="L334" s="36">
        <f>SUMIFS(СВЦЭМ!$J$34:$J$777,СВЦЭМ!$A$34:$A$777,$A334,СВЦЭМ!$B$33:$B$776,L$331)+'СЕТ СН'!$F$16</f>
        <v>0</v>
      </c>
      <c r="M334" s="36">
        <f>SUMIFS(СВЦЭМ!$J$34:$J$777,СВЦЭМ!$A$34:$A$777,$A334,СВЦЭМ!$B$33:$B$776,M$331)+'СЕТ СН'!$F$16</f>
        <v>0</v>
      </c>
      <c r="N334" s="36">
        <f>SUMIFS(СВЦЭМ!$J$34:$J$777,СВЦЭМ!$A$34:$A$777,$A334,СВЦЭМ!$B$33:$B$776,N$331)+'СЕТ СН'!$F$16</f>
        <v>0</v>
      </c>
      <c r="O334" s="36">
        <f>SUMIFS(СВЦЭМ!$J$34:$J$777,СВЦЭМ!$A$34:$A$777,$A334,СВЦЭМ!$B$33:$B$776,O$331)+'СЕТ СН'!$F$16</f>
        <v>0</v>
      </c>
      <c r="P334" s="36">
        <f>SUMIFS(СВЦЭМ!$J$34:$J$777,СВЦЭМ!$A$34:$A$777,$A334,СВЦЭМ!$B$33:$B$776,P$331)+'СЕТ СН'!$F$16</f>
        <v>0</v>
      </c>
      <c r="Q334" s="36">
        <f>SUMIFS(СВЦЭМ!$J$34:$J$777,СВЦЭМ!$A$34:$A$777,$A334,СВЦЭМ!$B$33:$B$776,Q$331)+'СЕТ СН'!$F$16</f>
        <v>0</v>
      </c>
      <c r="R334" s="36">
        <f>SUMIFS(СВЦЭМ!$J$34:$J$777,СВЦЭМ!$A$34:$A$777,$A334,СВЦЭМ!$B$33:$B$776,R$331)+'СЕТ СН'!$F$16</f>
        <v>0</v>
      </c>
      <c r="S334" s="36">
        <f>SUMIFS(СВЦЭМ!$J$34:$J$777,СВЦЭМ!$A$34:$A$777,$A334,СВЦЭМ!$B$33:$B$776,S$331)+'СЕТ СН'!$F$16</f>
        <v>0</v>
      </c>
      <c r="T334" s="36">
        <f>SUMIFS(СВЦЭМ!$J$34:$J$777,СВЦЭМ!$A$34:$A$777,$A334,СВЦЭМ!$B$33:$B$776,T$331)+'СЕТ СН'!$F$16</f>
        <v>0</v>
      </c>
      <c r="U334" s="36">
        <f>SUMIFS(СВЦЭМ!$J$34:$J$777,СВЦЭМ!$A$34:$A$777,$A334,СВЦЭМ!$B$33:$B$776,U$331)+'СЕТ СН'!$F$16</f>
        <v>0</v>
      </c>
      <c r="V334" s="36">
        <f>SUMIFS(СВЦЭМ!$J$34:$J$777,СВЦЭМ!$A$34:$A$777,$A334,СВЦЭМ!$B$33:$B$776,V$331)+'СЕТ СН'!$F$16</f>
        <v>0</v>
      </c>
      <c r="W334" s="36">
        <f>SUMIFS(СВЦЭМ!$J$34:$J$777,СВЦЭМ!$A$34:$A$777,$A334,СВЦЭМ!$B$33:$B$776,W$331)+'СЕТ СН'!$F$16</f>
        <v>0</v>
      </c>
      <c r="X334" s="36">
        <f>SUMIFS(СВЦЭМ!$J$34:$J$777,СВЦЭМ!$A$34:$A$777,$A334,СВЦЭМ!$B$33:$B$776,X$331)+'СЕТ СН'!$F$16</f>
        <v>0</v>
      </c>
      <c r="Y334" s="36">
        <f>SUMIFS(СВЦЭМ!$J$34:$J$777,СВЦЭМ!$A$34:$A$777,$A334,СВЦЭМ!$B$33:$B$776,Y$331)+'СЕТ СН'!$F$16</f>
        <v>0</v>
      </c>
    </row>
    <row r="335" spans="1:27" ht="15.75" hidden="1" x14ac:dyDescent="0.2">
      <c r="A335" s="35">
        <f t="shared" si="9"/>
        <v>43803</v>
      </c>
      <c r="B335" s="36">
        <f>SUMIFS(СВЦЭМ!$J$34:$J$777,СВЦЭМ!$A$34:$A$777,$A335,СВЦЭМ!$B$33:$B$776,B$331)+'СЕТ СН'!$F$16</f>
        <v>0</v>
      </c>
      <c r="C335" s="36">
        <f>SUMIFS(СВЦЭМ!$J$34:$J$777,СВЦЭМ!$A$34:$A$777,$A335,СВЦЭМ!$B$33:$B$776,C$331)+'СЕТ СН'!$F$16</f>
        <v>0</v>
      </c>
      <c r="D335" s="36">
        <f>SUMIFS(СВЦЭМ!$J$34:$J$777,СВЦЭМ!$A$34:$A$777,$A335,СВЦЭМ!$B$33:$B$776,D$331)+'СЕТ СН'!$F$16</f>
        <v>0</v>
      </c>
      <c r="E335" s="36">
        <f>SUMIFS(СВЦЭМ!$J$34:$J$777,СВЦЭМ!$A$34:$A$777,$A335,СВЦЭМ!$B$33:$B$776,E$331)+'СЕТ СН'!$F$16</f>
        <v>0</v>
      </c>
      <c r="F335" s="36">
        <f>SUMIFS(СВЦЭМ!$J$34:$J$777,СВЦЭМ!$A$34:$A$777,$A335,СВЦЭМ!$B$33:$B$776,F$331)+'СЕТ СН'!$F$16</f>
        <v>0</v>
      </c>
      <c r="G335" s="36">
        <f>SUMIFS(СВЦЭМ!$J$34:$J$777,СВЦЭМ!$A$34:$A$777,$A335,СВЦЭМ!$B$33:$B$776,G$331)+'СЕТ СН'!$F$16</f>
        <v>0</v>
      </c>
      <c r="H335" s="36">
        <f>SUMIFS(СВЦЭМ!$J$34:$J$777,СВЦЭМ!$A$34:$A$777,$A335,СВЦЭМ!$B$33:$B$776,H$331)+'СЕТ СН'!$F$16</f>
        <v>0</v>
      </c>
      <c r="I335" s="36">
        <f>SUMIFS(СВЦЭМ!$J$34:$J$777,СВЦЭМ!$A$34:$A$777,$A335,СВЦЭМ!$B$33:$B$776,I$331)+'СЕТ СН'!$F$16</f>
        <v>0</v>
      </c>
      <c r="J335" s="36">
        <f>SUMIFS(СВЦЭМ!$J$34:$J$777,СВЦЭМ!$A$34:$A$777,$A335,СВЦЭМ!$B$33:$B$776,J$331)+'СЕТ СН'!$F$16</f>
        <v>0</v>
      </c>
      <c r="K335" s="36">
        <f>SUMIFS(СВЦЭМ!$J$34:$J$777,СВЦЭМ!$A$34:$A$777,$A335,СВЦЭМ!$B$33:$B$776,K$331)+'СЕТ СН'!$F$16</f>
        <v>0</v>
      </c>
      <c r="L335" s="36">
        <f>SUMIFS(СВЦЭМ!$J$34:$J$777,СВЦЭМ!$A$34:$A$777,$A335,СВЦЭМ!$B$33:$B$776,L$331)+'СЕТ СН'!$F$16</f>
        <v>0</v>
      </c>
      <c r="M335" s="36">
        <f>SUMIFS(СВЦЭМ!$J$34:$J$777,СВЦЭМ!$A$34:$A$777,$A335,СВЦЭМ!$B$33:$B$776,M$331)+'СЕТ СН'!$F$16</f>
        <v>0</v>
      </c>
      <c r="N335" s="36">
        <f>SUMIFS(СВЦЭМ!$J$34:$J$777,СВЦЭМ!$A$34:$A$777,$A335,СВЦЭМ!$B$33:$B$776,N$331)+'СЕТ СН'!$F$16</f>
        <v>0</v>
      </c>
      <c r="O335" s="36">
        <f>SUMIFS(СВЦЭМ!$J$34:$J$777,СВЦЭМ!$A$34:$A$777,$A335,СВЦЭМ!$B$33:$B$776,O$331)+'СЕТ СН'!$F$16</f>
        <v>0</v>
      </c>
      <c r="P335" s="36">
        <f>SUMIFS(СВЦЭМ!$J$34:$J$777,СВЦЭМ!$A$34:$A$777,$A335,СВЦЭМ!$B$33:$B$776,P$331)+'СЕТ СН'!$F$16</f>
        <v>0</v>
      </c>
      <c r="Q335" s="36">
        <f>SUMIFS(СВЦЭМ!$J$34:$J$777,СВЦЭМ!$A$34:$A$777,$A335,СВЦЭМ!$B$33:$B$776,Q$331)+'СЕТ СН'!$F$16</f>
        <v>0</v>
      </c>
      <c r="R335" s="36">
        <f>SUMIFS(СВЦЭМ!$J$34:$J$777,СВЦЭМ!$A$34:$A$777,$A335,СВЦЭМ!$B$33:$B$776,R$331)+'СЕТ СН'!$F$16</f>
        <v>0</v>
      </c>
      <c r="S335" s="36">
        <f>SUMIFS(СВЦЭМ!$J$34:$J$777,СВЦЭМ!$A$34:$A$777,$A335,СВЦЭМ!$B$33:$B$776,S$331)+'СЕТ СН'!$F$16</f>
        <v>0</v>
      </c>
      <c r="T335" s="36">
        <f>SUMIFS(СВЦЭМ!$J$34:$J$777,СВЦЭМ!$A$34:$A$777,$A335,СВЦЭМ!$B$33:$B$776,T$331)+'СЕТ СН'!$F$16</f>
        <v>0</v>
      </c>
      <c r="U335" s="36">
        <f>SUMIFS(СВЦЭМ!$J$34:$J$777,СВЦЭМ!$A$34:$A$777,$A335,СВЦЭМ!$B$33:$B$776,U$331)+'СЕТ СН'!$F$16</f>
        <v>0</v>
      </c>
      <c r="V335" s="36">
        <f>SUMIFS(СВЦЭМ!$J$34:$J$777,СВЦЭМ!$A$34:$A$777,$A335,СВЦЭМ!$B$33:$B$776,V$331)+'СЕТ СН'!$F$16</f>
        <v>0</v>
      </c>
      <c r="W335" s="36">
        <f>SUMIFS(СВЦЭМ!$J$34:$J$777,СВЦЭМ!$A$34:$A$777,$A335,СВЦЭМ!$B$33:$B$776,W$331)+'СЕТ СН'!$F$16</f>
        <v>0</v>
      </c>
      <c r="X335" s="36">
        <f>SUMIFS(СВЦЭМ!$J$34:$J$777,СВЦЭМ!$A$34:$A$777,$A335,СВЦЭМ!$B$33:$B$776,X$331)+'СЕТ СН'!$F$16</f>
        <v>0</v>
      </c>
      <c r="Y335" s="36">
        <f>SUMIFS(СВЦЭМ!$J$34:$J$777,СВЦЭМ!$A$34:$A$777,$A335,СВЦЭМ!$B$33:$B$776,Y$331)+'СЕТ СН'!$F$16</f>
        <v>0</v>
      </c>
    </row>
    <row r="336" spans="1:27" ht="15.75" hidden="1" x14ac:dyDescent="0.2">
      <c r="A336" s="35">
        <f t="shared" si="9"/>
        <v>43804</v>
      </c>
      <c r="B336" s="36">
        <f>SUMIFS(СВЦЭМ!$J$34:$J$777,СВЦЭМ!$A$34:$A$777,$A336,СВЦЭМ!$B$33:$B$776,B$331)+'СЕТ СН'!$F$16</f>
        <v>0</v>
      </c>
      <c r="C336" s="36">
        <f>SUMIFS(СВЦЭМ!$J$34:$J$777,СВЦЭМ!$A$34:$A$777,$A336,СВЦЭМ!$B$33:$B$776,C$331)+'СЕТ СН'!$F$16</f>
        <v>0</v>
      </c>
      <c r="D336" s="36">
        <f>SUMIFS(СВЦЭМ!$J$34:$J$777,СВЦЭМ!$A$34:$A$777,$A336,СВЦЭМ!$B$33:$B$776,D$331)+'СЕТ СН'!$F$16</f>
        <v>0</v>
      </c>
      <c r="E336" s="36">
        <f>SUMIFS(СВЦЭМ!$J$34:$J$777,СВЦЭМ!$A$34:$A$777,$A336,СВЦЭМ!$B$33:$B$776,E$331)+'СЕТ СН'!$F$16</f>
        <v>0</v>
      </c>
      <c r="F336" s="36">
        <f>SUMIFS(СВЦЭМ!$J$34:$J$777,СВЦЭМ!$A$34:$A$777,$A336,СВЦЭМ!$B$33:$B$776,F$331)+'СЕТ СН'!$F$16</f>
        <v>0</v>
      </c>
      <c r="G336" s="36">
        <f>SUMIFS(СВЦЭМ!$J$34:$J$777,СВЦЭМ!$A$34:$A$777,$A336,СВЦЭМ!$B$33:$B$776,G$331)+'СЕТ СН'!$F$16</f>
        <v>0</v>
      </c>
      <c r="H336" s="36">
        <f>SUMIFS(СВЦЭМ!$J$34:$J$777,СВЦЭМ!$A$34:$A$777,$A336,СВЦЭМ!$B$33:$B$776,H$331)+'СЕТ СН'!$F$16</f>
        <v>0</v>
      </c>
      <c r="I336" s="36">
        <f>SUMIFS(СВЦЭМ!$J$34:$J$777,СВЦЭМ!$A$34:$A$777,$A336,СВЦЭМ!$B$33:$B$776,I$331)+'СЕТ СН'!$F$16</f>
        <v>0</v>
      </c>
      <c r="J336" s="36">
        <f>SUMIFS(СВЦЭМ!$J$34:$J$777,СВЦЭМ!$A$34:$A$777,$A336,СВЦЭМ!$B$33:$B$776,J$331)+'СЕТ СН'!$F$16</f>
        <v>0</v>
      </c>
      <c r="K336" s="36">
        <f>SUMIFS(СВЦЭМ!$J$34:$J$777,СВЦЭМ!$A$34:$A$777,$A336,СВЦЭМ!$B$33:$B$776,K$331)+'СЕТ СН'!$F$16</f>
        <v>0</v>
      </c>
      <c r="L336" s="36">
        <f>SUMIFS(СВЦЭМ!$J$34:$J$777,СВЦЭМ!$A$34:$A$777,$A336,СВЦЭМ!$B$33:$B$776,L$331)+'СЕТ СН'!$F$16</f>
        <v>0</v>
      </c>
      <c r="M336" s="36">
        <f>SUMIFS(СВЦЭМ!$J$34:$J$777,СВЦЭМ!$A$34:$A$777,$A336,СВЦЭМ!$B$33:$B$776,M$331)+'СЕТ СН'!$F$16</f>
        <v>0</v>
      </c>
      <c r="N336" s="36">
        <f>SUMIFS(СВЦЭМ!$J$34:$J$777,СВЦЭМ!$A$34:$A$777,$A336,СВЦЭМ!$B$33:$B$776,N$331)+'СЕТ СН'!$F$16</f>
        <v>0</v>
      </c>
      <c r="O336" s="36">
        <f>SUMIFS(СВЦЭМ!$J$34:$J$777,СВЦЭМ!$A$34:$A$777,$A336,СВЦЭМ!$B$33:$B$776,O$331)+'СЕТ СН'!$F$16</f>
        <v>0</v>
      </c>
      <c r="P336" s="36">
        <f>SUMIFS(СВЦЭМ!$J$34:$J$777,СВЦЭМ!$A$34:$A$777,$A336,СВЦЭМ!$B$33:$B$776,P$331)+'СЕТ СН'!$F$16</f>
        <v>0</v>
      </c>
      <c r="Q336" s="36">
        <f>SUMIFS(СВЦЭМ!$J$34:$J$777,СВЦЭМ!$A$34:$A$777,$A336,СВЦЭМ!$B$33:$B$776,Q$331)+'СЕТ СН'!$F$16</f>
        <v>0</v>
      </c>
      <c r="R336" s="36">
        <f>SUMIFS(СВЦЭМ!$J$34:$J$777,СВЦЭМ!$A$34:$A$777,$A336,СВЦЭМ!$B$33:$B$776,R$331)+'СЕТ СН'!$F$16</f>
        <v>0</v>
      </c>
      <c r="S336" s="36">
        <f>SUMIFS(СВЦЭМ!$J$34:$J$777,СВЦЭМ!$A$34:$A$777,$A336,СВЦЭМ!$B$33:$B$776,S$331)+'СЕТ СН'!$F$16</f>
        <v>0</v>
      </c>
      <c r="T336" s="36">
        <f>SUMIFS(СВЦЭМ!$J$34:$J$777,СВЦЭМ!$A$34:$A$777,$A336,СВЦЭМ!$B$33:$B$776,T$331)+'СЕТ СН'!$F$16</f>
        <v>0</v>
      </c>
      <c r="U336" s="36">
        <f>SUMIFS(СВЦЭМ!$J$34:$J$777,СВЦЭМ!$A$34:$A$777,$A336,СВЦЭМ!$B$33:$B$776,U$331)+'СЕТ СН'!$F$16</f>
        <v>0</v>
      </c>
      <c r="V336" s="36">
        <f>SUMIFS(СВЦЭМ!$J$34:$J$777,СВЦЭМ!$A$34:$A$777,$A336,СВЦЭМ!$B$33:$B$776,V$331)+'СЕТ СН'!$F$16</f>
        <v>0</v>
      </c>
      <c r="W336" s="36">
        <f>SUMIFS(СВЦЭМ!$J$34:$J$777,СВЦЭМ!$A$34:$A$777,$A336,СВЦЭМ!$B$33:$B$776,W$331)+'СЕТ СН'!$F$16</f>
        <v>0</v>
      </c>
      <c r="X336" s="36">
        <f>SUMIFS(СВЦЭМ!$J$34:$J$777,СВЦЭМ!$A$34:$A$777,$A336,СВЦЭМ!$B$33:$B$776,X$331)+'СЕТ СН'!$F$16</f>
        <v>0</v>
      </c>
      <c r="Y336" s="36">
        <f>SUMIFS(СВЦЭМ!$J$34:$J$777,СВЦЭМ!$A$34:$A$777,$A336,СВЦЭМ!$B$33:$B$776,Y$331)+'СЕТ СН'!$F$16</f>
        <v>0</v>
      </c>
    </row>
    <row r="337" spans="1:25" ht="15.75" hidden="1" x14ac:dyDescent="0.2">
      <c r="A337" s="35">
        <f t="shared" si="9"/>
        <v>43805</v>
      </c>
      <c r="B337" s="36">
        <f>SUMIFS(СВЦЭМ!$J$34:$J$777,СВЦЭМ!$A$34:$A$777,$A337,СВЦЭМ!$B$33:$B$776,B$331)+'СЕТ СН'!$F$16</f>
        <v>0</v>
      </c>
      <c r="C337" s="36">
        <f>SUMIFS(СВЦЭМ!$J$34:$J$777,СВЦЭМ!$A$34:$A$777,$A337,СВЦЭМ!$B$33:$B$776,C$331)+'СЕТ СН'!$F$16</f>
        <v>0</v>
      </c>
      <c r="D337" s="36">
        <f>SUMIFS(СВЦЭМ!$J$34:$J$777,СВЦЭМ!$A$34:$A$777,$A337,СВЦЭМ!$B$33:$B$776,D$331)+'СЕТ СН'!$F$16</f>
        <v>0</v>
      </c>
      <c r="E337" s="36">
        <f>SUMIFS(СВЦЭМ!$J$34:$J$777,СВЦЭМ!$A$34:$A$777,$A337,СВЦЭМ!$B$33:$B$776,E$331)+'СЕТ СН'!$F$16</f>
        <v>0</v>
      </c>
      <c r="F337" s="36">
        <f>SUMIFS(СВЦЭМ!$J$34:$J$777,СВЦЭМ!$A$34:$A$777,$A337,СВЦЭМ!$B$33:$B$776,F$331)+'СЕТ СН'!$F$16</f>
        <v>0</v>
      </c>
      <c r="G337" s="36">
        <f>SUMIFS(СВЦЭМ!$J$34:$J$777,СВЦЭМ!$A$34:$A$777,$A337,СВЦЭМ!$B$33:$B$776,G$331)+'СЕТ СН'!$F$16</f>
        <v>0</v>
      </c>
      <c r="H337" s="36">
        <f>SUMIFS(СВЦЭМ!$J$34:$J$777,СВЦЭМ!$A$34:$A$777,$A337,СВЦЭМ!$B$33:$B$776,H$331)+'СЕТ СН'!$F$16</f>
        <v>0</v>
      </c>
      <c r="I337" s="36">
        <f>SUMIFS(СВЦЭМ!$J$34:$J$777,СВЦЭМ!$A$34:$A$777,$A337,СВЦЭМ!$B$33:$B$776,I$331)+'СЕТ СН'!$F$16</f>
        <v>0</v>
      </c>
      <c r="J337" s="36">
        <f>SUMIFS(СВЦЭМ!$J$34:$J$777,СВЦЭМ!$A$34:$A$777,$A337,СВЦЭМ!$B$33:$B$776,J$331)+'СЕТ СН'!$F$16</f>
        <v>0</v>
      </c>
      <c r="K337" s="36">
        <f>SUMIFS(СВЦЭМ!$J$34:$J$777,СВЦЭМ!$A$34:$A$777,$A337,СВЦЭМ!$B$33:$B$776,K$331)+'СЕТ СН'!$F$16</f>
        <v>0</v>
      </c>
      <c r="L337" s="36">
        <f>SUMIFS(СВЦЭМ!$J$34:$J$777,СВЦЭМ!$A$34:$A$777,$A337,СВЦЭМ!$B$33:$B$776,L$331)+'СЕТ СН'!$F$16</f>
        <v>0</v>
      </c>
      <c r="M337" s="36">
        <f>SUMIFS(СВЦЭМ!$J$34:$J$777,СВЦЭМ!$A$34:$A$777,$A337,СВЦЭМ!$B$33:$B$776,M$331)+'СЕТ СН'!$F$16</f>
        <v>0</v>
      </c>
      <c r="N337" s="36">
        <f>SUMIFS(СВЦЭМ!$J$34:$J$777,СВЦЭМ!$A$34:$A$777,$A337,СВЦЭМ!$B$33:$B$776,N$331)+'СЕТ СН'!$F$16</f>
        <v>0</v>
      </c>
      <c r="O337" s="36">
        <f>SUMIFS(СВЦЭМ!$J$34:$J$777,СВЦЭМ!$A$34:$A$777,$A337,СВЦЭМ!$B$33:$B$776,O$331)+'СЕТ СН'!$F$16</f>
        <v>0</v>
      </c>
      <c r="P337" s="36">
        <f>SUMIFS(СВЦЭМ!$J$34:$J$777,СВЦЭМ!$A$34:$A$777,$A337,СВЦЭМ!$B$33:$B$776,P$331)+'СЕТ СН'!$F$16</f>
        <v>0</v>
      </c>
      <c r="Q337" s="36">
        <f>SUMIFS(СВЦЭМ!$J$34:$J$777,СВЦЭМ!$A$34:$A$777,$A337,СВЦЭМ!$B$33:$B$776,Q$331)+'СЕТ СН'!$F$16</f>
        <v>0</v>
      </c>
      <c r="R337" s="36">
        <f>SUMIFS(СВЦЭМ!$J$34:$J$777,СВЦЭМ!$A$34:$A$777,$A337,СВЦЭМ!$B$33:$B$776,R$331)+'СЕТ СН'!$F$16</f>
        <v>0</v>
      </c>
      <c r="S337" s="36">
        <f>SUMIFS(СВЦЭМ!$J$34:$J$777,СВЦЭМ!$A$34:$A$777,$A337,СВЦЭМ!$B$33:$B$776,S$331)+'СЕТ СН'!$F$16</f>
        <v>0</v>
      </c>
      <c r="T337" s="36">
        <f>SUMIFS(СВЦЭМ!$J$34:$J$777,СВЦЭМ!$A$34:$A$777,$A337,СВЦЭМ!$B$33:$B$776,T$331)+'СЕТ СН'!$F$16</f>
        <v>0</v>
      </c>
      <c r="U337" s="36">
        <f>SUMIFS(СВЦЭМ!$J$34:$J$777,СВЦЭМ!$A$34:$A$777,$A337,СВЦЭМ!$B$33:$B$776,U$331)+'СЕТ СН'!$F$16</f>
        <v>0</v>
      </c>
      <c r="V337" s="36">
        <f>SUMIFS(СВЦЭМ!$J$34:$J$777,СВЦЭМ!$A$34:$A$777,$A337,СВЦЭМ!$B$33:$B$776,V$331)+'СЕТ СН'!$F$16</f>
        <v>0</v>
      </c>
      <c r="W337" s="36">
        <f>SUMIFS(СВЦЭМ!$J$34:$J$777,СВЦЭМ!$A$34:$A$777,$A337,СВЦЭМ!$B$33:$B$776,W$331)+'СЕТ СН'!$F$16</f>
        <v>0</v>
      </c>
      <c r="X337" s="36">
        <f>SUMIFS(СВЦЭМ!$J$34:$J$777,СВЦЭМ!$A$34:$A$777,$A337,СВЦЭМ!$B$33:$B$776,X$331)+'СЕТ СН'!$F$16</f>
        <v>0</v>
      </c>
      <c r="Y337" s="36">
        <f>SUMIFS(СВЦЭМ!$J$34:$J$777,СВЦЭМ!$A$34:$A$777,$A337,СВЦЭМ!$B$33:$B$776,Y$331)+'СЕТ СН'!$F$16</f>
        <v>0</v>
      </c>
    </row>
    <row r="338" spans="1:25" ht="15.75" hidden="1" x14ac:dyDescent="0.2">
      <c r="A338" s="35">
        <f t="shared" si="9"/>
        <v>43806</v>
      </c>
      <c r="B338" s="36">
        <f>SUMIFS(СВЦЭМ!$J$34:$J$777,СВЦЭМ!$A$34:$A$777,$A338,СВЦЭМ!$B$33:$B$776,B$331)+'СЕТ СН'!$F$16</f>
        <v>0</v>
      </c>
      <c r="C338" s="36">
        <f>SUMIFS(СВЦЭМ!$J$34:$J$777,СВЦЭМ!$A$34:$A$777,$A338,СВЦЭМ!$B$33:$B$776,C$331)+'СЕТ СН'!$F$16</f>
        <v>0</v>
      </c>
      <c r="D338" s="36">
        <f>SUMIFS(СВЦЭМ!$J$34:$J$777,СВЦЭМ!$A$34:$A$777,$A338,СВЦЭМ!$B$33:$B$776,D$331)+'СЕТ СН'!$F$16</f>
        <v>0</v>
      </c>
      <c r="E338" s="36">
        <f>SUMIFS(СВЦЭМ!$J$34:$J$777,СВЦЭМ!$A$34:$A$777,$A338,СВЦЭМ!$B$33:$B$776,E$331)+'СЕТ СН'!$F$16</f>
        <v>0</v>
      </c>
      <c r="F338" s="36">
        <f>SUMIFS(СВЦЭМ!$J$34:$J$777,СВЦЭМ!$A$34:$A$777,$A338,СВЦЭМ!$B$33:$B$776,F$331)+'СЕТ СН'!$F$16</f>
        <v>0</v>
      </c>
      <c r="G338" s="36">
        <f>SUMIFS(СВЦЭМ!$J$34:$J$777,СВЦЭМ!$A$34:$A$777,$A338,СВЦЭМ!$B$33:$B$776,G$331)+'СЕТ СН'!$F$16</f>
        <v>0</v>
      </c>
      <c r="H338" s="36">
        <f>SUMIFS(СВЦЭМ!$J$34:$J$777,СВЦЭМ!$A$34:$A$777,$A338,СВЦЭМ!$B$33:$B$776,H$331)+'СЕТ СН'!$F$16</f>
        <v>0</v>
      </c>
      <c r="I338" s="36">
        <f>SUMIFS(СВЦЭМ!$J$34:$J$777,СВЦЭМ!$A$34:$A$777,$A338,СВЦЭМ!$B$33:$B$776,I$331)+'СЕТ СН'!$F$16</f>
        <v>0</v>
      </c>
      <c r="J338" s="36">
        <f>SUMIFS(СВЦЭМ!$J$34:$J$777,СВЦЭМ!$A$34:$A$777,$A338,СВЦЭМ!$B$33:$B$776,J$331)+'СЕТ СН'!$F$16</f>
        <v>0</v>
      </c>
      <c r="K338" s="36">
        <f>SUMIFS(СВЦЭМ!$J$34:$J$777,СВЦЭМ!$A$34:$A$777,$A338,СВЦЭМ!$B$33:$B$776,K$331)+'СЕТ СН'!$F$16</f>
        <v>0</v>
      </c>
      <c r="L338" s="36">
        <f>SUMIFS(СВЦЭМ!$J$34:$J$777,СВЦЭМ!$A$34:$A$777,$A338,СВЦЭМ!$B$33:$B$776,L$331)+'СЕТ СН'!$F$16</f>
        <v>0</v>
      </c>
      <c r="M338" s="36">
        <f>SUMIFS(СВЦЭМ!$J$34:$J$777,СВЦЭМ!$A$34:$A$777,$A338,СВЦЭМ!$B$33:$B$776,M$331)+'СЕТ СН'!$F$16</f>
        <v>0</v>
      </c>
      <c r="N338" s="36">
        <f>SUMIFS(СВЦЭМ!$J$34:$J$777,СВЦЭМ!$A$34:$A$777,$A338,СВЦЭМ!$B$33:$B$776,N$331)+'СЕТ СН'!$F$16</f>
        <v>0</v>
      </c>
      <c r="O338" s="36">
        <f>SUMIFS(СВЦЭМ!$J$34:$J$777,СВЦЭМ!$A$34:$A$777,$A338,СВЦЭМ!$B$33:$B$776,O$331)+'СЕТ СН'!$F$16</f>
        <v>0</v>
      </c>
      <c r="P338" s="36">
        <f>SUMIFS(СВЦЭМ!$J$34:$J$777,СВЦЭМ!$A$34:$A$777,$A338,СВЦЭМ!$B$33:$B$776,P$331)+'СЕТ СН'!$F$16</f>
        <v>0</v>
      </c>
      <c r="Q338" s="36">
        <f>SUMIFS(СВЦЭМ!$J$34:$J$777,СВЦЭМ!$A$34:$A$777,$A338,СВЦЭМ!$B$33:$B$776,Q$331)+'СЕТ СН'!$F$16</f>
        <v>0</v>
      </c>
      <c r="R338" s="36">
        <f>SUMIFS(СВЦЭМ!$J$34:$J$777,СВЦЭМ!$A$34:$A$777,$A338,СВЦЭМ!$B$33:$B$776,R$331)+'СЕТ СН'!$F$16</f>
        <v>0</v>
      </c>
      <c r="S338" s="36">
        <f>SUMIFS(СВЦЭМ!$J$34:$J$777,СВЦЭМ!$A$34:$A$777,$A338,СВЦЭМ!$B$33:$B$776,S$331)+'СЕТ СН'!$F$16</f>
        <v>0</v>
      </c>
      <c r="T338" s="36">
        <f>SUMIFS(СВЦЭМ!$J$34:$J$777,СВЦЭМ!$A$34:$A$777,$A338,СВЦЭМ!$B$33:$B$776,T$331)+'СЕТ СН'!$F$16</f>
        <v>0</v>
      </c>
      <c r="U338" s="36">
        <f>SUMIFS(СВЦЭМ!$J$34:$J$777,СВЦЭМ!$A$34:$A$777,$A338,СВЦЭМ!$B$33:$B$776,U$331)+'СЕТ СН'!$F$16</f>
        <v>0</v>
      </c>
      <c r="V338" s="36">
        <f>SUMIFS(СВЦЭМ!$J$34:$J$777,СВЦЭМ!$A$34:$A$777,$A338,СВЦЭМ!$B$33:$B$776,V$331)+'СЕТ СН'!$F$16</f>
        <v>0</v>
      </c>
      <c r="W338" s="36">
        <f>SUMIFS(СВЦЭМ!$J$34:$J$777,СВЦЭМ!$A$34:$A$777,$A338,СВЦЭМ!$B$33:$B$776,W$331)+'СЕТ СН'!$F$16</f>
        <v>0</v>
      </c>
      <c r="X338" s="36">
        <f>SUMIFS(СВЦЭМ!$J$34:$J$777,СВЦЭМ!$A$34:$A$777,$A338,СВЦЭМ!$B$33:$B$776,X$331)+'СЕТ СН'!$F$16</f>
        <v>0</v>
      </c>
      <c r="Y338" s="36">
        <f>SUMIFS(СВЦЭМ!$J$34:$J$777,СВЦЭМ!$A$34:$A$777,$A338,СВЦЭМ!$B$33:$B$776,Y$331)+'СЕТ СН'!$F$16</f>
        <v>0</v>
      </c>
    </row>
    <row r="339" spans="1:25" ht="15.75" hidden="1" x14ac:dyDescent="0.2">
      <c r="A339" s="35">
        <f t="shared" si="9"/>
        <v>43807</v>
      </c>
      <c r="B339" s="36">
        <f>SUMIFS(СВЦЭМ!$J$34:$J$777,СВЦЭМ!$A$34:$A$777,$A339,СВЦЭМ!$B$33:$B$776,B$331)+'СЕТ СН'!$F$16</f>
        <v>0</v>
      </c>
      <c r="C339" s="36">
        <f>SUMIFS(СВЦЭМ!$J$34:$J$777,СВЦЭМ!$A$34:$A$777,$A339,СВЦЭМ!$B$33:$B$776,C$331)+'СЕТ СН'!$F$16</f>
        <v>0</v>
      </c>
      <c r="D339" s="36">
        <f>SUMIFS(СВЦЭМ!$J$34:$J$777,СВЦЭМ!$A$34:$A$777,$A339,СВЦЭМ!$B$33:$B$776,D$331)+'СЕТ СН'!$F$16</f>
        <v>0</v>
      </c>
      <c r="E339" s="36">
        <f>SUMIFS(СВЦЭМ!$J$34:$J$777,СВЦЭМ!$A$34:$A$777,$A339,СВЦЭМ!$B$33:$B$776,E$331)+'СЕТ СН'!$F$16</f>
        <v>0</v>
      </c>
      <c r="F339" s="36">
        <f>SUMIFS(СВЦЭМ!$J$34:$J$777,СВЦЭМ!$A$34:$A$777,$A339,СВЦЭМ!$B$33:$B$776,F$331)+'СЕТ СН'!$F$16</f>
        <v>0</v>
      </c>
      <c r="G339" s="36">
        <f>SUMIFS(СВЦЭМ!$J$34:$J$777,СВЦЭМ!$A$34:$A$777,$A339,СВЦЭМ!$B$33:$B$776,G$331)+'СЕТ СН'!$F$16</f>
        <v>0</v>
      </c>
      <c r="H339" s="36">
        <f>SUMIFS(СВЦЭМ!$J$34:$J$777,СВЦЭМ!$A$34:$A$777,$A339,СВЦЭМ!$B$33:$B$776,H$331)+'СЕТ СН'!$F$16</f>
        <v>0</v>
      </c>
      <c r="I339" s="36">
        <f>SUMIFS(СВЦЭМ!$J$34:$J$777,СВЦЭМ!$A$34:$A$777,$A339,СВЦЭМ!$B$33:$B$776,I$331)+'СЕТ СН'!$F$16</f>
        <v>0</v>
      </c>
      <c r="J339" s="36">
        <f>SUMIFS(СВЦЭМ!$J$34:$J$777,СВЦЭМ!$A$34:$A$777,$A339,СВЦЭМ!$B$33:$B$776,J$331)+'СЕТ СН'!$F$16</f>
        <v>0</v>
      </c>
      <c r="K339" s="36">
        <f>SUMIFS(СВЦЭМ!$J$34:$J$777,СВЦЭМ!$A$34:$A$777,$A339,СВЦЭМ!$B$33:$B$776,K$331)+'СЕТ СН'!$F$16</f>
        <v>0</v>
      </c>
      <c r="L339" s="36">
        <f>SUMIFS(СВЦЭМ!$J$34:$J$777,СВЦЭМ!$A$34:$A$777,$A339,СВЦЭМ!$B$33:$B$776,L$331)+'СЕТ СН'!$F$16</f>
        <v>0</v>
      </c>
      <c r="M339" s="36">
        <f>SUMIFS(СВЦЭМ!$J$34:$J$777,СВЦЭМ!$A$34:$A$777,$A339,СВЦЭМ!$B$33:$B$776,M$331)+'СЕТ СН'!$F$16</f>
        <v>0</v>
      </c>
      <c r="N339" s="36">
        <f>SUMIFS(СВЦЭМ!$J$34:$J$777,СВЦЭМ!$A$34:$A$777,$A339,СВЦЭМ!$B$33:$B$776,N$331)+'СЕТ СН'!$F$16</f>
        <v>0</v>
      </c>
      <c r="O339" s="36">
        <f>SUMIFS(СВЦЭМ!$J$34:$J$777,СВЦЭМ!$A$34:$A$777,$A339,СВЦЭМ!$B$33:$B$776,O$331)+'СЕТ СН'!$F$16</f>
        <v>0</v>
      </c>
      <c r="P339" s="36">
        <f>SUMIFS(СВЦЭМ!$J$34:$J$777,СВЦЭМ!$A$34:$A$777,$A339,СВЦЭМ!$B$33:$B$776,P$331)+'СЕТ СН'!$F$16</f>
        <v>0</v>
      </c>
      <c r="Q339" s="36">
        <f>SUMIFS(СВЦЭМ!$J$34:$J$777,СВЦЭМ!$A$34:$A$777,$A339,СВЦЭМ!$B$33:$B$776,Q$331)+'СЕТ СН'!$F$16</f>
        <v>0</v>
      </c>
      <c r="R339" s="36">
        <f>SUMIFS(СВЦЭМ!$J$34:$J$777,СВЦЭМ!$A$34:$A$777,$A339,СВЦЭМ!$B$33:$B$776,R$331)+'СЕТ СН'!$F$16</f>
        <v>0</v>
      </c>
      <c r="S339" s="36">
        <f>SUMIFS(СВЦЭМ!$J$34:$J$777,СВЦЭМ!$A$34:$A$777,$A339,СВЦЭМ!$B$33:$B$776,S$331)+'СЕТ СН'!$F$16</f>
        <v>0</v>
      </c>
      <c r="T339" s="36">
        <f>SUMIFS(СВЦЭМ!$J$34:$J$777,СВЦЭМ!$A$34:$A$777,$A339,СВЦЭМ!$B$33:$B$776,T$331)+'СЕТ СН'!$F$16</f>
        <v>0</v>
      </c>
      <c r="U339" s="36">
        <f>SUMIFS(СВЦЭМ!$J$34:$J$777,СВЦЭМ!$A$34:$A$777,$A339,СВЦЭМ!$B$33:$B$776,U$331)+'СЕТ СН'!$F$16</f>
        <v>0</v>
      </c>
      <c r="V339" s="36">
        <f>SUMIFS(СВЦЭМ!$J$34:$J$777,СВЦЭМ!$A$34:$A$777,$A339,СВЦЭМ!$B$33:$B$776,V$331)+'СЕТ СН'!$F$16</f>
        <v>0</v>
      </c>
      <c r="W339" s="36">
        <f>SUMIFS(СВЦЭМ!$J$34:$J$777,СВЦЭМ!$A$34:$A$777,$A339,СВЦЭМ!$B$33:$B$776,W$331)+'СЕТ СН'!$F$16</f>
        <v>0</v>
      </c>
      <c r="X339" s="36">
        <f>SUMIFS(СВЦЭМ!$J$34:$J$777,СВЦЭМ!$A$34:$A$777,$A339,СВЦЭМ!$B$33:$B$776,X$331)+'СЕТ СН'!$F$16</f>
        <v>0</v>
      </c>
      <c r="Y339" s="36">
        <f>SUMIFS(СВЦЭМ!$J$34:$J$777,СВЦЭМ!$A$34:$A$777,$A339,СВЦЭМ!$B$33:$B$776,Y$331)+'СЕТ СН'!$F$16</f>
        <v>0</v>
      </c>
    </row>
    <row r="340" spans="1:25" ht="15.75" hidden="1" x14ac:dyDescent="0.2">
      <c r="A340" s="35">
        <f t="shared" si="9"/>
        <v>43808</v>
      </c>
      <c r="B340" s="36">
        <f>SUMIFS(СВЦЭМ!$J$34:$J$777,СВЦЭМ!$A$34:$A$777,$A340,СВЦЭМ!$B$33:$B$776,B$331)+'СЕТ СН'!$F$16</f>
        <v>0</v>
      </c>
      <c r="C340" s="36">
        <f>SUMIFS(СВЦЭМ!$J$34:$J$777,СВЦЭМ!$A$34:$A$777,$A340,СВЦЭМ!$B$33:$B$776,C$331)+'СЕТ СН'!$F$16</f>
        <v>0</v>
      </c>
      <c r="D340" s="36">
        <f>SUMIFS(СВЦЭМ!$J$34:$J$777,СВЦЭМ!$A$34:$A$777,$A340,СВЦЭМ!$B$33:$B$776,D$331)+'СЕТ СН'!$F$16</f>
        <v>0</v>
      </c>
      <c r="E340" s="36">
        <f>SUMIFS(СВЦЭМ!$J$34:$J$777,СВЦЭМ!$A$34:$A$777,$A340,СВЦЭМ!$B$33:$B$776,E$331)+'СЕТ СН'!$F$16</f>
        <v>0</v>
      </c>
      <c r="F340" s="36">
        <f>SUMIFS(СВЦЭМ!$J$34:$J$777,СВЦЭМ!$A$34:$A$777,$A340,СВЦЭМ!$B$33:$B$776,F$331)+'СЕТ СН'!$F$16</f>
        <v>0</v>
      </c>
      <c r="G340" s="36">
        <f>SUMIFS(СВЦЭМ!$J$34:$J$777,СВЦЭМ!$A$34:$A$777,$A340,СВЦЭМ!$B$33:$B$776,G$331)+'СЕТ СН'!$F$16</f>
        <v>0</v>
      </c>
      <c r="H340" s="36">
        <f>SUMIFS(СВЦЭМ!$J$34:$J$777,СВЦЭМ!$A$34:$A$777,$A340,СВЦЭМ!$B$33:$B$776,H$331)+'СЕТ СН'!$F$16</f>
        <v>0</v>
      </c>
      <c r="I340" s="36">
        <f>SUMIFS(СВЦЭМ!$J$34:$J$777,СВЦЭМ!$A$34:$A$777,$A340,СВЦЭМ!$B$33:$B$776,I$331)+'СЕТ СН'!$F$16</f>
        <v>0</v>
      </c>
      <c r="J340" s="36">
        <f>SUMIFS(СВЦЭМ!$J$34:$J$777,СВЦЭМ!$A$34:$A$777,$A340,СВЦЭМ!$B$33:$B$776,J$331)+'СЕТ СН'!$F$16</f>
        <v>0</v>
      </c>
      <c r="K340" s="36">
        <f>SUMIFS(СВЦЭМ!$J$34:$J$777,СВЦЭМ!$A$34:$A$777,$A340,СВЦЭМ!$B$33:$B$776,K$331)+'СЕТ СН'!$F$16</f>
        <v>0</v>
      </c>
      <c r="L340" s="36">
        <f>SUMIFS(СВЦЭМ!$J$34:$J$777,СВЦЭМ!$A$34:$A$777,$A340,СВЦЭМ!$B$33:$B$776,L$331)+'СЕТ СН'!$F$16</f>
        <v>0</v>
      </c>
      <c r="M340" s="36">
        <f>SUMIFS(СВЦЭМ!$J$34:$J$777,СВЦЭМ!$A$34:$A$777,$A340,СВЦЭМ!$B$33:$B$776,M$331)+'СЕТ СН'!$F$16</f>
        <v>0</v>
      </c>
      <c r="N340" s="36">
        <f>SUMIFS(СВЦЭМ!$J$34:$J$777,СВЦЭМ!$A$34:$A$777,$A340,СВЦЭМ!$B$33:$B$776,N$331)+'СЕТ СН'!$F$16</f>
        <v>0</v>
      </c>
      <c r="O340" s="36">
        <f>SUMIFS(СВЦЭМ!$J$34:$J$777,СВЦЭМ!$A$34:$A$777,$A340,СВЦЭМ!$B$33:$B$776,O$331)+'СЕТ СН'!$F$16</f>
        <v>0</v>
      </c>
      <c r="P340" s="36">
        <f>SUMIFS(СВЦЭМ!$J$34:$J$777,СВЦЭМ!$A$34:$A$777,$A340,СВЦЭМ!$B$33:$B$776,P$331)+'СЕТ СН'!$F$16</f>
        <v>0</v>
      </c>
      <c r="Q340" s="36">
        <f>SUMIFS(СВЦЭМ!$J$34:$J$777,СВЦЭМ!$A$34:$A$777,$A340,СВЦЭМ!$B$33:$B$776,Q$331)+'СЕТ СН'!$F$16</f>
        <v>0</v>
      </c>
      <c r="R340" s="36">
        <f>SUMIFS(СВЦЭМ!$J$34:$J$777,СВЦЭМ!$A$34:$A$777,$A340,СВЦЭМ!$B$33:$B$776,R$331)+'СЕТ СН'!$F$16</f>
        <v>0</v>
      </c>
      <c r="S340" s="36">
        <f>SUMIFS(СВЦЭМ!$J$34:$J$777,СВЦЭМ!$A$34:$A$777,$A340,СВЦЭМ!$B$33:$B$776,S$331)+'СЕТ СН'!$F$16</f>
        <v>0</v>
      </c>
      <c r="T340" s="36">
        <f>SUMIFS(СВЦЭМ!$J$34:$J$777,СВЦЭМ!$A$34:$A$777,$A340,СВЦЭМ!$B$33:$B$776,T$331)+'СЕТ СН'!$F$16</f>
        <v>0</v>
      </c>
      <c r="U340" s="36">
        <f>SUMIFS(СВЦЭМ!$J$34:$J$777,СВЦЭМ!$A$34:$A$777,$A340,СВЦЭМ!$B$33:$B$776,U$331)+'СЕТ СН'!$F$16</f>
        <v>0</v>
      </c>
      <c r="V340" s="36">
        <f>SUMIFS(СВЦЭМ!$J$34:$J$777,СВЦЭМ!$A$34:$A$777,$A340,СВЦЭМ!$B$33:$B$776,V$331)+'СЕТ СН'!$F$16</f>
        <v>0</v>
      </c>
      <c r="W340" s="36">
        <f>SUMIFS(СВЦЭМ!$J$34:$J$777,СВЦЭМ!$A$34:$A$777,$A340,СВЦЭМ!$B$33:$B$776,W$331)+'СЕТ СН'!$F$16</f>
        <v>0</v>
      </c>
      <c r="X340" s="36">
        <f>SUMIFS(СВЦЭМ!$J$34:$J$777,СВЦЭМ!$A$34:$A$777,$A340,СВЦЭМ!$B$33:$B$776,X$331)+'СЕТ СН'!$F$16</f>
        <v>0</v>
      </c>
      <c r="Y340" s="36">
        <f>SUMIFS(СВЦЭМ!$J$34:$J$777,СВЦЭМ!$A$34:$A$777,$A340,СВЦЭМ!$B$33:$B$776,Y$331)+'СЕТ СН'!$F$16</f>
        <v>0</v>
      </c>
    </row>
    <row r="341" spans="1:25" ht="15.75" hidden="1" x14ac:dyDescent="0.2">
      <c r="A341" s="35">
        <f t="shared" si="9"/>
        <v>43809</v>
      </c>
      <c r="B341" s="36">
        <f>SUMIFS(СВЦЭМ!$J$34:$J$777,СВЦЭМ!$A$34:$A$777,$A341,СВЦЭМ!$B$33:$B$776,B$331)+'СЕТ СН'!$F$16</f>
        <v>0</v>
      </c>
      <c r="C341" s="36">
        <f>SUMIFS(СВЦЭМ!$J$34:$J$777,СВЦЭМ!$A$34:$A$777,$A341,СВЦЭМ!$B$33:$B$776,C$331)+'СЕТ СН'!$F$16</f>
        <v>0</v>
      </c>
      <c r="D341" s="36">
        <f>SUMIFS(СВЦЭМ!$J$34:$J$777,СВЦЭМ!$A$34:$A$777,$A341,СВЦЭМ!$B$33:$B$776,D$331)+'СЕТ СН'!$F$16</f>
        <v>0</v>
      </c>
      <c r="E341" s="36">
        <f>SUMIFS(СВЦЭМ!$J$34:$J$777,СВЦЭМ!$A$34:$A$777,$A341,СВЦЭМ!$B$33:$B$776,E$331)+'СЕТ СН'!$F$16</f>
        <v>0</v>
      </c>
      <c r="F341" s="36">
        <f>SUMIFS(СВЦЭМ!$J$34:$J$777,СВЦЭМ!$A$34:$A$777,$A341,СВЦЭМ!$B$33:$B$776,F$331)+'СЕТ СН'!$F$16</f>
        <v>0</v>
      </c>
      <c r="G341" s="36">
        <f>SUMIFS(СВЦЭМ!$J$34:$J$777,СВЦЭМ!$A$34:$A$777,$A341,СВЦЭМ!$B$33:$B$776,G$331)+'СЕТ СН'!$F$16</f>
        <v>0</v>
      </c>
      <c r="H341" s="36">
        <f>SUMIFS(СВЦЭМ!$J$34:$J$777,СВЦЭМ!$A$34:$A$777,$A341,СВЦЭМ!$B$33:$B$776,H$331)+'СЕТ СН'!$F$16</f>
        <v>0</v>
      </c>
      <c r="I341" s="36">
        <f>SUMIFS(СВЦЭМ!$J$34:$J$777,СВЦЭМ!$A$34:$A$777,$A341,СВЦЭМ!$B$33:$B$776,I$331)+'СЕТ СН'!$F$16</f>
        <v>0</v>
      </c>
      <c r="J341" s="36">
        <f>SUMIFS(СВЦЭМ!$J$34:$J$777,СВЦЭМ!$A$34:$A$777,$A341,СВЦЭМ!$B$33:$B$776,J$331)+'СЕТ СН'!$F$16</f>
        <v>0</v>
      </c>
      <c r="K341" s="36">
        <f>SUMIFS(СВЦЭМ!$J$34:$J$777,СВЦЭМ!$A$34:$A$777,$A341,СВЦЭМ!$B$33:$B$776,K$331)+'СЕТ СН'!$F$16</f>
        <v>0</v>
      </c>
      <c r="L341" s="36">
        <f>SUMIFS(СВЦЭМ!$J$34:$J$777,СВЦЭМ!$A$34:$A$777,$A341,СВЦЭМ!$B$33:$B$776,L$331)+'СЕТ СН'!$F$16</f>
        <v>0</v>
      </c>
      <c r="M341" s="36">
        <f>SUMIFS(СВЦЭМ!$J$34:$J$777,СВЦЭМ!$A$34:$A$777,$A341,СВЦЭМ!$B$33:$B$776,M$331)+'СЕТ СН'!$F$16</f>
        <v>0</v>
      </c>
      <c r="N341" s="36">
        <f>SUMIFS(СВЦЭМ!$J$34:$J$777,СВЦЭМ!$A$34:$A$777,$A341,СВЦЭМ!$B$33:$B$776,N$331)+'СЕТ СН'!$F$16</f>
        <v>0</v>
      </c>
      <c r="O341" s="36">
        <f>SUMIFS(СВЦЭМ!$J$34:$J$777,СВЦЭМ!$A$34:$A$777,$A341,СВЦЭМ!$B$33:$B$776,O$331)+'СЕТ СН'!$F$16</f>
        <v>0</v>
      </c>
      <c r="P341" s="36">
        <f>SUMIFS(СВЦЭМ!$J$34:$J$777,СВЦЭМ!$A$34:$A$777,$A341,СВЦЭМ!$B$33:$B$776,P$331)+'СЕТ СН'!$F$16</f>
        <v>0</v>
      </c>
      <c r="Q341" s="36">
        <f>SUMIFS(СВЦЭМ!$J$34:$J$777,СВЦЭМ!$A$34:$A$777,$A341,СВЦЭМ!$B$33:$B$776,Q$331)+'СЕТ СН'!$F$16</f>
        <v>0</v>
      </c>
      <c r="R341" s="36">
        <f>SUMIFS(СВЦЭМ!$J$34:$J$777,СВЦЭМ!$A$34:$A$777,$A341,СВЦЭМ!$B$33:$B$776,R$331)+'СЕТ СН'!$F$16</f>
        <v>0</v>
      </c>
      <c r="S341" s="36">
        <f>SUMIFS(СВЦЭМ!$J$34:$J$777,СВЦЭМ!$A$34:$A$777,$A341,СВЦЭМ!$B$33:$B$776,S$331)+'СЕТ СН'!$F$16</f>
        <v>0</v>
      </c>
      <c r="T341" s="36">
        <f>SUMIFS(СВЦЭМ!$J$34:$J$777,СВЦЭМ!$A$34:$A$777,$A341,СВЦЭМ!$B$33:$B$776,T$331)+'СЕТ СН'!$F$16</f>
        <v>0</v>
      </c>
      <c r="U341" s="36">
        <f>SUMIFS(СВЦЭМ!$J$34:$J$777,СВЦЭМ!$A$34:$A$777,$A341,СВЦЭМ!$B$33:$B$776,U$331)+'СЕТ СН'!$F$16</f>
        <v>0</v>
      </c>
      <c r="V341" s="36">
        <f>SUMIFS(СВЦЭМ!$J$34:$J$777,СВЦЭМ!$A$34:$A$777,$A341,СВЦЭМ!$B$33:$B$776,V$331)+'СЕТ СН'!$F$16</f>
        <v>0</v>
      </c>
      <c r="W341" s="36">
        <f>SUMIFS(СВЦЭМ!$J$34:$J$777,СВЦЭМ!$A$34:$A$777,$A341,СВЦЭМ!$B$33:$B$776,W$331)+'СЕТ СН'!$F$16</f>
        <v>0</v>
      </c>
      <c r="X341" s="36">
        <f>SUMIFS(СВЦЭМ!$J$34:$J$777,СВЦЭМ!$A$34:$A$777,$A341,СВЦЭМ!$B$33:$B$776,X$331)+'СЕТ СН'!$F$16</f>
        <v>0</v>
      </c>
      <c r="Y341" s="36">
        <f>SUMIFS(СВЦЭМ!$J$34:$J$777,СВЦЭМ!$A$34:$A$777,$A341,СВЦЭМ!$B$33:$B$776,Y$331)+'СЕТ СН'!$F$16</f>
        <v>0</v>
      </c>
    </row>
    <row r="342" spans="1:25" ht="15.75" hidden="1" x14ac:dyDescent="0.2">
      <c r="A342" s="35">
        <f t="shared" si="9"/>
        <v>43810</v>
      </c>
      <c r="B342" s="36">
        <f>SUMIFS(СВЦЭМ!$J$34:$J$777,СВЦЭМ!$A$34:$A$777,$A342,СВЦЭМ!$B$33:$B$776,B$331)+'СЕТ СН'!$F$16</f>
        <v>0</v>
      </c>
      <c r="C342" s="36">
        <f>SUMIFS(СВЦЭМ!$J$34:$J$777,СВЦЭМ!$A$34:$A$777,$A342,СВЦЭМ!$B$33:$B$776,C$331)+'СЕТ СН'!$F$16</f>
        <v>0</v>
      </c>
      <c r="D342" s="36">
        <f>SUMIFS(СВЦЭМ!$J$34:$J$777,СВЦЭМ!$A$34:$A$777,$A342,СВЦЭМ!$B$33:$B$776,D$331)+'СЕТ СН'!$F$16</f>
        <v>0</v>
      </c>
      <c r="E342" s="36">
        <f>SUMIFS(СВЦЭМ!$J$34:$J$777,СВЦЭМ!$A$34:$A$777,$A342,СВЦЭМ!$B$33:$B$776,E$331)+'СЕТ СН'!$F$16</f>
        <v>0</v>
      </c>
      <c r="F342" s="36">
        <f>SUMIFS(СВЦЭМ!$J$34:$J$777,СВЦЭМ!$A$34:$A$777,$A342,СВЦЭМ!$B$33:$B$776,F$331)+'СЕТ СН'!$F$16</f>
        <v>0</v>
      </c>
      <c r="G342" s="36">
        <f>SUMIFS(СВЦЭМ!$J$34:$J$777,СВЦЭМ!$A$34:$A$777,$A342,СВЦЭМ!$B$33:$B$776,G$331)+'СЕТ СН'!$F$16</f>
        <v>0</v>
      </c>
      <c r="H342" s="36">
        <f>SUMIFS(СВЦЭМ!$J$34:$J$777,СВЦЭМ!$A$34:$A$777,$A342,СВЦЭМ!$B$33:$B$776,H$331)+'СЕТ СН'!$F$16</f>
        <v>0</v>
      </c>
      <c r="I342" s="36">
        <f>SUMIFS(СВЦЭМ!$J$34:$J$777,СВЦЭМ!$A$34:$A$777,$A342,СВЦЭМ!$B$33:$B$776,I$331)+'СЕТ СН'!$F$16</f>
        <v>0</v>
      </c>
      <c r="J342" s="36">
        <f>SUMIFS(СВЦЭМ!$J$34:$J$777,СВЦЭМ!$A$34:$A$777,$A342,СВЦЭМ!$B$33:$B$776,J$331)+'СЕТ СН'!$F$16</f>
        <v>0</v>
      </c>
      <c r="K342" s="36">
        <f>SUMIFS(СВЦЭМ!$J$34:$J$777,СВЦЭМ!$A$34:$A$777,$A342,СВЦЭМ!$B$33:$B$776,K$331)+'СЕТ СН'!$F$16</f>
        <v>0</v>
      </c>
      <c r="L342" s="36">
        <f>SUMIFS(СВЦЭМ!$J$34:$J$777,СВЦЭМ!$A$34:$A$777,$A342,СВЦЭМ!$B$33:$B$776,L$331)+'СЕТ СН'!$F$16</f>
        <v>0</v>
      </c>
      <c r="M342" s="36">
        <f>SUMIFS(СВЦЭМ!$J$34:$J$777,СВЦЭМ!$A$34:$A$777,$A342,СВЦЭМ!$B$33:$B$776,M$331)+'СЕТ СН'!$F$16</f>
        <v>0</v>
      </c>
      <c r="N342" s="36">
        <f>SUMIFS(СВЦЭМ!$J$34:$J$777,СВЦЭМ!$A$34:$A$777,$A342,СВЦЭМ!$B$33:$B$776,N$331)+'СЕТ СН'!$F$16</f>
        <v>0</v>
      </c>
      <c r="O342" s="36">
        <f>SUMIFS(СВЦЭМ!$J$34:$J$777,СВЦЭМ!$A$34:$A$777,$A342,СВЦЭМ!$B$33:$B$776,O$331)+'СЕТ СН'!$F$16</f>
        <v>0</v>
      </c>
      <c r="P342" s="36">
        <f>SUMIFS(СВЦЭМ!$J$34:$J$777,СВЦЭМ!$A$34:$A$777,$A342,СВЦЭМ!$B$33:$B$776,P$331)+'СЕТ СН'!$F$16</f>
        <v>0</v>
      </c>
      <c r="Q342" s="36">
        <f>SUMIFS(СВЦЭМ!$J$34:$J$777,СВЦЭМ!$A$34:$A$777,$A342,СВЦЭМ!$B$33:$B$776,Q$331)+'СЕТ СН'!$F$16</f>
        <v>0</v>
      </c>
      <c r="R342" s="36">
        <f>SUMIFS(СВЦЭМ!$J$34:$J$777,СВЦЭМ!$A$34:$A$777,$A342,СВЦЭМ!$B$33:$B$776,R$331)+'СЕТ СН'!$F$16</f>
        <v>0</v>
      </c>
      <c r="S342" s="36">
        <f>SUMIFS(СВЦЭМ!$J$34:$J$777,СВЦЭМ!$A$34:$A$777,$A342,СВЦЭМ!$B$33:$B$776,S$331)+'СЕТ СН'!$F$16</f>
        <v>0</v>
      </c>
      <c r="T342" s="36">
        <f>SUMIFS(СВЦЭМ!$J$34:$J$777,СВЦЭМ!$A$34:$A$777,$A342,СВЦЭМ!$B$33:$B$776,T$331)+'СЕТ СН'!$F$16</f>
        <v>0</v>
      </c>
      <c r="U342" s="36">
        <f>SUMIFS(СВЦЭМ!$J$34:$J$777,СВЦЭМ!$A$34:$A$777,$A342,СВЦЭМ!$B$33:$B$776,U$331)+'СЕТ СН'!$F$16</f>
        <v>0</v>
      </c>
      <c r="V342" s="36">
        <f>SUMIFS(СВЦЭМ!$J$34:$J$777,СВЦЭМ!$A$34:$A$777,$A342,СВЦЭМ!$B$33:$B$776,V$331)+'СЕТ СН'!$F$16</f>
        <v>0</v>
      </c>
      <c r="W342" s="36">
        <f>SUMIFS(СВЦЭМ!$J$34:$J$777,СВЦЭМ!$A$34:$A$777,$A342,СВЦЭМ!$B$33:$B$776,W$331)+'СЕТ СН'!$F$16</f>
        <v>0</v>
      </c>
      <c r="X342" s="36">
        <f>SUMIFS(СВЦЭМ!$J$34:$J$777,СВЦЭМ!$A$34:$A$777,$A342,СВЦЭМ!$B$33:$B$776,X$331)+'СЕТ СН'!$F$16</f>
        <v>0</v>
      </c>
      <c r="Y342" s="36">
        <f>SUMIFS(СВЦЭМ!$J$34:$J$777,СВЦЭМ!$A$34:$A$777,$A342,СВЦЭМ!$B$33:$B$776,Y$331)+'СЕТ СН'!$F$16</f>
        <v>0</v>
      </c>
    </row>
    <row r="343" spans="1:25" ht="15.75" hidden="1" x14ac:dyDescent="0.2">
      <c r="A343" s="35">
        <f t="shared" si="9"/>
        <v>43811</v>
      </c>
      <c r="B343" s="36">
        <f>SUMIFS(СВЦЭМ!$J$34:$J$777,СВЦЭМ!$A$34:$A$777,$A343,СВЦЭМ!$B$33:$B$776,B$331)+'СЕТ СН'!$F$16</f>
        <v>0</v>
      </c>
      <c r="C343" s="36">
        <f>SUMIFS(СВЦЭМ!$J$34:$J$777,СВЦЭМ!$A$34:$A$777,$A343,СВЦЭМ!$B$33:$B$776,C$331)+'СЕТ СН'!$F$16</f>
        <v>0</v>
      </c>
      <c r="D343" s="36">
        <f>SUMIFS(СВЦЭМ!$J$34:$J$777,СВЦЭМ!$A$34:$A$777,$A343,СВЦЭМ!$B$33:$B$776,D$331)+'СЕТ СН'!$F$16</f>
        <v>0</v>
      </c>
      <c r="E343" s="36">
        <f>SUMIFS(СВЦЭМ!$J$34:$J$777,СВЦЭМ!$A$34:$A$777,$A343,СВЦЭМ!$B$33:$B$776,E$331)+'СЕТ СН'!$F$16</f>
        <v>0</v>
      </c>
      <c r="F343" s="36">
        <f>SUMIFS(СВЦЭМ!$J$34:$J$777,СВЦЭМ!$A$34:$A$777,$A343,СВЦЭМ!$B$33:$B$776,F$331)+'СЕТ СН'!$F$16</f>
        <v>0</v>
      </c>
      <c r="G343" s="36">
        <f>SUMIFS(СВЦЭМ!$J$34:$J$777,СВЦЭМ!$A$34:$A$777,$A343,СВЦЭМ!$B$33:$B$776,G$331)+'СЕТ СН'!$F$16</f>
        <v>0</v>
      </c>
      <c r="H343" s="36">
        <f>SUMIFS(СВЦЭМ!$J$34:$J$777,СВЦЭМ!$A$34:$A$777,$A343,СВЦЭМ!$B$33:$B$776,H$331)+'СЕТ СН'!$F$16</f>
        <v>0</v>
      </c>
      <c r="I343" s="36">
        <f>SUMIFS(СВЦЭМ!$J$34:$J$777,СВЦЭМ!$A$34:$A$777,$A343,СВЦЭМ!$B$33:$B$776,I$331)+'СЕТ СН'!$F$16</f>
        <v>0</v>
      </c>
      <c r="J343" s="36">
        <f>SUMIFS(СВЦЭМ!$J$34:$J$777,СВЦЭМ!$A$34:$A$777,$A343,СВЦЭМ!$B$33:$B$776,J$331)+'СЕТ СН'!$F$16</f>
        <v>0</v>
      </c>
      <c r="K343" s="36">
        <f>SUMIFS(СВЦЭМ!$J$34:$J$777,СВЦЭМ!$A$34:$A$777,$A343,СВЦЭМ!$B$33:$B$776,K$331)+'СЕТ СН'!$F$16</f>
        <v>0</v>
      </c>
      <c r="L343" s="36">
        <f>SUMIFS(СВЦЭМ!$J$34:$J$777,СВЦЭМ!$A$34:$A$777,$A343,СВЦЭМ!$B$33:$B$776,L$331)+'СЕТ СН'!$F$16</f>
        <v>0</v>
      </c>
      <c r="M343" s="36">
        <f>SUMIFS(СВЦЭМ!$J$34:$J$777,СВЦЭМ!$A$34:$A$777,$A343,СВЦЭМ!$B$33:$B$776,M$331)+'СЕТ СН'!$F$16</f>
        <v>0</v>
      </c>
      <c r="N343" s="36">
        <f>SUMIFS(СВЦЭМ!$J$34:$J$777,СВЦЭМ!$A$34:$A$777,$A343,СВЦЭМ!$B$33:$B$776,N$331)+'СЕТ СН'!$F$16</f>
        <v>0</v>
      </c>
      <c r="O343" s="36">
        <f>SUMIFS(СВЦЭМ!$J$34:$J$777,СВЦЭМ!$A$34:$A$777,$A343,СВЦЭМ!$B$33:$B$776,O$331)+'СЕТ СН'!$F$16</f>
        <v>0</v>
      </c>
      <c r="P343" s="36">
        <f>SUMIFS(СВЦЭМ!$J$34:$J$777,СВЦЭМ!$A$34:$A$777,$A343,СВЦЭМ!$B$33:$B$776,P$331)+'СЕТ СН'!$F$16</f>
        <v>0</v>
      </c>
      <c r="Q343" s="36">
        <f>SUMIFS(СВЦЭМ!$J$34:$J$777,СВЦЭМ!$A$34:$A$777,$A343,СВЦЭМ!$B$33:$B$776,Q$331)+'СЕТ СН'!$F$16</f>
        <v>0</v>
      </c>
      <c r="R343" s="36">
        <f>SUMIFS(СВЦЭМ!$J$34:$J$777,СВЦЭМ!$A$34:$A$777,$A343,СВЦЭМ!$B$33:$B$776,R$331)+'СЕТ СН'!$F$16</f>
        <v>0</v>
      </c>
      <c r="S343" s="36">
        <f>SUMIFS(СВЦЭМ!$J$34:$J$777,СВЦЭМ!$A$34:$A$777,$A343,СВЦЭМ!$B$33:$B$776,S$331)+'СЕТ СН'!$F$16</f>
        <v>0</v>
      </c>
      <c r="T343" s="36">
        <f>SUMIFS(СВЦЭМ!$J$34:$J$777,СВЦЭМ!$A$34:$A$777,$A343,СВЦЭМ!$B$33:$B$776,T$331)+'СЕТ СН'!$F$16</f>
        <v>0</v>
      </c>
      <c r="U343" s="36">
        <f>SUMIFS(СВЦЭМ!$J$34:$J$777,СВЦЭМ!$A$34:$A$777,$A343,СВЦЭМ!$B$33:$B$776,U$331)+'СЕТ СН'!$F$16</f>
        <v>0</v>
      </c>
      <c r="V343" s="36">
        <f>SUMIFS(СВЦЭМ!$J$34:$J$777,СВЦЭМ!$A$34:$A$777,$A343,СВЦЭМ!$B$33:$B$776,V$331)+'СЕТ СН'!$F$16</f>
        <v>0</v>
      </c>
      <c r="W343" s="36">
        <f>SUMIFS(СВЦЭМ!$J$34:$J$777,СВЦЭМ!$A$34:$A$777,$A343,СВЦЭМ!$B$33:$B$776,W$331)+'СЕТ СН'!$F$16</f>
        <v>0</v>
      </c>
      <c r="X343" s="36">
        <f>SUMIFS(СВЦЭМ!$J$34:$J$777,СВЦЭМ!$A$34:$A$777,$A343,СВЦЭМ!$B$33:$B$776,X$331)+'СЕТ СН'!$F$16</f>
        <v>0</v>
      </c>
      <c r="Y343" s="36">
        <f>SUMIFS(СВЦЭМ!$J$34:$J$777,СВЦЭМ!$A$34:$A$777,$A343,СВЦЭМ!$B$33:$B$776,Y$331)+'СЕТ СН'!$F$16</f>
        <v>0</v>
      </c>
    </row>
    <row r="344" spans="1:25" ht="15.75" hidden="1" x14ac:dyDescent="0.2">
      <c r="A344" s="35">
        <f t="shared" si="9"/>
        <v>43812</v>
      </c>
      <c r="B344" s="36">
        <f>SUMIFS(СВЦЭМ!$J$34:$J$777,СВЦЭМ!$A$34:$A$777,$A344,СВЦЭМ!$B$33:$B$776,B$331)+'СЕТ СН'!$F$16</f>
        <v>0</v>
      </c>
      <c r="C344" s="36">
        <f>SUMIFS(СВЦЭМ!$J$34:$J$777,СВЦЭМ!$A$34:$A$777,$A344,СВЦЭМ!$B$33:$B$776,C$331)+'СЕТ СН'!$F$16</f>
        <v>0</v>
      </c>
      <c r="D344" s="36">
        <f>SUMIFS(СВЦЭМ!$J$34:$J$777,СВЦЭМ!$A$34:$A$777,$A344,СВЦЭМ!$B$33:$B$776,D$331)+'СЕТ СН'!$F$16</f>
        <v>0</v>
      </c>
      <c r="E344" s="36">
        <f>SUMIFS(СВЦЭМ!$J$34:$J$777,СВЦЭМ!$A$34:$A$777,$A344,СВЦЭМ!$B$33:$B$776,E$331)+'СЕТ СН'!$F$16</f>
        <v>0</v>
      </c>
      <c r="F344" s="36">
        <f>SUMIFS(СВЦЭМ!$J$34:$J$777,СВЦЭМ!$A$34:$A$777,$A344,СВЦЭМ!$B$33:$B$776,F$331)+'СЕТ СН'!$F$16</f>
        <v>0</v>
      </c>
      <c r="G344" s="36">
        <f>SUMIFS(СВЦЭМ!$J$34:$J$777,СВЦЭМ!$A$34:$A$777,$A344,СВЦЭМ!$B$33:$B$776,G$331)+'СЕТ СН'!$F$16</f>
        <v>0</v>
      </c>
      <c r="H344" s="36">
        <f>SUMIFS(СВЦЭМ!$J$34:$J$777,СВЦЭМ!$A$34:$A$777,$A344,СВЦЭМ!$B$33:$B$776,H$331)+'СЕТ СН'!$F$16</f>
        <v>0</v>
      </c>
      <c r="I344" s="36">
        <f>SUMIFS(СВЦЭМ!$J$34:$J$777,СВЦЭМ!$A$34:$A$777,$A344,СВЦЭМ!$B$33:$B$776,I$331)+'СЕТ СН'!$F$16</f>
        <v>0</v>
      </c>
      <c r="J344" s="36">
        <f>SUMIFS(СВЦЭМ!$J$34:$J$777,СВЦЭМ!$A$34:$A$777,$A344,СВЦЭМ!$B$33:$B$776,J$331)+'СЕТ СН'!$F$16</f>
        <v>0</v>
      </c>
      <c r="K344" s="36">
        <f>SUMIFS(СВЦЭМ!$J$34:$J$777,СВЦЭМ!$A$34:$A$777,$A344,СВЦЭМ!$B$33:$B$776,K$331)+'СЕТ СН'!$F$16</f>
        <v>0</v>
      </c>
      <c r="L344" s="36">
        <f>SUMIFS(СВЦЭМ!$J$34:$J$777,СВЦЭМ!$A$34:$A$777,$A344,СВЦЭМ!$B$33:$B$776,L$331)+'СЕТ СН'!$F$16</f>
        <v>0</v>
      </c>
      <c r="M344" s="36">
        <f>SUMIFS(СВЦЭМ!$J$34:$J$777,СВЦЭМ!$A$34:$A$777,$A344,СВЦЭМ!$B$33:$B$776,M$331)+'СЕТ СН'!$F$16</f>
        <v>0</v>
      </c>
      <c r="N344" s="36">
        <f>SUMIFS(СВЦЭМ!$J$34:$J$777,СВЦЭМ!$A$34:$A$777,$A344,СВЦЭМ!$B$33:$B$776,N$331)+'СЕТ СН'!$F$16</f>
        <v>0</v>
      </c>
      <c r="O344" s="36">
        <f>SUMIFS(СВЦЭМ!$J$34:$J$777,СВЦЭМ!$A$34:$A$777,$A344,СВЦЭМ!$B$33:$B$776,O$331)+'СЕТ СН'!$F$16</f>
        <v>0</v>
      </c>
      <c r="P344" s="36">
        <f>SUMIFS(СВЦЭМ!$J$34:$J$777,СВЦЭМ!$A$34:$A$777,$A344,СВЦЭМ!$B$33:$B$776,P$331)+'СЕТ СН'!$F$16</f>
        <v>0</v>
      </c>
      <c r="Q344" s="36">
        <f>SUMIFS(СВЦЭМ!$J$34:$J$777,СВЦЭМ!$A$34:$A$777,$A344,СВЦЭМ!$B$33:$B$776,Q$331)+'СЕТ СН'!$F$16</f>
        <v>0</v>
      </c>
      <c r="R344" s="36">
        <f>SUMIFS(СВЦЭМ!$J$34:$J$777,СВЦЭМ!$A$34:$A$777,$A344,СВЦЭМ!$B$33:$B$776,R$331)+'СЕТ СН'!$F$16</f>
        <v>0</v>
      </c>
      <c r="S344" s="36">
        <f>SUMIFS(СВЦЭМ!$J$34:$J$777,СВЦЭМ!$A$34:$A$777,$A344,СВЦЭМ!$B$33:$B$776,S$331)+'СЕТ СН'!$F$16</f>
        <v>0</v>
      </c>
      <c r="T344" s="36">
        <f>SUMIFS(СВЦЭМ!$J$34:$J$777,СВЦЭМ!$A$34:$A$777,$A344,СВЦЭМ!$B$33:$B$776,T$331)+'СЕТ СН'!$F$16</f>
        <v>0</v>
      </c>
      <c r="U344" s="36">
        <f>SUMIFS(СВЦЭМ!$J$34:$J$777,СВЦЭМ!$A$34:$A$777,$A344,СВЦЭМ!$B$33:$B$776,U$331)+'СЕТ СН'!$F$16</f>
        <v>0</v>
      </c>
      <c r="V344" s="36">
        <f>SUMIFS(СВЦЭМ!$J$34:$J$777,СВЦЭМ!$A$34:$A$777,$A344,СВЦЭМ!$B$33:$B$776,V$331)+'СЕТ СН'!$F$16</f>
        <v>0</v>
      </c>
      <c r="W344" s="36">
        <f>SUMIFS(СВЦЭМ!$J$34:$J$777,СВЦЭМ!$A$34:$A$777,$A344,СВЦЭМ!$B$33:$B$776,W$331)+'СЕТ СН'!$F$16</f>
        <v>0</v>
      </c>
      <c r="X344" s="36">
        <f>SUMIFS(СВЦЭМ!$J$34:$J$777,СВЦЭМ!$A$34:$A$777,$A344,СВЦЭМ!$B$33:$B$776,X$331)+'СЕТ СН'!$F$16</f>
        <v>0</v>
      </c>
      <c r="Y344" s="36">
        <f>SUMIFS(СВЦЭМ!$J$34:$J$777,СВЦЭМ!$A$34:$A$777,$A344,СВЦЭМ!$B$33:$B$776,Y$331)+'СЕТ СН'!$F$16</f>
        <v>0</v>
      </c>
    </row>
    <row r="345" spans="1:25" ht="15.75" hidden="1" x14ac:dyDescent="0.2">
      <c r="A345" s="35">
        <f t="shared" si="9"/>
        <v>43813</v>
      </c>
      <c r="B345" s="36">
        <f>SUMIFS(СВЦЭМ!$J$34:$J$777,СВЦЭМ!$A$34:$A$777,$A345,СВЦЭМ!$B$33:$B$776,B$331)+'СЕТ СН'!$F$16</f>
        <v>0</v>
      </c>
      <c r="C345" s="36">
        <f>SUMIFS(СВЦЭМ!$J$34:$J$777,СВЦЭМ!$A$34:$A$777,$A345,СВЦЭМ!$B$33:$B$776,C$331)+'СЕТ СН'!$F$16</f>
        <v>0</v>
      </c>
      <c r="D345" s="36">
        <f>SUMIFS(СВЦЭМ!$J$34:$J$777,СВЦЭМ!$A$34:$A$777,$A345,СВЦЭМ!$B$33:$B$776,D$331)+'СЕТ СН'!$F$16</f>
        <v>0</v>
      </c>
      <c r="E345" s="36">
        <f>SUMIFS(СВЦЭМ!$J$34:$J$777,СВЦЭМ!$A$34:$A$777,$A345,СВЦЭМ!$B$33:$B$776,E$331)+'СЕТ СН'!$F$16</f>
        <v>0</v>
      </c>
      <c r="F345" s="36">
        <f>SUMIFS(СВЦЭМ!$J$34:$J$777,СВЦЭМ!$A$34:$A$777,$A345,СВЦЭМ!$B$33:$B$776,F$331)+'СЕТ СН'!$F$16</f>
        <v>0</v>
      </c>
      <c r="G345" s="36">
        <f>SUMIFS(СВЦЭМ!$J$34:$J$777,СВЦЭМ!$A$34:$A$777,$A345,СВЦЭМ!$B$33:$B$776,G$331)+'СЕТ СН'!$F$16</f>
        <v>0</v>
      </c>
      <c r="H345" s="36">
        <f>SUMIFS(СВЦЭМ!$J$34:$J$777,СВЦЭМ!$A$34:$A$777,$A345,СВЦЭМ!$B$33:$B$776,H$331)+'СЕТ СН'!$F$16</f>
        <v>0</v>
      </c>
      <c r="I345" s="36">
        <f>SUMIFS(СВЦЭМ!$J$34:$J$777,СВЦЭМ!$A$34:$A$777,$A345,СВЦЭМ!$B$33:$B$776,I$331)+'СЕТ СН'!$F$16</f>
        <v>0</v>
      </c>
      <c r="J345" s="36">
        <f>SUMIFS(СВЦЭМ!$J$34:$J$777,СВЦЭМ!$A$34:$A$777,$A345,СВЦЭМ!$B$33:$B$776,J$331)+'СЕТ СН'!$F$16</f>
        <v>0</v>
      </c>
      <c r="K345" s="36">
        <f>SUMIFS(СВЦЭМ!$J$34:$J$777,СВЦЭМ!$A$34:$A$777,$A345,СВЦЭМ!$B$33:$B$776,K$331)+'СЕТ СН'!$F$16</f>
        <v>0</v>
      </c>
      <c r="L345" s="36">
        <f>SUMIFS(СВЦЭМ!$J$34:$J$777,СВЦЭМ!$A$34:$A$777,$A345,СВЦЭМ!$B$33:$B$776,L$331)+'СЕТ СН'!$F$16</f>
        <v>0</v>
      </c>
      <c r="M345" s="36">
        <f>SUMIFS(СВЦЭМ!$J$34:$J$777,СВЦЭМ!$A$34:$A$777,$A345,СВЦЭМ!$B$33:$B$776,M$331)+'СЕТ СН'!$F$16</f>
        <v>0</v>
      </c>
      <c r="N345" s="36">
        <f>SUMIFS(СВЦЭМ!$J$34:$J$777,СВЦЭМ!$A$34:$A$777,$A345,СВЦЭМ!$B$33:$B$776,N$331)+'СЕТ СН'!$F$16</f>
        <v>0</v>
      </c>
      <c r="O345" s="36">
        <f>SUMIFS(СВЦЭМ!$J$34:$J$777,СВЦЭМ!$A$34:$A$777,$A345,СВЦЭМ!$B$33:$B$776,O$331)+'СЕТ СН'!$F$16</f>
        <v>0</v>
      </c>
      <c r="P345" s="36">
        <f>SUMIFS(СВЦЭМ!$J$34:$J$777,СВЦЭМ!$A$34:$A$777,$A345,СВЦЭМ!$B$33:$B$776,P$331)+'СЕТ СН'!$F$16</f>
        <v>0</v>
      </c>
      <c r="Q345" s="36">
        <f>SUMIFS(СВЦЭМ!$J$34:$J$777,СВЦЭМ!$A$34:$A$777,$A345,СВЦЭМ!$B$33:$B$776,Q$331)+'СЕТ СН'!$F$16</f>
        <v>0</v>
      </c>
      <c r="R345" s="36">
        <f>SUMIFS(СВЦЭМ!$J$34:$J$777,СВЦЭМ!$A$34:$A$777,$A345,СВЦЭМ!$B$33:$B$776,R$331)+'СЕТ СН'!$F$16</f>
        <v>0</v>
      </c>
      <c r="S345" s="36">
        <f>SUMIFS(СВЦЭМ!$J$34:$J$777,СВЦЭМ!$A$34:$A$777,$A345,СВЦЭМ!$B$33:$B$776,S$331)+'СЕТ СН'!$F$16</f>
        <v>0</v>
      </c>
      <c r="T345" s="36">
        <f>SUMIFS(СВЦЭМ!$J$34:$J$777,СВЦЭМ!$A$34:$A$777,$A345,СВЦЭМ!$B$33:$B$776,T$331)+'СЕТ СН'!$F$16</f>
        <v>0</v>
      </c>
      <c r="U345" s="36">
        <f>SUMIFS(СВЦЭМ!$J$34:$J$777,СВЦЭМ!$A$34:$A$777,$A345,СВЦЭМ!$B$33:$B$776,U$331)+'СЕТ СН'!$F$16</f>
        <v>0</v>
      </c>
      <c r="V345" s="36">
        <f>SUMIFS(СВЦЭМ!$J$34:$J$777,СВЦЭМ!$A$34:$A$777,$A345,СВЦЭМ!$B$33:$B$776,V$331)+'СЕТ СН'!$F$16</f>
        <v>0</v>
      </c>
      <c r="W345" s="36">
        <f>SUMIFS(СВЦЭМ!$J$34:$J$777,СВЦЭМ!$A$34:$A$777,$A345,СВЦЭМ!$B$33:$B$776,W$331)+'СЕТ СН'!$F$16</f>
        <v>0</v>
      </c>
      <c r="X345" s="36">
        <f>SUMIFS(СВЦЭМ!$J$34:$J$777,СВЦЭМ!$A$34:$A$777,$A345,СВЦЭМ!$B$33:$B$776,X$331)+'СЕТ СН'!$F$16</f>
        <v>0</v>
      </c>
      <c r="Y345" s="36">
        <f>SUMIFS(СВЦЭМ!$J$34:$J$777,СВЦЭМ!$A$34:$A$777,$A345,СВЦЭМ!$B$33:$B$776,Y$331)+'СЕТ СН'!$F$16</f>
        <v>0</v>
      </c>
    </row>
    <row r="346" spans="1:25" ht="15.75" hidden="1" x14ac:dyDescent="0.2">
      <c r="A346" s="35">
        <f t="shared" si="9"/>
        <v>43814</v>
      </c>
      <c r="B346" s="36">
        <f>SUMIFS(СВЦЭМ!$J$34:$J$777,СВЦЭМ!$A$34:$A$777,$A346,СВЦЭМ!$B$33:$B$776,B$331)+'СЕТ СН'!$F$16</f>
        <v>0</v>
      </c>
      <c r="C346" s="36">
        <f>SUMIFS(СВЦЭМ!$J$34:$J$777,СВЦЭМ!$A$34:$A$777,$A346,СВЦЭМ!$B$33:$B$776,C$331)+'СЕТ СН'!$F$16</f>
        <v>0</v>
      </c>
      <c r="D346" s="36">
        <f>SUMIFS(СВЦЭМ!$J$34:$J$777,СВЦЭМ!$A$34:$A$777,$A346,СВЦЭМ!$B$33:$B$776,D$331)+'СЕТ СН'!$F$16</f>
        <v>0</v>
      </c>
      <c r="E346" s="36">
        <f>SUMIFS(СВЦЭМ!$J$34:$J$777,СВЦЭМ!$A$34:$A$777,$A346,СВЦЭМ!$B$33:$B$776,E$331)+'СЕТ СН'!$F$16</f>
        <v>0</v>
      </c>
      <c r="F346" s="36">
        <f>SUMIFS(СВЦЭМ!$J$34:$J$777,СВЦЭМ!$A$34:$A$777,$A346,СВЦЭМ!$B$33:$B$776,F$331)+'СЕТ СН'!$F$16</f>
        <v>0</v>
      </c>
      <c r="G346" s="36">
        <f>SUMIFS(СВЦЭМ!$J$34:$J$777,СВЦЭМ!$A$34:$A$777,$A346,СВЦЭМ!$B$33:$B$776,G$331)+'СЕТ СН'!$F$16</f>
        <v>0</v>
      </c>
      <c r="H346" s="36">
        <f>SUMIFS(СВЦЭМ!$J$34:$J$777,СВЦЭМ!$A$34:$A$777,$A346,СВЦЭМ!$B$33:$B$776,H$331)+'СЕТ СН'!$F$16</f>
        <v>0</v>
      </c>
      <c r="I346" s="36">
        <f>SUMIFS(СВЦЭМ!$J$34:$J$777,СВЦЭМ!$A$34:$A$777,$A346,СВЦЭМ!$B$33:$B$776,I$331)+'СЕТ СН'!$F$16</f>
        <v>0</v>
      </c>
      <c r="J346" s="36">
        <f>SUMIFS(СВЦЭМ!$J$34:$J$777,СВЦЭМ!$A$34:$A$777,$A346,СВЦЭМ!$B$33:$B$776,J$331)+'СЕТ СН'!$F$16</f>
        <v>0</v>
      </c>
      <c r="K346" s="36">
        <f>SUMIFS(СВЦЭМ!$J$34:$J$777,СВЦЭМ!$A$34:$A$777,$A346,СВЦЭМ!$B$33:$B$776,K$331)+'СЕТ СН'!$F$16</f>
        <v>0</v>
      </c>
      <c r="L346" s="36">
        <f>SUMIFS(СВЦЭМ!$J$34:$J$777,СВЦЭМ!$A$34:$A$777,$A346,СВЦЭМ!$B$33:$B$776,L$331)+'СЕТ СН'!$F$16</f>
        <v>0</v>
      </c>
      <c r="M346" s="36">
        <f>SUMIFS(СВЦЭМ!$J$34:$J$777,СВЦЭМ!$A$34:$A$777,$A346,СВЦЭМ!$B$33:$B$776,M$331)+'СЕТ СН'!$F$16</f>
        <v>0</v>
      </c>
      <c r="N346" s="36">
        <f>SUMIFS(СВЦЭМ!$J$34:$J$777,СВЦЭМ!$A$34:$A$777,$A346,СВЦЭМ!$B$33:$B$776,N$331)+'СЕТ СН'!$F$16</f>
        <v>0</v>
      </c>
      <c r="O346" s="36">
        <f>SUMIFS(СВЦЭМ!$J$34:$J$777,СВЦЭМ!$A$34:$A$777,$A346,СВЦЭМ!$B$33:$B$776,O$331)+'СЕТ СН'!$F$16</f>
        <v>0</v>
      </c>
      <c r="P346" s="36">
        <f>SUMIFS(СВЦЭМ!$J$34:$J$777,СВЦЭМ!$A$34:$A$777,$A346,СВЦЭМ!$B$33:$B$776,P$331)+'СЕТ СН'!$F$16</f>
        <v>0</v>
      </c>
      <c r="Q346" s="36">
        <f>SUMIFS(СВЦЭМ!$J$34:$J$777,СВЦЭМ!$A$34:$A$777,$A346,СВЦЭМ!$B$33:$B$776,Q$331)+'СЕТ СН'!$F$16</f>
        <v>0</v>
      </c>
      <c r="R346" s="36">
        <f>SUMIFS(СВЦЭМ!$J$34:$J$777,СВЦЭМ!$A$34:$A$777,$A346,СВЦЭМ!$B$33:$B$776,R$331)+'СЕТ СН'!$F$16</f>
        <v>0</v>
      </c>
      <c r="S346" s="36">
        <f>SUMIFS(СВЦЭМ!$J$34:$J$777,СВЦЭМ!$A$34:$A$777,$A346,СВЦЭМ!$B$33:$B$776,S$331)+'СЕТ СН'!$F$16</f>
        <v>0</v>
      </c>
      <c r="T346" s="36">
        <f>SUMIFS(СВЦЭМ!$J$34:$J$777,СВЦЭМ!$A$34:$A$777,$A346,СВЦЭМ!$B$33:$B$776,T$331)+'СЕТ СН'!$F$16</f>
        <v>0</v>
      </c>
      <c r="U346" s="36">
        <f>SUMIFS(СВЦЭМ!$J$34:$J$777,СВЦЭМ!$A$34:$A$777,$A346,СВЦЭМ!$B$33:$B$776,U$331)+'СЕТ СН'!$F$16</f>
        <v>0</v>
      </c>
      <c r="V346" s="36">
        <f>SUMIFS(СВЦЭМ!$J$34:$J$777,СВЦЭМ!$A$34:$A$777,$A346,СВЦЭМ!$B$33:$B$776,V$331)+'СЕТ СН'!$F$16</f>
        <v>0</v>
      </c>
      <c r="W346" s="36">
        <f>SUMIFS(СВЦЭМ!$J$34:$J$777,СВЦЭМ!$A$34:$A$777,$A346,СВЦЭМ!$B$33:$B$776,W$331)+'СЕТ СН'!$F$16</f>
        <v>0</v>
      </c>
      <c r="X346" s="36">
        <f>SUMIFS(СВЦЭМ!$J$34:$J$777,СВЦЭМ!$A$34:$A$777,$A346,СВЦЭМ!$B$33:$B$776,X$331)+'СЕТ СН'!$F$16</f>
        <v>0</v>
      </c>
      <c r="Y346" s="36">
        <f>SUMIFS(СВЦЭМ!$J$34:$J$777,СВЦЭМ!$A$34:$A$777,$A346,СВЦЭМ!$B$33:$B$776,Y$331)+'СЕТ СН'!$F$16</f>
        <v>0</v>
      </c>
    </row>
    <row r="347" spans="1:25" ht="15.75" hidden="1" x14ac:dyDescent="0.2">
      <c r="A347" s="35">
        <f t="shared" si="9"/>
        <v>43815</v>
      </c>
      <c r="B347" s="36">
        <f>SUMIFS(СВЦЭМ!$J$34:$J$777,СВЦЭМ!$A$34:$A$777,$A347,СВЦЭМ!$B$33:$B$776,B$331)+'СЕТ СН'!$F$16</f>
        <v>0</v>
      </c>
      <c r="C347" s="36">
        <f>SUMIFS(СВЦЭМ!$J$34:$J$777,СВЦЭМ!$A$34:$A$777,$A347,СВЦЭМ!$B$33:$B$776,C$331)+'СЕТ СН'!$F$16</f>
        <v>0</v>
      </c>
      <c r="D347" s="36">
        <f>SUMIFS(СВЦЭМ!$J$34:$J$777,СВЦЭМ!$A$34:$A$777,$A347,СВЦЭМ!$B$33:$B$776,D$331)+'СЕТ СН'!$F$16</f>
        <v>0</v>
      </c>
      <c r="E347" s="36">
        <f>SUMIFS(СВЦЭМ!$J$34:$J$777,СВЦЭМ!$A$34:$A$777,$A347,СВЦЭМ!$B$33:$B$776,E$331)+'СЕТ СН'!$F$16</f>
        <v>0</v>
      </c>
      <c r="F347" s="36">
        <f>SUMIFS(СВЦЭМ!$J$34:$J$777,СВЦЭМ!$A$34:$A$777,$A347,СВЦЭМ!$B$33:$B$776,F$331)+'СЕТ СН'!$F$16</f>
        <v>0</v>
      </c>
      <c r="G347" s="36">
        <f>SUMIFS(СВЦЭМ!$J$34:$J$777,СВЦЭМ!$A$34:$A$777,$A347,СВЦЭМ!$B$33:$B$776,G$331)+'СЕТ СН'!$F$16</f>
        <v>0</v>
      </c>
      <c r="H347" s="36">
        <f>SUMIFS(СВЦЭМ!$J$34:$J$777,СВЦЭМ!$A$34:$A$777,$A347,СВЦЭМ!$B$33:$B$776,H$331)+'СЕТ СН'!$F$16</f>
        <v>0</v>
      </c>
      <c r="I347" s="36">
        <f>SUMIFS(СВЦЭМ!$J$34:$J$777,СВЦЭМ!$A$34:$A$777,$A347,СВЦЭМ!$B$33:$B$776,I$331)+'СЕТ СН'!$F$16</f>
        <v>0</v>
      </c>
      <c r="J347" s="36">
        <f>SUMIFS(СВЦЭМ!$J$34:$J$777,СВЦЭМ!$A$34:$A$777,$A347,СВЦЭМ!$B$33:$B$776,J$331)+'СЕТ СН'!$F$16</f>
        <v>0</v>
      </c>
      <c r="K347" s="36">
        <f>SUMIFS(СВЦЭМ!$J$34:$J$777,СВЦЭМ!$A$34:$A$777,$A347,СВЦЭМ!$B$33:$B$776,K$331)+'СЕТ СН'!$F$16</f>
        <v>0</v>
      </c>
      <c r="L347" s="36">
        <f>SUMIFS(СВЦЭМ!$J$34:$J$777,СВЦЭМ!$A$34:$A$777,$A347,СВЦЭМ!$B$33:$B$776,L$331)+'СЕТ СН'!$F$16</f>
        <v>0</v>
      </c>
      <c r="M347" s="36">
        <f>SUMIFS(СВЦЭМ!$J$34:$J$777,СВЦЭМ!$A$34:$A$777,$A347,СВЦЭМ!$B$33:$B$776,M$331)+'СЕТ СН'!$F$16</f>
        <v>0</v>
      </c>
      <c r="N347" s="36">
        <f>SUMIFS(СВЦЭМ!$J$34:$J$777,СВЦЭМ!$A$34:$A$777,$A347,СВЦЭМ!$B$33:$B$776,N$331)+'СЕТ СН'!$F$16</f>
        <v>0</v>
      </c>
      <c r="O347" s="36">
        <f>SUMIFS(СВЦЭМ!$J$34:$J$777,СВЦЭМ!$A$34:$A$777,$A347,СВЦЭМ!$B$33:$B$776,O$331)+'СЕТ СН'!$F$16</f>
        <v>0</v>
      </c>
      <c r="P347" s="36">
        <f>SUMIFS(СВЦЭМ!$J$34:$J$777,СВЦЭМ!$A$34:$A$777,$A347,СВЦЭМ!$B$33:$B$776,P$331)+'СЕТ СН'!$F$16</f>
        <v>0</v>
      </c>
      <c r="Q347" s="36">
        <f>SUMIFS(СВЦЭМ!$J$34:$J$777,СВЦЭМ!$A$34:$A$777,$A347,СВЦЭМ!$B$33:$B$776,Q$331)+'СЕТ СН'!$F$16</f>
        <v>0</v>
      </c>
      <c r="R347" s="36">
        <f>SUMIFS(СВЦЭМ!$J$34:$J$777,СВЦЭМ!$A$34:$A$777,$A347,СВЦЭМ!$B$33:$B$776,R$331)+'СЕТ СН'!$F$16</f>
        <v>0</v>
      </c>
      <c r="S347" s="36">
        <f>SUMIFS(СВЦЭМ!$J$34:$J$777,СВЦЭМ!$A$34:$A$777,$A347,СВЦЭМ!$B$33:$B$776,S$331)+'СЕТ СН'!$F$16</f>
        <v>0</v>
      </c>
      <c r="T347" s="36">
        <f>SUMIFS(СВЦЭМ!$J$34:$J$777,СВЦЭМ!$A$34:$A$777,$A347,СВЦЭМ!$B$33:$B$776,T$331)+'СЕТ СН'!$F$16</f>
        <v>0</v>
      </c>
      <c r="U347" s="36">
        <f>SUMIFS(СВЦЭМ!$J$34:$J$777,СВЦЭМ!$A$34:$A$777,$A347,СВЦЭМ!$B$33:$B$776,U$331)+'СЕТ СН'!$F$16</f>
        <v>0</v>
      </c>
      <c r="V347" s="36">
        <f>SUMIFS(СВЦЭМ!$J$34:$J$777,СВЦЭМ!$A$34:$A$777,$A347,СВЦЭМ!$B$33:$B$776,V$331)+'СЕТ СН'!$F$16</f>
        <v>0</v>
      </c>
      <c r="W347" s="36">
        <f>SUMIFS(СВЦЭМ!$J$34:$J$777,СВЦЭМ!$A$34:$A$777,$A347,СВЦЭМ!$B$33:$B$776,W$331)+'СЕТ СН'!$F$16</f>
        <v>0</v>
      </c>
      <c r="X347" s="36">
        <f>SUMIFS(СВЦЭМ!$J$34:$J$777,СВЦЭМ!$A$34:$A$777,$A347,СВЦЭМ!$B$33:$B$776,X$331)+'СЕТ СН'!$F$16</f>
        <v>0</v>
      </c>
      <c r="Y347" s="36">
        <f>SUMIFS(СВЦЭМ!$J$34:$J$777,СВЦЭМ!$A$34:$A$777,$A347,СВЦЭМ!$B$33:$B$776,Y$331)+'СЕТ СН'!$F$16</f>
        <v>0</v>
      </c>
    </row>
    <row r="348" spans="1:25" ht="15.75" hidden="1" x14ac:dyDescent="0.2">
      <c r="A348" s="35">
        <f t="shared" si="9"/>
        <v>43816</v>
      </c>
      <c r="B348" s="36">
        <f>SUMIFS(СВЦЭМ!$J$34:$J$777,СВЦЭМ!$A$34:$A$777,$A348,СВЦЭМ!$B$33:$B$776,B$331)+'СЕТ СН'!$F$16</f>
        <v>0</v>
      </c>
      <c r="C348" s="36">
        <f>SUMIFS(СВЦЭМ!$J$34:$J$777,СВЦЭМ!$A$34:$A$777,$A348,СВЦЭМ!$B$33:$B$776,C$331)+'СЕТ СН'!$F$16</f>
        <v>0</v>
      </c>
      <c r="D348" s="36">
        <f>SUMIFS(СВЦЭМ!$J$34:$J$777,СВЦЭМ!$A$34:$A$777,$A348,СВЦЭМ!$B$33:$B$776,D$331)+'СЕТ СН'!$F$16</f>
        <v>0</v>
      </c>
      <c r="E348" s="36">
        <f>SUMIFS(СВЦЭМ!$J$34:$J$777,СВЦЭМ!$A$34:$A$777,$A348,СВЦЭМ!$B$33:$B$776,E$331)+'СЕТ СН'!$F$16</f>
        <v>0</v>
      </c>
      <c r="F348" s="36">
        <f>SUMIFS(СВЦЭМ!$J$34:$J$777,СВЦЭМ!$A$34:$A$777,$A348,СВЦЭМ!$B$33:$B$776,F$331)+'СЕТ СН'!$F$16</f>
        <v>0</v>
      </c>
      <c r="G348" s="36">
        <f>SUMIFS(СВЦЭМ!$J$34:$J$777,СВЦЭМ!$A$34:$A$777,$A348,СВЦЭМ!$B$33:$B$776,G$331)+'СЕТ СН'!$F$16</f>
        <v>0</v>
      </c>
      <c r="H348" s="36">
        <f>SUMIFS(СВЦЭМ!$J$34:$J$777,СВЦЭМ!$A$34:$A$777,$A348,СВЦЭМ!$B$33:$B$776,H$331)+'СЕТ СН'!$F$16</f>
        <v>0</v>
      </c>
      <c r="I348" s="36">
        <f>SUMIFS(СВЦЭМ!$J$34:$J$777,СВЦЭМ!$A$34:$A$777,$A348,СВЦЭМ!$B$33:$B$776,I$331)+'СЕТ СН'!$F$16</f>
        <v>0</v>
      </c>
      <c r="J348" s="36">
        <f>SUMIFS(СВЦЭМ!$J$34:$J$777,СВЦЭМ!$A$34:$A$777,$A348,СВЦЭМ!$B$33:$B$776,J$331)+'СЕТ СН'!$F$16</f>
        <v>0</v>
      </c>
      <c r="K348" s="36">
        <f>SUMIFS(СВЦЭМ!$J$34:$J$777,СВЦЭМ!$A$34:$A$777,$A348,СВЦЭМ!$B$33:$B$776,K$331)+'СЕТ СН'!$F$16</f>
        <v>0</v>
      </c>
      <c r="L348" s="36">
        <f>SUMIFS(СВЦЭМ!$J$34:$J$777,СВЦЭМ!$A$34:$A$777,$A348,СВЦЭМ!$B$33:$B$776,L$331)+'СЕТ СН'!$F$16</f>
        <v>0</v>
      </c>
      <c r="M348" s="36">
        <f>SUMIFS(СВЦЭМ!$J$34:$J$777,СВЦЭМ!$A$34:$A$777,$A348,СВЦЭМ!$B$33:$B$776,M$331)+'СЕТ СН'!$F$16</f>
        <v>0</v>
      </c>
      <c r="N348" s="36">
        <f>SUMIFS(СВЦЭМ!$J$34:$J$777,СВЦЭМ!$A$34:$A$777,$A348,СВЦЭМ!$B$33:$B$776,N$331)+'СЕТ СН'!$F$16</f>
        <v>0</v>
      </c>
      <c r="O348" s="36">
        <f>SUMIFS(СВЦЭМ!$J$34:$J$777,СВЦЭМ!$A$34:$A$777,$A348,СВЦЭМ!$B$33:$B$776,O$331)+'СЕТ СН'!$F$16</f>
        <v>0</v>
      </c>
      <c r="P348" s="36">
        <f>SUMIFS(СВЦЭМ!$J$34:$J$777,СВЦЭМ!$A$34:$A$777,$A348,СВЦЭМ!$B$33:$B$776,P$331)+'СЕТ СН'!$F$16</f>
        <v>0</v>
      </c>
      <c r="Q348" s="36">
        <f>SUMIFS(СВЦЭМ!$J$34:$J$777,СВЦЭМ!$A$34:$A$777,$A348,СВЦЭМ!$B$33:$B$776,Q$331)+'СЕТ СН'!$F$16</f>
        <v>0</v>
      </c>
      <c r="R348" s="36">
        <f>SUMIFS(СВЦЭМ!$J$34:$J$777,СВЦЭМ!$A$34:$A$777,$A348,СВЦЭМ!$B$33:$B$776,R$331)+'СЕТ СН'!$F$16</f>
        <v>0</v>
      </c>
      <c r="S348" s="36">
        <f>SUMIFS(СВЦЭМ!$J$34:$J$777,СВЦЭМ!$A$34:$A$777,$A348,СВЦЭМ!$B$33:$B$776,S$331)+'СЕТ СН'!$F$16</f>
        <v>0</v>
      </c>
      <c r="T348" s="36">
        <f>SUMIFS(СВЦЭМ!$J$34:$J$777,СВЦЭМ!$A$34:$A$777,$A348,СВЦЭМ!$B$33:$B$776,T$331)+'СЕТ СН'!$F$16</f>
        <v>0</v>
      </c>
      <c r="U348" s="36">
        <f>SUMIFS(СВЦЭМ!$J$34:$J$777,СВЦЭМ!$A$34:$A$777,$A348,СВЦЭМ!$B$33:$B$776,U$331)+'СЕТ СН'!$F$16</f>
        <v>0</v>
      </c>
      <c r="V348" s="36">
        <f>SUMIFS(СВЦЭМ!$J$34:$J$777,СВЦЭМ!$A$34:$A$777,$A348,СВЦЭМ!$B$33:$B$776,V$331)+'СЕТ СН'!$F$16</f>
        <v>0</v>
      </c>
      <c r="W348" s="36">
        <f>SUMIFS(СВЦЭМ!$J$34:$J$777,СВЦЭМ!$A$34:$A$777,$A348,СВЦЭМ!$B$33:$B$776,W$331)+'СЕТ СН'!$F$16</f>
        <v>0</v>
      </c>
      <c r="X348" s="36">
        <f>SUMIFS(СВЦЭМ!$J$34:$J$777,СВЦЭМ!$A$34:$A$777,$A348,СВЦЭМ!$B$33:$B$776,X$331)+'СЕТ СН'!$F$16</f>
        <v>0</v>
      </c>
      <c r="Y348" s="36">
        <f>SUMIFS(СВЦЭМ!$J$34:$J$777,СВЦЭМ!$A$34:$A$777,$A348,СВЦЭМ!$B$33:$B$776,Y$331)+'СЕТ СН'!$F$16</f>
        <v>0</v>
      </c>
    </row>
    <row r="349" spans="1:25" ht="15.75" hidden="1" x14ac:dyDescent="0.2">
      <c r="A349" s="35">
        <f t="shared" si="9"/>
        <v>43817</v>
      </c>
      <c r="B349" s="36">
        <f>SUMIFS(СВЦЭМ!$J$34:$J$777,СВЦЭМ!$A$34:$A$777,$A349,СВЦЭМ!$B$33:$B$776,B$331)+'СЕТ СН'!$F$16</f>
        <v>0</v>
      </c>
      <c r="C349" s="36">
        <f>SUMIFS(СВЦЭМ!$J$34:$J$777,СВЦЭМ!$A$34:$A$777,$A349,СВЦЭМ!$B$33:$B$776,C$331)+'СЕТ СН'!$F$16</f>
        <v>0</v>
      </c>
      <c r="D349" s="36">
        <f>SUMIFS(СВЦЭМ!$J$34:$J$777,СВЦЭМ!$A$34:$A$777,$A349,СВЦЭМ!$B$33:$B$776,D$331)+'СЕТ СН'!$F$16</f>
        <v>0</v>
      </c>
      <c r="E349" s="36">
        <f>SUMIFS(СВЦЭМ!$J$34:$J$777,СВЦЭМ!$A$34:$A$777,$A349,СВЦЭМ!$B$33:$B$776,E$331)+'СЕТ СН'!$F$16</f>
        <v>0</v>
      </c>
      <c r="F349" s="36">
        <f>SUMIFS(СВЦЭМ!$J$34:$J$777,СВЦЭМ!$A$34:$A$777,$A349,СВЦЭМ!$B$33:$B$776,F$331)+'СЕТ СН'!$F$16</f>
        <v>0</v>
      </c>
      <c r="G349" s="36">
        <f>SUMIFS(СВЦЭМ!$J$34:$J$777,СВЦЭМ!$A$34:$A$777,$A349,СВЦЭМ!$B$33:$B$776,G$331)+'СЕТ СН'!$F$16</f>
        <v>0</v>
      </c>
      <c r="H349" s="36">
        <f>SUMIFS(СВЦЭМ!$J$34:$J$777,СВЦЭМ!$A$34:$A$777,$A349,СВЦЭМ!$B$33:$B$776,H$331)+'СЕТ СН'!$F$16</f>
        <v>0</v>
      </c>
      <c r="I349" s="36">
        <f>SUMIFS(СВЦЭМ!$J$34:$J$777,СВЦЭМ!$A$34:$A$777,$A349,СВЦЭМ!$B$33:$B$776,I$331)+'СЕТ СН'!$F$16</f>
        <v>0</v>
      </c>
      <c r="J349" s="36">
        <f>SUMIFS(СВЦЭМ!$J$34:$J$777,СВЦЭМ!$A$34:$A$777,$A349,СВЦЭМ!$B$33:$B$776,J$331)+'СЕТ СН'!$F$16</f>
        <v>0</v>
      </c>
      <c r="K349" s="36">
        <f>SUMIFS(СВЦЭМ!$J$34:$J$777,СВЦЭМ!$A$34:$A$777,$A349,СВЦЭМ!$B$33:$B$776,K$331)+'СЕТ СН'!$F$16</f>
        <v>0</v>
      </c>
      <c r="L349" s="36">
        <f>SUMIFS(СВЦЭМ!$J$34:$J$777,СВЦЭМ!$A$34:$A$777,$A349,СВЦЭМ!$B$33:$B$776,L$331)+'СЕТ СН'!$F$16</f>
        <v>0</v>
      </c>
      <c r="M349" s="36">
        <f>SUMIFS(СВЦЭМ!$J$34:$J$777,СВЦЭМ!$A$34:$A$777,$A349,СВЦЭМ!$B$33:$B$776,M$331)+'СЕТ СН'!$F$16</f>
        <v>0</v>
      </c>
      <c r="N349" s="36">
        <f>SUMIFS(СВЦЭМ!$J$34:$J$777,СВЦЭМ!$A$34:$A$777,$A349,СВЦЭМ!$B$33:$B$776,N$331)+'СЕТ СН'!$F$16</f>
        <v>0</v>
      </c>
      <c r="O349" s="36">
        <f>SUMIFS(СВЦЭМ!$J$34:$J$777,СВЦЭМ!$A$34:$A$777,$A349,СВЦЭМ!$B$33:$B$776,O$331)+'СЕТ СН'!$F$16</f>
        <v>0</v>
      </c>
      <c r="P349" s="36">
        <f>SUMIFS(СВЦЭМ!$J$34:$J$777,СВЦЭМ!$A$34:$A$777,$A349,СВЦЭМ!$B$33:$B$776,P$331)+'СЕТ СН'!$F$16</f>
        <v>0</v>
      </c>
      <c r="Q349" s="36">
        <f>SUMIFS(СВЦЭМ!$J$34:$J$777,СВЦЭМ!$A$34:$A$777,$A349,СВЦЭМ!$B$33:$B$776,Q$331)+'СЕТ СН'!$F$16</f>
        <v>0</v>
      </c>
      <c r="R349" s="36">
        <f>SUMIFS(СВЦЭМ!$J$34:$J$777,СВЦЭМ!$A$34:$A$777,$A349,СВЦЭМ!$B$33:$B$776,R$331)+'СЕТ СН'!$F$16</f>
        <v>0</v>
      </c>
      <c r="S349" s="36">
        <f>SUMIFS(СВЦЭМ!$J$34:$J$777,СВЦЭМ!$A$34:$A$777,$A349,СВЦЭМ!$B$33:$B$776,S$331)+'СЕТ СН'!$F$16</f>
        <v>0</v>
      </c>
      <c r="T349" s="36">
        <f>SUMIFS(СВЦЭМ!$J$34:$J$777,СВЦЭМ!$A$34:$A$777,$A349,СВЦЭМ!$B$33:$B$776,T$331)+'СЕТ СН'!$F$16</f>
        <v>0</v>
      </c>
      <c r="U349" s="36">
        <f>SUMIFS(СВЦЭМ!$J$34:$J$777,СВЦЭМ!$A$34:$A$777,$A349,СВЦЭМ!$B$33:$B$776,U$331)+'СЕТ СН'!$F$16</f>
        <v>0</v>
      </c>
      <c r="V349" s="36">
        <f>SUMIFS(СВЦЭМ!$J$34:$J$777,СВЦЭМ!$A$34:$A$777,$A349,СВЦЭМ!$B$33:$B$776,V$331)+'СЕТ СН'!$F$16</f>
        <v>0</v>
      </c>
      <c r="W349" s="36">
        <f>SUMIFS(СВЦЭМ!$J$34:$J$777,СВЦЭМ!$A$34:$A$777,$A349,СВЦЭМ!$B$33:$B$776,W$331)+'СЕТ СН'!$F$16</f>
        <v>0</v>
      </c>
      <c r="X349" s="36">
        <f>SUMIFS(СВЦЭМ!$J$34:$J$777,СВЦЭМ!$A$34:$A$777,$A349,СВЦЭМ!$B$33:$B$776,X$331)+'СЕТ СН'!$F$16</f>
        <v>0</v>
      </c>
      <c r="Y349" s="36">
        <f>SUMIFS(СВЦЭМ!$J$34:$J$777,СВЦЭМ!$A$34:$A$777,$A349,СВЦЭМ!$B$33:$B$776,Y$331)+'СЕТ СН'!$F$16</f>
        <v>0</v>
      </c>
    </row>
    <row r="350" spans="1:25" ht="15.75" hidden="1" x14ac:dyDescent="0.2">
      <c r="A350" s="35">
        <f t="shared" si="9"/>
        <v>43818</v>
      </c>
      <c r="B350" s="36">
        <f>SUMIFS(СВЦЭМ!$J$34:$J$777,СВЦЭМ!$A$34:$A$777,$A350,СВЦЭМ!$B$33:$B$776,B$331)+'СЕТ СН'!$F$16</f>
        <v>0</v>
      </c>
      <c r="C350" s="36">
        <f>SUMIFS(СВЦЭМ!$J$34:$J$777,СВЦЭМ!$A$34:$A$777,$A350,СВЦЭМ!$B$33:$B$776,C$331)+'СЕТ СН'!$F$16</f>
        <v>0</v>
      </c>
      <c r="D350" s="36">
        <f>SUMIFS(СВЦЭМ!$J$34:$J$777,СВЦЭМ!$A$34:$A$777,$A350,СВЦЭМ!$B$33:$B$776,D$331)+'СЕТ СН'!$F$16</f>
        <v>0</v>
      </c>
      <c r="E350" s="36">
        <f>SUMIFS(СВЦЭМ!$J$34:$J$777,СВЦЭМ!$A$34:$A$777,$A350,СВЦЭМ!$B$33:$B$776,E$331)+'СЕТ СН'!$F$16</f>
        <v>0</v>
      </c>
      <c r="F350" s="36">
        <f>SUMIFS(СВЦЭМ!$J$34:$J$777,СВЦЭМ!$A$34:$A$777,$A350,СВЦЭМ!$B$33:$B$776,F$331)+'СЕТ СН'!$F$16</f>
        <v>0</v>
      </c>
      <c r="G350" s="36">
        <f>SUMIFS(СВЦЭМ!$J$34:$J$777,СВЦЭМ!$A$34:$A$777,$A350,СВЦЭМ!$B$33:$B$776,G$331)+'СЕТ СН'!$F$16</f>
        <v>0</v>
      </c>
      <c r="H350" s="36">
        <f>SUMIFS(СВЦЭМ!$J$34:$J$777,СВЦЭМ!$A$34:$A$777,$A350,СВЦЭМ!$B$33:$B$776,H$331)+'СЕТ СН'!$F$16</f>
        <v>0</v>
      </c>
      <c r="I350" s="36">
        <f>SUMIFS(СВЦЭМ!$J$34:$J$777,СВЦЭМ!$A$34:$A$777,$A350,СВЦЭМ!$B$33:$B$776,I$331)+'СЕТ СН'!$F$16</f>
        <v>0</v>
      </c>
      <c r="J350" s="36">
        <f>SUMIFS(СВЦЭМ!$J$34:$J$777,СВЦЭМ!$A$34:$A$777,$A350,СВЦЭМ!$B$33:$B$776,J$331)+'СЕТ СН'!$F$16</f>
        <v>0</v>
      </c>
      <c r="K350" s="36">
        <f>SUMIFS(СВЦЭМ!$J$34:$J$777,СВЦЭМ!$A$34:$A$777,$A350,СВЦЭМ!$B$33:$B$776,K$331)+'СЕТ СН'!$F$16</f>
        <v>0</v>
      </c>
      <c r="L350" s="36">
        <f>SUMIFS(СВЦЭМ!$J$34:$J$777,СВЦЭМ!$A$34:$A$777,$A350,СВЦЭМ!$B$33:$B$776,L$331)+'СЕТ СН'!$F$16</f>
        <v>0</v>
      </c>
      <c r="M350" s="36">
        <f>SUMIFS(СВЦЭМ!$J$34:$J$777,СВЦЭМ!$A$34:$A$777,$A350,СВЦЭМ!$B$33:$B$776,M$331)+'СЕТ СН'!$F$16</f>
        <v>0</v>
      </c>
      <c r="N350" s="36">
        <f>SUMIFS(СВЦЭМ!$J$34:$J$777,СВЦЭМ!$A$34:$A$777,$A350,СВЦЭМ!$B$33:$B$776,N$331)+'СЕТ СН'!$F$16</f>
        <v>0</v>
      </c>
      <c r="O350" s="36">
        <f>SUMIFS(СВЦЭМ!$J$34:$J$777,СВЦЭМ!$A$34:$A$777,$A350,СВЦЭМ!$B$33:$B$776,O$331)+'СЕТ СН'!$F$16</f>
        <v>0</v>
      </c>
      <c r="P350" s="36">
        <f>SUMIFS(СВЦЭМ!$J$34:$J$777,СВЦЭМ!$A$34:$A$777,$A350,СВЦЭМ!$B$33:$B$776,P$331)+'СЕТ СН'!$F$16</f>
        <v>0</v>
      </c>
      <c r="Q350" s="36">
        <f>SUMIFS(СВЦЭМ!$J$34:$J$777,СВЦЭМ!$A$34:$A$777,$A350,СВЦЭМ!$B$33:$B$776,Q$331)+'СЕТ СН'!$F$16</f>
        <v>0</v>
      </c>
      <c r="R350" s="36">
        <f>SUMIFS(СВЦЭМ!$J$34:$J$777,СВЦЭМ!$A$34:$A$777,$A350,СВЦЭМ!$B$33:$B$776,R$331)+'СЕТ СН'!$F$16</f>
        <v>0</v>
      </c>
      <c r="S350" s="36">
        <f>SUMIFS(СВЦЭМ!$J$34:$J$777,СВЦЭМ!$A$34:$A$777,$A350,СВЦЭМ!$B$33:$B$776,S$331)+'СЕТ СН'!$F$16</f>
        <v>0</v>
      </c>
      <c r="T350" s="36">
        <f>SUMIFS(СВЦЭМ!$J$34:$J$777,СВЦЭМ!$A$34:$A$777,$A350,СВЦЭМ!$B$33:$B$776,T$331)+'СЕТ СН'!$F$16</f>
        <v>0</v>
      </c>
      <c r="U350" s="36">
        <f>SUMIFS(СВЦЭМ!$J$34:$J$777,СВЦЭМ!$A$34:$A$777,$A350,СВЦЭМ!$B$33:$B$776,U$331)+'СЕТ СН'!$F$16</f>
        <v>0</v>
      </c>
      <c r="V350" s="36">
        <f>SUMIFS(СВЦЭМ!$J$34:$J$777,СВЦЭМ!$A$34:$A$777,$A350,СВЦЭМ!$B$33:$B$776,V$331)+'СЕТ СН'!$F$16</f>
        <v>0</v>
      </c>
      <c r="W350" s="36">
        <f>SUMIFS(СВЦЭМ!$J$34:$J$777,СВЦЭМ!$A$34:$A$777,$A350,СВЦЭМ!$B$33:$B$776,W$331)+'СЕТ СН'!$F$16</f>
        <v>0</v>
      </c>
      <c r="X350" s="36">
        <f>SUMIFS(СВЦЭМ!$J$34:$J$777,СВЦЭМ!$A$34:$A$777,$A350,СВЦЭМ!$B$33:$B$776,X$331)+'СЕТ СН'!$F$16</f>
        <v>0</v>
      </c>
      <c r="Y350" s="36">
        <f>SUMIFS(СВЦЭМ!$J$34:$J$777,СВЦЭМ!$A$34:$A$777,$A350,СВЦЭМ!$B$33:$B$776,Y$331)+'СЕТ СН'!$F$16</f>
        <v>0</v>
      </c>
    </row>
    <row r="351" spans="1:25" ht="15.75" hidden="1" x14ac:dyDescent="0.2">
      <c r="A351" s="35">
        <f t="shared" si="9"/>
        <v>43819</v>
      </c>
      <c r="B351" s="36">
        <f>SUMIFS(СВЦЭМ!$J$34:$J$777,СВЦЭМ!$A$34:$A$777,$A351,СВЦЭМ!$B$33:$B$776,B$331)+'СЕТ СН'!$F$16</f>
        <v>0</v>
      </c>
      <c r="C351" s="36">
        <f>SUMIFS(СВЦЭМ!$J$34:$J$777,СВЦЭМ!$A$34:$A$777,$A351,СВЦЭМ!$B$33:$B$776,C$331)+'СЕТ СН'!$F$16</f>
        <v>0</v>
      </c>
      <c r="D351" s="36">
        <f>SUMIFS(СВЦЭМ!$J$34:$J$777,СВЦЭМ!$A$34:$A$777,$A351,СВЦЭМ!$B$33:$B$776,D$331)+'СЕТ СН'!$F$16</f>
        <v>0</v>
      </c>
      <c r="E351" s="36">
        <f>SUMIFS(СВЦЭМ!$J$34:$J$777,СВЦЭМ!$A$34:$A$777,$A351,СВЦЭМ!$B$33:$B$776,E$331)+'СЕТ СН'!$F$16</f>
        <v>0</v>
      </c>
      <c r="F351" s="36">
        <f>SUMIFS(СВЦЭМ!$J$34:$J$777,СВЦЭМ!$A$34:$A$777,$A351,СВЦЭМ!$B$33:$B$776,F$331)+'СЕТ СН'!$F$16</f>
        <v>0</v>
      </c>
      <c r="G351" s="36">
        <f>SUMIFS(СВЦЭМ!$J$34:$J$777,СВЦЭМ!$A$34:$A$777,$A351,СВЦЭМ!$B$33:$B$776,G$331)+'СЕТ СН'!$F$16</f>
        <v>0</v>
      </c>
      <c r="H351" s="36">
        <f>SUMIFS(СВЦЭМ!$J$34:$J$777,СВЦЭМ!$A$34:$A$777,$A351,СВЦЭМ!$B$33:$B$776,H$331)+'СЕТ СН'!$F$16</f>
        <v>0</v>
      </c>
      <c r="I351" s="36">
        <f>SUMIFS(СВЦЭМ!$J$34:$J$777,СВЦЭМ!$A$34:$A$777,$A351,СВЦЭМ!$B$33:$B$776,I$331)+'СЕТ СН'!$F$16</f>
        <v>0</v>
      </c>
      <c r="J351" s="36">
        <f>SUMIFS(СВЦЭМ!$J$34:$J$777,СВЦЭМ!$A$34:$A$777,$A351,СВЦЭМ!$B$33:$B$776,J$331)+'СЕТ СН'!$F$16</f>
        <v>0</v>
      </c>
      <c r="K351" s="36">
        <f>SUMIFS(СВЦЭМ!$J$34:$J$777,СВЦЭМ!$A$34:$A$777,$A351,СВЦЭМ!$B$33:$B$776,K$331)+'СЕТ СН'!$F$16</f>
        <v>0</v>
      </c>
      <c r="L351" s="36">
        <f>SUMIFS(СВЦЭМ!$J$34:$J$777,СВЦЭМ!$A$34:$A$777,$A351,СВЦЭМ!$B$33:$B$776,L$331)+'СЕТ СН'!$F$16</f>
        <v>0</v>
      </c>
      <c r="M351" s="36">
        <f>SUMIFS(СВЦЭМ!$J$34:$J$777,СВЦЭМ!$A$34:$A$777,$A351,СВЦЭМ!$B$33:$B$776,M$331)+'СЕТ СН'!$F$16</f>
        <v>0</v>
      </c>
      <c r="N351" s="36">
        <f>SUMIFS(СВЦЭМ!$J$34:$J$777,СВЦЭМ!$A$34:$A$777,$A351,СВЦЭМ!$B$33:$B$776,N$331)+'СЕТ СН'!$F$16</f>
        <v>0</v>
      </c>
      <c r="O351" s="36">
        <f>SUMIFS(СВЦЭМ!$J$34:$J$777,СВЦЭМ!$A$34:$A$777,$A351,СВЦЭМ!$B$33:$B$776,O$331)+'СЕТ СН'!$F$16</f>
        <v>0</v>
      </c>
      <c r="P351" s="36">
        <f>SUMIFS(СВЦЭМ!$J$34:$J$777,СВЦЭМ!$A$34:$A$777,$A351,СВЦЭМ!$B$33:$B$776,P$331)+'СЕТ СН'!$F$16</f>
        <v>0</v>
      </c>
      <c r="Q351" s="36">
        <f>SUMIFS(СВЦЭМ!$J$34:$J$777,СВЦЭМ!$A$34:$A$777,$A351,СВЦЭМ!$B$33:$B$776,Q$331)+'СЕТ СН'!$F$16</f>
        <v>0</v>
      </c>
      <c r="R351" s="36">
        <f>SUMIFS(СВЦЭМ!$J$34:$J$777,СВЦЭМ!$A$34:$A$777,$A351,СВЦЭМ!$B$33:$B$776,R$331)+'СЕТ СН'!$F$16</f>
        <v>0</v>
      </c>
      <c r="S351" s="36">
        <f>SUMIFS(СВЦЭМ!$J$34:$J$777,СВЦЭМ!$A$34:$A$777,$A351,СВЦЭМ!$B$33:$B$776,S$331)+'СЕТ СН'!$F$16</f>
        <v>0</v>
      </c>
      <c r="T351" s="36">
        <f>SUMIFS(СВЦЭМ!$J$34:$J$777,СВЦЭМ!$A$34:$A$777,$A351,СВЦЭМ!$B$33:$B$776,T$331)+'СЕТ СН'!$F$16</f>
        <v>0</v>
      </c>
      <c r="U351" s="36">
        <f>SUMIFS(СВЦЭМ!$J$34:$J$777,СВЦЭМ!$A$34:$A$777,$A351,СВЦЭМ!$B$33:$B$776,U$331)+'СЕТ СН'!$F$16</f>
        <v>0</v>
      </c>
      <c r="V351" s="36">
        <f>SUMIFS(СВЦЭМ!$J$34:$J$777,СВЦЭМ!$A$34:$A$777,$A351,СВЦЭМ!$B$33:$B$776,V$331)+'СЕТ СН'!$F$16</f>
        <v>0</v>
      </c>
      <c r="W351" s="36">
        <f>SUMIFS(СВЦЭМ!$J$34:$J$777,СВЦЭМ!$A$34:$A$777,$A351,СВЦЭМ!$B$33:$B$776,W$331)+'СЕТ СН'!$F$16</f>
        <v>0</v>
      </c>
      <c r="X351" s="36">
        <f>SUMIFS(СВЦЭМ!$J$34:$J$777,СВЦЭМ!$A$34:$A$777,$A351,СВЦЭМ!$B$33:$B$776,X$331)+'СЕТ СН'!$F$16</f>
        <v>0</v>
      </c>
      <c r="Y351" s="36">
        <f>SUMIFS(СВЦЭМ!$J$34:$J$777,СВЦЭМ!$A$34:$A$777,$A351,СВЦЭМ!$B$33:$B$776,Y$331)+'СЕТ СН'!$F$16</f>
        <v>0</v>
      </c>
    </row>
    <row r="352" spans="1:25" ht="15.75" hidden="1" x14ac:dyDescent="0.2">
      <c r="A352" s="35">
        <f t="shared" si="9"/>
        <v>43820</v>
      </c>
      <c r="B352" s="36">
        <f>SUMIFS(СВЦЭМ!$J$34:$J$777,СВЦЭМ!$A$34:$A$777,$A352,СВЦЭМ!$B$33:$B$776,B$331)+'СЕТ СН'!$F$16</f>
        <v>0</v>
      </c>
      <c r="C352" s="36">
        <f>SUMIFS(СВЦЭМ!$J$34:$J$777,СВЦЭМ!$A$34:$A$777,$A352,СВЦЭМ!$B$33:$B$776,C$331)+'СЕТ СН'!$F$16</f>
        <v>0</v>
      </c>
      <c r="D352" s="36">
        <f>SUMIFS(СВЦЭМ!$J$34:$J$777,СВЦЭМ!$A$34:$A$777,$A352,СВЦЭМ!$B$33:$B$776,D$331)+'СЕТ СН'!$F$16</f>
        <v>0</v>
      </c>
      <c r="E352" s="36">
        <f>SUMIFS(СВЦЭМ!$J$34:$J$777,СВЦЭМ!$A$34:$A$777,$A352,СВЦЭМ!$B$33:$B$776,E$331)+'СЕТ СН'!$F$16</f>
        <v>0</v>
      </c>
      <c r="F352" s="36">
        <f>SUMIFS(СВЦЭМ!$J$34:$J$777,СВЦЭМ!$A$34:$A$777,$A352,СВЦЭМ!$B$33:$B$776,F$331)+'СЕТ СН'!$F$16</f>
        <v>0</v>
      </c>
      <c r="G352" s="36">
        <f>SUMIFS(СВЦЭМ!$J$34:$J$777,СВЦЭМ!$A$34:$A$777,$A352,СВЦЭМ!$B$33:$B$776,G$331)+'СЕТ СН'!$F$16</f>
        <v>0</v>
      </c>
      <c r="H352" s="36">
        <f>SUMIFS(СВЦЭМ!$J$34:$J$777,СВЦЭМ!$A$34:$A$777,$A352,СВЦЭМ!$B$33:$B$776,H$331)+'СЕТ СН'!$F$16</f>
        <v>0</v>
      </c>
      <c r="I352" s="36">
        <f>SUMIFS(СВЦЭМ!$J$34:$J$777,СВЦЭМ!$A$34:$A$777,$A352,СВЦЭМ!$B$33:$B$776,I$331)+'СЕТ СН'!$F$16</f>
        <v>0</v>
      </c>
      <c r="J352" s="36">
        <f>SUMIFS(СВЦЭМ!$J$34:$J$777,СВЦЭМ!$A$34:$A$777,$A352,СВЦЭМ!$B$33:$B$776,J$331)+'СЕТ СН'!$F$16</f>
        <v>0</v>
      </c>
      <c r="K352" s="36">
        <f>SUMIFS(СВЦЭМ!$J$34:$J$777,СВЦЭМ!$A$34:$A$777,$A352,СВЦЭМ!$B$33:$B$776,K$331)+'СЕТ СН'!$F$16</f>
        <v>0</v>
      </c>
      <c r="L352" s="36">
        <f>SUMIFS(СВЦЭМ!$J$34:$J$777,СВЦЭМ!$A$34:$A$777,$A352,СВЦЭМ!$B$33:$B$776,L$331)+'СЕТ СН'!$F$16</f>
        <v>0</v>
      </c>
      <c r="M352" s="36">
        <f>SUMIFS(СВЦЭМ!$J$34:$J$777,СВЦЭМ!$A$34:$A$777,$A352,СВЦЭМ!$B$33:$B$776,M$331)+'СЕТ СН'!$F$16</f>
        <v>0</v>
      </c>
      <c r="N352" s="36">
        <f>SUMIFS(СВЦЭМ!$J$34:$J$777,СВЦЭМ!$A$34:$A$777,$A352,СВЦЭМ!$B$33:$B$776,N$331)+'СЕТ СН'!$F$16</f>
        <v>0</v>
      </c>
      <c r="O352" s="36">
        <f>SUMIFS(СВЦЭМ!$J$34:$J$777,СВЦЭМ!$A$34:$A$777,$A352,СВЦЭМ!$B$33:$B$776,O$331)+'СЕТ СН'!$F$16</f>
        <v>0</v>
      </c>
      <c r="P352" s="36">
        <f>SUMIFS(СВЦЭМ!$J$34:$J$777,СВЦЭМ!$A$34:$A$777,$A352,СВЦЭМ!$B$33:$B$776,P$331)+'СЕТ СН'!$F$16</f>
        <v>0</v>
      </c>
      <c r="Q352" s="36">
        <f>SUMIFS(СВЦЭМ!$J$34:$J$777,СВЦЭМ!$A$34:$A$777,$A352,СВЦЭМ!$B$33:$B$776,Q$331)+'СЕТ СН'!$F$16</f>
        <v>0</v>
      </c>
      <c r="R352" s="36">
        <f>SUMIFS(СВЦЭМ!$J$34:$J$777,СВЦЭМ!$A$34:$A$777,$A352,СВЦЭМ!$B$33:$B$776,R$331)+'СЕТ СН'!$F$16</f>
        <v>0</v>
      </c>
      <c r="S352" s="36">
        <f>SUMIFS(СВЦЭМ!$J$34:$J$777,СВЦЭМ!$A$34:$A$777,$A352,СВЦЭМ!$B$33:$B$776,S$331)+'СЕТ СН'!$F$16</f>
        <v>0</v>
      </c>
      <c r="T352" s="36">
        <f>SUMIFS(СВЦЭМ!$J$34:$J$777,СВЦЭМ!$A$34:$A$777,$A352,СВЦЭМ!$B$33:$B$776,T$331)+'СЕТ СН'!$F$16</f>
        <v>0</v>
      </c>
      <c r="U352" s="36">
        <f>SUMIFS(СВЦЭМ!$J$34:$J$777,СВЦЭМ!$A$34:$A$777,$A352,СВЦЭМ!$B$33:$B$776,U$331)+'СЕТ СН'!$F$16</f>
        <v>0</v>
      </c>
      <c r="V352" s="36">
        <f>SUMIFS(СВЦЭМ!$J$34:$J$777,СВЦЭМ!$A$34:$A$777,$A352,СВЦЭМ!$B$33:$B$776,V$331)+'СЕТ СН'!$F$16</f>
        <v>0</v>
      </c>
      <c r="W352" s="36">
        <f>SUMIFS(СВЦЭМ!$J$34:$J$777,СВЦЭМ!$A$34:$A$777,$A352,СВЦЭМ!$B$33:$B$776,W$331)+'СЕТ СН'!$F$16</f>
        <v>0</v>
      </c>
      <c r="X352" s="36">
        <f>SUMIFS(СВЦЭМ!$J$34:$J$777,СВЦЭМ!$A$34:$A$777,$A352,СВЦЭМ!$B$33:$B$776,X$331)+'СЕТ СН'!$F$16</f>
        <v>0</v>
      </c>
      <c r="Y352" s="36">
        <f>SUMIFS(СВЦЭМ!$J$34:$J$777,СВЦЭМ!$A$34:$A$777,$A352,СВЦЭМ!$B$33:$B$776,Y$331)+'СЕТ СН'!$F$16</f>
        <v>0</v>
      </c>
    </row>
    <row r="353" spans="1:27" ht="15.75" hidden="1" x14ac:dyDescent="0.2">
      <c r="A353" s="35">
        <f t="shared" si="9"/>
        <v>43821</v>
      </c>
      <c r="B353" s="36">
        <f>SUMIFS(СВЦЭМ!$J$34:$J$777,СВЦЭМ!$A$34:$A$777,$A353,СВЦЭМ!$B$33:$B$776,B$331)+'СЕТ СН'!$F$16</f>
        <v>0</v>
      </c>
      <c r="C353" s="36">
        <f>SUMIFS(СВЦЭМ!$J$34:$J$777,СВЦЭМ!$A$34:$A$777,$A353,СВЦЭМ!$B$33:$B$776,C$331)+'СЕТ СН'!$F$16</f>
        <v>0</v>
      </c>
      <c r="D353" s="36">
        <f>SUMIFS(СВЦЭМ!$J$34:$J$777,СВЦЭМ!$A$34:$A$777,$A353,СВЦЭМ!$B$33:$B$776,D$331)+'СЕТ СН'!$F$16</f>
        <v>0</v>
      </c>
      <c r="E353" s="36">
        <f>SUMIFS(СВЦЭМ!$J$34:$J$777,СВЦЭМ!$A$34:$A$777,$A353,СВЦЭМ!$B$33:$B$776,E$331)+'СЕТ СН'!$F$16</f>
        <v>0</v>
      </c>
      <c r="F353" s="36">
        <f>SUMIFS(СВЦЭМ!$J$34:$J$777,СВЦЭМ!$A$34:$A$777,$A353,СВЦЭМ!$B$33:$B$776,F$331)+'СЕТ СН'!$F$16</f>
        <v>0</v>
      </c>
      <c r="G353" s="36">
        <f>SUMIFS(СВЦЭМ!$J$34:$J$777,СВЦЭМ!$A$34:$A$777,$A353,СВЦЭМ!$B$33:$B$776,G$331)+'СЕТ СН'!$F$16</f>
        <v>0</v>
      </c>
      <c r="H353" s="36">
        <f>SUMIFS(СВЦЭМ!$J$34:$J$777,СВЦЭМ!$A$34:$A$777,$A353,СВЦЭМ!$B$33:$B$776,H$331)+'СЕТ СН'!$F$16</f>
        <v>0</v>
      </c>
      <c r="I353" s="36">
        <f>SUMIFS(СВЦЭМ!$J$34:$J$777,СВЦЭМ!$A$34:$A$777,$A353,СВЦЭМ!$B$33:$B$776,I$331)+'СЕТ СН'!$F$16</f>
        <v>0</v>
      </c>
      <c r="J353" s="36">
        <f>SUMIFS(СВЦЭМ!$J$34:$J$777,СВЦЭМ!$A$34:$A$777,$A353,СВЦЭМ!$B$33:$B$776,J$331)+'СЕТ СН'!$F$16</f>
        <v>0</v>
      </c>
      <c r="K353" s="36">
        <f>SUMIFS(СВЦЭМ!$J$34:$J$777,СВЦЭМ!$A$34:$A$777,$A353,СВЦЭМ!$B$33:$B$776,K$331)+'СЕТ СН'!$F$16</f>
        <v>0</v>
      </c>
      <c r="L353" s="36">
        <f>SUMIFS(СВЦЭМ!$J$34:$J$777,СВЦЭМ!$A$34:$A$777,$A353,СВЦЭМ!$B$33:$B$776,L$331)+'СЕТ СН'!$F$16</f>
        <v>0</v>
      </c>
      <c r="M353" s="36">
        <f>SUMIFS(СВЦЭМ!$J$34:$J$777,СВЦЭМ!$A$34:$A$777,$A353,СВЦЭМ!$B$33:$B$776,M$331)+'СЕТ СН'!$F$16</f>
        <v>0</v>
      </c>
      <c r="N353" s="36">
        <f>SUMIFS(СВЦЭМ!$J$34:$J$777,СВЦЭМ!$A$34:$A$777,$A353,СВЦЭМ!$B$33:$B$776,N$331)+'СЕТ СН'!$F$16</f>
        <v>0</v>
      </c>
      <c r="O353" s="36">
        <f>SUMIFS(СВЦЭМ!$J$34:$J$777,СВЦЭМ!$A$34:$A$777,$A353,СВЦЭМ!$B$33:$B$776,O$331)+'СЕТ СН'!$F$16</f>
        <v>0</v>
      </c>
      <c r="P353" s="36">
        <f>SUMIFS(СВЦЭМ!$J$34:$J$777,СВЦЭМ!$A$34:$A$777,$A353,СВЦЭМ!$B$33:$B$776,P$331)+'СЕТ СН'!$F$16</f>
        <v>0</v>
      </c>
      <c r="Q353" s="36">
        <f>SUMIFS(СВЦЭМ!$J$34:$J$777,СВЦЭМ!$A$34:$A$777,$A353,СВЦЭМ!$B$33:$B$776,Q$331)+'СЕТ СН'!$F$16</f>
        <v>0</v>
      </c>
      <c r="R353" s="36">
        <f>SUMIFS(СВЦЭМ!$J$34:$J$777,СВЦЭМ!$A$34:$A$777,$A353,СВЦЭМ!$B$33:$B$776,R$331)+'СЕТ СН'!$F$16</f>
        <v>0</v>
      </c>
      <c r="S353" s="36">
        <f>SUMIFS(СВЦЭМ!$J$34:$J$777,СВЦЭМ!$A$34:$A$777,$A353,СВЦЭМ!$B$33:$B$776,S$331)+'СЕТ СН'!$F$16</f>
        <v>0</v>
      </c>
      <c r="T353" s="36">
        <f>SUMIFS(СВЦЭМ!$J$34:$J$777,СВЦЭМ!$A$34:$A$777,$A353,СВЦЭМ!$B$33:$B$776,T$331)+'СЕТ СН'!$F$16</f>
        <v>0</v>
      </c>
      <c r="U353" s="36">
        <f>SUMIFS(СВЦЭМ!$J$34:$J$777,СВЦЭМ!$A$34:$A$777,$A353,СВЦЭМ!$B$33:$B$776,U$331)+'СЕТ СН'!$F$16</f>
        <v>0</v>
      </c>
      <c r="V353" s="36">
        <f>SUMIFS(СВЦЭМ!$J$34:$J$777,СВЦЭМ!$A$34:$A$777,$A353,СВЦЭМ!$B$33:$B$776,V$331)+'СЕТ СН'!$F$16</f>
        <v>0</v>
      </c>
      <c r="W353" s="36">
        <f>SUMIFS(СВЦЭМ!$J$34:$J$777,СВЦЭМ!$A$34:$A$777,$A353,СВЦЭМ!$B$33:$B$776,W$331)+'СЕТ СН'!$F$16</f>
        <v>0</v>
      </c>
      <c r="X353" s="36">
        <f>SUMIFS(СВЦЭМ!$J$34:$J$777,СВЦЭМ!$A$34:$A$777,$A353,СВЦЭМ!$B$33:$B$776,X$331)+'СЕТ СН'!$F$16</f>
        <v>0</v>
      </c>
      <c r="Y353" s="36">
        <f>SUMIFS(СВЦЭМ!$J$34:$J$777,СВЦЭМ!$A$34:$A$777,$A353,СВЦЭМ!$B$33:$B$776,Y$331)+'СЕТ СН'!$F$16</f>
        <v>0</v>
      </c>
    </row>
    <row r="354" spans="1:27" ht="15.75" hidden="1" x14ac:dyDescent="0.2">
      <c r="A354" s="35">
        <f t="shared" si="9"/>
        <v>43822</v>
      </c>
      <c r="B354" s="36">
        <f>SUMIFS(СВЦЭМ!$J$34:$J$777,СВЦЭМ!$A$34:$A$777,$A354,СВЦЭМ!$B$33:$B$776,B$331)+'СЕТ СН'!$F$16</f>
        <v>0</v>
      </c>
      <c r="C354" s="36">
        <f>SUMIFS(СВЦЭМ!$J$34:$J$777,СВЦЭМ!$A$34:$A$777,$A354,СВЦЭМ!$B$33:$B$776,C$331)+'СЕТ СН'!$F$16</f>
        <v>0</v>
      </c>
      <c r="D354" s="36">
        <f>SUMIFS(СВЦЭМ!$J$34:$J$777,СВЦЭМ!$A$34:$A$777,$A354,СВЦЭМ!$B$33:$B$776,D$331)+'СЕТ СН'!$F$16</f>
        <v>0</v>
      </c>
      <c r="E354" s="36">
        <f>SUMIFS(СВЦЭМ!$J$34:$J$777,СВЦЭМ!$A$34:$A$777,$A354,СВЦЭМ!$B$33:$B$776,E$331)+'СЕТ СН'!$F$16</f>
        <v>0</v>
      </c>
      <c r="F354" s="36">
        <f>SUMIFS(СВЦЭМ!$J$34:$J$777,СВЦЭМ!$A$34:$A$777,$A354,СВЦЭМ!$B$33:$B$776,F$331)+'СЕТ СН'!$F$16</f>
        <v>0</v>
      </c>
      <c r="G354" s="36">
        <f>SUMIFS(СВЦЭМ!$J$34:$J$777,СВЦЭМ!$A$34:$A$777,$A354,СВЦЭМ!$B$33:$B$776,G$331)+'СЕТ СН'!$F$16</f>
        <v>0</v>
      </c>
      <c r="H354" s="36">
        <f>SUMIFS(СВЦЭМ!$J$34:$J$777,СВЦЭМ!$A$34:$A$777,$A354,СВЦЭМ!$B$33:$B$776,H$331)+'СЕТ СН'!$F$16</f>
        <v>0</v>
      </c>
      <c r="I354" s="36">
        <f>SUMIFS(СВЦЭМ!$J$34:$J$777,СВЦЭМ!$A$34:$A$777,$A354,СВЦЭМ!$B$33:$B$776,I$331)+'СЕТ СН'!$F$16</f>
        <v>0</v>
      </c>
      <c r="J354" s="36">
        <f>SUMIFS(СВЦЭМ!$J$34:$J$777,СВЦЭМ!$A$34:$A$777,$A354,СВЦЭМ!$B$33:$B$776,J$331)+'СЕТ СН'!$F$16</f>
        <v>0</v>
      </c>
      <c r="K354" s="36">
        <f>SUMIFS(СВЦЭМ!$J$34:$J$777,СВЦЭМ!$A$34:$A$777,$A354,СВЦЭМ!$B$33:$B$776,K$331)+'СЕТ СН'!$F$16</f>
        <v>0</v>
      </c>
      <c r="L354" s="36">
        <f>SUMIFS(СВЦЭМ!$J$34:$J$777,СВЦЭМ!$A$34:$A$777,$A354,СВЦЭМ!$B$33:$B$776,L$331)+'СЕТ СН'!$F$16</f>
        <v>0</v>
      </c>
      <c r="M354" s="36">
        <f>SUMIFS(СВЦЭМ!$J$34:$J$777,СВЦЭМ!$A$34:$A$777,$A354,СВЦЭМ!$B$33:$B$776,M$331)+'СЕТ СН'!$F$16</f>
        <v>0</v>
      </c>
      <c r="N354" s="36">
        <f>SUMIFS(СВЦЭМ!$J$34:$J$777,СВЦЭМ!$A$34:$A$777,$A354,СВЦЭМ!$B$33:$B$776,N$331)+'СЕТ СН'!$F$16</f>
        <v>0</v>
      </c>
      <c r="O354" s="36">
        <f>SUMIFS(СВЦЭМ!$J$34:$J$777,СВЦЭМ!$A$34:$A$777,$A354,СВЦЭМ!$B$33:$B$776,O$331)+'СЕТ СН'!$F$16</f>
        <v>0</v>
      </c>
      <c r="P354" s="36">
        <f>SUMIFS(СВЦЭМ!$J$34:$J$777,СВЦЭМ!$A$34:$A$777,$A354,СВЦЭМ!$B$33:$B$776,P$331)+'СЕТ СН'!$F$16</f>
        <v>0</v>
      </c>
      <c r="Q354" s="36">
        <f>SUMIFS(СВЦЭМ!$J$34:$J$777,СВЦЭМ!$A$34:$A$777,$A354,СВЦЭМ!$B$33:$B$776,Q$331)+'СЕТ СН'!$F$16</f>
        <v>0</v>
      </c>
      <c r="R354" s="36">
        <f>SUMIFS(СВЦЭМ!$J$34:$J$777,СВЦЭМ!$A$34:$A$777,$A354,СВЦЭМ!$B$33:$B$776,R$331)+'СЕТ СН'!$F$16</f>
        <v>0</v>
      </c>
      <c r="S354" s="36">
        <f>SUMIFS(СВЦЭМ!$J$34:$J$777,СВЦЭМ!$A$34:$A$777,$A354,СВЦЭМ!$B$33:$B$776,S$331)+'СЕТ СН'!$F$16</f>
        <v>0</v>
      </c>
      <c r="T354" s="36">
        <f>SUMIFS(СВЦЭМ!$J$34:$J$777,СВЦЭМ!$A$34:$A$777,$A354,СВЦЭМ!$B$33:$B$776,T$331)+'СЕТ СН'!$F$16</f>
        <v>0</v>
      </c>
      <c r="U354" s="36">
        <f>SUMIFS(СВЦЭМ!$J$34:$J$777,СВЦЭМ!$A$34:$A$777,$A354,СВЦЭМ!$B$33:$B$776,U$331)+'СЕТ СН'!$F$16</f>
        <v>0</v>
      </c>
      <c r="V354" s="36">
        <f>SUMIFS(СВЦЭМ!$J$34:$J$777,СВЦЭМ!$A$34:$A$777,$A354,СВЦЭМ!$B$33:$B$776,V$331)+'СЕТ СН'!$F$16</f>
        <v>0</v>
      </c>
      <c r="W354" s="36">
        <f>SUMIFS(СВЦЭМ!$J$34:$J$777,СВЦЭМ!$A$34:$A$777,$A354,СВЦЭМ!$B$33:$B$776,W$331)+'СЕТ СН'!$F$16</f>
        <v>0</v>
      </c>
      <c r="X354" s="36">
        <f>SUMIFS(СВЦЭМ!$J$34:$J$777,СВЦЭМ!$A$34:$A$777,$A354,СВЦЭМ!$B$33:$B$776,X$331)+'СЕТ СН'!$F$16</f>
        <v>0</v>
      </c>
      <c r="Y354" s="36">
        <f>SUMIFS(СВЦЭМ!$J$34:$J$777,СВЦЭМ!$A$34:$A$777,$A354,СВЦЭМ!$B$33:$B$776,Y$331)+'СЕТ СН'!$F$16</f>
        <v>0</v>
      </c>
    </row>
    <row r="355" spans="1:27" ht="15.75" hidden="1" x14ac:dyDescent="0.2">
      <c r="A355" s="35">
        <f t="shared" si="9"/>
        <v>43823</v>
      </c>
      <c r="B355" s="36">
        <f>SUMIFS(СВЦЭМ!$J$34:$J$777,СВЦЭМ!$A$34:$A$777,$A355,СВЦЭМ!$B$33:$B$776,B$331)+'СЕТ СН'!$F$16</f>
        <v>0</v>
      </c>
      <c r="C355" s="36">
        <f>SUMIFS(СВЦЭМ!$J$34:$J$777,СВЦЭМ!$A$34:$A$777,$A355,СВЦЭМ!$B$33:$B$776,C$331)+'СЕТ СН'!$F$16</f>
        <v>0</v>
      </c>
      <c r="D355" s="36">
        <f>SUMIFS(СВЦЭМ!$J$34:$J$777,СВЦЭМ!$A$34:$A$777,$A355,СВЦЭМ!$B$33:$B$776,D$331)+'СЕТ СН'!$F$16</f>
        <v>0</v>
      </c>
      <c r="E355" s="36">
        <f>SUMIFS(СВЦЭМ!$J$34:$J$777,СВЦЭМ!$A$34:$A$777,$A355,СВЦЭМ!$B$33:$B$776,E$331)+'СЕТ СН'!$F$16</f>
        <v>0</v>
      </c>
      <c r="F355" s="36">
        <f>SUMIFS(СВЦЭМ!$J$34:$J$777,СВЦЭМ!$A$34:$A$777,$A355,СВЦЭМ!$B$33:$B$776,F$331)+'СЕТ СН'!$F$16</f>
        <v>0</v>
      </c>
      <c r="G355" s="36">
        <f>SUMIFS(СВЦЭМ!$J$34:$J$777,СВЦЭМ!$A$34:$A$777,$A355,СВЦЭМ!$B$33:$B$776,G$331)+'СЕТ СН'!$F$16</f>
        <v>0</v>
      </c>
      <c r="H355" s="36">
        <f>SUMIFS(СВЦЭМ!$J$34:$J$777,СВЦЭМ!$A$34:$A$777,$A355,СВЦЭМ!$B$33:$B$776,H$331)+'СЕТ СН'!$F$16</f>
        <v>0</v>
      </c>
      <c r="I355" s="36">
        <f>SUMIFS(СВЦЭМ!$J$34:$J$777,СВЦЭМ!$A$34:$A$777,$A355,СВЦЭМ!$B$33:$B$776,I$331)+'СЕТ СН'!$F$16</f>
        <v>0</v>
      </c>
      <c r="J355" s="36">
        <f>SUMIFS(СВЦЭМ!$J$34:$J$777,СВЦЭМ!$A$34:$A$777,$A355,СВЦЭМ!$B$33:$B$776,J$331)+'СЕТ СН'!$F$16</f>
        <v>0</v>
      </c>
      <c r="K355" s="36">
        <f>SUMIFS(СВЦЭМ!$J$34:$J$777,СВЦЭМ!$A$34:$A$777,$A355,СВЦЭМ!$B$33:$B$776,K$331)+'СЕТ СН'!$F$16</f>
        <v>0</v>
      </c>
      <c r="L355" s="36">
        <f>SUMIFS(СВЦЭМ!$J$34:$J$777,СВЦЭМ!$A$34:$A$777,$A355,СВЦЭМ!$B$33:$B$776,L$331)+'СЕТ СН'!$F$16</f>
        <v>0</v>
      </c>
      <c r="M355" s="36">
        <f>SUMIFS(СВЦЭМ!$J$34:$J$777,СВЦЭМ!$A$34:$A$777,$A355,СВЦЭМ!$B$33:$B$776,M$331)+'СЕТ СН'!$F$16</f>
        <v>0</v>
      </c>
      <c r="N355" s="36">
        <f>SUMIFS(СВЦЭМ!$J$34:$J$777,СВЦЭМ!$A$34:$A$777,$A355,СВЦЭМ!$B$33:$B$776,N$331)+'СЕТ СН'!$F$16</f>
        <v>0</v>
      </c>
      <c r="O355" s="36">
        <f>SUMIFS(СВЦЭМ!$J$34:$J$777,СВЦЭМ!$A$34:$A$777,$A355,СВЦЭМ!$B$33:$B$776,O$331)+'СЕТ СН'!$F$16</f>
        <v>0</v>
      </c>
      <c r="P355" s="36">
        <f>SUMIFS(СВЦЭМ!$J$34:$J$777,СВЦЭМ!$A$34:$A$777,$A355,СВЦЭМ!$B$33:$B$776,P$331)+'СЕТ СН'!$F$16</f>
        <v>0</v>
      </c>
      <c r="Q355" s="36">
        <f>SUMIFS(СВЦЭМ!$J$34:$J$777,СВЦЭМ!$A$34:$A$777,$A355,СВЦЭМ!$B$33:$B$776,Q$331)+'СЕТ СН'!$F$16</f>
        <v>0</v>
      </c>
      <c r="R355" s="36">
        <f>SUMIFS(СВЦЭМ!$J$34:$J$777,СВЦЭМ!$A$34:$A$777,$A355,СВЦЭМ!$B$33:$B$776,R$331)+'СЕТ СН'!$F$16</f>
        <v>0</v>
      </c>
      <c r="S355" s="36">
        <f>SUMIFS(СВЦЭМ!$J$34:$J$777,СВЦЭМ!$A$34:$A$777,$A355,СВЦЭМ!$B$33:$B$776,S$331)+'СЕТ СН'!$F$16</f>
        <v>0</v>
      </c>
      <c r="T355" s="36">
        <f>SUMIFS(СВЦЭМ!$J$34:$J$777,СВЦЭМ!$A$34:$A$777,$A355,СВЦЭМ!$B$33:$B$776,T$331)+'СЕТ СН'!$F$16</f>
        <v>0</v>
      </c>
      <c r="U355" s="36">
        <f>SUMIFS(СВЦЭМ!$J$34:$J$777,СВЦЭМ!$A$34:$A$777,$A355,СВЦЭМ!$B$33:$B$776,U$331)+'СЕТ СН'!$F$16</f>
        <v>0</v>
      </c>
      <c r="V355" s="36">
        <f>SUMIFS(СВЦЭМ!$J$34:$J$777,СВЦЭМ!$A$34:$A$777,$A355,СВЦЭМ!$B$33:$B$776,V$331)+'СЕТ СН'!$F$16</f>
        <v>0</v>
      </c>
      <c r="W355" s="36">
        <f>SUMIFS(СВЦЭМ!$J$34:$J$777,СВЦЭМ!$A$34:$A$777,$A355,СВЦЭМ!$B$33:$B$776,W$331)+'СЕТ СН'!$F$16</f>
        <v>0</v>
      </c>
      <c r="X355" s="36">
        <f>SUMIFS(СВЦЭМ!$J$34:$J$777,СВЦЭМ!$A$34:$A$777,$A355,СВЦЭМ!$B$33:$B$776,X$331)+'СЕТ СН'!$F$16</f>
        <v>0</v>
      </c>
      <c r="Y355" s="36">
        <f>SUMIFS(СВЦЭМ!$J$34:$J$777,СВЦЭМ!$A$34:$A$777,$A355,СВЦЭМ!$B$33:$B$776,Y$331)+'СЕТ СН'!$F$16</f>
        <v>0</v>
      </c>
    </row>
    <row r="356" spans="1:27" ht="15.75" hidden="1" x14ac:dyDescent="0.2">
      <c r="A356" s="35">
        <f t="shared" si="9"/>
        <v>43824</v>
      </c>
      <c r="B356" s="36">
        <f>SUMIFS(СВЦЭМ!$J$34:$J$777,СВЦЭМ!$A$34:$A$777,$A356,СВЦЭМ!$B$33:$B$776,B$331)+'СЕТ СН'!$F$16</f>
        <v>0</v>
      </c>
      <c r="C356" s="36">
        <f>SUMIFS(СВЦЭМ!$J$34:$J$777,СВЦЭМ!$A$34:$A$777,$A356,СВЦЭМ!$B$33:$B$776,C$331)+'СЕТ СН'!$F$16</f>
        <v>0</v>
      </c>
      <c r="D356" s="36">
        <f>SUMIFS(СВЦЭМ!$J$34:$J$777,СВЦЭМ!$A$34:$A$777,$A356,СВЦЭМ!$B$33:$B$776,D$331)+'СЕТ СН'!$F$16</f>
        <v>0</v>
      </c>
      <c r="E356" s="36">
        <f>SUMIFS(СВЦЭМ!$J$34:$J$777,СВЦЭМ!$A$34:$A$777,$A356,СВЦЭМ!$B$33:$B$776,E$331)+'СЕТ СН'!$F$16</f>
        <v>0</v>
      </c>
      <c r="F356" s="36">
        <f>SUMIFS(СВЦЭМ!$J$34:$J$777,СВЦЭМ!$A$34:$A$777,$A356,СВЦЭМ!$B$33:$B$776,F$331)+'СЕТ СН'!$F$16</f>
        <v>0</v>
      </c>
      <c r="G356" s="36">
        <f>SUMIFS(СВЦЭМ!$J$34:$J$777,СВЦЭМ!$A$34:$A$777,$A356,СВЦЭМ!$B$33:$B$776,G$331)+'СЕТ СН'!$F$16</f>
        <v>0</v>
      </c>
      <c r="H356" s="36">
        <f>SUMIFS(СВЦЭМ!$J$34:$J$777,СВЦЭМ!$A$34:$A$777,$A356,СВЦЭМ!$B$33:$B$776,H$331)+'СЕТ СН'!$F$16</f>
        <v>0</v>
      </c>
      <c r="I356" s="36">
        <f>SUMIFS(СВЦЭМ!$J$34:$J$777,СВЦЭМ!$A$34:$A$777,$A356,СВЦЭМ!$B$33:$B$776,I$331)+'СЕТ СН'!$F$16</f>
        <v>0</v>
      </c>
      <c r="J356" s="36">
        <f>SUMIFS(СВЦЭМ!$J$34:$J$777,СВЦЭМ!$A$34:$A$777,$A356,СВЦЭМ!$B$33:$B$776,J$331)+'СЕТ СН'!$F$16</f>
        <v>0</v>
      </c>
      <c r="K356" s="36">
        <f>SUMIFS(СВЦЭМ!$J$34:$J$777,СВЦЭМ!$A$34:$A$777,$A356,СВЦЭМ!$B$33:$B$776,K$331)+'СЕТ СН'!$F$16</f>
        <v>0</v>
      </c>
      <c r="L356" s="36">
        <f>SUMIFS(СВЦЭМ!$J$34:$J$777,СВЦЭМ!$A$34:$A$777,$A356,СВЦЭМ!$B$33:$B$776,L$331)+'СЕТ СН'!$F$16</f>
        <v>0</v>
      </c>
      <c r="M356" s="36">
        <f>SUMIFS(СВЦЭМ!$J$34:$J$777,СВЦЭМ!$A$34:$A$777,$A356,СВЦЭМ!$B$33:$B$776,M$331)+'СЕТ СН'!$F$16</f>
        <v>0</v>
      </c>
      <c r="N356" s="36">
        <f>SUMIFS(СВЦЭМ!$J$34:$J$777,СВЦЭМ!$A$34:$A$777,$A356,СВЦЭМ!$B$33:$B$776,N$331)+'СЕТ СН'!$F$16</f>
        <v>0</v>
      </c>
      <c r="O356" s="36">
        <f>SUMIFS(СВЦЭМ!$J$34:$J$777,СВЦЭМ!$A$34:$A$777,$A356,СВЦЭМ!$B$33:$B$776,O$331)+'СЕТ СН'!$F$16</f>
        <v>0</v>
      </c>
      <c r="P356" s="36">
        <f>SUMIFS(СВЦЭМ!$J$34:$J$777,СВЦЭМ!$A$34:$A$777,$A356,СВЦЭМ!$B$33:$B$776,P$331)+'СЕТ СН'!$F$16</f>
        <v>0</v>
      </c>
      <c r="Q356" s="36">
        <f>SUMIFS(СВЦЭМ!$J$34:$J$777,СВЦЭМ!$A$34:$A$777,$A356,СВЦЭМ!$B$33:$B$776,Q$331)+'СЕТ СН'!$F$16</f>
        <v>0</v>
      </c>
      <c r="R356" s="36">
        <f>SUMIFS(СВЦЭМ!$J$34:$J$777,СВЦЭМ!$A$34:$A$777,$A356,СВЦЭМ!$B$33:$B$776,R$331)+'СЕТ СН'!$F$16</f>
        <v>0</v>
      </c>
      <c r="S356" s="36">
        <f>SUMIFS(СВЦЭМ!$J$34:$J$777,СВЦЭМ!$A$34:$A$777,$A356,СВЦЭМ!$B$33:$B$776,S$331)+'СЕТ СН'!$F$16</f>
        <v>0</v>
      </c>
      <c r="T356" s="36">
        <f>SUMIFS(СВЦЭМ!$J$34:$J$777,СВЦЭМ!$A$34:$A$777,$A356,СВЦЭМ!$B$33:$B$776,T$331)+'СЕТ СН'!$F$16</f>
        <v>0</v>
      </c>
      <c r="U356" s="36">
        <f>SUMIFS(СВЦЭМ!$J$34:$J$777,СВЦЭМ!$A$34:$A$777,$A356,СВЦЭМ!$B$33:$B$776,U$331)+'СЕТ СН'!$F$16</f>
        <v>0</v>
      </c>
      <c r="V356" s="36">
        <f>SUMIFS(СВЦЭМ!$J$34:$J$777,СВЦЭМ!$A$34:$A$777,$A356,СВЦЭМ!$B$33:$B$776,V$331)+'СЕТ СН'!$F$16</f>
        <v>0</v>
      </c>
      <c r="W356" s="36">
        <f>SUMIFS(СВЦЭМ!$J$34:$J$777,СВЦЭМ!$A$34:$A$777,$A356,СВЦЭМ!$B$33:$B$776,W$331)+'СЕТ СН'!$F$16</f>
        <v>0</v>
      </c>
      <c r="X356" s="36">
        <f>SUMIFS(СВЦЭМ!$J$34:$J$777,СВЦЭМ!$A$34:$A$777,$A356,СВЦЭМ!$B$33:$B$776,X$331)+'СЕТ СН'!$F$16</f>
        <v>0</v>
      </c>
      <c r="Y356" s="36">
        <f>SUMIFS(СВЦЭМ!$J$34:$J$777,СВЦЭМ!$A$34:$A$777,$A356,СВЦЭМ!$B$33:$B$776,Y$331)+'СЕТ СН'!$F$16</f>
        <v>0</v>
      </c>
    </row>
    <row r="357" spans="1:27" ht="15.75" hidden="1" x14ac:dyDescent="0.2">
      <c r="A357" s="35">
        <f t="shared" si="9"/>
        <v>43825</v>
      </c>
      <c r="B357" s="36">
        <f>SUMIFS(СВЦЭМ!$J$34:$J$777,СВЦЭМ!$A$34:$A$777,$A357,СВЦЭМ!$B$33:$B$776,B$331)+'СЕТ СН'!$F$16</f>
        <v>0</v>
      </c>
      <c r="C357" s="36">
        <f>SUMIFS(СВЦЭМ!$J$34:$J$777,СВЦЭМ!$A$34:$A$777,$A357,СВЦЭМ!$B$33:$B$776,C$331)+'СЕТ СН'!$F$16</f>
        <v>0</v>
      </c>
      <c r="D357" s="36">
        <f>SUMIFS(СВЦЭМ!$J$34:$J$777,СВЦЭМ!$A$34:$A$777,$A357,СВЦЭМ!$B$33:$B$776,D$331)+'СЕТ СН'!$F$16</f>
        <v>0</v>
      </c>
      <c r="E357" s="36">
        <f>SUMIFS(СВЦЭМ!$J$34:$J$777,СВЦЭМ!$A$34:$A$777,$A357,СВЦЭМ!$B$33:$B$776,E$331)+'СЕТ СН'!$F$16</f>
        <v>0</v>
      </c>
      <c r="F357" s="36">
        <f>SUMIFS(СВЦЭМ!$J$34:$J$777,СВЦЭМ!$A$34:$A$777,$A357,СВЦЭМ!$B$33:$B$776,F$331)+'СЕТ СН'!$F$16</f>
        <v>0</v>
      </c>
      <c r="G357" s="36">
        <f>SUMIFS(СВЦЭМ!$J$34:$J$777,СВЦЭМ!$A$34:$A$777,$A357,СВЦЭМ!$B$33:$B$776,G$331)+'СЕТ СН'!$F$16</f>
        <v>0</v>
      </c>
      <c r="H357" s="36">
        <f>SUMIFS(СВЦЭМ!$J$34:$J$777,СВЦЭМ!$A$34:$A$777,$A357,СВЦЭМ!$B$33:$B$776,H$331)+'СЕТ СН'!$F$16</f>
        <v>0</v>
      </c>
      <c r="I357" s="36">
        <f>SUMIFS(СВЦЭМ!$J$34:$J$777,СВЦЭМ!$A$34:$A$777,$A357,СВЦЭМ!$B$33:$B$776,I$331)+'СЕТ СН'!$F$16</f>
        <v>0</v>
      </c>
      <c r="J357" s="36">
        <f>SUMIFS(СВЦЭМ!$J$34:$J$777,СВЦЭМ!$A$34:$A$777,$A357,СВЦЭМ!$B$33:$B$776,J$331)+'СЕТ СН'!$F$16</f>
        <v>0</v>
      </c>
      <c r="K357" s="36">
        <f>SUMIFS(СВЦЭМ!$J$34:$J$777,СВЦЭМ!$A$34:$A$777,$A357,СВЦЭМ!$B$33:$B$776,K$331)+'СЕТ СН'!$F$16</f>
        <v>0</v>
      </c>
      <c r="L357" s="36">
        <f>SUMIFS(СВЦЭМ!$J$34:$J$777,СВЦЭМ!$A$34:$A$777,$A357,СВЦЭМ!$B$33:$B$776,L$331)+'СЕТ СН'!$F$16</f>
        <v>0</v>
      </c>
      <c r="M357" s="36">
        <f>SUMIFS(СВЦЭМ!$J$34:$J$777,СВЦЭМ!$A$34:$A$777,$A357,СВЦЭМ!$B$33:$B$776,M$331)+'СЕТ СН'!$F$16</f>
        <v>0</v>
      </c>
      <c r="N357" s="36">
        <f>SUMIFS(СВЦЭМ!$J$34:$J$777,СВЦЭМ!$A$34:$A$777,$A357,СВЦЭМ!$B$33:$B$776,N$331)+'СЕТ СН'!$F$16</f>
        <v>0</v>
      </c>
      <c r="O357" s="36">
        <f>SUMIFS(СВЦЭМ!$J$34:$J$777,СВЦЭМ!$A$34:$A$777,$A357,СВЦЭМ!$B$33:$B$776,O$331)+'СЕТ СН'!$F$16</f>
        <v>0</v>
      </c>
      <c r="P357" s="36">
        <f>SUMIFS(СВЦЭМ!$J$34:$J$777,СВЦЭМ!$A$34:$A$777,$A357,СВЦЭМ!$B$33:$B$776,P$331)+'СЕТ СН'!$F$16</f>
        <v>0</v>
      </c>
      <c r="Q357" s="36">
        <f>SUMIFS(СВЦЭМ!$J$34:$J$777,СВЦЭМ!$A$34:$A$777,$A357,СВЦЭМ!$B$33:$B$776,Q$331)+'СЕТ СН'!$F$16</f>
        <v>0</v>
      </c>
      <c r="R357" s="36">
        <f>SUMIFS(СВЦЭМ!$J$34:$J$777,СВЦЭМ!$A$34:$A$777,$A357,СВЦЭМ!$B$33:$B$776,R$331)+'СЕТ СН'!$F$16</f>
        <v>0</v>
      </c>
      <c r="S357" s="36">
        <f>SUMIFS(СВЦЭМ!$J$34:$J$777,СВЦЭМ!$A$34:$A$777,$A357,СВЦЭМ!$B$33:$B$776,S$331)+'СЕТ СН'!$F$16</f>
        <v>0</v>
      </c>
      <c r="T357" s="36">
        <f>SUMIFS(СВЦЭМ!$J$34:$J$777,СВЦЭМ!$A$34:$A$777,$A357,СВЦЭМ!$B$33:$B$776,T$331)+'СЕТ СН'!$F$16</f>
        <v>0</v>
      </c>
      <c r="U357" s="36">
        <f>SUMIFS(СВЦЭМ!$J$34:$J$777,СВЦЭМ!$A$34:$A$777,$A357,СВЦЭМ!$B$33:$B$776,U$331)+'СЕТ СН'!$F$16</f>
        <v>0</v>
      </c>
      <c r="V357" s="36">
        <f>SUMIFS(СВЦЭМ!$J$34:$J$777,СВЦЭМ!$A$34:$A$777,$A357,СВЦЭМ!$B$33:$B$776,V$331)+'СЕТ СН'!$F$16</f>
        <v>0</v>
      </c>
      <c r="W357" s="36">
        <f>SUMIFS(СВЦЭМ!$J$34:$J$777,СВЦЭМ!$A$34:$A$777,$A357,СВЦЭМ!$B$33:$B$776,W$331)+'СЕТ СН'!$F$16</f>
        <v>0</v>
      </c>
      <c r="X357" s="36">
        <f>SUMIFS(СВЦЭМ!$J$34:$J$777,СВЦЭМ!$A$34:$A$777,$A357,СВЦЭМ!$B$33:$B$776,X$331)+'СЕТ СН'!$F$16</f>
        <v>0</v>
      </c>
      <c r="Y357" s="36">
        <f>SUMIFS(СВЦЭМ!$J$34:$J$777,СВЦЭМ!$A$34:$A$777,$A357,СВЦЭМ!$B$33:$B$776,Y$331)+'СЕТ СН'!$F$16</f>
        <v>0</v>
      </c>
    </row>
    <row r="358" spans="1:27" ht="15.75" hidden="1" x14ac:dyDescent="0.2">
      <c r="A358" s="35">
        <f t="shared" si="9"/>
        <v>43826</v>
      </c>
      <c r="B358" s="36">
        <f>SUMIFS(СВЦЭМ!$J$34:$J$777,СВЦЭМ!$A$34:$A$777,$A358,СВЦЭМ!$B$33:$B$776,B$331)+'СЕТ СН'!$F$16</f>
        <v>0</v>
      </c>
      <c r="C358" s="36">
        <f>SUMIFS(СВЦЭМ!$J$34:$J$777,СВЦЭМ!$A$34:$A$777,$A358,СВЦЭМ!$B$33:$B$776,C$331)+'СЕТ СН'!$F$16</f>
        <v>0</v>
      </c>
      <c r="D358" s="36">
        <f>SUMIFS(СВЦЭМ!$J$34:$J$777,СВЦЭМ!$A$34:$A$777,$A358,СВЦЭМ!$B$33:$B$776,D$331)+'СЕТ СН'!$F$16</f>
        <v>0</v>
      </c>
      <c r="E358" s="36">
        <f>SUMIFS(СВЦЭМ!$J$34:$J$777,СВЦЭМ!$A$34:$A$777,$A358,СВЦЭМ!$B$33:$B$776,E$331)+'СЕТ СН'!$F$16</f>
        <v>0</v>
      </c>
      <c r="F358" s="36">
        <f>SUMIFS(СВЦЭМ!$J$34:$J$777,СВЦЭМ!$A$34:$A$777,$A358,СВЦЭМ!$B$33:$B$776,F$331)+'СЕТ СН'!$F$16</f>
        <v>0</v>
      </c>
      <c r="G358" s="36">
        <f>SUMIFS(СВЦЭМ!$J$34:$J$777,СВЦЭМ!$A$34:$A$777,$A358,СВЦЭМ!$B$33:$B$776,G$331)+'СЕТ СН'!$F$16</f>
        <v>0</v>
      </c>
      <c r="H358" s="36">
        <f>SUMIFS(СВЦЭМ!$J$34:$J$777,СВЦЭМ!$A$34:$A$777,$A358,СВЦЭМ!$B$33:$B$776,H$331)+'СЕТ СН'!$F$16</f>
        <v>0</v>
      </c>
      <c r="I358" s="36">
        <f>SUMIFS(СВЦЭМ!$J$34:$J$777,СВЦЭМ!$A$34:$A$777,$A358,СВЦЭМ!$B$33:$B$776,I$331)+'СЕТ СН'!$F$16</f>
        <v>0</v>
      </c>
      <c r="J358" s="36">
        <f>SUMIFS(СВЦЭМ!$J$34:$J$777,СВЦЭМ!$A$34:$A$777,$A358,СВЦЭМ!$B$33:$B$776,J$331)+'СЕТ СН'!$F$16</f>
        <v>0</v>
      </c>
      <c r="K358" s="36">
        <f>SUMIFS(СВЦЭМ!$J$34:$J$777,СВЦЭМ!$A$34:$A$777,$A358,СВЦЭМ!$B$33:$B$776,K$331)+'СЕТ СН'!$F$16</f>
        <v>0</v>
      </c>
      <c r="L358" s="36">
        <f>SUMIFS(СВЦЭМ!$J$34:$J$777,СВЦЭМ!$A$34:$A$777,$A358,СВЦЭМ!$B$33:$B$776,L$331)+'СЕТ СН'!$F$16</f>
        <v>0</v>
      </c>
      <c r="M358" s="36">
        <f>SUMIFS(СВЦЭМ!$J$34:$J$777,СВЦЭМ!$A$34:$A$777,$A358,СВЦЭМ!$B$33:$B$776,M$331)+'СЕТ СН'!$F$16</f>
        <v>0</v>
      </c>
      <c r="N358" s="36">
        <f>SUMIFS(СВЦЭМ!$J$34:$J$777,СВЦЭМ!$A$34:$A$777,$A358,СВЦЭМ!$B$33:$B$776,N$331)+'СЕТ СН'!$F$16</f>
        <v>0</v>
      </c>
      <c r="O358" s="36">
        <f>SUMIFS(СВЦЭМ!$J$34:$J$777,СВЦЭМ!$A$34:$A$777,$A358,СВЦЭМ!$B$33:$B$776,O$331)+'СЕТ СН'!$F$16</f>
        <v>0</v>
      </c>
      <c r="P358" s="36">
        <f>SUMIFS(СВЦЭМ!$J$34:$J$777,СВЦЭМ!$A$34:$A$777,$A358,СВЦЭМ!$B$33:$B$776,P$331)+'СЕТ СН'!$F$16</f>
        <v>0</v>
      </c>
      <c r="Q358" s="36">
        <f>SUMIFS(СВЦЭМ!$J$34:$J$777,СВЦЭМ!$A$34:$A$777,$A358,СВЦЭМ!$B$33:$B$776,Q$331)+'СЕТ СН'!$F$16</f>
        <v>0</v>
      </c>
      <c r="R358" s="36">
        <f>SUMIFS(СВЦЭМ!$J$34:$J$777,СВЦЭМ!$A$34:$A$777,$A358,СВЦЭМ!$B$33:$B$776,R$331)+'СЕТ СН'!$F$16</f>
        <v>0</v>
      </c>
      <c r="S358" s="36">
        <f>SUMIFS(СВЦЭМ!$J$34:$J$777,СВЦЭМ!$A$34:$A$777,$A358,СВЦЭМ!$B$33:$B$776,S$331)+'СЕТ СН'!$F$16</f>
        <v>0</v>
      </c>
      <c r="T358" s="36">
        <f>SUMIFS(СВЦЭМ!$J$34:$J$777,СВЦЭМ!$A$34:$A$777,$A358,СВЦЭМ!$B$33:$B$776,T$331)+'СЕТ СН'!$F$16</f>
        <v>0</v>
      </c>
      <c r="U358" s="36">
        <f>SUMIFS(СВЦЭМ!$J$34:$J$777,СВЦЭМ!$A$34:$A$777,$A358,СВЦЭМ!$B$33:$B$776,U$331)+'СЕТ СН'!$F$16</f>
        <v>0</v>
      </c>
      <c r="V358" s="36">
        <f>SUMIFS(СВЦЭМ!$J$34:$J$777,СВЦЭМ!$A$34:$A$777,$A358,СВЦЭМ!$B$33:$B$776,V$331)+'СЕТ СН'!$F$16</f>
        <v>0</v>
      </c>
      <c r="W358" s="36">
        <f>SUMIFS(СВЦЭМ!$J$34:$J$777,СВЦЭМ!$A$34:$A$777,$A358,СВЦЭМ!$B$33:$B$776,W$331)+'СЕТ СН'!$F$16</f>
        <v>0</v>
      </c>
      <c r="X358" s="36">
        <f>SUMIFS(СВЦЭМ!$J$34:$J$777,СВЦЭМ!$A$34:$A$777,$A358,СВЦЭМ!$B$33:$B$776,X$331)+'СЕТ СН'!$F$16</f>
        <v>0</v>
      </c>
      <c r="Y358" s="36">
        <f>SUMIFS(СВЦЭМ!$J$34:$J$777,СВЦЭМ!$A$34:$A$777,$A358,СВЦЭМ!$B$33:$B$776,Y$331)+'СЕТ СН'!$F$16</f>
        <v>0</v>
      </c>
    </row>
    <row r="359" spans="1:27" ht="15.75" hidden="1" x14ac:dyDescent="0.2">
      <c r="A359" s="35">
        <f t="shared" si="9"/>
        <v>43827</v>
      </c>
      <c r="B359" s="36">
        <f>SUMIFS(СВЦЭМ!$J$34:$J$777,СВЦЭМ!$A$34:$A$777,$A359,СВЦЭМ!$B$33:$B$776,B$331)+'СЕТ СН'!$F$16</f>
        <v>0</v>
      </c>
      <c r="C359" s="36">
        <f>SUMIFS(СВЦЭМ!$J$34:$J$777,СВЦЭМ!$A$34:$A$777,$A359,СВЦЭМ!$B$33:$B$776,C$331)+'СЕТ СН'!$F$16</f>
        <v>0</v>
      </c>
      <c r="D359" s="36">
        <f>SUMIFS(СВЦЭМ!$J$34:$J$777,СВЦЭМ!$A$34:$A$777,$A359,СВЦЭМ!$B$33:$B$776,D$331)+'СЕТ СН'!$F$16</f>
        <v>0</v>
      </c>
      <c r="E359" s="36">
        <f>SUMIFS(СВЦЭМ!$J$34:$J$777,СВЦЭМ!$A$34:$A$777,$A359,СВЦЭМ!$B$33:$B$776,E$331)+'СЕТ СН'!$F$16</f>
        <v>0</v>
      </c>
      <c r="F359" s="36">
        <f>SUMIFS(СВЦЭМ!$J$34:$J$777,СВЦЭМ!$A$34:$A$777,$A359,СВЦЭМ!$B$33:$B$776,F$331)+'СЕТ СН'!$F$16</f>
        <v>0</v>
      </c>
      <c r="G359" s="36">
        <f>SUMIFS(СВЦЭМ!$J$34:$J$777,СВЦЭМ!$A$34:$A$777,$A359,СВЦЭМ!$B$33:$B$776,G$331)+'СЕТ СН'!$F$16</f>
        <v>0</v>
      </c>
      <c r="H359" s="36">
        <f>SUMIFS(СВЦЭМ!$J$34:$J$777,СВЦЭМ!$A$34:$A$777,$A359,СВЦЭМ!$B$33:$B$776,H$331)+'СЕТ СН'!$F$16</f>
        <v>0</v>
      </c>
      <c r="I359" s="36">
        <f>SUMIFS(СВЦЭМ!$J$34:$J$777,СВЦЭМ!$A$34:$A$777,$A359,СВЦЭМ!$B$33:$B$776,I$331)+'СЕТ СН'!$F$16</f>
        <v>0</v>
      </c>
      <c r="J359" s="36">
        <f>SUMIFS(СВЦЭМ!$J$34:$J$777,СВЦЭМ!$A$34:$A$777,$A359,СВЦЭМ!$B$33:$B$776,J$331)+'СЕТ СН'!$F$16</f>
        <v>0</v>
      </c>
      <c r="K359" s="36">
        <f>SUMIFS(СВЦЭМ!$J$34:$J$777,СВЦЭМ!$A$34:$A$777,$A359,СВЦЭМ!$B$33:$B$776,K$331)+'СЕТ СН'!$F$16</f>
        <v>0</v>
      </c>
      <c r="L359" s="36">
        <f>SUMIFS(СВЦЭМ!$J$34:$J$777,СВЦЭМ!$A$34:$A$777,$A359,СВЦЭМ!$B$33:$B$776,L$331)+'СЕТ СН'!$F$16</f>
        <v>0</v>
      </c>
      <c r="M359" s="36">
        <f>SUMIFS(СВЦЭМ!$J$34:$J$777,СВЦЭМ!$A$34:$A$777,$A359,СВЦЭМ!$B$33:$B$776,M$331)+'СЕТ СН'!$F$16</f>
        <v>0</v>
      </c>
      <c r="N359" s="36">
        <f>SUMIFS(СВЦЭМ!$J$34:$J$777,СВЦЭМ!$A$34:$A$777,$A359,СВЦЭМ!$B$33:$B$776,N$331)+'СЕТ СН'!$F$16</f>
        <v>0</v>
      </c>
      <c r="O359" s="36">
        <f>SUMIFS(СВЦЭМ!$J$34:$J$777,СВЦЭМ!$A$34:$A$777,$A359,СВЦЭМ!$B$33:$B$776,O$331)+'СЕТ СН'!$F$16</f>
        <v>0</v>
      </c>
      <c r="P359" s="36">
        <f>SUMIFS(СВЦЭМ!$J$34:$J$777,СВЦЭМ!$A$34:$A$777,$A359,СВЦЭМ!$B$33:$B$776,P$331)+'СЕТ СН'!$F$16</f>
        <v>0</v>
      </c>
      <c r="Q359" s="36">
        <f>SUMIFS(СВЦЭМ!$J$34:$J$777,СВЦЭМ!$A$34:$A$777,$A359,СВЦЭМ!$B$33:$B$776,Q$331)+'СЕТ СН'!$F$16</f>
        <v>0</v>
      </c>
      <c r="R359" s="36">
        <f>SUMIFS(СВЦЭМ!$J$34:$J$777,СВЦЭМ!$A$34:$A$777,$A359,СВЦЭМ!$B$33:$B$776,R$331)+'СЕТ СН'!$F$16</f>
        <v>0</v>
      </c>
      <c r="S359" s="36">
        <f>SUMIFS(СВЦЭМ!$J$34:$J$777,СВЦЭМ!$A$34:$A$777,$A359,СВЦЭМ!$B$33:$B$776,S$331)+'СЕТ СН'!$F$16</f>
        <v>0</v>
      </c>
      <c r="T359" s="36">
        <f>SUMIFS(СВЦЭМ!$J$34:$J$777,СВЦЭМ!$A$34:$A$777,$A359,СВЦЭМ!$B$33:$B$776,T$331)+'СЕТ СН'!$F$16</f>
        <v>0</v>
      </c>
      <c r="U359" s="36">
        <f>SUMIFS(СВЦЭМ!$J$34:$J$777,СВЦЭМ!$A$34:$A$777,$A359,СВЦЭМ!$B$33:$B$776,U$331)+'СЕТ СН'!$F$16</f>
        <v>0</v>
      </c>
      <c r="V359" s="36">
        <f>SUMIFS(СВЦЭМ!$J$34:$J$777,СВЦЭМ!$A$34:$A$777,$A359,СВЦЭМ!$B$33:$B$776,V$331)+'СЕТ СН'!$F$16</f>
        <v>0</v>
      </c>
      <c r="W359" s="36">
        <f>SUMIFS(СВЦЭМ!$J$34:$J$777,СВЦЭМ!$A$34:$A$777,$A359,СВЦЭМ!$B$33:$B$776,W$331)+'СЕТ СН'!$F$16</f>
        <v>0</v>
      </c>
      <c r="X359" s="36">
        <f>SUMIFS(СВЦЭМ!$J$34:$J$777,СВЦЭМ!$A$34:$A$777,$A359,СВЦЭМ!$B$33:$B$776,X$331)+'СЕТ СН'!$F$16</f>
        <v>0</v>
      </c>
      <c r="Y359" s="36">
        <f>SUMIFS(СВЦЭМ!$J$34:$J$777,СВЦЭМ!$A$34:$A$777,$A359,СВЦЭМ!$B$33:$B$776,Y$331)+'СЕТ СН'!$F$16</f>
        <v>0</v>
      </c>
    </row>
    <row r="360" spans="1:27" ht="15.75" hidden="1" x14ac:dyDescent="0.2">
      <c r="A360" s="35">
        <f t="shared" si="9"/>
        <v>43828</v>
      </c>
      <c r="B360" s="36">
        <f>SUMIFS(СВЦЭМ!$J$34:$J$777,СВЦЭМ!$A$34:$A$777,$A360,СВЦЭМ!$B$33:$B$776,B$331)+'СЕТ СН'!$F$16</f>
        <v>0</v>
      </c>
      <c r="C360" s="36">
        <f>SUMIFS(СВЦЭМ!$J$34:$J$777,СВЦЭМ!$A$34:$A$777,$A360,СВЦЭМ!$B$33:$B$776,C$331)+'СЕТ СН'!$F$16</f>
        <v>0</v>
      </c>
      <c r="D360" s="36">
        <f>SUMIFS(СВЦЭМ!$J$34:$J$777,СВЦЭМ!$A$34:$A$777,$A360,СВЦЭМ!$B$33:$B$776,D$331)+'СЕТ СН'!$F$16</f>
        <v>0</v>
      </c>
      <c r="E360" s="36">
        <f>SUMIFS(СВЦЭМ!$J$34:$J$777,СВЦЭМ!$A$34:$A$777,$A360,СВЦЭМ!$B$33:$B$776,E$331)+'СЕТ СН'!$F$16</f>
        <v>0</v>
      </c>
      <c r="F360" s="36">
        <f>SUMIFS(СВЦЭМ!$J$34:$J$777,СВЦЭМ!$A$34:$A$777,$A360,СВЦЭМ!$B$33:$B$776,F$331)+'СЕТ СН'!$F$16</f>
        <v>0</v>
      </c>
      <c r="G360" s="36">
        <f>SUMIFS(СВЦЭМ!$J$34:$J$777,СВЦЭМ!$A$34:$A$777,$A360,СВЦЭМ!$B$33:$B$776,G$331)+'СЕТ СН'!$F$16</f>
        <v>0</v>
      </c>
      <c r="H360" s="36">
        <f>SUMIFS(СВЦЭМ!$J$34:$J$777,СВЦЭМ!$A$34:$A$777,$A360,СВЦЭМ!$B$33:$B$776,H$331)+'СЕТ СН'!$F$16</f>
        <v>0</v>
      </c>
      <c r="I360" s="36">
        <f>SUMIFS(СВЦЭМ!$J$34:$J$777,СВЦЭМ!$A$34:$A$777,$A360,СВЦЭМ!$B$33:$B$776,I$331)+'СЕТ СН'!$F$16</f>
        <v>0</v>
      </c>
      <c r="J360" s="36">
        <f>SUMIFS(СВЦЭМ!$J$34:$J$777,СВЦЭМ!$A$34:$A$777,$A360,СВЦЭМ!$B$33:$B$776,J$331)+'СЕТ СН'!$F$16</f>
        <v>0</v>
      </c>
      <c r="K360" s="36">
        <f>SUMIFS(СВЦЭМ!$J$34:$J$777,СВЦЭМ!$A$34:$A$777,$A360,СВЦЭМ!$B$33:$B$776,K$331)+'СЕТ СН'!$F$16</f>
        <v>0</v>
      </c>
      <c r="L360" s="36">
        <f>SUMIFS(СВЦЭМ!$J$34:$J$777,СВЦЭМ!$A$34:$A$777,$A360,СВЦЭМ!$B$33:$B$776,L$331)+'СЕТ СН'!$F$16</f>
        <v>0</v>
      </c>
      <c r="M360" s="36">
        <f>SUMIFS(СВЦЭМ!$J$34:$J$777,СВЦЭМ!$A$34:$A$777,$A360,СВЦЭМ!$B$33:$B$776,M$331)+'СЕТ СН'!$F$16</f>
        <v>0</v>
      </c>
      <c r="N360" s="36">
        <f>SUMIFS(СВЦЭМ!$J$34:$J$777,СВЦЭМ!$A$34:$A$777,$A360,СВЦЭМ!$B$33:$B$776,N$331)+'СЕТ СН'!$F$16</f>
        <v>0</v>
      </c>
      <c r="O360" s="36">
        <f>SUMIFS(СВЦЭМ!$J$34:$J$777,СВЦЭМ!$A$34:$A$777,$A360,СВЦЭМ!$B$33:$B$776,O$331)+'СЕТ СН'!$F$16</f>
        <v>0</v>
      </c>
      <c r="P360" s="36">
        <f>SUMIFS(СВЦЭМ!$J$34:$J$777,СВЦЭМ!$A$34:$A$777,$A360,СВЦЭМ!$B$33:$B$776,P$331)+'СЕТ СН'!$F$16</f>
        <v>0</v>
      </c>
      <c r="Q360" s="36">
        <f>SUMIFS(СВЦЭМ!$J$34:$J$777,СВЦЭМ!$A$34:$A$777,$A360,СВЦЭМ!$B$33:$B$776,Q$331)+'СЕТ СН'!$F$16</f>
        <v>0</v>
      </c>
      <c r="R360" s="36">
        <f>SUMIFS(СВЦЭМ!$J$34:$J$777,СВЦЭМ!$A$34:$A$777,$A360,СВЦЭМ!$B$33:$B$776,R$331)+'СЕТ СН'!$F$16</f>
        <v>0</v>
      </c>
      <c r="S360" s="36">
        <f>SUMIFS(СВЦЭМ!$J$34:$J$777,СВЦЭМ!$A$34:$A$777,$A360,СВЦЭМ!$B$33:$B$776,S$331)+'СЕТ СН'!$F$16</f>
        <v>0</v>
      </c>
      <c r="T360" s="36">
        <f>SUMIFS(СВЦЭМ!$J$34:$J$777,СВЦЭМ!$A$34:$A$777,$A360,СВЦЭМ!$B$33:$B$776,T$331)+'СЕТ СН'!$F$16</f>
        <v>0</v>
      </c>
      <c r="U360" s="36">
        <f>SUMIFS(СВЦЭМ!$J$34:$J$777,СВЦЭМ!$A$34:$A$777,$A360,СВЦЭМ!$B$33:$B$776,U$331)+'СЕТ СН'!$F$16</f>
        <v>0</v>
      </c>
      <c r="V360" s="36">
        <f>SUMIFS(СВЦЭМ!$J$34:$J$777,СВЦЭМ!$A$34:$A$777,$A360,СВЦЭМ!$B$33:$B$776,V$331)+'СЕТ СН'!$F$16</f>
        <v>0</v>
      </c>
      <c r="W360" s="36">
        <f>SUMIFS(СВЦЭМ!$J$34:$J$777,СВЦЭМ!$A$34:$A$777,$A360,СВЦЭМ!$B$33:$B$776,W$331)+'СЕТ СН'!$F$16</f>
        <v>0</v>
      </c>
      <c r="X360" s="36">
        <f>SUMIFS(СВЦЭМ!$J$34:$J$777,СВЦЭМ!$A$34:$A$777,$A360,СВЦЭМ!$B$33:$B$776,X$331)+'СЕТ СН'!$F$16</f>
        <v>0</v>
      </c>
      <c r="Y360" s="36">
        <f>SUMIFS(СВЦЭМ!$J$34:$J$777,СВЦЭМ!$A$34:$A$777,$A360,СВЦЭМ!$B$33:$B$776,Y$331)+'СЕТ СН'!$F$16</f>
        <v>0</v>
      </c>
    </row>
    <row r="361" spans="1:27" ht="15.75" hidden="1" x14ac:dyDescent="0.2">
      <c r="A361" s="35">
        <f t="shared" si="9"/>
        <v>43829</v>
      </c>
      <c r="B361" s="36">
        <f>SUMIFS(СВЦЭМ!$J$34:$J$777,СВЦЭМ!$A$34:$A$777,$A361,СВЦЭМ!$B$33:$B$776,B$331)+'СЕТ СН'!$F$16</f>
        <v>0</v>
      </c>
      <c r="C361" s="36">
        <f>SUMIFS(СВЦЭМ!$J$34:$J$777,СВЦЭМ!$A$34:$A$777,$A361,СВЦЭМ!$B$33:$B$776,C$331)+'СЕТ СН'!$F$16</f>
        <v>0</v>
      </c>
      <c r="D361" s="36">
        <f>SUMIFS(СВЦЭМ!$J$34:$J$777,СВЦЭМ!$A$34:$A$777,$A361,СВЦЭМ!$B$33:$B$776,D$331)+'СЕТ СН'!$F$16</f>
        <v>0</v>
      </c>
      <c r="E361" s="36">
        <f>SUMIFS(СВЦЭМ!$J$34:$J$777,СВЦЭМ!$A$34:$A$777,$A361,СВЦЭМ!$B$33:$B$776,E$331)+'СЕТ СН'!$F$16</f>
        <v>0</v>
      </c>
      <c r="F361" s="36">
        <f>SUMIFS(СВЦЭМ!$J$34:$J$777,СВЦЭМ!$A$34:$A$777,$A361,СВЦЭМ!$B$33:$B$776,F$331)+'СЕТ СН'!$F$16</f>
        <v>0</v>
      </c>
      <c r="G361" s="36">
        <f>SUMIFS(СВЦЭМ!$J$34:$J$777,СВЦЭМ!$A$34:$A$777,$A361,СВЦЭМ!$B$33:$B$776,G$331)+'СЕТ СН'!$F$16</f>
        <v>0</v>
      </c>
      <c r="H361" s="36">
        <f>SUMIFS(СВЦЭМ!$J$34:$J$777,СВЦЭМ!$A$34:$A$777,$A361,СВЦЭМ!$B$33:$B$776,H$331)+'СЕТ СН'!$F$16</f>
        <v>0</v>
      </c>
      <c r="I361" s="36">
        <f>SUMIFS(СВЦЭМ!$J$34:$J$777,СВЦЭМ!$A$34:$A$777,$A361,СВЦЭМ!$B$33:$B$776,I$331)+'СЕТ СН'!$F$16</f>
        <v>0</v>
      </c>
      <c r="J361" s="36">
        <f>SUMIFS(СВЦЭМ!$J$34:$J$777,СВЦЭМ!$A$34:$A$777,$A361,СВЦЭМ!$B$33:$B$776,J$331)+'СЕТ СН'!$F$16</f>
        <v>0</v>
      </c>
      <c r="K361" s="36">
        <f>SUMIFS(СВЦЭМ!$J$34:$J$777,СВЦЭМ!$A$34:$A$777,$A361,СВЦЭМ!$B$33:$B$776,K$331)+'СЕТ СН'!$F$16</f>
        <v>0</v>
      </c>
      <c r="L361" s="36">
        <f>SUMIFS(СВЦЭМ!$J$34:$J$777,СВЦЭМ!$A$34:$A$777,$A361,СВЦЭМ!$B$33:$B$776,L$331)+'СЕТ СН'!$F$16</f>
        <v>0</v>
      </c>
      <c r="M361" s="36">
        <f>SUMIFS(СВЦЭМ!$J$34:$J$777,СВЦЭМ!$A$34:$A$777,$A361,СВЦЭМ!$B$33:$B$776,M$331)+'СЕТ СН'!$F$16</f>
        <v>0</v>
      </c>
      <c r="N361" s="36">
        <f>SUMIFS(СВЦЭМ!$J$34:$J$777,СВЦЭМ!$A$34:$A$777,$A361,СВЦЭМ!$B$33:$B$776,N$331)+'СЕТ СН'!$F$16</f>
        <v>0</v>
      </c>
      <c r="O361" s="36">
        <f>SUMIFS(СВЦЭМ!$J$34:$J$777,СВЦЭМ!$A$34:$A$777,$A361,СВЦЭМ!$B$33:$B$776,O$331)+'СЕТ СН'!$F$16</f>
        <v>0</v>
      </c>
      <c r="P361" s="36">
        <f>SUMIFS(СВЦЭМ!$J$34:$J$777,СВЦЭМ!$A$34:$A$777,$A361,СВЦЭМ!$B$33:$B$776,P$331)+'СЕТ СН'!$F$16</f>
        <v>0</v>
      </c>
      <c r="Q361" s="36">
        <f>SUMIFS(СВЦЭМ!$J$34:$J$777,СВЦЭМ!$A$34:$A$777,$A361,СВЦЭМ!$B$33:$B$776,Q$331)+'СЕТ СН'!$F$16</f>
        <v>0</v>
      </c>
      <c r="R361" s="36">
        <f>SUMIFS(СВЦЭМ!$J$34:$J$777,СВЦЭМ!$A$34:$A$777,$A361,СВЦЭМ!$B$33:$B$776,R$331)+'СЕТ СН'!$F$16</f>
        <v>0</v>
      </c>
      <c r="S361" s="36">
        <f>SUMIFS(СВЦЭМ!$J$34:$J$777,СВЦЭМ!$A$34:$A$777,$A361,СВЦЭМ!$B$33:$B$776,S$331)+'СЕТ СН'!$F$16</f>
        <v>0</v>
      </c>
      <c r="T361" s="36">
        <f>SUMIFS(СВЦЭМ!$J$34:$J$777,СВЦЭМ!$A$34:$A$777,$A361,СВЦЭМ!$B$33:$B$776,T$331)+'СЕТ СН'!$F$16</f>
        <v>0</v>
      </c>
      <c r="U361" s="36">
        <f>SUMIFS(СВЦЭМ!$J$34:$J$777,СВЦЭМ!$A$34:$A$777,$A361,СВЦЭМ!$B$33:$B$776,U$331)+'СЕТ СН'!$F$16</f>
        <v>0</v>
      </c>
      <c r="V361" s="36">
        <f>SUMIFS(СВЦЭМ!$J$34:$J$777,СВЦЭМ!$A$34:$A$777,$A361,СВЦЭМ!$B$33:$B$776,V$331)+'СЕТ СН'!$F$16</f>
        <v>0</v>
      </c>
      <c r="W361" s="36">
        <f>SUMIFS(СВЦЭМ!$J$34:$J$777,СВЦЭМ!$A$34:$A$777,$A361,СВЦЭМ!$B$33:$B$776,W$331)+'СЕТ СН'!$F$16</f>
        <v>0</v>
      </c>
      <c r="X361" s="36">
        <f>SUMIFS(СВЦЭМ!$J$34:$J$777,СВЦЭМ!$A$34:$A$777,$A361,СВЦЭМ!$B$33:$B$776,X$331)+'СЕТ СН'!$F$16</f>
        <v>0</v>
      </c>
      <c r="Y361" s="36">
        <f>SUMIFS(СВЦЭМ!$J$34:$J$777,СВЦЭМ!$A$34:$A$777,$A361,СВЦЭМ!$B$33:$B$776,Y$331)+'СЕТ СН'!$F$16</f>
        <v>0</v>
      </c>
    </row>
    <row r="362" spans="1:27" ht="15.75" hidden="1" x14ac:dyDescent="0.2">
      <c r="A362" s="35">
        <f t="shared" si="9"/>
        <v>43830</v>
      </c>
      <c r="B362" s="36">
        <f>SUMIFS(СВЦЭМ!$J$34:$J$777,СВЦЭМ!$A$34:$A$777,$A362,СВЦЭМ!$B$33:$B$776,B$331)+'СЕТ СН'!$F$16</f>
        <v>0</v>
      </c>
      <c r="C362" s="36">
        <f>SUMIFS(СВЦЭМ!$J$34:$J$777,СВЦЭМ!$A$34:$A$777,$A362,СВЦЭМ!$B$33:$B$776,C$331)+'СЕТ СН'!$F$16</f>
        <v>0</v>
      </c>
      <c r="D362" s="36">
        <f>SUMIFS(СВЦЭМ!$J$34:$J$777,СВЦЭМ!$A$34:$A$777,$A362,СВЦЭМ!$B$33:$B$776,D$331)+'СЕТ СН'!$F$16</f>
        <v>0</v>
      </c>
      <c r="E362" s="36">
        <f>SUMIFS(СВЦЭМ!$J$34:$J$777,СВЦЭМ!$A$34:$A$777,$A362,СВЦЭМ!$B$33:$B$776,E$331)+'СЕТ СН'!$F$16</f>
        <v>0</v>
      </c>
      <c r="F362" s="36">
        <f>SUMIFS(СВЦЭМ!$J$34:$J$777,СВЦЭМ!$A$34:$A$777,$A362,СВЦЭМ!$B$33:$B$776,F$331)+'СЕТ СН'!$F$16</f>
        <v>0</v>
      </c>
      <c r="G362" s="36">
        <f>SUMIFS(СВЦЭМ!$J$34:$J$777,СВЦЭМ!$A$34:$A$777,$A362,СВЦЭМ!$B$33:$B$776,G$331)+'СЕТ СН'!$F$16</f>
        <v>0</v>
      </c>
      <c r="H362" s="36">
        <f>SUMIFS(СВЦЭМ!$J$34:$J$777,СВЦЭМ!$A$34:$A$777,$A362,СВЦЭМ!$B$33:$B$776,H$331)+'СЕТ СН'!$F$16</f>
        <v>0</v>
      </c>
      <c r="I362" s="36">
        <f>SUMIFS(СВЦЭМ!$J$34:$J$777,СВЦЭМ!$A$34:$A$777,$A362,СВЦЭМ!$B$33:$B$776,I$331)+'СЕТ СН'!$F$16</f>
        <v>0</v>
      </c>
      <c r="J362" s="36">
        <f>SUMIFS(СВЦЭМ!$J$34:$J$777,СВЦЭМ!$A$34:$A$777,$A362,СВЦЭМ!$B$33:$B$776,J$331)+'СЕТ СН'!$F$16</f>
        <v>0</v>
      </c>
      <c r="K362" s="36">
        <f>SUMIFS(СВЦЭМ!$J$34:$J$777,СВЦЭМ!$A$34:$A$777,$A362,СВЦЭМ!$B$33:$B$776,K$331)+'СЕТ СН'!$F$16</f>
        <v>0</v>
      </c>
      <c r="L362" s="36">
        <f>SUMIFS(СВЦЭМ!$J$34:$J$777,СВЦЭМ!$A$34:$A$777,$A362,СВЦЭМ!$B$33:$B$776,L$331)+'СЕТ СН'!$F$16</f>
        <v>0</v>
      </c>
      <c r="M362" s="36">
        <f>SUMIFS(СВЦЭМ!$J$34:$J$777,СВЦЭМ!$A$34:$A$777,$A362,СВЦЭМ!$B$33:$B$776,M$331)+'СЕТ СН'!$F$16</f>
        <v>0</v>
      </c>
      <c r="N362" s="36">
        <f>SUMIFS(СВЦЭМ!$J$34:$J$777,СВЦЭМ!$A$34:$A$777,$A362,СВЦЭМ!$B$33:$B$776,N$331)+'СЕТ СН'!$F$16</f>
        <v>0</v>
      </c>
      <c r="O362" s="36">
        <f>SUMIFS(СВЦЭМ!$J$34:$J$777,СВЦЭМ!$A$34:$A$777,$A362,СВЦЭМ!$B$33:$B$776,O$331)+'СЕТ СН'!$F$16</f>
        <v>0</v>
      </c>
      <c r="P362" s="36">
        <f>SUMIFS(СВЦЭМ!$J$34:$J$777,СВЦЭМ!$A$34:$A$777,$A362,СВЦЭМ!$B$33:$B$776,P$331)+'СЕТ СН'!$F$16</f>
        <v>0</v>
      </c>
      <c r="Q362" s="36">
        <f>SUMIFS(СВЦЭМ!$J$34:$J$777,СВЦЭМ!$A$34:$A$777,$A362,СВЦЭМ!$B$33:$B$776,Q$331)+'СЕТ СН'!$F$16</f>
        <v>0</v>
      </c>
      <c r="R362" s="36">
        <f>SUMIFS(СВЦЭМ!$J$34:$J$777,СВЦЭМ!$A$34:$A$777,$A362,СВЦЭМ!$B$33:$B$776,R$331)+'СЕТ СН'!$F$16</f>
        <v>0</v>
      </c>
      <c r="S362" s="36">
        <f>SUMIFS(СВЦЭМ!$J$34:$J$777,СВЦЭМ!$A$34:$A$777,$A362,СВЦЭМ!$B$33:$B$776,S$331)+'СЕТ СН'!$F$16</f>
        <v>0</v>
      </c>
      <c r="T362" s="36">
        <f>SUMIFS(СВЦЭМ!$J$34:$J$777,СВЦЭМ!$A$34:$A$777,$A362,СВЦЭМ!$B$33:$B$776,T$331)+'СЕТ СН'!$F$16</f>
        <v>0</v>
      </c>
      <c r="U362" s="36">
        <f>SUMIFS(СВЦЭМ!$J$34:$J$777,СВЦЭМ!$A$34:$A$777,$A362,СВЦЭМ!$B$33:$B$776,U$331)+'СЕТ СН'!$F$16</f>
        <v>0</v>
      </c>
      <c r="V362" s="36">
        <f>SUMIFS(СВЦЭМ!$J$34:$J$777,СВЦЭМ!$A$34:$A$777,$A362,СВЦЭМ!$B$33:$B$776,V$331)+'СЕТ СН'!$F$16</f>
        <v>0</v>
      </c>
      <c r="W362" s="36">
        <f>SUMIFS(СВЦЭМ!$J$34:$J$777,СВЦЭМ!$A$34:$A$777,$A362,СВЦЭМ!$B$33:$B$776,W$331)+'СЕТ СН'!$F$16</f>
        <v>0</v>
      </c>
      <c r="X362" s="36">
        <f>SUMIFS(СВЦЭМ!$J$34:$J$777,СВЦЭМ!$A$34:$A$777,$A362,СВЦЭМ!$B$33:$B$776,X$331)+'СЕТ СН'!$F$16</f>
        <v>0</v>
      </c>
      <c r="Y362" s="36">
        <f>SUMIFS(СВЦЭМ!$J$34:$J$777,СВЦЭМ!$A$34:$A$777,$A362,СВЦЭМ!$B$33:$B$776,Y$331)+'СЕТ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8" t="s">
        <v>7</v>
      </c>
      <c r="B364" s="131" t="s">
        <v>120</v>
      </c>
      <c r="C364" s="132"/>
      <c r="D364" s="132"/>
      <c r="E364" s="132"/>
      <c r="F364" s="132"/>
      <c r="G364" s="132"/>
      <c r="H364" s="132"/>
      <c r="I364" s="132"/>
      <c r="J364" s="132"/>
      <c r="K364" s="132"/>
      <c r="L364" s="132"/>
      <c r="M364" s="132"/>
      <c r="N364" s="132"/>
      <c r="O364" s="132"/>
      <c r="P364" s="132"/>
      <c r="Q364" s="132"/>
      <c r="R364" s="132"/>
      <c r="S364" s="132"/>
      <c r="T364" s="132"/>
      <c r="U364" s="132"/>
      <c r="V364" s="132"/>
      <c r="W364" s="132"/>
      <c r="X364" s="132"/>
      <c r="Y364" s="133"/>
    </row>
    <row r="365" spans="1:27" ht="12.75" hidden="1" customHeight="1" x14ac:dyDescent="0.2">
      <c r="A365" s="129"/>
      <c r="B365" s="134"/>
      <c r="C365" s="135"/>
      <c r="D365" s="135"/>
      <c r="E365" s="135"/>
      <c r="F365" s="135"/>
      <c r="G365" s="135"/>
      <c r="H365" s="135"/>
      <c r="I365" s="135"/>
      <c r="J365" s="135"/>
      <c r="K365" s="135"/>
      <c r="L365" s="135"/>
      <c r="M365" s="135"/>
      <c r="N365" s="135"/>
      <c r="O365" s="135"/>
      <c r="P365" s="135"/>
      <c r="Q365" s="135"/>
      <c r="R365" s="135"/>
      <c r="S365" s="135"/>
      <c r="T365" s="135"/>
      <c r="U365" s="135"/>
      <c r="V365" s="135"/>
      <c r="W365" s="135"/>
      <c r="X365" s="135"/>
      <c r="Y365" s="136"/>
    </row>
    <row r="366" spans="1:27" s="46" customFormat="1" ht="12.75" hidden="1" customHeight="1" x14ac:dyDescent="0.2">
      <c r="A366" s="130"/>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01.12.2019</v>
      </c>
      <c r="B367" s="36">
        <f>SUMIFS(СВЦЭМ!$K$34:$K$777,СВЦЭМ!$A$34:$A$777,$A367,СВЦЭМ!$B$33:$B$776,B$366)+'СЕТ СН'!$F$16</f>
        <v>0</v>
      </c>
      <c r="C367" s="36">
        <f>SUMIFS(СВЦЭМ!$K$34:$K$777,СВЦЭМ!$A$34:$A$777,$A367,СВЦЭМ!$B$33:$B$776,C$366)+'СЕТ СН'!$F$16</f>
        <v>0</v>
      </c>
      <c r="D367" s="36">
        <f>SUMIFS(СВЦЭМ!$K$34:$K$777,СВЦЭМ!$A$34:$A$777,$A367,СВЦЭМ!$B$33:$B$776,D$366)+'СЕТ СН'!$F$16</f>
        <v>0</v>
      </c>
      <c r="E367" s="36">
        <f>SUMIFS(СВЦЭМ!$K$34:$K$777,СВЦЭМ!$A$34:$A$777,$A367,СВЦЭМ!$B$33:$B$776,E$366)+'СЕТ СН'!$F$16</f>
        <v>0</v>
      </c>
      <c r="F367" s="36">
        <f>SUMIFS(СВЦЭМ!$K$34:$K$777,СВЦЭМ!$A$34:$A$777,$A367,СВЦЭМ!$B$33:$B$776,F$366)+'СЕТ СН'!$F$16</f>
        <v>0</v>
      </c>
      <c r="G367" s="36">
        <f>SUMIFS(СВЦЭМ!$K$34:$K$777,СВЦЭМ!$A$34:$A$777,$A367,СВЦЭМ!$B$33:$B$776,G$366)+'СЕТ СН'!$F$16</f>
        <v>0</v>
      </c>
      <c r="H367" s="36">
        <f>SUMIFS(СВЦЭМ!$K$34:$K$777,СВЦЭМ!$A$34:$A$777,$A367,СВЦЭМ!$B$33:$B$776,H$366)+'СЕТ СН'!$F$16</f>
        <v>0</v>
      </c>
      <c r="I367" s="36">
        <f>SUMIFS(СВЦЭМ!$K$34:$K$777,СВЦЭМ!$A$34:$A$777,$A367,СВЦЭМ!$B$33:$B$776,I$366)+'СЕТ СН'!$F$16</f>
        <v>0</v>
      </c>
      <c r="J367" s="36">
        <f>SUMIFS(СВЦЭМ!$K$34:$K$777,СВЦЭМ!$A$34:$A$777,$A367,СВЦЭМ!$B$33:$B$776,J$366)+'СЕТ СН'!$F$16</f>
        <v>0</v>
      </c>
      <c r="K367" s="36">
        <f>SUMIFS(СВЦЭМ!$K$34:$K$777,СВЦЭМ!$A$34:$A$777,$A367,СВЦЭМ!$B$33:$B$776,K$366)+'СЕТ СН'!$F$16</f>
        <v>0</v>
      </c>
      <c r="L367" s="36">
        <f>SUMIFS(СВЦЭМ!$K$34:$K$777,СВЦЭМ!$A$34:$A$777,$A367,СВЦЭМ!$B$33:$B$776,L$366)+'СЕТ СН'!$F$16</f>
        <v>0</v>
      </c>
      <c r="M367" s="36">
        <f>SUMIFS(СВЦЭМ!$K$34:$K$777,СВЦЭМ!$A$34:$A$777,$A367,СВЦЭМ!$B$33:$B$776,M$366)+'СЕТ СН'!$F$16</f>
        <v>0</v>
      </c>
      <c r="N367" s="36">
        <f>SUMIFS(СВЦЭМ!$K$34:$K$777,СВЦЭМ!$A$34:$A$777,$A367,СВЦЭМ!$B$33:$B$776,N$366)+'СЕТ СН'!$F$16</f>
        <v>0</v>
      </c>
      <c r="O367" s="36">
        <f>SUMIFS(СВЦЭМ!$K$34:$K$777,СВЦЭМ!$A$34:$A$777,$A367,СВЦЭМ!$B$33:$B$776,O$366)+'СЕТ СН'!$F$16</f>
        <v>0</v>
      </c>
      <c r="P367" s="36">
        <f>SUMIFS(СВЦЭМ!$K$34:$K$777,СВЦЭМ!$A$34:$A$777,$A367,СВЦЭМ!$B$33:$B$776,P$366)+'СЕТ СН'!$F$16</f>
        <v>0</v>
      </c>
      <c r="Q367" s="36">
        <f>SUMIFS(СВЦЭМ!$K$34:$K$777,СВЦЭМ!$A$34:$A$777,$A367,СВЦЭМ!$B$33:$B$776,Q$366)+'СЕТ СН'!$F$16</f>
        <v>0</v>
      </c>
      <c r="R367" s="36">
        <f>SUMIFS(СВЦЭМ!$K$34:$K$777,СВЦЭМ!$A$34:$A$777,$A367,СВЦЭМ!$B$33:$B$776,R$366)+'СЕТ СН'!$F$16</f>
        <v>0</v>
      </c>
      <c r="S367" s="36">
        <f>SUMIFS(СВЦЭМ!$K$34:$K$777,СВЦЭМ!$A$34:$A$777,$A367,СВЦЭМ!$B$33:$B$776,S$366)+'СЕТ СН'!$F$16</f>
        <v>0</v>
      </c>
      <c r="T367" s="36">
        <f>SUMIFS(СВЦЭМ!$K$34:$K$777,СВЦЭМ!$A$34:$A$777,$A367,СВЦЭМ!$B$33:$B$776,T$366)+'СЕТ СН'!$F$16</f>
        <v>0</v>
      </c>
      <c r="U367" s="36">
        <f>SUMIFS(СВЦЭМ!$K$34:$K$777,СВЦЭМ!$A$34:$A$777,$A367,СВЦЭМ!$B$33:$B$776,U$366)+'СЕТ СН'!$F$16</f>
        <v>0</v>
      </c>
      <c r="V367" s="36">
        <f>SUMIFS(СВЦЭМ!$K$34:$K$777,СВЦЭМ!$A$34:$A$777,$A367,СВЦЭМ!$B$33:$B$776,V$366)+'СЕТ СН'!$F$16</f>
        <v>0</v>
      </c>
      <c r="W367" s="36">
        <f>SUMIFS(СВЦЭМ!$K$34:$K$777,СВЦЭМ!$A$34:$A$777,$A367,СВЦЭМ!$B$33:$B$776,W$366)+'СЕТ СН'!$F$16</f>
        <v>0</v>
      </c>
      <c r="X367" s="36">
        <f>SUMIFS(СВЦЭМ!$K$34:$K$777,СВЦЭМ!$A$34:$A$777,$A367,СВЦЭМ!$B$33:$B$776,X$366)+'СЕТ СН'!$F$16</f>
        <v>0</v>
      </c>
      <c r="Y367" s="36">
        <f>SUMIFS(СВЦЭМ!$K$34:$K$777,СВЦЭМ!$A$34:$A$777,$A367,СВЦЭМ!$B$33:$B$776,Y$366)+'СЕТ СН'!$F$16</f>
        <v>0</v>
      </c>
      <c r="AA367" s="45"/>
    </row>
    <row r="368" spans="1:27" ht="15.75" hidden="1" x14ac:dyDescent="0.2">
      <c r="A368" s="35">
        <f>A367+1</f>
        <v>43801</v>
      </c>
      <c r="B368" s="36">
        <f>SUMIFS(СВЦЭМ!$K$34:$K$777,СВЦЭМ!$A$34:$A$777,$A368,СВЦЭМ!$B$33:$B$776,B$366)+'СЕТ СН'!$F$16</f>
        <v>0</v>
      </c>
      <c r="C368" s="36">
        <f>SUMIFS(СВЦЭМ!$K$34:$K$777,СВЦЭМ!$A$34:$A$777,$A368,СВЦЭМ!$B$33:$B$776,C$366)+'СЕТ СН'!$F$16</f>
        <v>0</v>
      </c>
      <c r="D368" s="36">
        <f>SUMIFS(СВЦЭМ!$K$34:$K$777,СВЦЭМ!$A$34:$A$777,$A368,СВЦЭМ!$B$33:$B$776,D$366)+'СЕТ СН'!$F$16</f>
        <v>0</v>
      </c>
      <c r="E368" s="36">
        <f>SUMIFS(СВЦЭМ!$K$34:$K$777,СВЦЭМ!$A$34:$A$777,$A368,СВЦЭМ!$B$33:$B$776,E$366)+'СЕТ СН'!$F$16</f>
        <v>0</v>
      </c>
      <c r="F368" s="36">
        <f>SUMIFS(СВЦЭМ!$K$34:$K$777,СВЦЭМ!$A$34:$A$777,$A368,СВЦЭМ!$B$33:$B$776,F$366)+'СЕТ СН'!$F$16</f>
        <v>0</v>
      </c>
      <c r="G368" s="36">
        <f>SUMIFS(СВЦЭМ!$K$34:$K$777,СВЦЭМ!$A$34:$A$777,$A368,СВЦЭМ!$B$33:$B$776,G$366)+'СЕТ СН'!$F$16</f>
        <v>0</v>
      </c>
      <c r="H368" s="36">
        <f>SUMIFS(СВЦЭМ!$K$34:$K$777,СВЦЭМ!$A$34:$A$777,$A368,СВЦЭМ!$B$33:$B$776,H$366)+'СЕТ СН'!$F$16</f>
        <v>0</v>
      </c>
      <c r="I368" s="36">
        <f>SUMIFS(СВЦЭМ!$K$34:$K$777,СВЦЭМ!$A$34:$A$777,$A368,СВЦЭМ!$B$33:$B$776,I$366)+'СЕТ СН'!$F$16</f>
        <v>0</v>
      </c>
      <c r="J368" s="36">
        <f>SUMIFS(СВЦЭМ!$K$34:$K$777,СВЦЭМ!$A$34:$A$777,$A368,СВЦЭМ!$B$33:$B$776,J$366)+'СЕТ СН'!$F$16</f>
        <v>0</v>
      </c>
      <c r="K368" s="36">
        <f>SUMIFS(СВЦЭМ!$K$34:$K$777,СВЦЭМ!$A$34:$A$777,$A368,СВЦЭМ!$B$33:$B$776,K$366)+'СЕТ СН'!$F$16</f>
        <v>0</v>
      </c>
      <c r="L368" s="36">
        <f>SUMIFS(СВЦЭМ!$K$34:$K$777,СВЦЭМ!$A$34:$A$777,$A368,СВЦЭМ!$B$33:$B$776,L$366)+'СЕТ СН'!$F$16</f>
        <v>0</v>
      </c>
      <c r="M368" s="36">
        <f>SUMIFS(СВЦЭМ!$K$34:$K$777,СВЦЭМ!$A$34:$A$777,$A368,СВЦЭМ!$B$33:$B$776,M$366)+'СЕТ СН'!$F$16</f>
        <v>0</v>
      </c>
      <c r="N368" s="36">
        <f>SUMIFS(СВЦЭМ!$K$34:$K$777,СВЦЭМ!$A$34:$A$777,$A368,СВЦЭМ!$B$33:$B$776,N$366)+'СЕТ СН'!$F$16</f>
        <v>0</v>
      </c>
      <c r="O368" s="36">
        <f>SUMIFS(СВЦЭМ!$K$34:$K$777,СВЦЭМ!$A$34:$A$777,$A368,СВЦЭМ!$B$33:$B$776,O$366)+'СЕТ СН'!$F$16</f>
        <v>0</v>
      </c>
      <c r="P368" s="36">
        <f>SUMIFS(СВЦЭМ!$K$34:$K$777,СВЦЭМ!$A$34:$A$777,$A368,СВЦЭМ!$B$33:$B$776,P$366)+'СЕТ СН'!$F$16</f>
        <v>0</v>
      </c>
      <c r="Q368" s="36">
        <f>SUMIFS(СВЦЭМ!$K$34:$K$777,СВЦЭМ!$A$34:$A$777,$A368,СВЦЭМ!$B$33:$B$776,Q$366)+'СЕТ СН'!$F$16</f>
        <v>0</v>
      </c>
      <c r="R368" s="36">
        <f>SUMIFS(СВЦЭМ!$K$34:$K$777,СВЦЭМ!$A$34:$A$777,$A368,СВЦЭМ!$B$33:$B$776,R$366)+'СЕТ СН'!$F$16</f>
        <v>0</v>
      </c>
      <c r="S368" s="36">
        <f>SUMIFS(СВЦЭМ!$K$34:$K$777,СВЦЭМ!$A$34:$A$777,$A368,СВЦЭМ!$B$33:$B$776,S$366)+'СЕТ СН'!$F$16</f>
        <v>0</v>
      </c>
      <c r="T368" s="36">
        <f>SUMIFS(СВЦЭМ!$K$34:$K$777,СВЦЭМ!$A$34:$A$777,$A368,СВЦЭМ!$B$33:$B$776,T$366)+'СЕТ СН'!$F$16</f>
        <v>0</v>
      </c>
      <c r="U368" s="36">
        <f>SUMIFS(СВЦЭМ!$K$34:$K$777,СВЦЭМ!$A$34:$A$777,$A368,СВЦЭМ!$B$33:$B$776,U$366)+'СЕТ СН'!$F$16</f>
        <v>0</v>
      </c>
      <c r="V368" s="36">
        <f>SUMIFS(СВЦЭМ!$K$34:$K$777,СВЦЭМ!$A$34:$A$777,$A368,СВЦЭМ!$B$33:$B$776,V$366)+'СЕТ СН'!$F$16</f>
        <v>0</v>
      </c>
      <c r="W368" s="36">
        <f>SUMIFS(СВЦЭМ!$K$34:$K$777,СВЦЭМ!$A$34:$A$777,$A368,СВЦЭМ!$B$33:$B$776,W$366)+'СЕТ СН'!$F$16</f>
        <v>0</v>
      </c>
      <c r="X368" s="36">
        <f>SUMIFS(СВЦЭМ!$K$34:$K$777,СВЦЭМ!$A$34:$A$777,$A368,СВЦЭМ!$B$33:$B$776,X$366)+'СЕТ СН'!$F$16</f>
        <v>0</v>
      </c>
      <c r="Y368" s="36">
        <f>SUMIFS(СВЦЭМ!$K$34:$K$777,СВЦЭМ!$A$34:$A$777,$A368,СВЦЭМ!$B$33:$B$776,Y$366)+'СЕТ СН'!$F$16</f>
        <v>0</v>
      </c>
    </row>
    <row r="369" spans="1:25" ht="15.75" hidden="1" x14ac:dyDescent="0.2">
      <c r="A369" s="35">
        <f t="shared" ref="A369:A397" si="10">A368+1</f>
        <v>43802</v>
      </c>
      <c r="B369" s="36">
        <f>SUMIFS(СВЦЭМ!$K$34:$K$777,СВЦЭМ!$A$34:$A$777,$A369,СВЦЭМ!$B$33:$B$776,B$366)+'СЕТ СН'!$F$16</f>
        <v>0</v>
      </c>
      <c r="C369" s="36">
        <f>SUMIFS(СВЦЭМ!$K$34:$K$777,СВЦЭМ!$A$34:$A$777,$A369,СВЦЭМ!$B$33:$B$776,C$366)+'СЕТ СН'!$F$16</f>
        <v>0</v>
      </c>
      <c r="D369" s="36">
        <f>SUMIFS(СВЦЭМ!$K$34:$K$777,СВЦЭМ!$A$34:$A$777,$A369,СВЦЭМ!$B$33:$B$776,D$366)+'СЕТ СН'!$F$16</f>
        <v>0</v>
      </c>
      <c r="E369" s="36">
        <f>SUMIFS(СВЦЭМ!$K$34:$K$777,СВЦЭМ!$A$34:$A$777,$A369,СВЦЭМ!$B$33:$B$776,E$366)+'СЕТ СН'!$F$16</f>
        <v>0</v>
      </c>
      <c r="F369" s="36">
        <f>SUMIFS(СВЦЭМ!$K$34:$K$777,СВЦЭМ!$A$34:$A$777,$A369,СВЦЭМ!$B$33:$B$776,F$366)+'СЕТ СН'!$F$16</f>
        <v>0</v>
      </c>
      <c r="G369" s="36">
        <f>SUMIFS(СВЦЭМ!$K$34:$K$777,СВЦЭМ!$A$34:$A$777,$A369,СВЦЭМ!$B$33:$B$776,G$366)+'СЕТ СН'!$F$16</f>
        <v>0</v>
      </c>
      <c r="H369" s="36">
        <f>SUMIFS(СВЦЭМ!$K$34:$K$777,СВЦЭМ!$A$34:$A$777,$A369,СВЦЭМ!$B$33:$B$776,H$366)+'СЕТ СН'!$F$16</f>
        <v>0</v>
      </c>
      <c r="I369" s="36">
        <f>SUMIFS(СВЦЭМ!$K$34:$K$777,СВЦЭМ!$A$34:$A$777,$A369,СВЦЭМ!$B$33:$B$776,I$366)+'СЕТ СН'!$F$16</f>
        <v>0</v>
      </c>
      <c r="J369" s="36">
        <f>SUMIFS(СВЦЭМ!$K$34:$K$777,СВЦЭМ!$A$34:$A$777,$A369,СВЦЭМ!$B$33:$B$776,J$366)+'СЕТ СН'!$F$16</f>
        <v>0</v>
      </c>
      <c r="K369" s="36">
        <f>SUMIFS(СВЦЭМ!$K$34:$K$777,СВЦЭМ!$A$34:$A$777,$A369,СВЦЭМ!$B$33:$B$776,K$366)+'СЕТ СН'!$F$16</f>
        <v>0</v>
      </c>
      <c r="L369" s="36">
        <f>SUMIFS(СВЦЭМ!$K$34:$K$777,СВЦЭМ!$A$34:$A$777,$A369,СВЦЭМ!$B$33:$B$776,L$366)+'СЕТ СН'!$F$16</f>
        <v>0</v>
      </c>
      <c r="M369" s="36">
        <f>SUMIFS(СВЦЭМ!$K$34:$K$777,СВЦЭМ!$A$34:$A$777,$A369,СВЦЭМ!$B$33:$B$776,M$366)+'СЕТ СН'!$F$16</f>
        <v>0</v>
      </c>
      <c r="N369" s="36">
        <f>SUMIFS(СВЦЭМ!$K$34:$K$777,СВЦЭМ!$A$34:$A$777,$A369,СВЦЭМ!$B$33:$B$776,N$366)+'СЕТ СН'!$F$16</f>
        <v>0</v>
      </c>
      <c r="O369" s="36">
        <f>SUMIFS(СВЦЭМ!$K$34:$K$777,СВЦЭМ!$A$34:$A$777,$A369,СВЦЭМ!$B$33:$B$776,O$366)+'СЕТ СН'!$F$16</f>
        <v>0</v>
      </c>
      <c r="P369" s="36">
        <f>SUMIFS(СВЦЭМ!$K$34:$K$777,СВЦЭМ!$A$34:$A$777,$A369,СВЦЭМ!$B$33:$B$776,P$366)+'СЕТ СН'!$F$16</f>
        <v>0</v>
      </c>
      <c r="Q369" s="36">
        <f>SUMIFS(СВЦЭМ!$K$34:$K$777,СВЦЭМ!$A$34:$A$777,$A369,СВЦЭМ!$B$33:$B$776,Q$366)+'СЕТ СН'!$F$16</f>
        <v>0</v>
      </c>
      <c r="R369" s="36">
        <f>SUMIFS(СВЦЭМ!$K$34:$K$777,СВЦЭМ!$A$34:$A$777,$A369,СВЦЭМ!$B$33:$B$776,R$366)+'СЕТ СН'!$F$16</f>
        <v>0</v>
      </c>
      <c r="S369" s="36">
        <f>SUMIFS(СВЦЭМ!$K$34:$K$777,СВЦЭМ!$A$34:$A$777,$A369,СВЦЭМ!$B$33:$B$776,S$366)+'СЕТ СН'!$F$16</f>
        <v>0</v>
      </c>
      <c r="T369" s="36">
        <f>SUMIFS(СВЦЭМ!$K$34:$K$777,СВЦЭМ!$A$34:$A$777,$A369,СВЦЭМ!$B$33:$B$776,T$366)+'СЕТ СН'!$F$16</f>
        <v>0</v>
      </c>
      <c r="U369" s="36">
        <f>SUMIFS(СВЦЭМ!$K$34:$K$777,СВЦЭМ!$A$34:$A$777,$A369,СВЦЭМ!$B$33:$B$776,U$366)+'СЕТ СН'!$F$16</f>
        <v>0</v>
      </c>
      <c r="V369" s="36">
        <f>SUMIFS(СВЦЭМ!$K$34:$K$777,СВЦЭМ!$A$34:$A$777,$A369,СВЦЭМ!$B$33:$B$776,V$366)+'СЕТ СН'!$F$16</f>
        <v>0</v>
      </c>
      <c r="W369" s="36">
        <f>SUMIFS(СВЦЭМ!$K$34:$K$777,СВЦЭМ!$A$34:$A$777,$A369,СВЦЭМ!$B$33:$B$776,W$366)+'СЕТ СН'!$F$16</f>
        <v>0</v>
      </c>
      <c r="X369" s="36">
        <f>SUMIFS(СВЦЭМ!$K$34:$K$777,СВЦЭМ!$A$34:$A$777,$A369,СВЦЭМ!$B$33:$B$776,X$366)+'СЕТ СН'!$F$16</f>
        <v>0</v>
      </c>
      <c r="Y369" s="36">
        <f>SUMIFS(СВЦЭМ!$K$34:$K$777,СВЦЭМ!$A$34:$A$777,$A369,СВЦЭМ!$B$33:$B$776,Y$366)+'СЕТ СН'!$F$16</f>
        <v>0</v>
      </c>
    </row>
    <row r="370" spans="1:25" ht="15.75" hidden="1" x14ac:dyDescent="0.2">
      <c r="A370" s="35">
        <f t="shared" si="10"/>
        <v>43803</v>
      </c>
      <c r="B370" s="36">
        <f>SUMIFS(СВЦЭМ!$K$34:$K$777,СВЦЭМ!$A$34:$A$777,$A370,СВЦЭМ!$B$33:$B$776,B$366)+'СЕТ СН'!$F$16</f>
        <v>0</v>
      </c>
      <c r="C370" s="36">
        <f>SUMIFS(СВЦЭМ!$K$34:$K$777,СВЦЭМ!$A$34:$A$777,$A370,СВЦЭМ!$B$33:$B$776,C$366)+'СЕТ СН'!$F$16</f>
        <v>0</v>
      </c>
      <c r="D370" s="36">
        <f>SUMIFS(СВЦЭМ!$K$34:$K$777,СВЦЭМ!$A$34:$A$777,$A370,СВЦЭМ!$B$33:$B$776,D$366)+'СЕТ СН'!$F$16</f>
        <v>0</v>
      </c>
      <c r="E370" s="36">
        <f>SUMIFS(СВЦЭМ!$K$34:$K$777,СВЦЭМ!$A$34:$A$777,$A370,СВЦЭМ!$B$33:$B$776,E$366)+'СЕТ СН'!$F$16</f>
        <v>0</v>
      </c>
      <c r="F370" s="36">
        <f>SUMIFS(СВЦЭМ!$K$34:$K$777,СВЦЭМ!$A$34:$A$777,$A370,СВЦЭМ!$B$33:$B$776,F$366)+'СЕТ СН'!$F$16</f>
        <v>0</v>
      </c>
      <c r="G370" s="36">
        <f>SUMIFS(СВЦЭМ!$K$34:$K$777,СВЦЭМ!$A$34:$A$777,$A370,СВЦЭМ!$B$33:$B$776,G$366)+'СЕТ СН'!$F$16</f>
        <v>0</v>
      </c>
      <c r="H370" s="36">
        <f>SUMIFS(СВЦЭМ!$K$34:$K$777,СВЦЭМ!$A$34:$A$777,$A370,СВЦЭМ!$B$33:$B$776,H$366)+'СЕТ СН'!$F$16</f>
        <v>0</v>
      </c>
      <c r="I370" s="36">
        <f>SUMIFS(СВЦЭМ!$K$34:$K$777,СВЦЭМ!$A$34:$A$777,$A370,СВЦЭМ!$B$33:$B$776,I$366)+'СЕТ СН'!$F$16</f>
        <v>0</v>
      </c>
      <c r="J370" s="36">
        <f>SUMIFS(СВЦЭМ!$K$34:$K$777,СВЦЭМ!$A$34:$A$777,$A370,СВЦЭМ!$B$33:$B$776,J$366)+'СЕТ СН'!$F$16</f>
        <v>0</v>
      </c>
      <c r="K370" s="36">
        <f>SUMIFS(СВЦЭМ!$K$34:$K$777,СВЦЭМ!$A$34:$A$777,$A370,СВЦЭМ!$B$33:$B$776,K$366)+'СЕТ СН'!$F$16</f>
        <v>0</v>
      </c>
      <c r="L370" s="36">
        <f>SUMIFS(СВЦЭМ!$K$34:$K$777,СВЦЭМ!$A$34:$A$777,$A370,СВЦЭМ!$B$33:$B$776,L$366)+'СЕТ СН'!$F$16</f>
        <v>0</v>
      </c>
      <c r="M370" s="36">
        <f>SUMIFS(СВЦЭМ!$K$34:$K$777,СВЦЭМ!$A$34:$A$777,$A370,СВЦЭМ!$B$33:$B$776,M$366)+'СЕТ СН'!$F$16</f>
        <v>0</v>
      </c>
      <c r="N370" s="36">
        <f>SUMIFS(СВЦЭМ!$K$34:$K$777,СВЦЭМ!$A$34:$A$777,$A370,СВЦЭМ!$B$33:$B$776,N$366)+'СЕТ СН'!$F$16</f>
        <v>0</v>
      </c>
      <c r="O370" s="36">
        <f>SUMIFS(СВЦЭМ!$K$34:$K$777,СВЦЭМ!$A$34:$A$777,$A370,СВЦЭМ!$B$33:$B$776,O$366)+'СЕТ СН'!$F$16</f>
        <v>0</v>
      </c>
      <c r="P370" s="36">
        <f>SUMIFS(СВЦЭМ!$K$34:$K$777,СВЦЭМ!$A$34:$A$777,$A370,СВЦЭМ!$B$33:$B$776,P$366)+'СЕТ СН'!$F$16</f>
        <v>0</v>
      </c>
      <c r="Q370" s="36">
        <f>SUMIFS(СВЦЭМ!$K$34:$K$777,СВЦЭМ!$A$34:$A$777,$A370,СВЦЭМ!$B$33:$B$776,Q$366)+'СЕТ СН'!$F$16</f>
        <v>0</v>
      </c>
      <c r="R370" s="36">
        <f>SUMIFS(СВЦЭМ!$K$34:$K$777,СВЦЭМ!$A$34:$A$777,$A370,СВЦЭМ!$B$33:$B$776,R$366)+'СЕТ СН'!$F$16</f>
        <v>0</v>
      </c>
      <c r="S370" s="36">
        <f>SUMIFS(СВЦЭМ!$K$34:$K$777,СВЦЭМ!$A$34:$A$777,$A370,СВЦЭМ!$B$33:$B$776,S$366)+'СЕТ СН'!$F$16</f>
        <v>0</v>
      </c>
      <c r="T370" s="36">
        <f>SUMIFS(СВЦЭМ!$K$34:$K$777,СВЦЭМ!$A$34:$A$777,$A370,СВЦЭМ!$B$33:$B$776,T$366)+'СЕТ СН'!$F$16</f>
        <v>0</v>
      </c>
      <c r="U370" s="36">
        <f>SUMIFS(СВЦЭМ!$K$34:$K$777,СВЦЭМ!$A$34:$A$777,$A370,СВЦЭМ!$B$33:$B$776,U$366)+'СЕТ СН'!$F$16</f>
        <v>0</v>
      </c>
      <c r="V370" s="36">
        <f>SUMIFS(СВЦЭМ!$K$34:$K$777,СВЦЭМ!$A$34:$A$777,$A370,СВЦЭМ!$B$33:$B$776,V$366)+'СЕТ СН'!$F$16</f>
        <v>0</v>
      </c>
      <c r="W370" s="36">
        <f>SUMIFS(СВЦЭМ!$K$34:$K$777,СВЦЭМ!$A$34:$A$777,$A370,СВЦЭМ!$B$33:$B$776,W$366)+'СЕТ СН'!$F$16</f>
        <v>0</v>
      </c>
      <c r="X370" s="36">
        <f>SUMIFS(СВЦЭМ!$K$34:$K$777,СВЦЭМ!$A$34:$A$777,$A370,СВЦЭМ!$B$33:$B$776,X$366)+'СЕТ СН'!$F$16</f>
        <v>0</v>
      </c>
      <c r="Y370" s="36">
        <f>SUMIFS(СВЦЭМ!$K$34:$K$777,СВЦЭМ!$A$34:$A$777,$A370,СВЦЭМ!$B$33:$B$776,Y$366)+'СЕТ СН'!$F$16</f>
        <v>0</v>
      </c>
    </row>
    <row r="371" spans="1:25" ht="15.75" hidden="1" x14ac:dyDescent="0.2">
      <c r="A371" s="35">
        <f t="shared" si="10"/>
        <v>43804</v>
      </c>
      <c r="B371" s="36">
        <f>SUMIFS(СВЦЭМ!$K$34:$K$777,СВЦЭМ!$A$34:$A$777,$A371,СВЦЭМ!$B$33:$B$776,B$366)+'СЕТ СН'!$F$16</f>
        <v>0</v>
      </c>
      <c r="C371" s="36">
        <f>SUMIFS(СВЦЭМ!$K$34:$K$777,СВЦЭМ!$A$34:$A$777,$A371,СВЦЭМ!$B$33:$B$776,C$366)+'СЕТ СН'!$F$16</f>
        <v>0</v>
      </c>
      <c r="D371" s="36">
        <f>SUMIFS(СВЦЭМ!$K$34:$K$777,СВЦЭМ!$A$34:$A$777,$A371,СВЦЭМ!$B$33:$B$776,D$366)+'СЕТ СН'!$F$16</f>
        <v>0</v>
      </c>
      <c r="E371" s="36">
        <f>SUMIFS(СВЦЭМ!$K$34:$K$777,СВЦЭМ!$A$34:$A$777,$A371,СВЦЭМ!$B$33:$B$776,E$366)+'СЕТ СН'!$F$16</f>
        <v>0</v>
      </c>
      <c r="F371" s="36">
        <f>SUMIFS(СВЦЭМ!$K$34:$K$777,СВЦЭМ!$A$34:$A$777,$A371,СВЦЭМ!$B$33:$B$776,F$366)+'СЕТ СН'!$F$16</f>
        <v>0</v>
      </c>
      <c r="G371" s="36">
        <f>SUMIFS(СВЦЭМ!$K$34:$K$777,СВЦЭМ!$A$34:$A$777,$A371,СВЦЭМ!$B$33:$B$776,G$366)+'СЕТ СН'!$F$16</f>
        <v>0</v>
      </c>
      <c r="H371" s="36">
        <f>SUMIFS(СВЦЭМ!$K$34:$K$777,СВЦЭМ!$A$34:$A$777,$A371,СВЦЭМ!$B$33:$B$776,H$366)+'СЕТ СН'!$F$16</f>
        <v>0</v>
      </c>
      <c r="I371" s="36">
        <f>SUMIFS(СВЦЭМ!$K$34:$K$777,СВЦЭМ!$A$34:$A$777,$A371,СВЦЭМ!$B$33:$B$776,I$366)+'СЕТ СН'!$F$16</f>
        <v>0</v>
      </c>
      <c r="J371" s="36">
        <f>SUMIFS(СВЦЭМ!$K$34:$K$777,СВЦЭМ!$A$34:$A$777,$A371,СВЦЭМ!$B$33:$B$776,J$366)+'СЕТ СН'!$F$16</f>
        <v>0</v>
      </c>
      <c r="K371" s="36">
        <f>SUMIFS(СВЦЭМ!$K$34:$K$777,СВЦЭМ!$A$34:$A$777,$A371,СВЦЭМ!$B$33:$B$776,K$366)+'СЕТ СН'!$F$16</f>
        <v>0</v>
      </c>
      <c r="L371" s="36">
        <f>SUMIFS(СВЦЭМ!$K$34:$K$777,СВЦЭМ!$A$34:$A$777,$A371,СВЦЭМ!$B$33:$B$776,L$366)+'СЕТ СН'!$F$16</f>
        <v>0</v>
      </c>
      <c r="M371" s="36">
        <f>SUMIFS(СВЦЭМ!$K$34:$K$777,СВЦЭМ!$A$34:$A$777,$A371,СВЦЭМ!$B$33:$B$776,M$366)+'СЕТ СН'!$F$16</f>
        <v>0</v>
      </c>
      <c r="N371" s="36">
        <f>SUMIFS(СВЦЭМ!$K$34:$K$777,СВЦЭМ!$A$34:$A$777,$A371,СВЦЭМ!$B$33:$B$776,N$366)+'СЕТ СН'!$F$16</f>
        <v>0</v>
      </c>
      <c r="O371" s="36">
        <f>SUMIFS(СВЦЭМ!$K$34:$K$777,СВЦЭМ!$A$34:$A$777,$A371,СВЦЭМ!$B$33:$B$776,O$366)+'СЕТ СН'!$F$16</f>
        <v>0</v>
      </c>
      <c r="P371" s="36">
        <f>SUMIFS(СВЦЭМ!$K$34:$K$777,СВЦЭМ!$A$34:$A$777,$A371,СВЦЭМ!$B$33:$B$776,P$366)+'СЕТ СН'!$F$16</f>
        <v>0</v>
      </c>
      <c r="Q371" s="36">
        <f>SUMIFS(СВЦЭМ!$K$34:$K$777,СВЦЭМ!$A$34:$A$777,$A371,СВЦЭМ!$B$33:$B$776,Q$366)+'СЕТ СН'!$F$16</f>
        <v>0</v>
      </c>
      <c r="R371" s="36">
        <f>SUMIFS(СВЦЭМ!$K$34:$K$777,СВЦЭМ!$A$34:$A$777,$A371,СВЦЭМ!$B$33:$B$776,R$366)+'СЕТ СН'!$F$16</f>
        <v>0</v>
      </c>
      <c r="S371" s="36">
        <f>SUMIFS(СВЦЭМ!$K$34:$K$777,СВЦЭМ!$A$34:$A$777,$A371,СВЦЭМ!$B$33:$B$776,S$366)+'СЕТ СН'!$F$16</f>
        <v>0</v>
      </c>
      <c r="T371" s="36">
        <f>SUMIFS(СВЦЭМ!$K$34:$K$777,СВЦЭМ!$A$34:$A$777,$A371,СВЦЭМ!$B$33:$B$776,T$366)+'СЕТ СН'!$F$16</f>
        <v>0</v>
      </c>
      <c r="U371" s="36">
        <f>SUMIFS(СВЦЭМ!$K$34:$K$777,СВЦЭМ!$A$34:$A$777,$A371,СВЦЭМ!$B$33:$B$776,U$366)+'СЕТ СН'!$F$16</f>
        <v>0</v>
      </c>
      <c r="V371" s="36">
        <f>SUMIFS(СВЦЭМ!$K$34:$K$777,СВЦЭМ!$A$34:$A$777,$A371,СВЦЭМ!$B$33:$B$776,V$366)+'СЕТ СН'!$F$16</f>
        <v>0</v>
      </c>
      <c r="W371" s="36">
        <f>SUMIFS(СВЦЭМ!$K$34:$K$777,СВЦЭМ!$A$34:$A$777,$A371,СВЦЭМ!$B$33:$B$776,W$366)+'СЕТ СН'!$F$16</f>
        <v>0</v>
      </c>
      <c r="X371" s="36">
        <f>SUMIFS(СВЦЭМ!$K$34:$K$777,СВЦЭМ!$A$34:$A$777,$A371,СВЦЭМ!$B$33:$B$776,X$366)+'СЕТ СН'!$F$16</f>
        <v>0</v>
      </c>
      <c r="Y371" s="36">
        <f>SUMIFS(СВЦЭМ!$K$34:$K$777,СВЦЭМ!$A$34:$A$777,$A371,СВЦЭМ!$B$33:$B$776,Y$366)+'СЕТ СН'!$F$16</f>
        <v>0</v>
      </c>
    </row>
    <row r="372" spans="1:25" ht="15.75" hidden="1" x14ac:dyDescent="0.2">
      <c r="A372" s="35">
        <f t="shared" si="10"/>
        <v>43805</v>
      </c>
      <c r="B372" s="36">
        <f>SUMIFS(СВЦЭМ!$K$34:$K$777,СВЦЭМ!$A$34:$A$777,$A372,СВЦЭМ!$B$33:$B$776,B$366)+'СЕТ СН'!$F$16</f>
        <v>0</v>
      </c>
      <c r="C372" s="36">
        <f>SUMIFS(СВЦЭМ!$K$34:$K$777,СВЦЭМ!$A$34:$A$777,$A372,СВЦЭМ!$B$33:$B$776,C$366)+'СЕТ СН'!$F$16</f>
        <v>0</v>
      </c>
      <c r="D372" s="36">
        <f>SUMIFS(СВЦЭМ!$K$34:$K$777,СВЦЭМ!$A$34:$A$777,$A372,СВЦЭМ!$B$33:$B$776,D$366)+'СЕТ СН'!$F$16</f>
        <v>0</v>
      </c>
      <c r="E372" s="36">
        <f>SUMIFS(СВЦЭМ!$K$34:$K$777,СВЦЭМ!$A$34:$A$777,$A372,СВЦЭМ!$B$33:$B$776,E$366)+'СЕТ СН'!$F$16</f>
        <v>0</v>
      </c>
      <c r="F372" s="36">
        <f>SUMIFS(СВЦЭМ!$K$34:$K$777,СВЦЭМ!$A$34:$A$777,$A372,СВЦЭМ!$B$33:$B$776,F$366)+'СЕТ СН'!$F$16</f>
        <v>0</v>
      </c>
      <c r="G372" s="36">
        <f>SUMIFS(СВЦЭМ!$K$34:$K$777,СВЦЭМ!$A$34:$A$777,$A372,СВЦЭМ!$B$33:$B$776,G$366)+'СЕТ СН'!$F$16</f>
        <v>0</v>
      </c>
      <c r="H372" s="36">
        <f>SUMIFS(СВЦЭМ!$K$34:$K$777,СВЦЭМ!$A$34:$A$777,$A372,СВЦЭМ!$B$33:$B$776,H$366)+'СЕТ СН'!$F$16</f>
        <v>0</v>
      </c>
      <c r="I372" s="36">
        <f>SUMIFS(СВЦЭМ!$K$34:$K$777,СВЦЭМ!$A$34:$A$777,$A372,СВЦЭМ!$B$33:$B$776,I$366)+'СЕТ СН'!$F$16</f>
        <v>0</v>
      </c>
      <c r="J372" s="36">
        <f>SUMIFS(СВЦЭМ!$K$34:$K$777,СВЦЭМ!$A$34:$A$777,$A372,СВЦЭМ!$B$33:$B$776,J$366)+'СЕТ СН'!$F$16</f>
        <v>0</v>
      </c>
      <c r="K372" s="36">
        <f>SUMIFS(СВЦЭМ!$K$34:$K$777,СВЦЭМ!$A$34:$A$777,$A372,СВЦЭМ!$B$33:$B$776,K$366)+'СЕТ СН'!$F$16</f>
        <v>0</v>
      </c>
      <c r="L372" s="36">
        <f>SUMIFS(СВЦЭМ!$K$34:$K$777,СВЦЭМ!$A$34:$A$777,$A372,СВЦЭМ!$B$33:$B$776,L$366)+'СЕТ СН'!$F$16</f>
        <v>0</v>
      </c>
      <c r="M372" s="36">
        <f>SUMIFS(СВЦЭМ!$K$34:$K$777,СВЦЭМ!$A$34:$A$777,$A372,СВЦЭМ!$B$33:$B$776,M$366)+'СЕТ СН'!$F$16</f>
        <v>0</v>
      </c>
      <c r="N372" s="36">
        <f>SUMIFS(СВЦЭМ!$K$34:$K$777,СВЦЭМ!$A$34:$A$777,$A372,СВЦЭМ!$B$33:$B$776,N$366)+'СЕТ СН'!$F$16</f>
        <v>0</v>
      </c>
      <c r="O372" s="36">
        <f>SUMIFS(СВЦЭМ!$K$34:$K$777,СВЦЭМ!$A$34:$A$777,$A372,СВЦЭМ!$B$33:$B$776,O$366)+'СЕТ СН'!$F$16</f>
        <v>0</v>
      </c>
      <c r="P372" s="36">
        <f>SUMIFS(СВЦЭМ!$K$34:$K$777,СВЦЭМ!$A$34:$A$777,$A372,СВЦЭМ!$B$33:$B$776,P$366)+'СЕТ СН'!$F$16</f>
        <v>0</v>
      </c>
      <c r="Q372" s="36">
        <f>SUMIFS(СВЦЭМ!$K$34:$K$777,СВЦЭМ!$A$34:$A$777,$A372,СВЦЭМ!$B$33:$B$776,Q$366)+'СЕТ СН'!$F$16</f>
        <v>0</v>
      </c>
      <c r="R372" s="36">
        <f>SUMIFS(СВЦЭМ!$K$34:$K$777,СВЦЭМ!$A$34:$A$777,$A372,СВЦЭМ!$B$33:$B$776,R$366)+'СЕТ СН'!$F$16</f>
        <v>0</v>
      </c>
      <c r="S372" s="36">
        <f>SUMIFS(СВЦЭМ!$K$34:$K$777,СВЦЭМ!$A$34:$A$777,$A372,СВЦЭМ!$B$33:$B$776,S$366)+'СЕТ СН'!$F$16</f>
        <v>0</v>
      </c>
      <c r="T372" s="36">
        <f>SUMIFS(СВЦЭМ!$K$34:$K$777,СВЦЭМ!$A$34:$A$777,$A372,СВЦЭМ!$B$33:$B$776,T$366)+'СЕТ СН'!$F$16</f>
        <v>0</v>
      </c>
      <c r="U372" s="36">
        <f>SUMIFS(СВЦЭМ!$K$34:$K$777,СВЦЭМ!$A$34:$A$777,$A372,СВЦЭМ!$B$33:$B$776,U$366)+'СЕТ СН'!$F$16</f>
        <v>0</v>
      </c>
      <c r="V372" s="36">
        <f>SUMIFS(СВЦЭМ!$K$34:$K$777,СВЦЭМ!$A$34:$A$777,$A372,СВЦЭМ!$B$33:$B$776,V$366)+'СЕТ СН'!$F$16</f>
        <v>0</v>
      </c>
      <c r="W372" s="36">
        <f>SUMIFS(СВЦЭМ!$K$34:$K$777,СВЦЭМ!$A$34:$A$777,$A372,СВЦЭМ!$B$33:$B$776,W$366)+'СЕТ СН'!$F$16</f>
        <v>0</v>
      </c>
      <c r="X372" s="36">
        <f>SUMIFS(СВЦЭМ!$K$34:$K$777,СВЦЭМ!$A$34:$A$777,$A372,СВЦЭМ!$B$33:$B$776,X$366)+'СЕТ СН'!$F$16</f>
        <v>0</v>
      </c>
      <c r="Y372" s="36">
        <f>SUMIFS(СВЦЭМ!$K$34:$K$777,СВЦЭМ!$A$34:$A$777,$A372,СВЦЭМ!$B$33:$B$776,Y$366)+'СЕТ СН'!$F$16</f>
        <v>0</v>
      </c>
    </row>
    <row r="373" spans="1:25" ht="15.75" hidden="1" x14ac:dyDescent="0.2">
      <c r="A373" s="35">
        <f t="shared" si="10"/>
        <v>43806</v>
      </c>
      <c r="B373" s="36">
        <f>SUMIFS(СВЦЭМ!$K$34:$K$777,СВЦЭМ!$A$34:$A$777,$A373,СВЦЭМ!$B$33:$B$776,B$366)+'СЕТ СН'!$F$16</f>
        <v>0</v>
      </c>
      <c r="C373" s="36">
        <f>SUMIFS(СВЦЭМ!$K$34:$K$777,СВЦЭМ!$A$34:$A$777,$A373,СВЦЭМ!$B$33:$B$776,C$366)+'СЕТ СН'!$F$16</f>
        <v>0</v>
      </c>
      <c r="D373" s="36">
        <f>SUMIFS(СВЦЭМ!$K$34:$K$777,СВЦЭМ!$A$34:$A$777,$A373,СВЦЭМ!$B$33:$B$776,D$366)+'СЕТ СН'!$F$16</f>
        <v>0</v>
      </c>
      <c r="E373" s="36">
        <f>SUMIFS(СВЦЭМ!$K$34:$K$777,СВЦЭМ!$A$34:$A$777,$A373,СВЦЭМ!$B$33:$B$776,E$366)+'СЕТ СН'!$F$16</f>
        <v>0</v>
      </c>
      <c r="F373" s="36">
        <f>SUMIFS(СВЦЭМ!$K$34:$K$777,СВЦЭМ!$A$34:$A$777,$A373,СВЦЭМ!$B$33:$B$776,F$366)+'СЕТ СН'!$F$16</f>
        <v>0</v>
      </c>
      <c r="G373" s="36">
        <f>SUMIFS(СВЦЭМ!$K$34:$K$777,СВЦЭМ!$A$34:$A$777,$A373,СВЦЭМ!$B$33:$B$776,G$366)+'СЕТ СН'!$F$16</f>
        <v>0</v>
      </c>
      <c r="H373" s="36">
        <f>SUMIFS(СВЦЭМ!$K$34:$K$777,СВЦЭМ!$A$34:$A$777,$A373,СВЦЭМ!$B$33:$B$776,H$366)+'СЕТ СН'!$F$16</f>
        <v>0</v>
      </c>
      <c r="I373" s="36">
        <f>SUMIFS(СВЦЭМ!$K$34:$K$777,СВЦЭМ!$A$34:$A$777,$A373,СВЦЭМ!$B$33:$B$776,I$366)+'СЕТ СН'!$F$16</f>
        <v>0</v>
      </c>
      <c r="J373" s="36">
        <f>SUMIFS(СВЦЭМ!$K$34:$K$777,СВЦЭМ!$A$34:$A$777,$A373,СВЦЭМ!$B$33:$B$776,J$366)+'СЕТ СН'!$F$16</f>
        <v>0</v>
      </c>
      <c r="K373" s="36">
        <f>SUMIFS(СВЦЭМ!$K$34:$K$777,СВЦЭМ!$A$34:$A$777,$A373,СВЦЭМ!$B$33:$B$776,K$366)+'СЕТ СН'!$F$16</f>
        <v>0</v>
      </c>
      <c r="L373" s="36">
        <f>SUMIFS(СВЦЭМ!$K$34:$K$777,СВЦЭМ!$A$34:$A$777,$A373,СВЦЭМ!$B$33:$B$776,L$366)+'СЕТ СН'!$F$16</f>
        <v>0</v>
      </c>
      <c r="M373" s="36">
        <f>SUMIFS(СВЦЭМ!$K$34:$K$777,СВЦЭМ!$A$34:$A$777,$A373,СВЦЭМ!$B$33:$B$776,M$366)+'СЕТ СН'!$F$16</f>
        <v>0</v>
      </c>
      <c r="N373" s="36">
        <f>SUMIFS(СВЦЭМ!$K$34:$K$777,СВЦЭМ!$A$34:$A$777,$A373,СВЦЭМ!$B$33:$B$776,N$366)+'СЕТ СН'!$F$16</f>
        <v>0</v>
      </c>
      <c r="O373" s="36">
        <f>SUMIFS(СВЦЭМ!$K$34:$K$777,СВЦЭМ!$A$34:$A$777,$A373,СВЦЭМ!$B$33:$B$776,O$366)+'СЕТ СН'!$F$16</f>
        <v>0</v>
      </c>
      <c r="P373" s="36">
        <f>SUMIFS(СВЦЭМ!$K$34:$K$777,СВЦЭМ!$A$34:$A$777,$A373,СВЦЭМ!$B$33:$B$776,P$366)+'СЕТ СН'!$F$16</f>
        <v>0</v>
      </c>
      <c r="Q373" s="36">
        <f>SUMIFS(СВЦЭМ!$K$34:$K$777,СВЦЭМ!$A$34:$A$777,$A373,СВЦЭМ!$B$33:$B$776,Q$366)+'СЕТ СН'!$F$16</f>
        <v>0</v>
      </c>
      <c r="R373" s="36">
        <f>SUMIFS(СВЦЭМ!$K$34:$K$777,СВЦЭМ!$A$34:$A$777,$A373,СВЦЭМ!$B$33:$B$776,R$366)+'СЕТ СН'!$F$16</f>
        <v>0</v>
      </c>
      <c r="S373" s="36">
        <f>SUMIFS(СВЦЭМ!$K$34:$K$777,СВЦЭМ!$A$34:$A$777,$A373,СВЦЭМ!$B$33:$B$776,S$366)+'СЕТ СН'!$F$16</f>
        <v>0</v>
      </c>
      <c r="T373" s="36">
        <f>SUMIFS(СВЦЭМ!$K$34:$K$777,СВЦЭМ!$A$34:$A$777,$A373,СВЦЭМ!$B$33:$B$776,T$366)+'СЕТ СН'!$F$16</f>
        <v>0</v>
      </c>
      <c r="U373" s="36">
        <f>SUMIFS(СВЦЭМ!$K$34:$K$777,СВЦЭМ!$A$34:$A$777,$A373,СВЦЭМ!$B$33:$B$776,U$366)+'СЕТ СН'!$F$16</f>
        <v>0</v>
      </c>
      <c r="V373" s="36">
        <f>SUMIFS(СВЦЭМ!$K$34:$K$777,СВЦЭМ!$A$34:$A$777,$A373,СВЦЭМ!$B$33:$B$776,V$366)+'СЕТ СН'!$F$16</f>
        <v>0</v>
      </c>
      <c r="W373" s="36">
        <f>SUMIFS(СВЦЭМ!$K$34:$K$777,СВЦЭМ!$A$34:$A$777,$A373,СВЦЭМ!$B$33:$B$776,W$366)+'СЕТ СН'!$F$16</f>
        <v>0</v>
      </c>
      <c r="X373" s="36">
        <f>SUMIFS(СВЦЭМ!$K$34:$K$777,СВЦЭМ!$A$34:$A$777,$A373,СВЦЭМ!$B$33:$B$776,X$366)+'СЕТ СН'!$F$16</f>
        <v>0</v>
      </c>
      <c r="Y373" s="36">
        <f>SUMIFS(СВЦЭМ!$K$34:$K$777,СВЦЭМ!$A$34:$A$777,$A373,СВЦЭМ!$B$33:$B$776,Y$366)+'СЕТ СН'!$F$16</f>
        <v>0</v>
      </c>
    </row>
    <row r="374" spans="1:25" ht="15.75" hidden="1" x14ac:dyDescent="0.2">
      <c r="A374" s="35">
        <f t="shared" si="10"/>
        <v>43807</v>
      </c>
      <c r="B374" s="36">
        <f>SUMIFS(СВЦЭМ!$K$34:$K$777,СВЦЭМ!$A$34:$A$777,$A374,СВЦЭМ!$B$33:$B$776,B$366)+'СЕТ СН'!$F$16</f>
        <v>0</v>
      </c>
      <c r="C374" s="36">
        <f>SUMIFS(СВЦЭМ!$K$34:$K$777,СВЦЭМ!$A$34:$A$777,$A374,СВЦЭМ!$B$33:$B$776,C$366)+'СЕТ СН'!$F$16</f>
        <v>0</v>
      </c>
      <c r="D374" s="36">
        <f>SUMIFS(СВЦЭМ!$K$34:$K$777,СВЦЭМ!$A$34:$A$777,$A374,СВЦЭМ!$B$33:$B$776,D$366)+'СЕТ СН'!$F$16</f>
        <v>0</v>
      </c>
      <c r="E374" s="36">
        <f>SUMIFS(СВЦЭМ!$K$34:$K$777,СВЦЭМ!$A$34:$A$777,$A374,СВЦЭМ!$B$33:$B$776,E$366)+'СЕТ СН'!$F$16</f>
        <v>0</v>
      </c>
      <c r="F374" s="36">
        <f>SUMIFS(СВЦЭМ!$K$34:$K$777,СВЦЭМ!$A$34:$A$777,$A374,СВЦЭМ!$B$33:$B$776,F$366)+'СЕТ СН'!$F$16</f>
        <v>0</v>
      </c>
      <c r="G374" s="36">
        <f>SUMIFS(СВЦЭМ!$K$34:$K$777,СВЦЭМ!$A$34:$A$777,$A374,СВЦЭМ!$B$33:$B$776,G$366)+'СЕТ СН'!$F$16</f>
        <v>0</v>
      </c>
      <c r="H374" s="36">
        <f>SUMIFS(СВЦЭМ!$K$34:$K$777,СВЦЭМ!$A$34:$A$777,$A374,СВЦЭМ!$B$33:$B$776,H$366)+'СЕТ СН'!$F$16</f>
        <v>0</v>
      </c>
      <c r="I374" s="36">
        <f>SUMIFS(СВЦЭМ!$K$34:$K$777,СВЦЭМ!$A$34:$A$777,$A374,СВЦЭМ!$B$33:$B$776,I$366)+'СЕТ СН'!$F$16</f>
        <v>0</v>
      </c>
      <c r="J374" s="36">
        <f>SUMIFS(СВЦЭМ!$K$34:$K$777,СВЦЭМ!$A$34:$A$777,$A374,СВЦЭМ!$B$33:$B$776,J$366)+'СЕТ СН'!$F$16</f>
        <v>0</v>
      </c>
      <c r="K374" s="36">
        <f>SUMIFS(СВЦЭМ!$K$34:$K$777,СВЦЭМ!$A$34:$A$777,$A374,СВЦЭМ!$B$33:$B$776,K$366)+'СЕТ СН'!$F$16</f>
        <v>0</v>
      </c>
      <c r="L374" s="36">
        <f>SUMIFS(СВЦЭМ!$K$34:$K$777,СВЦЭМ!$A$34:$A$777,$A374,СВЦЭМ!$B$33:$B$776,L$366)+'СЕТ СН'!$F$16</f>
        <v>0</v>
      </c>
      <c r="M374" s="36">
        <f>SUMIFS(СВЦЭМ!$K$34:$K$777,СВЦЭМ!$A$34:$A$777,$A374,СВЦЭМ!$B$33:$B$776,M$366)+'СЕТ СН'!$F$16</f>
        <v>0</v>
      </c>
      <c r="N374" s="36">
        <f>SUMIFS(СВЦЭМ!$K$34:$K$777,СВЦЭМ!$A$34:$A$777,$A374,СВЦЭМ!$B$33:$B$776,N$366)+'СЕТ СН'!$F$16</f>
        <v>0</v>
      </c>
      <c r="O374" s="36">
        <f>SUMIFS(СВЦЭМ!$K$34:$K$777,СВЦЭМ!$A$34:$A$777,$A374,СВЦЭМ!$B$33:$B$776,O$366)+'СЕТ СН'!$F$16</f>
        <v>0</v>
      </c>
      <c r="P374" s="36">
        <f>SUMIFS(СВЦЭМ!$K$34:$K$777,СВЦЭМ!$A$34:$A$777,$A374,СВЦЭМ!$B$33:$B$776,P$366)+'СЕТ СН'!$F$16</f>
        <v>0</v>
      </c>
      <c r="Q374" s="36">
        <f>SUMIFS(СВЦЭМ!$K$34:$K$777,СВЦЭМ!$A$34:$A$777,$A374,СВЦЭМ!$B$33:$B$776,Q$366)+'СЕТ СН'!$F$16</f>
        <v>0</v>
      </c>
      <c r="R374" s="36">
        <f>SUMIFS(СВЦЭМ!$K$34:$K$777,СВЦЭМ!$A$34:$A$777,$A374,СВЦЭМ!$B$33:$B$776,R$366)+'СЕТ СН'!$F$16</f>
        <v>0</v>
      </c>
      <c r="S374" s="36">
        <f>SUMIFS(СВЦЭМ!$K$34:$K$777,СВЦЭМ!$A$34:$A$777,$A374,СВЦЭМ!$B$33:$B$776,S$366)+'СЕТ СН'!$F$16</f>
        <v>0</v>
      </c>
      <c r="T374" s="36">
        <f>SUMIFS(СВЦЭМ!$K$34:$K$777,СВЦЭМ!$A$34:$A$777,$A374,СВЦЭМ!$B$33:$B$776,T$366)+'СЕТ СН'!$F$16</f>
        <v>0</v>
      </c>
      <c r="U374" s="36">
        <f>SUMIFS(СВЦЭМ!$K$34:$K$777,СВЦЭМ!$A$34:$A$777,$A374,СВЦЭМ!$B$33:$B$776,U$366)+'СЕТ СН'!$F$16</f>
        <v>0</v>
      </c>
      <c r="V374" s="36">
        <f>SUMIFS(СВЦЭМ!$K$34:$K$777,СВЦЭМ!$A$34:$A$777,$A374,СВЦЭМ!$B$33:$B$776,V$366)+'СЕТ СН'!$F$16</f>
        <v>0</v>
      </c>
      <c r="W374" s="36">
        <f>SUMIFS(СВЦЭМ!$K$34:$K$777,СВЦЭМ!$A$34:$A$777,$A374,СВЦЭМ!$B$33:$B$776,W$366)+'СЕТ СН'!$F$16</f>
        <v>0</v>
      </c>
      <c r="X374" s="36">
        <f>SUMIFS(СВЦЭМ!$K$34:$K$777,СВЦЭМ!$A$34:$A$777,$A374,СВЦЭМ!$B$33:$B$776,X$366)+'СЕТ СН'!$F$16</f>
        <v>0</v>
      </c>
      <c r="Y374" s="36">
        <f>SUMIFS(СВЦЭМ!$K$34:$K$777,СВЦЭМ!$A$34:$A$777,$A374,СВЦЭМ!$B$33:$B$776,Y$366)+'СЕТ СН'!$F$16</f>
        <v>0</v>
      </c>
    </row>
    <row r="375" spans="1:25" ht="15.75" hidden="1" x14ac:dyDescent="0.2">
      <c r="A375" s="35">
        <f t="shared" si="10"/>
        <v>43808</v>
      </c>
      <c r="B375" s="36">
        <f>SUMIFS(СВЦЭМ!$K$34:$K$777,СВЦЭМ!$A$34:$A$777,$A375,СВЦЭМ!$B$33:$B$776,B$366)+'СЕТ СН'!$F$16</f>
        <v>0</v>
      </c>
      <c r="C375" s="36">
        <f>SUMIFS(СВЦЭМ!$K$34:$K$777,СВЦЭМ!$A$34:$A$777,$A375,СВЦЭМ!$B$33:$B$776,C$366)+'СЕТ СН'!$F$16</f>
        <v>0</v>
      </c>
      <c r="D375" s="36">
        <f>SUMIFS(СВЦЭМ!$K$34:$K$777,СВЦЭМ!$A$34:$A$777,$A375,СВЦЭМ!$B$33:$B$776,D$366)+'СЕТ СН'!$F$16</f>
        <v>0</v>
      </c>
      <c r="E375" s="36">
        <f>SUMIFS(СВЦЭМ!$K$34:$K$777,СВЦЭМ!$A$34:$A$777,$A375,СВЦЭМ!$B$33:$B$776,E$366)+'СЕТ СН'!$F$16</f>
        <v>0</v>
      </c>
      <c r="F375" s="36">
        <f>SUMIFS(СВЦЭМ!$K$34:$K$777,СВЦЭМ!$A$34:$A$777,$A375,СВЦЭМ!$B$33:$B$776,F$366)+'СЕТ СН'!$F$16</f>
        <v>0</v>
      </c>
      <c r="G375" s="36">
        <f>SUMIFS(СВЦЭМ!$K$34:$K$777,СВЦЭМ!$A$34:$A$777,$A375,СВЦЭМ!$B$33:$B$776,G$366)+'СЕТ СН'!$F$16</f>
        <v>0</v>
      </c>
      <c r="H375" s="36">
        <f>SUMIFS(СВЦЭМ!$K$34:$K$777,СВЦЭМ!$A$34:$A$777,$A375,СВЦЭМ!$B$33:$B$776,H$366)+'СЕТ СН'!$F$16</f>
        <v>0</v>
      </c>
      <c r="I375" s="36">
        <f>SUMIFS(СВЦЭМ!$K$34:$K$777,СВЦЭМ!$A$34:$A$777,$A375,СВЦЭМ!$B$33:$B$776,I$366)+'СЕТ СН'!$F$16</f>
        <v>0</v>
      </c>
      <c r="J375" s="36">
        <f>SUMIFS(СВЦЭМ!$K$34:$K$777,СВЦЭМ!$A$34:$A$777,$A375,СВЦЭМ!$B$33:$B$776,J$366)+'СЕТ СН'!$F$16</f>
        <v>0</v>
      </c>
      <c r="K375" s="36">
        <f>SUMIFS(СВЦЭМ!$K$34:$K$777,СВЦЭМ!$A$34:$A$777,$A375,СВЦЭМ!$B$33:$B$776,K$366)+'СЕТ СН'!$F$16</f>
        <v>0</v>
      </c>
      <c r="L375" s="36">
        <f>SUMIFS(СВЦЭМ!$K$34:$K$777,СВЦЭМ!$A$34:$A$777,$A375,СВЦЭМ!$B$33:$B$776,L$366)+'СЕТ СН'!$F$16</f>
        <v>0</v>
      </c>
      <c r="M375" s="36">
        <f>SUMIFS(СВЦЭМ!$K$34:$K$777,СВЦЭМ!$A$34:$A$777,$A375,СВЦЭМ!$B$33:$B$776,M$366)+'СЕТ СН'!$F$16</f>
        <v>0</v>
      </c>
      <c r="N375" s="36">
        <f>SUMIFS(СВЦЭМ!$K$34:$K$777,СВЦЭМ!$A$34:$A$777,$A375,СВЦЭМ!$B$33:$B$776,N$366)+'СЕТ СН'!$F$16</f>
        <v>0</v>
      </c>
      <c r="O375" s="36">
        <f>SUMIFS(СВЦЭМ!$K$34:$K$777,СВЦЭМ!$A$34:$A$777,$A375,СВЦЭМ!$B$33:$B$776,O$366)+'СЕТ СН'!$F$16</f>
        <v>0</v>
      </c>
      <c r="P375" s="36">
        <f>SUMIFS(СВЦЭМ!$K$34:$K$777,СВЦЭМ!$A$34:$A$777,$A375,СВЦЭМ!$B$33:$B$776,P$366)+'СЕТ СН'!$F$16</f>
        <v>0</v>
      </c>
      <c r="Q375" s="36">
        <f>SUMIFS(СВЦЭМ!$K$34:$K$777,СВЦЭМ!$A$34:$A$777,$A375,СВЦЭМ!$B$33:$B$776,Q$366)+'СЕТ СН'!$F$16</f>
        <v>0</v>
      </c>
      <c r="R375" s="36">
        <f>SUMIFS(СВЦЭМ!$K$34:$K$777,СВЦЭМ!$A$34:$A$777,$A375,СВЦЭМ!$B$33:$B$776,R$366)+'СЕТ СН'!$F$16</f>
        <v>0</v>
      </c>
      <c r="S375" s="36">
        <f>SUMIFS(СВЦЭМ!$K$34:$K$777,СВЦЭМ!$A$34:$A$777,$A375,СВЦЭМ!$B$33:$B$776,S$366)+'СЕТ СН'!$F$16</f>
        <v>0</v>
      </c>
      <c r="T375" s="36">
        <f>SUMIFS(СВЦЭМ!$K$34:$K$777,СВЦЭМ!$A$34:$A$777,$A375,СВЦЭМ!$B$33:$B$776,T$366)+'СЕТ СН'!$F$16</f>
        <v>0</v>
      </c>
      <c r="U375" s="36">
        <f>SUMIFS(СВЦЭМ!$K$34:$K$777,СВЦЭМ!$A$34:$A$777,$A375,СВЦЭМ!$B$33:$B$776,U$366)+'СЕТ СН'!$F$16</f>
        <v>0</v>
      </c>
      <c r="V375" s="36">
        <f>SUMIFS(СВЦЭМ!$K$34:$K$777,СВЦЭМ!$A$34:$A$777,$A375,СВЦЭМ!$B$33:$B$776,V$366)+'СЕТ СН'!$F$16</f>
        <v>0</v>
      </c>
      <c r="W375" s="36">
        <f>SUMIFS(СВЦЭМ!$K$34:$K$777,СВЦЭМ!$A$34:$A$777,$A375,СВЦЭМ!$B$33:$B$776,W$366)+'СЕТ СН'!$F$16</f>
        <v>0</v>
      </c>
      <c r="X375" s="36">
        <f>SUMIFS(СВЦЭМ!$K$34:$K$777,СВЦЭМ!$A$34:$A$777,$A375,СВЦЭМ!$B$33:$B$776,X$366)+'СЕТ СН'!$F$16</f>
        <v>0</v>
      </c>
      <c r="Y375" s="36">
        <f>SUMIFS(СВЦЭМ!$K$34:$K$777,СВЦЭМ!$A$34:$A$777,$A375,СВЦЭМ!$B$33:$B$776,Y$366)+'СЕТ СН'!$F$16</f>
        <v>0</v>
      </c>
    </row>
    <row r="376" spans="1:25" ht="15.75" hidden="1" x14ac:dyDescent="0.2">
      <c r="A376" s="35">
        <f t="shared" si="10"/>
        <v>43809</v>
      </c>
      <c r="B376" s="36">
        <f>SUMIFS(СВЦЭМ!$K$34:$K$777,СВЦЭМ!$A$34:$A$777,$A376,СВЦЭМ!$B$33:$B$776,B$366)+'СЕТ СН'!$F$16</f>
        <v>0</v>
      </c>
      <c r="C376" s="36">
        <f>SUMIFS(СВЦЭМ!$K$34:$K$777,СВЦЭМ!$A$34:$A$777,$A376,СВЦЭМ!$B$33:$B$776,C$366)+'СЕТ СН'!$F$16</f>
        <v>0</v>
      </c>
      <c r="D376" s="36">
        <f>SUMIFS(СВЦЭМ!$K$34:$K$777,СВЦЭМ!$A$34:$A$777,$A376,СВЦЭМ!$B$33:$B$776,D$366)+'СЕТ СН'!$F$16</f>
        <v>0</v>
      </c>
      <c r="E376" s="36">
        <f>SUMIFS(СВЦЭМ!$K$34:$K$777,СВЦЭМ!$A$34:$A$777,$A376,СВЦЭМ!$B$33:$B$776,E$366)+'СЕТ СН'!$F$16</f>
        <v>0</v>
      </c>
      <c r="F376" s="36">
        <f>SUMIFS(СВЦЭМ!$K$34:$K$777,СВЦЭМ!$A$34:$A$777,$A376,СВЦЭМ!$B$33:$B$776,F$366)+'СЕТ СН'!$F$16</f>
        <v>0</v>
      </c>
      <c r="G376" s="36">
        <f>SUMIFS(СВЦЭМ!$K$34:$K$777,СВЦЭМ!$A$34:$A$777,$A376,СВЦЭМ!$B$33:$B$776,G$366)+'СЕТ СН'!$F$16</f>
        <v>0</v>
      </c>
      <c r="H376" s="36">
        <f>SUMIFS(СВЦЭМ!$K$34:$K$777,СВЦЭМ!$A$34:$A$777,$A376,СВЦЭМ!$B$33:$B$776,H$366)+'СЕТ СН'!$F$16</f>
        <v>0</v>
      </c>
      <c r="I376" s="36">
        <f>SUMIFS(СВЦЭМ!$K$34:$K$777,СВЦЭМ!$A$34:$A$777,$A376,СВЦЭМ!$B$33:$B$776,I$366)+'СЕТ СН'!$F$16</f>
        <v>0</v>
      </c>
      <c r="J376" s="36">
        <f>SUMIFS(СВЦЭМ!$K$34:$K$777,СВЦЭМ!$A$34:$A$777,$A376,СВЦЭМ!$B$33:$B$776,J$366)+'СЕТ СН'!$F$16</f>
        <v>0</v>
      </c>
      <c r="K376" s="36">
        <f>SUMIFS(СВЦЭМ!$K$34:$K$777,СВЦЭМ!$A$34:$A$777,$A376,СВЦЭМ!$B$33:$B$776,K$366)+'СЕТ СН'!$F$16</f>
        <v>0</v>
      </c>
      <c r="L376" s="36">
        <f>SUMIFS(СВЦЭМ!$K$34:$K$777,СВЦЭМ!$A$34:$A$777,$A376,СВЦЭМ!$B$33:$B$776,L$366)+'СЕТ СН'!$F$16</f>
        <v>0</v>
      </c>
      <c r="M376" s="36">
        <f>SUMIFS(СВЦЭМ!$K$34:$K$777,СВЦЭМ!$A$34:$A$777,$A376,СВЦЭМ!$B$33:$B$776,M$366)+'СЕТ СН'!$F$16</f>
        <v>0</v>
      </c>
      <c r="N376" s="36">
        <f>SUMIFS(СВЦЭМ!$K$34:$K$777,СВЦЭМ!$A$34:$A$777,$A376,СВЦЭМ!$B$33:$B$776,N$366)+'СЕТ СН'!$F$16</f>
        <v>0</v>
      </c>
      <c r="O376" s="36">
        <f>SUMIFS(СВЦЭМ!$K$34:$K$777,СВЦЭМ!$A$34:$A$777,$A376,СВЦЭМ!$B$33:$B$776,O$366)+'СЕТ СН'!$F$16</f>
        <v>0</v>
      </c>
      <c r="P376" s="36">
        <f>SUMIFS(СВЦЭМ!$K$34:$K$777,СВЦЭМ!$A$34:$A$777,$A376,СВЦЭМ!$B$33:$B$776,P$366)+'СЕТ СН'!$F$16</f>
        <v>0</v>
      </c>
      <c r="Q376" s="36">
        <f>SUMIFS(СВЦЭМ!$K$34:$K$777,СВЦЭМ!$A$34:$A$777,$A376,СВЦЭМ!$B$33:$B$776,Q$366)+'СЕТ СН'!$F$16</f>
        <v>0</v>
      </c>
      <c r="R376" s="36">
        <f>SUMIFS(СВЦЭМ!$K$34:$K$777,СВЦЭМ!$A$34:$A$777,$A376,СВЦЭМ!$B$33:$B$776,R$366)+'СЕТ СН'!$F$16</f>
        <v>0</v>
      </c>
      <c r="S376" s="36">
        <f>SUMIFS(СВЦЭМ!$K$34:$K$777,СВЦЭМ!$A$34:$A$777,$A376,СВЦЭМ!$B$33:$B$776,S$366)+'СЕТ СН'!$F$16</f>
        <v>0</v>
      </c>
      <c r="T376" s="36">
        <f>SUMIFS(СВЦЭМ!$K$34:$K$777,СВЦЭМ!$A$34:$A$777,$A376,СВЦЭМ!$B$33:$B$776,T$366)+'СЕТ СН'!$F$16</f>
        <v>0</v>
      </c>
      <c r="U376" s="36">
        <f>SUMIFS(СВЦЭМ!$K$34:$K$777,СВЦЭМ!$A$34:$A$777,$A376,СВЦЭМ!$B$33:$B$776,U$366)+'СЕТ СН'!$F$16</f>
        <v>0</v>
      </c>
      <c r="V376" s="36">
        <f>SUMIFS(СВЦЭМ!$K$34:$K$777,СВЦЭМ!$A$34:$A$777,$A376,СВЦЭМ!$B$33:$B$776,V$366)+'СЕТ СН'!$F$16</f>
        <v>0</v>
      </c>
      <c r="W376" s="36">
        <f>SUMIFS(СВЦЭМ!$K$34:$K$777,СВЦЭМ!$A$34:$A$777,$A376,СВЦЭМ!$B$33:$B$776,W$366)+'СЕТ СН'!$F$16</f>
        <v>0</v>
      </c>
      <c r="X376" s="36">
        <f>SUMIFS(СВЦЭМ!$K$34:$K$777,СВЦЭМ!$A$34:$A$777,$A376,СВЦЭМ!$B$33:$B$776,X$366)+'СЕТ СН'!$F$16</f>
        <v>0</v>
      </c>
      <c r="Y376" s="36">
        <f>SUMIFS(СВЦЭМ!$K$34:$K$777,СВЦЭМ!$A$34:$A$777,$A376,СВЦЭМ!$B$33:$B$776,Y$366)+'СЕТ СН'!$F$16</f>
        <v>0</v>
      </c>
    </row>
    <row r="377" spans="1:25" ht="15.75" hidden="1" x14ac:dyDescent="0.2">
      <c r="A377" s="35">
        <f t="shared" si="10"/>
        <v>43810</v>
      </c>
      <c r="B377" s="36">
        <f>SUMIFS(СВЦЭМ!$K$34:$K$777,СВЦЭМ!$A$34:$A$777,$A377,СВЦЭМ!$B$33:$B$776,B$366)+'СЕТ СН'!$F$16</f>
        <v>0</v>
      </c>
      <c r="C377" s="36">
        <f>SUMIFS(СВЦЭМ!$K$34:$K$777,СВЦЭМ!$A$34:$A$777,$A377,СВЦЭМ!$B$33:$B$776,C$366)+'СЕТ СН'!$F$16</f>
        <v>0</v>
      </c>
      <c r="D377" s="36">
        <f>SUMIFS(СВЦЭМ!$K$34:$K$777,СВЦЭМ!$A$34:$A$777,$A377,СВЦЭМ!$B$33:$B$776,D$366)+'СЕТ СН'!$F$16</f>
        <v>0</v>
      </c>
      <c r="E377" s="36">
        <f>SUMIFS(СВЦЭМ!$K$34:$K$777,СВЦЭМ!$A$34:$A$777,$A377,СВЦЭМ!$B$33:$B$776,E$366)+'СЕТ СН'!$F$16</f>
        <v>0</v>
      </c>
      <c r="F377" s="36">
        <f>SUMIFS(СВЦЭМ!$K$34:$K$777,СВЦЭМ!$A$34:$A$777,$A377,СВЦЭМ!$B$33:$B$776,F$366)+'СЕТ СН'!$F$16</f>
        <v>0</v>
      </c>
      <c r="G377" s="36">
        <f>SUMIFS(СВЦЭМ!$K$34:$K$777,СВЦЭМ!$A$34:$A$777,$A377,СВЦЭМ!$B$33:$B$776,G$366)+'СЕТ СН'!$F$16</f>
        <v>0</v>
      </c>
      <c r="H377" s="36">
        <f>SUMIFS(СВЦЭМ!$K$34:$K$777,СВЦЭМ!$A$34:$A$777,$A377,СВЦЭМ!$B$33:$B$776,H$366)+'СЕТ СН'!$F$16</f>
        <v>0</v>
      </c>
      <c r="I377" s="36">
        <f>SUMIFS(СВЦЭМ!$K$34:$K$777,СВЦЭМ!$A$34:$A$777,$A377,СВЦЭМ!$B$33:$B$776,I$366)+'СЕТ СН'!$F$16</f>
        <v>0</v>
      </c>
      <c r="J377" s="36">
        <f>SUMIFS(СВЦЭМ!$K$34:$K$777,СВЦЭМ!$A$34:$A$777,$A377,СВЦЭМ!$B$33:$B$776,J$366)+'СЕТ СН'!$F$16</f>
        <v>0</v>
      </c>
      <c r="K377" s="36">
        <f>SUMIFS(СВЦЭМ!$K$34:$K$777,СВЦЭМ!$A$34:$A$777,$A377,СВЦЭМ!$B$33:$B$776,K$366)+'СЕТ СН'!$F$16</f>
        <v>0</v>
      </c>
      <c r="L377" s="36">
        <f>SUMIFS(СВЦЭМ!$K$34:$K$777,СВЦЭМ!$A$34:$A$777,$A377,СВЦЭМ!$B$33:$B$776,L$366)+'СЕТ СН'!$F$16</f>
        <v>0</v>
      </c>
      <c r="M377" s="36">
        <f>SUMIFS(СВЦЭМ!$K$34:$K$777,СВЦЭМ!$A$34:$A$777,$A377,СВЦЭМ!$B$33:$B$776,M$366)+'СЕТ СН'!$F$16</f>
        <v>0</v>
      </c>
      <c r="N377" s="36">
        <f>SUMIFS(СВЦЭМ!$K$34:$K$777,СВЦЭМ!$A$34:$A$777,$A377,СВЦЭМ!$B$33:$B$776,N$366)+'СЕТ СН'!$F$16</f>
        <v>0</v>
      </c>
      <c r="O377" s="36">
        <f>SUMIFS(СВЦЭМ!$K$34:$K$777,СВЦЭМ!$A$34:$A$777,$A377,СВЦЭМ!$B$33:$B$776,O$366)+'СЕТ СН'!$F$16</f>
        <v>0</v>
      </c>
      <c r="P377" s="36">
        <f>SUMIFS(СВЦЭМ!$K$34:$K$777,СВЦЭМ!$A$34:$A$777,$A377,СВЦЭМ!$B$33:$B$776,P$366)+'СЕТ СН'!$F$16</f>
        <v>0</v>
      </c>
      <c r="Q377" s="36">
        <f>SUMIFS(СВЦЭМ!$K$34:$K$777,СВЦЭМ!$A$34:$A$777,$A377,СВЦЭМ!$B$33:$B$776,Q$366)+'СЕТ СН'!$F$16</f>
        <v>0</v>
      </c>
      <c r="R377" s="36">
        <f>SUMIFS(СВЦЭМ!$K$34:$K$777,СВЦЭМ!$A$34:$A$777,$A377,СВЦЭМ!$B$33:$B$776,R$366)+'СЕТ СН'!$F$16</f>
        <v>0</v>
      </c>
      <c r="S377" s="36">
        <f>SUMIFS(СВЦЭМ!$K$34:$K$777,СВЦЭМ!$A$34:$A$777,$A377,СВЦЭМ!$B$33:$B$776,S$366)+'СЕТ СН'!$F$16</f>
        <v>0</v>
      </c>
      <c r="T377" s="36">
        <f>SUMIFS(СВЦЭМ!$K$34:$K$777,СВЦЭМ!$A$34:$A$777,$A377,СВЦЭМ!$B$33:$B$776,T$366)+'СЕТ СН'!$F$16</f>
        <v>0</v>
      </c>
      <c r="U377" s="36">
        <f>SUMIFS(СВЦЭМ!$K$34:$K$777,СВЦЭМ!$A$34:$A$777,$A377,СВЦЭМ!$B$33:$B$776,U$366)+'СЕТ СН'!$F$16</f>
        <v>0</v>
      </c>
      <c r="V377" s="36">
        <f>SUMIFS(СВЦЭМ!$K$34:$K$777,СВЦЭМ!$A$34:$A$777,$A377,СВЦЭМ!$B$33:$B$776,V$366)+'СЕТ СН'!$F$16</f>
        <v>0</v>
      </c>
      <c r="W377" s="36">
        <f>SUMIFS(СВЦЭМ!$K$34:$K$777,СВЦЭМ!$A$34:$A$777,$A377,СВЦЭМ!$B$33:$B$776,W$366)+'СЕТ СН'!$F$16</f>
        <v>0</v>
      </c>
      <c r="X377" s="36">
        <f>SUMIFS(СВЦЭМ!$K$34:$K$777,СВЦЭМ!$A$34:$A$777,$A377,СВЦЭМ!$B$33:$B$776,X$366)+'СЕТ СН'!$F$16</f>
        <v>0</v>
      </c>
      <c r="Y377" s="36">
        <f>SUMIFS(СВЦЭМ!$K$34:$K$777,СВЦЭМ!$A$34:$A$777,$A377,СВЦЭМ!$B$33:$B$776,Y$366)+'СЕТ СН'!$F$16</f>
        <v>0</v>
      </c>
    </row>
    <row r="378" spans="1:25" ht="15.75" hidden="1" x14ac:dyDescent="0.2">
      <c r="A378" s="35">
        <f t="shared" si="10"/>
        <v>43811</v>
      </c>
      <c r="B378" s="36">
        <f>SUMIFS(СВЦЭМ!$K$34:$K$777,СВЦЭМ!$A$34:$A$777,$A378,СВЦЭМ!$B$33:$B$776,B$366)+'СЕТ СН'!$F$16</f>
        <v>0</v>
      </c>
      <c r="C378" s="36">
        <f>SUMIFS(СВЦЭМ!$K$34:$K$777,СВЦЭМ!$A$34:$A$777,$A378,СВЦЭМ!$B$33:$B$776,C$366)+'СЕТ СН'!$F$16</f>
        <v>0</v>
      </c>
      <c r="D378" s="36">
        <f>SUMIFS(СВЦЭМ!$K$34:$K$777,СВЦЭМ!$A$34:$A$777,$A378,СВЦЭМ!$B$33:$B$776,D$366)+'СЕТ СН'!$F$16</f>
        <v>0</v>
      </c>
      <c r="E378" s="36">
        <f>SUMIFS(СВЦЭМ!$K$34:$K$777,СВЦЭМ!$A$34:$A$777,$A378,СВЦЭМ!$B$33:$B$776,E$366)+'СЕТ СН'!$F$16</f>
        <v>0</v>
      </c>
      <c r="F378" s="36">
        <f>SUMIFS(СВЦЭМ!$K$34:$K$777,СВЦЭМ!$A$34:$A$777,$A378,СВЦЭМ!$B$33:$B$776,F$366)+'СЕТ СН'!$F$16</f>
        <v>0</v>
      </c>
      <c r="G378" s="36">
        <f>SUMIFS(СВЦЭМ!$K$34:$K$777,СВЦЭМ!$A$34:$A$777,$A378,СВЦЭМ!$B$33:$B$776,G$366)+'СЕТ СН'!$F$16</f>
        <v>0</v>
      </c>
      <c r="H378" s="36">
        <f>SUMIFS(СВЦЭМ!$K$34:$K$777,СВЦЭМ!$A$34:$A$777,$A378,СВЦЭМ!$B$33:$B$776,H$366)+'СЕТ СН'!$F$16</f>
        <v>0</v>
      </c>
      <c r="I378" s="36">
        <f>SUMIFS(СВЦЭМ!$K$34:$K$777,СВЦЭМ!$A$34:$A$777,$A378,СВЦЭМ!$B$33:$B$776,I$366)+'СЕТ СН'!$F$16</f>
        <v>0</v>
      </c>
      <c r="J378" s="36">
        <f>SUMIFS(СВЦЭМ!$K$34:$K$777,СВЦЭМ!$A$34:$A$777,$A378,СВЦЭМ!$B$33:$B$776,J$366)+'СЕТ СН'!$F$16</f>
        <v>0</v>
      </c>
      <c r="K378" s="36">
        <f>SUMIFS(СВЦЭМ!$K$34:$K$777,СВЦЭМ!$A$34:$A$777,$A378,СВЦЭМ!$B$33:$B$776,K$366)+'СЕТ СН'!$F$16</f>
        <v>0</v>
      </c>
      <c r="L378" s="36">
        <f>SUMIFS(СВЦЭМ!$K$34:$K$777,СВЦЭМ!$A$34:$A$777,$A378,СВЦЭМ!$B$33:$B$776,L$366)+'СЕТ СН'!$F$16</f>
        <v>0</v>
      </c>
      <c r="M378" s="36">
        <f>SUMIFS(СВЦЭМ!$K$34:$K$777,СВЦЭМ!$A$34:$A$777,$A378,СВЦЭМ!$B$33:$B$776,M$366)+'СЕТ СН'!$F$16</f>
        <v>0</v>
      </c>
      <c r="N378" s="36">
        <f>SUMIFS(СВЦЭМ!$K$34:$K$777,СВЦЭМ!$A$34:$A$777,$A378,СВЦЭМ!$B$33:$B$776,N$366)+'СЕТ СН'!$F$16</f>
        <v>0</v>
      </c>
      <c r="O378" s="36">
        <f>SUMIFS(СВЦЭМ!$K$34:$K$777,СВЦЭМ!$A$34:$A$777,$A378,СВЦЭМ!$B$33:$B$776,O$366)+'СЕТ СН'!$F$16</f>
        <v>0</v>
      </c>
      <c r="P378" s="36">
        <f>SUMIFS(СВЦЭМ!$K$34:$K$777,СВЦЭМ!$A$34:$A$777,$A378,СВЦЭМ!$B$33:$B$776,P$366)+'СЕТ СН'!$F$16</f>
        <v>0</v>
      </c>
      <c r="Q378" s="36">
        <f>SUMIFS(СВЦЭМ!$K$34:$K$777,СВЦЭМ!$A$34:$A$777,$A378,СВЦЭМ!$B$33:$B$776,Q$366)+'СЕТ СН'!$F$16</f>
        <v>0</v>
      </c>
      <c r="R378" s="36">
        <f>SUMIFS(СВЦЭМ!$K$34:$K$777,СВЦЭМ!$A$34:$A$777,$A378,СВЦЭМ!$B$33:$B$776,R$366)+'СЕТ СН'!$F$16</f>
        <v>0</v>
      </c>
      <c r="S378" s="36">
        <f>SUMIFS(СВЦЭМ!$K$34:$K$777,СВЦЭМ!$A$34:$A$777,$A378,СВЦЭМ!$B$33:$B$776,S$366)+'СЕТ СН'!$F$16</f>
        <v>0</v>
      </c>
      <c r="T378" s="36">
        <f>SUMIFS(СВЦЭМ!$K$34:$K$777,СВЦЭМ!$A$34:$A$777,$A378,СВЦЭМ!$B$33:$B$776,T$366)+'СЕТ СН'!$F$16</f>
        <v>0</v>
      </c>
      <c r="U378" s="36">
        <f>SUMIFS(СВЦЭМ!$K$34:$K$777,СВЦЭМ!$A$34:$A$777,$A378,СВЦЭМ!$B$33:$B$776,U$366)+'СЕТ СН'!$F$16</f>
        <v>0</v>
      </c>
      <c r="V378" s="36">
        <f>SUMIFS(СВЦЭМ!$K$34:$K$777,СВЦЭМ!$A$34:$A$777,$A378,СВЦЭМ!$B$33:$B$776,V$366)+'СЕТ СН'!$F$16</f>
        <v>0</v>
      </c>
      <c r="W378" s="36">
        <f>SUMIFS(СВЦЭМ!$K$34:$K$777,СВЦЭМ!$A$34:$A$777,$A378,СВЦЭМ!$B$33:$B$776,W$366)+'СЕТ СН'!$F$16</f>
        <v>0</v>
      </c>
      <c r="X378" s="36">
        <f>SUMIFS(СВЦЭМ!$K$34:$K$777,СВЦЭМ!$A$34:$A$777,$A378,СВЦЭМ!$B$33:$B$776,X$366)+'СЕТ СН'!$F$16</f>
        <v>0</v>
      </c>
      <c r="Y378" s="36">
        <f>SUMIFS(СВЦЭМ!$K$34:$K$777,СВЦЭМ!$A$34:$A$777,$A378,СВЦЭМ!$B$33:$B$776,Y$366)+'СЕТ СН'!$F$16</f>
        <v>0</v>
      </c>
    </row>
    <row r="379" spans="1:25" ht="15.75" hidden="1" x14ac:dyDescent="0.2">
      <c r="A379" s="35">
        <f t="shared" si="10"/>
        <v>43812</v>
      </c>
      <c r="B379" s="36">
        <f>SUMIFS(СВЦЭМ!$K$34:$K$777,СВЦЭМ!$A$34:$A$777,$A379,СВЦЭМ!$B$33:$B$776,B$366)+'СЕТ СН'!$F$16</f>
        <v>0</v>
      </c>
      <c r="C379" s="36">
        <f>SUMIFS(СВЦЭМ!$K$34:$K$777,СВЦЭМ!$A$34:$A$777,$A379,СВЦЭМ!$B$33:$B$776,C$366)+'СЕТ СН'!$F$16</f>
        <v>0</v>
      </c>
      <c r="D379" s="36">
        <f>SUMIFS(СВЦЭМ!$K$34:$K$777,СВЦЭМ!$A$34:$A$777,$A379,СВЦЭМ!$B$33:$B$776,D$366)+'СЕТ СН'!$F$16</f>
        <v>0</v>
      </c>
      <c r="E379" s="36">
        <f>SUMIFS(СВЦЭМ!$K$34:$K$777,СВЦЭМ!$A$34:$A$777,$A379,СВЦЭМ!$B$33:$B$776,E$366)+'СЕТ СН'!$F$16</f>
        <v>0</v>
      </c>
      <c r="F379" s="36">
        <f>SUMIFS(СВЦЭМ!$K$34:$K$777,СВЦЭМ!$A$34:$A$777,$A379,СВЦЭМ!$B$33:$B$776,F$366)+'СЕТ СН'!$F$16</f>
        <v>0</v>
      </c>
      <c r="G379" s="36">
        <f>SUMIFS(СВЦЭМ!$K$34:$K$777,СВЦЭМ!$A$34:$A$777,$A379,СВЦЭМ!$B$33:$B$776,G$366)+'СЕТ СН'!$F$16</f>
        <v>0</v>
      </c>
      <c r="H379" s="36">
        <f>SUMIFS(СВЦЭМ!$K$34:$K$777,СВЦЭМ!$A$34:$A$777,$A379,СВЦЭМ!$B$33:$B$776,H$366)+'СЕТ СН'!$F$16</f>
        <v>0</v>
      </c>
      <c r="I379" s="36">
        <f>SUMIFS(СВЦЭМ!$K$34:$K$777,СВЦЭМ!$A$34:$A$777,$A379,СВЦЭМ!$B$33:$B$776,I$366)+'СЕТ СН'!$F$16</f>
        <v>0</v>
      </c>
      <c r="J379" s="36">
        <f>SUMIFS(СВЦЭМ!$K$34:$K$777,СВЦЭМ!$A$34:$A$777,$A379,СВЦЭМ!$B$33:$B$776,J$366)+'СЕТ СН'!$F$16</f>
        <v>0</v>
      </c>
      <c r="K379" s="36">
        <f>SUMIFS(СВЦЭМ!$K$34:$K$777,СВЦЭМ!$A$34:$A$777,$A379,СВЦЭМ!$B$33:$B$776,K$366)+'СЕТ СН'!$F$16</f>
        <v>0</v>
      </c>
      <c r="L379" s="36">
        <f>SUMIFS(СВЦЭМ!$K$34:$K$777,СВЦЭМ!$A$34:$A$777,$A379,СВЦЭМ!$B$33:$B$776,L$366)+'СЕТ СН'!$F$16</f>
        <v>0</v>
      </c>
      <c r="M379" s="36">
        <f>SUMIFS(СВЦЭМ!$K$34:$K$777,СВЦЭМ!$A$34:$A$777,$A379,СВЦЭМ!$B$33:$B$776,M$366)+'СЕТ СН'!$F$16</f>
        <v>0</v>
      </c>
      <c r="N379" s="36">
        <f>SUMIFS(СВЦЭМ!$K$34:$K$777,СВЦЭМ!$A$34:$A$777,$A379,СВЦЭМ!$B$33:$B$776,N$366)+'СЕТ СН'!$F$16</f>
        <v>0</v>
      </c>
      <c r="O379" s="36">
        <f>SUMIFS(СВЦЭМ!$K$34:$K$777,СВЦЭМ!$A$34:$A$777,$A379,СВЦЭМ!$B$33:$B$776,O$366)+'СЕТ СН'!$F$16</f>
        <v>0</v>
      </c>
      <c r="P379" s="36">
        <f>SUMIFS(СВЦЭМ!$K$34:$K$777,СВЦЭМ!$A$34:$A$777,$A379,СВЦЭМ!$B$33:$B$776,P$366)+'СЕТ СН'!$F$16</f>
        <v>0</v>
      </c>
      <c r="Q379" s="36">
        <f>SUMIFS(СВЦЭМ!$K$34:$K$777,СВЦЭМ!$A$34:$A$777,$A379,СВЦЭМ!$B$33:$B$776,Q$366)+'СЕТ СН'!$F$16</f>
        <v>0</v>
      </c>
      <c r="R379" s="36">
        <f>SUMIFS(СВЦЭМ!$K$34:$K$777,СВЦЭМ!$A$34:$A$777,$A379,СВЦЭМ!$B$33:$B$776,R$366)+'СЕТ СН'!$F$16</f>
        <v>0</v>
      </c>
      <c r="S379" s="36">
        <f>SUMIFS(СВЦЭМ!$K$34:$K$777,СВЦЭМ!$A$34:$A$777,$A379,СВЦЭМ!$B$33:$B$776,S$366)+'СЕТ СН'!$F$16</f>
        <v>0</v>
      </c>
      <c r="T379" s="36">
        <f>SUMIFS(СВЦЭМ!$K$34:$K$777,СВЦЭМ!$A$34:$A$777,$A379,СВЦЭМ!$B$33:$B$776,T$366)+'СЕТ СН'!$F$16</f>
        <v>0</v>
      </c>
      <c r="U379" s="36">
        <f>SUMIFS(СВЦЭМ!$K$34:$K$777,СВЦЭМ!$A$34:$A$777,$A379,СВЦЭМ!$B$33:$B$776,U$366)+'СЕТ СН'!$F$16</f>
        <v>0</v>
      </c>
      <c r="V379" s="36">
        <f>SUMIFS(СВЦЭМ!$K$34:$K$777,СВЦЭМ!$A$34:$A$777,$A379,СВЦЭМ!$B$33:$B$776,V$366)+'СЕТ СН'!$F$16</f>
        <v>0</v>
      </c>
      <c r="W379" s="36">
        <f>SUMIFS(СВЦЭМ!$K$34:$K$777,СВЦЭМ!$A$34:$A$777,$A379,СВЦЭМ!$B$33:$B$776,W$366)+'СЕТ СН'!$F$16</f>
        <v>0</v>
      </c>
      <c r="X379" s="36">
        <f>SUMIFS(СВЦЭМ!$K$34:$K$777,СВЦЭМ!$A$34:$A$777,$A379,СВЦЭМ!$B$33:$B$776,X$366)+'СЕТ СН'!$F$16</f>
        <v>0</v>
      </c>
      <c r="Y379" s="36">
        <f>SUMIFS(СВЦЭМ!$K$34:$K$777,СВЦЭМ!$A$34:$A$777,$A379,СВЦЭМ!$B$33:$B$776,Y$366)+'СЕТ СН'!$F$16</f>
        <v>0</v>
      </c>
    </row>
    <row r="380" spans="1:25" ht="15.75" hidden="1" x14ac:dyDescent="0.2">
      <c r="A380" s="35">
        <f t="shared" si="10"/>
        <v>43813</v>
      </c>
      <c r="B380" s="36">
        <f>SUMIFS(СВЦЭМ!$K$34:$K$777,СВЦЭМ!$A$34:$A$777,$A380,СВЦЭМ!$B$33:$B$776,B$366)+'СЕТ СН'!$F$16</f>
        <v>0</v>
      </c>
      <c r="C380" s="36">
        <f>SUMIFS(СВЦЭМ!$K$34:$K$777,СВЦЭМ!$A$34:$A$777,$A380,СВЦЭМ!$B$33:$B$776,C$366)+'СЕТ СН'!$F$16</f>
        <v>0</v>
      </c>
      <c r="D380" s="36">
        <f>SUMIFS(СВЦЭМ!$K$34:$K$777,СВЦЭМ!$A$34:$A$777,$A380,СВЦЭМ!$B$33:$B$776,D$366)+'СЕТ СН'!$F$16</f>
        <v>0</v>
      </c>
      <c r="E380" s="36">
        <f>SUMIFS(СВЦЭМ!$K$34:$K$777,СВЦЭМ!$A$34:$A$777,$A380,СВЦЭМ!$B$33:$B$776,E$366)+'СЕТ СН'!$F$16</f>
        <v>0</v>
      </c>
      <c r="F380" s="36">
        <f>SUMIFS(СВЦЭМ!$K$34:$K$777,СВЦЭМ!$A$34:$A$777,$A380,СВЦЭМ!$B$33:$B$776,F$366)+'СЕТ СН'!$F$16</f>
        <v>0</v>
      </c>
      <c r="G380" s="36">
        <f>SUMIFS(СВЦЭМ!$K$34:$K$777,СВЦЭМ!$A$34:$A$777,$A380,СВЦЭМ!$B$33:$B$776,G$366)+'СЕТ СН'!$F$16</f>
        <v>0</v>
      </c>
      <c r="H380" s="36">
        <f>SUMIFS(СВЦЭМ!$K$34:$K$777,СВЦЭМ!$A$34:$A$777,$A380,СВЦЭМ!$B$33:$B$776,H$366)+'СЕТ СН'!$F$16</f>
        <v>0</v>
      </c>
      <c r="I380" s="36">
        <f>SUMIFS(СВЦЭМ!$K$34:$K$777,СВЦЭМ!$A$34:$A$777,$A380,СВЦЭМ!$B$33:$B$776,I$366)+'СЕТ СН'!$F$16</f>
        <v>0</v>
      </c>
      <c r="J380" s="36">
        <f>SUMIFS(СВЦЭМ!$K$34:$K$777,СВЦЭМ!$A$34:$A$777,$A380,СВЦЭМ!$B$33:$B$776,J$366)+'СЕТ СН'!$F$16</f>
        <v>0</v>
      </c>
      <c r="K380" s="36">
        <f>SUMIFS(СВЦЭМ!$K$34:$K$777,СВЦЭМ!$A$34:$A$777,$A380,СВЦЭМ!$B$33:$B$776,K$366)+'СЕТ СН'!$F$16</f>
        <v>0</v>
      </c>
      <c r="L380" s="36">
        <f>SUMIFS(СВЦЭМ!$K$34:$K$777,СВЦЭМ!$A$34:$A$777,$A380,СВЦЭМ!$B$33:$B$776,L$366)+'СЕТ СН'!$F$16</f>
        <v>0</v>
      </c>
      <c r="M380" s="36">
        <f>SUMIFS(СВЦЭМ!$K$34:$K$777,СВЦЭМ!$A$34:$A$777,$A380,СВЦЭМ!$B$33:$B$776,M$366)+'СЕТ СН'!$F$16</f>
        <v>0</v>
      </c>
      <c r="N380" s="36">
        <f>SUMIFS(СВЦЭМ!$K$34:$K$777,СВЦЭМ!$A$34:$A$777,$A380,СВЦЭМ!$B$33:$B$776,N$366)+'СЕТ СН'!$F$16</f>
        <v>0</v>
      </c>
      <c r="O380" s="36">
        <f>SUMIFS(СВЦЭМ!$K$34:$K$777,СВЦЭМ!$A$34:$A$777,$A380,СВЦЭМ!$B$33:$B$776,O$366)+'СЕТ СН'!$F$16</f>
        <v>0</v>
      </c>
      <c r="P380" s="36">
        <f>SUMIFS(СВЦЭМ!$K$34:$K$777,СВЦЭМ!$A$34:$A$777,$A380,СВЦЭМ!$B$33:$B$776,P$366)+'СЕТ СН'!$F$16</f>
        <v>0</v>
      </c>
      <c r="Q380" s="36">
        <f>SUMIFS(СВЦЭМ!$K$34:$K$777,СВЦЭМ!$A$34:$A$777,$A380,СВЦЭМ!$B$33:$B$776,Q$366)+'СЕТ СН'!$F$16</f>
        <v>0</v>
      </c>
      <c r="R380" s="36">
        <f>SUMIFS(СВЦЭМ!$K$34:$K$777,СВЦЭМ!$A$34:$A$777,$A380,СВЦЭМ!$B$33:$B$776,R$366)+'СЕТ СН'!$F$16</f>
        <v>0</v>
      </c>
      <c r="S380" s="36">
        <f>SUMIFS(СВЦЭМ!$K$34:$K$777,СВЦЭМ!$A$34:$A$777,$A380,СВЦЭМ!$B$33:$B$776,S$366)+'СЕТ СН'!$F$16</f>
        <v>0</v>
      </c>
      <c r="T380" s="36">
        <f>SUMIFS(СВЦЭМ!$K$34:$K$777,СВЦЭМ!$A$34:$A$777,$A380,СВЦЭМ!$B$33:$B$776,T$366)+'СЕТ СН'!$F$16</f>
        <v>0</v>
      </c>
      <c r="U380" s="36">
        <f>SUMIFS(СВЦЭМ!$K$34:$K$777,СВЦЭМ!$A$34:$A$777,$A380,СВЦЭМ!$B$33:$B$776,U$366)+'СЕТ СН'!$F$16</f>
        <v>0</v>
      </c>
      <c r="V380" s="36">
        <f>SUMIFS(СВЦЭМ!$K$34:$K$777,СВЦЭМ!$A$34:$A$777,$A380,СВЦЭМ!$B$33:$B$776,V$366)+'СЕТ СН'!$F$16</f>
        <v>0</v>
      </c>
      <c r="W380" s="36">
        <f>SUMIFS(СВЦЭМ!$K$34:$K$777,СВЦЭМ!$A$34:$A$777,$A380,СВЦЭМ!$B$33:$B$776,W$366)+'СЕТ СН'!$F$16</f>
        <v>0</v>
      </c>
      <c r="X380" s="36">
        <f>SUMIFS(СВЦЭМ!$K$34:$K$777,СВЦЭМ!$A$34:$A$777,$A380,СВЦЭМ!$B$33:$B$776,X$366)+'СЕТ СН'!$F$16</f>
        <v>0</v>
      </c>
      <c r="Y380" s="36">
        <f>SUMIFS(СВЦЭМ!$K$34:$K$777,СВЦЭМ!$A$34:$A$777,$A380,СВЦЭМ!$B$33:$B$776,Y$366)+'СЕТ СН'!$F$16</f>
        <v>0</v>
      </c>
    </row>
    <row r="381" spans="1:25" ht="15.75" hidden="1" x14ac:dyDescent="0.2">
      <c r="A381" s="35">
        <f t="shared" si="10"/>
        <v>43814</v>
      </c>
      <c r="B381" s="36">
        <f>SUMIFS(СВЦЭМ!$K$34:$K$777,СВЦЭМ!$A$34:$A$777,$A381,СВЦЭМ!$B$33:$B$776,B$366)+'СЕТ СН'!$F$16</f>
        <v>0</v>
      </c>
      <c r="C381" s="36">
        <f>SUMIFS(СВЦЭМ!$K$34:$K$777,СВЦЭМ!$A$34:$A$777,$A381,СВЦЭМ!$B$33:$B$776,C$366)+'СЕТ СН'!$F$16</f>
        <v>0</v>
      </c>
      <c r="D381" s="36">
        <f>SUMIFS(СВЦЭМ!$K$34:$K$777,СВЦЭМ!$A$34:$A$777,$A381,СВЦЭМ!$B$33:$B$776,D$366)+'СЕТ СН'!$F$16</f>
        <v>0</v>
      </c>
      <c r="E381" s="36">
        <f>SUMIFS(СВЦЭМ!$K$34:$K$777,СВЦЭМ!$A$34:$A$777,$A381,СВЦЭМ!$B$33:$B$776,E$366)+'СЕТ СН'!$F$16</f>
        <v>0</v>
      </c>
      <c r="F381" s="36">
        <f>SUMIFS(СВЦЭМ!$K$34:$K$777,СВЦЭМ!$A$34:$A$777,$A381,СВЦЭМ!$B$33:$B$776,F$366)+'СЕТ СН'!$F$16</f>
        <v>0</v>
      </c>
      <c r="G381" s="36">
        <f>SUMIFS(СВЦЭМ!$K$34:$K$777,СВЦЭМ!$A$34:$A$777,$A381,СВЦЭМ!$B$33:$B$776,G$366)+'СЕТ СН'!$F$16</f>
        <v>0</v>
      </c>
      <c r="H381" s="36">
        <f>SUMIFS(СВЦЭМ!$K$34:$K$777,СВЦЭМ!$A$34:$A$777,$A381,СВЦЭМ!$B$33:$B$776,H$366)+'СЕТ СН'!$F$16</f>
        <v>0</v>
      </c>
      <c r="I381" s="36">
        <f>SUMIFS(СВЦЭМ!$K$34:$K$777,СВЦЭМ!$A$34:$A$777,$A381,СВЦЭМ!$B$33:$B$776,I$366)+'СЕТ СН'!$F$16</f>
        <v>0</v>
      </c>
      <c r="J381" s="36">
        <f>SUMIFS(СВЦЭМ!$K$34:$K$777,СВЦЭМ!$A$34:$A$777,$A381,СВЦЭМ!$B$33:$B$776,J$366)+'СЕТ СН'!$F$16</f>
        <v>0</v>
      </c>
      <c r="K381" s="36">
        <f>SUMIFS(СВЦЭМ!$K$34:$K$777,СВЦЭМ!$A$34:$A$777,$A381,СВЦЭМ!$B$33:$B$776,K$366)+'СЕТ СН'!$F$16</f>
        <v>0</v>
      </c>
      <c r="L381" s="36">
        <f>SUMIFS(СВЦЭМ!$K$34:$K$777,СВЦЭМ!$A$34:$A$777,$A381,СВЦЭМ!$B$33:$B$776,L$366)+'СЕТ СН'!$F$16</f>
        <v>0</v>
      </c>
      <c r="M381" s="36">
        <f>SUMIFS(СВЦЭМ!$K$34:$K$777,СВЦЭМ!$A$34:$A$777,$A381,СВЦЭМ!$B$33:$B$776,M$366)+'СЕТ СН'!$F$16</f>
        <v>0</v>
      </c>
      <c r="N381" s="36">
        <f>SUMIFS(СВЦЭМ!$K$34:$K$777,СВЦЭМ!$A$34:$A$777,$A381,СВЦЭМ!$B$33:$B$776,N$366)+'СЕТ СН'!$F$16</f>
        <v>0</v>
      </c>
      <c r="O381" s="36">
        <f>SUMIFS(СВЦЭМ!$K$34:$K$777,СВЦЭМ!$A$34:$A$777,$A381,СВЦЭМ!$B$33:$B$776,O$366)+'СЕТ СН'!$F$16</f>
        <v>0</v>
      </c>
      <c r="P381" s="36">
        <f>SUMIFS(СВЦЭМ!$K$34:$K$777,СВЦЭМ!$A$34:$A$777,$A381,СВЦЭМ!$B$33:$B$776,P$366)+'СЕТ СН'!$F$16</f>
        <v>0</v>
      </c>
      <c r="Q381" s="36">
        <f>SUMIFS(СВЦЭМ!$K$34:$K$777,СВЦЭМ!$A$34:$A$777,$A381,СВЦЭМ!$B$33:$B$776,Q$366)+'СЕТ СН'!$F$16</f>
        <v>0</v>
      </c>
      <c r="R381" s="36">
        <f>SUMIFS(СВЦЭМ!$K$34:$K$777,СВЦЭМ!$A$34:$A$777,$A381,СВЦЭМ!$B$33:$B$776,R$366)+'СЕТ СН'!$F$16</f>
        <v>0</v>
      </c>
      <c r="S381" s="36">
        <f>SUMIFS(СВЦЭМ!$K$34:$K$777,СВЦЭМ!$A$34:$A$777,$A381,СВЦЭМ!$B$33:$B$776,S$366)+'СЕТ СН'!$F$16</f>
        <v>0</v>
      </c>
      <c r="T381" s="36">
        <f>SUMIFS(СВЦЭМ!$K$34:$K$777,СВЦЭМ!$A$34:$A$777,$A381,СВЦЭМ!$B$33:$B$776,T$366)+'СЕТ СН'!$F$16</f>
        <v>0</v>
      </c>
      <c r="U381" s="36">
        <f>SUMIFS(СВЦЭМ!$K$34:$K$777,СВЦЭМ!$A$34:$A$777,$A381,СВЦЭМ!$B$33:$B$776,U$366)+'СЕТ СН'!$F$16</f>
        <v>0</v>
      </c>
      <c r="V381" s="36">
        <f>SUMIFS(СВЦЭМ!$K$34:$K$777,СВЦЭМ!$A$34:$A$777,$A381,СВЦЭМ!$B$33:$B$776,V$366)+'СЕТ СН'!$F$16</f>
        <v>0</v>
      </c>
      <c r="W381" s="36">
        <f>SUMIFS(СВЦЭМ!$K$34:$K$777,СВЦЭМ!$A$34:$A$777,$A381,СВЦЭМ!$B$33:$B$776,W$366)+'СЕТ СН'!$F$16</f>
        <v>0</v>
      </c>
      <c r="X381" s="36">
        <f>SUMIFS(СВЦЭМ!$K$34:$K$777,СВЦЭМ!$A$34:$A$777,$A381,СВЦЭМ!$B$33:$B$776,X$366)+'СЕТ СН'!$F$16</f>
        <v>0</v>
      </c>
      <c r="Y381" s="36">
        <f>SUMIFS(СВЦЭМ!$K$34:$K$777,СВЦЭМ!$A$34:$A$777,$A381,СВЦЭМ!$B$33:$B$776,Y$366)+'СЕТ СН'!$F$16</f>
        <v>0</v>
      </c>
    </row>
    <row r="382" spans="1:25" ht="15.75" hidden="1" x14ac:dyDescent="0.2">
      <c r="A382" s="35">
        <f t="shared" si="10"/>
        <v>43815</v>
      </c>
      <c r="B382" s="36">
        <f>SUMIFS(СВЦЭМ!$K$34:$K$777,СВЦЭМ!$A$34:$A$777,$A382,СВЦЭМ!$B$33:$B$776,B$366)+'СЕТ СН'!$F$16</f>
        <v>0</v>
      </c>
      <c r="C382" s="36">
        <f>SUMIFS(СВЦЭМ!$K$34:$K$777,СВЦЭМ!$A$34:$A$777,$A382,СВЦЭМ!$B$33:$B$776,C$366)+'СЕТ СН'!$F$16</f>
        <v>0</v>
      </c>
      <c r="D382" s="36">
        <f>SUMIFS(СВЦЭМ!$K$34:$K$777,СВЦЭМ!$A$34:$A$777,$A382,СВЦЭМ!$B$33:$B$776,D$366)+'СЕТ СН'!$F$16</f>
        <v>0</v>
      </c>
      <c r="E382" s="36">
        <f>SUMIFS(СВЦЭМ!$K$34:$K$777,СВЦЭМ!$A$34:$A$777,$A382,СВЦЭМ!$B$33:$B$776,E$366)+'СЕТ СН'!$F$16</f>
        <v>0</v>
      </c>
      <c r="F382" s="36">
        <f>SUMIFS(СВЦЭМ!$K$34:$K$777,СВЦЭМ!$A$34:$A$777,$A382,СВЦЭМ!$B$33:$B$776,F$366)+'СЕТ СН'!$F$16</f>
        <v>0</v>
      </c>
      <c r="G382" s="36">
        <f>SUMIFS(СВЦЭМ!$K$34:$K$777,СВЦЭМ!$A$34:$A$777,$A382,СВЦЭМ!$B$33:$B$776,G$366)+'СЕТ СН'!$F$16</f>
        <v>0</v>
      </c>
      <c r="H382" s="36">
        <f>SUMIFS(СВЦЭМ!$K$34:$K$777,СВЦЭМ!$A$34:$A$777,$A382,СВЦЭМ!$B$33:$B$776,H$366)+'СЕТ СН'!$F$16</f>
        <v>0</v>
      </c>
      <c r="I382" s="36">
        <f>SUMIFS(СВЦЭМ!$K$34:$K$777,СВЦЭМ!$A$34:$A$777,$A382,СВЦЭМ!$B$33:$B$776,I$366)+'СЕТ СН'!$F$16</f>
        <v>0</v>
      </c>
      <c r="J382" s="36">
        <f>SUMIFS(СВЦЭМ!$K$34:$K$777,СВЦЭМ!$A$34:$A$777,$A382,СВЦЭМ!$B$33:$B$776,J$366)+'СЕТ СН'!$F$16</f>
        <v>0</v>
      </c>
      <c r="K382" s="36">
        <f>SUMIFS(СВЦЭМ!$K$34:$K$777,СВЦЭМ!$A$34:$A$777,$A382,СВЦЭМ!$B$33:$B$776,K$366)+'СЕТ СН'!$F$16</f>
        <v>0</v>
      </c>
      <c r="L382" s="36">
        <f>SUMIFS(СВЦЭМ!$K$34:$K$777,СВЦЭМ!$A$34:$A$777,$A382,СВЦЭМ!$B$33:$B$776,L$366)+'СЕТ СН'!$F$16</f>
        <v>0</v>
      </c>
      <c r="M382" s="36">
        <f>SUMIFS(СВЦЭМ!$K$34:$K$777,СВЦЭМ!$A$34:$A$777,$A382,СВЦЭМ!$B$33:$B$776,M$366)+'СЕТ СН'!$F$16</f>
        <v>0</v>
      </c>
      <c r="N382" s="36">
        <f>SUMIFS(СВЦЭМ!$K$34:$K$777,СВЦЭМ!$A$34:$A$777,$A382,СВЦЭМ!$B$33:$B$776,N$366)+'СЕТ СН'!$F$16</f>
        <v>0</v>
      </c>
      <c r="O382" s="36">
        <f>SUMIFS(СВЦЭМ!$K$34:$K$777,СВЦЭМ!$A$34:$A$777,$A382,СВЦЭМ!$B$33:$B$776,O$366)+'СЕТ СН'!$F$16</f>
        <v>0</v>
      </c>
      <c r="P382" s="36">
        <f>SUMIFS(СВЦЭМ!$K$34:$K$777,СВЦЭМ!$A$34:$A$777,$A382,СВЦЭМ!$B$33:$B$776,P$366)+'СЕТ СН'!$F$16</f>
        <v>0</v>
      </c>
      <c r="Q382" s="36">
        <f>SUMIFS(СВЦЭМ!$K$34:$K$777,СВЦЭМ!$A$34:$A$777,$A382,СВЦЭМ!$B$33:$B$776,Q$366)+'СЕТ СН'!$F$16</f>
        <v>0</v>
      </c>
      <c r="R382" s="36">
        <f>SUMIFS(СВЦЭМ!$K$34:$K$777,СВЦЭМ!$A$34:$A$777,$A382,СВЦЭМ!$B$33:$B$776,R$366)+'СЕТ СН'!$F$16</f>
        <v>0</v>
      </c>
      <c r="S382" s="36">
        <f>SUMIFS(СВЦЭМ!$K$34:$K$777,СВЦЭМ!$A$34:$A$777,$A382,СВЦЭМ!$B$33:$B$776,S$366)+'СЕТ СН'!$F$16</f>
        <v>0</v>
      </c>
      <c r="T382" s="36">
        <f>SUMIFS(СВЦЭМ!$K$34:$K$777,СВЦЭМ!$A$34:$A$777,$A382,СВЦЭМ!$B$33:$B$776,T$366)+'СЕТ СН'!$F$16</f>
        <v>0</v>
      </c>
      <c r="U382" s="36">
        <f>SUMIFS(СВЦЭМ!$K$34:$K$777,СВЦЭМ!$A$34:$A$777,$A382,СВЦЭМ!$B$33:$B$776,U$366)+'СЕТ СН'!$F$16</f>
        <v>0</v>
      </c>
      <c r="V382" s="36">
        <f>SUMIFS(СВЦЭМ!$K$34:$K$777,СВЦЭМ!$A$34:$A$777,$A382,СВЦЭМ!$B$33:$B$776,V$366)+'СЕТ СН'!$F$16</f>
        <v>0</v>
      </c>
      <c r="W382" s="36">
        <f>SUMIFS(СВЦЭМ!$K$34:$K$777,СВЦЭМ!$A$34:$A$777,$A382,СВЦЭМ!$B$33:$B$776,W$366)+'СЕТ СН'!$F$16</f>
        <v>0</v>
      </c>
      <c r="X382" s="36">
        <f>SUMIFS(СВЦЭМ!$K$34:$K$777,СВЦЭМ!$A$34:$A$777,$A382,СВЦЭМ!$B$33:$B$776,X$366)+'СЕТ СН'!$F$16</f>
        <v>0</v>
      </c>
      <c r="Y382" s="36">
        <f>SUMIFS(СВЦЭМ!$K$34:$K$777,СВЦЭМ!$A$34:$A$777,$A382,СВЦЭМ!$B$33:$B$776,Y$366)+'СЕТ СН'!$F$16</f>
        <v>0</v>
      </c>
    </row>
    <row r="383" spans="1:25" ht="15.75" hidden="1" x14ac:dyDescent="0.2">
      <c r="A383" s="35">
        <f t="shared" si="10"/>
        <v>43816</v>
      </c>
      <c r="B383" s="36">
        <f>SUMIFS(СВЦЭМ!$K$34:$K$777,СВЦЭМ!$A$34:$A$777,$A383,СВЦЭМ!$B$33:$B$776,B$366)+'СЕТ СН'!$F$16</f>
        <v>0</v>
      </c>
      <c r="C383" s="36">
        <f>SUMIFS(СВЦЭМ!$K$34:$K$777,СВЦЭМ!$A$34:$A$777,$A383,СВЦЭМ!$B$33:$B$776,C$366)+'СЕТ СН'!$F$16</f>
        <v>0</v>
      </c>
      <c r="D383" s="36">
        <f>SUMIFS(СВЦЭМ!$K$34:$K$777,СВЦЭМ!$A$34:$A$777,$A383,СВЦЭМ!$B$33:$B$776,D$366)+'СЕТ СН'!$F$16</f>
        <v>0</v>
      </c>
      <c r="E383" s="36">
        <f>SUMIFS(СВЦЭМ!$K$34:$K$777,СВЦЭМ!$A$34:$A$777,$A383,СВЦЭМ!$B$33:$B$776,E$366)+'СЕТ СН'!$F$16</f>
        <v>0</v>
      </c>
      <c r="F383" s="36">
        <f>SUMIFS(СВЦЭМ!$K$34:$K$777,СВЦЭМ!$A$34:$A$777,$A383,СВЦЭМ!$B$33:$B$776,F$366)+'СЕТ СН'!$F$16</f>
        <v>0</v>
      </c>
      <c r="G383" s="36">
        <f>SUMIFS(СВЦЭМ!$K$34:$K$777,СВЦЭМ!$A$34:$A$777,$A383,СВЦЭМ!$B$33:$B$776,G$366)+'СЕТ СН'!$F$16</f>
        <v>0</v>
      </c>
      <c r="H383" s="36">
        <f>SUMIFS(СВЦЭМ!$K$34:$K$777,СВЦЭМ!$A$34:$A$777,$A383,СВЦЭМ!$B$33:$B$776,H$366)+'СЕТ СН'!$F$16</f>
        <v>0</v>
      </c>
      <c r="I383" s="36">
        <f>SUMIFS(СВЦЭМ!$K$34:$K$777,СВЦЭМ!$A$34:$A$777,$A383,СВЦЭМ!$B$33:$B$776,I$366)+'СЕТ СН'!$F$16</f>
        <v>0</v>
      </c>
      <c r="J383" s="36">
        <f>SUMIFS(СВЦЭМ!$K$34:$K$777,СВЦЭМ!$A$34:$A$777,$A383,СВЦЭМ!$B$33:$B$776,J$366)+'СЕТ СН'!$F$16</f>
        <v>0</v>
      </c>
      <c r="K383" s="36">
        <f>SUMIFS(СВЦЭМ!$K$34:$K$777,СВЦЭМ!$A$34:$A$777,$A383,СВЦЭМ!$B$33:$B$776,K$366)+'СЕТ СН'!$F$16</f>
        <v>0</v>
      </c>
      <c r="L383" s="36">
        <f>SUMIFS(СВЦЭМ!$K$34:$K$777,СВЦЭМ!$A$34:$A$777,$A383,СВЦЭМ!$B$33:$B$776,L$366)+'СЕТ СН'!$F$16</f>
        <v>0</v>
      </c>
      <c r="M383" s="36">
        <f>SUMIFS(СВЦЭМ!$K$34:$K$777,СВЦЭМ!$A$34:$A$777,$A383,СВЦЭМ!$B$33:$B$776,M$366)+'СЕТ СН'!$F$16</f>
        <v>0</v>
      </c>
      <c r="N383" s="36">
        <f>SUMIFS(СВЦЭМ!$K$34:$K$777,СВЦЭМ!$A$34:$A$777,$A383,СВЦЭМ!$B$33:$B$776,N$366)+'СЕТ СН'!$F$16</f>
        <v>0</v>
      </c>
      <c r="O383" s="36">
        <f>SUMIFS(СВЦЭМ!$K$34:$K$777,СВЦЭМ!$A$34:$A$777,$A383,СВЦЭМ!$B$33:$B$776,O$366)+'СЕТ СН'!$F$16</f>
        <v>0</v>
      </c>
      <c r="P383" s="36">
        <f>SUMIFS(СВЦЭМ!$K$34:$K$777,СВЦЭМ!$A$34:$A$777,$A383,СВЦЭМ!$B$33:$B$776,P$366)+'СЕТ СН'!$F$16</f>
        <v>0</v>
      </c>
      <c r="Q383" s="36">
        <f>SUMIFS(СВЦЭМ!$K$34:$K$777,СВЦЭМ!$A$34:$A$777,$A383,СВЦЭМ!$B$33:$B$776,Q$366)+'СЕТ СН'!$F$16</f>
        <v>0</v>
      </c>
      <c r="R383" s="36">
        <f>SUMIFS(СВЦЭМ!$K$34:$K$777,СВЦЭМ!$A$34:$A$777,$A383,СВЦЭМ!$B$33:$B$776,R$366)+'СЕТ СН'!$F$16</f>
        <v>0</v>
      </c>
      <c r="S383" s="36">
        <f>SUMIFS(СВЦЭМ!$K$34:$K$777,СВЦЭМ!$A$34:$A$777,$A383,СВЦЭМ!$B$33:$B$776,S$366)+'СЕТ СН'!$F$16</f>
        <v>0</v>
      </c>
      <c r="T383" s="36">
        <f>SUMIFS(СВЦЭМ!$K$34:$K$777,СВЦЭМ!$A$34:$A$777,$A383,СВЦЭМ!$B$33:$B$776,T$366)+'СЕТ СН'!$F$16</f>
        <v>0</v>
      </c>
      <c r="U383" s="36">
        <f>SUMIFS(СВЦЭМ!$K$34:$K$777,СВЦЭМ!$A$34:$A$777,$A383,СВЦЭМ!$B$33:$B$776,U$366)+'СЕТ СН'!$F$16</f>
        <v>0</v>
      </c>
      <c r="V383" s="36">
        <f>SUMIFS(СВЦЭМ!$K$34:$K$777,СВЦЭМ!$A$34:$A$777,$A383,СВЦЭМ!$B$33:$B$776,V$366)+'СЕТ СН'!$F$16</f>
        <v>0</v>
      </c>
      <c r="W383" s="36">
        <f>SUMIFS(СВЦЭМ!$K$34:$K$777,СВЦЭМ!$A$34:$A$777,$A383,СВЦЭМ!$B$33:$B$776,W$366)+'СЕТ СН'!$F$16</f>
        <v>0</v>
      </c>
      <c r="X383" s="36">
        <f>SUMIFS(СВЦЭМ!$K$34:$K$777,СВЦЭМ!$A$34:$A$777,$A383,СВЦЭМ!$B$33:$B$776,X$366)+'СЕТ СН'!$F$16</f>
        <v>0</v>
      </c>
      <c r="Y383" s="36">
        <f>SUMIFS(СВЦЭМ!$K$34:$K$777,СВЦЭМ!$A$34:$A$777,$A383,СВЦЭМ!$B$33:$B$776,Y$366)+'СЕТ СН'!$F$16</f>
        <v>0</v>
      </c>
    </row>
    <row r="384" spans="1:25" ht="15.75" hidden="1" x14ac:dyDescent="0.2">
      <c r="A384" s="35">
        <f t="shared" si="10"/>
        <v>43817</v>
      </c>
      <c r="B384" s="36">
        <f>SUMIFS(СВЦЭМ!$K$34:$K$777,СВЦЭМ!$A$34:$A$777,$A384,СВЦЭМ!$B$33:$B$776,B$366)+'СЕТ СН'!$F$16</f>
        <v>0</v>
      </c>
      <c r="C384" s="36">
        <f>SUMIFS(СВЦЭМ!$K$34:$K$777,СВЦЭМ!$A$34:$A$777,$A384,СВЦЭМ!$B$33:$B$776,C$366)+'СЕТ СН'!$F$16</f>
        <v>0</v>
      </c>
      <c r="D384" s="36">
        <f>SUMIFS(СВЦЭМ!$K$34:$K$777,СВЦЭМ!$A$34:$A$777,$A384,СВЦЭМ!$B$33:$B$776,D$366)+'СЕТ СН'!$F$16</f>
        <v>0</v>
      </c>
      <c r="E384" s="36">
        <f>SUMIFS(СВЦЭМ!$K$34:$K$777,СВЦЭМ!$A$34:$A$777,$A384,СВЦЭМ!$B$33:$B$776,E$366)+'СЕТ СН'!$F$16</f>
        <v>0</v>
      </c>
      <c r="F384" s="36">
        <f>SUMIFS(СВЦЭМ!$K$34:$K$777,СВЦЭМ!$A$34:$A$777,$A384,СВЦЭМ!$B$33:$B$776,F$366)+'СЕТ СН'!$F$16</f>
        <v>0</v>
      </c>
      <c r="G384" s="36">
        <f>SUMIFS(СВЦЭМ!$K$34:$K$777,СВЦЭМ!$A$34:$A$777,$A384,СВЦЭМ!$B$33:$B$776,G$366)+'СЕТ СН'!$F$16</f>
        <v>0</v>
      </c>
      <c r="H384" s="36">
        <f>SUMIFS(СВЦЭМ!$K$34:$K$777,СВЦЭМ!$A$34:$A$777,$A384,СВЦЭМ!$B$33:$B$776,H$366)+'СЕТ СН'!$F$16</f>
        <v>0</v>
      </c>
      <c r="I384" s="36">
        <f>SUMIFS(СВЦЭМ!$K$34:$K$777,СВЦЭМ!$A$34:$A$777,$A384,СВЦЭМ!$B$33:$B$776,I$366)+'СЕТ СН'!$F$16</f>
        <v>0</v>
      </c>
      <c r="J384" s="36">
        <f>SUMIFS(СВЦЭМ!$K$34:$K$777,СВЦЭМ!$A$34:$A$777,$A384,СВЦЭМ!$B$33:$B$776,J$366)+'СЕТ СН'!$F$16</f>
        <v>0</v>
      </c>
      <c r="K384" s="36">
        <f>SUMIFS(СВЦЭМ!$K$34:$K$777,СВЦЭМ!$A$34:$A$777,$A384,СВЦЭМ!$B$33:$B$776,K$366)+'СЕТ СН'!$F$16</f>
        <v>0</v>
      </c>
      <c r="L384" s="36">
        <f>SUMIFS(СВЦЭМ!$K$34:$K$777,СВЦЭМ!$A$34:$A$777,$A384,СВЦЭМ!$B$33:$B$776,L$366)+'СЕТ СН'!$F$16</f>
        <v>0</v>
      </c>
      <c r="M384" s="36">
        <f>SUMIFS(СВЦЭМ!$K$34:$K$777,СВЦЭМ!$A$34:$A$777,$A384,СВЦЭМ!$B$33:$B$776,M$366)+'СЕТ СН'!$F$16</f>
        <v>0</v>
      </c>
      <c r="N384" s="36">
        <f>SUMIFS(СВЦЭМ!$K$34:$K$777,СВЦЭМ!$A$34:$A$777,$A384,СВЦЭМ!$B$33:$B$776,N$366)+'СЕТ СН'!$F$16</f>
        <v>0</v>
      </c>
      <c r="O384" s="36">
        <f>SUMIFS(СВЦЭМ!$K$34:$K$777,СВЦЭМ!$A$34:$A$777,$A384,СВЦЭМ!$B$33:$B$776,O$366)+'СЕТ СН'!$F$16</f>
        <v>0</v>
      </c>
      <c r="P384" s="36">
        <f>SUMIFS(СВЦЭМ!$K$34:$K$777,СВЦЭМ!$A$34:$A$777,$A384,СВЦЭМ!$B$33:$B$776,P$366)+'СЕТ СН'!$F$16</f>
        <v>0</v>
      </c>
      <c r="Q384" s="36">
        <f>SUMIFS(СВЦЭМ!$K$34:$K$777,СВЦЭМ!$A$34:$A$777,$A384,СВЦЭМ!$B$33:$B$776,Q$366)+'СЕТ СН'!$F$16</f>
        <v>0</v>
      </c>
      <c r="R384" s="36">
        <f>SUMIFS(СВЦЭМ!$K$34:$K$777,СВЦЭМ!$A$34:$A$777,$A384,СВЦЭМ!$B$33:$B$776,R$366)+'СЕТ СН'!$F$16</f>
        <v>0</v>
      </c>
      <c r="S384" s="36">
        <f>SUMIFS(СВЦЭМ!$K$34:$K$777,СВЦЭМ!$A$34:$A$777,$A384,СВЦЭМ!$B$33:$B$776,S$366)+'СЕТ СН'!$F$16</f>
        <v>0</v>
      </c>
      <c r="T384" s="36">
        <f>SUMIFS(СВЦЭМ!$K$34:$K$777,СВЦЭМ!$A$34:$A$777,$A384,СВЦЭМ!$B$33:$B$776,T$366)+'СЕТ СН'!$F$16</f>
        <v>0</v>
      </c>
      <c r="U384" s="36">
        <f>SUMIFS(СВЦЭМ!$K$34:$K$777,СВЦЭМ!$A$34:$A$777,$A384,СВЦЭМ!$B$33:$B$776,U$366)+'СЕТ СН'!$F$16</f>
        <v>0</v>
      </c>
      <c r="V384" s="36">
        <f>SUMIFS(СВЦЭМ!$K$34:$K$777,СВЦЭМ!$A$34:$A$777,$A384,СВЦЭМ!$B$33:$B$776,V$366)+'СЕТ СН'!$F$16</f>
        <v>0</v>
      </c>
      <c r="W384" s="36">
        <f>SUMIFS(СВЦЭМ!$K$34:$K$777,СВЦЭМ!$A$34:$A$777,$A384,СВЦЭМ!$B$33:$B$776,W$366)+'СЕТ СН'!$F$16</f>
        <v>0</v>
      </c>
      <c r="X384" s="36">
        <f>SUMIFS(СВЦЭМ!$K$34:$K$777,СВЦЭМ!$A$34:$A$777,$A384,СВЦЭМ!$B$33:$B$776,X$366)+'СЕТ СН'!$F$16</f>
        <v>0</v>
      </c>
      <c r="Y384" s="36">
        <f>SUMIFS(СВЦЭМ!$K$34:$K$777,СВЦЭМ!$A$34:$A$777,$A384,СВЦЭМ!$B$33:$B$776,Y$366)+'СЕТ СН'!$F$16</f>
        <v>0</v>
      </c>
    </row>
    <row r="385" spans="1:26" ht="15.75" hidden="1" x14ac:dyDescent="0.2">
      <c r="A385" s="35">
        <f t="shared" si="10"/>
        <v>43818</v>
      </c>
      <c r="B385" s="36">
        <f>SUMIFS(СВЦЭМ!$K$34:$K$777,СВЦЭМ!$A$34:$A$777,$A385,СВЦЭМ!$B$33:$B$776,B$366)+'СЕТ СН'!$F$16</f>
        <v>0</v>
      </c>
      <c r="C385" s="36">
        <f>SUMIFS(СВЦЭМ!$K$34:$K$777,СВЦЭМ!$A$34:$A$777,$A385,СВЦЭМ!$B$33:$B$776,C$366)+'СЕТ СН'!$F$16</f>
        <v>0</v>
      </c>
      <c r="D385" s="36">
        <f>SUMIFS(СВЦЭМ!$K$34:$K$777,СВЦЭМ!$A$34:$A$777,$A385,СВЦЭМ!$B$33:$B$776,D$366)+'СЕТ СН'!$F$16</f>
        <v>0</v>
      </c>
      <c r="E385" s="36">
        <f>SUMIFS(СВЦЭМ!$K$34:$K$777,СВЦЭМ!$A$34:$A$777,$A385,СВЦЭМ!$B$33:$B$776,E$366)+'СЕТ СН'!$F$16</f>
        <v>0</v>
      </c>
      <c r="F385" s="36">
        <f>SUMIFS(СВЦЭМ!$K$34:$K$777,СВЦЭМ!$A$34:$A$777,$A385,СВЦЭМ!$B$33:$B$776,F$366)+'СЕТ СН'!$F$16</f>
        <v>0</v>
      </c>
      <c r="G385" s="36">
        <f>SUMIFS(СВЦЭМ!$K$34:$K$777,СВЦЭМ!$A$34:$A$777,$A385,СВЦЭМ!$B$33:$B$776,G$366)+'СЕТ СН'!$F$16</f>
        <v>0</v>
      </c>
      <c r="H385" s="36">
        <f>SUMIFS(СВЦЭМ!$K$34:$K$777,СВЦЭМ!$A$34:$A$777,$A385,СВЦЭМ!$B$33:$B$776,H$366)+'СЕТ СН'!$F$16</f>
        <v>0</v>
      </c>
      <c r="I385" s="36">
        <f>SUMIFS(СВЦЭМ!$K$34:$K$777,СВЦЭМ!$A$34:$A$777,$A385,СВЦЭМ!$B$33:$B$776,I$366)+'СЕТ СН'!$F$16</f>
        <v>0</v>
      </c>
      <c r="J385" s="36">
        <f>SUMIFS(СВЦЭМ!$K$34:$K$777,СВЦЭМ!$A$34:$A$777,$A385,СВЦЭМ!$B$33:$B$776,J$366)+'СЕТ СН'!$F$16</f>
        <v>0</v>
      </c>
      <c r="K385" s="36">
        <f>SUMIFS(СВЦЭМ!$K$34:$K$777,СВЦЭМ!$A$34:$A$777,$A385,СВЦЭМ!$B$33:$B$776,K$366)+'СЕТ СН'!$F$16</f>
        <v>0</v>
      </c>
      <c r="L385" s="36">
        <f>SUMIFS(СВЦЭМ!$K$34:$K$777,СВЦЭМ!$A$34:$A$777,$A385,СВЦЭМ!$B$33:$B$776,L$366)+'СЕТ СН'!$F$16</f>
        <v>0</v>
      </c>
      <c r="M385" s="36">
        <f>SUMIFS(СВЦЭМ!$K$34:$K$777,СВЦЭМ!$A$34:$A$777,$A385,СВЦЭМ!$B$33:$B$776,M$366)+'СЕТ СН'!$F$16</f>
        <v>0</v>
      </c>
      <c r="N385" s="36">
        <f>SUMIFS(СВЦЭМ!$K$34:$K$777,СВЦЭМ!$A$34:$A$777,$A385,СВЦЭМ!$B$33:$B$776,N$366)+'СЕТ СН'!$F$16</f>
        <v>0</v>
      </c>
      <c r="O385" s="36">
        <f>SUMIFS(СВЦЭМ!$K$34:$K$777,СВЦЭМ!$A$34:$A$777,$A385,СВЦЭМ!$B$33:$B$776,O$366)+'СЕТ СН'!$F$16</f>
        <v>0</v>
      </c>
      <c r="P385" s="36">
        <f>SUMIFS(СВЦЭМ!$K$34:$K$777,СВЦЭМ!$A$34:$A$777,$A385,СВЦЭМ!$B$33:$B$776,P$366)+'СЕТ СН'!$F$16</f>
        <v>0</v>
      </c>
      <c r="Q385" s="36">
        <f>SUMIFS(СВЦЭМ!$K$34:$K$777,СВЦЭМ!$A$34:$A$777,$A385,СВЦЭМ!$B$33:$B$776,Q$366)+'СЕТ СН'!$F$16</f>
        <v>0</v>
      </c>
      <c r="R385" s="36">
        <f>SUMIFS(СВЦЭМ!$K$34:$K$777,СВЦЭМ!$A$34:$A$777,$A385,СВЦЭМ!$B$33:$B$776,R$366)+'СЕТ СН'!$F$16</f>
        <v>0</v>
      </c>
      <c r="S385" s="36">
        <f>SUMIFS(СВЦЭМ!$K$34:$K$777,СВЦЭМ!$A$34:$A$777,$A385,СВЦЭМ!$B$33:$B$776,S$366)+'СЕТ СН'!$F$16</f>
        <v>0</v>
      </c>
      <c r="T385" s="36">
        <f>SUMIFS(СВЦЭМ!$K$34:$K$777,СВЦЭМ!$A$34:$A$777,$A385,СВЦЭМ!$B$33:$B$776,T$366)+'СЕТ СН'!$F$16</f>
        <v>0</v>
      </c>
      <c r="U385" s="36">
        <f>SUMIFS(СВЦЭМ!$K$34:$K$777,СВЦЭМ!$A$34:$A$777,$A385,СВЦЭМ!$B$33:$B$776,U$366)+'СЕТ СН'!$F$16</f>
        <v>0</v>
      </c>
      <c r="V385" s="36">
        <f>SUMIFS(СВЦЭМ!$K$34:$K$777,СВЦЭМ!$A$34:$A$777,$A385,СВЦЭМ!$B$33:$B$776,V$366)+'СЕТ СН'!$F$16</f>
        <v>0</v>
      </c>
      <c r="W385" s="36">
        <f>SUMIFS(СВЦЭМ!$K$34:$K$777,СВЦЭМ!$A$34:$A$777,$A385,СВЦЭМ!$B$33:$B$776,W$366)+'СЕТ СН'!$F$16</f>
        <v>0</v>
      </c>
      <c r="X385" s="36">
        <f>SUMIFS(СВЦЭМ!$K$34:$K$777,СВЦЭМ!$A$34:$A$777,$A385,СВЦЭМ!$B$33:$B$776,X$366)+'СЕТ СН'!$F$16</f>
        <v>0</v>
      </c>
      <c r="Y385" s="36">
        <f>SUMIFS(СВЦЭМ!$K$34:$K$777,СВЦЭМ!$A$34:$A$777,$A385,СВЦЭМ!$B$33:$B$776,Y$366)+'СЕТ СН'!$F$16</f>
        <v>0</v>
      </c>
    </row>
    <row r="386" spans="1:26" ht="15.75" hidden="1" x14ac:dyDescent="0.2">
      <c r="A386" s="35">
        <f t="shared" si="10"/>
        <v>43819</v>
      </c>
      <c r="B386" s="36">
        <f>SUMIFS(СВЦЭМ!$K$34:$K$777,СВЦЭМ!$A$34:$A$777,$A386,СВЦЭМ!$B$33:$B$776,B$366)+'СЕТ СН'!$F$16</f>
        <v>0</v>
      </c>
      <c r="C386" s="36">
        <f>SUMIFS(СВЦЭМ!$K$34:$K$777,СВЦЭМ!$A$34:$A$777,$A386,СВЦЭМ!$B$33:$B$776,C$366)+'СЕТ СН'!$F$16</f>
        <v>0</v>
      </c>
      <c r="D386" s="36">
        <f>SUMIFS(СВЦЭМ!$K$34:$K$777,СВЦЭМ!$A$34:$A$777,$A386,СВЦЭМ!$B$33:$B$776,D$366)+'СЕТ СН'!$F$16</f>
        <v>0</v>
      </c>
      <c r="E386" s="36">
        <f>SUMIFS(СВЦЭМ!$K$34:$K$777,СВЦЭМ!$A$34:$A$777,$A386,СВЦЭМ!$B$33:$B$776,E$366)+'СЕТ СН'!$F$16</f>
        <v>0</v>
      </c>
      <c r="F386" s="36">
        <f>SUMIFS(СВЦЭМ!$K$34:$K$777,СВЦЭМ!$A$34:$A$777,$A386,СВЦЭМ!$B$33:$B$776,F$366)+'СЕТ СН'!$F$16</f>
        <v>0</v>
      </c>
      <c r="G386" s="36">
        <f>SUMIFS(СВЦЭМ!$K$34:$K$777,СВЦЭМ!$A$34:$A$777,$A386,СВЦЭМ!$B$33:$B$776,G$366)+'СЕТ СН'!$F$16</f>
        <v>0</v>
      </c>
      <c r="H386" s="36">
        <f>SUMIFS(СВЦЭМ!$K$34:$K$777,СВЦЭМ!$A$34:$A$777,$A386,СВЦЭМ!$B$33:$B$776,H$366)+'СЕТ СН'!$F$16</f>
        <v>0</v>
      </c>
      <c r="I386" s="36">
        <f>SUMIFS(СВЦЭМ!$K$34:$K$777,СВЦЭМ!$A$34:$A$777,$A386,СВЦЭМ!$B$33:$B$776,I$366)+'СЕТ СН'!$F$16</f>
        <v>0</v>
      </c>
      <c r="J386" s="36">
        <f>SUMIFS(СВЦЭМ!$K$34:$K$777,СВЦЭМ!$A$34:$A$777,$A386,СВЦЭМ!$B$33:$B$776,J$366)+'СЕТ СН'!$F$16</f>
        <v>0</v>
      </c>
      <c r="K386" s="36">
        <f>SUMIFS(СВЦЭМ!$K$34:$K$777,СВЦЭМ!$A$34:$A$777,$A386,СВЦЭМ!$B$33:$B$776,K$366)+'СЕТ СН'!$F$16</f>
        <v>0</v>
      </c>
      <c r="L386" s="36">
        <f>SUMIFS(СВЦЭМ!$K$34:$K$777,СВЦЭМ!$A$34:$A$777,$A386,СВЦЭМ!$B$33:$B$776,L$366)+'СЕТ СН'!$F$16</f>
        <v>0</v>
      </c>
      <c r="M386" s="36">
        <f>SUMIFS(СВЦЭМ!$K$34:$K$777,СВЦЭМ!$A$34:$A$777,$A386,СВЦЭМ!$B$33:$B$776,M$366)+'СЕТ СН'!$F$16</f>
        <v>0</v>
      </c>
      <c r="N386" s="36">
        <f>SUMIFS(СВЦЭМ!$K$34:$K$777,СВЦЭМ!$A$34:$A$777,$A386,СВЦЭМ!$B$33:$B$776,N$366)+'СЕТ СН'!$F$16</f>
        <v>0</v>
      </c>
      <c r="O386" s="36">
        <f>SUMIFS(СВЦЭМ!$K$34:$K$777,СВЦЭМ!$A$34:$A$777,$A386,СВЦЭМ!$B$33:$B$776,O$366)+'СЕТ СН'!$F$16</f>
        <v>0</v>
      </c>
      <c r="P386" s="36">
        <f>SUMIFS(СВЦЭМ!$K$34:$K$777,СВЦЭМ!$A$34:$A$777,$A386,СВЦЭМ!$B$33:$B$776,P$366)+'СЕТ СН'!$F$16</f>
        <v>0</v>
      </c>
      <c r="Q386" s="36">
        <f>SUMIFS(СВЦЭМ!$K$34:$K$777,СВЦЭМ!$A$34:$A$777,$A386,СВЦЭМ!$B$33:$B$776,Q$366)+'СЕТ СН'!$F$16</f>
        <v>0</v>
      </c>
      <c r="R386" s="36">
        <f>SUMIFS(СВЦЭМ!$K$34:$K$777,СВЦЭМ!$A$34:$A$777,$A386,СВЦЭМ!$B$33:$B$776,R$366)+'СЕТ СН'!$F$16</f>
        <v>0</v>
      </c>
      <c r="S386" s="36">
        <f>SUMIFS(СВЦЭМ!$K$34:$K$777,СВЦЭМ!$A$34:$A$777,$A386,СВЦЭМ!$B$33:$B$776,S$366)+'СЕТ СН'!$F$16</f>
        <v>0</v>
      </c>
      <c r="T386" s="36">
        <f>SUMIFS(СВЦЭМ!$K$34:$K$777,СВЦЭМ!$A$34:$A$777,$A386,СВЦЭМ!$B$33:$B$776,T$366)+'СЕТ СН'!$F$16</f>
        <v>0</v>
      </c>
      <c r="U386" s="36">
        <f>SUMIFS(СВЦЭМ!$K$34:$K$777,СВЦЭМ!$A$34:$A$777,$A386,СВЦЭМ!$B$33:$B$776,U$366)+'СЕТ СН'!$F$16</f>
        <v>0</v>
      </c>
      <c r="V386" s="36">
        <f>SUMIFS(СВЦЭМ!$K$34:$K$777,СВЦЭМ!$A$34:$A$777,$A386,СВЦЭМ!$B$33:$B$776,V$366)+'СЕТ СН'!$F$16</f>
        <v>0</v>
      </c>
      <c r="W386" s="36">
        <f>SUMIFS(СВЦЭМ!$K$34:$K$777,СВЦЭМ!$A$34:$A$777,$A386,СВЦЭМ!$B$33:$B$776,W$366)+'СЕТ СН'!$F$16</f>
        <v>0</v>
      </c>
      <c r="X386" s="36">
        <f>SUMIFS(СВЦЭМ!$K$34:$K$777,СВЦЭМ!$A$34:$A$777,$A386,СВЦЭМ!$B$33:$B$776,X$366)+'СЕТ СН'!$F$16</f>
        <v>0</v>
      </c>
      <c r="Y386" s="36">
        <f>SUMIFS(СВЦЭМ!$K$34:$K$777,СВЦЭМ!$A$34:$A$777,$A386,СВЦЭМ!$B$33:$B$776,Y$366)+'СЕТ СН'!$F$16</f>
        <v>0</v>
      </c>
    </row>
    <row r="387" spans="1:26" ht="15.75" hidden="1" x14ac:dyDescent="0.2">
      <c r="A387" s="35">
        <f t="shared" si="10"/>
        <v>43820</v>
      </c>
      <c r="B387" s="36">
        <f>SUMIFS(СВЦЭМ!$K$34:$K$777,СВЦЭМ!$A$34:$A$777,$A387,СВЦЭМ!$B$33:$B$776,B$366)+'СЕТ СН'!$F$16</f>
        <v>0</v>
      </c>
      <c r="C387" s="36">
        <f>SUMIFS(СВЦЭМ!$K$34:$K$777,СВЦЭМ!$A$34:$A$777,$A387,СВЦЭМ!$B$33:$B$776,C$366)+'СЕТ СН'!$F$16</f>
        <v>0</v>
      </c>
      <c r="D387" s="36">
        <f>SUMIFS(СВЦЭМ!$K$34:$K$777,СВЦЭМ!$A$34:$A$777,$A387,СВЦЭМ!$B$33:$B$776,D$366)+'СЕТ СН'!$F$16</f>
        <v>0</v>
      </c>
      <c r="E387" s="36">
        <f>SUMIFS(СВЦЭМ!$K$34:$K$777,СВЦЭМ!$A$34:$A$777,$A387,СВЦЭМ!$B$33:$B$776,E$366)+'СЕТ СН'!$F$16</f>
        <v>0</v>
      </c>
      <c r="F387" s="36">
        <f>SUMIFS(СВЦЭМ!$K$34:$K$777,СВЦЭМ!$A$34:$A$777,$A387,СВЦЭМ!$B$33:$B$776,F$366)+'СЕТ СН'!$F$16</f>
        <v>0</v>
      </c>
      <c r="G387" s="36">
        <f>SUMIFS(СВЦЭМ!$K$34:$K$777,СВЦЭМ!$A$34:$A$777,$A387,СВЦЭМ!$B$33:$B$776,G$366)+'СЕТ СН'!$F$16</f>
        <v>0</v>
      </c>
      <c r="H387" s="36">
        <f>SUMIFS(СВЦЭМ!$K$34:$K$777,СВЦЭМ!$A$34:$A$777,$A387,СВЦЭМ!$B$33:$B$776,H$366)+'СЕТ СН'!$F$16</f>
        <v>0</v>
      </c>
      <c r="I387" s="36">
        <f>SUMIFS(СВЦЭМ!$K$34:$K$777,СВЦЭМ!$A$34:$A$777,$A387,СВЦЭМ!$B$33:$B$776,I$366)+'СЕТ СН'!$F$16</f>
        <v>0</v>
      </c>
      <c r="J387" s="36">
        <f>SUMIFS(СВЦЭМ!$K$34:$K$777,СВЦЭМ!$A$34:$A$777,$A387,СВЦЭМ!$B$33:$B$776,J$366)+'СЕТ СН'!$F$16</f>
        <v>0</v>
      </c>
      <c r="K387" s="36">
        <f>SUMIFS(СВЦЭМ!$K$34:$K$777,СВЦЭМ!$A$34:$A$777,$A387,СВЦЭМ!$B$33:$B$776,K$366)+'СЕТ СН'!$F$16</f>
        <v>0</v>
      </c>
      <c r="L387" s="36">
        <f>SUMIFS(СВЦЭМ!$K$34:$K$777,СВЦЭМ!$A$34:$A$777,$A387,СВЦЭМ!$B$33:$B$776,L$366)+'СЕТ СН'!$F$16</f>
        <v>0</v>
      </c>
      <c r="M387" s="36">
        <f>SUMIFS(СВЦЭМ!$K$34:$K$777,СВЦЭМ!$A$34:$A$777,$A387,СВЦЭМ!$B$33:$B$776,M$366)+'СЕТ СН'!$F$16</f>
        <v>0</v>
      </c>
      <c r="N387" s="36">
        <f>SUMIFS(СВЦЭМ!$K$34:$K$777,СВЦЭМ!$A$34:$A$777,$A387,СВЦЭМ!$B$33:$B$776,N$366)+'СЕТ СН'!$F$16</f>
        <v>0</v>
      </c>
      <c r="O387" s="36">
        <f>SUMIFS(СВЦЭМ!$K$34:$K$777,СВЦЭМ!$A$34:$A$777,$A387,СВЦЭМ!$B$33:$B$776,O$366)+'СЕТ СН'!$F$16</f>
        <v>0</v>
      </c>
      <c r="P387" s="36">
        <f>SUMIFS(СВЦЭМ!$K$34:$K$777,СВЦЭМ!$A$34:$A$777,$A387,СВЦЭМ!$B$33:$B$776,P$366)+'СЕТ СН'!$F$16</f>
        <v>0</v>
      </c>
      <c r="Q387" s="36">
        <f>SUMIFS(СВЦЭМ!$K$34:$K$777,СВЦЭМ!$A$34:$A$777,$A387,СВЦЭМ!$B$33:$B$776,Q$366)+'СЕТ СН'!$F$16</f>
        <v>0</v>
      </c>
      <c r="R387" s="36">
        <f>SUMIFS(СВЦЭМ!$K$34:$K$777,СВЦЭМ!$A$34:$A$777,$A387,СВЦЭМ!$B$33:$B$776,R$366)+'СЕТ СН'!$F$16</f>
        <v>0</v>
      </c>
      <c r="S387" s="36">
        <f>SUMIFS(СВЦЭМ!$K$34:$K$777,СВЦЭМ!$A$34:$A$777,$A387,СВЦЭМ!$B$33:$B$776,S$366)+'СЕТ СН'!$F$16</f>
        <v>0</v>
      </c>
      <c r="T387" s="36">
        <f>SUMIFS(СВЦЭМ!$K$34:$K$777,СВЦЭМ!$A$34:$A$777,$A387,СВЦЭМ!$B$33:$B$776,T$366)+'СЕТ СН'!$F$16</f>
        <v>0</v>
      </c>
      <c r="U387" s="36">
        <f>SUMIFS(СВЦЭМ!$K$34:$K$777,СВЦЭМ!$A$34:$A$777,$A387,СВЦЭМ!$B$33:$B$776,U$366)+'СЕТ СН'!$F$16</f>
        <v>0</v>
      </c>
      <c r="V387" s="36">
        <f>SUMIFS(СВЦЭМ!$K$34:$K$777,СВЦЭМ!$A$34:$A$777,$A387,СВЦЭМ!$B$33:$B$776,V$366)+'СЕТ СН'!$F$16</f>
        <v>0</v>
      </c>
      <c r="W387" s="36">
        <f>SUMIFS(СВЦЭМ!$K$34:$K$777,СВЦЭМ!$A$34:$A$777,$A387,СВЦЭМ!$B$33:$B$776,W$366)+'СЕТ СН'!$F$16</f>
        <v>0</v>
      </c>
      <c r="X387" s="36">
        <f>SUMIFS(СВЦЭМ!$K$34:$K$777,СВЦЭМ!$A$34:$A$777,$A387,СВЦЭМ!$B$33:$B$776,X$366)+'СЕТ СН'!$F$16</f>
        <v>0</v>
      </c>
      <c r="Y387" s="36">
        <f>SUMIFS(СВЦЭМ!$K$34:$K$777,СВЦЭМ!$A$34:$A$777,$A387,СВЦЭМ!$B$33:$B$776,Y$366)+'СЕТ СН'!$F$16</f>
        <v>0</v>
      </c>
    </row>
    <row r="388" spans="1:26" ht="15.75" hidden="1" x14ac:dyDescent="0.2">
      <c r="A388" s="35">
        <f t="shared" si="10"/>
        <v>43821</v>
      </c>
      <c r="B388" s="36">
        <f>SUMIFS(СВЦЭМ!$K$34:$K$777,СВЦЭМ!$A$34:$A$777,$A388,СВЦЭМ!$B$33:$B$776,B$366)+'СЕТ СН'!$F$16</f>
        <v>0</v>
      </c>
      <c r="C388" s="36">
        <f>SUMIFS(СВЦЭМ!$K$34:$K$777,СВЦЭМ!$A$34:$A$777,$A388,СВЦЭМ!$B$33:$B$776,C$366)+'СЕТ СН'!$F$16</f>
        <v>0</v>
      </c>
      <c r="D388" s="36">
        <f>SUMIFS(СВЦЭМ!$K$34:$K$777,СВЦЭМ!$A$34:$A$777,$A388,СВЦЭМ!$B$33:$B$776,D$366)+'СЕТ СН'!$F$16</f>
        <v>0</v>
      </c>
      <c r="E388" s="36">
        <f>SUMIFS(СВЦЭМ!$K$34:$K$777,СВЦЭМ!$A$34:$A$777,$A388,СВЦЭМ!$B$33:$B$776,E$366)+'СЕТ СН'!$F$16</f>
        <v>0</v>
      </c>
      <c r="F388" s="36">
        <f>SUMIFS(СВЦЭМ!$K$34:$K$777,СВЦЭМ!$A$34:$A$777,$A388,СВЦЭМ!$B$33:$B$776,F$366)+'СЕТ СН'!$F$16</f>
        <v>0</v>
      </c>
      <c r="G388" s="36">
        <f>SUMIFS(СВЦЭМ!$K$34:$K$777,СВЦЭМ!$A$34:$A$777,$A388,СВЦЭМ!$B$33:$B$776,G$366)+'СЕТ СН'!$F$16</f>
        <v>0</v>
      </c>
      <c r="H388" s="36">
        <f>SUMIFS(СВЦЭМ!$K$34:$K$777,СВЦЭМ!$A$34:$A$777,$A388,СВЦЭМ!$B$33:$B$776,H$366)+'СЕТ СН'!$F$16</f>
        <v>0</v>
      </c>
      <c r="I388" s="36">
        <f>SUMIFS(СВЦЭМ!$K$34:$K$777,СВЦЭМ!$A$34:$A$777,$A388,СВЦЭМ!$B$33:$B$776,I$366)+'СЕТ СН'!$F$16</f>
        <v>0</v>
      </c>
      <c r="J388" s="36">
        <f>SUMIFS(СВЦЭМ!$K$34:$K$777,СВЦЭМ!$A$34:$A$777,$A388,СВЦЭМ!$B$33:$B$776,J$366)+'СЕТ СН'!$F$16</f>
        <v>0</v>
      </c>
      <c r="K388" s="36">
        <f>SUMIFS(СВЦЭМ!$K$34:$K$777,СВЦЭМ!$A$34:$A$777,$A388,СВЦЭМ!$B$33:$B$776,K$366)+'СЕТ СН'!$F$16</f>
        <v>0</v>
      </c>
      <c r="L388" s="36">
        <f>SUMIFS(СВЦЭМ!$K$34:$K$777,СВЦЭМ!$A$34:$A$777,$A388,СВЦЭМ!$B$33:$B$776,L$366)+'СЕТ СН'!$F$16</f>
        <v>0</v>
      </c>
      <c r="M388" s="36">
        <f>SUMIFS(СВЦЭМ!$K$34:$K$777,СВЦЭМ!$A$34:$A$777,$A388,СВЦЭМ!$B$33:$B$776,M$366)+'СЕТ СН'!$F$16</f>
        <v>0</v>
      </c>
      <c r="N388" s="36">
        <f>SUMIFS(СВЦЭМ!$K$34:$K$777,СВЦЭМ!$A$34:$A$777,$A388,СВЦЭМ!$B$33:$B$776,N$366)+'СЕТ СН'!$F$16</f>
        <v>0</v>
      </c>
      <c r="O388" s="36">
        <f>SUMIFS(СВЦЭМ!$K$34:$K$777,СВЦЭМ!$A$34:$A$777,$A388,СВЦЭМ!$B$33:$B$776,O$366)+'СЕТ СН'!$F$16</f>
        <v>0</v>
      </c>
      <c r="P388" s="36">
        <f>SUMIFS(СВЦЭМ!$K$34:$K$777,СВЦЭМ!$A$34:$A$777,$A388,СВЦЭМ!$B$33:$B$776,P$366)+'СЕТ СН'!$F$16</f>
        <v>0</v>
      </c>
      <c r="Q388" s="36">
        <f>SUMIFS(СВЦЭМ!$K$34:$K$777,СВЦЭМ!$A$34:$A$777,$A388,СВЦЭМ!$B$33:$B$776,Q$366)+'СЕТ СН'!$F$16</f>
        <v>0</v>
      </c>
      <c r="R388" s="36">
        <f>SUMIFS(СВЦЭМ!$K$34:$K$777,СВЦЭМ!$A$34:$A$777,$A388,СВЦЭМ!$B$33:$B$776,R$366)+'СЕТ СН'!$F$16</f>
        <v>0</v>
      </c>
      <c r="S388" s="36">
        <f>SUMIFS(СВЦЭМ!$K$34:$K$777,СВЦЭМ!$A$34:$A$777,$A388,СВЦЭМ!$B$33:$B$776,S$366)+'СЕТ СН'!$F$16</f>
        <v>0</v>
      </c>
      <c r="T388" s="36">
        <f>SUMIFS(СВЦЭМ!$K$34:$K$777,СВЦЭМ!$A$34:$A$777,$A388,СВЦЭМ!$B$33:$B$776,T$366)+'СЕТ СН'!$F$16</f>
        <v>0</v>
      </c>
      <c r="U388" s="36">
        <f>SUMIFS(СВЦЭМ!$K$34:$K$777,СВЦЭМ!$A$34:$A$777,$A388,СВЦЭМ!$B$33:$B$776,U$366)+'СЕТ СН'!$F$16</f>
        <v>0</v>
      </c>
      <c r="V388" s="36">
        <f>SUMIFS(СВЦЭМ!$K$34:$K$777,СВЦЭМ!$A$34:$A$777,$A388,СВЦЭМ!$B$33:$B$776,V$366)+'СЕТ СН'!$F$16</f>
        <v>0</v>
      </c>
      <c r="W388" s="36">
        <f>SUMIFS(СВЦЭМ!$K$34:$K$777,СВЦЭМ!$A$34:$A$777,$A388,СВЦЭМ!$B$33:$B$776,W$366)+'СЕТ СН'!$F$16</f>
        <v>0</v>
      </c>
      <c r="X388" s="36">
        <f>SUMIFS(СВЦЭМ!$K$34:$K$777,СВЦЭМ!$A$34:$A$777,$A388,СВЦЭМ!$B$33:$B$776,X$366)+'СЕТ СН'!$F$16</f>
        <v>0</v>
      </c>
      <c r="Y388" s="36">
        <f>SUMIFS(СВЦЭМ!$K$34:$K$777,СВЦЭМ!$A$34:$A$777,$A388,СВЦЭМ!$B$33:$B$776,Y$366)+'СЕТ СН'!$F$16</f>
        <v>0</v>
      </c>
    </row>
    <row r="389" spans="1:26" ht="15.75" hidden="1" x14ac:dyDescent="0.2">
      <c r="A389" s="35">
        <f t="shared" si="10"/>
        <v>43822</v>
      </c>
      <c r="B389" s="36">
        <f>SUMIFS(СВЦЭМ!$K$34:$K$777,СВЦЭМ!$A$34:$A$777,$A389,СВЦЭМ!$B$33:$B$776,B$366)+'СЕТ СН'!$F$16</f>
        <v>0</v>
      </c>
      <c r="C389" s="36">
        <f>SUMIFS(СВЦЭМ!$K$34:$K$777,СВЦЭМ!$A$34:$A$777,$A389,СВЦЭМ!$B$33:$B$776,C$366)+'СЕТ СН'!$F$16</f>
        <v>0</v>
      </c>
      <c r="D389" s="36">
        <f>SUMIFS(СВЦЭМ!$K$34:$K$777,СВЦЭМ!$A$34:$A$777,$A389,СВЦЭМ!$B$33:$B$776,D$366)+'СЕТ СН'!$F$16</f>
        <v>0</v>
      </c>
      <c r="E389" s="36">
        <f>SUMIFS(СВЦЭМ!$K$34:$K$777,СВЦЭМ!$A$34:$A$777,$A389,СВЦЭМ!$B$33:$B$776,E$366)+'СЕТ СН'!$F$16</f>
        <v>0</v>
      </c>
      <c r="F389" s="36">
        <f>SUMIFS(СВЦЭМ!$K$34:$K$777,СВЦЭМ!$A$34:$A$777,$A389,СВЦЭМ!$B$33:$B$776,F$366)+'СЕТ СН'!$F$16</f>
        <v>0</v>
      </c>
      <c r="G389" s="36">
        <f>SUMIFS(СВЦЭМ!$K$34:$K$777,СВЦЭМ!$A$34:$A$777,$A389,СВЦЭМ!$B$33:$B$776,G$366)+'СЕТ СН'!$F$16</f>
        <v>0</v>
      </c>
      <c r="H389" s="36">
        <f>SUMIFS(СВЦЭМ!$K$34:$K$777,СВЦЭМ!$A$34:$A$777,$A389,СВЦЭМ!$B$33:$B$776,H$366)+'СЕТ СН'!$F$16</f>
        <v>0</v>
      </c>
      <c r="I389" s="36">
        <f>SUMIFS(СВЦЭМ!$K$34:$K$777,СВЦЭМ!$A$34:$A$777,$A389,СВЦЭМ!$B$33:$B$776,I$366)+'СЕТ СН'!$F$16</f>
        <v>0</v>
      </c>
      <c r="J389" s="36">
        <f>SUMIFS(СВЦЭМ!$K$34:$K$777,СВЦЭМ!$A$34:$A$777,$A389,СВЦЭМ!$B$33:$B$776,J$366)+'СЕТ СН'!$F$16</f>
        <v>0</v>
      </c>
      <c r="K389" s="36">
        <f>SUMIFS(СВЦЭМ!$K$34:$K$777,СВЦЭМ!$A$34:$A$777,$A389,СВЦЭМ!$B$33:$B$776,K$366)+'СЕТ СН'!$F$16</f>
        <v>0</v>
      </c>
      <c r="L389" s="36">
        <f>SUMIFS(СВЦЭМ!$K$34:$K$777,СВЦЭМ!$A$34:$A$777,$A389,СВЦЭМ!$B$33:$B$776,L$366)+'СЕТ СН'!$F$16</f>
        <v>0</v>
      </c>
      <c r="M389" s="36">
        <f>SUMIFS(СВЦЭМ!$K$34:$K$777,СВЦЭМ!$A$34:$A$777,$A389,СВЦЭМ!$B$33:$B$776,M$366)+'СЕТ СН'!$F$16</f>
        <v>0</v>
      </c>
      <c r="N389" s="36">
        <f>SUMIFS(СВЦЭМ!$K$34:$K$777,СВЦЭМ!$A$34:$A$777,$A389,СВЦЭМ!$B$33:$B$776,N$366)+'СЕТ СН'!$F$16</f>
        <v>0</v>
      </c>
      <c r="O389" s="36">
        <f>SUMIFS(СВЦЭМ!$K$34:$K$777,СВЦЭМ!$A$34:$A$777,$A389,СВЦЭМ!$B$33:$B$776,O$366)+'СЕТ СН'!$F$16</f>
        <v>0</v>
      </c>
      <c r="P389" s="36">
        <f>SUMIFS(СВЦЭМ!$K$34:$K$777,СВЦЭМ!$A$34:$A$777,$A389,СВЦЭМ!$B$33:$B$776,P$366)+'СЕТ СН'!$F$16</f>
        <v>0</v>
      </c>
      <c r="Q389" s="36">
        <f>SUMIFS(СВЦЭМ!$K$34:$K$777,СВЦЭМ!$A$34:$A$777,$A389,СВЦЭМ!$B$33:$B$776,Q$366)+'СЕТ СН'!$F$16</f>
        <v>0</v>
      </c>
      <c r="R389" s="36">
        <f>SUMIFS(СВЦЭМ!$K$34:$K$777,СВЦЭМ!$A$34:$A$777,$A389,СВЦЭМ!$B$33:$B$776,R$366)+'СЕТ СН'!$F$16</f>
        <v>0</v>
      </c>
      <c r="S389" s="36">
        <f>SUMIFS(СВЦЭМ!$K$34:$K$777,СВЦЭМ!$A$34:$A$777,$A389,СВЦЭМ!$B$33:$B$776,S$366)+'СЕТ СН'!$F$16</f>
        <v>0</v>
      </c>
      <c r="T389" s="36">
        <f>SUMIFS(СВЦЭМ!$K$34:$K$777,СВЦЭМ!$A$34:$A$777,$A389,СВЦЭМ!$B$33:$B$776,T$366)+'СЕТ СН'!$F$16</f>
        <v>0</v>
      </c>
      <c r="U389" s="36">
        <f>SUMIFS(СВЦЭМ!$K$34:$K$777,СВЦЭМ!$A$34:$A$777,$A389,СВЦЭМ!$B$33:$B$776,U$366)+'СЕТ СН'!$F$16</f>
        <v>0</v>
      </c>
      <c r="V389" s="36">
        <f>SUMIFS(СВЦЭМ!$K$34:$K$777,СВЦЭМ!$A$34:$A$777,$A389,СВЦЭМ!$B$33:$B$776,V$366)+'СЕТ СН'!$F$16</f>
        <v>0</v>
      </c>
      <c r="W389" s="36">
        <f>SUMIFS(СВЦЭМ!$K$34:$K$777,СВЦЭМ!$A$34:$A$777,$A389,СВЦЭМ!$B$33:$B$776,W$366)+'СЕТ СН'!$F$16</f>
        <v>0</v>
      </c>
      <c r="X389" s="36">
        <f>SUMIFS(СВЦЭМ!$K$34:$K$777,СВЦЭМ!$A$34:$A$777,$A389,СВЦЭМ!$B$33:$B$776,X$366)+'СЕТ СН'!$F$16</f>
        <v>0</v>
      </c>
      <c r="Y389" s="36">
        <f>SUMIFS(СВЦЭМ!$K$34:$K$777,СВЦЭМ!$A$34:$A$777,$A389,СВЦЭМ!$B$33:$B$776,Y$366)+'СЕТ СН'!$F$16</f>
        <v>0</v>
      </c>
    </row>
    <row r="390" spans="1:26" ht="15.75" hidden="1" x14ac:dyDescent="0.2">
      <c r="A390" s="35">
        <f t="shared" si="10"/>
        <v>43823</v>
      </c>
      <c r="B390" s="36">
        <f>SUMIFS(СВЦЭМ!$K$34:$K$777,СВЦЭМ!$A$34:$A$777,$A390,СВЦЭМ!$B$33:$B$776,B$366)+'СЕТ СН'!$F$16</f>
        <v>0</v>
      </c>
      <c r="C390" s="36">
        <f>SUMIFS(СВЦЭМ!$K$34:$K$777,СВЦЭМ!$A$34:$A$777,$A390,СВЦЭМ!$B$33:$B$776,C$366)+'СЕТ СН'!$F$16</f>
        <v>0</v>
      </c>
      <c r="D390" s="36">
        <f>SUMIFS(СВЦЭМ!$K$34:$K$777,СВЦЭМ!$A$34:$A$777,$A390,СВЦЭМ!$B$33:$B$776,D$366)+'СЕТ СН'!$F$16</f>
        <v>0</v>
      </c>
      <c r="E390" s="36">
        <f>SUMIFS(СВЦЭМ!$K$34:$K$777,СВЦЭМ!$A$34:$A$777,$A390,СВЦЭМ!$B$33:$B$776,E$366)+'СЕТ СН'!$F$16</f>
        <v>0</v>
      </c>
      <c r="F390" s="36">
        <f>SUMIFS(СВЦЭМ!$K$34:$K$777,СВЦЭМ!$A$34:$A$777,$A390,СВЦЭМ!$B$33:$B$776,F$366)+'СЕТ СН'!$F$16</f>
        <v>0</v>
      </c>
      <c r="G390" s="36">
        <f>SUMIFS(СВЦЭМ!$K$34:$K$777,СВЦЭМ!$A$34:$A$777,$A390,СВЦЭМ!$B$33:$B$776,G$366)+'СЕТ СН'!$F$16</f>
        <v>0</v>
      </c>
      <c r="H390" s="36">
        <f>SUMIFS(СВЦЭМ!$K$34:$K$777,СВЦЭМ!$A$34:$A$777,$A390,СВЦЭМ!$B$33:$B$776,H$366)+'СЕТ СН'!$F$16</f>
        <v>0</v>
      </c>
      <c r="I390" s="36">
        <f>SUMIFS(СВЦЭМ!$K$34:$K$777,СВЦЭМ!$A$34:$A$777,$A390,СВЦЭМ!$B$33:$B$776,I$366)+'СЕТ СН'!$F$16</f>
        <v>0</v>
      </c>
      <c r="J390" s="36">
        <f>SUMIFS(СВЦЭМ!$K$34:$K$777,СВЦЭМ!$A$34:$A$777,$A390,СВЦЭМ!$B$33:$B$776,J$366)+'СЕТ СН'!$F$16</f>
        <v>0</v>
      </c>
      <c r="K390" s="36">
        <f>SUMIFS(СВЦЭМ!$K$34:$K$777,СВЦЭМ!$A$34:$A$777,$A390,СВЦЭМ!$B$33:$B$776,K$366)+'СЕТ СН'!$F$16</f>
        <v>0</v>
      </c>
      <c r="L390" s="36">
        <f>SUMIFS(СВЦЭМ!$K$34:$K$777,СВЦЭМ!$A$34:$A$777,$A390,СВЦЭМ!$B$33:$B$776,L$366)+'СЕТ СН'!$F$16</f>
        <v>0</v>
      </c>
      <c r="M390" s="36">
        <f>SUMIFS(СВЦЭМ!$K$34:$K$777,СВЦЭМ!$A$34:$A$777,$A390,СВЦЭМ!$B$33:$B$776,M$366)+'СЕТ СН'!$F$16</f>
        <v>0</v>
      </c>
      <c r="N390" s="36">
        <f>SUMIFS(СВЦЭМ!$K$34:$K$777,СВЦЭМ!$A$34:$A$777,$A390,СВЦЭМ!$B$33:$B$776,N$366)+'СЕТ СН'!$F$16</f>
        <v>0</v>
      </c>
      <c r="O390" s="36">
        <f>SUMIFS(СВЦЭМ!$K$34:$K$777,СВЦЭМ!$A$34:$A$777,$A390,СВЦЭМ!$B$33:$B$776,O$366)+'СЕТ СН'!$F$16</f>
        <v>0</v>
      </c>
      <c r="P390" s="36">
        <f>SUMIFS(СВЦЭМ!$K$34:$K$777,СВЦЭМ!$A$34:$A$777,$A390,СВЦЭМ!$B$33:$B$776,P$366)+'СЕТ СН'!$F$16</f>
        <v>0</v>
      </c>
      <c r="Q390" s="36">
        <f>SUMIFS(СВЦЭМ!$K$34:$K$777,СВЦЭМ!$A$34:$A$777,$A390,СВЦЭМ!$B$33:$B$776,Q$366)+'СЕТ СН'!$F$16</f>
        <v>0</v>
      </c>
      <c r="R390" s="36">
        <f>SUMIFS(СВЦЭМ!$K$34:$K$777,СВЦЭМ!$A$34:$A$777,$A390,СВЦЭМ!$B$33:$B$776,R$366)+'СЕТ СН'!$F$16</f>
        <v>0</v>
      </c>
      <c r="S390" s="36">
        <f>SUMIFS(СВЦЭМ!$K$34:$K$777,СВЦЭМ!$A$34:$A$777,$A390,СВЦЭМ!$B$33:$B$776,S$366)+'СЕТ СН'!$F$16</f>
        <v>0</v>
      </c>
      <c r="T390" s="36">
        <f>SUMIFS(СВЦЭМ!$K$34:$K$777,СВЦЭМ!$A$34:$A$777,$A390,СВЦЭМ!$B$33:$B$776,T$366)+'СЕТ СН'!$F$16</f>
        <v>0</v>
      </c>
      <c r="U390" s="36">
        <f>SUMIFS(СВЦЭМ!$K$34:$K$777,СВЦЭМ!$A$34:$A$777,$A390,СВЦЭМ!$B$33:$B$776,U$366)+'СЕТ СН'!$F$16</f>
        <v>0</v>
      </c>
      <c r="V390" s="36">
        <f>SUMIFS(СВЦЭМ!$K$34:$K$777,СВЦЭМ!$A$34:$A$777,$A390,СВЦЭМ!$B$33:$B$776,V$366)+'СЕТ СН'!$F$16</f>
        <v>0</v>
      </c>
      <c r="W390" s="36">
        <f>SUMIFS(СВЦЭМ!$K$34:$K$777,СВЦЭМ!$A$34:$A$777,$A390,СВЦЭМ!$B$33:$B$776,W$366)+'СЕТ СН'!$F$16</f>
        <v>0</v>
      </c>
      <c r="X390" s="36">
        <f>SUMIFS(СВЦЭМ!$K$34:$K$777,СВЦЭМ!$A$34:$A$777,$A390,СВЦЭМ!$B$33:$B$776,X$366)+'СЕТ СН'!$F$16</f>
        <v>0</v>
      </c>
      <c r="Y390" s="36">
        <f>SUMIFS(СВЦЭМ!$K$34:$K$777,СВЦЭМ!$A$34:$A$777,$A390,СВЦЭМ!$B$33:$B$776,Y$366)+'СЕТ СН'!$F$16</f>
        <v>0</v>
      </c>
    </row>
    <row r="391" spans="1:26" ht="15.75" hidden="1" x14ac:dyDescent="0.2">
      <c r="A391" s="35">
        <f t="shared" si="10"/>
        <v>43824</v>
      </c>
      <c r="B391" s="36">
        <f>SUMIFS(СВЦЭМ!$K$34:$K$777,СВЦЭМ!$A$34:$A$777,$A391,СВЦЭМ!$B$33:$B$776,B$366)+'СЕТ СН'!$F$16</f>
        <v>0</v>
      </c>
      <c r="C391" s="36">
        <f>SUMIFS(СВЦЭМ!$K$34:$K$777,СВЦЭМ!$A$34:$A$777,$A391,СВЦЭМ!$B$33:$B$776,C$366)+'СЕТ СН'!$F$16</f>
        <v>0</v>
      </c>
      <c r="D391" s="36">
        <f>SUMIFS(СВЦЭМ!$K$34:$K$777,СВЦЭМ!$A$34:$A$777,$A391,СВЦЭМ!$B$33:$B$776,D$366)+'СЕТ СН'!$F$16</f>
        <v>0</v>
      </c>
      <c r="E391" s="36">
        <f>SUMIFS(СВЦЭМ!$K$34:$K$777,СВЦЭМ!$A$34:$A$777,$A391,СВЦЭМ!$B$33:$B$776,E$366)+'СЕТ СН'!$F$16</f>
        <v>0</v>
      </c>
      <c r="F391" s="36">
        <f>SUMIFS(СВЦЭМ!$K$34:$K$777,СВЦЭМ!$A$34:$A$777,$A391,СВЦЭМ!$B$33:$B$776,F$366)+'СЕТ СН'!$F$16</f>
        <v>0</v>
      </c>
      <c r="G391" s="36">
        <f>SUMIFS(СВЦЭМ!$K$34:$K$777,СВЦЭМ!$A$34:$A$777,$A391,СВЦЭМ!$B$33:$B$776,G$366)+'СЕТ СН'!$F$16</f>
        <v>0</v>
      </c>
      <c r="H391" s="36">
        <f>SUMIFS(СВЦЭМ!$K$34:$K$777,СВЦЭМ!$A$34:$A$777,$A391,СВЦЭМ!$B$33:$B$776,H$366)+'СЕТ СН'!$F$16</f>
        <v>0</v>
      </c>
      <c r="I391" s="36">
        <f>SUMIFS(СВЦЭМ!$K$34:$K$777,СВЦЭМ!$A$34:$A$777,$A391,СВЦЭМ!$B$33:$B$776,I$366)+'СЕТ СН'!$F$16</f>
        <v>0</v>
      </c>
      <c r="J391" s="36">
        <f>SUMIFS(СВЦЭМ!$K$34:$K$777,СВЦЭМ!$A$34:$A$777,$A391,СВЦЭМ!$B$33:$B$776,J$366)+'СЕТ СН'!$F$16</f>
        <v>0</v>
      </c>
      <c r="K391" s="36">
        <f>SUMIFS(СВЦЭМ!$K$34:$K$777,СВЦЭМ!$A$34:$A$777,$A391,СВЦЭМ!$B$33:$B$776,K$366)+'СЕТ СН'!$F$16</f>
        <v>0</v>
      </c>
      <c r="L391" s="36">
        <f>SUMIFS(СВЦЭМ!$K$34:$K$777,СВЦЭМ!$A$34:$A$777,$A391,СВЦЭМ!$B$33:$B$776,L$366)+'СЕТ СН'!$F$16</f>
        <v>0</v>
      </c>
      <c r="M391" s="36">
        <f>SUMIFS(СВЦЭМ!$K$34:$K$777,СВЦЭМ!$A$34:$A$777,$A391,СВЦЭМ!$B$33:$B$776,M$366)+'СЕТ СН'!$F$16</f>
        <v>0</v>
      </c>
      <c r="N391" s="36">
        <f>SUMIFS(СВЦЭМ!$K$34:$K$777,СВЦЭМ!$A$34:$A$777,$A391,СВЦЭМ!$B$33:$B$776,N$366)+'СЕТ СН'!$F$16</f>
        <v>0</v>
      </c>
      <c r="O391" s="36">
        <f>SUMIFS(СВЦЭМ!$K$34:$K$777,СВЦЭМ!$A$34:$A$777,$A391,СВЦЭМ!$B$33:$B$776,O$366)+'СЕТ СН'!$F$16</f>
        <v>0</v>
      </c>
      <c r="P391" s="36">
        <f>SUMIFS(СВЦЭМ!$K$34:$K$777,СВЦЭМ!$A$34:$A$777,$A391,СВЦЭМ!$B$33:$B$776,P$366)+'СЕТ СН'!$F$16</f>
        <v>0</v>
      </c>
      <c r="Q391" s="36">
        <f>SUMIFS(СВЦЭМ!$K$34:$K$777,СВЦЭМ!$A$34:$A$777,$A391,СВЦЭМ!$B$33:$B$776,Q$366)+'СЕТ СН'!$F$16</f>
        <v>0</v>
      </c>
      <c r="R391" s="36">
        <f>SUMIFS(СВЦЭМ!$K$34:$K$777,СВЦЭМ!$A$34:$A$777,$A391,СВЦЭМ!$B$33:$B$776,R$366)+'СЕТ СН'!$F$16</f>
        <v>0</v>
      </c>
      <c r="S391" s="36">
        <f>SUMIFS(СВЦЭМ!$K$34:$K$777,СВЦЭМ!$A$34:$A$777,$A391,СВЦЭМ!$B$33:$B$776,S$366)+'СЕТ СН'!$F$16</f>
        <v>0</v>
      </c>
      <c r="T391" s="36">
        <f>SUMIFS(СВЦЭМ!$K$34:$K$777,СВЦЭМ!$A$34:$A$777,$A391,СВЦЭМ!$B$33:$B$776,T$366)+'СЕТ СН'!$F$16</f>
        <v>0</v>
      </c>
      <c r="U391" s="36">
        <f>SUMIFS(СВЦЭМ!$K$34:$K$777,СВЦЭМ!$A$34:$A$777,$A391,СВЦЭМ!$B$33:$B$776,U$366)+'СЕТ СН'!$F$16</f>
        <v>0</v>
      </c>
      <c r="V391" s="36">
        <f>SUMIFS(СВЦЭМ!$K$34:$K$777,СВЦЭМ!$A$34:$A$777,$A391,СВЦЭМ!$B$33:$B$776,V$366)+'СЕТ СН'!$F$16</f>
        <v>0</v>
      </c>
      <c r="W391" s="36">
        <f>SUMIFS(СВЦЭМ!$K$34:$K$777,СВЦЭМ!$A$34:$A$777,$A391,СВЦЭМ!$B$33:$B$776,W$366)+'СЕТ СН'!$F$16</f>
        <v>0</v>
      </c>
      <c r="X391" s="36">
        <f>SUMIFS(СВЦЭМ!$K$34:$K$777,СВЦЭМ!$A$34:$A$777,$A391,СВЦЭМ!$B$33:$B$776,X$366)+'СЕТ СН'!$F$16</f>
        <v>0</v>
      </c>
      <c r="Y391" s="36">
        <f>SUMIFS(СВЦЭМ!$K$34:$K$777,СВЦЭМ!$A$34:$A$777,$A391,СВЦЭМ!$B$33:$B$776,Y$366)+'СЕТ СН'!$F$16</f>
        <v>0</v>
      </c>
    </row>
    <row r="392" spans="1:26" ht="15.75" hidden="1" x14ac:dyDescent="0.2">
      <c r="A392" s="35">
        <f t="shared" si="10"/>
        <v>43825</v>
      </c>
      <c r="B392" s="36">
        <f>SUMIFS(СВЦЭМ!$K$34:$K$777,СВЦЭМ!$A$34:$A$777,$A392,СВЦЭМ!$B$33:$B$776,B$366)+'СЕТ СН'!$F$16</f>
        <v>0</v>
      </c>
      <c r="C392" s="36">
        <f>SUMIFS(СВЦЭМ!$K$34:$K$777,СВЦЭМ!$A$34:$A$777,$A392,СВЦЭМ!$B$33:$B$776,C$366)+'СЕТ СН'!$F$16</f>
        <v>0</v>
      </c>
      <c r="D392" s="36">
        <f>SUMIFS(СВЦЭМ!$K$34:$K$777,СВЦЭМ!$A$34:$A$777,$A392,СВЦЭМ!$B$33:$B$776,D$366)+'СЕТ СН'!$F$16</f>
        <v>0</v>
      </c>
      <c r="E392" s="36">
        <f>SUMIFS(СВЦЭМ!$K$34:$K$777,СВЦЭМ!$A$34:$A$777,$A392,СВЦЭМ!$B$33:$B$776,E$366)+'СЕТ СН'!$F$16</f>
        <v>0</v>
      </c>
      <c r="F392" s="36">
        <f>SUMIFS(СВЦЭМ!$K$34:$K$777,СВЦЭМ!$A$34:$A$777,$A392,СВЦЭМ!$B$33:$B$776,F$366)+'СЕТ СН'!$F$16</f>
        <v>0</v>
      </c>
      <c r="G392" s="36">
        <f>SUMIFS(СВЦЭМ!$K$34:$K$777,СВЦЭМ!$A$34:$A$777,$A392,СВЦЭМ!$B$33:$B$776,G$366)+'СЕТ СН'!$F$16</f>
        <v>0</v>
      </c>
      <c r="H392" s="36">
        <f>SUMIFS(СВЦЭМ!$K$34:$K$777,СВЦЭМ!$A$34:$A$777,$A392,СВЦЭМ!$B$33:$B$776,H$366)+'СЕТ СН'!$F$16</f>
        <v>0</v>
      </c>
      <c r="I392" s="36">
        <f>SUMIFS(СВЦЭМ!$K$34:$K$777,СВЦЭМ!$A$34:$A$777,$A392,СВЦЭМ!$B$33:$B$776,I$366)+'СЕТ СН'!$F$16</f>
        <v>0</v>
      </c>
      <c r="J392" s="36">
        <f>SUMIFS(СВЦЭМ!$K$34:$K$777,СВЦЭМ!$A$34:$A$777,$A392,СВЦЭМ!$B$33:$B$776,J$366)+'СЕТ СН'!$F$16</f>
        <v>0</v>
      </c>
      <c r="K392" s="36">
        <f>SUMIFS(СВЦЭМ!$K$34:$K$777,СВЦЭМ!$A$34:$A$777,$A392,СВЦЭМ!$B$33:$B$776,K$366)+'СЕТ СН'!$F$16</f>
        <v>0</v>
      </c>
      <c r="L392" s="36">
        <f>SUMIFS(СВЦЭМ!$K$34:$K$777,СВЦЭМ!$A$34:$A$777,$A392,СВЦЭМ!$B$33:$B$776,L$366)+'СЕТ СН'!$F$16</f>
        <v>0</v>
      </c>
      <c r="M392" s="36">
        <f>SUMIFS(СВЦЭМ!$K$34:$K$777,СВЦЭМ!$A$34:$A$777,$A392,СВЦЭМ!$B$33:$B$776,M$366)+'СЕТ СН'!$F$16</f>
        <v>0</v>
      </c>
      <c r="N392" s="36">
        <f>SUMIFS(СВЦЭМ!$K$34:$K$777,СВЦЭМ!$A$34:$A$777,$A392,СВЦЭМ!$B$33:$B$776,N$366)+'СЕТ СН'!$F$16</f>
        <v>0</v>
      </c>
      <c r="O392" s="36">
        <f>SUMIFS(СВЦЭМ!$K$34:$K$777,СВЦЭМ!$A$34:$A$777,$A392,СВЦЭМ!$B$33:$B$776,O$366)+'СЕТ СН'!$F$16</f>
        <v>0</v>
      </c>
      <c r="P392" s="36">
        <f>SUMIFS(СВЦЭМ!$K$34:$K$777,СВЦЭМ!$A$34:$A$777,$A392,СВЦЭМ!$B$33:$B$776,P$366)+'СЕТ СН'!$F$16</f>
        <v>0</v>
      </c>
      <c r="Q392" s="36">
        <f>SUMIFS(СВЦЭМ!$K$34:$K$777,СВЦЭМ!$A$34:$A$777,$A392,СВЦЭМ!$B$33:$B$776,Q$366)+'СЕТ СН'!$F$16</f>
        <v>0</v>
      </c>
      <c r="R392" s="36">
        <f>SUMIFS(СВЦЭМ!$K$34:$K$777,СВЦЭМ!$A$34:$A$777,$A392,СВЦЭМ!$B$33:$B$776,R$366)+'СЕТ СН'!$F$16</f>
        <v>0</v>
      </c>
      <c r="S392" s="36">
        <f>SUMIFS(СВЦЭМ!$K$34:$K$777,СВЦЭМ!$A$34:$A$777,$A392,СВЦЭМ!$B$33:$B$776,S$366)+'СЕТ СН'!$F$16</f>
        <v>0</v>
      </c>
      <c r="T392" s="36">
        <f>SUMIFS(СВЦЭМ!$K$34:$K$777,СВЦЭМ!$A$34:$A$777,$A392,СВЦЭМ!$B$33:$B$776,T$366)+'СЕТ СН'!$F$16</f>
        <v>0</v>
      </c>
      <c r="U392" s="36">
        <f>SUMIFS(СВЦЭМ!$K$34:$K$777,СВЦЭМ!$A$34:$A$777,$A392,СВЦЭМ!$B$33:$B$776,U$366)+'СЕТ СН'!$F$16</f>
        <v>0</v>
      </c>
      <c r="V392" s="36">
        <f>SUMIFS(СВЦЭМ!$K$34:$K$777,СВЦЭМ!$A$34:$A$777,$A392,СВЦЭМ!$B$33:$B$776,V$366)+'СЕТ СН'!$F$16</f>
        <v>0</v>
      </c>
      <c r="W392" s="36">
        <f>SUMIFS(СВЦЭМ!$K$34:$K$777,СВЦЭМ!$A$34:$A$777,$A392,СВЦЭМ!$B$33:$B$776,W$366)+'СЕТ СН'!$F$16</f>
        <v>0</v>
      </c>
      <c r="X392" s="36">
        <f>SUMIFS(СВЦЭМ!$K$34:$K$777,СВЦЭМ!$A$34:$A$777,$A392,СВЦЭМ!$B$33:$B$776,X$366)+'СЕТ СН'!$F$16</f>
        <v>0</v>
      </c>
      <c r="Y392" s="36">
        <f>SUMIFS(СВЦЭМ!$K$34:$K$777,СВЦЭМ!$A$34:$A$777,$A392,СВЦЭМ!$B$33:$B$776,Y$366)+'СЕТ СН'!$F$16</f>
        <v>0</v>
      </c>
    </row>
    <row r="393" spans="1:26" ht="15.75" hidden="1" x14ac:dyDescent="0.2">
      <c r="A393" s="35">
        <f t="shared" si="10"/>
        <v>43826</v>
      </c>
      <c r="B393" s="36">
        <f>SUMIFS(СВЦЭМ!$K$34:$K$777,СВЦЭМ!$A$34:$A$777,$A393,СВЦЭМ!$B$33:$B$776,B$366)+'СЕТ СН'!$F$16</f>
        <v>0</v>
      </c>
      <c r="C393" s="36">
        <f>SUMIFS(СВЦЭМ!$K$34:$K$777,СВЦЭМ!$A$34:$A$777,$A393,СВЦЭМ!$B$33:$B$776,C$366)+'СЕТ СН'!$F$16</f>
        <v>0</v>
      </c>
      <c r="D393" s="36">
        <f>SUMIFS(СВЦЭМ!$K$34:$K$777,СВЦЭМ!$A$34:$A$777,$A393,СВЦЭМ!$B$33:$B$776,D$366)+'СЕТ СН'!$F$16</f>
        <v>0</v>
      </c>
      <c r="E393" s="36">
        <f>SUMIFS(СВЦЭМ!$K$34:$K$777,СВЦЭМ!$A$34:$A$777,$A393,СВЦЭМ!$B$33:$B$776,E$366)+'СЕТ СН'!$F$16</f>
        <v>0</v>
      </c>
      <c r="F393" s="36">
        <f>SUMIFS(СВЦЭМ!$K$34:$K$777,СВЦЭМ!$A$34:$A$777,$A393,СВЦЭМ!$B$33:$B$776,F$366)+'СЕТ СН'!$F$16</f>
        <v>0</v>
      </c>
      <c r="G393" s="36">
        <f>SUMIFS(СВЦЭМ!$K$34:$K$777,СВЦЭМ!$A$34:$A$777,$A393,СВЦЭМ!$B$33:$B$776,G$366)+'СЕТ СН'!$F$16</f>
        <v>0</v>
      </c>
      <c r="H393" s="36">
        <f>SUMIFS(СВЦЭМ!$K$34:$K$777,СВЦЭМ!$A$34:$A$777,$A393,СВЦЭМ!$B$33:$B$776,H$366)+'СЕТ СН'!$F$16</f>
        <v>0</v>
      </c>
      <c r="I393" s="36">
        <f>SUMIFS(СВЦЭМ!$K$34:$K$777,СВЦЭМ!$A$34:$A$777,$A393,СВЦЭМ!$B$33:$B$776,I$366)+'СЕТ СН'!$F$16</f>
        <v>0</v>
      </c>
      <c r="J393" s="36">
        <f>SUMIFS(СВЦЭМ!$K$34:$K$777,СВЦЭМ!$A$34:$A$777,$A393,СВЦЭМ!$B$33:$B$776,J$366)+'СЕТ СН'!$F$16</f>
        <v>0</v>
      </c>
      <c r="K393" s="36">
        <f>SUMIFS(СВЦЭМ!$K$34:$K$777,СВЦЭМ!$A$34:$A$777,$A393,СВЦЭМ!$B$33:$B$776,K$366)+'СЕТ СН'!$F$16</f>
        <v>0</v>
      </c>
      <c r="L393" s="36">
        <f>SUMIFS(СВЦЭМ!$K$34:$K$777,СВЦЭМ!$A$34:$A$777,$A393,СВЦЭМ!$B$33:$B$776,L$366)+'СЕТ СН'!$F$16</f>
        <v>0</v>
      </c>
      <c r="M393" s="36">
        <f>SUMIFS(СВЦЭМ!$K$34:$K$777,СВЦЭМ!$A$34:$A$777,$A393,СВЦЭМ!$B$33:$B$776,M$366)+'СЕТ СН'!$F$16</f>
        <v>0</v>
      </c>
      <c r="N393" s="36">
        <f>SUMIFS(СВЦЭМ!$K$34:$K$777,СВЦЭМ!$A$34:$A$777,$A393,СВЦЭМ!$B$33:$B$776,N$366)+'СЕТ СН'!$F$16</f>
        <v>0</v>
      </c>
      <c r="O393" s="36">
        <f>SUMIFS(СВЦЭМ!$K$34:$K$777,СВЦЭМ!$A$34:$A$777,$A393,СВЦЭМ!$B$33:$B$776,O$366)+'СЕТ СН'!$F$16</f>
        <v>0</v>
      </c>
      <c r="P393" s="36">
        <f>SUMIFS(СВЦЭМ!$K$34:$K$777,СВЦЭМ!$A$34:$A$777,$A393,СВЦЭМ!$B$33:$B$776,P$366)+'СЕТ СН'!$F$16</f>
        <v>0</v>
      </c>
      <c r="Q393" s="36">
        <f>SUMIFS(СВЦЭМ!$K$34:$K$777,СВЦЭМ!$A$34:$A$777,$A393,СВЦЭМ!$B$33:$B$776,Q$366)+'СЕТ СН'!$F$16</f>
        <v>0</v>
      </c>
      <c r="R393" s="36">
        <f>SUMIFS(СВЦЭМ!$K$34:$K$777,СВЦЭМ!$A$34:$A$777,$A393,СВЦЭМ!$B$33:$B$776,R$366)+'СЕТ СН'!$F$16</f>
        <v>0</v>
      </c>
      <c r="S393" s="36">
        <f>SUMIFS(СВЦЭМ!$K$34:$K$777,СВЦЭМ!$A$34:$A$777,$A393,СВЦЭМ!$B$33:$B$776,S$366)+'СЕТ СН'!$F$16</f>
        <v>0</v>
      </c>
      <c r="T393" s="36">
        <f>SUMIFS(СВЦЭМ!$K$34:$K$777,СВЦЭМ!$A$34:$A$777,$A393,СВЦЭМ!$B$33:$B$776,T$366)+'СЕТ СН'!$F$16</f>
        <v>0</v>
      </c>
      <c r="U393" s="36">
        <f>SUMIFS(СВЦЭМ!$K$34:$K$777,СВЦЭМ!$A$34:$A$777,$A393,СВЦЭМ!$B$33:$B$776,U$366)+'СЕТ СН'!$F$16</f>
        <v>0</v>
      </c>
      <c r="V393" s="36">
        <f>SUMIFS(СВЦЭМ!$K$34:$K$777,СВЦЭМ!$A$34:$A$777,$A393,СВЦЭМ!$B$33:$B$776,V$366)+'СЕТ СН'!$F$16</f>
        <v>0</v>
      </c>
      <c r="W393" s="36">
        <f>SUMIFS(СВЦЭМ!$K$34:$K$777,СВЦЭМ!$A$34:$A$777,$A393,СВЦЭМ!$B$33:$B$776,W$366)+'СЕТ СН'!$F$16</f>
        <v>0</v>
      </c>
      <c r="X393" s="36">
        <f>SUMIFS(СВЦЭМ!$K$34:$K$777,СВЦЭМ!$A$34:$A$777,$A393,СВЦЭМ!$B$33:$B$776,X$366)+'СЕТ СН'!$F$16</f>
        <v>0</v>
      </c>
      <c r="Y393" s="36">
        <f>SUMIFS(СВЦЭМ!$K$34:$K$777,СВЦЭМ!$A$34:$A$777,$A393,СВЦЭМ!$B$33:$B$776,Y$366)+'СЕТ СН'!$F$16</f>
        <v>0</v>
      </c>
    </row>
    <row r="394" spans="1:26" ht="15.75" hidden="1" x14ac:dyDescent="0.2">
      <c r="A394" s="35">
        <f t="shared" si="10"/>
        <v>43827</v>
      </c>
      <c r="B394" s="36">
        <f>SUMIFS(СВЦЭМ!$K$34:$K$777,СВЦЭМ!$A$34:$A$777,$A394,СВЦЭМ!$B$33:$B$776,B$366)+'СЕТ СН'!$F$16</f>
        <v>0</v>
      </c>
      <c r="C394" s="36">
        <f>SUMIFS(СВЦЭМ!$K$34:$K$777,СВЦЭМ!$A$34:$A$777,$A394,СВЦЭМ!$B$33:$B$776,C$366)+'СЕТ СН'!$F$16</f>
        <v>0</v>
      </c>
      <c r="D394" s="36">
        <f>SUMIFS(СВЦЭМ!$K$34:$K$777,СВЦЭМ!$A$34:$A$777,$A394,СВЦЭМ!$B$33:$B$776,D$366)+'СЕТ СН'!$F$16</f>
        <v>0</v>
      </c>
      <c r="E394" s="36">
        <f>SUMIFS(СВЦЭМ!$K$34:$K$777,СВЦЭМ!$A$34:$A$777,$A394,СВЦЭМ!$B$33:$B$776,E$366)+'СЕТ СН'!$F$16</f>
        <v>0</v>
      </c>
      <c r="F394" s="36">
        <f>SUMIFS(СВЦЭМ!$K$34:$K$777,СВЦЭМ!$A$34:$A$777,$A394,СВЦЭМ!$B$33:$B$776,F$366)+'СЕТ СН'!$F$16</f>
        <v>0</v>
      </c>
      <c r="G394" s="36">
        <f>SUMIFS(СВЦЭМ!$K$34:$K$777,СВЦЭМ!$A$34:$A$777,$A394,СВЦЭМ!$B$33:$B$776,G$366)+'СЕТ СН'!$F$16</f>
        <v>0</v>
      </c>
      <c r="H394" s="36">
        <f>SUMIFS(СВЦЭМ!$K$34:$K$777,СВЦЭМ!$A$34:$A$777,$A394,СВЦЭМ!$B$33:$B$776,H$366)+'СЕТ СН'!$F$16</f>
        <v>0</v>
      </c>
      <c r="I394" s="36">
        <f>SUMIFS(СВЦЭМ!$K$34:$K$777,СВЦЭМ!$A$34:$A$777,$A394,СВЦЭМ!$B$33:$B$776,I$366)+'СЕТ СН'!$F$16</f>
        <v>0</v>
      </c>
      <c r="J394" s="36">
        <f>SUMIFS(СВЦЭМ!$K$34:$K$777,СВЦЭМ!$A$34:$A$777,$A394,СВЦЭМ!$B$33:$B$776,J$366)+'СЕТ СН'!$F$16</f>
        <v>0</v>
      </c>
      <c r="K394" s="36">
        <f>SUMIFS(СВЦЭМ!$K$34:$K$777,СВЦЭМ!$A$34:$A$777,$A394,СВЦЭМ!$B$33:$B$776,K$366)+'СЕТ СН'!$F$16</f>
        <v>0</v>
      </c>
      <c r="L394" s="36">
        <f>SUMIFS(СВЦЭМ!$K$34:$K$777,СВЦЭМ!$A$34:$A$777,$A394,СВЦЭМ!$B$33:$B$776,L$366)+'СЕТ СН'!$F$16</f>
        <v>0</v>
      </c>
      <c r="M394" s="36">
        <f>SUMIFS(СВЦЭМ!$K$34:$K$777,СВЦЭМ!$A$34:$A$777,$A394,СВЦЭМ!$B$33:$B$776,M$366)+'СЕТ СН'!$F$16</f>
        <v>0</v>
      </c>
      <c r="N394" s="36">
        <f>SUMIFS(СВЦЭМ!$K$34:$K$777,СВЦЭМ!$A$34:$A$777,$A394,СВЦЭМ!$B$33:$B$776,N$366)+'СЕТ СН'!$F$16</f>
        <v>0</v>
      </c>
      <c r="O394" s="36">
        <f>SUMIFS(СВЦЭМ!$K$34:$K$777,СВЦЭМ!$A$34:$A$777,$A394,СВЦЭМ!$B$33:$B$776,O$366)+'СЕТ СН'!$F$16</f>
        <v>0</v>
      </c>
      <c r="P394" s="36">
        <f>SUMIFS(СВЦЭМ!$K$34:$K$777,СВЦЭМ!$A$34:$A$777,$A394,СВЦЭМ!$B$33:$B$776,P$366)+'СЕТ СН'!$F$16</f>
        <v>0</v>
      </c>
      <c r="Q394" s="36">
        <f>SUMIFS(СВЦЭМ!$K$34:$K$777,СВЦЭМ!$A$34:$A$777,$A394,СВЦЭМ!$B$33:$B$776,Q$366)+'СЕТ СН'!$F$16</f>
        <v>0</v>
      </c>
      <c r="R394" s="36">
        <f>SUMIFS(СВЦЭМ!$K$34:$K$777,СВЦЭМ!$A$34:$A$777,$A394,СВЦЭМ!$B$33:$B$776,R$366)+'СЕТ СН'!$F$16</f>
        <v>0</v>
      </c>
      <c r="S394" s="36">
        <f>SUMIFS(СВЦЭМ!$K$34:$K$777,СВЦЭМ!$A$34:$A$777,$A394,СВЦЭМ!$B$33:$B$776,S$366)+'СЕТ СН'!$F$16</f>
        <v>0</v>
      </c>
      <c r="T394" s="36">
        <f>SUMIFS(СВЦЭМ!$K$34:$K$777,СВЦЭМ!$A$34:$A$777,$A394,СВЦЭМ!$B$33:$B$776,T$366)+'СЕТ СН'!$F$16</f>
        <v>0</v>
      </c>
      <c r="U394" s="36">
        <f>SUMIFS(СВЦЭМ!$K$34:$K$777,СВЦЭМ!$A$34:$A$777,$A394,СВЦЭМ!$B$33:$B$776,U$366)+'СЕТ СН'!$F$16</f>
        <v>0</v>
      </c>
      <c r="V394" s="36">
        <f>SUMIFS(СВЦЭМ!$K$34:$K$777,СВЦЭМ!$A$34:$A$777,$A394,СВЦЭМ!$B$33:$B$776,V$366)+'СЕТ СН'!$F$16</f>
        <v>0</v>
      </c>
      <c r="W394" s="36">
        <f>SUMIFS(СВЦЭМ!$K$34:$K$777,СВЦЭМ!$A$34:$A$777,$A394,СВЦЭМ!$B$33:$B$776,W$366)+'СЕТ СН'!$F$16</f>
        <v>0</v>
      </c>
      <c r="X394" s="36">
        <f>SUMIFS(СВЦЭМ!$K$34:$K$777,СВЦЭМ!$A$34:$A$777,$A394,СВЦЭМ!$B$33:$B$776,X$366)+'СЕТ СН'!$F$16</f>
        <v>0</v>
      </c>
      <c r="Y394" s="36">
        <f>SUMIFS(СВЦЭМ!$K$34:$K$777,СВЦЭМ!$A$34:$A$777,$A394,СВЦЭМ!$B$33:$B$776,Y$366)+'СЕТ СН'!$F$16</f>
        <v>0</v>
      </c>
    </row>
    <row r="395" spans="1:26" ht="15.75" hidden="1" x14ac:dyDescent="0.2">
      <c r="A395" s="35">
        <f t="shared" si="10"/>
        <v>43828</v>
      </c>
      <c r="B395" s="36">
        <f>SUMIFS(СВЦЭМ!$K$34:$K$777,СВЦЭМ!$A$34:$A$777,$A395,СВЦЭМ!$B$33:$B$776,B$366)+'СЕТ СН'!$F$16</f>
        <v>0</v>
      </c>
      <c r="C395" s="36">
        <f>SUMIFS(СВЦЭМ!$K$34:$K$777,СВЦЭМ!$A$34:$A$777,$A395,СВЦЭМ!$B$33:$B$776,C$366)+'СЕТ СН'!$F$16</f>
        <v>0</v>
      </c>
      <c r="D395" s="36">
        <f>SUMIFS(СВЦЭМ!$K$34:$K$777,СВЦЭМ!$A$34:$A$777,$A395,СВЦЭМ!$B$33:$B$776,D$366)+'СЕТ СН'!$F$16</f>
        <v>0</v>
      </c>
      <c r="E395" s="36">
        <f>SUMIFS(СВЦЭМ!$K$34:$K$777,СВЦЭМ!$A$34:$A$777,$A395,СВЦЭМ!$B$33:$B$776,E$366)+'СЕТ СН'!$F$16</f>
        <v>0</v>
      </c>
      <c r="F395" s="36">
        <f>SUMIFS(СВЦЭМ!$K$34:$K$777,СВЦЭМ!$A$34:$A$777,$A395,СВЦЭМ!$B$33:$B$776,F$366)+'СЕТ СН'!$F$16</f>
        <v>0</v>
      </c>
      <c r="G395" s="36">
        <f>SUMIFS(СВЦЭМ!$K$34:$K$777,СВЦЭМ!$A$34:$A$777,$A395,СВЦЭМ!$B$33:$B$776,G$366)+'СЕТ СН'!$F$16</f>
        <v>0</v>
      </c>
      <c r="H395" s="36">
        <f>SUMIFS(СВЦЭМ!$K$34:$K$777,СВЦЭМ!$A$34:$A$777,$A395,СВЦЭМ!$B$33:$B$776,H$366)+'СЕТ СН'!$F$16</f>
        <v>0</v>
      </c>
      <c r="I395" s="36">
        <f>SUMIFS(СВЦЭМ!$K$34:$K$777,СВЦЭМ!$A$34:$A$777,$A395,СВЦЭМ!$B$33:$B$776,I$366)+'СЕТ СН'!$F$16</f>
        <v>0</v>
      </c>
      <c r="J395" s="36">
        <f>SUMIFS(СВЦЭМ!$K$34:$K$777,СВЦЭМ!$A$34:$A$777,$A395,СВЦЭМ!$B$33:$B$776,J$366)+'СЕТ СН'!$F$16</f>
        <v>0</v>
      </c>
      <c r="K395" s="36">
        <f>SUMIFS(СВЦЭМ!$K$34:$K$777,СВЦЭМ!$A$34:$A$777,$A395,СВЦЭМ!$B$33:$B$776,K$366)+'СЕТ СН'!$F$16</f>
        <v>0</v>
      </c>
      <c r="L395" s="36">
        <f>SUMIFS(СВЦЭМ!$K$34:$K$777,СВЦЭМ!$A$34:$A$777,$A395,СВЦЭМ!$B$33:$B$776,L$366)+'СЕТ СН'!$F$16</f>
        <v>0</v>
      </c>
      <c r="M395" s="36">
        <f>SUMIFS(СВЦЭМ!$K$34:$K$777,СВЦЭМ!$A$34:$A$777,$A395,СВЦЭМ!$B$33:$B$776,M$366)+'СЕТ СН'!$F$16</f>
        <v>0</v>
      </c>
      <c r="N395" s="36">
        <f>SUMIFS(СВЦЭМ!$K$34:$K$777,СВЦЭМ!$A$34:$A$777,$A395,СВЦЭМ!$B$33:$B$776,N$366)+'СЕТ СН'!$F$16</f>
        <v>0</v>
      </c>
      <c r="O395" s="36">
        <f>SUMIFS(СВЦЭМ!$K$34:$K$777,СВЦЭМ!$A$34:$A$777,$A395,СВЦЭМ!$B$33:$B$776,O$366)+'СЕТ СН'!$F$16</f>
        <v>0</v>
      </c>
      <c r="P395" s="36">
        <f>SUMIFS(СВЦЭМ!$K$34:$K$777,СВЦЭМ!$A$34:$A$777,$A395,СВЦЭМ!$B$33:$B$776,P$366)+'СЕТ СН'!$F$16</f>
        <v>0</v>
      </c>
      <c r="Q395" s="36">
        <f>SUMIFS(СВЦЭМ!$K$34:$K$777,СВЦЭМ!$A$34:$A$777,$A395,СВЦЭМ!$B$33:$B$776,Q$366)+'СЕТ СН'!$F$16</f>
        <v>0</v>
      </c>
      <c r="R395" s="36">
        <f>SUMIFS(СВЦЭМ!$K$34:$K$777,СВЦЭМ!$A$34:$A$777,$A395,СВЦЭМ!$B$33:$B$776,R$366)+'СЕТ СН'!$F$16</f>
        <v>0</v>
      </c>
      <c r="S395" s="36">
        <f>SUMIFS(СВЦЭМ!$K$34:$K$777,СВЦЭМ!$A$34:$A$777,$A395,СВЦЭМ!$B$33:$B$776,S$366)+'СЕТ СН'!$F$16</f>
        <v>0</v>
      </c>
      <c r="T395" s="36">
        <f>SUMIFS(СВЦЭМ!$K$34:$K$777,СВЦЭМ!$A$34:$A$777,$A395,СВЦЭМ!$B$33:$B$776,T$366)+'СЕТ СН'!$F$16</f>
        <v>0</v>
      </c>
      <c r="U395" s="36">
        <f>SUMIFS(СВЦЭМ!$K$34:$K$777,СВЦЭМ!$A$34:$A$777,$A395,СВЦЭМ!$B$33:$B$776,U$366)+'СЕТ СН'!$F$16</f>
        <v>0</v>
      </c>
      <c r="V395" s="36">
        <f>SUMIFS(СВЦЭМ!$K$34:$K$777,СВЦЭМ!$A$34:$A$777,$A395,СВЦЭМ!$B$33:$B$776,V$366)+'СЕТ СН'!$F$16</f>
        <v>0</v>
      </c>
      <c r="W395" s="36">
        <f>SUMIFS(СВЦЭМ!$K$34:$K$777,СВЦЭМ!$A$34:$A$777,$A395,СВЦЭМ!$B$33:$B$776,W$366)+'СЕТ СН'!$F$16</f>
        <v>0</v>
      </c>
      <c r="X395" s="36">
        <f>SUMIFS(СВЦЭМ!$K$34:$K$777,СВЦЭМ!$A$34:$A$777,$A395,СВЦЭМ!$B$33:$B$776,X$366)+'СЕТ СН'!$F$16</f>
        <v>0</v>
      </c>
      <c r="Y395" s="36">
        <f>SUMIFS(СВЦЭМ!$K$34:$K$777,СВЦЭМ!$A$34:$A$777,$A395,СВЦЭМ!$B$33:$B$776,Y$366)+'СЕТ СН'!$F$16</f>
        <v>0</v>
      </c>
    </row>
    <row r="396" spans="1:26" ht="15.75" hidden="1" x14ac:dyDescent="0.2">
      <c r="A396" s="35">
        <f t="shared" si="10"/>
        <v>43829</v>
      </c>
      <c r="B396" s="36">
        <f>SUMIFS(СВЦЭМ!$K$34:$K$777,СВЦЭМ!$A$34:$A$777,$A396,СВЦЭМ!$B$33:$B$776,B$366)+'СЕТ СН'!$F$16</f>
        <v>0</v>
      </c>
      <c r="C396" s="36">
        <f>SUMIFS(СВЦЭМ!$K$34:$K$777,СВЦЭМ!$A$34:$A$777,$A396,СВЦЭМ!$B$33:$B$776,C$366)+'СЕТ СН'!$F$16</f>
        <v>0</v>
      </c>
      <c r="D396" s="36">
        <f>SUMIFS(СВЦЭМ!$K$34:$K$777,СВЦЭМ!$A$34:$A$777,$A396,СВЦЭМ!$B$33:$B$776,D$366)+'СЕТ СН'!$F$16</f>
        <v>0</v>
      </c>
      <c r="E396" s="36">
        <f>SUMIFS(СВЦЭМ!$K$34:$K$777,СВЦЭМ!$A$34:$A$777,$A396,СВЦЭМ!$B$33:$B$776,E$366)+'СЕТ СН'!$F$16</f>
        <v>0</v>
      </c>
      <c r="F396" s="36">
        <f>SUMIFS(СВЦЭМ!$K$34:$K$777,СВЦЭМ!$A$34:$A$777,$A396,СВЦЭМ!$B$33:$B$776,F$366)+'СЕТ СН'!$F$16</f>
        <v>0</v>
      </c>
      <c r="G396" s="36">
        <f>SUMIFS(СВЦЭМ!$K$34:$K$777,СВЦЭМ!$A$34:$A$777,$A396,СВЦЭМ!$B$33:$B$776,G$366)+'СЕТ СН'!$F$16</f>
        <v>0</v>
      </c>
      <c r="H396" s="36">
        <f>SUMIFS(СВЦЭМ!$K$34:$K$777,СВЦЭМ!$A$34:$A$777,$A396,СВЦЭМ!$B$33:$B$776,H$366)+'СЕТ СН'!$F$16</f>
        <v>0</v>
      </c>
      <c r="I396" s="36">
        <f>SUMIFS(СВЦЭМ!$K$34:$K$777,СВЦЭМ!$A$34:$A$777,$A396,СВЦЭМ!$B$33:$B$776,I$366)+'СЕТ СН'!$F$16</f>
        <v>0</v>
      </c>
      <c r="J396" s="36">
        <f>SUMIFS(СВЦЭМ!$K$34:$K$777,СВЦЭМ!$A$34:$A$777,$A396,СВЦЭМ!$B$33:$B$776,J$366)+'СЕТ СН'!$F$16</f>
        <v>0</v>
      </c>
      <c r="K396" s="36">
        <f>SUMIFS(СВЦЭМ!$K$34:$K$777,СВЦЭМ!$A$34:$A$777,$A396,СВЦЭМ!$B$33:$B$776,K$366)+'СЕТ СН'!$F$16</f>
        <v>0</v>
      </c>
      <c r="L396" s="36">
        <f>SUMIFS(СВЦЭМ!$K$34:$K$777,СВЦЭМ!$A$34:$A$777,$A396,СВЦЭМ!$B$33:$B$776,L$366)+'СЕТ СН'!$F$16</f>
        <v>0</v>
      </c>
      <c r="M396" s="36">
        <f>SUMIFS(СВЦЭМ!$K$34:$K$777,СВЦЭМ!$A$34:$A$777,$A396,СВЦЭМ!$B$33:$B$776,M$366)+'СЕТ СН'!$F$16</f>
        <v>0</v>
      </c>
      <c r="N396" s="36">
        <f>SUMIFS(СВЦЭМ!$K$34:$K$777,СВЦЭМ!$A$34:$A$777,$A396,СВЦЭМ!$B$33:$B$776,N$366)+'СЕТ СН'!$F$16</f>
        <v>0</v>
      </c>
      <c r="O396" s="36">
        <f>SUMIFS(СВЦЭМ!$K$34:$K$777,СВЦЭМ!$A$34:$A$777,$A396,СВЦЭМ!$B$33:$B$776,O$366)+'СЕТ СН'!$F$16</f>
        <v>0</v>
      </c>
      <c r="P396" s="36">
        <f>SUMIFS(СВЦЭМ!$K$34:$K$777,СВЦЭМ!$A$34:$A$777,$A396,СВЦЭМ!$B$33:$B$776,P$366)+'СЕТ СН'!$F$16</f>
        <v>0</v>
      </c>
      <c r="Q396" s="36">
        <f>SUMIFS(СВЦЭМ!$K$34:$K$777,СВЦЭМ!$A$34:$A$777,$A396,СВЦЭМ!$B$33:$B$776,Q$366)+'СЕТ СН'!$F$16</f>
        <v>0</v>
      </c>
      <c r="R396" s="36">
        <f>SUMIFS(СВЦЭМ!$K$34:$K$777,СВЦЭМ!$A$34:$A$777,$A396,СВЦЭМ!$B$33:$B$776,R$366)+'СЕТ СН'!$F$16</f>
        <v>0</v>
      </c>
      <c r="S396" s="36">
        <f>SUMIFS(СВЦЭМ!$K$34:$K$777,СВЦЭМ!$A$34:$A$777,$A396,СВЦЭМ!$B$33:$B$776,S$366)+'СЕТ СН'!$F$16</f>
        <v>0</v>
      </c>
      <c r="T396" s="36">
        <f>SUMIFS(СВЦЭМ!$K$34:$K$777,СВЦЭМ!$A$34:$A$777,$A396,СВЦЭМ!$B$33:$B$776,T$366)+'СЕТ СН'!$F$16</f>
        <v>0</v>
      </c>
      <c r="U396" s="36">
        <f>SUMIFS(СВЦЭМ!$K$34:$K$777,СВЦЭМ!$A$34:$A$777,$A396,СВЦЭМ!$B$33:$B$776,U$366)+'СЕТ СН'!$F$16</f>
        <v>0</v>
      </c>
      <c r="V396" s="36">
        <f>SUMIFS(СВЦЭМ!$K$34:$K$777,СВЦЭМ!$A$34:$A$777,$A396,СВЦЭМ!$B$33:$B$776,V$366)+'СЕТ СН'!$F$16</f>
        <v>0</v>
      </c>
      <c r="W396" s="36">
        <f>SUMIFS(СВЦЭМ!$K$34:$K$777,СВЦЭМ!$A$34:$A$777,$A396,СВЦЭМ!$B$33:$B$776,W$366)+'СЕТ СН'!$F$16</f>
        <v>0</v>
      </c>
      <c r="X396" s="36">
        <f>SUMIFS(СВЦЭМ!$K$34:$K$777,СВЦЭМ!$A$34:$A$777,$A396,СВЦЭМ!$B$33:$B$776,X$366)+'СЕТ СН'!$F$16</f>
        <v>0</v>
      </c>
      <c r="Y396" s="36">
        <f>SUMIFS(СВЦЭМ!$K$34:$K$777,СВЦЭМ!$A$34:$A$777,$A396,СВЦЭМ!$B$33:$B$776,Y$366)+'СЕТ СН'!$F$16</f>
        <v>0</v>
      </c>
    </row>
    <row r="397" spans="1:26" ht="15.75" hidden="1" x14ac:dyDescent="0.2">
      <c r="A397" s="35">
        <f t="shared" si="10"/>
        <v>43830</v>
      </c>
      <c r="B397" s="36">
        <f>SUMIFS(СВЦЭМ!$K$34:$K$777,СВЦЭМ!$A$34:$A$777,$A397,СВЦЭМ!$B$33:$B$776,B$366)+'СЕТ СН'!$F$16</f>
        <v>0</v>
      </c>
      <c r="C397" s="36">
        <f>SUMIFS(СВЦЭМ!$K$34:$K$777,СВЦЭМ!$A$34:$A$777,$A397,СВЦЭМ!$B$33:$B$776,C$366)+'СЕТ СН'!$F$16</f>
        <v>0</v>
      </c>
      <c r="D397" s="36">
        <f>SUMIFS(СВЦЭМ!$K$34:$K$777,СВЦЭМ!$A$34:$A$777,$A397,СВЦЭМ!$B$33:$B$776,D$366)+'СЕТ СН'!$F$16</f>
        <v>0</v>
      </c>
      <c r="E397" s="36">
        <f>SUMIFS(СВЦЭМ!$K$34:$K$777,СВЦЭМ!$A$34:$A$777,$A397,СВЦЭМ!$B$33:$B$776,E$366)+'СЕТ СН'!$F$16</f>
        <v>0</v>
      </c>
      <c r="F397" s="36">
        <f>SUMIFS(СВЦЭМ!$K$34:$K$777,СВЦЭМ!$A$34:$A$777,$A397,СВЦЭМ!$B$33:$B$776,F$366)+'СЕТ СН'!$F$16</f>
        <v>0</v>
      </c>
      <c r="G397" s="36">
        <f>SUMIFS(СВЦЭМ!$K$34:$K$777,СВЦЭМ!$A$34:$A$777,$A397,СВЦЭМ!$B$33:$B$776,G$366)+'СЕТ СН'!$F$16</f>
        <v>0</v>
      </c>
      <c r="H397" s="36">
        <f>SUMIFS(СВЦЭМ!$K$34:$K$777,СВЦЭМ!$A$34:$A$777,$A397,СВЦЭМ!$B$33:$B$776,H$366)+'СЕТ СН'!$F$16</f>
        <v>0</v>
      </c>
      <c r="I397" s="36">
        <f>SUMIFS(СВЦЭМ!$K$34:$K$777,СВЦЭМ!$A$34:$A$777,$A397,СВЦЭМ!$B$33:$B$776,I$366)+'СЕТ СН'!$F$16</f>
        <v>0</v>
      </c>
      <c r="J397" s="36">
        <f>SUMIFS(СВЦЭМ!$K$34:$K$777,СВЦЭМ!$A$34:$A$777,$A397,СВЦЭМ!$B$33:$B$776,J$366)+'СЕТ СН'!$F$16</f>
        <v>0</v>
      </c>
      <c r="K397" s="36">
        <f>SUMIFS(СВЦЭМ!$K$34:$K$777,СВЦЭМ!$A$34:$A$777,$A397,СВЦЭМ!$B$33:$B$776,K$366)+'СЕТ СН'!$F$16</f>
        <v>0</v>
      </c>
      <c r="L397" s="36">
        <f>SUMIFS(СВЦЭМ!$K$34:$K$777,СВЦЭМ!$A$34:$A$777,$A397,СВЦЭМ!$B$33:$B$776,L$366)+'СЕТ СН'!$F$16</f>
        <v>0</v>
      </c>
      <c r="M397" s="36">
        <f>SUMIFS(СВЦЭМ!$K$34:$K$777,СВЦЭМ!$A$34:$A$777,$A397,СВЦЭМ!$B$33:$B$776,M$366)+'СЕТ СН'!$F$16</f>
        <v>0</v>
      </c>
      <c r="N397" s="36">
        <f>SUMIFS(СВЦЭМ!$K$34:$K$777,СВЦЭМ!$A$34:$A$777,$A397,СВЦЭМ!$B$33:$B$776,N$366)+'СЕТ СН'!$F$16</f>
        <v>0</v>
      </c>
      <c r="O397" s="36">
        <f>SUMIFS(СВЦЭМ!$K$34:$K$777,СВЦЭМ!$A$34:$A$777,$A397,СВЦЭМ!$B$33:$B$776,O$366)+'СЕТ СН'!$F$16</f>
        <v>0</v>
      </c>
      <c r="P397" s="36">
        <f>SUMIFS(СВЦЭМ!$K$34:$K$777,СВЦЭМ!$A$34:$A$777,$A397,СВЦЭМ!$B$33:$B$776,P$366)+'СЕТ СН'!$F$16</f>
        <v>0</v>
      </c>
      <c r="Q397" s="36">
        <f>SUMIFS(СВЦЭМ!$K$34:$K$777,СВЦЭМ!$A$34:$A$777,$A397,СВЦЭМ!$B$33:$B$776,Q$366)+'СЕТ СН'!$F$16</f>
        <v>0</v>
      </c>
      <c r="R397" s="36">
        <f>SUMIFS(СВЦЭМ!$K$34:$K$777,СВЦЭМ!$A$34:$A$777,$A397,СВЦЭМ!$B$33:$B$776,R$366)+'СЕТ СН'!$F$16</f>
        <v>0</v>
      </c>
      <c r="S397" s="36">
        <f>SUMIFS(СВЦЭМ!$K$34:$K$777,СВЦЭМ!$A$34:$A$777,$A397,СВЦЭМ!$B$33:$B$776,S$366)+'СЕТ СН'!$F$16</f>
        <v>0</v>
      </c>
      <c r="T397" s="36">
        <f>SUMIFS(СВЦЭМ!$K$34:$K$777,СВЦЭМ!$A$34:$A$777,$A397,СВЦЭМ!$B$33:$B$776,T$366)+'СЕТ СН'!$F$16</f>
        <v>0</v>
      </c>
      <c r="U397" s="36">
        <f>SUMIFS(СВЦЭМ!$K$34:$K$777,СВЦЭМ!$A$34:$A$777,$A397,СВЦЭМ!$B$33:$B$776,U$366)+'СЕТ СН'!$F$16</f>
        <v>0</v>
      </c>
      <c r="V397" s="36">
        <f>SUMIFS(СВЦЭМ!$K$34:$K$777,СВЦЭМ!$A$34:$A$777,$A397,СВЦЭМ!$B$33:$B$776,V$366)+'СЕТ СН'!$F$16</f>
        <v>0</v>
      </c>
      <c r="W397" s="36">
        <f>SUMIFS(СВЦЭМ!$K$34:$K$777,СВЦЭМ!$A$34:$A$777,$A397,СВЦЭМ!$B$33:$B$776,W$366)+'СЕТ СН'!$F$16</f>
        <v>0</v>
      </c>
      <c r="X397" s="36">
        <f>SUMIFS(СВЦЭМ!$K$34:$K$777,СВЦЭМ!$A$34:$A$777,$A397,СВЦЭМ!$B$33:$B$776,X$366)+'СЕТ СН'!$F$16</f>
        <v>0</v>
      </c>
      <c r="Y397" s="36">
        <f>SUMIFS(СВЦЭМ!$K$34:$K$777,СВЦЭМ!$A$34:$A$777,$A397,СВЦЭМ!$B$33:$B$776,Y$366)+'СЕТ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8" t="s">
        <v>7</v>
      </c>
      <c r="B399" s="131" t="s">
        <v>121</v>
      </c>
      <c r="C399" s="132"/>
      <c r="D399" s="132"/>
      <c r="E399" s="132"/>
      <c r="F399" s="132"/>
      <c r="G399" s="132"/>
      <c r="H399" s="132"/>
      <c r="I399" s="132"/>
      <c r="J399" s="132"/>
      <c r="K399" s="132"/>
      <c r="L399" s="132"/>
      <c r="M399" s="132"/>
      <c r="N399" s="132"/>
      <c r="O399" s="132"/>
      <c r="P399" s="132"/>
      <c r="Q399" s="132"/>
      <c r="R399" s="132"/>
      <c r="S399" s="132"/>
      <c r="T399" s="132"/>
      <c r="U399" s="132"/>
      <c r="V399" s="132"/>
      <c r="W399" s="132"/>
      <c r="X399" s="132"/>
      <c r="Y399" s="133"/>
    </row>
    <row r="400" spans="1:26" ht="12.75" hidden="1" customHeight="1" x14ac:dyDescent="0.2">
      <c r="A400" s="129"/>
      <c r="B400" s="134"/>
      <c r="C400" s="135"/>
      <c r="D400" s="135"/>
      <c r="E400" s="135"/>
      <c r="F400" s="135"/>
      <c r="G400" s="135"/>
      <c r="H400" s="135"/>
      <c r="I400" s="135"/>
      <c r="J400" s="135"/>
      <c r="K400" s="135"/>
      <c r="L400" s="135"/>
      <c r="M400" s="135"/>
      <c r="N400" s="135"/>
      <c r="O400" s="135"/>
      <c r="P400" s="135"/>
      <c r="Q400" s="135"/>
      <c r="R400" s="135"/>
      <c r="S400" s="135"/>
      <c r="T400" s="135"/>
      <c r="U400" s="135"/>
      <c r="V400" s="135"/>
      <c r="W400" s="135"/>
      <c r="X400" s="135"/>
      <c r="Y400" s="136"/>
    </row>
    <row r="401" spans="1:27" s="46" customFormat="1" ht="12.75" hidden="1" customHeight="1" x14ac:dyDescent="0.2">
      <c r="A401" s="130"/>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01.12.2019</v>
      </c>
      <c r="B402" s="36">
        <f>SUMIFS(СВЦЭМ!$L$34:$L$777,СВЦЭМ!$A$34:$A$777,$A402,СВЦЭМ!$B$33:$B$776,B$401)+'СЕТ СН'!$F$16</f>
        <v>0</v>
      </c>
      <c r="C402" s="36">
        <f>SUMIFS(СВЦЭМ!$L$34:$L$777,СВЦЭМ!$A$34:$A$777,$A402,СВЦЭМ!$B$33:$B$776,C$401)+'СЕТ СН'!$F$16</f>
        <v>0</v>
      </c>
      <c r="D402" s="36">
        <f>SUMIFS(СВЦЭМ!$L$34:$L$777,СВЦЭМ!$A$34:$A$777,$A402,СВЦЭМ!$B$33:$B$776,D$401)+'СЕТ СН'!$F$16</f>
        <v>0</v>
      </c>
      <c r="E402" s="36">
        <f>SUMIFS(СВЦЭМ!$L$34:$L$777,СВЦЭМ!$A$34:$A$777,$A402,СВЦЭМ!$B$33:$B$776,E$401)+'СЕТ СН'!$F$16</f>
        <v>0</v>
      </c>
      <c r="F402" s="36">
        <f>SUMIFS(СВЦЭМ!$L$34:$L$777,СВЦЭМ!$A$34:$A$777,$A402,СВЦЭМ!$B$33:$B$776,F$401)+'СЕТ СН'!$F$16</f>
        <v>0</v>
      </c>
      <c r="G402" s="36">
        <f>SUMIFS(СВЦЭМ!$L$34:$L$777,СВЦЭМ!$A$34:$A$777,$A402,СВЦЭМ!$B$33:$B$776,G$401)+'СЕТ СН'!$F$16</f>
        <v>0</v>
      </c>
      <c r="H402" s="36">
        <f>SUMIFS(СВЦЭМ!$L$34:$L$777,СВЦЭМ!$A$34:$A$777,$A402,СВЦЭМ!$B$33:$B$776,H$401)+'СЕТ СН'!$F$16</f>
        <v>0</v>
      </c>
      <c r="I402" s="36">
        <f>SUMIFS(СВЦЭМ!$L$34:$L$777,СВЦЭМ!$A$34:$A$777,$A402,СВЦЭМ!$B$33:$B$776,I$401)+'СЕТ СН'!$F$16</f>
        <v>0</v>
      </c>
      <c r="J402" s="36">
        <f>SUMIFS(СВЦЭМ!$L$34:$L$777,СВЦЭМ!$A$34:$A$777,$A402,СВЦЭМ!$B$33:$B$776,J$401)+'СЕТ СН'!$F$16</f>
        <v>0</v>
      </c>
      <c r="K402" s="36">
        <f>SUMIFS(СВЦЭМ!$L$34:$L$777,СВЦЭМ!$A$34:$A$777,$A402,СВЦЭМ!$B$33:$B$776,K$401)+'СЕТ СН'!$F$16</f>
        <v>0</v>
      </c>
      <c r="L402" s="36">
        <f>SUMIFS(СВЦЭМ!$L$34:$L$777,СВЦЭМ!$A$34:$A$777,$A402,СВЦЭМ!$B$33:$B$776,L$401)+'СЕТ СН'!$F$16</f>
        <v>0</v>
      </c>
      <c r="M402" s="36">
        <f>SUMIFS(СВЦЭМ!$L$34:$L$777,СВЦЭМ!$A$34:$A$777,$A402,СВЦЭМ!$B$33:$B$776,M$401)+'СЕТ СН'!$F$16</f>
        <v>0</v>
      </c>
      <c r="N402" s="36">
        <f>SUMIFS(СВЦЭМ!$L$34:$L$777,СВЦЭМ!$A$34:$A$777,$A402,СВЦЭМ!$B$33:$B$776,N$401)+'СЕТ СН'!$F$16</f>
        <v>0</v>
      </c>
      <c r="O402" s="36">
        <f>SUMIFS(СВЦЭМ!$L$34:$L$777,СВЦЭМ!$A$34:$A$777,$A402,СВЦЭМ!$B$33:$B$776,O$401)+'СЕТ СН'!$F$16</f>
        <v>0</v>
      </c>
      <c r="P402" s="36">
        <f>SUMIFS(СВЦЭМ!$L$34:$L$777,СВЦЭМ!$A$34:$A$777,$A402,СВЦЭМ!$B$33:$B$776,P$401)+'СЕТ СН'!$F$16</f>
        <v>0</v>
      </c>
      <c r="Q402" s="36">
        <f>SUMIFS(СВЦЭМ!$L$34:$L$777,СВЦЭМ!$A$34:$A$777,$A402,СВЦЭМ!$B$33:$B$776,Q$401)+'СЕТ СН'!$F$16</f>
        <v>0</v>
      </c>
      <c r="R402" s="36">
        <f>SUMIFS(СВЦЭМ!$L$34:$L$777,СВЦЭМ!$A$34:$A$777,$A402,СВЦЭМ!$B$33:$B$776,R$401)+'СЕТ СН'!$F$16</f>
        <v>0</v>
      </c>
      <c r="S402" s="36">
        <f>SUMIFS(СВЦЭМ!$L$34:$L$777,СВЦЭМ!$A$34:$A$777,$A402,СВЦЭМ!$B$33:$B$776,S$401)+'СЕТ СН'!$F$16</f>
        <v>0</v>
      </c>
      <c r="T402" s="36">
        <f>SUMIFS(СВЦЭМ!$L$34:$L$777,СВЦЭМ!$A$34:$A$777,$A402,СВЦЭМ!$B$33:$B$776,T$401)+'СЕТ СН'!$F$16</f>
        <v>0</v>
      </c>
      <c r="U402" s="36">
        <f>SUMIFS(СВЦЭМ!$L$34:$L$777,СВЦЭМ!$A$34:$A$777,$A402,СВЦЭМ!$B$33:$B$776,U$401)+'СЕТ СН'!$F$16</f>
        <v>0</v>
      </c>
      <c r="V402" s="36">
        <f>SUMIFS(СВЦЭМ!$L$34:$L$777,СВЦЭМ!$A$34:$A$777,$A402,СВЦЭМ!$B$33:$B$776,V$401)+'СЕТ СН'!$F$16</f>
        <v>0</v>
      </c>
      <c r="W402" s="36">
        <f>SUMIFS(СВЦЭМ!$L$34:$L$777,СВЦЭМ!$A$34:$A$777,$A402,СВЦЭМ!$B$33:$B$776,W$401)+'СЕТ СН'!$F$16</f>
        <v>0</v>
      </c>
      <c r="X402" s="36">
        <f>SUMIFS(СВЦЭМ!$L$34:$L$777,СВЦЭМ!$A$34:$A$777,$A402,СВЦЭМ!$B$33:$B$776,X$401)+'СЕТ СН'!$F$16</f>
        <v>0</v>
      </c>
      <c r="Y402" s="36">
        <f>SUMIFS(СВЦЭМ!$L$34:$L$777,СВЦЭМ!$A$34:$A$777,$A402,СВЦЭМ!$B$33:$B$776,Y$401)+'СЕТ СН'!$F$16</f>
        <v>0</v>
      </c>
      <c r="AA402" s="45"/>
    </row>
    <row r="403" spans="1:27" ht="15.75" hidden="1" x14ac:dyDescent="0.2">
      <c r="A403" s="35">
        <f>A402+1</f>
        <v>43801</v>
      </c>
      <c r="B403" s="36">
        <f>SUMIFS(СВЦЭМ!$L$34:$L$777,СВЦЭМ!$A$34:$A$777,$A403,СВЦЭМ!$B$33:$B$776,B$401)+'СЕТ СН'!$F$16</f>
        <v>0</v>
      </c>
      <c r="C403" s="36">
        <f>SUMIFS(СВЦЭМ!$L$34:$L$777,СВЦЭМ!$A$34:$A$777,$A403,СВЦЭМ!$B$33:$B$776,C$401)+'СЕТ СН'!$F$16</f>
        <v>0</v>
      </c>
      <c r="D403" s="36">
        <f>SUMIFS(СВЦЭМ!$L$34:$L$777,СВЦЭМ!$A$34:$A$777,$A403,СВЦЭМ!$B$33:$B$776,D$401)+'СЕТ СН'!$F$16</f>
        <v>0</v>
      </c>
      <c r="E403" s="36">
        <f>SUMIFS(СВЦЭМ!$L$34:$L$777,СВЦЭМ!$A$34:$A$777,$A403,СВЦЭМ!$B$33:$B$776,E$401)+'СЕТ СН'!$F$16</f>
        <v>0</v>
      </c>
      <c r="F403" s="36">
        <f>SUMIFS(СВЦЭМ!$L$34:$L$777,СВЦЭМ!$A$34:$A$777,$A403,СВЦЭМ!$B$33:$B$776,F$401)+'СЕТ СН'!$F$16</f>
        <v>0</v>
      </c>
      <c r="G403" s="36">
        <f>SUMIFS(СВЦЭМ!$L$34:$L$777,СВЦЭМ!$A$34:$A$777,$A403,СВЦЭМ!$B$33:$B$776,G$401)+'СЕТ СН'!$F$16</f>
        <v>0</v>
      </c>
      <c r="H403" s="36">
        <f>SUMIFS(СВЦЭМ!$L$34:$L$777,СВЦЭМ!$A$34:$A$777,$A403,СВЦЭМ!$B$33:$B$776,H$401)+'СЕТ СН'!$F$16</f>
        <v>0</v>
      </c>
      <c r="I403" s="36">
        <f>SUMIFS(СВЦЭМ!$L$34:$L$777,СВЦЭМ!$A$34:$A$777,$A403,СВЦЭМ!$B$33:$B$776,I$401)+'СЕТ СН'!$F$16</f>
        <v>0</v>
      </c>
      <c r="J403" s="36">
        <f>SUMIFS(СВЦЭМ!$L$34:$L$777,СВЦЭМ!$A$34:$A$777,$A403,СВЦЭМ!$B$33:$B$776,J$401)+'СЕТ СН'!$F$16</f>
        <v>0</v>
      </c>
      <c r="K403" s="36">
        <f>SUMIFS(СВЦЭМ!$L$34:$L$777,СВЦЭМ!$A$34:$A$777,$A403,СВЦЭМ!$B$33:$B$776,K$401)+'СЕТ СН'!$F$16</f>
        <v>0</v>
      </c>
      <c r="L403" s="36">
        <f>SUMIFS(СВЦЭМ!$L$34:$L$777,СВЦЭМ!$A$34:$A$777,$A403,СВЦЭМ!$B$33:$B$776,L$401)+'СЕТ СН'!$F$16</f>
        <v>0</v>
      </c>
      <c r="M403" s="36">
        <f>SUMIFS(СВЦЭМ!$L$34:$L$777,СВЦЭМ!$A$34:$A$777,$A403,СВЦЭМ!$B$33:$B$776,M$401)+'СЕТ СН'!$F$16</f>
        <v>0</v>
      </c>
      <c r="N403" s="36">
        <f>SUMIFS(СВЦЭМ!$L$34:$L$777,СВЦЭМ!$A$34:$A$777,$A403,СВЦЭМ!$B$33:$B$776,N$401)+'СЕТ СН'!$F$16</f>
        <v>0</v>
      </c>
      <c r="O403" s="36">
        <f>SUMIFS(СВЦЭМ!$L$34:$L$777,СВЦЭМ!$A$34:$A$777,$A403,СВЦЭМ!$B$33:$B$776,O$401)+'СЕТ СН'!$F$16</f>
        <v>0</v>
      </c>
      <c r="P403" s="36">
        <f>SUMIFS(СВЦЭМ!$L$34:$L$777,СВЦЭМ!$A$34:$A$777,$A403,СВЦЭМ!$B$33:$B$776,P$401)+'СЕТ СН'!$F$16</f>
        <v>0</v>
      </c>
      <c r="Q403" s="36">
        <f>SUMIFS(СВЦЭМ!$L$34:$L$777,СВЦЭМ!$A$34:$A$777,$A403,СВЦЭМ!$B$33:$B$776,Q$401)+'СЕТ СН'!$F$16</f>
        <v>0</v>
      </c>
      <c r="R403" s="36">
        <f>SUMIFS(СВЦЭМ!$L$34:$L$777,СВЦЭМ!$A$34:$A$777,$A403,СВЦЭМ!$B$33:$B$776,R$401)+'СЕТ СН'!$F$16</f>
        <v>0</v>
      </c>
      <c r="S403" s="36">
        <f>SUMIFS(СВЦЭМ!$L$34:$L$777,СВЦЭМ!$A$34:$A$777,$A403,СВЦЭМ!$B$33:$B$776,S$401)+'СЕТ СН'!$F$16</f>
        <v>0</v>
      </c>
      <c r="T403" s="36">
        <f>SUMIFS(СВЦЭМ!$L$34:$L$777,СВЦЭМ!$A$34:$A$777,$A403,СВЦЭМ!$B$33:$B$776,T$401)+'СЕТ СН'!$F$16</f>
        <v>0</v>
      </c>
      <c r="U403" s="36">
        <f>SUMIFS(СВЦЭМ!$L$34:$L$777,СВЦЭМ!$A$34:$A$777,$A403,СВЦЭМ!$B$33:$B$776,U$401)+'СЕТ СН'!$F$16</f>
        <v>0</v>
      </c>
      <c r="V403" s="36">
        <f>SUMIFS(СВЦЭМ!$L$34:$L$777,СВЦЭМ!$A$34:$A$777,$A403,СВЦЭМ!$B$33:$B$776,V$401)+'СЕТ СН'!$F$16</f>
        <v>0</v>
      </c>
      <c r="W403" s="36">
        <f>SUMIFS(СВЦЭМ!$L$34:$L$777,СВЦЭМ!$A$34:$A$777,$A403,СВЦЭМ!$B$33:$B$776,W$401)+'СЕТ СН'!$F$16</f>
        <v>0</v>
      </c>
      <c r="X403" s="36">
        <f>SUMIFS(СВЦЭМ!$L$34:$L$777,СВЦЭМ!$A$34:$A$777,$A403,СВЦЭМ!$B$33:$B$776,X$401)+'СЕТ СН'!$F$16</f>
        <v>0</v>
      </c>
      <c r="Y403" s="36">
        <f>SUMIFS(СВЦЭМ!$L$34:$L$777,СВЦЭМ!$A$34:$A$777,$A403,СВЦЭМ!$B$33:$B$776,Y$401)+'СЕТ СН'!$F$16</f>
        <v>0</v>
      </c>
    </row>
    <row r="404" spans="1:27" ht="15.75" hidden="1" x14ac:dyDescent="0.2">
      <c r="A404" s="35">
        <f t="shared" ref="A404:A432" si="11">A403+1</f>
        <v>43802</v>
      </c>
      <c r="B404" s="36">
        <f>SUMIFS(СВЦЭМ!$L$34:$L$777,СВЦЭМ!$A$34:$A$777,$A404,СВЦЭМ!$B$33:$B$776,B$401)+'СЕТ СН'!$F$16</f>
        <v>0</v>
      </c>
      <c r="C404" s="36">
        <f>SUMIFS(СВЦЭМ!$L$34:$L$777,СВЦЭМ!$A$34:$A$777,$A404,СВЦЭМ!$B$33:$B$776,C$401)+'СЕТ СН'!$F$16</f>
        <v>0</v>
      </c>
      <c r="D404" s="36">
        <f>SUMIFS(СВЦЭМ!$L$34:$L$777,СВЦЭМ!$A$34:$A$777,$A404,СВЦЭМ!$B$33:$B$776,D$401)+'СЕТ СН'!$F$16</f>
        <v>0</v>
      </c>
      <c r="E404" s="36">
        <f>SUMIFS(СВЦЭМ!$L$34:$L$777,СВЦЭМ!$A$34:$A$777,$A404,СВЦЭМ!$B$33:$B$776,E$401)+'СЕТ СН'!$F$16</f>
        <v>0</v>
      </c>
      <c r="F404" s="36">
        <f>SUMIFS(СВЦЭМ!$L$34:$L$777,СВЦЭМ!$A$34:$A$777,$A404,СВЦЭМ!$B$33:$B$776,F$401)+'СЕТ СН'!$F$16</f>
        <v>0</v>
      </c>
      <c r="G404" s="36">
        <f>SUMIFS(СВЦЭМ!$L$34:$L$777,СВЦЭМ!$A$34:$A$777,$A404,СВЦЭМ!$B$33:$B$776,G$401)+'СЕТ СН'!$F$16</f>
        <v>0</v>
      </c>
      <c r="H404" s="36">
        <f>SUMIFS(СВЦЭМ!$L$34:$L$777,СВЦЭМ!$A$34:$A$777,$A404,СВЦЭМ!$B$33:$B$776,H$401)+'СЕТ СН'!$F$16</f>
        <v>0</v>
      </c>
      <c r="I404" s="36">
        <f>SUMIFS(СВЦЭМ!$L$34:$L$777,СВЦЭМ!$A$34:$A$777,$A404,СВЦЭМ!$B$33:$B$776,I$401)+'СЕТ СН'!$F$16</f>
        <v>0</v>
      </c>
      <c r="J404" s="36">
        <f>SUMIFS(СВЦЭМ!$L$34:$L$777,СВЦЭМ!$A$34:$A$777,$A404,СВЦЭМ!$B$33:$B$776,J$401)+'СЕТ СН'!$F$16</f>
        <v>0</v>
      </c>
      <c r="K404" s="36">
        <f>SUMIFS(СВЦЭМ!$L$34:$L$777,СВЦЭМ!$A$34:$A$777,$A404,СВЦЭМ!$B$33:$B$776,K$401)+'СЕТ СН'!$F$16</f>
        <v>0</v>
      </c>
      <c r="L404" s="36">
        <f>SUMIFS(СВЦЭМ!$L$34:$L$777,СВЦЭМ!$A$34:$A$777,$A404,СВЦЭМ!$B$33:$B$776,L$401)+'СЕТ СН'!$F$16</f>
        <v>0</v>
      </c>
      <c r="M404" s="36">
        <f>SUMIFS(СВЦЭМ!$L$34:$L$777,СВЦЭМ!$A$34:$A$777,$A404,СВЦЭМ!$B$33:$B$776,M$401)+'СЕТ СН'!$F$16</f>
        <v>0</v>
      </c>
      <c r="N404" s="36">
        <f>SUMIFS(СВЦЭМ!$L$34:$L$777,СВЦЭМ!$A$34:$A$777,$A404,СВЦЭМ!$B$33:$B$776,N$401)+'СЕТ СН'!$F$16</f>
        <v>0</v>
      </c>
      <c r="O404" s="36">
        <f>SUMIFS(СВЦЭМ!$L$34:$L$777,СВЦЭМ!$A$34:$A$777,$A404,СВЦЭМ!$B$33:$B$776,O$401)+'СЕТ СН'!$F$16</f>
        <v>0</v>
      </c>
      <c r="P404" s="36">
        <f>SUMIFS(СВЦЭМ!$L$34:$L$777,СВЦЭМ!$A$34:$A$777,$A404,СВЦЭМ!$B$33:$B$776,P$401)+'СЕТ СН'!$F$16</f>
        <v>0</v>
      </c>
      <c r="Q404" s="36">
        <f>SUMIFS(СВЦЭМ!$L$34:$L$777,СВЦЭМ!$A$34:$A$777,$A404,СВЦЭМ!$B$33:$B$776,Q$401)+'СЕТ СН'!$F$16</f>
        <v>0</v>
      </c>
      <c r="R404" s="36">
        <f>SUMIFS(СВЦЭМ!$L$34:$L$777,СВЦЭМ!$A$34:$A$777,$A404,СВЦЭМ!$B$33:$B$776,R$401)+'СЕТ СН'!$F$16</f>
        <v>0</v>
      </c>
      <c r="S404" s="36">
        <f>SUMIFS(СВЦЭМ!$L$34:$L$777,СВЦЭМ!$A$34:$A$777,$A404,СВЦЭМ!$B$33:$B$776,S$401)+'СЕТ СН'!$F$16</f>
        <v>0</v>
      </c>
      <c r="T404" s="36">
        <f>SUMIFS(СВЦЭМ!$L$34:$L$777,СВЦЭМ!$A$34:$A$777,$A404,СВЦЭМ!$B$33:$B$776,T$401)+'СЕТ СН'!$F$16</f>
        <v>0</v>
      </c>
      <c r="U404" s="36">
        <f>SUMIFS(СВЦЭМ!$L$34:$L$777,СВЦЭМ!$A$34:$A$777,$A404,СВЦЭМ!$B$33:$B$776,U$401)+'СЕТ СН'!$F$16</f>
        <v>0</v>
      </c>
      <c r="V404" s="36">
        <f>SUMIFS(СВЦЭМ!$L$34:$L$777,СВЦЭМ!$A$34:$A$777,$A404,СВЦЭМ!$B$33:$B$776,V$401)+'СЕТ СН'!$F$16</f>
        <v>0</v>
      </c>
      <c r="W404" s="36">
        <f>SUMIFS(СВЦЭМ!$L$34:$L$777,СВЦЭМ!$A$34:$A$777,$A404,СВЦЭМ!$B$33:$B$776,W$401)+'СЕТ СН'!$F$16</f>
        <v>0</v>
      </c>
      <c r="X404" s="36">
        <f>SUMIFS(СВЦЭМ!$L$34:$L$777,СВЦЭМ!$A$34:$A$777,$A404,СВЦЭМ!$B$33:$B$776,X$401)+'СЕТ СН'!$F$16</f>
        <v>0</v>
      </c>
      <c r="Y404" s="36">
        <f>SUMIFS(СВЦЭМ!$L$34:$L$777,СВЦЭМ!$A$34:$A$777,$A404,СВЦЭМ!$B$33:$B$776,Y$401)+'СЕТ СН'!$F$16</f>
        <v>0</v>
      </c>
    </row>
    <row r="405" spans="1:27" ht="15.75" hidden="1" x14ac:dyDescent="0.2">
      <c r="A405" s="35">
        <f t="shared" si="11"/>
        <v>43803</v>
      </c>
      <c r="B405" s="36">
        <f>SUMIFS(СВЦЭМ!$L$34:$L$777,СВЦЭМ!$A$34:$A$777,$A405,СВЦЭМ!$B$33:$B$776,B$401)+'СЕТ СН'!$F$16</f>
        <v>0</v>
      </c>
      <c r="C405" s="36">
        <f>SUMIFS(СВЦЭМ!$L$34:$L$777,СВЦЭМ!$A$34:$A$777,$A405,СВЦЭМ!$B$33:$B$776,C$401)+'СЕТ СН'!$F$16</f>
        <v>0</v>
      </c>
      <c r="D405" s="36">
        <f>SUMIFS(СВЦЭМ!$L$34:$L$777,СВЦЭМ!$A$34:$A$777,$A405,СВЦЭМ!$B$33:$B$776,D$401)+'СЕТ СН'!$F$16</f>
        <v>0</v>
      </c>
      <c r="E405" s="36">
        <f>SUMIFS(СВЦЭМ!$L$34:$L$777,СВЦЭМ!$A$34:$A$777,$A405,СВЦЭМ!$B$33:$B$776,E$401)+'СЕТ СН'!$F$16</f>
        <v>0</v>
      </c>
      <c r="F405" s="36">
        <f>SUMIFS(СВЦЭМ!$L$34:$L$777,СВЦЭМ!$A$34:$A$777,$A405,СВЦЭМ!$B$33:$B$776,F$401)+'СЕТ СН'!$F$16</f>
        <v>0</v>
      </c>
      <c r="G405" s="36">
        <f>SUMIFS(СВЦЭМ!$L$34:$L$777,СВЦЭМ!$A$34:$A$777,$A405,СВЦЭМ!$B$33:$B$776,G$401)+'СЕТ СН'!$F$16</f>
        <v>0</v>
      </c>
      <c r="H405" s="36">
        <f>SUMIFS(СВЦЭМ!$L$34:$L$777,СВЦЭМ!$A$34:$A$777,$A405,СВЦЭМ!$B$33:$B$776,H$401)+'СЕТ СН'!$F$16</f>
        <v>0</v>
      </c>
      <c r="I405" s="36">
        <f>SUMIFS(СВЦЭМ!$L$34:$L$777,СВЦЭМ!$A$34:$A$777,$A405,СВЦЭМ!$B$33:$B$776,I$401)+'СЕТ СН'!$F$16</f>
        <v>0</v>
      </c>
      <c r="J405" s="36">
        <f>SUMIFS(СВЦЭМ!$L$34:$L$777,СВЦЭМ!$A$34:$A$777,$A405,СВЦЭМ!$B$33:$B$776,J$401)+'СЕТ СН'!$F$16</f>
        <v>0</v>
      </c>
      <c r="K405" s="36">
        <f>SUMIFS(СВЦЭМ!$L$34:$L$777,СВЦЭМ!$A$34:$A$777,$A405,СВЦЭМ!$B$33:$B$776,K$401)+'СЕТ СН'!$F$16</f>
        <v>0</v>
      </c>
      <c r="L405" s="36">
        <f>SUMIFS(СВЦЭМ!$L$34:$L$777,СВЦЭМ!$A$34:$A$777,$A405,СВЦЭМ!$B$33:$B$776,L$401)+'СЕТ СН'!$F$16</f>
        <v>0</v>
      </c>
      <c r="M405" s="36">
        <f>SUMIFS(СВЦЭМ!$L$34:$L$777,СВЦЭМ!$A$34:$A$777,$A405,СВЦЭМ!$B$33:$B$776,M$401)+'СЕТ СН'!$F$16</f>
        <v>0</v>
      </c>
      <c r="N405" s="36">
        <f>SUMIFS(СВЦЭМ!$L$34:$L$777,СВЦЭМ!$A$34:$A$777,$A405,СВЦЭМ!$B$33:$B$776,N$401)+'СЕТ СН'!$F$16</f>
        <v>0</v>
      </c>
      <c r="O405" s="36">
        <f>SUMIFS(СВЦЭМ!$L$34:$L$777,СВЦЭМ!$A$34:$A$777,$A405,СВЦЭМ!$B$33:$B$776,O$401)+'СЕТ СН'!$F$16</f>
        <v>0</v>
      </c>
      <c r="P405" s="36">
        <f>SUMIFS(СВЦЭМ!$L$34:$L$777,СВЦЭМ!$A$34:$A$777,$A405,СВЦЭМ!$B$33:$B$776,P$401)+'СЕТ СН'!$F$16</f>
        <v>0</v>
      </c>
      <c r="Q405" s="36">
        <f>SUMIFS(СВЦЭМ!$L$34:$L$777,СВЦЭМ!$A$34:$A$777,$A405,СВЦЭМ!$B$33:$B$776,Q$401)+'СЕТ СН'!$F$16</f>
        <v>0</v>
      </c>
      <c r="R405" s="36">
        <f>SUMIFS(СВЦЭМ!$L$34:$L$777,СВЦЭМ!$A$34:$A$777,$A405,СВЦЭМ!$B$33:$B$776,R$401)+'СЕТ СН'!$F$16</f>
        <v>0</v>
      </c>
      <c r="S405" s="36">
        <f>SUMIFS(СВЦЭМ!$L$34:$L$777,СВЦЭМ!$A$34:$A$777,$A405,СВЦЭМ!$B$33:$B$776,S$401)+'СЕТ СН'!$F$16</f>
        <v>0</v>
      </c>
      <c r="T405" s="36">
        <f>SUMIFS(СВЦЭМ!$L$34:$L$777,СВЦЭМ!$A$34:$A$777,$A405,СВЦЭМ!$B$33:$B$776,T$401)+'СЕТ СН'!$F$16</f>
        <v>0</v>
      </c>
      <c r="U405" s="36">
        <f>SUMIFS(СВЦЭМ!$L$34:$L$777,СВЦЭМ!$A$34:$A$777,$A405,СВЦЭМ!$B$33:$B$776,U$401)+'СЕТ СН'!$F$16</f>
        <v>0</v>
      </c>
      <c r="V405" s="36">
        <f>SUMIFS(СВЦЭМ!$L$34:$L$777,СВЦЭМ!$A$34:$A$777,$A405,СВЦЭМ!$B$33:$B$776,V$401)+'СЕТ СН'!$F$16</f>
        <v>0</v>
      </c>
      <c r="W405" s="36">
        <f>SUMIFS(СВЦЭМ!$L$34:$L$777,СВЦЭМ!$A$34:$A$777,$A405,СВЦЭМ!$B$33:$B$776,W$401)+'СЕТ СН'!$F$16</f>
        <v>0</v>
      </c>
      <c r="X405" s="36">
        <f>SUMIFS(СВЦЭМ!$L$34:$L$777,СВЦЭМ!$A$34:$A$777,$A405,СВЦЭМ!$B$33:$B$776,X$401)+'СЕТ СН'!$F$16</f>
        <v>0</v>
      </c>
      <c r="Y405" s="36">
        <f>SUMIFS(СВЦЭМ!$L$34:$L$777,СВЦЭМ!$A$34:$A$777,$A405,СВЦЭМ!$B$33:$B$776,Y$401)+'СЕТ СН'!$F$16</f>
        <v>0</v>
      </c>
    </row>
    <row r="406" spans="1:27" ht="15.75" hidden="1" x14ac:dyDescent="0.2">
      <c r="A406" s="35">
        <f t="shared" si="11"/>
        <v>43804</v>
      </c>
      <c r="B406" s="36">
        <f>SUMIFS(СВЦЭМ!$L$34:$L$777,СВЦЭМ!$A$34:$A$777,$A406,СВЦЭМ!$B$33:$B$776,B$401)+'СЕТ СН'!$F$16</f>
        <v>0</v>
      </c>
      <c r="C406" s="36">
        <f>SUMIFS(СВЦЭМ!$L$34:$L$777,СВЦЭМ!$A$34:$A$777,$A406,СВЦЭМ!$B$33:$B$776,C$401)+'СЕТ СН'!$F$16</f>
        <v>0</v>
      </c>
      <c r="D406" s="36">
        <f>SUMIFS(СВЦЭМ!$L$34:$L$777,СВЦЭМ!$A$34:$A$777,$A406,СВЦЭМ!$B$33:$B$776,D$401)+'СЕТ СН'!$F$16</f>
        <v>0</v>
      </c>
      <c r="E406" s="36">
        <f>SUMIFS(СВЦЭМ!$L$34:$L$777,СВЦЭМ!$A$34:$A$777,$A406,СВЦЭМ!$B$33:$B$776,E$401)+'СЕТ СН'!$F$16</f>
        <v>0</v>
      </c>
      <c r="F406" s="36">
        <f>SUMIFS(СВЦЭМ!$L$34:$L$777,СВЦЭМ!$A$34:$A$777,$A406,СВЦЭМ!$B$33:$B$776,F$401)+'СЕТ СН'!$F$16</f>
        <v>0</v>
      </c>
      <c r="G406" s="36">
        <f>SUMIFS(СВЦЭМ!$L$34:$L$777,СВЦЭМ!$A$34:$A$777,$A406,СВЦЭМ!$B$33:$B$776,G$401)+'СЕТ СН'!$F$16</f>
        <v>0</v>
      </c>
      <c r="H406" s="36">
        <f>SUMIFS(СВЦЭМ!$L$34:$L$777,СВЦЭМ!$A$34:$A$777,$A406,СВЦЭМ!$B$33:$B$776,H$401)+'СЕТ СН'!$F$16</f>
        <v>0</v>
      </c>
      <c r="I406" s="36">
        <f>SUMIFS(СВЦЭМ!$L$34:$L$777,СВЦЭМ!$A$34:$A$777,$A406,СВЦЭМ!$B$33:$B$776,I$401)+'СЕТ СН'!$F$16</f>
        <v>0</v>
      </c>
      <c r="J406" s="36">
        <f>SUMIFS(СВЦЭМ!$L$34:$L$777,СВЦЭМ!$A$34:$A$777,$A406,СВЦЭМ!$B$33:$B$776,J$401)+'СЕТ СН'!$F$16</f>
        <v>0</v>
      </c>
      <c r="K406" s="36">
        <f>SUMIFS(СВЦЭМ!$L$34:$L$777,СВЦЭМ!$A$34:$A$777,$A406,СВЦЭМ!$B$33:$B$776,K$401)+'СЕТ СН'!$F$16</f>
        <v>0</v>
      </c>
      <c r="L406" s="36">
        <f>SUMIFS(СВЦЭМ!$L$34:$L$777,СВЦЭМ!$A$34:$A$777,$A406,СВЦЭМ!$B$33:$B$776,L$401)+'СЕТ СН'!$F$16</f>
        <v>0</v>
      </c>
      <c r="M406" s="36">
        <f>SUMIFS(СВЦЭМ!$L$34:$L$777,СВЦЭМ!$A$34:$A$777,$A406,СВЦЭМ!$B$33:$B$776,M$401)+'СЕТ СН'!$F$16</f>
        <v>0</v>
      </c>
      <c r="N406" s="36">
        <f>SUMIFS(СВЦЭМ!$L$34:$L$777,СВЦЭМ!$A$34:$A$777,$A406,СВЦЭМ!$B$33:$B$776,N$401)+'СЕТ СН'!$F$16</f>
        <v>0</v>
      </c>
      <c r="O406" s="36">
        <f>SUMIFS(СВЦЭМ!$L$34:$L$777,СВЦЭМ!$A$34:$A$777,$A406,СВЦЭМ!$B$33:$B$776,O$401)+'СЕТ СН'!$F$16</f>
        <v>0</v>
      </c>
      <c r="P406" s="36">
        <f>SUMIFS(СВЦЭМ!$L$34:$L$777,СВЦЭМ!$A$34:$A$777,$A406,СВЦЭМ!$B$33:$B$776,P$401)+'СЕТ СН'!$F$16</f>
        <v>0</v>
      </c>
      <c r="Q406" s="36">
        <f>SUMIFS(СВЦЭМ!$L$34:$L$777,СВЦЭМ!$A$34:$A$777,$A406,СВЦЭМ!$B$33:$B$776,Q$401)+'СЕТ СН'!$F$16</f>
        <v>0</v>
      </c>
      <c r="R406" s="36">
        <f>SUMIFS(СВЦЭМ!$L$34:$L$777,СВЦЭМ!$A$34:$A$777,$A406,СВЦЭМ!$B$33:$B$776,R$401)+'СЕТ СН'!$F$16</f>
        <v>0</v>
      </c>
      <c r="S406" s="36">
        <f>SUMIFS(СВЦЭМ!$L$34:$L$777,СВЦЭМ!$A$34:$A$777,$A406,СВЦЭМ!$B$33:$B$776,S$401)+'СЕТ СН'!$F$16</f>
        <v>0</v>
      </c>
      <c r="T406" s="36">
        <f>SUMIFS(СВЦЭМ!$L$34:$L$777,СВЦЭМ!$A$34:$A$777,$A406,СВЦЭМ!$B$33:$B$776,T$401)+'СЕТ СН'!$F$16</f>
        <v>0</v>
      </c>
      <c r="U406" s="36">
        <f>SUMIFS(СВЦЭМ!$L$34:$L$777,СВЦЭМ!$A$34:$A$777,$A406,СВЦЭМ!$B$33:$B$776,U$401)+'СЕТ СН'!$F$16</f>
        <v>0</v>
      </c>
      <c r="V406" s="36">
        <f>SUMIFS(СВЦЭМ!$L$34:$L$777,СВЦЭМ!$A$34:$A$777,$A406,СВЦЭМ!$B$33:$B$776,V$401)+'СЕТ СН'!$F$16</f>
        <v>0</v>
      </c>
      <c r="W406" s="36">
        <f>SUMIFS(СВЦЭМ!$L$34:$L$777,СВЦЭМ!$A$34:$A$777,$A406,СВЦЭМ!$B$33:$B$776,W$401)+'СЕТ СН'!$F$16</f>
        <v>0</v>
      </c>
      <c r="X406" s="36">
        <f>SUMIFS(СВЦЭМ!$L$34:$L$777,СВЦЭМ!$A$34:$A$777,$A406,СВЦЭМ!$B$33:$B$776,X$401)+'СЕТ СН'!$F$16</f>
        <v>0</v>
      </c>
      <c r="Y406" s="36">
        <f>SUMIFS(СВЦЭМ!$L$34:$L$777,СВЦЭМ!$A$34:$A$777,$A406,СВЦЭМ!$B$33:$B$776,Y$401)+'СЕТ СН'!$F$16</f>
        <v>0</v>
      </c>
    </row>
    <row r="407" spans="1:27" ht="15.75" hidden="1" x14ac:dyDescent="0.2">
      <c r="A407" s="35">
        <f t="shared" si="11"/>
        <v>43805</v>
      </c>
      <c r="B407" s="36">
        <f>SUMIFS(СВЦЭМ!$L$34:$L$777,СВЦЭМ!$A$34:$A$777,$A407,СВЦЭМ!$B$33:$B$776,B$401)+'СЕТ СН'!$F$16</f>
        <v>0</v>
      </c>
      <c r="C407" s="36">
        <f>SUMIFS(СВЦЭМ!$L$34:$L$777,СВЦЭМ!$A$34:$A$777,$A407,СВЦЭМ!$B$33:$B$776,C$401)+'СЕТ СН'!$F$16</f>
        <v>0</v>
      </c>
      <c r="D407" s="36">
        <f>SUMIFS(СВЦЭМ!$L$34:$L$777,СВЦЭМ!$A$34:$A$777,$A407,СВЦЭМ!$B$33:$B$776,D$401)+'СЕТ СН'!$F$16</f>
        <v>0</v>
      </c>
      <c r="E407" s="36">
        <f>SUMIFS(СВЦЭМ!$L$34:$L$777,СВЦЭМ!$A$34:$A$777,$A407,СВЦЭМ!$B$33:$B$776,E$401)+'СЕТ СН'!$F$16</f>
        <v>0</v>
      </c>
      <c r="F407" s="36">
        <f>SUMIFS(СВЦЭМ!$L$34:$L$777,СВЦЭМ!$A$34:$A$777,$A407,СВЦЭМ!$B$33:$B$776,F$401)+'СЕТ СН'!$F$16</f>
        <v>0</v>
      </c>
      <c r="G407" s="36">
        <f>SUMIFS(СВЦЭМ!$L$34:$L$777,СВЦЭМ!$A$34:$A$777,$A407,СВЦЭМ!$B$33:$B$776,G$401)+'СЕТ СН'!$F$16</f>
        <v>0</v>
      </c>
      <c r="H407" s="36">
        <f>SUMIFS(СВЦЭМ!$L$34:$L$777,СВЦЭМ!$A$34:$A$777,$A407,СВЦЭМ!$B$33:$B$776,H$401)+'СЕТ СН'!$F$16</f>
        <v>0</v>
      </c>
      <c r="I407" s="36">
        <f>SUMIFS(СВЦЭМ!$L$34:$L$777,СВЦЭМ!$A$34:$A$777,$A407,СВЦЭМ!$B$33:$B$776,I$401)+'СЕТ СН'!$F$16</f>
        <v>0</v>
      </c>
      <c r="J407" s="36">
        <f>SUMIFS(СВЦЭМ!$L$34:$L$777,СВЦЭМ!$A$34:$A$777,$A407,СВЦЭМ!$B$33:$B$776,J$401)+'СЕТ СН'!$F$16</f>
        <v>0</v>
      </c>
      <c r="K407" s="36">
        <f>SUMIFS(СВЦЭМ!$L$34:$L$777,СВЦЭМ!$A$34:$A$777,$A407,СВЦЭМ!$B$33:$B$776,K$401)+'СЕТ СН'!$F$16</f>
        <v>0</v>
      </c>
      <c r="L407" s="36">
        <f>SUMIFS(СВЦЭМ!$L$34:$L$777,СВЦЭМ!$A$34:$A$777,$A407,СВЦЭМ!$B$33:$B$776,L$401)+'СЕТ СН'!$F$16</f>
        <v>0</v>
      </c>
      <c r="M407" s="36">
        <f>SUMIFS(СВЦЭМ!$L$34:$L$777,СВЦЭМ!$A$34:$A$777,$A407,СВЦЭМ!$B$33:$B$776,M$401)+'СЕТ СН'!$F$16</f>
        <v>0</v>
      </c>
      <c r="N407" s="36">
        <f>SUMIFS(СВЦЭМ!$L$34:$L$777,СВЦЭМ!$A$34:$A$777,$A407,СВЦЭМ!$B$33:$B$776,N$401)+'СЕТ СН'!$F$16</f>
        <v>0</v>
      </c>
      <c r="O407" s="36">
        <f>SUMIFS(СВЦЭМ!$L$34:$L$777,СВЦЭМ!$A$34:$A$777,$A407,СВЦЭМ!$B$33:$B$776,O$401)+'СЕТ СН'!$F$16</f>
        <v>0</v>
      </c>
      <c r="P407" s="36">
        <f>SUMIFS(СВЦЭМ!$L$34:$L$777,СВЦЭМ!$A$34:$A$777,$A407,СВЦЭМ!$B$33:$B$776,P$401)+'СЕТ СН'!$F$16</f>
        <v>0</v>
      </c>
      <c r="Q407" s="36">
        <f>SUMIFS(СВЦЭМ!$L$34:$L$777,СВЦЭМ!$A$34:$A$777,$A407,СВЦЭМ!$B$33:$B$776,Q$401)+'СЕТ СН'!$F$16</f>
        <v>0</v>
      </c>
      <c r="R407" s="36">
        <f>SUMIFS(СВЦЭМ!$L$34:$L$777,СВЦЭМ!$A$34:$A$777,$A407,СВЦЭМ!$B$33:$B$776,R$401)+'СЕТ СН'!$F$16</f>
        <v>0</v>
      </c>
      <c r="S407" s="36">
        <f>SUMIFS(СВЦЭМ!$L$34:$L$777,СВЦЭМ!$A$34:$A$777,$A407,СВЦЭМ!$B$33:$B$776,S$401)+'СЕТ СН'!$F$16</f>
        <v>0</v>
      </c>
      <c r="T407" s="36">
        <f>SUMIFS(СВЦЭМ!$L$34:$L$777,СВЦЭМ!$A$34:$A$777,$A407,СВЦЭМ!$B$33:$B$776,T$401)+'СЕТ СН'!$F$16</f>
        <v>0</v>
      </c>
      <c r="U407" s="36">
        <f>SUMIFS(СВЦЭМ!$L$34:$L$777,СВЦЭМ!$A$34:$A$777,$A407,СВЦЭМ!$B$33:$B$776,U$401)+'СЕТ СН'!$F$16</f>
        <v>0</v>
      </c>
      <c r="V407" s="36">
        <f>SUMIFS(СВЦЭМ!$L$34:$L$777,СВЦЭМ!$A$34:$A$777,$A407,СВЦЭМ!$B$33:$B$776,V$401)+'СЕТ СН'!$F$16</f>
        <v>0</v>
      </c>
      <c r="W407" s="36">
        <f>SUMIFS(СВЦЭМ!$L$34:$L$777,СВЦЭМ!$A$34:$A$777,$A407,СВЦЭМ!$B$33:$B$776,W$401)+'СЕТ СН'!$F$16</f>
        <v>0</v>
      </c>
      <c r="X407" s="36">
        <f>SUMIFS(СВЦЭМ!$L$34:$L$777,СВЦЭМ!$A$34:$A$777,$A407,СВЦЭМ!$B$33:$B$776,X$401)+'СЕТ СН'!$F$16</f>
        <v>0</v>
      </c>
      <c r="Y407" s="36">
        <f>SUMIFS(СВЦЭМ!$L$34:$L$777,СВЦЭМ!$A$34:$A$777,$A407,СВЦЭМ!$B$33:$B$776,Y$401)+'СЕТ СН'!$F$16</f>
        <v>0</v>
      </c>
    </row>
    <row r="408" spans="1:27" ht="15.75" hidden="1" x14ac:dyDescent="0.2">
      <c r="A408" s="35">
        <f t="shared" si="11"/>
        <v>43806</v>
      </c>
      <c r="B408" s="36">
        <f>SUMIFS(СВЦЭМ!$L$34:$L$777,СВЦЭМ!$A$34:$A$777,$A408,СВЦЭМ!$B$33:$B$776,B$401)+'СЕТ СН'!$F$16</f>
        <v>0</v>
      </c>
      <c r="C408" s="36">
        <f>SUMIFS(СВЦЭМ!$L$34:$L$777,СВЦЭМ!$A$34:$A$777,$A408,СВЦЭМ!$B$33:$B$776,C$401)+'СЕТ СН'!$F$16</f>
        <v>0</v>
      </c>
      <c r="D408" s="36">
        <f>SUMIFS(СВЦЭМ!$L$34:$L$777,СВЦЭМ!$A$34:$A$777,$A408,СВЦЭМ!$B$33:$B$776,D$401)+'СЕТ СН'!$F$16</f>
        <v>0</v>
      </c>
      <c r="E408" s="36">
        <f>SUMIFS(СВЦЭМ!$L$34:$L$777,СВЦЭМ!$A$34:$A$777,$A408,СВЦЭМ!$B$33:$B$776,E$401)+'СЕТ СН'!$F$16</f>
        <v>0</v>
      </c>
      <c r="F408" s="36">
        <f>SUMIFS(СВЦЭМ!$L$34:$L$777,СВЦЭМ!$A$34:$A$777,$A408,СВЦЭМ!$B$33:$B$776,F$401)+'СЕТ СН'!$F$16</f>
        <v>0</v>
      </c>
      <c r="G408" s="36">
        <f>SUMIFS(СВЦЭМ!$L$34:$L$777,СВЦЭМ!$A$34:$A$777,$A408,СВЦЭМ!$B$33:$B$776,G$401)+'СЕТ СН'!$F$16</f>
        <v>0</v>
      </c>
      <c r="H408" s="36">
        <f>SUMIFS(СВЦЭМ!$L$34:$L$777,СВЦЭМ!$A$34:$A$777,$A408,СВЦЭМ!$B$33:$B$776,H$401)+'СЕТ СН'!$F$16</f>
        <v>0</v>
      </c>
      <c r="I408" s="36">
        <f>SUMIFS(СВЦЭМ!$L$34:$L$777,СВЦЭМ!$A$34:$A$777,$A408,СВЦЭМ!$B$33:$B$776,I$401)+'СЕТ СН'!$F$16</f>
        <v>0</v>
      </c>
      <c r="J408" s="36">
        <f>SUMIFS(СВЦЭМ!$L$34:$L$777,СВЦЭМ!$A$34:$A$777,$A408,СВЦЭМ!$B$33:$B$776,J$401)+'СЕТ СН'!$F$16</f>
        <v>0</v>
      </c>
      <c r="K408" s="36">
        <f>SUMIFS(СВЦЭМ!$L$34:$L$777,СВЦЭМ!$A$34:$A$777,$A408,СВЦЭМ!$B$33:$B$776,K$401)+'СЕТ СН'!$F$16</f>
        <v>0</v>
      </c>
      <c r="L408" s="36">
        <f>SUMIFS(СВЦЭМ!$L$34:$L$777,СВЦЭМ!$A$34:$A$777,$A408,СВЦЭМ!$B$33:$B$776,L$401)+'СЕТ СН'!$F$16</f>
        <v>0</v>
      </c>
      <c r="M408" s="36">
        <f>SUMIFS(СВЦЭМ!$L$34:$L$777,СВЦЭМ!$A$34:$A$777,$A408,СВЦЭМ!$B$33:$B$776,M$401)+'СЕТ СН'!$F$16</f>
        <v>0</v>
      </c>
      <c r="N408" s="36">
        <f>SUMIFS(СВЦЭМ!$L$34:$L$777,СВЦЭМ!$A$34:$A$777,$A408,СВЦЭМ!$B$33:$B$776,N$401)+'СЕТ СН'!$F$16</f>
        <v>0</v>
      </c>
      <c r="O408" s="36">
        <f>SUMIFS(СВЦЭМ!$L$34:$L$777,СВЦЭМ!$A$34:$A$777,$A408,СВЦЭМ!$B$33:$B$776,O$401)+'СЕТ СН'!$F$16</f>
        <v>0</v>
      </c>
      <c r="P408" s="36">
        <f>SUMIFS(СВЦЭМ!$L$34:$L$777,СВЦЭМ!$A$34:$A$777,$A408,СВЦЭМ!$B$33:$B$776,P$401)+'СЕТ СН'!$F$16</f>
        <v>0</v>
      </c>
      <c r="Q408" s="36">
        <f>SUMIFS(СВЦЭМ!$L$34:$L$777,СВЦЭМ!$A$34:$A$777,$A408,СВЦЭМ!$B$33:$B$776,Q$401)+'СЕТ СН'!$F$16</f>
        <v>0</v>
      </c>
      <c r="R408" s="36">
        <f>SUMIFS(СВЦЭМ!$L$34:$L$777,СВЦЭМ!$A$34:$A$777,$A408,СВЦЭМ!$B$33:$B$776,R$401)+'СЕТ СН'!$F$16</f>
        <v>0</v>
      </c>
      <c r="S408" s="36">
        <f>SUMIFS(СВЦЭМ!$L$34:$L$777,СВЦЭМ!$A$34:$A$777,$A408,СВЦЭМ!$B$33:$B$776,S$401)+'СЕТ СН'!$F$16</f>
        <v>0</v>
      </c>
      <c r="T408" s="36">
        <f>SUMIFS(СВЦЭМ!$L$34:$L$777,СВЦЭМ!$A$34:$A$777,$A408,СВЦЭМ!$B$33:$B$776,T$401)+'СЕТ СН'!$F$16</f>
        <v>0</v>
      </c>
      <c r="U408" s="36">
        <f>SUMIFS(СВЦЭМ!$L$34:$L$777,СВЦЭМ!$A$34:$A$777,$A408,СВЦЭМ!$B$33:$B$776,U$401)+'СЕТ СН'!$F$16</f>
        <v>0</v>
      </c>
      <c r="V408" s="36">
        <f>SUMIFS(СВЦЭМ!$L$34:$L$777,СВЦЭМ!$A$34:$A$777,$A408,СВЦЭМ!$B$33:$B$776,V$401)+'СЕТ СН'!$F$16</f>
        <v>0</v>
      </c>
      <c r="W408" s="36">
        <f>SUMIFS(СВЦЭМ!$L$34:$L$777,СВЦЭМ!$A$34:$A$777,$A408,СВЦЭМ!$B$33:$B$776,W$401)+'СЕТ СН'!$F$16</f>
        <v>0</v>
      </c>
      <c r="X408" s="36">
        <f>SUMIFS(СВЦЭМ!$L$34:$L$777,СВЦЭМ!$A$34:$A$777,$A408,СВЦЭМ!$B$33:$B$776,X$401)+'СЕТ СН'!$F$16</f>
        <v>0</v>
      </c>
      <c r="Y408" s="36">
        <f>SUMIFS(СВЦЭМ!$L$34:$L$777,СВЦЭМ!$A$34:$A$777,$A408,СВЦЭМ!$B$33:$B$776,Y$401)+'СЕТ СН'!$F$16</f>
        <v>0</v>
      </c>
    </row>
    <row r="409" spans="1:27" ht="15.75" hidden="1" x14ac:dyDescent="0.2">
      <c r="A409" s="35">
        <f t="shared" si="11"/>
        <v>43807</v>
      </c>
      <c r="B409" s="36">
        <f>SUMIFS(СВЦЭМ!$L$34:$L$777,СВЦЭМ!$A$34:$A$777,$A409,СВЦЭМ!$B$33:$B$776,B$401)+'СЕТ СН'!$F$16</f>
        <v>0</v>
      </c>
      <c r="C409" s="36">
        <f>SUMIFS(СВЦЭМ!$L$34:$L$777,СВЦЭМ!$A$34:$A$777,$A409,СВЦЭМ!$B$33:$B$776,C$401)+'СЕТ СН'!$F$16</f>
        <v>0</v>
      </c>
      <c r="D409" s="36">
        <f>SUMIFS(СВЦЭМ!$L$34:$L$777,СВЦЭМ!$A$34:$A$777,$A409,СВЦЭМ!$B$33:$B$776,D$401)+'СЕТ СН'!$F$16</f>
        <v>0</v>
      </c>
      <c r="E409" s="36">
        <f>SUMIFS(СВЦЭМ!$L$34:$L$777,СВЦЭМ!$A$34:$A$777,$A409,СВЦЭМ!$B$33:$B$776,E$401)+'СЕТ СН'!$F$16</f>
        <v>0</v>
      </c>
      <c r="F409" s="36">
        <f>SUMIFS(СВЦЭМ!$L$34:$L$777,СВЦЭМ!$A$34:$A$777,$A409,СВЦЭМ!$B$33:$B$776,F$401)+'СЕТ СН'!$F$16</f>
        <v>0</v>
      </c>
      <c r="G409" s="36">
        <f>SUMIFS(СВЦЭМ!$L$34:$L$777,СВЦЭМ!$A$34:$A$777,$A409,СВЦЭМ!$B$33:$B$776,G$401)+'СЕТ СН'!$F$16</f>
        <v>0</v>
      </c>
      <c r="H409" s="36">
        <f>SUMIFS(СВЦЭМ!$L$34:$L$777,СВЦЭМ!$A$34:$A$777,$A409,СВЦЭМ!$B$33:$B$776,H$401)+'СЕТ СН'!$F$16</f>
        <v>0</v>
      </c>
      <c r="I409" s="36">
        <f>SUMIFS(СВЦЭМ!$L$34:$L$777,СВЦЭМ!$A$34:$A$777,$A409,СВЦЭМ!$B$33:$B$776,I$401)+'СЕТ СН'!$F$16</f>
        <v>0</v>
      </c>
      <c r="J409" s="36">
        <f>SUMIFS(СВЦЭМ!$L$34:$L$777,СВЦЭМ!$A$34:$A$777,$A409,СВЦЭМ!$B$33:$B$776,J$401)+'СЕТ СН'!$F$16</f>
        <v>0</v>
      </c>
      <c r="K409" s="36">
        <f>SUMIFS(СВЦЭМ!$L$34:$L$777,СВЦЭМ!$A$34:$A$777,$A409,СВЦЭМ!$B$33:$B$776,K$401)+'СЕТ СН'!$F$16</f>
        <v>0</v>
      </c>
      <c r="L409" s="36">
        <f>SUMIFS(СВЦЭМ!$L$34:$L$777,СВЦЭМ!$A$34:$A$777,$A409,СВЦЭМ!$B$33:$B$776,L$401)+'СЕТ СН'!$F$16</f>
        <v>0</v>
      </c>
      <c r="M409" s="36">
        <f>SUMIFS(СВЦЭМ!$L$34:$L$777,СВЦЭМ!$A$34:$A$777,$A409,СВЦЭМ!$B$33:$B$776,M$401)+'СЕТ СН'!$F$16</f>
        <v>0</v>
      </c>
      <c r="N409" s="36">
        <f>SUMIFS(СВЦЭМ!$L$34:$L$777,СВЦЭМ!$A$34:$A$777,$A409,СВЦЭМ!$B$33:$B$776,N$401)+'СЕТ СН'!$F$16</f>
        <v>0</v>
      </c>
      <c r="O409" s="36">
        <f>SUMIFS(СВЦЭМ!$L$34:$L$777,СВЦЭМ!$A$34:$A$777,$A409,СВЦЭМ!$B$33:$B$776,O$401)+'СЕТ СН'!$F$16</f>
        <v>0</v>
      </c>
      <c r="P409" s="36">
        <f>SUMIFS(СВЦЭМ!$L$34:$L$777,СВЦЭМ!$A$34:$A$777,$A409,СВЦЭМ!$B$33:$B$776,P$401)+'СЕТ СН'!$F$16</f>
        <v>0</v>
      </c>
      <c r="Q409" s="36">
        <f>SUMIFS(СВЦЭМ!$L$34:$L$777,СВЦЭМ!$A$34:$A$777,$A409,СВЦЭМ!$B$33:$B$776,Q$401)+'СЕТ СН'!$F$16</f>
        <v>0</v>
      </c>
      <c r="R409" s="36">
        <f>SUMIFS(СВЦЭМ!$L$34:$L$777,СВЦЭМ!$A$34:$A$777,$A409,СВЦЭМ!$B$33:$B$776,R$401)+'СЕТ СН'!$F$16</f>
        <v>0</v>
      </c>
      <c r="S409" s="36">
        <f>SUMIFS(СВЦЭМ!$L$34:$L$777,СВЦЭМ!$A$34:$A$777,$A409,СВЦЭМ!$B$33:$B$776,S$401)+'СЕТ СН'!$F$16</f>
        <v>0</v>
      </c>
      <c r="T409" s="36">
        <f>SUMIFS(СВЦЭМ!$L$34:$L$777,СВЦЭМ!$A$34:$A$777,$A409,СВЦЭМ!$B$33:$B$776,T$401)+'СЕТ СН'!$F$16</f>
        <v>0</v>
      </c>
      <c r="U409" s="36">
        <f>SUMIFS(СВЦЭМ!$L$34:$L$777,СВЦЭМ!$A$34:$A$777,$A409,СВЦЭМ!$B$33:$B$776,U$401)+'СЕТ СН'!$F$16</f>
        <v>0</v>
      </c>
      <c r="V409" s="36">
        <f>SUMIFS(СВЦЭМ!$L$34:$L$777,СВЦЭМ!$A$34:$A$777,$A409,СВЦЭМ!$B$33:$B$776,V$401)+'СЕТ СН'!$F$16</f>
        <v>0</v>
      </c>
      <c r="W409" s="36">
        <f>SUMIFS(СВЦЭМ!$L$34:$L$777,СВЦЭМ!$A$34:$A$777,$A409,СВЦЭМ!$B$33:$B$776,W$401)+'СЕТ СН'!$F$16</f>
        <v>0</v>
      </c>
      <c r="X409" s="36">
        <f>SUMIFS(СВЦЭМ!$L$34:$L$777,СВЦЭМ!$A$34:$A$777,$A409,СВЦЭМ!$B$33:$B$776,X$401)+'СЕТ СН'!$F$16</f>
        <v>0</v>
      </c>
      <c r="Y409" s="36">
        <f>SUMIFS(СВЦЭМ!$L$34:$L$777,СВЦЭМ!$A$34:$A$777,$A409,СВЦЭМ!$B$33:$B$776,Y$401)+'СЕТ СН'!$F$16</f>
        <v>0</v>
      </c>
    </row>
    <row r="410" spans="1:27" ht="15.75" hidden="1" x14ac:dyDescent="0.2">
      <c r="A410" s="35">
        <f t="shared" si="11"/>
        <v>43808</v>
      </c>
      <c r="B410" s="36">
        <f>SUMIFS(СВЦЭМ!$L$34:$L$777,СВЦЭМ!$A$34:$A$777,$A410,СВЦЭМ!$B$33:$B$776,B$401)+'СЕТ СН'!$F$16</f>
        <v>0</v>
      </c>
      <c r="C410" s="36">
        <f>SUMIFS(СВЦЭМ!$L$34:$L$777,СВЦЭМ!$A$34:$A$777,$A410,СВЦЭМ!$B$33:$B$776,C$401)+'СЕТ СН'!$F$16</f>
        <v>0</v>
      </c>
      <c r="D410" s="36">
        <f>SUMIFS(СВЦЭМ!$L$34:$L$777,СВЦЭМ!$A$34:$A$777,$A410,СВЦЭМ!$B$33:$B$776,D$401)+'СЕТ СН'!$F$16</f>
        <v>0</v>
      </c>
      <c r="E410" s="36">
        <f>SUMIFS(СВЦЭМ!$L$34:$L$777,СВЦЭМ!$A$34:$A$777,$A410,СВЦЭМ!$B$33:$B$776,E$401)+'СЕТ СН'!$F$16</f>
        <v>0</v>
      </c>
      <c r="F410" s="36">
        <f>SUMIFS(СВЦЭМ!$L$34:$L$777,СВЦЭМ!$A$34:$A$777,$A410,СВЦЭМ!$B$33:$B$776,F$401)+'СЕТ СН'!$F$16</f>
        <v>0</v>
      </c>
      <c r="G410" s="36">
        <f>SUMIFS(СВЦЭМ!$L$34:$L$777,СВЦЭМ!$A$34:$A$777,$A410,СВЦЭМ!$B$33:$B$776,G$401)+'СЕТ СН'!$F$16</f>
        <v>0</v>
      </c>
      <c r="H410" s="36">
        <f>SUMIFS(СВЦЭМ!$L$34:$L$777,СВЦЭМ!$A$34:$A$777,$A410,СВЦЭМ!$B$33:$B$776,H$401)+'СЕТ СН'!$F$16</f>
        <v>0</v>
      </c>
      <c r="I410" s="36">
        <f>SUMIFS(СВЦЭМ!$L$34:$L$777,СВЦЭМ!$A$34:$A$777,$A410,СВЦЭМ!$B$33:$B$776,I$401)+'СЕТ СН'!$F$16</f>
        <v>0</v>
      </c>
      <c r="J410" s="36">
        <f>SUMIFS(СВЦЭМ!$L$34:$L$777,СВЦЭМ!$A$34:$A$777,$A410,СВЦЭМ!$B$33:$B$776,J$401)+'СЕТ СН'!$F$16</f>
        <v>0</v>
      </c>
      <c r="K410" s="36">
        <f>SUMIFS(СВЦЭМ!$L$34:$L$777,СВЦЭМ!$A$34:$A$777,$A410,СВЦЭМ!$B$33:$B$776,K$401)+'СЕТ СН'!$F$16</f>
        <v>0</v>
      </c>
      <c r="L410" s="36">
        <f>SUMIFS(СВЦЭМ!$L$34:$L$777,СВЦЭМ!$A$34:$A$777,$A410,СВЦЭМ!$B$33:$B$776,L$401)+'СЕТ СН'!$F$16</f>
        <v>0</v>
      </c>
      <c r="M410" s="36">
        <f>SUMIFS(СВЦЭМ!$L$34:$L$777,СВЦЭМ!$A$34:$A$777,$A410,СВЦЭМ!$B$33:$B$776,M$401)+'СЕТ СН'!$F$16</f>
        <v>0</v>
      </c>
      <c r="N410" s="36">
        <f>SUMIFS(СВЦЭМ!$L$34:$L$777,СВЦЭМ!$A$34:$A$777,$A410,СВЦЭМ!$B$33:$B$776,N$401)+'СЕТ СН'!$F$16</f>
        <v>0</v>
      </c>
      <c r="O410" s="36">
        <f>SUMIFS(СВЦЭМ!$L$34:$L$777,СВЦЭМ!$A$34:$A$777,$A410,СВЦЭМ!$B$33:$B$776,O$401)+'СЕТ СН'!$F$16</f>
        <v>0</v>
      </c>
      <c r="P410" s="36">
        <f>SUMIFS(СВЦЭМ!$L$34:$L$777,СВЦЭМ!$A$34:$A$777,$A410,СВЦЭМ!$B$33:$B$776,P$401)+'СЕТ СН'!$F$16</f>
        <v>0</v>
      </c>
      <c r="Q410" s="36">
        <f>SUMIFS(СВЦЭМ!$L$34:$L$777,СВЦЭМ!$A$34:$A$777,$A410,СВЦЭМ!$B$33:$B$776,Q$401)+'СЕТ СН'!$F$16</f>
        <v>0</v>
      </c>
      <c r="R410" s="36">
        <f>SUMIFS(СВЦЭМ!$L$34:$L$777,СВЦЭМ!$A$34:$A$777,$A410,СВЦЭМ!$B$33:$B$776,R$401)+'СЕТ СН'!$F$16</f>
        <v>0</v>
      </c>
      <c r="S410" s="36">
        <f>SUMIFS(СВЦЭМ!$L$34:$L$777,СВЦЭМ!$A$34:$A$777,$A410,СВЦЭМ!$B$33:$B$776,S$401)+'СЕТ СН'!$F$16</f>
        <v>0</v>
      </c>
      <c r="T410" s="36">
        <f>SUMIFS(СВЦЭМ!$L$34:$L$777,СВЦЭМ!$A$34:$A$777,$A410,СВЦЭМ!$B$33:$B$776,T$401)+'СЕТ СН'!$F$16</f>
        <v>0</v>
      </c>
      <c r="U410" s="36">
        <f>SUMIFS(СВЦЭМ!$L$34:$L$777,СВЦЭМ!$A$34:$A$777,$A410,СВЦЭМ!$B$33:$B$776,U$401)+'СЕТ СН'!$F$16</f>
        <v>0</v>
      </c>
      <c r="V410" s="36">
        <f>SUMIFS(СВЦЭМ!$L$34:$L$777,СВЦЭМ!$A$34:$A$777,$A410,СВЦЭМ!$B$33:$B$776,V$401)+'СЕТ СН'!$F$16</f>
        <v>0</v>
      </c>
      <c r="W410" s="36">
        <f>SUMIFS(СВЦЭМ!$L$34:$L$777,СВЦЭМ!$A$34:$A$777,$A410,СВЦЭМ!$B$33:$B$776,W$401)+'СЕТ СН'!$F$16</f>
        <v>0</v>
      </c>
      <c r="X410" s="36">
        <f>SUMIFS(СВЦЭМ!$L$34:$L$777,СВЦЭМ!$A$34:$A$777,$A410,СВЦЭМ!$B$33:$B$776,X$401)+'СЕТ СН'!$F$16</f>
        <v>0</v>
      </c>
      <c r="Y410" s="36">
        <f>SUMIFS(СВЦЭМ!$L$34:$L$777,СВЦЭМ!$A$34:$A$777,$A410,СВЦЭМ!$B$33:$B$776,Y$401)+'СЕТ СН'!$F$16</f>
        <v>0</v>
      </c>
    </row>
    <row r="411" spans="1:27" ht="15.75" hidden="1" x14ac:dyDescent="0.2">
      <c r="A411" s="35">
        <f t="shared" si="11"/>
        <v>43809</v>
      </c>
      <c r="B411" s="36">
        <f>SUMIFS(СВЦЭМ!$L$34:$L$777,СВЦЭМ!$A$34:$A$777,$A411,СВЦЭМ!$B$33:$B$776,B$401)+'СЕТ СН'!$F$16</f>
        <v>0</v>
      </c>
      <c r="C411" s="36">
        <f>SUMIFS(СВЦЭМ!$L$34:$L$777,СВЦЭМ!$A$34:$A$777,$A411,СВЦЭМ!$B$33:$B$776,C$401)+'СЕТ СН'!$F$16</f>
        <v>0</v>
      </c>
      <c r="D411" s="36">
        <f>SUMIFS(СВЦЭМ!$L$34:$L$777,СВЦЭМ!$A$34:$A$777,$A411,СВЦЭМ!$B$33:$B$776,D$401)+'СЕТ СН'!$F$16</f>
        <v>0</v>
      </c>
      <c r="E411" s="36">
        <f>SUMIFS(СВЦЭМ!$L$34:$L$777,СВЦЭМ!$A$34:$A$777,$A411,СВЦЭМ!$B$33:$B$776,E$401)+'СЕТ СН'!$F$16</f>
        <v>0</v>
      </c>
      <c r="F411" s="36">
        <f>SUMIFS(СВЦЭМ!$L$34:$L$777,СВЦЭМ!$A$34:$A$777,$A411,СВЦЭМ!$B$33:$B$776,F$401)+'СЕТ СН'!$F$16</f>
        <v>0</v>
      </c>
      <c r="G411" s="36">
        <f>SUMIFS(СВЦЭМ!$L$34:$L$777,СВЦЭМ!$A$34:$A$777,$A411,СВЦЭМ!$B$33:$B$776,G$401)+'СЕТ СН'!$F$16</f>
        <v>0</v>
      </c>
      <c r="H411" s="36">
        <f>SUMIFS(СВЦЭМ!$L$34:$L$777,СВЦЭМ!$A$34:$A$777,$A411,СВЦЭМ!$B$33:$B$776,H$401)+'СЕТ СН'!$F$16</f>
        <v>0</v>
      </c>
      <c r="I411" s="36">
        <f>SUMIFS(СВЦЭМ!$L$34:$L$777,СВЦЭМ!$A$34:$A$777,$A411,СВЦЭМ!$B$33:$B$776,I$401)+'СЕТ СН'!$F$16</f>
        <v>0</v>
      </c>
      <c r="J411" s="36">
        <f>SUMIFS(СВЦЭМ!$L$34:$L$777,СВЦЭМ!$A$34:$A$777,$A411,СВЦЭМ!$B$33:$B$776,J$401)+'СЕТ СН'!$F$16</f>
        <v>0</v>
      </c>
      <c r="K411" s="36">
        <f>SUMIFS(СВЦЭМ!$L$34:$L$777,СВЦЭМ!$A$34:$A$777,$A411,СВЦЭМ!$B$33:$B$776,K$401)+'СЕТ СН'!$F$16</f>
        <v>0</v>
      </c>
      <c r="L411" s="36">
        <f>SUMIFS(СВЦЭМ!$L$34:$L$777,СВЦЭМ!$A$34:$A$777,$A411,СВЦЭМ!$B$33:$B$776,L$401)+'СЕТ СН'!$F$16</f>
        <v>0</v>
      </c>
      <c r="M411" s="36">
        <f>SUMIFS(СВЦЭМ!$L$34:$L$777,СВЦЭМ!$A$34:$A$777,$A411,СВЦЭМ!$B$33:$B$776,M$401)+'СЕТ СН'!$F$16</f>
        <v>0</v>
      </c>
      <c r="N411" s="36">
        <f>SUMIFS(СВЦЭМ!$L$34:$L$777,СВЦЭМ!$A$34:$A$777,$A411,СВЦЭМ!$B$33:$B$776,N$401)+'СЕТ СН'!$F$16</f>
        <v>0</v>
      </c>
      <c r="O411" s="36">
        <f>SUMIFS(СВЦЭМ!$L$34:$L$777,СВЦЭМ!$A$34:$A$777,$A411,СВЦЭМ!$B$33:$B$776,O$401)+'СЕТ СН'!$F$16</f>
        <v>0</v>
      </c>
      <c r="P411" s="36">
        <f>SUMIFS(СВЦЭМ!$L$34:$L$777,СВЦЭМ!$A$34:$A$777,$A411,СВЦЭМ!$B$33:$B$776,P$401)+'СЕТ СН'!$F$16</f>
        <v>0</v>
      </c>
      <c r="Q411" s="36">
        <f>SUMIFS(СВЦЭМ!$L$34:$L$777,СВЦЭМ!$A$34:$A$777,$A411,СВЦЭМ!$B$33:$B$776,Q$401)+'СЕТ СН'!$F$16</f>
        <v>0</v>
      </c>
      <c r="R411" s="36">
        <f>SUMIFS(СВЦЭМ!$L$34:$L$777,СВЦЭМ!$A$34:$A$777,$A411,СВЦЭМ!$B$33:$B$776,R$401)+'СЕТ СН'!$F$16</f>
        <v>0</v>
      </c>
      <c r="S411" s="36">
        <f>SUMIFS(СВЦЭМ!$L$34:$L$777,СВЦЭМ!$A$34:$A$777,$A411,СВЦЭМ!$B$33:$B$776,S$401)+'СЕТ СН'!$F$16</f>
        <v>0</v>
      </c>
      <c r="T411" s="36">
        <f>SUMIFS(СВЦЭМ!$L$34:$L$777,СВЦЭМ!$A$34:$A$777,$A411,СВЦЭМ!$B$33:$B$776,T$401)+'СЕТ СН'!$F$16</f>
        <v>0</v>
      </c>
      <c r="U411" s="36">
        <f>SUMIFS(СВЦЭМ!$L$34:$L$777,СВЦЭМ!$A$34:$A$777,$A411,СВЦЭМ!$B$33:$B$776,U$401)+'СЕТ СН'!$F$16</f>
        <v>0</v>
      </c>
      <c r="V411" s="36">
        <f>SUMIFS(СВЦЭМ!$L$34:$L$777,СВЦЭМ!$A$34:$A$777,$A411,СВЦЭМ!$B$33:$B$776,V$401)+'СЕТ СН'!$F$16</f>
        <v>0</v>
      </c>
      <c r="W411" s="36">
        <f>SUMIFS(СВЦЭМ!$L$34:$L$777,СВЦЭМ!$A$34:$A$777,$A411,СВЦЭМ!$B$33:$B$776,W$401)+'СЕТ СН'!$F$16</f>
        <v>0</v>
      </c>
      <c r="X411" s="36">
        <f>SUMIFS(СВЦЭМ!$L$34:$L$777,СВЦЭМ!$A$34:$A$777,$A411,СВЦЭМ!$B$33:$B$776,X$401)+'СЕТ СН'!$F$16</f>
        <v>0</v>
      </c>
      <c r="Y411" s="36">
        <f>SUMIFS(СВЦЭМ!$L$34:$L$777,СВЦЭМ!$A$34:$A$777,$A411,СВЦЭМ!$B$33:$B$776,Y$401)+'СЕТ СН'!$F$16</f>
        <v>0</v>
      </c>
    </row>
    <row r="412" spans="1:27" ht="15.75" hidden="1" x14ac:dyDescent="0.2">
      <c r="A412" s="35">
        <f t="shared" si="11"/>
        <v>43810</v>
      </c>
      <c r="B412" s="36">
        <f>SUMIFS(СВЦЭМ!$L$34:$L$777,СВЦЭМ!$A$34:$A$777,$A412,СВЦЭМ!$B$33:$B$776,B$401)+'СЕТ СН'!$F$16</f>
        <v>0</v>
      </c>
      <c r="C412" s="36">
        <f>SUMIFS(СВЦЭМ!$L$34:$L$777,СВЦЭМ!$A$34:$A$777,$A412,СВЦЭМ!$B$33:$B$776,C$401)+'СЕТ СН'!$F$16</f>
        <v>0</v>
      </c>
      <c r="D412" s="36">
        <f>SUMIFS(СВЦЭМ!$L$34:$L$777,СВЦЭМ!$A$34:$A$777,$A412,СВЦЭМ!$B$33:$B$776,D$401)+'СЕТ СН'!$F$16</f>
        <v>0</v>
      </c>
      <c r="E412" s="36">
        <f>SUMIFS(СВЦЭМ!$L$34:$L$777,СВЦЭМ!$A$34:$A$777,$A412,СВЦЭМ!$B$33:$B$776,E$401)+'СЕТ СН'!$F$16</f>
        <v>0</v>
      </c>
      <c r="F412" s="36">
        <f>SUMIFS(СВЦЭМ!$L$34:$L$777,СВЦЭМ!$A$34:$A$777,$A412,СВЦЭМ!$B$33:$B$776,F$401)+'СЕТ СН'!$F$16</f>
        <v>0</v>
      </c>
      <c r="G412" s="36">
        <f>SUMIFS(СВЦЭМ!$L$34:$L$777,СВЦЭМ!$A$34:$A$777,$A412,СВЦЭМ!$B$33:$B$776,G$401)+'СЕТ СН'!$F$16</f>
        <v>0</v>
      </c>
      <c r="H412" s="36">
        <f>SUMIFS(СВЦЭМ!$L$34:$L$777,СВЦЭМ!$A$34:$A$777,$A412,СВЦЭМ!$B$33:$B$776,H$401)+'СЕТ СН'!$F$16</f>
        <v>0</v>
      </c>
      <c r="I412" s="36">
        <f>SUMIFS(СВЦЭМ!$L$34:$L$777,СВЦЭМ!$A$34:$A$777,$A412,СВЦЭМ!$B$33:$B$776,I$401)+'СЕТ СН'!$F$16</f>
        <v>0</v>
      </c>
      <c r="J412" s="36">
        <f>SUMIFS(СВЦЭМ!$L$34:$L$777,СВЦЭМ!$A$34:$A$777,$A412,СВЦЭМ!$B$33:$B$776,J$401)+'СЕТ СН'!$F$16</f>
        <v>0</v>
      </c>
      <c r="K412" s="36">
        <f>SUMIFS(СВЦЭМ!$L$34:$L$777,СВЦЭМ!$A$34:$A$777,$A412,СВЦЭМ!$B$33:$B$776,K$401)+'СЕТ СН'!$F$16</f>
        <v>0</v>
      </c>
      <c r="L412" s="36">
        <f>SUMIFS(СВЦЭМ!$L$34:$L$777,СВЦЭМ!$A$34:$A$777,$A412,СВЦЭМ!$B$33:$B$776,L$401)+'СЕТ СН'!$F$16</f>
        <v>0</v>
      </c>
      <c r="M412" s="36">
        <f>SUMIFS(СВЦЭМ!$L$34:$L$777,СВЦЭМ!$A$34:$A$777,$A412,СВЦЭМ!$B$33:$B$776,M$401)+'СЕТ СН'!$F$16</f>
        <v>0</v>
      </c>
      <c r="N412" s="36">
        <f>SUMIFS(СВЦЭМ!$L$34:$L$777,СВЦЭМ!$A$34:$A$777,$A412,СВЦЭМ!$B$33:$B$776,N$401)+'СЕТ СН'!$F$16</f>
        <v>0</v>
      </c>
      <c r="O412" s="36">
        <f>SUMIFS(СВЦЭМ!$L$34:$L$777,СВЦЭМ!$A$34:$A$777,$A412,СВЦЭМ!$B$33:$B$776,O$401)+'СЕТ СН'!$F$16</f>
        <v>0</v>
      </c>
      <c r="P412" s="36">
        <f>SUMIFS(СВЦЭМ!$L$34:$L$777,СВЦЭМ!$A$34:$A$777,$A412,СВЦЭМ!$B$33:$B$776,P$401)+'СЕТ СН'!$F$16</f>
        <v>0</v>
      </c>
      <c r="Q412" s="36">
        <f>SUMIFS(СВЦЭМ!$L$34:$L$777,СВЦЭМ!$A$34:$A$777,$A412,СВЦЭМ!$B$33:$B$776,Q$401)+'СЕТ СН'!$F$16</f>
        <v>0</v>
      </c>
      <c r="R412" s="36">
        <f>SUMIFS(СВЦЭМ!$L$34:$L$777,СВЦЭМ!$A$34:$A$777,$A412,СВЦЭМ!$B$33:$B$776,R$401)+'СЕТ СН'!$F$16</f>
        <v>0</v>
      </c>
      <c r="S412" s="36">
        <f>SUMIFS(СВЦЭМ!$L$34:$L$777,СВЦЭМ!$A$34:$A$777,$A412,СВЦЭМ!$B$33:$B$776,S$401)+'СЕТ СН'!$F$16</f>
        <v>0</v>
      </c>
      <c r="T412" s="36">
        <f>SUMIFS(СВЦЭМ!$L$34:$L$777,СВЦЭМ!$A$34:$A$777,$A412,СВЦЭМ!$B$33:$B$776,T$401)+'СЕТ СН'!$F$16</f>
        <v>0</v>
      </c>
      <c r="U412" s="36">
        <f>SUMIFS(СВЦЭМ!$L$34:$L$777,СВЦЭМ!$A$34:$A$777,$A412,СВЦЭМ!$B$33:$B$776,U$401)+'СЕТ СН'!$F$16</f>
        <v>0</v>
      </c>
      <c r="V412" s="36">
        <f>SUMIFS(СВЦЭМ!$L$34:$L$777,СВЦЭМ!$A$34:$A$777,$A412,СВЦЭМ!$B$33:$B$776,V$401)+'СЕТ СН'!$F$16</f>
        <v>0</v>
      </c>
      <c r="W412" s="36">
        <f>SUMIFS(СВЦЭМ!$L$34:$L$777,СВЦЭМ!$A$34:$A$777,$A412,СВЦЭМ!$B$33:$B$776,W$401)+'СЕТ СН'!$F$16</f>
        <v>0</v>
      </c>
      <c r="X412" s="36">
        <f>SUMIFS(СВЦЭМ!$L$34:$L$777,СВЦЭМ!$A$34:$A$777,$A412,СВЦЭМ!$B$33:$B$776,X$401)+'СЕТ СН'!$F$16</f>
        <v>0</v>
      </c>
      <c r="Y412" s="36">
        <f>SUMIFS(СВЦЭМ!$L$34:$L$777,СВЦЭМ!$A$34:$A$777,$A412,СВЦЭМ!$B$33:$B$776,Y$401)+'СЕТ СН'!$F$16</f>
        <v>0</v>
      </c>
    </row>
    <row r="413" spans="1:27" ht="15.75" hidden="1" x14ac:dyDescent="0.2">
      <c r="A413" s="35">
        <f t="shared" si="11"/>
        <v>43811</v>
      </c>
      <c r="B413" s="36">
        <f>SUMIFS(СВЦЭМ!$L$34:$L$777,СВЦЭМ!$A$34:$A$777,$A413,СВЦЭМ!$B$33:$B$776,B$401)+'СЕТ СН'!$F$16</f>
        <v>0</v>
      </c>
      <c r="C413" s="36">
        <f>SUMIFS(СВЦЭМ!$L$34:$L$777,СВЦЭМ!$A$34:$A$777,$A413,СВЦЭМ!$B$33:$B$776,C$401)+'СЕТ СН'!$F$16</f>
        <v>0</v>
      </c>
      <c r="D413" s="36">
        <f>SUMIFS(СВЦЭМ!$L$34:$L$777,СВЦЭМ!$A$34:$A$777,$A413,СВЦЭМ!$B$33:$B$776,D$401)+'СЕТ СН'!$F$16</f>
        <v>0</v>
      </c>
      <c r="E413" s="36">
        <f>SUMIFS(СВЦЭМ!$L$34:$L$777,СВЦЭМ!$A$34:$A$777,$A413,СВЦЭМ!$B$33:$B$776,E$401)+'СЕТ СН'!$F$16</f>
        <v>0</v>
      </c>
      <c r="F413" s="36">
        <f>SUMIFS(СВЦЭМ!$L$34:$L$777,СВЦЭМ!$A$34:$A$777,$A413,СВЦЭМ!$B$33:$B$776,F$401)+'СЕТ СН'!$F$16</f>
        <v>0</v>
      </c>
      <c r="G413" s="36">
        <f>SUMIFS(СВЦЭМ!$L$34:$L$777,СВЦЭМ!$A$34:$A$777,$A413,СВЦЭМ!$B$33:$B$776,G$401)+'СЕТ СН'!$F$16</f>
        <v>0</v>
      </c>
      <c r="H413" s="36">
        <f>SUMIFS(СВЦЭМ!$L$34:$L$777,СВЦЭМ!$A$34:$A$777,$A413,СВЦЭМ!$B$33:$B$776,H$401)+'СЕТ СН'!$F$16</f>
        <v>0</v>
      </c>
      <c r="I413" s="36">
        <f>SUMIFS(СВЦЭМ!$L$34:$L$777,СВЦЭМ!$A$34:$A$777,$A413,СВЦЭМ!$B$33:$B$776,I$401)+'СЕТ СН'!$F$16</f>
        <v>0</v>
      </c>
      <c r="J413" s="36">
        <f>SUMIFS(СВЦЭМ!$L$34:$L$777,СВЦЭМ!$A$34:$A$777,$A413,СВЦЭМ!$B$33:$B$776,J$401)+'СЕТ СН'!$F$16</f>
        <v>0</v>
      </c>
      <c r="K413" s="36">
        <f>SUMIFS(СВЦЭМ!$L$34:$L$777,СВЦЭМ!$A$34:$A$777,$A413,СВЦЭМ!$B$33:$B$776,K$401)+'СЕТ СН'!$F$16</f>
        <v>0</v>
      </c>
      <c r="L413" s="36">
        <f>SUMIFS(СВЦЭМ!$L$34:$L$777,СВЦЭМ!$A$34:$A$777,$A413,СВЦЭМ!$B$33:$B$776,L$401)+'СЕТ СН'!$F$16</f>
        <v>0</v>
      </c>
      <c r="M413" s="36">
        <f>SUMIFS(СВЦЭМ!$L$34:$L$777,СВЦЭМ!$A$34:$A$777,$A413,СВЦЭМ!$B$33:$B$776,M$401)+'СЕТ СН'!$F$16</f>
        <v>0</v>
      </c>
      <c r="N413" s="36">
        <f>SUMIFS(СВЦЭМ!$L$34:$L$777,СВЦЭМ!$A$34:$A$777,$A413,СВЦЭМ!$B$33:$B$776,N$401)+'СЕТ СН'!$F$16</f>
        <v>0</v>
      </c>
      <c r="O413" s="36">
        <f>SUMIFS(СВЦЭМ!$L$34:$L$777,СВЦЭМ!$A$34:$A$777,$A413,СВЦЭМ!$B$33:$B$776,O$401)+'СЕТ СН'!$F$16</f>
        <v>0</v>
      </c>
      <c r="P413" s="36">
        <f>SUMIFS(СВЦЭМ!$L$34:$L$777,СВЦЭМ!$A$34:$A$777,$A413,СВЦЭМ!$B$33:$B$776,P$401)+'СЕТ СН'!$F$16</f>
        <v>0</v>
      </c>
      <c r="Q413" s="36">
        <f>SUMIFS(СВЦЭМ!$L$34:$L$777,СВЦЭМ!$A$34:$A$777,$A413,СВЦЭМ!$B$33:$B$776,Q$401)+'СЕТ СН'!$F$16</f>
        <v>0</v>
      </c>
      <c r="R413" s="36">
        <f>SUMIFS(СВЦЭМ!$L$34:$L$777,СВЦЭМ!$A$34:$A$777,$A413,СВЦЭМ!$B$33:$B$776,R$401)+'СЕТ СН'!$F$16</f>
        <v>0</v>
      </c>
      <c r="S413" s="36">
        <f>SUMIFS(СВЦЭМ!$L$34:$L$777,СВЦЭМ!$A$34:$A$777,$A413,СВЦЭМ!$B$33:$B$776,S$401)+'СЕТ СН'!$F$16</f>
        <v>0</v>
      </c>
      <c r="T413" s="36">
        <f>SUMIFS(СВЦЭМ!$L$34:$L$777,СВЦЭМ!$A$34:$A$777,$A413,СВЦЭМ!$B$33:$B$776,T$401)+'СЕТ СН'!$F$16</f>
        <v>0</v>
      </c>
      <c r="U413" s="36">
        <f>SUMIFS(СВЦЭМ!$L$34:$L$777,СВЦЭМ!$A$34:$A$777,$A413,СВЦЭМ!$B$33:$B$776,U$401)+'СЕТ СН'!$F$16</f>
        <v>0</v>
      </c>
      <c r="V413" s="36">
        <f>SUMIFS(СВЦЭМ!$L$34:$L$777,СВЦЭМ!$A$34:$A$777,$A413,СВЦЭМ!$B$33:$B$776,V$401)+'СЕТ СН'!$F$16</f>
        <v>0</v>
      </c>
      <c r="W413" s="36">
        <f>SUMIFS(СВЦЭМ!$L$34:$L$777,СВЦЭМ!$A$34:$A$777,$A413,СВЦЭМ!$B$33:$B$776,W$401)+'СЕТ СН'!$F$16</f>
        <v>0</v>
      </c>
      <c r="X413" s="36">
        <f>SUMIFS(СВЦЭМ!$L$34:$L$777,СВЦЭМ!$A$34:$A$777,$A413,СВЦЭМ!$B$33:$B$776,X$401)+'СЕТ СН'!$F$16</f>
        <v>0</v>
      </c>
      <c r="Y413" s="36">
        <f>SUMIFS(СВЦЭМ!$L$34:$L$777,СВЦЭМ!$A$34:$A$777,$A413,СВЦЭМ!$B$33:$B$776,Y$401)+'СЕТ СН'!$F$16</f>
        <v>0</v>
      </c>
    </row>
    <row r="414" spans="1:27" ht="15.75" hidden="1" x14ac:dyDescent="0.2">
      <c r="A414" s="35">
        <f t="shared" si="11"/>
        <v>43812</v>
      </c>
      <c r="B414" s="36">
        <f>SUMIFS(СВЦЭМ!$L$34:$L$777,СВЦЭМ!$A$34:$A$777,$A414,СВЦЭМ!$B$33:$B$776,B$401)+'СЕТ СН'!$F$16</f>
        <v>0</v>
      </c>
      <c r="C414" s="36">
        <f>SUMIFS(СВЦЭМ!$L$34:$L$777,СВЦЭМ!$A$34:$A$777,$A414,СВЦЭМ!$B$33:$B$776,C$401)+'СЕТ СН'!$F$16</f>
        <v>0</v>
      </c>
      <c r="D414" s="36">
        <f>SUMIFS(СВЦЭМ!$L$34:$L$777,СВЦЭМ!$A$34:$A$777,$A414,СВЦЭМ!$B$33:$B$776,D$401)+'СЕТ СН'!$F$16</f>
        <v>0</v>
      </c>
      <c r="E414" s="36">
        <f>SUMIFS(СВЦЭМ!$L$34:$L$777,СВЦЭМ!$A$34:$A$777,$A414,СВЦЭМ!$B$33:$B$776,E$401)+'СЕТ СН'!$F$16</f>
        <v>0</v>
      </c>
      <c r="F414" s="36">
        <f>SUMIFS(СВЦЭМ!$L$34:$L$777,СВЦЭМ!$A$34:$A$777,$A414,СВЦЭМ!$B$33:$B$776,F$401)+'СЕТ СН'!$F$16</f>
        <v>0</v>
      </c>
      <c r="G414" s="36">
        <f>SUMIFS(СВЦЭМ!$L$34:$L$777,СВЦЭМ!$A$34:$A$777,$A414,СВЦЭМ!$B$33:$B$776,G$401)+'СЕТ СН'!$F$16</f>
        <v>0</v>
      </c>
      <c r="H414" s="36">
        <f>SUMIFS(СВЦЭМ!$L$34:$L$777,СВЦЭМ!$A$34:$A$777,$A414,СВЦЭМ!$B$33:$B$776,H$401)+'СЕТ СН'!$F$16</f>
        <v>0</v>
      </c>
      <c r="I414" s="36">
        <f>SUMIFS(СВЦЭМ!$L$34:$L$777,СВЦЭМ!$A$34:$A$777,$A414,СВЦЭМ!$B$33:$B$776,I$401)+'СЕТ СН'!$F$16</f>
        <v>0</v>
      </c>
      <c r="J414" s="36">
        <f>SUMIFS(СВЦЭМ!$L$34:$L$777,СВЦЭМ!$A$34:$A$777,$A414,СВЦЭМ!$B$33:$B$776,J$401)+'СЕТ СН'!$F$16</f>
        <v>0</v>
      </c>
      <c r="K414" s="36">
        <f>SUMIFS(СВЦЭМ!$L$34:$L$777,СВЦЭМ!$A$34:$A$777,$A414,СВЦЭМ!$B$33:$B$776,K$401)+'СЕТ СН'!$F$16</f>
        <v>0</v>
      </c>
      <c r="L414" s="36">
        <f>SUMIFS(СВЦЭМ!$L$34:$L$777,СВЦЭМ!$A$34:$A$777,$A414,СВЦЭМ!$B$33:$B$776,L$401)+'СЕТ СН'!$F$16</f>
        <v>0</v>
      </c>
      <c r="M414" s="36">
        <f>SUMIFS(СВЦЭМ!$L$34:$L$777,СВЦЭМ!$A$34:$A$777,$A414,СВЦЭМ!$B$33:$B$776,M$401)+'СЕТ СН'!$F$16</f>
        <v>0</v>
      </c>
      <c r="N414" s="36">
        <f>SUMIFS(СВЦЭМ!$L$34:$L$777,СВЦЭМ!$A$34:$A$777,$A414,СВЦЭМ!$B$33:$B$776,N$401)+'СЕТ СН'!$F$16</f>
        <v>0</v>
      </c>
      <c r="O414" s="36">
        <f>SUMIFS(СВЦЭМ!$L$34:$L$777,СВЦЭМ!$A$34:$A$777,$A414,СВЦЭМ!$B$33:$B$776,O$401)+'СЕТ СН'!$F$16</f>
        <v>0</v>
      </c>
      <c r="P414" s="36">
        <f>SUMIFS(СВЦЭМ!$L$34:$L$777,СВЦЭМ!$A$34:$A$777,$A414,СВЦЭМ!$B$33:$B$776,P$401)+'СЕТ СН'!$F$16</f>
        <v>0</v>
      </c>
      <c r="Q414" s="36">
        <f>SUMIFS(СВЦЭМ!$L$34:$L$777,СВЦЭМ!$A$34:$A$777,$A414,СВЦЭМ!$B$33:$B$776,Q$401)+'СЕТ СН'!$F$16</f>
        <v>0</v>
      </c>
      <c r="R414" s="36">
        <f>SUMIFS(СВЦЭМ!$L$34:$L$777,СВЦЭМ!$A$34:$A$777,$A414,СВЦЭМ!$B$33:$B$776,R$401)+'СЕТ СН'!$F$16</f>
        <v>0</v>
      </c>
      <c r="S414" s="36">
        <f>SUMIFS(СВЦЭМ!$L$34:$L$777,СВЦЭМ!$A$34:$A$777,$A414,СВЦЭМ!$B$33:$B$776,S$401)+'СЕТ СН'!$F$16</f>
        <v>0</v>
      </c>
      <c r="T414" s="36">
        <f>SUMIFS(СВЦЭМ!$L$34:$L$777,СВЦЭМ!$A$34:$A$777,$A414,СВЦЭМ!$B$33:$B$776,T$401)+'СЕТ СН'!$F$16</f>
        <v>0</v>
      </c>
      <c r="U414" s="36">
        <f>SUMIFS(СВЦЭМ!$L$34:$L$777,СВЦЭМ!$A$34:$A$777,$A414,СВЦЭМ!$B$33:$B$776,U$401)+'СЕТ СН'!$F$16</f>
        <v>0</v>
      </c>
      <c r="V414" s="36">
        <f>SUMIFS(СВЦЭМ!$L$34:$L$777,СВЦЭМ!$A$34:$A$777,$A414,СВЦЭМ!$B$33:$B$776,V$401)+'СЕТ СН'!$F$16</f>
        <v>0</v>
      </c>
      <c r="W414" s="36">
        <f>SUMIFS(СВЦЭМ!$L$34:$L$777,СВЦЭМ!$A$34:$A$777,$A414,СВЦЭМ!$B$33:$B$776,W$401)+'СЕТ СН'!$F$16</f>
        <v>0</v>
      </c>
      <c r="X414" s="36">
        <f>SUMIFS(СВЦЭМ!$L$34:$L$777,СВЦЭМ!$A$34:$A$777,$A414,СВЦЭМ!$B$33:$B$776,X$401)+'СЕТ СН'!$F$16</f>
        <v>0</v>
      </c>
      <c r="Y414" s="36">
        <f>SUMIFS(СВЦЭМ!$L$34:$L$777,СВЦЭМ!$A$34:$A$777,$A414,СВЦЭМ!$B$33:$B$776,Y$401)+'СЕТ СН'!$F$16</f>
        <v>0</v>
      </c>
    </row>
    <row r="415" spans="1:27" ht="15.75" hidden="1" x14ac:dyDescent="0.2">
      <c r="A415" s="35">
        <f t="shared" si="11"/>
        <v>43813</v>
      </c>
      <c r="B415" s="36">
        <f>SUMIFS(СВЦЭМ!$L$34:$L$777,СВЦЭМ!$A$34:$A$777,$A415,СВЦЭМ!$B$33:$B$776,B$401)+'СЕТ СН'!$F$16</f>
        <v>0</v>
      </c>
      <c r="C415" s="36">
        <f>SUMIFS(СВЦЭМ!$L$34:$L$777,СВЦЭМ!$A$34:$A$777,$A415,СВЦЭМ!$B$33:$B$776,C$401)+'СЕТ СН'!$F$16</f>
        <v>0</v>
      </c>
      <c r="D415" s="36">
        <f>SUMIFS(СВЦЭМ!$L$34:$L$777,СВЦЭМ!$A$34:$A$777,$A415,СВЦЭМ!$B$33:$B$776,D$401)+'СЕТ СН'!$F$16</f>
        <v>0</v>
      </c>
      <c r="E415" s="36">
        <f>SUMIFS(СВЦЭМ!$L$34:$L$777,СВЦЭМ!$A$34:$A$777,$A415,СВЦЭМ!$B$33:$B$776,E$401)+'СЕТ СН'!$F$16</f>
        <v>0</v>
      </c>
      <c r="F415" s="36">
        <f>SUMIFS(СВЦЭМ!$L$34:$L$777,СВЦЭМ!$A$34:$A$777,$A415,СВЦЭМ!$B$33:$B$776,F$401)+'СЕТ СН'!$F$16</f>
        <v>0</v>
      </c>
      <c r="G415" s="36">
        <f>SUMIFS(СВЦЭМ!$L$34:$L$777,СВЦЭМ!$A$34:$A$777,$A415,СВЦЭМ!$B$33:$B$776,G$401)+'СЕТ СН'!$F$16</f>
        <v>0</v>
      </c>
      <c r="H415" s="36">
        <f>SUMIFS(СВЦЭМ!$L$34:$L$777,СВЦЭМ!$A$34:$A$777,$A415,СВЦЭМ!$B$33:$B$776,H$401)+'СЕТ СН'!$F$16</f>
        <v>0</v>
      </c>
      <c r="I415" s="36">
        <f>SUMIFS(СВЦЭМ!$L$34:$L$777,СВЦЭМ!$A$34:$A$777,$A415,СВЦЭМ!$B$33:$B$776,I$401)+'СЕТ СН'!$F$16</f>
        <v>0</v>
      </c>
      <c r="J415" s="36">
        <f>SUMIFS(СВЦЭМ!$L$34:$L$777,СВЦЭМ!$A$34:$A$777,$A415,СВЦЭМ!$B$33:$B$776,J$401)+'СЕТ СН'!$F$16</f>
        <v>0</v>
      </c>
      <c r="K415" s="36">
        <f>SUMIFS(СВЦЭМ!$L$34:$L$777,СВЦЭМ!$A$34:$A$777,$A415,СВЦЭМ!$B$33:$B$776,K$401)+'СЕТ СН'!$F$16</f>
        <v>0</v>
      </c>
      <c r="L415" s="36">
        <f>SUMIFS(СВЦЭМ!$L$34:$L$777,СВЦЭМ!$A$34:$A$777,$A415,СВЦЭМ!$B$33:$B$776,L$401)+'СЕТ СН'!$F$16</f>
        <v>0</v>
      </c>
      <c r="M415" s="36">
        <f>SUMIFS(СВЦЭМ!$L$34:$L$777,СВЦЭМ!$A$34:$A$777,$A415,СВЦЭМ!$B$33:$B$776,M$401)+'СЕТ СН'!$F$16</f>
        <v>0</v>
      </c>
      <c r="N415" s="36">
        <f>SUMIFS(СВЦЭМ!$L$34:$L$777,СВЦЭМ!$A$34:$A$777,$A415,СВЦЭМ!$B$33:$B$776,N$401)+'СЕТ СН'!$F$16</f>
        <v>0</v>
      </c>
      <c r="O415" s="36">
        <f>SUMIFS(СВЦЭМ!$L$34:$L$777,СВЦЭМ!$A$34:$A$777,$A415,СВЦЭМ!$B$33:$B$776,O$401)+'СЕТ СН'!$F$16</f>
        <v>0</v>
      </c>
      <c r="P415" s="36">
        <f>SUMIFS(СВЦЭМ!$L$34:$L$777,СВЦЭМ!$A$34:$A$777,$A415,СВЦЭМ!$B$33:$B$776,P$401)+'СЕТ СН'!$F$16</f>
        <v>0</v>
      </c>
      <c r="Q415" s="36">
        <f>SUMIFS(СВЦЭМ!$L$34:$L$777,СВЦЭМ!$A$34:$A$777,$A415,СВЦЭМ!$B$33:$B$776,Q$401)+'СЕТ СН'!$F$16</f>
        <v>0</v>
      </c>
      <c r="R415" s="36">
        <f>SUMIFS(СВЦЭМ!$L$34:$L$777,СВЦЭМ!$A$34:$A$777,$A415,СВЦЭМ!$B$33:$B$776,R$401)+'СЕТ СН'!$F$16</f>
        <v>0</v>
      </c>
      <c r="S415" s="36">
        <f>SUMIFS(СВЦЭМ!$L$34:$L$777,СВЦЭМ!$A$34:$A$777,$A415,СВЦЭМ!$B$33:$B$776,S$401)+'СЕТ СН'!$F$16</f>
        <v>0</v>
      </c>
      <c r="T415" s="36">
        <f>SUMIFS(СВЦЭМ!$L$34:$L$777,СВЦЭМ!$A$34:$A$777,$A415,СВЦЭМ!$B$33:$B$776,T$401)+'СЕТ СН'!$F$16</f>
        <v>0</v>
      </c>
      <c r="U415" s="36">
        <f>SUMIFS(СВЦЭМ!$L$34:$L$777,СВЦЭМ!$A$34:$A$777,$A415,СВЦЭМ!$B$33:$B$776,U$401)+'СЕТ СН'!$F$16</f>
        <v>0</v>
      </c>
      <c r="V415" s="36">
        <f>SUMIFS(СВЦЭМ!$L$34:$L$777,СВЦЭМ!$A$34:$A$777,$A415,СВЦЭМ!$B$33:$B$776,V$401)+'СЕТ СН'!$F$16</f>
        <v>0</v>
      </c>
      <c r="W415" s="36">
        <f>SUMIFS(СВЦЭМ!$L$34:$L$777,СВЦЭМ!$A$34:$A$777,$A415,СВЦЭМ!$B$33:$B$776,W$401)+'СЕТ СН'!$F$16</f>
        <v>0</v>
      </c>
      <c r="X415" s="36">
        <f>SUMIFS(СВЦЭМ!$L$34:$L$777,СВЦЭМ!$A$34:$A$777,$A415,СВЦЭМ!$B$33:$B$776,X$401)+'СЕТ СН'!$F$16</f>
        <v>0</v>
      </c>
      <c r="Y415" s="36">
        <f>SUMIFS(СВЦЭМ!$L$34:$L$777,СВЦЭМ!$A$34:$A$777,$A415,СВЦЭМ!$B$33:$B$776,Y$401)+'СЕТ СН'!$F$16</f>
        <v>0</v>
      </c>
    </row>
    <row r="416" spans="1:27" ht="15.75" hidden="1" x14ac:dyDescent="0.2">
      <c r="A416" s="35">
        <f t="shared" si="11"/>
        <v>43814</v>
      </c>
      <c r="B416" s="36">
        <f>SUMIFS(СВЦЭМ!$L$34:$L$777,СВЦЭМ!$A$34:$A$777,$A416,СВЦЭМ!$B$33:$B$776,B$401)+'СЕТ СН'!$F$16</f>
        <v>0</v>
      </c>
      <c r="C416" s="36">
        <f>SUMIFS(СВЦЭМ!$L$34:$L$777,СВЦЭМ!$A$34:$A$777,$A416,СВЦЭМ!$B$33:$B$776,C$401)+'СЕТ СН'!$F$16</f>
        <v>0</v>
      </c>
      <c r="D416" s="36">
        <f>SUMIFS(СВЦЭМ!$L$34:$L$777,СВЦЭМ!$A$34:$A$777,$A416,СВЦЭМ!$B$33:$B$776,D$401)+'СЕТ СН'!$F$16</f>
        <v>0</v>
      </c>
      <c r="E416" s="36">
        <f>SUMIFS(СВЦЭМ!$L$34:$L$777,СВЦЭМ!$A$34:$A$777,$A416,СВЦЭМ!$B$33:$B$776,E$401)+'СЕТ СН'!$F$16</f>
        <v>0</v>
      </c>
      <c r="F416" s="36">
        <f>SUMIFS(СВЦЭМ!$L$34:$L$777,СВЦЭМ!$A$34:$A$777,$A416,СВЦЭМ!$B$33:$B$776,F$401)+'СЕТ СН'!$F$16</f>
        <v>0</v>
      </c>
      <c r="G416" s="36">
        <f>SUMIFS(СВЦЭМ!$L$34:$L$777,СВЦЭМ!$A$34:$A$777,$A416,СВЦЭМ!$B$33:$B$776,G$401)+'СЕТ СН'!$F$16</f>
        <v>0</v>
      </c>
      <c r="H416" s="36">
        <f>SUMIFS(СВЦЭМ!$L$34:$L$777,СВЦЭМ!$A$34:$A$777,$A416,СВЦЭМ!$B$33:$B$776,H$401)+'СЕТ СН'!$F$16</f>
        <v>0</v>
      </c>
      <c r="I416" s="36">
        <f>SUMIFS(СВЦЭМ!$L$34:$L$777,СВЦЭМ!$A$34:$A$777,$A416,СВЦЭМ!$B$33:$B$776,I$401)+'СЕТ СН'!$F$16</f>
        <v>0</v>
      </c>
      <c r="J416" s="36">
        <f>SUMIFS(СВЦЭМ!$L$34:$L$777,СВЦЭМ!$A$34:$A$777,$A416,СВЦЭМ!$B$33:$B$776,J$401)+'СЕТ СН'!$F$16</f>
        <v>0</v>
      </c>
      <c r="K416" s="36">
        <f>SUMIFS(СВЦЭМ!$L$34:$L$777,СВЦЭМ!$A$34:$A$777,$A416,СВЦЭМ!$B$33:$B$776,K$401)+'СЕТ СН'!$F$16</f>
        <v>0</v>
      </c>
      <c r="L416" s="36">
        <f>SUMIFS(СВЦЭМ!$L$34:$L$777,СВЦЭМ!$A$34:$A$777,$A416,СВЦЭМ!$B$33:$B$776,L$401)+'СЕТ СН'!$F$16</f>
        <v>0</v>
      </c>
      <c r="M416" s="36">
        <f>SUMIFS(СВЦЭМ!$L$34:$L$777,СВЦЭМ!$A$34:$A$777,$A416,СВЦЭМ!$B$33:$B$776,M$401)+'СЕТ СН'!$F$16</f>
        <v>0</v>
      </c>
      <c r="N416" s="36">
        <f>SUMIFS(СВЦЭМ!$L$34:$L$777,СВЦЭМ!$A$34:$A$777,$A416,СВЦЭМ!$B$33:$B$776,N$401)+'СЕТ СН'!$F$16</f>
        <v>0</v>
      </c>
      <c r="O416" s="36">
        <f>SUMIFS(СВЦЭМ!$L$34:$L$777,СВЦЭМ!$A$34:$A$777,$A416,СВЦЭМ!$B$33:$B$776,O$401)+'СЕТ СН'!$F$16</f>
        <v>0</v>
      </c>
      <c r="P416" s="36">
        <f>SUMIFS(СВЦЭМ!$L$34:$L$777,СВЦЭМ!$A$34:$A$777,$A416,СВЦЭМ!$B$33:$B$776,P$401)+'СЕТ СН'!$F$16</f>
        <v>0</v>
      </c>
      <c r="Q416" s="36">
        <f>SUMIFS(СВЦЭМ!$L$34:$L$777,СВЦЭМ!$A$34:$A$777,$A416,СВЦЭМ!$B$33:$B$776,Q$401)+'СЕТ СН'!$F$16</f>
        <v>0</v>
      </c>
      <c r="R416" s="36">
        <f>SUMIFS(СВЦЭМ!$L$34:$L$777,СВЦЭМ!$A$34:$A$777,$A416,СВЦЭМ!$B$33:$B$776,R$401)+'СЕТ СН'!$F$16</f>
        <v>0</v>
      </c>
      <c r="S416" s="36">
        <f>SUMIFS(СВЦЭМ!$L$34:$L$777,СВЦЭМ!$A$34:$A$777,$A416,СВЦЭМ!$B$33:$B$776,S$401)+'СЕТ СН'!$F$16</f>
        <v>0</v>
      </c>
      <c r="T416" s="36">
        <f>SUMIFS(СВЦЭМ!$L$34:$L$777,СВЦЭМ!$A$34:$A$777,$A416,СВЦЭМ!$B$33:$B$776,T$401)+'СЕТ СН'!$F$16</f>
        <v>0</v>
      </c>
      <c r="U416" s="36">
        <f>SUMIFS(СВЦЭМ!$L$34:$L$777,СВЦЭМ!$A$34:$A$777,$A416,СВЦЭМ!$B$33:$B$776,U$401)+'СЕТ СН'!$F$16</f>
        <v>0</v>
      </c>
      <c r="V416" s="36">
        <f>SUMIFS(СВЦЭМ!$L$34:$L$777,СВЦЭМ!$A$34:$A$777,$A416,СВЦЭМ!$B$33:$B$776,V$401)+'СЕТ СН'!$F$16</f>
        <v>0</v>
      </c>
      <c r="W416" s="36">
        <f>SUMIFS(СВЦЭМ!$L$34:$L$777,СВЦЭМ!$A$34:$A$777,$A416,СВЦЭМ!$B$33:$B$776,W$401)+'СЕТ СН'!$F$16</f>
        <v>0</v>
      </c>
      <c r="X416" s="36">
        <f>SUMIFS(СВЦЭМ!$L$34:$L$777,СВЦЭМ!$A$34:$A$777,$A416,СВЦЭМ!$B$33:$B$776,X$401)+'СЕТ СН'!$F$16</f>
        <v>0</v>
      </c>
      <c r="Y416" s="36">
        <f>SUMIFS(СВЦЭМ!$L$34:$L$777,СВЦЭМ!$A$34:$A$777,$A416,СВЦЭМ!$B$33:$B$776,Y$401)+'СЕТ СН'!$F$16</f>
        <v>0</v>
      </c>
    </row>
    <row r="417" spans="1:25" ht="15.75" hidden="1" x14ac:dyDescent="0.2">
      <c r="A417" s="35">
        <f t="shared" si="11"/>
        <v>43815</v>
      </c>
      <c r="B417" s="36">
        <f>SUMIFS(СВЦЭМ!$L$34:$L$777,СВЦЭМ!$A$34:$A$777,$A417,СВЦЭМ!$B$33:$B$776,B$401)+'СЕТ СН'!$F$16</f>
        <v>0</v>
      </c>
      <c r="C417" s="36">
        <f>SUMIFS(СВЦЭМ!$L$34:$L$777,СВЦЭМ!$A$34:$A$777,$A417,СВЦЭМ!$B$33:$B$776,C$401)+'СЕТ СН'!$F$16</f>
        <v>0</v>
      </c>
      <c r="D417" s="36">
        <f>SUMIFS(СВЦЭМ!$L$34:$L$777,СВЦЭМ!$A$34:$A$777,$A417,СВЦЭМ!$B$33:$B$776,D$401)+'СЕТ СН'!$F$16</f>
        <v>0</v>
      </c>
      <c r="E417" s="36">
        <f>SUMIFS(СВЦЭМ!$L$34:$L$777,СВЦЭМ!$A$34:$A$777,$A417,СВЦЭМ!$B$33:$B$776,E$401)+'СЕТ СН'!$F$16</f>
        <v>0</v>
      </c>
      <c r="F417" s="36">
        <f>SUMIFS(СВЦЭМ!$L$34:$L$777,СВЦЭМ!$A$34:$A$777,$A417,СВЦЭМ!$B$33:$B$776,F$401)+'СЕТ СН'!$F$16</f>
        <v>0</v>
      </c>
      <c r="G417" s="36">
        <f>SUMIFS(СВЦЭМ!$L$34:$L$777,СВЦЭМ!$A$34:$A$777,$A417,СВЦЭМ!$B$33:$B$776,G$401)+'СЕТ СН'!$F$16</f>
        <v>0</v>
      </c>
      <c r="H417" s="36">
        <f>SUMIFS(СВЦЭМ!$L$34:$L$777,СВЦЭМ!$A$34:$A$777,$A417,СВЦЭМ!$B$33:$B$776,H$401)+'СЕТ СН'!$F$16</f>
        <v>0</v>
      </c>
      <c r="I417" s="36">
        <f>SUMIFS(СВЦЭМ!$L$34:$L$777,СВЦЭМ!$A$34:$A$777,$A417,СВЦЭМ!$B$33:$B$776,I$401)+'СЕТ СН'!$F$16</f>
        <v>0</v>
      </c>
      <c r="J417" s="36">
        <f>SUMIFS(СВЦЭМ!$L$34:$L$777,СВЦЭМ!$A$34:$A$777,$A417,СВЦЭМ!$B$33:$B$776,J$401)+'СЕТ СН'!$F$16</f>
        <v>0</v>
      </c>
      <c r="K417" s="36">
        <f>SUMIFS(СВЦЭМ!$L$34:$L$777,СВЦЭМ!$A$34:$A$777,$A417,СВЦЭМ!$B$33:$B$776,K$401)+'СЕТ СН'!$F$16</f>
        <v>0</v>
      </c>
      <c r="L417" s="36">
        <f>SUMIFS(СВЦЭМ!$L$34:$L$777,СВЦЭМ!$A$34:$A$777,$A417,СВЦЭМ!$B$33:$B$776,L$401)+'СЕТ СН'!$F$16</f>
        <v>0</v>
      </c>
      <c r="M417" s="36">
        <f>SUMIFS(СВЦЭМ!$L$34:$L$777,СВЦЭМ!$A$34:$A$777,$A417,СВЦЭМ!$B$33:$B$776,M$401)+'СЕТ СН'!$F$16</f>
        <v>0</v>
      </c>
      <c r="N417" s="36">
        <f>SUMIFS(СВЦЭМ!$L$34:$L$777,СВЦЭМ!$A$34:$A$777,$A417,СВЦЭМ!$B$33:$B$776,N$401)+'СЕТ СН'!$F$16</f>
        <v>0</v>
      </c>
      <c r="O417" s="36">
        <f>SUMIFS(СВЦЭМ!$L$34:$L$777,СВЦЭМ!$A$34:$A$777,$A417,СВЦЭМ!$B$33:$B$776,O$401)+'СЕТ СН'!$F$16</f>
        <v>0</v>
      </c>
      <c r="P417" s="36">
        <f>SUMIFS(СВЦЭМ!$L$34:$L$777,СВЦЭМ!$A$34:$A$777,$A417,СВЦЭМ!$B$33:$B$776,P$401)+'СЕТ СН'!$F$16</f>
        <v>0</v>
      </c>
      <c r="Q417" s="36">
        <f>SUMIFS(СВЦЭМ!$L$34:$L$777,СВЦЭМ!$A$34:$A$777,$A417,СВЦЭМ!$B$33:$B$776,Q$401)+'СЕТ СН'!$F$16</f>
        <v>0</v>
      </c>
      <c r="R417" s="36">
        <f>SUMIFS(СВЦЭМ!$L$34:$L$777,СВЦЭМ!$A$34:$A$777,$A417,СВЦЭМ!$B$33:$B$776,R$401)+'СЕТ СН'!$F$16</f>
        <v>0</v>
      </c>
      <c r="S417" s="36">
        <f>SUMIFS(СВЦЭМ!$L$34:$L$777,СВЦЭМ!$A$34:$A$777,$A417,СВЦЭМ!$B$33:$B$776,S$401)+'СЕТ СН'!$F$16</f>
        <v>0</v>
      </c>
      <c r="T417" s="36">
        <f>SUMIFS(СВЦЭМ!$L$34:$L$777,СВЦЭМ!$A$34:$A$777,$A417,СВЦЭМ!$B$33:$B$776,T$401)+'СЕТ СН'!$F$16</f>
        <v>0</v>
      </c>
      <c r="U417" s="36">
        <f>SUMIFS(СВЦЭМ!$L$34:$L$777,СВЦЭМ!$A$34:$A$777,$A417,СВЦЭМ!$B$33:$B$776,U$401)+'СЕТ СН'!$F$16</f>
        <v>0</v>
      </c>
      <c r="V417" s="36">
        <f>SUMIFS(СВЦЭМ!$L$34:$L$777,СВЦЭМ!$A$34:$A$777,$A417,СВЦЭМ!$B$33:$B$776,V$401)+'СЕТ СН'!$F$16</f>
        <v>0</v>
      </c>
      <c r="W417" s="36">
        <f>SUMIFS(СВЦЭМ!$L$34:$L$777,СВЦЭМ!$A$34:$A$777,$A417,СВЦЭМ!$B$33:$B$776,W$401)+'СЕТ СН'!$F$16</f>
        <v>0</v>
      </c>
      <c r="X417" s="36">
        <f>SUMIFS(СВЦЭМ!$L$34:$L$777,СВЦЭМ!$A$34:$A$777,$A417,СВЦЭМ!$B$33:$B$776,X$401)+'СЕТ СН'!$F$16</f>
        <v>0</v>
      </c>
      <c r="Y417" s="36">
        <f>SUMIFS(СВЦЭМ!$L$34:$L$777,СВЦЭМ!$A$34:$A$777,$A417,СВЦЭМ!$B$33:$B$776,Y$401)+'СЕТ СН'!$F$16</f>
        <v>0</v>
      </c>
    </row>
    <row r="418" spans="1:25" ht="15.75" hidden="1" x14ac:dyDescent="0.2">
      <c r="A418" s="35">
        <f t="shared" si="11"/>
        <v>43816</v>
      </c>
      <c r="B418" s="36">
        <f>SUMIFS(СВЦЭМ!$L$34:$L$777,СВЦЭМ!$A$34:$A$777,$A418,СВЦЭМ!$B$33:$B$776,B$401)+'СЕТ СН'!$F$16</f>
        <v>0</v>
      </c>
      <c r="C418" s="36">
        <f>SUMIFS(СВЦЭМ!$L$34:$L$777,СВЦЭМ!$A$34:$A$777,$A418,СВЦЭМ!$B$33:$B$776,C$401)+'СЕТ СН'!$F$16</f>
        <v>0</v>
      </c>
      <c r="D418" s="36">
        <f>SUMIFS(СВЦЭМ!$L$34:$L$777,СВЦЭМ!$A$34:$A$777,$A418,СВЦЭМ!$B$33:$B$776,D$401)+'СЕТ СН'!$F$16</f>
        <v>0</v>
      </c>
      <c r="E418" s="36">
        <f>SUMIFS(СВЦЭМ!$L$34:$L$777,СВЦЭМ!$A$34:$A$777,$A418,СВЦЭМ!$B$33:$B$776,E$401)+'СЕТ СН'!$F$16</f>
        <v>0</v>
      </c>
      <c r="F418" s="36">
        <f>SUMIFS(СВЦЭМ!$L$34:$L$777,СВЦЭМ!$A$34:$A$777,$A418,СВЦЭМ!$B$33:$B$776,F$401)+'СЕТ СН'!$F$16</f>
        <v>0</v>
      </c>
      <c r="G418" s="36">
        <f>SUMIFS(СВЦЭМ!$L$34:$L$777,СВЦЭМ!$A$34:$A$777,$A418,СВЦЭМ!$B$33:$B$776,G$401)+'СЕТ СН'!$F$16</f>
        <v>0</v>
      </c>
      <c r="H418" s="36">
        <f>SUMIFS(СВЦЭМ!$L$34:$L$777,СВЦЭМ!$A$34:$A$777,$A418,СВЦЭМ!$B$33:$B$776,H$401)+'СЕТ СН'!$F$16</f>
        <v>0</v>
      </c>
      <c r="I418" s="36">
        <f>SUMIFS(СВЦЭМ!$L$34:$L$777,СВЦЭМ!$A$34:$A$777,$A418,СВЦЭМ!$B$33:$B$776,I$401)+'СЕТ СН'!$F$16</f>
        <v>0</v>
      </c>
      <c r="J418" s="36">
        <f>SUMIFS(СВЦЭМ!$L$34:$L$777,СВЦЭМ!$A$34:$A$777,$A418,СВЦЭМ!$B$33:$B$776,J$401)+'СЕТ СН'!$F$16</f>
        <v>0</v>
      </c>
      <c r="K418" s="36">
        <f>SUMIFS(СВЦЭМ!$L$34:$L$777,СВЦЭМ!$A$34:$A$777,$A418,СВЦЭМ!$B$33:$B$776,K$401)+'СЕТ СН'!$F$16</f>
        <v>0</v>
      </c>
      <c r="L418" s="36">
        <f>SUMIFS(СВЦЭМ!$L$34:$L$777,СВЦЭМ!$A$34:$A$777,$A418,СВЦЭМ!$B$33:$B$776,L$401)+'СЕТ СН'!$F$16</f>
        <v>0</v>
      </c>
      <c r="M418" s="36">
        <f>SUMIFS(СВЦЭМ!$L$34:$L$777,СВЦЭМ!$A$34:$A$777,$A418,СВЦЭМ!$B$33:$B$776,M$401)+'СЕТ СН'!$F$16</f>
        <v>0</v>
      </c>
      <c r="N418" s="36">
        <f>SUMIFS(СВЦЭМ!$L$34:$L$777,СВЦЭМ!$A$34:$A$777,$A418,СВЦЭМ!$B$33:$B$776,N$401)+'СЕТ СН'!$F$16</f>
        <v>0</v>
      </c>
      <c r="O418" s="36">
        <f>SUMIFS(СВЦЭМ!$L$34:$L$777,СВЦЭМ!$A$34:$A$777,$A418,СВЦЭМ!$B$33:$B$776,O$401)+'СЕТ СН'!$F$16</f>
        <v>0</v>
      </c>
      <c r="P418" s="36">
        <f>SUMIFS(СВЦЭМ!$L$34:$L$777,СВЦЭМ!$A$34:$A$777,$A418,СВЦЭМ!$B$33:$B$776,P$401)+'СЕТ СН'!$F$16</f>
        <v>0</v>
      </c>
      <c r="Q418" s="36">
        <f>SUMIFS(СВЦЭМ!$L$34:$L$777,СВЦЭМ!$A$34:$A$777,$A418,СВЦЭМ!$B$33:$B$776,Q$401)+'СЕТ СН'!$F$16</f>
        <v>0</v>
      </c>
      <c r="R418" s="36">
        <f>SUMIFS(СВЦЭМ!$L$34:$L$777,СВЦЭМ!$A$34:$A$777,$A418,СВЦЭМ!$B$33:$B$776,R$401)+'СЕТ СН'!$F$16</f>
        <v>0</v>
      </c>
      <c r="S418" s="36">
        <f>SUMIFS(СВЦЭМ!$L$34:$L$777,СВЦЭМ!$A$34:$A$777,$A418,СВЦЭМ!$B$33:$B$776,S$401)+'СЕТ СН'!$F$16</f>
        <v>0</v>
      </c>
      <c r="T418" s="36">
        <f>SUMIFS(СВЦЭМ!$L$34:$L$777,СВЦЭМ!$A$34:$A$777,$A418,СВЦЭМ!$B$33:$B$776,T$401)+'СЕТ СН'!$F$16</f>
        <v>0</v>
      </c>
      <c r="U418" s="36">
        <f>SUMIFS(СВЦЭМ!$L$34:$L$777,СВЦЭМ!$A$34:$A$777,$A418,СВЦЭМ!$B$33:$B$776,U$401)+'СЕТ СН'!$F$16</f>
        <v>0</v>
      </c>
      <c r="V418" s="36">
        <f>SUMIFS(СВЦЭМ!$L$34:$L$777,СВЦЭМ!$A$34:$A$777,$A418,СВЦЭМ!$B$33:$B$776,V$401)+'СЕТ СН'!$F$16</f>
        <v>0</v>
      </c>
      <c r="W418" s="36">
        <f>SUMIFS(СВЦЭМ!$L$34:$L$777,СВЦЭМ!$A$34:$A$777,$A418,СВЦЭМ!$B$33:$B$776,W$401)+'СЕТ СН'!$F$16</f>
        <v>0</v>
      </c>
      <c r="X418" s="36">
        <f>SUMIFS(СВЦЭМ!$L$34:$L$777,СВЦЭМ!$A$34:$A$777,$A418,СВЦЭМ!$B$33:$B$776,X$401)+'СЕТ СН'!$F$16</f>
        <v>0</v>
      </c>
      <c r="Y418" s="36">
        <f>SUMIFS(СВЦЭМ!$L$34:$L$777,СВЦЭМ!$A$34:$A$777,$A418,СВЦЭМ!$B$33:$B$776,Y$401)+'СЕТ СН'!$F$16</f>
        <v>0</v>
      </c>
    </row>
    <row r="419" spans="1:25" ht="15.75" hidden="1" x14ac:dyDescent="0.2">
      <c r="A419" s="35">
        <f t="shared" si="11"/>
        <v>43817</v>
      </c>
      <c r="B419" s="36">
        <f>SUMIFS(СВЦЭМ!$L$34:$L$777,СВЦЭМ!$A$34:$A$777,$A419,СВЦЭМ!$B$33:$B$776,B$401)+'СЕТ СН'!$F$16</f>
        <v>0</v>
      </c>
      <c r="C419" s="36">
        <f>SUMIFS(СВЦЭМ!$L$34:$L$777,СВЦЭМ!$A$34:$A$777,$A419,СВЦЭМ!$B$33:$B$776,C$401)+'СЕТ СН'!$F$16</f>
        <v>0</v>
      </c>
      <c r="D419" s="36">
        <f>SUMIFS(СВЦЭМ!$L$34:$L$777,СВЦЭМ!$A$34:$A$777,$A419,СВЦЭМ!$B$33:$B$776,D$401)+'СЕТ СН'!$F$16</f>
        <v>0</v>
      </c>
      <c r="E419" s="36">
        <f>SUMIFS(СВЦЭМ!$L$34:$L$777,СВЦЭМ!$A$34:$A$777,$A419,СВЦЭМ!$B$33:$B$776,E$401)+'СЕТ СН'!$F$16</f>
        <v>0</v>
      </c>
      <c r="F419" s="36">
        <f>SUMIFS(СВЦЭМ!$L$34:$L$777,СВЦЭМ!$A$34:$A$777,$A419,СВЦЭМ!$B$33:$B$776,F$401)+'СЕТ СН'!$F$16</f>
        <v>0</v>
      </c>
      <c r="G419" s="36">
        <f>SUMIFS(СВЦЭМ!$L$34:$L$777,СВЦЭМ!$A$34:$A$777,$A419,СВЦЭМ!$B$33:$B$776,G$401)+'СЕТ СН'!$F$16</f>
        <v>0</v>
      </c>
      <c r="H419" s="36">
        <f>SUMIFS(СВЦЭМ!$L$34:$L$777,СВЦЭМ!$A$34:$A$777,$A419,СВЦЭМ!$B$33:$B$776,H$401)+'СЕТ СН'!$F$16</f>
        <v>0</v>
      </c>
      <c r="I419" s="36">
        <f>SUMIFS(СВЦЭМ!$L$34:$L$777,СВЦЭМ!$A$34:$A$777,$A419,СВЦЭМ!$B$33:$B$776,I$401)+'СЕТ СН'!$F$16</f>
        <v>0</v>
      </c>
      <c r="J419" s="36">
        <f>SUMIFS(СВЦЭМ!$L$34:$L$777,СВЦЭМ!$A$34:$A$777,$A419,СВЦЭМ!$B$33:$B$776,J$401)+'СЕТ СН'!$F$16</f>
        <v>0</v>
      </c>
      <c r="K419" s="36">
        <f>SUMIFS(СВЦЭМ!$L$34:$L$777,СВЦЭМ!$A$34:$A$777,$A419,СВЦЭМ!$B$33:$B$776,K$401)+'СЕТ СН'!$F$16</f>
        <v>0</v>
      </c>
      <c r="L419" s="36">
        <f>SUMIFS(СВЦЭМ!$L$34:$L$777,СВЦЭМ!$A$34:$A$777,$A419,СВЦЭМ!$B$33:$B$776,L$401)+'СЕТ СН'!$F$16</f>
        <v>0</v>
      </c>
      <c r="M419" s="36">
        <f>SUMIFS(СВЦЭМ!$L$34:$L$777,СВЦЭМ!$A$34:$A$777,$A419,СВЦЭМ!$B$33:$B$776,M$401)+'СЕТ СН'!$F$16</f>
        <v>0</v>
      </c>
      <c r="N419" s="36">
        <f>SUMIFS(СВЦЭМ!$L$34:$L$777,СВЦЭМ!$A$34:$A$777,$A419,СВЦЭМ!$B$33:$B$776,N$401)+'СЕТ СН'!$F$16</f>
        <v>0</v>
      </c>
      <c r="O419" s="36">
        <f>SUMIFS(СВЦЭМ!$L$34:$L$777,СВЦЭМ!$A$34:$A$777,$A419,СВЦЭМ!$B$33:$B$776,O$401)+'СЕТ СН'!$F$16</f>
        <v>0</v>
      </c>
      <c r="P419" s="36">
        <f>SUMIFS(СВЦЭМ!$L$34:$L$777,СВЦЭМ!$A$34:$A$777,$A419,СВЦЭМ!$B$33:$B$776,P$401)+'СЕТ СН'!$F$16</f>
        <v>0</v>
      </c>
      <c r="Q419" s="36">
        <f>SUMIFS(СВЦЭМ!$L$34:$L$777,СВЦЭМ!$A$34:$A$777,$A419,СВЦЭМ!$B$33:$B$776,Q$401)+'СЕТ СН'!$F$16</f>
        <v>0</v>
      </c>
      <c r="R419" s="36">
        <f>SUMIFS(СВЦЭМ!$L$34:$L$777,СВЦЭМ!$A$34:$A$777,$A419,СВЦЭМ!$B$33:$B$776,R$401)+'СЕТ СН'!$F$16</f>
        <v>0</v>
      </c>
      <c r="S419" s="36">
        <f>SUMIFS(СВЦЭМ!$L$34:$L$777,СВЦЭМ!$A$34:$A$777,$A419,СВЦЭМ!$B$33:$B$776,S$401)+'СЕТ СН'!$F$16</f>
        <v>0</v>
      </c>
      <c r="T419" s="36">
        <f>SUMIFS(СВЦЭМ!$L$34:$L$777,СВЦЭМ!$A$34:$A$777,$A419,СВЦЭМ!$B$33:$B$776,T$401)+'СЕТ СН'!$F$16</f>
        <v>0</v>
      </c>
      <c r="U419" s="36">
        <f>SUMIFS(СВЦЭМ!$L$34:$L$777,СВЦЭМ!$A$34:$A$777,$A419,СВЦЭМ!$B$33:$B$776,U$401)+'СЕТ СН'!$F$16</f>
        <v>0</v>
      </c>
      <c r="V419" s="36">
        <f>SUMIFS(СВЦЭМ!$L$34:$L$777,СВЦЭМ!$A$34:$A$777,$A419,СВЦЭМ!$B$33:$B$776,V$401)+'СЕТ СН'!$F$16</f>
        <v>0</v>
      </c>
      <c r="W419" s="36">
        <f>SUMIFS(СВЦЭМ!$L$34:$L$777,СВЦЭМ!$A$34:$A$777,$A419,СВЦЭМ!$B$33:$B$776,W$401)+'СЕТ СН'!$F$16</f>
        <v>0</v>
      </c>
      <c r="X419" s="36">
        <f>SUMIFS(СВЦЭМ!$L$34:$L$777,СВЦЭМ!$A$34:$A$777,$A419,СВЦЭМ!$B$33:$B$776,X$401)+'СЕТ СН'!$F$16</f>
        <v>0</v>
      </c>
      <c r="Y419" s="36">
        <f>SUMIFS(СВЦЭМ!$L$34:$L$777,СВЦЭМ!$A$34:$A$777,$A419,СВЦЭМ!$B$33:$B$776,Y$401)+'СЕТ СН'!$F$16</f>
        <v>0</v>
      </c>
    </row>
    <row r="420" spans="1:25" ht="15.75" hidden="1" x14ac:dyDescent="0.2">
      <c r="A420" s="35">
        <f t="shared" si="11"/>
        <v>43818</v>
      </c>
      <c r="B420" s="36">
        <f>SUMIFS(СВЦЭМ!$L$34:$L$777,СВЦЭМ!$A$34:$A$777,$A420,СВЦЭМ!$B$33:$B$776,B$401)+'СЕТ СН'!$F$16</f>
        <v>0</v>
      </c>
      <c r="C420" s="36">
        <f>SUMIFS(СВЦЭМ!$L$34:$L$777,СВЦЭМ!$A$34:$A$777,$A420,СВЦЭМ!$B$33:$B$776,C$401)+'СЕТ СН'!$F$16</f>
        <v>0</v>
      </c>
      <c r="D420" s="36">
        <f>SUMIFS(СВЦЭМ!$L$34:$L$777,СВЦЭМ!$A$34:$A$777,$A420,СВЦЭМ!$B$33:$B$776,D$401)+'СЕТ СН'!$F$16</f>
        <v>0</v>
      </c>
      <c r="E420" s="36">
        <f>SUMIFS(СВЦЭМ!$L$34:$L$777,СВЦЭМ!$A$34:$A$777,$A420,СВЦЭМ!$B$33:$B$776,E$401)+'СЕТ СН'!$F$16</f>
        <v>0</v>
      </c>
      <c r="F420" s="36">
        <f>SUMIFS(СВЦЭМ!$L$34:$L$777,СВЦЭМ!$A$34:$A$777,$A420,СВЦЭМ!$B$33:$B$776,F$401)+'СЕТ СН'!$F$16</f>
        <v>0</v>
      </c>
      <c r="G420" s="36">
        <f>SUMIFS(СВЦЭМ!$L$34:$L$777,СВЦЭМ!$A$34:$A$777,$A420,СВЦЭМ!$B$33:$B$776,G$401)+'СЕТ СН'!$F$16</f>
        <v>0</v>
      </c>
      <c r="H420" s="36">
        <f>SUMIFS(СВЦЭМ!$L$34:$L$777,СВЦЭМ!$A$34:$A$777,$A420,СВЦЭМ!$B$33:$B$776,H$401)+'СЕТ СН'!$F$16</f>
        <v>0</v>
      </c>
      <c r="I420" s="36">
        <f>SUMIFS(СВЦЭМ!$L$34:$L$777,СВЦЭМ!$A$34:$A$777,$A420,СВЦЭМ!$B$33:$B$776,I$401)+'СЕТ СН'!$F$16</f>
        <v>0</v>
      </c>
      <c r="J420" s="36">
        <f>SUMIFS(СВЦЭМ!$L$34:$L$777,СВЦЭМ!$A$34:$A$777,$A420,СВЦЭМ!$B$33:$B$776,J$401)+'СЕТ СН'!$F$16</f>
        <v>0</v>
      </c>
      <c r="K420" s="36">
        <f>SUMIFS(СВЦЭМ!$L$34:$L$777,СВЦЭМ!$A$34:$A$777,$A420,СВЦЭМ!$B$33:$B$776,K$401)+'СЕТ СН'!$F$16</f>
        <v>0</v>
      </c>
      <c r="L420" s="36">
        <f>SUMIFS(СВЦЭМ!$L$34:$L$777,СВЦЭМ!$A$34:$A$777,$A420,СВЦЭМ!$B$33:$B$776,L$401)+'СЕТ СН'!$F$16</f>
        <v>0</v>
      </c>
      <c r="M420" s="36">
        <f>SUMIFS(СВЦЭМ!$L$34:$L$777,СВЦЭМ!$A$34:$A$777,$A420,СВЦЭМ!$B$33:$B$776,M$401)+'СЕТ СН'!$F$16</f>
        <v>0</v>
      </c>
      <c r="N420" s="36">
        <f>SUMIFS(СВЦЭМ!$L$34:$L$777,СВЦЭМ!$A$34:$A$777,$A420,СВЦЭМ!$B$33:$B$776,N$401)+'СЕТ СН'!$F$16</f>
        <v>0</v>
      </c>
      <c r="O420" s="36">
        <f>SUMIFS(СВЦЭМ!$L$34:$L$777,СВЦЭМ!$A$34:$A$777,$A420,СВЦЭМ!$B$33:$B$776,O$401)+'СЕТ СН'!$F$16</f>
        <v>0</v>
      </c>
      <c r="P420" s="36">
        <f>SUMIFS(СВЦЭМ!$L$34:$L$777,СВЦЭМ!$A$34:$A$777,$A420,СВЦЭМ!$B$33:$B$776,P$401)+'СЕТ СН'!$F$16</f>
        <v>0</v>
      </c>
      <c r="Q420" s="36">
        <f>SUMIFS(СВЦЭМ!$L$34:$L$777,СВЦЭМ!$A$34:$A$777,$A420,СВЦЭМ!$B$33:$B$776,Q$401)+'СЕТ СН'!$F$16</f>
        <v>0</v>
      </c>
      <c r="R420" s="36">
        <f>SUMIFS(СВЦЭМ!$L$34:$L$777,СВЦЭМ!$A$34:$A$777,$A420,СВЦЭМ!$B$33:$B$776,R$401)+'СЕТ СН'!$F$16</f>
        <v>0</v>
      </c>
      <c r="S420" s="36">
        <f>SUMIFS(СВЦЭМ!$L$34:$L$777,СВЦЭМ!$A$34:$A$777,$A420,СВЦЭМ!$B$33:$B$776,S$401)+'СЕТ СН'!$F$16</f>
        <v>0</v>
      </c>
      <c r="T420" s="36">
        <f>SUMIFS(СВЦЭМ!$L$34:$L$777,СВЦЭМ!$A$34:$A$777,$A420,СВЦЭМ!$B$33:$B$776,T$401)+'СЕТ СН'!$F$16</f>
        <v>0</v>
      </c>
      <c r="U420" s="36">
        <f>SUMIFS(СВЦЭМ!$L$34:$L$777,СВЦЭМ!$A$34:$A$777,$A420,СВЦЭМ!$B$33:$B$776,U$401)+'СЕТ СН'!$F$16</f>
        <v>0</v>
      </c>
      <c r="V420" s="36">
        <f>SUMIFS(СВЦЭМ!$L$34:$L$777,СВЦЭМ!$A$34:$A$777,$A420,СВЦЭМ!$B$33:$B$776,V$401)+'СЕТ СН'!$F$16</f>
        <v>0</v>
      </c>
      <c r="W420" s="36">
        <f>SUMIFS(СВЦЭМ!$L$34:$L$777,СВЦЭМ!$A$34:$A$777,$A420,СВЦЭМ!$B$33:$B$776,W$401)+'СЕТ СН'!$F$16</f>
        <v>0</v>
      </c>
      <c r="X420" s="36">
        <f>SUMIFS(СВЦЭМ!$L$34:$L$777,СВЦЭМ!$A$34:$A$777,$A420,СВЦЭМ!$B$33:$B$776,X$401)+'СЕТ СН'!$F$16</f>
        <v>0</v>
      </c>
      <c r="Y420" s="36">
        <f>SUMIFS(СВЦЭМ!$L$34:$L$777,СВЦЭМ!$A$34:$A$777,$A420,СВЦЭМ!$B$33:$B$776,Y$401)+'СЕТ СН'!$F$16</f>
        <v>0</v>
      </c>
    </row>
    <row r="421" spans="1:25" ht="15.75" hidden="1" x14ac:dyDescent="0.2">
      <c r="A421" s="35">
        <f t="shared" si="11"/>
        <v>43819</v>
      </c>
      <c r="B421" s="36">
        <f>SUMIFS(СВЦЭМ!$L$34:$L$777,СВЦЭМ!$A$34:$A$777,$A421,СВЦЭМ!$B$33:$B$776,B$401)+'СЕТ СН'!$F$16</f>
        <v>0</v>
      </c>
      <c r="C421" s="36">
        <f>SUMIFS(СВЦЭМ!$L$34:$L$777,СВЦЭМ!$A$34:$A$777,$A421,СВЦЭМ!$B$33:$B$776,C$401)+'СЕТ СН'!$F$16</f>
        <v>0</v>
      </c>
      <c r="D421" s="36">
        <f>SUMIFS(СВЦЭМ!$L$34:$L$777,СВЦЭМ!$A$34:$A$777,$A421,СВЦЭМ!$B$33:$B$776,D$401)+'СЕТ СН'!$F$16</f>
        <v>0</v>
      </c>
      <c r="E421" s="36">
        <f>SUMIFS(СВЦЭМ!$L$34:$L$777,СВЦЭМ!$A$34:$A$777,$A421,СВЦЭМ!$B$33:$B$776,E$401)+'СЕТ СН'!$F$16</f>
        <v>0</v>
      </c>
      <c r="F421" s="36">
        <f>SUMIFS(СВЦЭМ!$L$34:$L$777,СВЦЭМ!$A$34:$A$777,$A421,СВЦЭМ!$B$33:$B$776,F$401)+'СЕТ СН'!$F$16</f>
        <v>0</v>
      </c>
      <c r="G421" s="36">
        <f>SUMIFS(СВЦЭМ!$L$34:$L$777,СВЦЭМ!$A$34:$A$777,$A421,СВЦЭМ!$B$33:$B$776,G$401)+'СЕТ СН'!$F$16</f>
        <v>0</v>
      </c>
      <c r="H421" s="36">
        <f>SUMIFS(СВЦЭМ!$L$34:$L$777,СВЦЭМ!$A$34:$A$777,$A421,СВЦЭМ!$B$33:$B$776,H$401)+'СЕТ СН'!$F$16</f>
        <v>0</v>
      </c>
      <c r="I421" s="36">
        <f>SUMIFS(СВЦЭМ!$L$34:$L$777,СВЦЭМ!$A$34:$A$777,$A421,СВЦЭМ!$B$33:$B$776,I$401)+'СЕТ СН'!$F$16</f>
        <v>0</v>
      </c>
      <c r="J421" s="36">
        <f>SUMIFS(СВЦЭМ!$L$34:$L$777,СВЦЭМ!$A$34:$A$777,$A421,СВЦЭМ!$B$33:$B$776,J$401)+'СЕТ СН'!$F$16</f>
        <v>0</v>
      </c>
      <c r="K421" s="36">
        <f>SUMIFS(СВЦЭМ!$L$34:$L$777,СВЦЭМ!$A$34:$A$777,$A421,СВЦЭМ!$B$33:$B$776,K$401)+'СЕТ СН'!$F$16</f>
        <v>0</v>
      </c>
      <c r="L421" s="36">
        <f>SUMIFS(СВЦЭМ!$L$34:$L$777,СВЦЭМ!$A$34:$A$777,$A421,СВЦЭМ!$B$33:$B$776,L$401)+'СЕТ СН'!$F$16</f>
        <v>0</v>
      </c>
      <c r="M421" s="36">
        <f>SUMIFS(СВЦЭМ!$L$34:$L$777,СВЦЭМ!$A$34:$A$777,$A421,СВЦЭМ!$B$33:$B$776,M$401)+'СЕТ СН'!$F$16</f>
        <v>0</v>
      </c>
      <c r="N421" s="36">
        <f>SUMIFS(СВЦЭМ!$L$34:$L$777,СВЦЭМ!$A$34:$A$777,$A421,СВЦЭМ!$B$33:$B$776,N$401)+'СЕТ СН'!$F$16</f>
        <v>0</v>
      </c>
      <c r="O421" s="36">
        <f>SUMIFS(СВЦЭМ!$L$34:$L$777,СВЦЭМ!$A$34:$A$777,$A421,СВЦЭМ!$B$33:$B$776,O$401)+'СЕТ СН'!$F$16</f>
        <v>0</v>
      </c>
      <c r="P421" s="36">
        <f>SUMIFS(СВЦЭМ!$L$34:$L$777,СВЦЭМ!$A$34:$A$777,$A421,СВЦЭМ!$B$33:$B$776,P$401)+'СЕТ СН'!$F$16</f>
        <v>0</v>
      </c>
      <c r="Q421" s="36">
        <f>SUMIFS(СВЦЭМ!$L$34:$L$777,СВЦЭМ!$A$34:$A$777,$A421,СВЦЭМ!$B$33:$B$776,Q$401)+'СЕТ СН'!$F$16</f>
        <v>0</v>
      </c>
      <c r="R421" s="36">
        <f>SUMIFS(СВЦЭМ!$L$34:$L$777,СВЦЭМ!$A$34:$A$777,$A421,СВЦЭМ!$B$33:$B$776,R$401)+'СЕТ СН'!$F$16</f>
        <v>0</v>
      </c>
      <c r="S421" s="36">
        <f>SUMIFS(СВЦЭМ!$L$34:$L$777,СВЦЭМ!$A$34:$A$777,$A421,СВЦЭМ!$B$33:$B$776,S$401)+'СЕТ СН'!$F$16</f>
        <v>0</v>
      </c>
      <c r="T421" s="36">
        <f>SUMIFS(СВЦЭМ!$L$34:$L$777,СВЦЭМ!$A$34:$A$777,$A421,СВЦЭМ!$B$33:$B$776,T$401)+'СЕТ СН'!$F$16</f>
        <v>0</v>
      </c>
      <c r="U421" s="36">
        <f>SUMIFS(СВЦЭМ!$L$34:$L$777,СВЦЭМ!$A$34:$A$777,$A421,СВЦЭМ!$B$33:$B$776,U$401)+'СЕТ СН'!$F$16</f>
        <v>0</v>
      </c>
      <c r="V421" s="36">
        <f>SUMIFS(СВЦЭМ!$L$34:$L$777,СВЦЭМ!$A$34:$A$777,$A421,СВЦЭМ!$B$33:$B$776,V$401)+'СЕТ СН'!$F$16</f>
        <v>0</v>
      </c>
      <c r="W421" s="36">
        <f>SUMIFS(СВЦЭМ!$L$34:$L$777,СВЦЭМ!$A$34:$A$777,$A421,СВЦЭМ!$B$33:$B$776,W$401)+'СЕТ СН'!$F$16</f>
        <v>0</v>
      </c>
      <c r="X421" s="36">
        <f>SUMIFS(СВЦЭМ!$L$34:$L$777,СВЦЭМ!$A$34:$A$777,$A421,СВЦЭМ!$B$33:$B$776,X$401)+'СЕТ СН'!$F$16</f>
        <v>0</v>
      </c>
      <c r="Y421" s="36">
        <f>SUMIFS(СВЦЭМ!$L$34:$L$777,СВЦЭМ!$A$34:$A$777,$A421,СВЦЭМ!$B$33:$B$776,Y$401)+'СЕТ СН'!$F$16</f>
        <v>0</v>
      </c>
    </row>
    <row r="422" spans="1:25" ht="15.75" hidden="1" x14ac:dyDescent="0.2">
      <c r="A422" s="35">
        <f t="shared" si="11"/>
        <v>43820</v>
      </c>
      <c r="B422" s="36">
        <f>SUMIFS(СВЦЭМ!$L$34:$L$777,СВЦЭМ!$A$34:$A$777,$A422,СВЦЭМ!$B$33:$B$776,B$401)+'СЕТ СН'!$F$16</f>
        <v>0</v>
      </c>
      <c r="C422" s="36">
        <f>SUMIFS(СВЦЭМ!$L$34:$L$777,СВЦЭМ!$A$34:$A$777,$A422,СВЦЭМ!$B$33:$B$776,C$401)+'СЕТ СН'!$F$16</f>
        <v>0</v>
      </c>
      <c r="D422" s="36">
        <f>SUMIFS(СВЦЭМ!$L$34:$L$777,СВЦЭМ!$A$34:$A$777,$A422,СВЦЭМ!$B$33:$B$776,D$401)+'СЕТ СН'!$F$16</f>
        <v>0</v>
      </c>
      <c r="E422" s="36">
        <f>SUMIFS(СВЦЭМ!$L$34:$L$777,СВЦЭМ!$A$34:$A$777,$A422,СВЦЭМ!$B$33:$B$776,E$401)+'СЕТ СН'!$F$16</f>
        <v>0</v>
      </c>
      <c r="F422" s="36">
        <f>SUMIFS(СВЦЭМ!$L$34:$L$777,СВЦЭМ!$A$34:$A$777,$A422,СВЦЭМ!$B$33:$B$776,F$401)+'СЕТ СН'!$F$16</f>
        <v>0</v>
      </c>
      <c r="G422" s="36">
        <f>SUMIFS(СВЦЭМ!$L$34:$L$777,СВЦЭМ!$A$34:$A$777,$A422,СВЦЭМ!$B$33:$B$776,G$401)+'СЕТ СН'!$F$16</f>
        <v>0</v>
      </c>
      <c r="H422" s="36">
        <f>SUMIFS(СВЦЭМ!$L$34:$L$777,СВЦЭМ!$A$34:$A$777,$A422,СВЦЭМ!$B$33:$B$776,H$401)+'СЕТ СН'!$F$16</f>
        <v>0</v>
      </c>
      <c r="I422" s="36">
        <f>SUMIFS(СВЦЭМ!$L$34:$L$777,СВЦЭМ!$A$34:$A$777,$A422,СВЦЭМ!$B$33:$B$776,I$401)+'СЕТ СН'!$F$16</f>
        <v>0</v>
      </c>
      <c r="J422" s="36">
        <f>SUMIFS(СВЦЭМ!$L$34:$L$777,СВЦЭМ!$A$34:$A$777,$A422,СВЦЭМ!$B$33:$B$776,J$401)+'СЕТ СН'!$F$16</f>
        <v>0</v>
      </c>
      <c r="K422" s="36">
        <f>SUMIFS(СВЦЭМ!$L$34:$L$777,СВЦЭМ!$A$34:$A$777,$A422,СВЦЭМ!$B$33:$B$776,K$401)+'СЕТ СН'!$F$16</f>
        <v>0</v>
      </c>
      <c r="L422" s="36">
        <f>SUMIFS(СВЦЭМ!$L$34:$L$777,СВЦЭМ!$A$34:$A$777,$A422,СВЦЭМ!$B$33:$B$776,L$401)+'СЕТ СН'!$F$16</f>
        <v>0</v>
      </c>
      <c r="M422" s="36">
        <f>SUMIFS(СВЦЭМ!$L$34:$L$777,СВЦЭМ!$A$34:$A$777,$A422,СВЦЭМ!$B$33:$B$776,M$401)+'СЕТ СН'!$F$16</f>
        <v>0</v>
      </c>
      <c r="N422" s="36">
        <f>SUMIFS(СВЦЭМ!$L$34:$L$777,СВЦЭМ!$A$34:$A$777,$A422,СВЦЭМ!$B$33:$B$776,N$401)+'СЕТ СН'!$F$16</f>
        <v>0</v>
      </c>
      <c r="O422" s="36">
        <f>SUMIFS(СВЦЭМ!$L$34:$L$777,СВЦЭМ!$A$34:$A$777,$A422,СВЦЭМ!$B$33:$B$776,O$401)+'СЕТ СН'!$F$16</f>
        <v>0</v>
      </c>
      <c r="P422" s="36">
        <f>SUMIFS(СВЦЭМ!$L$34:$L$777,СВЦЭМ!$A$34:$A$777,$A422,СВЦЭМ!$B$33:$B$776,P$401)+'СЕТ СН'!$F$16</f>
        <v>0</v>
      </c>
      <c r="Q422" s="36">
        <f>SUMIFS(СВЦЭМ!$L$34:$L$777,СВЦЭМ!$A$34:$A$777,$A422,СВЦЭМ!$B$33:$B$776,Q$401)+'СЕТ СН'!$F$16</f>
        <v>0</v>
      </c>
      <c r="R422" s="36">
        <f>SUMIFS(СВЦЭМ!$L$34:$L$777,СВЦЭМ!$A$34:$A$777,$A422,СВЦЭМ!$B$33:$B$776,R$401)+'СЕТ СН'!$F$16</f>
        <v>0</v>
      </c>
      <c r="S422" s="36">
        <f>SUMIFS(СВЦЭМ!$L$34:$L$777,СВЦЭМ!$A$34:$A$777,$A422,СВЦЭМ!$B$33:$B$776,S$401)+'СЕТ СН'!$F$16</f>
        <v>0</v>
      </c>
      <c r="T422" s="36">
        <f>SUMIFS(СВЦЭМ!$L$34:$L$777,СВЦЭМ!$A$34:$A$777,$A422,СВЦЭМ!$B$33:$B$776,T$401)+'СЕТ СН'!$F$16</f>
        <v>0</v>
      </c>
      <c r="U422" s="36">
        <f>SUMIFS(СВЦЭМ!$L$34:$L$777,СВЦЭМ!$A$34:$A$777,$A422,СВЦЭМ!$B$33:$B$776,U$401)+'СЕТ СН'!$F$16</f>
        <v>0</v>
      </c>
      <c r="V422" s="36">
        <f>SUMIFS(СВЦЭМ!$L$34:$L$777,СВЦЭМ!$A$34:$A$777,$A422,СВЦЭМ!$B$33:$B$776,V$401)+'СЕТ СН'!$F$16</f>
        <v>0</v>
      </c>
      <c r="W422" s="36">
        <f>SUMIFS(СВЦЭМ!$L$34:$L$777,СВЦЭМ!$A$34:$A$777,$A422,СВЦЭМ!$B$33:$B$776,W$401)+'СЕТ СН'!$F$16</f>
        <v>0</v>
      </c>
      <c r="X422" s="36">
        <f>SUMIFS(СВЦЭМ!$L$34:$L$777,СВЦЭМ!$A$34:$A$777,$A422,СВЦЭМ!$B$33:$B$776,X$401)+'СЕТ СН'!$F$16</f>
        <v>0</v>
      </c>
      <c r="Y422" s="36">
        <f>SUMIFS(СВЦЭМ!$L$34:$L$777,СВЦЭМ!$A$34:$A$777,$A422,СВЦЭМ!$B$33:$B$776,Y$401)+'СЕТ СН'!$F$16</f>
        <v>0</v>
      </c>
    </row>
    <row r="423" spans="1:25" ht="15.75" hidden="1" x14ac:dyDescent="0.2">
      <c r="A423" s="35">
        <f t="shared" si="11"/>
        <v>43821</v>
      </c>
      <c r="B423" s="36">
        <f>SUMIFS(СВЦЭМ!$L$34:$L$777,СВЦЭМ!$A$34:$A$777,$A423,СВЦЭМ!$B$33:$B$776,B$401)+'СЕТ СН'!$F$16</f>
        <v>0</v>
      </c>
      <c r="C423" s="36">
        <f>SUMIFS(СВЦЭМ!$L$34:$L$777,СВЦЭМ!$A$34:$A$777,$A423,СВЦЭМ!$B$33:$B$776,C$401)+'СЕТ СН'!$F$16</f>
        <v>0</v>
      </c>
      <c r="D423" s="36">
        <f>SUMIFS(СВЦЭМ!$L$34:$L$777,СВЦЭМ!$A$34:$A$777,$A423,СВЦЭМ!$B$33:$B$776,D$401)+'СЕТ СН'!$F$16</f>
        <v>0</v>
      </c>
      <c r="E423" s="36">
        <f>SUMIFS(СВЦЭМ!$L$34:$L$777,СВЦЭМ!$A$34:$A$777,$A423,СВЦЭМ!$B$33:$B$776,E$401)+'СЕТ СН'!$F$16</f>
        <v>0</v>
      </c>
      <c r="F423" s="36">
        <f>SUMIFS(СВЦЭМ!$L$34:$L$777,СВЦЭМ!$A$34:$A$777,$A423,СВЦЭМ!$B$33:$B$776,F$401)+'СЕТ СН'!$F$16</f>
        <v>0</v>
      </c>
      <c r="G423" s="36">
        <f>SUMIFS(СВЦЭМ!$L$34:$L$777,СВЦЭМ!$A$34:$A$777,$A423,СВЦЭМ!$B$33:$B$776,G$401)+'СЕТ СН'!$F$16</f>
        <v>0</v>
      </c>
      <c r="H423" s="36">
        <f>SUMIFS(СВЦЭМ!$L$34:$L$777,СВЦЭМ!$A$34:$A$777,$A423,СВЦЭМ!$B$33:$B$776,H$401)+'СЕТ СН'!$F$16</f>
        <v>0</v>
      </c>
      <c r="I423" s="36">
        <f>SUMIFS(СВЦЭМ!$L$34:$L$777,СВЦЭМ!$A$34:$A$777,$A423,СВЦЭМ!$B$33:$B$776,I$401)+'СЕТ СН'!$F$16</f>
        <v>0</v>
      </c>
      <c r="J423" s="36">
        <f>SUMIFS(СВЦЭМ!$L$34:$L$777,СВЦЭМ!$A$34:$A$777,$A423,СВЦЭМ!$B$33:$B$776,J$401)+'СЕТ СН'!$F$16</f>
        <v>0</v>
      </c>
      <c r="K423" s="36">
        <f>SUMIFS(СВЦЭМ!$L$34:$L$777,СВЦЭМ!$A$34:$A$777,$A423,СВЦЭМ!$B$33:$B$776,K$401)+'СЕТ СН'!$F$16</f>
        <v>0</v>
      </c>
      <c r="L423" s="36">
        <f>SUMIFS(СВЦЭМ!$L$34:$L$777,СВЦЭМ!$A$34:$A$777,$A423,СВЦЭМ!$B$33:$B$776,L$401)+'СЕТ СН'!$F$16</f>
        <v>0</v>
      </c>
      <c r="M423" s="36">
        <f>SUMIFS(СВЦЭМ!$L$34:$L$777,СВЦЭМ!$A$34:$A$777,$A423,СВЦЭМ!$B$33:$B$776,M$401)+'СЕТ СН'!$F$16</f>
        <v>0</v>
      </c>
      <c r="N423" s="36">
        <f>SUMIFS(СВЦЭМ!$L$34:$L$777,СВЦЭМ!$A$34:$A$777,$A423,СВЦЭМ!$B$33:$B$776,N$401)+'СЕТ СН'!$F$16</f>
        <v>0</v>
      </c>
      <c r="O423" s="36">
        <f>SUMIFS(СВЦЭМ!$L$34:$L$777,СВЦЭМ!$A$34:$A$777,$A423,СВЦЭМ!$B$33:$B$776,O$401)+'СЕТ СН'!$F$16</f>
        <v>0</v>
      </c>
      <c r="P423" s="36">
        <f>SUMIFS(СВЦЭМ!$L$34:$L$777,СВЦЭМ!$A$34:$A$777,$A423,СВЦЭМ!$B$33:$B$776,P$401)+'СЕТ СН'!$F$16</f>
        <v>0</v>
      </c>
      <c r="Q423" s="36">
        <f>SUMIFS(СВЦЭМ!$L$34:$L$777,СВЦЭМ!$A$34:$A$777,$A423,СВЦЭМ!$B$33:$B$776,Q$401)+'СЕТ СН'!$F$16</f>
        <v>0</v>
      </c>
      <c r="R423" s="36">
        <f>SUMIFS(СВЦЭМ!$L$34:$L$777,СВЦЭМ!$A$34:$A$777,$A423,СВЦЭМ!$B$33:$B$776,R$401)+'СЕТ СН'!$F$16</f>
        <v>0</v>
      </c>
      <c r="S423" s="36">
        <f>SUMIFS(СВЦЭМ!$L$34:$L$777,СВЦЭМ!$A$34:$A$777,$A423,СВЦЭМ!$B$33:$B$776,S$401)+'СЕТ СН'!$F$16</f>
        <v>0</v>
      </c>
      <c r="T423" s="36">
        <f>SUMIFS(СВЦЭМ!$L$34:$L$777,СВЦЭМ!$A$34:$A$777,$A423,СВЦЭМ!$B$33:$B$776,T$401)+'СЕТ СН'!$F$16</f>
        <v>0</v>
      </c>
      <c r="U423" s="36">
        <f>SUMIFS(СВЦЭМ!$L$34:$L$777,СВЦЭМ!$A$34:$A$777,$A423,СВЦЭМ!$B$33:$B$776,U$401)+'СЕТ СН'!$F$16</f>
        <v>0</v>
      </c>
      <c r="V423" s="36">
        <f>SUMIFS(СВЦЭМ!$L$34:$L$777,СВЦЭМ!$A$34:$A$777,$A423,СВЦЭМ!$B$33:$B$776,V$401)+'СЕТ СН'!$F$16</f>
        <v>0</v>
      </c>
      <c r="W423" s="36">
        <f>SUMIFS(СВЦЭМ!$L$34:$L$777,СВЦЭМ!$A$34:$A$777,$A423,СВЦЭМ!$B$33:$B$776,W$401)+'СЕТ СН'!$F$16</f>
        <v>0</v>
      </c>
      <c r="X423" s="36">
        <f>SUMIFS(СВЦЭМ!$L$34:$L$777,СВЦЭМ!$A$34:$A$777,$A423,СВЦЭМ!$B$33:$B$776,X$401)+'СЕТ СН'!$F$16</f>
        <v>0</v>
      </c>
      <c r="Y423" s="36">
        <f>SUMIFS(СВЦЭМ!$L$34:$L$777,СВЦЭМ!$A$34:$A$777,$A423,СВЦЭМ!$B$33:$B$776,Y$401)+'СЕТ СН'!$F$16</f>
        <v>0</v>
      </c>
    </row>
    <row r="424" spans="1:25" ht="15.75" hidden="1" x14ac:dyDescent="0.2">
      <c r="A424" s="35">
        <f t="shared" si="11"/>
        <v>43822</v>
      </c>
      <c r="B424" s="36">
        <f>SUMIFS(СВЦЭМ!$L$34:$L$777,СВЦЭМ!$A$34:$A$777,$A424,СВЦЭМ!$B$33:$B$776,B$401)+'СЕТ СН'!$F$16</f>
        <v>0</v>
      </c>
      <c r="C424" s="36">
        <f>SUMIFS(СВЦЭМ!$L$34:$L$777,СВЦЭМ!$A$34:$A$777,$A424,СВЦЭМ!$B$33:$B$776,C$401)+'СЕТ СН'!$F$16</f>
        <v>0</v>
      </c>
      <c r="D424" s="36">
        <f>SUMIFS(СВЦЭМ!$L$34:$L$777,СВЦЭМ!$A$34:$A$777,$A424,СВЦЭМ!$B$33:$B$776,D$401)+'СЕТ СН'!$F$16</f>
        <v>0</v>
      </c>
      <c r="E424" s="36">
        <f>SUMIFS(СВЦЭМ!$L$34:$L$777,СВЦЭМ!$A$34:$A$777,$A424,СВЦЭМ!$B$33:$B$776,E$401)+'СЕТ СН'!$F$16</f>
        <v>0</v>
      </c>
      <c r="F424" s="36">
        <f>SUMIFS(СВЦЭМ!$L$34:$L$777,СВЦЭМ!$A$34:$A$777,$A424,СВЦЭМ!$B$33:$B$776,F$401)+'СЕТ СН'!$F$16</f>
        <v>0</v>
      </c>
      <c r="G424" s="36">
        <f>SUMIFS(СВЦЭМ!$L$34:$L$777,СВЦЭМ!$A$34:$A$777,$A424,СВЦЭМ!$B$33:$B$776,G$401)+'СЕТ СН'!$F$16</f>
        <v>0</v>
      </c>
      <c r="H424" s="36">
        <f>SUMIFS(СВЦЭМ!$L$34:$L$777,СВЦЭМ!$A$34:$A$777,$A424,СВЦЭМ!$B$33:$B$776,H$401)+'СЕТ СН'!$F$16</f>
        <v>0</v>
      </c>
      <c r="I424" s="36">
        <f>SUMIFS(СВЦЭМ!$L$34:$L$777,СВЦЭМ!$A$34:$A$777,$A424,СВЦЭМ!$B$33:$B$776,I$401)+'СЕТ СН'!$F$16</f>
        <v>0</v>
      </c>
      <c r="J424" s="36">
        <f>SUMIFS(СВЦЭМ!$L$34:$L$777,СВЦЭМ!$A$34:$A$777,$A424,СВЦЭМ!$B$33:$B$776,J$401)+'СЕТ СН'!$F$16</f>
        <v>0</v>
      </c>
      <c r="K424" s="36">
        <f>SUMIFS(СВЦЭМ!$L$34:$L$777,СВЦЭМ!$A$34:$A$777,$A424,СВЦЭМ!$B$33:$B$776,K$401)+'СЕТ СН'!$F$16</f>
        <v>0</v>
      </c>
      <c r="L424" s="36">
        <f>SUMIFS(СВЦЭМ!$L$34:$L$777,СВЦЭМ!$A$34:$A$777,$A424,СВЦЭМ!$B$33:$B$776,L$401)+'СЕТ СН'!$F$16</f>
        <v>0</v>
      </c>
      <c r="M424" s="36">
        <f>SUMIFS(СВЦЭМ!$L$34:$L$777,СВЦЭМ!$A$34:$A$777,$A424,СВЦЭМ!$B$33:$B$776,M$401)+'СЕТ СН'!$F$16</f>
        <v>0</v>
      </c>
      <c r="N424" s="36">
        <f>SUMIFS(СВЦЭМ!$L$34:$L$777,СВЦЭМ!$A$34:$A$777,$A424,СВЦЭМ!$B$33:$B$776,N$401)+'СЕТ СН'!$F$16</f>
        <v>0</v>
      </c>
      <c r="O424" s="36">
        <f>SUMIFS(СВЦЭМ!$L$34:$L$777,СВЦЭМ!$A$34:$A$777,$A424,СВЦЭМ!$B$33:$B$776,O$401)+'СЕТ СН'!$F$16</f>
        <v>0</v>
      </c>
      <c r="P424" s="36">
        <f>SUMIFS(СВЦЭМ!$L$34:$L$777,СВЦЭМ!$A$34:$A$777,$A424,СВЦЭМ!$B$33:$B$776,P$401)+'СЕТ СН'!$F$16</f>
        <v>0</v>
      </c>
      <c r="Q424" s="36">
        <f>SUMIFS(СВЦЭМ!$L$34:$L$777,СВЦЭМ!$A$34:$A$777,$A424,СВЦЭМ!$B$33:$B$776,Q$401)+'СЕТ СН'!$F$16</f>
        <v>0</v>
      </c>
      <c r="R424" s="36">
        <f>SUMIFS(СВЦЭМ!$L$34:$L$777,СВЦЭМ!$A$34:$A$777,$A424,СВЦЭМ!$B$33:$B$776,R$401)+'СЕТ СН'!$F$16</f>
        <v>0</v>
      </c>
      <c r="S424" s="36">
        <f>SUMIFS(СВЦЭМ!$L$34:$L$777,СВЦЭМ!$A$34:$A$777,$A424,СВЦЭМ!$B$33:$B$776,S$401)+'СЕТ СН'!$F$16</f>
        <v>0</v>
      </c>
      <c r="T424" s="36">
        <f>SUMIFS(СВЦЭМ!$L$34:$L$777,СВЦЭМ!$A$34:$A$777,$A424,СВЦЭМ!$B$33:$B$776,T$401)+'СЕТ СН'!$F$16</f>
        <v>0</v>
      </c>
      <c r="U424" s="36">
        <f>SUMIFS(СВЦЭМ!$L$34:$L$777,СВЦЭМ!$A$34:$A$777,$A424,СВЦЭМ!$B$33:$B$776,U$401)+'СЕТ СН'!$F$16</f>
        <v>0</v>
      </c>
      <c r="V424" s="36">
        <f>SUMIFS(СВЦЭМ!$L$34:$L$777,СВЦЭМ!$A$34:$A$777,$A424,СВЦЭМ!$B$33:$B$776,V$401)+'СЕТ СН'!$F$16</f>
        <v>0</v>
      </c>
      <c r="W424" s="36">
        <f>SUMIFS(СВЦЭМ!$L$34:$L$777,СВЦЭМ!$A$34:$A$777,$A424,СВЦЭМ!$B$33:$B$776,W$401)+'СЕТ СН'!$F$16</f>
        <v>0</v>
      </c>
      <c r="X424" s="36">
        <f>SUMIFS(СВЦЭМ!$L$34:$L$777,СВЦЭМ!$A$34:$A$777,$A424,СВЦЭМ!$B$33:$B$776,X$401)+'СЕТ СН'!$F$16</f>
        <v>0</v>
      </c>
      <c r="Y424" s="36">
        <f>SUMIFS(СВЦЭМ!$L$34:$L$777,СВЦЭМ!$A$34:$A$777,$A424,СВЦЭМ!$B$33:$B$776,Y$401)+'СЕТ СН'!$F$16</f>
        <v>0</v>
      </c>
    </row>
    <row r="425" spans="1:25" ht="15.75" hidden="1" x14ac:dyDescent="0.2">
      <c r="A425" s="35">
        <f t="shared" si="11"/>
        <v>43823</v>
      </c>
      <c r="B425" s="36">
        <f>SUMIFS(СВЦЭМ!$L$34:$L$777,СВЦЭМ!$A$34:$A$777,$A425,СВЦЭМ!$B$33:$B$776,B$401)+'СЕТ СН'!$F$16</f>
        <v>0</v>
      </c>
      <c r="C425" s="36">
        <f>SUMIFS(СВЦЭМ!$L$34:$L$777,СВЦЭМ!$A$34:$A$777,$A425,СВЦЭМ!$B$33:$B$776,C$401)+'СЕТ СН'!$F$16</f>
        <v>0</v>
      </c>
      <c r="D425" s="36">
        <f>SUMIFS(СВЦЭМ!$L$34:$L$777,СВЦЭМ!$A$34:$A$777,$A425,СВЦЭМ!$B$33:$B$776,D$401)+'СЕТ СН'!$F$16</f>
        <v>0</v>
      </c>
      <c r="E425" s="36">
        <f>SUMIFS(СВЦЭМ!$L$34:$L$777,СВЦЭМ!$A$34:$A$777,$A425,СВЦЭМ!$B$33:$B$776,E$401)+'СЕТ СН'!$F$16</f>
        <v>0</v>
      </c>
      <c r="F425" s="36">
        <f>SUMIFS(СВЦЭМ!$L$34:$L$777,СВЦЭМ!$A$34:$A$777,$A425,СВЦЭМ!$B$33:$B$776,F$401)+'СЕТ СН'!$F$16</f>
        <v>0</v>
      </c>
      <c r="G425" s="36">
        <f>SUMIFS(СВЦЭМ!$L$34:$L$777,СВЦЭМ!$A$34:$A$777,$A425,СВЦЭМ!$B$33:$B$776,G$401)+'СЕТ СН'!$F$16</f>
        <v>0</v>
      </c>
      <c r="H425" s="36">
        <f>SUMIFS(СВЦЭМ!$L$34:$L$777,СВЦЭМ!$A$34:$A$777,$A425,СВЦЭМ!$B$33:$B$776,H$401)+'СЕТ СН'!$F$16</f>
        <v>0</v>
      </c>
      <c r="I425" s="36">
        <f>SUMIFS(СВЦЭМ!$L$34:$L$777,СВЦЭМ!$A$34:$A$777,$A425,СВЦЭМ!$B$33:$B$776,I$401)+'СЕТ СН'!$F$16</f>
        <v>0</v>
      </c>
      <c r="J425" s="36">
        <f>SUMIFS(СВЦЭМ!$L$34:$L$777,СВЦЭМ!$A$34:$A$777,$A425,СВЦЭМ!$B$33:$B$776,J$401)+'СЕТ СН'!$F$16</f>
        <v>0</v>
      </c>
      <c r="K425" s="36">
        <f>SUMIFS(СВЦЭМ!$L$34:$L$777,СВЦЭМ!$A$34:$A$777,$A425,СВЦЭМ!$B$33:$B$776,K$401)+'СЕТ СН'!$F$16</f>
        <v>0</v>
      </c>
      <c r="L425" s="36">
        <f>SUMIFS(СВЦЭМ!$L$34:$L$777,СВЦЭМ!$A$34:$A$777,$A425,СВЦЭМ!$B$33:$B$776,L$401)+'СЕТ СН'!$F$16</f>
        <v>0</v>
      </c>
      <c r="M425" s="36">
        <f>SUMIFS(СВЦЭМ!$L$34:$L$777,СВЦЭМ!$A$34:$A$777,$A425,СВЦЭМ!$B$33:$B$776,M$401)+'СЕТ СН'!$F$16</f>
        <v>0</v>
      </c>
      <c r="N425" s="36">
        <f>SUMIFS(СВЦЭМ!$L$34:$L$777,СВЦЭМ!$A$34:$A$777,$A425,СВЦЭМ!$B$33:$B$776,N$401)+'СЕТ СН'!$F$16</f>
        <v>0</v>
      </c>
      <c r="O425" s="36">
        <f>SUMIFS(СВЦЭМ!$L$34:$L$777,СВЦЭМ!$A$34:$A$777,$A425,СВЦЭМ!$B$33:$B$776,O$401)+'СЕТ СН'!$F$16</f>
        <v>0</v>
      </c>
      <c r="P425" s="36">
        <f>SUMIFS(СВЦЭМ!$L$34:$L$777,СВЦЭМ!$A$34:$A$777,$A425,СВЦЭМ!$B$33:$B$776,P$401)+'СЕТ СН'!$F$16</f>
        <v>0</v>
      </c>
      <c r="Q425" s="36">
        <f>SUMIFS(СВЦЭМ!$L$34:$L$777,СВЦЭМ!$A$34:$A$777,$A425,СВЦЭМ!$B$33:$B$776,Q$401)+'СЕТ СН'!$F$16</f>
        <v>0</v>
      </c>
      <c r="R425" s="36">
        <f>SUMIFS(СВЦЭМ!$L$34:$L$777,СВЦЭМ!$A$34:$A$777,$A425,СВЦЭМ!$B$33:$B$776,R$401)+'СЕТ СН'!$F$16</f>
        <v>0</v>
      </c>
      <c r="S425" s="36">
        <f>SUMIFS(СВЦЭМ!$L$34:$L$777,СВЦЭМ!$A$34:$A$777,$A425,СВЦЭМ!$B$33:$B$776,S$401)+'СЕТ СН'!$F$16</f>
        <v>0</v>
      </c>
      <c r="T425" s="36">
        <f>SUMIFS(СВЦЭМ!$L$34:$L$777,СВЦЭМ!$A$34:$A$777,$A425,СВЦЭМ!$B$33:$B$776,T$401)+'СЕТ СН'!$F$16</f>
        <v>0</v>
      </c>
      <c r="U425" s="36">
        <f>SUMIFS(СВЦЭМ!$L$34:$L$777,СВЦЭМ!$A$34:$A$777,$A425,СВЦЭМ!$B$33:$B$776,U$401)+'СЕТ СН'!$F$16</f>
        <v>0</v>
      </c>
      <c r="V425" s="36">
        <f>SUMIFS(СВЦЭМ!$L$34:$L$777,СВЦЭМ!$A$34:$A$777,$A425,СВЦЭМ!$B$33:$B$776,V$401)+'СЕТ СН'!$F$16</f>
        <v>0</v>
      </c>
      <c r="W425" s="36">
        <f>SUMIFS(СВЦЭМ!$L$34:$L$777,СВЦЭМ!$A$34:$A$777,$A425,СВЦЭМ!$B$33:$B$776,W$401)+'СЕТ СН'!$F$16</f>
        <v>0</v>
      </c>
      <c r="X425" s="36">
        <f>SUMIFS(СВЦЭМ!$L$34:$L$777,СВЦЭМ!$A$34:$A$777,$A425,СВЦЭМ!$B$33:$B$776,X$401)+'СЕТ СН'!$F$16</f>
        <v>0</v>
      </c>
      <c r="Y425" s="36">
        <f>SUMIFS(СВЦЭМ!$L$34:$L$777,СВЦЭМ!$A$34:$A$777,$A425,СВЦЭМ!$B$33:$B$776,Y$401)+'СЕТ СН'!$F$16</f>
        <v>0</v>
      </c>
    </row>
    <row r="426" spans="1:25" ht="15.75" hidden="1" x14ac:dyDescent="0.2">
      <c r="A426" s="35">
        <f t="shared" si="11"/>
        <v>43824</v>
      </c>
      <c r="B426" s="36">
        <f>SUMIFS(СВЦЭМ!$L$34:$L$777,СВЦЭМ!$A$34:$A$777,$A426,СВЦЭМ!$B$33:$B$776,B$401)+'СЕТ СН'!$F$16</f>
        <v>0</v>
      </c>
      <c r="C426" s="36">
        <f>SUMIFS(СВЦЭМ!$L$34:$L$777,СВЦЭМ!$A$34:$A$777,$A426,СВЦЭМ!$B$33:$B$776,C$401)+'СЕТ СН'!$F$16</f>
        <v>0</v>
      </c>
      <c r="D426" s="36">
        <f>SUMIFS(СВЦЭМ!$L$34:$L$777,СВЦЭМ!$A$34:$A$777,$A426,СВЦЭМ!$B$33:$B$776,D$401)+'СЕТ СН'!$F$16</f>
        <v>0</v>
      </c>
      <c r="E426" s="36">
        <f>SUMIFS(СВЦЭМ!$L$34:$L$777,СВЦЭМ!$A$34:$A$777,$A426,СВЦЭМ!$B$33:$B$776,E$401)+'СЕТ СН'!$F$16</f>
        <v>0</v>
      </c>
      <c r="F426" s="36">
        <f>SUMIFS(СВЦЭМ!$L$34:$L$777,СВЦЭМ!$A$34:$A$777,$A426,СВЦЭМ!$B$33:$B$776,F$401)+'СЕТ СН'!$F$16</f>
        <v>0</v>
      </c>
      <c r="G426" s="36">
        <f>SUMIFS(СВЦЭМ!$L$34:$L$777,СВЦЭМ!$A$34:$A$777,$A426,СВЦЭМ!$B$33:$B$776,G$401)+'СЕТ СН'!$F$16</f>
        <v>0</v>
      </c>
      <c r="H426" s="36">
        <f>SUMIFS(СВЦЭМ!$L$34:$L$777,СВЦЭМ!$A$34:$A$777,$A426,СВЦЭМ!$B$33:$B$776,H$401)+'СЕТ СН'!$F$16</f>
        <v>0</v>
      </c>
      <c r="I426" s="36">
        <f>SUMIFS(СВЦЭМ!$L$34:$L$777,СВЦЭМ!$A$34:$A$777,$A426,СВЦЭМ!$B$33:$B$776,I$401)+'СЕТ СН'!$F$16</f>
        <v>0</v>
      </c>
      <c r="J426" s="36">
        <f>SUMIFS(СВЦЭМ!$L$34:$L$777,СВЦЭМ!$A$34:$A$777,$A426,СВЦЭМ!$B$33:$B$776,J$401)+'СЕТ СН'!$F$16</f>
        <v>0</v>
      </c>
      <c r="K426" s="36">
        <f>SUMIFS(СВЦЭМ!$L$34:$L$777,СВЦЭМ!$A$34:$A$777,$A426,СВЦЭМ!$B$33:$B$776,K$401)+'СЕТ СН'!$F$16</f>
        <v>0</v>
      </c>
      <c r="L426" s="36">
        <f>SUMIFS(СВЦЭМ!$L$34:$L$777,СВЦЭМ!$A$34:$A$777,$A426,СВЦЭМ!$B$33:$B$776,L$401)+'СЕТ СН'!$F$16</f>
        <v>0</v>
      </c>
      <c r="M426" s="36">
        <f>SUMIFS(СВЦЭМ!$L$34:$L$777,СВЦЭМ!$A$34:$A$777,$A426,СВЦЭМ!$B$33:$B$776,M$401)+'СЕТ СН'!$F$16</f>
        <v>0</v>
      </c>
      <c r="N426" s="36">
        <f>SUMIFS(СВЦЭМ!$L$34:$L$777,СВЦЭМ!$A$34:$A$777,$A426,СВЦЭМ!$B$33:$B$776,N$401)+'СЕТ СН'!$F$16</f>
        <v>0</v>
      </c>
      <c r="O426" s="36">
        <f>SUMIFS(СВЦЭМ!$L$34:$L$777,СВЦЭМ!$A$34:$A$777,$A426,СВЦЭМ!$B$33:$B$776,O$401)+'СЕТ СН'!$F$16</f>
        <v>0</v>
      </c>
      <c r="P426" s="36">
        <f>SUMIFS(СВЦЭМ!$L$34:$L$777,СВЦЭМ!$A$34:$A$777,$A426,СВЦЭМ!$B$33:$B$776,P$401)+'СЕТ СН'!$F$16</f>
        <v>0</v>
      </c>
      <c r="Q426" s="36">
        <f>SUMIFS(СВЦЭМ!$L$34:$L$777,СВЦЭМ!$A$34:$A$777,$A426,СВЦЭМ!$B$33:$B$776,Q$401)+'СЕТ СН'!$F$16</f>
        <v>0</v>
      </c>
      <c r="R426" s="36">
        <f>SUMIFS(СВЦЭМ!$L$34:$L$777,СВЦЭМ!$A$34:$A$777,$A426,СВЦЭМ!$B$33:$B$776,R$401)+'СЕТ СН'!$F$16</f>
        <v>0</v>
      </c>
      <c r="S426" s="36">
        <f>SUMIFS(СВЦЭМ!$L$34:$L$777,СВЦЭМ!$A$34:$A$777,$A426,СВЦЭМ!$B$33:$B$776,S$401)+'СЕТ СН'!$F$16</f>
        <v>0</v>
      </c>
      <c r="T426" s="36">
        <f>SUMIFS(СВЦЭМ!$L$34:$L$777,СВЦЭМ!$A$34:$A$777,$A426,СВЦЭМ!$B$33:$B$776,T$401)+'СЕТ СН'!$F$16</f>
        <v>0</v>
      </c>
      <c r="U426" s="36">
        <f>SUMIFS(СВЦЭМ!$L$34:$L$777,СВЦЭМ!$A$34:$A$777,$A426,СВЦЭМ!$B$33:$B$776,U$401)+'СЕТ СН'!$F$16</f>
        <v>0</v>
      </c>
      <c r="V426" s="36">
        <f>SUMIFS(СВЦЭМ!$L$34:$L$777,СВЦЭМ!$A$34:$A$777,$A426,СВЦЭМ!$B$33:$B$776,V$401)+'СЕТ СН'!$F$16</f>
        <v>0</v>
      </c>
      <c r="W426" s="36">
        <f>SUMIFS(СВЦЭМ!$L$34:$L$777,СВЦЭМ!$A$34:$A$777,$A426,СВЦЭМ!$B$33:$B$776,W$401)+'СЕТ СН'!$F$16</f>
        <v>0</v>
      </c>
      <c r="X426" s="36">
        <f>SUMIFS(СВЦЭМ!$L$34:$L$777,СВЦЭМ!$A$34:$A$777,$A426,СВЦЭМ!$B$33:$B$776,X$401)+'СЕТ СН'!$F$16</f>
        <v>0</v>
      </c>
      <c r="Y426" s="36">
        <f>SUMIFS(СВЦЭМ!$L$34:$L$777,СВЦЭМ!$A$34:$A$777,$A426,СВЦЭМ!$B$33:$B$776,Y$401)+'СЕТ СН'!$F$16</f>
        <v>0</v>
      </c>
    </row>
    <row r="427" spans="1:25" ht="15.75" hidden="1" x14ac:dyDescent="0.2">
      <c r="A427" s="35">
        <f t="shared" si="11"/>
        <v>43825</v>
      </c>
      <c r="B427" s="36">
        <f>SUMIFS(СВЦЭМ!$L$34:$L$777,СВЦЭМ!$A$34:$A$777,$A427,СВЦЭМ!$B$33:$B$776,B$401)+'СЕТ СН'!$F$16</f>
        <v>0</v>
      </c>
      <c r="C427" s="36">
        <f>SUMIFS(СВЦЭМ!$L$34:$L$777,СВЦЭМ!$A$34:$A$777,$A427,СВЦЭМ!$B$33:$B$776,C$401)+'СЕТ СН'!$F$16</f>
        <v>0</v>
      </c>
      <c r="D427" s="36">
        <f>SUMIFS(СВЦЭМ!$L$34:$L$777,СВЦЭМ!$A$34:$A$777,$A427,СВЦЭМ!$B$33:$B$776,D$401)+'СЕТ СН'!$F$16</f>
        <v>0</v>
      </c>
      <c r="E427" s="36">
        <f>SUMIFS(СВЦЭМ!$L$34:$L$777,СВЦЭМ!$A$34:$A$777,$A427,СВЦЭМ!$B$33:$B$776,E$401)+'СЕТ СН'!$F$16</f>
        <v>0</v>
      </c>
      <c r="F427" s="36">
        <f>SUMIFS(СВЦЭМ!$L$34:$L$777,СВЦЭМ!$A$34:$A$777,$A427,СВЦЭМ!$B$33:$B$776,F$401)+'СЕТ СН'!$F$16</f>
        <v>0</v>
      </c>
      <c r="G427" s="36">
        <f>SUMIFS(СВЦЭМ!$L$34:$L$777,СВЦЭМ!$A$34:$A$777,$A427,СВЦЭМ!$B$33:$B$776,G$401)+'СЕТ СН'!$F$16</f>
        <v>0</v>
      </c>
      <c r="H427" s="36">
        <f>SUMIFS(СВЦЭМ!$L$34:$L$777,СВЦЭМ!$A$34:$A$777,$A427,СВЦЭМ!$B$33:$B$776,H$401)+'СЕТ СН'!$F$16</f>
        <v>0</v>
      </c>
      <c r="I427" s="36">
        <f>SUMIFS(СВЦЭМ!$L$34:$L$777,СВЦЭМ!$A$34:$A$777,$A427,СВЦЭМ!$B$33:$B$776,I$401)+'СЕТ СН'!$F$16</f>
        <v>0</v>
      </c>
      <c r="J427" s="36">
        <f>SUMIFS(СВЦЭМ!$L$34:$L$777,СВЦЭМ!$A$34:$A$777,$A427,СВЦЭМ!$B$33:$B$776,J$401)+'СЕТ СН'!$F$16</f>
        <v>0</v>
      </c>
      <c r="K427" s="36">
        <f>SUMIFS(СВЦЭМ!$L$34:$L$777,СВЦЭМ!$A$34:$A$777,$A427,СВЦЭМ!$B$33:$B$776,K$401)+'СЕТ СН'!$F$16</f>
        <v>0</v>
      </c>
      <c r="L427" s="36">
        <f>SUMIFS(СВЦЭМ!$L$34:$L$777,СВЦЭМ!$A$34:$A$777,$A427,СВЦЭМ!$B$33:$B$776,L$401)+'СЕТ СН'!$F$16</f>
        <v>0</v>
      </c>
      <c r="M427" s="36">
        <f>SUMIFS(СВЦЭМ!$L$34:$L$777,СВЦЭМ!$A$34:$A$777,$A427,СВЦЭМ!$B$33:$B$776,M$401)+'СЕТ СН'!$F$16</f>
        <v>0</v>
      </c>
      <c r="N427" s="36">
        <f>SUMIFS(СВЦЭМ!$L$34:$L$777,СВЦЭМ!$A$34:$A$777,$A427,СВЦЭМ!$B$33:$B$776,N$401)+'СЕТ СН'!$F$16</f>
        <v>0</v>
      </c>
      <c r="O427" s="36">
        <f>SUMIFS(СВЦЭМ!$L$34:$L$777,СВЦЭМ!$A$34:$A$777,$A427,СВЦЭМ!$B$33:$B$776,O$401)+'СЕТ СН'!$F$16</f>
        <v>0</v>
      </c>
      <c r="P427" s="36">
        <f>SUMIFS(СВЦЭМ!$L$34:$L$777,СВЦЭМ!$A$34:$A$777,$A427,СВЦЭМ!$B$33:$B$776,P$401)+'СЕТ СН'!$F$16</f>
        <v>0</v>
      </c>
      <c r="Q427" s="36">
        <f>SUMIFS(СВЦЭМ!$L$34:$L$777,СВЦЭМ!$A$34:$A$777,$A427,СВЦЭМ!$B$33:$B$776,Q$401)+'СЕТ СН'!$F$16</f>
        <v>0</v>
      </c>
      <c r="R427" s="36">
        <f>SUMIFS(СВЦЭМ!$L$34:$L$777,СВЦЭМ!$A$34:$A$777,$A427,СВЦЭМ!$B$33:$B$776,R$401)+'СЕТ СН'!$F$16</f>
        <v>0</v>
      </c>
      <c r="S427" s="36">
        <f>SUMIFS(СВЦЭМ!$L$34:$L$777,СВЦЭМ!$A$34:$A$777,$A427,СВЦЭМ!$B$33:$B$776,S$401)+'СЕТ СН'!$F$16</f>
        <v>0</v>
      </c>
      <c r="T427" s="36">
        <f>SUMIFS(СВЦЭМ!$L$34:$L$777,СВЦЭМ!$A$34:$A$777,$A427,СВЦЭМ!$B$33:$B$776,T$401)+'СЕТ СН'!$F$16</f>
        <v>0</v>
      </c>
      <c r="U427" s="36">
        <f>SUMIFS(СВЦЭМ!$L$34:$L$777,СВЦЭМ!$A$34:$A$777,$A427,СВЦЭМ!$B$33:$B$776,U$401)+'СЕТ СН'!$F$16</f>
        <v>0</v>
      </c>
      <c r="V427" s="36">
        <f>SUMIFS(СВЦЭМ!$L$34:$L$777,СВЦЭМ!$A$34:$A$777,$A427,СВЦЭМ!$B$33:$B$776,V$401)+'СЕТ СН'!$F$16</f>
        <v>0</v>
      </c>
      <c r="W427" s="36">
        <f>SUMIFS(СВЦЭМ!$L$34:$L$777,СВЦЭМ!$A$34:$A$777,$A427,СВЦЭМ!$B$33:$B$776,W$401)+'СЕТ СН'!$F$16</f>
        <v>0</v>
      </c>
      <c r="X427" s="36">
        <f>SUMIFS(СВЦЭМ!$L$34:$L$777,СВЦЭМ!$A$34:$A$777,$A427,СВЦЭМ!$B$33:$B$776,X$401)+'СЕТ СН'!$F$16</f>
        <v>0</v>
      </c>
      <c r="Y427" s="36">
        <f>SUMIFS(СВЦЭМ!$L$34:$L$777,СВЦЭМ!$A$34:$A$777,$A427,СВЦЭМ!$B$33:$B$776,Y$401)+'СЕТ СН'!$F$16</f>
        <v>0</v>
      </c>
    </row>
    <row r="428" spans="1:25" ht="15.75" hidden="1" x14ac:dyDescent="0.2">
      <c r="A428" s="35">
        <f t="shared" si="11"/>
        <v>43826</v>
      </c>
      <c r="B428" s="36">
        <f>SUMIFS(СВЦЭМ!$L$34:$L$777,СВЦЭМ!$A$34:$A$777,$A428,СВЦЭМ!$B$33:$B$776,B$401)+'СЕТ СН'!$F$16</f>
        <v>0</v>
      </c>
      <c r="C428" s="36">
        <f>SUMIFS(СВЦЭМ!$L$34:$L$777,СВЦЭМ!$A$34:$A$777,$A428,СВЦЭМ!$B$33:$B$776,C$401)+'СЕТ СН'!$F$16</f>
        <v>0</v>
      </c>
      <c r="D428" s="36">
        <f>SUMIFS(СВЦЭМ!$L$34:$L$777,СВЦЭМ!$A$34:$A$777,$A428,СВЦЭМ!$B$33:$B$776,D$401)+'СЕТ СН'!$F$16</f>
        <v>0</v>
      </c>
      <c r="E428" s="36">
        <f>SUMIFS(СВЦЭМ!$L$34:$L$777,СВЦЭМ!$A$34:$A$777,$A428,СВЦЭМ!$B$33:$B$776,E$401)+'СЕТ СН'!$F$16</f>
        <v>0</v>
      </c>
      <c r="F428" s="36">
        <f>SUMIFS(СВЦЭМ!$L$34:$L$777,СВЦЭМ!$A$34:$A$777,$A428,СВЦЭМ!$B$33:$B$776,F$401)+'СЕТ СН'!$F$16</f>
        <v>0</v>
      </c>
      <c r="G428" s="36">
        <f>SUMIFS(СВЦЭМ!$L$34:$L$777,СВЦЭМ!$A$34:$A$777,$A428,СВЦЭМ!$B$33:$B$776,G$401)+'СЕТ СН'!$F$16</f>
        <v>0</v>
      </c>
      <c r="H428" s="36">
        <f>SUMIFS(СВЦЭМ!$L$34:$L$777,СВЦЭМ!$A$34:$A$777,$A428,СВЦЭМ!$B$33:$B$776,H$401)+'СЕТ СН'!$F$16</f>
        <v>0</v>
      </c>
      <c r="I428" s="36">
        <f>SUMIFS(СВЦЭМ!$L$34:$L$777,СВЦЭМ!$A$34:$A$777,$A428,СВЦЭМ!$B$33:$B$776,I$401)+'СЕТ СН'!$F$16</f>
        <v>0</v>
      </c>
      <c r="J428" s="36">
        <f>SUMIFS(СВЦЭМ!$L$34:$L$777,СВЦЭМ!$A$34:$A$777,$A428,СВЦЭМ!$B$33:$B$776,J$401)+'СЕТ СН'!$F$16</f>
        <v>0</v>
      </c>
      <c r="K428" s="36">
        <f>SUMIFS(СВЦЭМ!$L$34:$L$777,СВЦЭМ!$A$34:$A$777,$A428,СВЦЭМ!$B$33:$B$776,K$401)+'СЕТ СН'!$F$16</f>
        <v>0</v>
      </c>
      <c r="L428" s="36">
        <f>SUMIFS(СВЦЭМ!$L$34:$L$777,СВЦЭМ!$A$34:$A$777,$A428,СВЦЭМ!$B$33:$B$776,L$401)+'СЕТ СН'!$F$16</f>
        <v>0</v>
      </c>
      <c r="M428" s="36">
        <f>SUMIFS(СВЦЭМ!$L$34:$L$777,СВЦЭМ!$A$34:$A$777,$A428,СВЦЭМ!$B$33:$B$776,M$401)+'СЕТ СН'!$F$16</f>
        <v>0</v>
      </c>
      <c r="N428" s="36">
        <f>SUMIFS(СВЦЭМ!$L$34:$L$777,СВЦЭМ!$A$34:$A$777,$A428,СВЦЭМ!$B$33:$B$776,N$401)+'СЕТ СН'!$F$16</f>
        <v>0</v>
      </c>
      <c r="O428" s="36">
        <f>SUMIFS(СВЦЭМ!$L$34:$L$777,СВЦЭМ!$A$34:$A$777,$A428,СВЦЭМ!$B$33:$B$776,O$401)+'СЕТ СН'!$F$16</f>
        <v>0</v>
      </c>
      <c r="P428" s="36">
        <f>SUMIFS(СВЦЭМ!$L$34:$L$777,СВЦЭМ!$A$34:$A$777,$A428,СВЦЭМ!$B$33:$B$776,P$401)+'СЕТ СН'!$F$16</f>
        <v>0</v>
      </c>
      <c r="Q428" s="36">
        <f>SUMIFS(СВЦЭМ!$L$34:$L$777,СВЦЭМ!$A$34:$A$777,$A428,СВЦЭМ!$B$33:$B$776,Q$401)+'СЕТ СН'!$F$16</f>
        <v>0</v>
      </c>
      <c r="R428" s="36">
        <f>SUMIFS(СВЦЭМ!$L$34:$L$777,СВЦЭМ!$A$34:$A$777,$A428,СВЦЭМ!$B$33:$B$776,R$401)+'СЕТ СН'!$F$16</f>
        <v>0</v>
      </c>
      <c r="S428" s="36">
        <f>SUMIFS(СВЦЭМ!$L$34:$L$777,СВЦЭМ!$A$34:$A$777,$A428,СВЦЭМ!$B$33:$B$776,S$401)+'СЕТ СН'!$F$16</f>
        <v>0</v>
      </c>
      <c r="T428" s="36">
        <f>SUMIFS(СВЦЭМ!$L$34:$L$777,СВЦЭМ!$A$34:$A$777,$A428,СВЦЭМ!$B$33:$B$776,T$401)+'СЕТ СН'!$F$16</f>
        <v>0</v>
      </c>
      <c r="U428" s="36">
        <f>SUMIFS(СВЦЭМ!$L$34:$L$777,СВЦЭМ!$A$34:$A$777,$A428,СВЦЭМ!$B$33:$B$776,U$401)+'СЕТ СН'!$F$16</f>
        <v>0</v>
      </c>
      <c r="V428" s="36">
        <f>SUMIFS(СВЦЭМ!$L$34:$L$777,СВЦЭМ!$A$34:$A$777,$A428,СВЦЭМ!$B$33:$B$776,V$401)+'СЕТ СН'!$F$16</f>
        <v>0</v>
      </c>
      <c r="W428" s="36">
        <f>SUMIFS(СВЦЭМ!$L$34:$L$777,СВЦЭМ!$A$34:$A$777,$A428,СВЦЭМ!$B$33:$B$776,W$401)+'СЕТ СН'!$F$16</f>
        <v>0</v>
      </c>
      <c r="X428" s="36">
        <f>SUMIFS(СВЦЭМ!$L$34:$L$777,СВЦЭМ!$A$34:$A$777,$A428,СВЦЭМ!$B$33:$B$776,X$401)+'СЕТ СН'!$F$16</f>
        <v>0</v>
      </c>
      <c r="Y428" s="36">
        <f>SUMIFS(СВЦЭМ!$L$34:$L$777,СВЦЭМ!$A$34:$A$777,$A428,СВЦЭМ!$B$33:$B$776,Y$401)+'СЕТ СН'!$F$16</f>
        <v>0</v>
      </c>
    </row>
    <row r="429" spans="1:25" ht="15.75" hidden="1" x14ac:dyDescent="0.2">
      <c r="A429" s="35">
        <f t="shared" si="11"/>
        <v>43827</v>
      </c>
      <c r="B429" s="36">
        <f>SUMIFS(СВЦЭМ!$L$34:$L$777,СВЦЭМ!$A$34:$A$777,$A429,СВЦЭМ!$B$33:$B$776,B$401)+'СЕТ СН'!$F$16</f>
        <v>0</v>
      </c>
      <c r="C429" s="36">
        <f>SUMIFS(СВЦЭМ!$L$34:$L$777,СВЦЭМ!$A$34:$A$777,$A429,СВЦЭМ!$B$33:$B$776,C$401)+'СЕТ СН'!$F$16</f>
        <v>0</v>
      </c>
      <c r="D429" s="36">
        <f>SUMIFS(СВЦЭМ!$L$34:$L$777,СВЦЭМ!$A$34:$A$777,$A429,СВЦЭМ!$B$33:$B$776,D$401)+'СЕТ СН'!$F$16</f>
        <v>0</v>
      </c>
      <c r="E429" s="36">
        <f>SUMIFS(СВЦЭМ!$L$34:$L$777,СВЦЭМ!$A$34:$A$777,$A429,СВЦЭМ!$B$33:$B$776,E$401)+'СЕТ СН'!$F$16</f>
        <v>0</v>
      </c>
      <c r="F429" s="36">
        <f>SUMIFS(СВЦЭМ!$L$34:$L$777,СВЦЭМ!$A$34:$A$777,$A429,СВЦЭМ!$B$33:$B$776,F$401)+'СЕТ СН'!$F$16</f>
        <v>0</v>
      </c>
      <c r="G429" s="36">
        <f>SUMIFS(СВЦЭМ!$L$34:$L$777,СВЦЭМ!$A$34:$A$777,$A429,СВЦЭМ!$B$33:$B$776,G$401)+'СЕТ СН'!$F$16</f>
        <v>0</v>
      </c>
      <c r="H429" s="36">
        <f>SUMIFS(СВЦЭМ!$L$34:$L$777,СВЦЭМ!$A$34:$A$777,$A429,СВЦЭМ!$B$33:$B$776,H$401)+'СЕТ СН'!$F$16</f>
        <v>0</v>
      </c>
      <c r="I429" s="36">
        <f>SUMIFS(СВЦЭМ!$L$34:$L$777,СВЦЭМ!$A$34:$A$777,$A429,СВЦЭМ!$B$33:$B$776,I$401)+'СЕТ СН'!$F$16</f>
        <v>0</v>
      </c>
      <c r="J429" s="36">
        <f>SUMIFS(СВЦЭМ!$L$34:$L$777,СВЦЭМ!$A$34:$A$777,$A429,СВЦЭМ!$B$33:$B$776,J$401)+'СЕТ СН'!$F$16</f>
        <v>0</v>
      </c>
      <c r="K429" s="36">
        <f>SUMIFS(СВЦЭМ!$L$34:$L$777,СВЦЭМ!$A$34:$A$777,$A429,СВЦЭМ!$B$33:$B$776,K$401)+'СЕТ СН'!$F$16</f>
        <v>0</v>
      </c>
      <c r="L429" s="36">
        <f>SUMIFS(СВЦЭМ!$L$34:$L$777,СВЦЭМ!$A$34:$A$777,$A429,СВЦЭМ!$B$33:$B$776,L$401)+'СЕТ СН'!$F$16</f>
        <v>0</v>
      </c>
      <c r="M429" s="36">
        <f>SUMIFS(СВЦЭМ!$L$34:$L$777,СВЦЭМ!$A$34:$A$777,$A429,СВЦЭМ!$B$33:$B$776,M$401)+'СЕТ СН'!$F$16</f>
        <v>0</v>
      </c>
      <c r="N429" s="36">
        <f>SUMIFS(СВЦЭМ!$L$34:$L$777,СВЦЭМ!$A$34:$A$777,$A429,СВЦЭМ!$B$33:$B$776,N$401)+'СЕТ СН'!$F$16</f>
        <v>0</v>
      </c>
      <c r="O429" s="36">
        <f>SUMIFS(СВЦЭМ!$L$34:$L$777,СВЦЭМ!$A$34:$A$777,$A429,СВЦЭМ!$B$33:$B$776,O$401)+'СЕТ СН'!$F$16</f>
        <v>0</v>
      </c>
      <c r="P429" s="36">
        <f>SUMIFS(СВЦЭМ!$L$34:$L$777,СВЦЭМ!$A$34:$A$777,$A429,СВЦЭМ!$B$33:$B$776,P$401)+'СЕТ СН'!$F$16</f>
        <v>0</v>
      </c>
      <c r="Q429" s="36">
        <f>SUMIFS(СВЦЭМ!$L$34:$L$777,СВЦЭМ!$A$34:$A$777,$A429,СВЦЭМ!$B$33:$B$776,Q$401)+'СЕТ СН'!$F$16</f>
        <v>0</v>
      </c>
      <c r="R429" s="36">
        <f>SUMIFS(СВЦЭМ!$L$34:$L$777,СВЦЭМ!$A$34:$A$777,$A429,СВЦЭМ!$B$33:$B$776,R$401)+'СЕТ СН'!$F$16</f>
        <v>0</v>
      </c>
      <c r="S429" s="36">
        <f>SUMIFS(СВЦЭМ!$L$34:$L$777,СВЦЭМ!$A$34:$A$777,$A429,СВЦЭМ!$B$33:$B$776,S$401)+'СЕТ СН'!$F$16</f>
        <v>0</v>
      </c>
      <c r="T429" s="36">
        <f>SUMIFS(СВЦЭМ!$L$34:$L$777,СВЦЭМ!$A$34:$A$777,$A429,СВЦЭМ!$B$33:$B$776,T$401)+'СЕТ СН'!$F$16</f>
        <v>0</v>
      </c>
      <c r="U429" s="36">
        <f>SUMIFS(СВЦЭМ!$L$34:$L$777,СВЦЭМ!$A$34:$A$777,$A429,СВЦЭМ!$B$33:$B$776,U$401)+'СЕТ СН'!$F$16</f>
        <v>0</v>
      </c>
      <c r="V429" s="36">
        <f>SUMIFS(СВЦЭМ!$L$34:$L$777,СВЦЭМ!$A$34:$A$777,$A429,СВЦЭМ!$B$33:$B$776,V$401)+'СЕТ СН'!$F$16</f>
        <v>0</v>
      </c>
      <c r="W429" s="36">
        <f>SUMIFS(СВЦЭМ!$L$34:$L$777,СВЦЭМ!$A$34:$A$777,$A429,СВЦЭМ!$B$33:$B$776,W$401)+'СЕТ СН'!$F$16</f>
        <v>0</v>
      </c>
      <c r="X429" s="36">
        <f>SUMIFS(СВЦЭМ!$L$34:$L$777,СВЦЭМ!$A$34:$A$777,$A429,СВЦЭМ!$B$33:$B$776,X$401)+'СЕТ СН'!$F$16</f>
        <v>0</v>
      </c>
      <c r="Y429" s="36">
        <f>SUMIFS(СВЦЭМ!$L$34:$L$777,СВЦЭМ!$A$34:$A$777,$A429,СВЦЭМ!$B$33:$B$776,Y$401)+'СЕТ СН'!$F$16</f>
        <v>0</v>
      </c>
    </row>
    <row r="430" spans="1:25" ht="15.75" hidden="1" x14ac:dyDescent="0.2">
      <c r="A430" s="35">
        <f t="shared" si="11"/>
        <v>43828</v>
      </c>
      <c r="B430" s="36">
        <f>SUMIFS(СВЦЭМ!$L$34:$L$777,СВЦЭМ!$A$34:$A$777,$A430,СВЦЭМ!$B$33:$B$776,B$401)+'СЕТ СН'!$F$16</f>
        <v>0</v>
      </c>
      <c r="C430" s="36">
        <f>SUMIFS(СВЦЭМ!$L$34:$L$777,СВЦЭМ!$A$34:$A$777,$A430,СВЦЭМ!$B$33:$B$776,C$401)+'СЕТ СН'!$F$16</f>
        <v>0</v>
      </c>
      <c r="D430" s="36">
        <f>SUMIFS(СВЦЭМ!$L$34:$L$777,СВЦЭМ!$A$34:$A$777,$A430,СВЦЭМ!$B$33:$B$776,D$401)+'СЕТ СН'!$F$16</f>
        <v>0</v>
      </c>
      <c r="E430" s="36">
        <f>SUMIFS(СВЦЭМ!$L$34:$L$777,СВЦЭМ!$A$34:$A$777,$A430,СВЦЭМ!$B$33:$B$776,E$401)+'СЕТ СН'!$F$16</f>
        <v>0</v>
      </c>
      <c r="F430" s="36">
        <f>SUMIFS(СВЦЭМ!$L$34:$L$777,СВЦЭМ!$A$34:$A$777,$A430,СВЦЭМ!$B$33:$B$776,F$401)+'СЕТ СН'!$F$16</f>
        <v>0</v>
      </c>
      <c r="G430" s="36">
        <f>SUMIFS(СВЦЭМ!$L$34:$L$777,СВЦЭМ!$A$34:$A$777,$A430,СВЦЭМ!$B$33:$B$776,G$401)+'СЕТ СН'!$F$16</f>
        <v>0</v>
      </c>
      <c r="H430" s="36">
        <f>SUMIFS(СВЦЭМ!$L$34:$L$777,СВЦЭМ!$A$34:$A$777,$A430,СВЦЭМ!$B$33:$B$776,H$401)+'СЕТ СН'!$F$16</f>
        <v>0</v>
      </c>
      <c r="I430" s="36">
        <f>SUMIFS(СВЦЭМ!$L$34:$L$777,СВЦЭМ!$A$34:$A$777,$A430,СВЦЭМ!$B$33:$B$776,I$401)+'СЕТ СН'!$F$16</f>
        <v>0</v>
      </c>
      <c r="J430" s="36">
        <f>SUMIFS(СВЦЭМ!$L$34:$L$777,СВЦЭМ!$A$34:$A$777,$A430,СВЦЭМ!$B$33:$B$776,J$401)+'СЕТ СН'!$F$16</f>
        <v>0</v>
      </c>
      <c r="K430" s="36">
        <f>SUMIFS(СВЦЭМ!$L$34:$L$777,СВЦЭМ!$A$34:$A$777,$A430,СВЦЭМ!$B$33:$B$776,K$401)+'СЕТ СН'!$F$16</f>
        <v>0</v>
      </c>
      <c r="L430" s="36">
        <f>SUMIFS(СВЦЭМ!$L$34:$L$777,СВЦЭМ!$A$34:$A$777,$A430,СВЦЭМ!$B$33:$B$776,L$401)+'СЕТ СН'!$F$16</f>
        <v>0</v>
      </c>
      <c r="M430" s="36">
        <f>SUMIFS(СВЦЭМ!$L$34:$L$777,СВЦЭМ!$A$34:$A$777,$A430,СВЦЭМ!$B$33:$B$776,M$401)+'СЕТ СН'!$F$16</f>
        <v>0</v>
      </c>
      <c r="N430" s="36">
        <f>SUMIFS(СВЦЭМ!$L$34:$L$777,СВЦЭМ!$A$34:$A$777,$A430,СВЦЭМ!$B$33:$B$776,N$401)+'СЕТ СН'!$F$16</f>
        <v>0</v>
      </c>
      <c r="O430" s="36">
        <f>SUMIFS(СВЦЭМ!$L$34:$L$777,СВЦЭМ!$A$34:$A$777,$A430,СВЦЭМ!$B$33:$B$776,O$401)+'СЕТ СН'!$F$16</f>
        <v>0</v>
      </c>
      <c r="P430" s="36">
        <f>SUMIFS(СВЦЭМ!$L$34:$L$777,СВЦЭМ!$A$34:$A$777,$A430,СВЦЭМ!$B$33:$B$776,P$401)+'СЕТ СН'!$F$16</f>
        <v>0</v>
      </c>
      <c r="Q430" s="36">
        <f>SUMIFS(СВЦЭМ!$L$34:$L$777,СВЦЭМ!$A$34:$A$777,$A430,СВЦЭМ!$B$33:$B$776,Q$401)+'СЕТ СН'!$F$16</f>
        <v>0</v>
      </c>
      <c r="R430" s="36">
        <f>SUMIFS(СВЦЭМ!$L$34:$L$777,СВЦЭМ!$A$34:$A$777,$A430,СВЦЭМ!$B$33:$B$776,R$401)+'СЕТ СН'!$F$16</f>
        <v>0</v>
      </c>
      <c r="S430" s="36">
        <f>SUMIFS(СВЦЭМ!$L$34:$L$777,СВЦЭМ!$A$34:$A$777,$A430,СВЦЭМ!$B$33:$B$776,S$401)+'СЕТ СН'!$F$16</f>
        <v>0</v>
      </c>
      <c r="T430" s="36">
        <f>SUMIFS(СВЦЭМ!$L$34:$L$777,СВЦЭМ!$A$34:$A$777,$A430,СВЦЭМ!$B$33:$B$776,T$401)+'СЕТ СН'!$F$16</f>
        <v>0</v>
      </c>
      <c r="U430" s="36">
        <f>SUMIFS(СВЦЭМ!$L$34:$L$777,СВЦЭМ!$A$34:$A$777,$A430,СВЦЭМ!$B$33:$B$776,U$401)+'СЕТ СН'!$F$16</f>
        <v>0</v>
      </c>
      <c r="V430" s="36">
        <f>SUMIFS(СВЦЭМ!$L$34:$L$777,СВЦЭМ!$A$34:$A$777,$A430,СВЦЭМ!$B$33:$B$776,V$401)+'СЕТ СН'!$F$16</f>
        <v>0</v>
      </c>
      <c r="W430" s="36">
        <f>SUMIFS(СВЦЭМ!$L$34:$L$777,СВЦЭМ!$A$34:$A$777,$A430,СВЦЭМ!$B$33:$B$776,W$401)+'СЕТ СН'!$F$16</f>
        <v>0</v>
      </c>
      <c r="X430" s="36">
        <f>SUMIFS(СВЦЭМ!$L$34:$L$777,СВЦЭМ!$A$34:$A$777,$A430,СВЦЭМ!$B$33:$B$776,X$401)+'СЕТ СН'!$F$16</f>
        <v>0</v>
      </c>
      <c r="Y430" s="36">
        <f>SUMIFS(СВЦЭМ!$L$34:$L$777,СВЦЭМ!$A$34:$A$777,$A430,СВЦЭМ!$B$33:$B$776,Y$401)+'СЕТ СН'!$F$16</f>
        <v>0</v>
      </c>
    </row>
    <row r="431" spans="1:25" ht="15.75" hidden="1" x14ac:dyDescent="0.2">
      <c r="A431" s="35">
        <f t="shared" si="11"/>
        <v>43829</v>
      </c>
      <c r="B431" s="36">
        <f>SUMIFS(СВЦЭМ!$L$34:$L$777,СВЦЭМ!$A$34:$A$777,$A431,СВЦЭМ!$B$33:$B$776,B$401)+'СЕТ СН'!$F$16</f>
        <v>0</v>
      </c>
      <c r="C431" s="36">
        <f>SUMIFS(СВЦЭМ!$L$34:$L$777,СВЦЭМ!$A$34:$A$777,$A431,СВЦЭМ!$B$33:$B$776,C$401)+'СЕТ СН'!$F$16</f>
        <v>0</v>
      </c>
      <c r="D431" s="36">
        <f>SUMIFS(СВЦЭМ!$L$34:$L$777,СВЦЭМ!$A$34:$A$777,$A431,СВЦЭМ!$B$33:$B$776,D$401)+'СЕТ СН'!$F$16</f>
        <v>0</v>
      </c>
      <c r="E431" s="36">
        <f>SUMIFS(СВЦЭМ!$L$34:$L$777,СВЦЭМ!$A$34:$A$777,$A431,СВЦЭМ!$B$33:$B$776,E$401)+'СЕТ СН'!$F$16</f>
        <v>0</v>
      </c>
      <c r="F431" s="36">
        <f>SUMIFS(СВЦЭМ!$L$34:$L$777,СВЦЭМ!$A$34:$A$777,$A431,СВЦЭМ!$B$33:$B$776,F$401)+'СЕТ СН'!$F$16</f>
        <v>0</v>
      </c>
      <c r="G431" s="36">
        <f>SUMIFS(СВЦЭМ!$L$34:$L$777,СВЦЭМ!$A$34:$A$777,$A431,СВЦЭМ!$B$33:$B$776,G$401)+'СЕТ СН'!$F$16</f>
        <v>0</v>
      </c>
      <c r="H431" s="36">
        <f>SUMIFS(СВЦЭМ!$L$34:$L$777,СВЦЭМ!$A$34:$A$777,$A431,СВЦЭМ!$B$33:$B$776,H$401)+'СЕТ СН'!$F$16</f>
        <v>0</v>
      </c>
      <c r="I431" s="36">
        <f>SUMIFS(СВЦЭМ!$L$34:$L$777,СВЦЭМ!$A$34:$A$777,$A431,СВЦЭМ!$B$33:$B$776,I$401)+'СЕТ СН'!$F$16</f>
        <v>0</v>
      </c>
      <c r="J431" s="36">
        <f>SUMIFS(СВЦЭМ!$L$34:$L$777,СВЦЭМ!$A$34:$A$777,$A431,СВЦЭМ!$B$33:$B$776,J$401)+'СЕТ СН'!$F$16</f>
        <v>0</v>
      </c>
      <c r="K431" s="36">
        <f>SUMIFS(СВЦЭМ!$L$34:$L$777,СВЦЭМ!$A$34:$A$777,$A431,СВЦЭМ!$B$33:$B$776,K$401)+'СЕТ СН'!$F$16</f>
        <v>0</v>
      </c>
      <c r="L431" s="36">
        <f>SUMIFS(СВЦЭМ!$L$34:$L$777,СВЦЭМ!$A$34:$A$777,$A431,СВЦЭМ!$B$33:$B$776,L$401)+'СЕТ СН'!$F$16</f>
        <v>0</v>
      </c>
      <c r="M431" s="36">
        <f>SUMIFS(СВЦЭМ!$L$34:$L$777,СВЦЭМ!$A$34:$A$777,$A431,СВЦЭМ!$B$33:$B$776,M$401)+'СЕТ СН'!$F$16</f>
        <v>0</v>
      </c>
      <c r="N431" s="36">
        <f>SUMIFS(СВЦЭМ!$L$34:$L$777,СВЦЭМ!$A$34:$A$777,$A431,СВЦЭМ!$B$33:$B$776,N$401)+'СЕТ СН'!$F$16</f>
        <v>0</v>
      </c>
      <c r="O431" s="36">
        <f>SUMIFS(СВЦЭМ!$L$34:$L$777,СВЦЭМ!$A$34:$A$777,$A431,СВЦЭМ!$B$33:$B$776,O$401)+'СЕТ СН'!$F$16</f>
        <v>0</v>
      </c>
      <c r="P431" s="36">
        <f>SUMIFS(СВЦЭМ!$L$34:$L$777,СВЦЭМ!$A$34:$A$777,$A431,СВЦЭМ!$B$33:$B$776,P$401)+'СЕТ СН'!$F$16</f>
        <v>0</v>
      </c>
      <c r="Q431" s="36">
        <f>SUMIFS(СВЦЭМ!$L$34:$L$777,СВЦЭМ!$A$34:$A$777,$A431,СВЦЭМ!$B$33:$B$776,Q$401)+'СЕТ СН'!$F$16</f>
        <v>0</v>
      </c>
      <c r="R431" s="36">
        <f>SUMIFS(СВЦЭМ!$L$34:$L$777,СВЦЭМ!$A$34:$A$777,$A431,СВЦЭМ!$B$33:$B$776,R$401)+'СЕТ СН'!$F$16</f>
        <v>0</v>
      </c>
      <c r="S431" s="36">
        <f>SUMIFS(СВЦЭМ!$L$34:$L$777,СВЦЭМ!$A$34:$A$777,$A431,СВЦЭМ!$B$33:$B$776,S$401)+'СЕТ СН'!$F$16</f>
        <v>0</v>
      </c>
      <c r="T431" s="36">
        <f>SUMIFS(СВЦЭМ!$L$34:$L$777,СВЦЭМ!$A$34:$A$777,$A431,СВЦЭМ!$B$33:$B$776,T$401)+'СЕТ СН'!$F$16</f>
        <v>0</v>
      </c>
      <c r="U431" s="36">
        <f>SUMIFS(СВЦЭМ!$L$34:$L$777,СВЦЭМ!$A$34:$A$777,$A431,СВЦЭМ!$B$33:$B$776,U$401)+'СЕТ СН'!$F$16</f>
        <v>0</v>
      </c>
      <c r="V431" s="36">
        <f>SUMIFS(СВЦЭМ!$L$34:$L$777,СВЦЭМ!$A$34:$A$777,$A431,СВЦЭМ!$B$33:$B$776,V$401)+'СЕТ СН'!$F$16</f>
        <v>0</v>
      </c>
      <c r="W431" s="36">
        <f>SUMIFS(СВЦЭМ!$L$34:$L$777,СВЦЭМ!$A$34:$A$777,$A431,СВЦЭМ!$B$33:$B$776,W$401)+'СЕТ СН'!$F$16</f>
        <v>0</v>
      </c>
      <c r="X431" s="36">
        <f>SUMIFS(СВЦЭМ!$L$34:$L$777,СВЦЭМ!$A$34:$A$777,$A431,СВЦЭМ!$B$33:$B$776,X$401)+'СЕТ СН'!$F$16</f>
        <v>0</v>
      </c>
      <c r="Y431" s="36">
        <f>SUMIFS(СВЦЭМ!$L$34:$L$777,СВЦЭМ!$A$34:$A$777,$A431,СВЦЭМ!$B$33:$B$776,Y$401)+'СЕТ СН'!$F$16</f>
        <v>0</v>
      </c>
    </row>
    <row r="432" spans="1:25" ht="15.75" hidden="1" x14ac:dyDescent="0.2">
      <c r="A432" s="35">
        <f t="shared" si="11"/>
        <v>43830</v>
      </c>
      <c r="B432" s="36">
        <f>SUMIFS(СВЦЭМ!$L$34:$L$777,СВЦЭМ!$A$34:$A$777,$A432,СВЦЭМ!$B$33:$B$776,B$401)+'СЕТ СН'!$F$16</f>
        <v>0</v>
      </c>
      <c r="C432" s="36">
        <f>SUMIFS(СВЦЭМ!$L$34:$L$777,СВЦЭМ!$A$34:$A$777,$A432,СВЦЭМ!$B$33:$B$776,C$401)+'СЕТ СН'!$F$16</f>
        <v>0</v>
      </c>
      <c r="D432" s="36">
        <f>SUMIFS(СВЦЭМ!$L$34:$L$777,СВЦЭМ!$A$34:$A$777,$A432,СВЦЭМ!$B$33:$B$776,D$401)+'СЕТ СН'!$F$16</f>
        <v>0</v>
      </c>
      <c r="E432" s="36">
        <f>SUMIFS(СВЦЭМ!$L$34:$L$777,СВЦЭМ!$A$34:$A$777,$A432,СВЦЭМ!$B$33:$B$776,E$401)+'СЕТ СН'!$F$16</f>
        <v>0</v>
      </c>
      <c r="F432" s="36">
        <f>SUMIFS(СВЦЭМ!$L$34:$L$777,СВЦЭМ!$A$34:$A$777,$A432,СВЦЭМ!$B$33:$B$776,F$401)+'СЕТ СН'!$F$16</f>
        <v>0</v>
      </c>
      <c r="G432" s="36">
        <f>SUMIFS(СВЦЭМ!$L$34:$L$777,СВЦЭМ!$A$34:$A$777,$A432,СВЦЭМ!$B$33:$B$776,G$401)+'СЕТ СН'!$F$16</f>
        <v>0</v>
      </c>
      <c r="H432" s="36">
        <f>SUMIFS(СВЦЭМ!$L$34:$L$777,СВЦЭМ!$A$34:$A$777,$A432,СВЦЭМ!$B$33:$B$776,H$401)+'СЕТ СН'!$F$16</f>
        <v>0</v>
      </c>
      <c r="I432" s="36">
        <f>SUMIFS(СВЦЭМ!$L$34:$L$777,СВЦЭМ!$A$34:$A$777,$A432,СВЦЭМ!$B$33:$B$776,I$401)+'СЕТ СН'!$F$16</f>
        <v>0</v>
      </c>
      <c r="J432" s="36">
        <f>SUMIFS(СВЦЭМ!$L$34:$L$777,СВЦЭМ!$A$34:$A$777,$A432,СВЦЭМ!$B$33:$B$776,J$401)+'СЕТ СН'!$F$16</f>
        <v>0</v>
      </c>
      <c r="K432" s="36">
        <f>SUMIFS(СВЦЭМ!$L$34:$L$777,СВЦЭМ!$A$34:$A$777,$A432,СВЦЭМ!$B$33:$B$776,K$401)+'СЕТ СН'!$F$16</f>
        <v>0</v>
      </c>
      <c r="L432" s="36">
        <f>SUMIFS(СВЦЭМ!$L$34:$L$777,СВЦЭМ!$A$34:$A$777,$A432,СВЦЭМ!$B$33:$B$776,L$401)+'СЕТ СН'!$F$16</f>
        <v>0</v>
      </c>
      <c r="M432" s="36">
        <f>SUMIFS(СВЦЭМ!$L$34:$L$777,СВЦЭМ!$A$34:$A$777,$A432,СВЦЭМ!$B$33:$B$776,M$401)+'СЕТ СН'!$F$16</f>
        <v>0</v>
      </c>
      <c r="N432" s="36">
        <f>SUMIFS(СВЦЭМ!$L$34:$L$777,СВЦЭМ!$A$34:$A$777,$A432,СВЦЭМ!$B$33:$B$776,N$401)+'СЕТ СН'!$F$16</f>
        <v>0</v>
      </c>
      <c r="O432" s="36">
        <f>SUMIFS(СВЦЭМ!$L$34:$L$777,СВЦЭМ!$A$34:$A$777,$A432,СВЦЭМ!$B$33:$B$776,O$401)+'СЕТ СН'!$F$16</f>
        <v>0</v>
      </c>
      <c r="P432" s="36">
        <f>SUMIFS(СВЦЭМ!$L$34:$L$777,СВЦЭМ!$A$34:$A$777,$A432,СВЦЭМ!$B$33:$B$776,P$401)+'СЕТ СН'!$F$16</f>
        <v>0</v>
      </c>
      <c r="Q432" s="36">
        <f>SUMIFS(СВЦЭМ!$L$34:$L$777,СВЦЭМ!$A$34:$A$777,$A432,СВЦЭМ!$B$33:$B$776,Q$401)+'СЕТ СН'!$F$16</f>
        <v>0</v>
      </c>
      <c r="R432" s="36">
        <f>SUMIFS(СВЦЭМ!$L$34:$L$777,СВЦЭМ!$A$34:$A$777,$A432,СВЦЭМ!$B$33:$B$776,R$401)+'СЕТ СН'!$F$16</f>
        <v>0</v>
      </c>
      <c r="S432" s="36">
        <f>SUMIFS(СВЦЭМ!$L$34:$L$777,СВЦЭМ!$A$34:$A$777,$A432,СВЦЭМ!$B$33:$B$776,S$401)+'СЕТ СН'!$F$16</f>
        <v>0</v>
      </c>
      <c r="T432" s="36">
        <f>SUMIFS(СВЦЭМ!$L$34:$L$777,СВЦЭМ!$A$34:$A$777,$A432,СВЦЭМ!$B$33:$B$776,T$401)+'СЕТ СН'!$F$16</f>
        <v>0</v>
      </c>
      <c r="U432" s="36">
        <f>SUMIFS(СВЦЭМ!$L$34:$L$777,СВЦЭМ!$A$34:$A$777,$A432,СВЦЭМ!$B$33:$B$776,U$401)+'СЕТ СН'!$F$16</f>
        <v>0</v>
      </c>
      <c r="V432" s="36">
        <f>SUMIFS(СВЦЭМ!$L$34:$L$777,СВЦЭМ!$A$34:$A$777,$A432,СВЦЭМ!$B$33:$B$776,V$401)+'СЕТ СН'!$F$16</f>
        <v>0</v>
      </c>
      <c r="W432" s="36">
        <f>SUMIFS(СВЦЭМ!$L$34:$L$777,СВЦЭМ!$A$34:$A$777,$A432,СВЦЭМ!$B$33:$B$776,W$401)+'СЕТ СН'!$F$16</f>
        <v>0</v>
      </c>
      <c r="X432" s="36">
        <f>SUMIFS(СВЦЭМ!$L$34:$L$777,СВЦЭМ!$A$34:$A$777,$A432,СВЦЭМ!$B$33:$B$776,X$401)+'СЕТ СН'!$F$16</f>
        <v>0</v>
      </c>
      <c r="Y432" s="36">
        <f>SUMIFS(СВЦЭМ!$L$34:$L$777,СВЦЭМ!$A$34:$A$777,$A432,СВЦЭМ!$B$33:$B$776,Y$401)+'СЕТ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7" t="s">
        <v>122</v>
      </c>
      <c r="B435" s="157"/>
      <c r="C435" s="157"/>
      <c r="D435" s="157"/>
      <c r="E435" s="157"/>
      <c r="F435" s="157"/>
      <c r="G435" s="157"/>
      <c r="H435" s="157"/>
      <c r="I435" s="157"/>
      <c r="J435" s="157"/>
      <c r="K435" s="157"/>
      <c r="L435" s="158">
        <f>СВЦЭМ!$D$18+'СЕТ СН'!$F$17</f>
        <v>0</v>
      </c>
      <c r="M435" s="159"/>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9" t="s">
        <v>74</v>
      </c>
      <c r="B437" s="139"/>
      <c r="C437" s="139"/>
      <c r="D437" s="139"/>
      <c r="E437" s="139"/>
      <c r="F437" s="139"/>
      <c r="G437" s="139"/>
      <c r="H437" s="139"/>
      <c r="I437" s="139"/>
      <c r="J437" s="139"/>
      <c r="K437" s="139"/>
      <c r="L437" s="139"/>
      <c r="M437" s="139"/>
      <c r="N437" s="140" t="s">
        <v>29</v>
      </c>
      <c r="O437" s="140"/>
      <c r="P437" s="140"/>
      <c r="Q437" s="140"/>
      <c r="R437" s="140"/>
      <c r="S437" s="140"/>
      <c r="T437" s="140"/>
      <c r="U437" s="140"/>
      <c r="V437" s="47"/>
      <c r="W437" s="47"/>
      <c r="X437" s="47"/>
      <c r="Y437" s="47"/>
    </row>
    <row r="438" spans="1:26" ht="15.75" x14ac:dyDescent="0.25">
      <c r="A438" s="139"/>
      <c r="B438" s="139"/>
      <c r="C438" s="139"/>
      <c r="D438" s="139"/>
      <c r="E438" s="139"/>
      <c r="F438" s="139"/>
      <c r="G438" s="139"/>
      <c r="H438" s="139"/>
      <c r="I438" s="139"/>
      <c r="J438" s="139"/>
      <c r="K438" s="139"/>
      <c r="L438" s="139"/>
      <c r="M438" s="139"/>
      <c r="N438" s="141" t="s">
        <v>0</v>
      </c>
      <c r="O438" s="141"/>
      <c r="P438" s="141" t="s">
        <v>1</v>
      </c>
      <c r="Q438" s="141"/>
      <c r="R438" s="141" t="s">
        <v>2</v>
      </c>
      <c r="S438" s="141"/>
      <c r="T438" s="141" t="s">
        <v>3</v>
      </c>
      <c r="U438" s="141"/>
    </row>
    <row r="439" spans="1:26" ht="15.75" x14ac:dyDescent="0.25">
      <c r="A439" s="139"/>
      <c r="B439" s="139"/>
      <c r="C439" s="139"/>
      <c r="D439" s="139"/>
      <c r="E439" s="139"/>
      <c r="F439" s="139"/>
      <c r="G439" s="139"/>
      <c r="H439" s="139"/>
      <c r="I439" s="139"/>
      <c r="J439" s="139"/>
      <c r="K439" s="139"/>
      <c r="L439" s="139"/>
      <c r="M439" s="139"/>
      <c r="N439" s="142">
        <f>СВЦЭМ!$D$12+'СЕТ СН'!$F$13-'СЕТ СН'!$F$25</f>
        <v>654592.97122724599</v>
      </c>
      <c r="O439" s="143"/>
      <c r="P439" s="142">
        <f>СВЦЭМ!$D$12+'СЕТ СН'!$F$13-'СЕТ СН'!$G$25</f>
        <v>654592.97122724599</v>
      </c>
      <c r="Q439" s="143"/>
      <c r="R439" s="142">
        <f>СВЦЭМ!$D$12+'СЕТ СН'!$F$13-'СЕТ СН'!$H$25</f>
        <v>654592.97122724599</v>
      </c>
      <c r="S439" s="143"/>
      <c r="T439" s="142">
        <f>СВЦЭМ!$D$12+'СЕТ СН'!$F$13-'СЕТ СН'!$I$25</f>
        <v>654592.97122724599</v>
      </c>
      <c r="U439" s="143"/>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zoomScale="70" zoomScaleNormal="70" zoomScaleSheetLayoutView="80" workbookViewId="0">
      <selection activeCell="A3" sqref="A3:Y3"/>
    </sheetView>
  </sheetViews>
  <sheetFormatPr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декабре 2019г.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27" t="s">
        <v>42</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5" ht="32.25" customHeight="1" x14ac:dyDescent="0.2">
      <c r="A4" s="127" t="s">
        <v>81</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28" t="s">
        <v>7</v>
      </c>
      <c r="B9" s="131" t="s">
        <v>138</v>
      </c>
      <c r="C9" s="132"/>
      <c r="D9" s="132"/>
      <c r="E9" s="132"/>
      <c r="F9" s="132"/>
      <c r="G9" s="132"/>
      <c r="H9" s="132"/>
      <c r="I9" s="132"/>
      <c r="J9" s="132"/>
      <c r="K9" s="132"/>
      <c r="L9" s="132"/>
      <c r="M9" s="132"/>
      <c r="N9" s="132"/>
      <c r="O9" s="132"/>
      <c r="P9" s="132"/>
      <c r="Q9" s="132"/>
      <c r="R9" s="132"/>
      <c r="S9" s="132"/>
      <c r="T9" s="132"/>
      <c r="U9" s="132"/>
      <c r="V9" s="132"/>
      <c r="W9" s="132"/>
      <c r="X9" s="132"/>
      <c r="Y9" s="133"/>
    </row>
    <row r="10" spans="1:25"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5" ht="15.75"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СВЦЭМ!$A$34</f>
        <v>01.12.2019</v>
      </c>
      <c r="B12" s="36">
        <f>SUMIFS(СВЦЭМ!$D$33:$D$776,СВЦЭМ!$A$33:$A$776,$A12,СВЦЭМ!$B$33:$B$776,B$11)+'СЕТ СН'!$F$14+СВЦЭМ!$D$10+'СЕТ СН'!$F$8*'СЕТ СН'!$F$9-'СЕТ СН'!$F$26</f>
        <v>995.23032825999996</v>
      </c>
      <c r="C12" s="36">
        <f>SUMIFS(СВЦЭМ!$D$33:$D$776,СВЦЭМ!$A$33:$A$776,$A12,СВЦЭМ!$B$33:$B$776,C$11)+'СЕТ СН'!$F$14+СВЦЭМ!$D$10+'СЕТ СН'!$F$8*'СЕТ СН'!$F$9-'СЕТ СН'!$F$26</f>
        <v>1003.41669516</v>
      </c>
      <c r="D12" s="36">
        <f>SUMIFS(СВЦЭМ!$D$33:$D$776,СВЦЭМ!$A$33:$A$776,$A12,СВЦЭМ!$B$33:$B$776,D$11)+'СЕТ СН'!$F$14+СВЦЭМ!$D$10+'СЕТ СН'!$F$8*'СЕТ СН'!$F$9-'СЕТ СН'!$F$26</f>
        <v>1036.0729367500001</v>
      </c>
      <c r="E12" s="36">
        <f>SUMIFS(СВЦЭМ!$D$33:$D$776,СВЦЭМ!$A$33:$A$776,$A12,СВЦЭМ!$B$33:$B$776,E$11)+'СЕТ СН'!$F$14+СВЦЭМ!$D$10+'СЕТ СН'!$F$8*'СЕТ СН'!$F$9-'СЕТ СН'!$F$26</f>
        <v>1034.10827995</v>
      </c>
      <c r="F12" s="36">
        <f>SUMIFS(СВЦЭМ!$D$33:$D$776,СВЦЭМ!$A$33:$A$776,$A12,СВЦЭМ!$B$33:$B$776,F$11)+'СЕТ СН'!$F$14+СВЦЭМ!$D$10+'СЕТ СН'!$F$8*'СЕТ СН'!$F$9-'СЕТ СН'!$F$26</f>
        <v>1027.06043851</v>
      </c>
      <c r="G12" s="36">
        <f>SUMIFS(СВЦЭМ!$D$33:$D$776,СВЦЭМ!$A$33:$A$776,$A12,СВЦЭМ!$B$33:$B$776,G$11)+'СЕТ СН'!$F$14+СВЦЭМ!$D$10+'СЕТ СН'!$F$8*'СЕТ СН'!$F$9-'СЕТ СН'!$F$26</f>
        <v>1025.43443505</v>
      </c>
      <c r="H12" s="36">
        <f>SUMIFS(СВЦЭМ!$D$33:$D$776,СВЦЭМ!$A$33:$A$776,$A12,СВЦЭМ!$B$33:$B$776,H$11)+'СЕТ СН'!$F$14+СВЦЭМ!$D$10+'СЕТ СН'!$F$8*'СЕТ СН'!$F$9-'СЕТ СН'!$F$26</f>
        <v>1023.2720713699999</v>
      </c>
      <c r="I12" s="36">
        <f>SUMIFS(СВЦЭМ!$D$33:$D$776,СВЦЭМ!$A$33:$A$776,$A12,СВЦЭМ!$B$33:$B$776,I$11)+'СЕТ СН'!$F$14+СВЦЭМ!$D$10+'СЕТ СН'!$F$8*'СЕТ СН'!$F$9-'СЕТ СН'!$F$26</f>
        <v>1017.58068836</v>
      </c>
      <c r="J12" s="36">
        <f>SUMIFS(СВЦЭМ!$D$33:$D$776,СВЦЭМ!$A$33:$A$776,$A12,СВЦЭМ!$B$33:$B$776,J$11)+'СЕТ СН'!$F$14+СВЦЭМ!$D$10+'СЕТ СН'!$F$8*'СЕТ СН'!$F$9-'СЕТ СН'!$F$26</f>
        <v>981.12155814999994</v>
      </c>
      <c r="K12" s="36">
        <f>SUMIFS(СВЦЭМ!$D$33:$D$776,СВЦЭМ!$A$33:$A$776,$A12,СВЦЭМ!$B$33:$B$776,K$11)+'СЕТ СН'!$F$14+СВЦЭМ!$D$10+'СЕТ СН'!$F$8*'СЕТ СН'!$F$9-'СЕТ СН'!$F$26</f>
        <v>942.29099339000004</v>
      </c>
      <c r="L12" s="36">
        <f>SUMIFS(СВЦЭМ!$D$33:$D$776,СВЦЭМ!$A$33:$A$776,$A12,СВЦЭМ!$B$33:$B$776,L$11)+'СЕТ СН'!$F$14+СВЦЭМ!$D$10+'СЕТ СН'!$F$8*'СЕТ СН'!$F$9-'СЕТ СН'!$F$26</f>
        <v>923.25088156999993</v>
      </c>
      <c r="M12" s="36">
        <f>SUMIFS(СВЦЭМ!$D$33:$D$776,СВЦЭМ!$A$33:$A$776,$A12,СВЦЭМ!$B$33:$B$776,M$11)+'СЕТ СН'!$F$14+СВЦЭМ!$D$10+'СЕТ СН'!$F$8*'СЕТ СН'!$F$9-'СЕТ СН'!$F$26</f>
        <v>921.66001888999995</v>
      </c>
      <c r="N12" s="36">
        <f>SUMIFS(СВЦЭМ!$D$33:$D$776,СВЦЭМ!$A$33:$A$776,$A12,СВЦЭМ!$B$33:$B$776,N$11)+'СЕТ СН'!$F$14+СВЦЭМ!$D$10+'СЕТ СН'!$F$8*'СЕТ СН'!$F$9-'СЕТ СН'!$F$26</f>
        <v>946.87533421000001</v>
      </c>
      <c r="O12" s="36">
        <f>SUMIFS(СВЦЭМ!$D$33:$D$776,СВЦЭМ!$A$33:$A$776,$A12,СВЦЭМ!$B$33:$B$776,O$11)+'СЕТ СН'!$F$14+СВЦЭМ!$D$10+'СЕТ СН'!$F$8*'СЕТ СН'!$F$9-'СЕТ СН'!$F$26</f>
        <v>956.76256352999997</v>
      </c>
      <c r="P12" s="36">
        <f>SUMIFS(СВЦЭМ!$D$33:$D$776,СВЦЭМ!$A$33:$A$776,$A12,СВЦЭМ!$B$33:$B$776,P$11)+'СЕТ СН'!$F$14+СВЦЭМ!$D$10+'СЕТ СН'!$F$8*'СЕТ СН'!$F$9-'СЕТ СН'!$F$26</f>
        <v>963.83919537999998</v>
      </c>
      <c r="Q12" s="36">
        <f>SUMIFS(СВЦЭМ!$D$33:$D$776,СВЦЭМ!$A$33:$A$776,$A12,СВЦЭМ!$B$33:$B$776,Q$11)+'СЕТ СН'!$F$14+СВЦЭМ!$D$10+'СЕТ СН'!$F$8*'СЕТ СН'!$F$9-'СЕТ СН'!$F$26</f>
        <v>969.52533039000002</v>
      </c>
      <c r="R12" s="36">
        <f>SUMIFS(СВЦЭМ!$D$33:$D$776,СВЦЭМ!$A$33:$A$776,$A12,СВЦЭМ!$B$33:$B$776,R$11)+'СЕТ СН'!$F$14+СВЦЭМ!$D$10+'СЕТ СН'!$F$8*'СЕТ СН'!$F$9-'СЕТ СН'!$F$26</f>
        <v>959.50805463999995</v>
      </c>
      <c r="S12" s="36">
        <f>SUMIFS(СВЦЭМ!$D$33:$D$776,СВЦЭМ!$A$33:$A$776,$A12,СВЦЭМ!$B$33:$B$776,S$11)+'СЕТ СН'!$F$14+СВЦЭМ!$D$10+'СЕТ СН'!$F$8*'СЕТ СН'!$F$9-'СЕТ СН'!$F$26</f>
        <v>943.65220005000003</v>
      </c>
      <c r="T12" s="36">
        <f>SUMIFS(СВЦЭМ!$D$33:$D$776,СВЦЭМ!$A$33:$A$776,$A12,СВЦЭМ!$B$33:$B$776,T$11)+'СЕТ СН'!$F$14+СВЦЭМ!$D$10+'СЕТ СН'!$F$8*'СЕТ СН'!$F$9-'СЕТ СН'!$F$26</f>
        <v>924.35849816999996</v>
      </c>
      <c r="U12" s="36">
        <f>SUMIFS(СВЦЭМ!$D$33:$D$776,СВЦЭМ!$A$33:$A$776,$A12,СВЦЭМ!$B$33:$B$776,U$11)+'СЕТ СН'!$F$14+СВЦЭМ!$D$10+'СЕТ СН'!$F$8*'СЕТ СН'!$F$9-'СЕТ СН'!$F$26</f>
        <v>923.94550487000004</v>
      </c>
      <c r="V12" s="36">
        <f>SUMIFS(СВЦЭМ!$D$33:$D$776,СВЦЭМ!$A$33:$A$776,$A12,СВЦЭМ!$B$33:$B$776,V$11)+'СЕТ СН'!$F$14+СВЦЭМ!$D$10+'СЕТ СН'!$F$8*'СЕТ СН'!$F$9-'СЕТ СН'!$F$26</f>
        <v>939.71177127999999</v>
      </c>
      <c r="W12" s="36">
        <f>SUMIFS(СВЦЭМ!$D$33:$D$776,СВЦЭМ!$A$33:$A$776,$A12,СВЦЭМ!$B$33:$B$776,W$11)+'СЕТ СН'!$F$14+СВЦЭМ!$D$10+'СЕТ СН'!$F$8*'СЕТ СН'!$F$9-'СЕТ СН'!$F$26</f>
        <v>961.86663233000002</v>
      </c>
      <c r="X12" s="36">
        <f>SUMIFS(СВЦЭМ!$D$33:$D$776,СВЦЭМ!$A$33:$A$776,$A12,СВЦЭМ!$B$33:$B$776,X$11)+'СЕТ СН'!$F$14+СВЦЭМ!$D$10+'СЕТ СН'!$F$8*'СЕТ СН'!$F$9-'СЕТ СН'!$F$26</f>
        <v>955.64800156000001</v>
      </c>
      <c r="Y12" s="36">
        <f>SUMIFS(СВЦЭМ!$D$33:$D$776,СВЦЭМ!$A$33:$A$776,$A12,СВЦЭМ!$B$33:$B$776,Y$11)+'СЕТ СН'!$F$14+СВЦЭМ!$D$10+'СЕТ СН'!$F$8*'СЕТ СН'!$F$9-'СЕТ СН'!$F$26</f>
        <v>982.19275987000003</v>
      </c>
    </row>
    <row r="13" spans="1:25" ht="15.75" x14ac:dyDescent="0.2">
      <c r="A13" s="35">
        <f>A12+1</f>
        <v>43801</v>
      </c>
      <c r="B13" s="36">
        <f>SUMIFS(СВЦЭМ!$D$33:$D$776,СВЦЭМ!$A$33:$A$776,$A13,СВЦЭМ!$B$33:$B$776,B$11)+'СЕТ СН'!$F$14+СВЦЭМ!$D$10+'СЕТ СН'!$F$8*'СЕТ СН'!$F$9-'СЕТ СН'!$F$26</f>
        <v>980.75807830999997</v>
      </c>
      <c r="C13" s="36">
        <f>SUMIFS(СВЦЭМ!$D$33:$D$776,СВЦЭМ!$A$33:$A$776,$A13,СВЦЭМ!$B$33:$B$776,C$11)+'СЕТ СН'!$F$14+СВЦЭМ!$D$10+'СЕТ СН'!$F$8*'СЕТ СН'!$F$9-'СЕТ СН'!$F$26</f>
        <v>1011.402816</v>
      </c>
      <c r="D13" s="36">
        <f>SUMIFS(СВЦЭМ!$D$33:$D$776,СВЦЭМ!$A$33:$A$776,$A13,СВЦЭМ!$B$33:$B$776,D$11)+'СЕТ СН'!$F$14+СВЦЭМ!$D$10+'СЕТ СН'!$F$8*'СЕТ СН'!$F$9-'СЕТ СН'!$F$26</f>
        <v>1029.1344028400001</v>
      </c>
      <c r="E13" s="36">
        <f>SUMIFS(СВЦЭМ!$D$33:$D$776,СВЦЭМ!$A$33:$A$776,$A13,СВЦЭМ!$B$33:$B$776,E$11)+'СЕТ СН'!$F$14+СВЦЭМ!$D$10+'СЕТ СН'!$F$8*'СЕТ СН'!$F$9-'СЕТ СН'!$F$26</f>
        <v>1042.59295868</v>
      </c>
      <c r="F13" s="36">
        <f>SUMIFS(СВЦЭМ!$D$33:$D$776,СВЦЭМ!$A$33:$A$776,$A13,СВЦЭМ!$B$33:$B$776,F$11)+'СЕТ СН'!$F$14+СВЦЭМ!$D$10+'СЕТ СН'!$F$8*'СЕТ СН'!$F$9-'СЕТ СН'!$F$26</f>
        <v>1043.33896639</v>
      </c>
      <c r="G13" s="36">
        <f>SUMIFS(СВЦЭМ!$D$33:$D$776,СВЦЭМ!$A$33:$A$776,$A13,СВЦЭМ!$B$33:$B$776,G$11)+'СЕТ СН'!$F$14+СВЦЭМ!$D$10+'СЕТ СН'!$F$8*'СЕТ СН'!$F$9-'СЕТ СН'!$F$26</f>
        <v>1022.88212397</v>
      </c>
      <c r="H13" s="36">
        <f>SUMIFS(СВЦЭМ!$D$33:$D$776,СВЦЭМ!$A$33:$A$776,$A13,СВЦЭМ!$B$33:$B$776,H$11)+'СЕТ СН'!$F$14+СВЦЭМ!$D$10+'СЕТ СН'!$F$8*'СЕТ СН'!$F$9-'СЕТ СН'!$F$26</f>
        <v>978.48646627999995</v>
      </c>
      <c r="I13" s="36">
        <f>SUMIFS(СВЦЭМ!$D$33:$D$776,СВЦЭМ!$A$33:$A$776,$A13,СВЦЭМ!$B$33:$B$776,I$11)+'СЕТ СН'!$F$14+СВЦЭМ!$D$10+'СЕТ СН'!$F$8*'СЕТ СН'!$F$9-'СЕТ СН'!$F$26</f>
        <v>932.58760096000003</v>
      </c>
      <c r="J13" s="36">
        <f>SUMIFS(СВЦЭМ!$D$33:$D$776,СВЦЭМ!$A$33:$A$776,$A13,СВЦЭМ!$B$33:$B$776,J$11)+'СЕТ СН'!$F$14+СВЦЭМ!$D$10+'СЕТ СН'!$F$8*'СЕТ СН'!$F$9-'СЕТ СН'!$F$26</f>
        <v>929.24297357</v>
      </c>
      <c r="K13" s="36">
        <f>SUMIFS(СВЦЭМ!$D$33:$D$776,СВЦЭМ!$A$33:$A$776,$A13,СВЦЭМ!$B$33:$B$776,K$11)+'СЕТ СН'!$F$14+СВЦЭМ!$D$10+'СЕТ СН'!$F$8*'СЕТ СН'!$F$9-'СЕТ СН'!$F$26</f>
        <v>916.18914013999995</v>
      </c>
      <c r="L13" s="36">
        <f>SUMIFS(СВЦЭМ!$D$33:$D$776,СВЦЭМ!$A$33:$A$776,$A13,СВЦЭМ!$B$33:$B$776,L$11)+'СЕТ СН'!$F$14+СВЦЭМ!$D$10+'СЕТ СН'!$F$8*'СЕТ СН'!$F$9-'СЕТ СН'!$F$26</f>
        <v>933.98732017999998</v>
      </c>
      <c r="M13" s="36">
        <f>SUMIFS(СВЦЭМ!$D$33:$D$776,СВЦЭМ!$A$33:$A$776,$A13,СВЦЭМ!$B$33:$B$776,M$11)+'СЕТ СН'!$F$14+СВЦЭМ!$D$10+'СЕТ СН'!$F$8*'СЕТ СН'!$F$9-'СЕТ СН'!$F$26</f>
        <v>953.63060702999996</v>
      </c>
      <c r="N13" s="36">
        <f>SUMIFS(СВЦЭМ!$D$33:$D$776,СВЦЭМ!$A$33:$A$776,$A13,СВЦЭМ!$B$33:$B$776,N$11)+'СЕТ СН'!$F$14+СВЦЭМ!$D$10+'СЕТ СН'!$F$8*'СЕТ СН'!$F$9-'СЕТ СН'!$F$26</f>
        <v>963.30610055</v>
      </c>
      <c r="O13" s="36">
        <f>SUMIFS(СВЦЭМ!$D$33:$D$776,СВЦЭМ!$A$33:$A$776,$A13,СВЦЭМ!$B$33:$B$776,O$11)+'СЕТ СН'!$F$14+СВЦЭМ!$D$10+'СЕТ СН'!$F$8*'СЕТ СН'!$F$9-'СЕТ СН'!$F$26</f>
        <v>964.36001147000002</v>
      </c>
      <c r="P13" s="36">
        <f>SUMIFS(СВЦЭМ!$D$33:$D$776,СВЦЭМ!$A$33:$A$776,$A13,СВЦЭМ!$B$33:$B$776,P$11)+'СЕТ СН'!$F$14+СВЦЭМ!$D$10+'СЕТ СН'!$F$8*'СЕТ СН'!$F$9-'СЕТ СН'!$F$26</f>
        <v>974.05861719999996</v>
      </c>
      <c r="Q13" s="36">
        <f>SUMIFS(СВЦЭМ!$D$33:$D$776,СВЦЭМ!$A$33:$A$776,$A13,СВЦЭМ!$B$33:$B$776,Q$11)+'СЕТ СН'!$F$14+СВЦЭМ!$D$10+'СЕТ СН'!$F$8*'СЕТ СН'!$F$9-'СЕТ СН'!$F$26</f>
        <v>981.39812977999998</v>
      </c>
      <c r="R13" s="36">
        <f>SUMIFS(СВЦЭМ!$D$33:$D$776,СВЦЭМ!$A$33:$A$776,$A13,СВЦЭМ!$B$33:$B$776,R$11)+'СЕТ СН'!$F$14+СВЦЭМ!$D$10+'СЕТ СН'!$F$8*'СЕТ СН'!$F$9-'СЕТ СН'!$F$26</f>
        <v>979.46029106000003</v>
      </c>
      <c r="S13" s="36">
        <f>SUMIFS(СВЦЭМ!$D$33:$D$776,СВЦЭМ!$A$33:$A$776,$A13,СВЦЭМ!$B$33:$B$776,S$11)+'СЕТ СН'!$F$14+СВЦЭМ!$D$10+'СЕТ СН'!$F$8*'СЕТ СН'!$F$9-'СЕТ СН'!$F$26</f>
        <v>949.91649532999998</v>
      </c>
      <c r="T13" s="36">
        <f>SUMIFS(СВЦЭМ!$D$33:$D$776,СВЦЭМ!$A$33:$A$776,$A13,СВЦЭМ!$B$33:$B$776,T$11)+'СЕТ СН'!$F$14+СВЦЭМ!$D$10+'СЕТ СН'!$F$8*'СЕТ СН'!$F$9-'СЕТ СН'!$F$26</f>
        <v>942.13142811</v>
      </c>
      <c r="U13" s="36">
        <f>SUMIFS(СВЦЭМ!$D$33:$D$776,СВЦЭМ!$A$33:$A$776,$A13,СВЦЭМ!$B$33:$B$776,U$11)+'СЕТ СН'!$F$14+СВЦЭМ!$D$10+'СЕТ СН'!$F$8*'СЕТ СН'!$F$9-'СЕТ СН'!$F$26</f>
        <v>939.04285435999998</v>
      </c>
      <c r="V13" s="36">
        <f>SUMIFS(СВЦЭМ!$D$33:$D$776,СВЦЭМ!$A$33:$A$776,$A13,СВЦЭМ!$B$33:$B$776,V$11)+'СЕТ СН'!$F$14+СВЦЭМ!$D$10+'СЕТ СН'!$F$8*'СЕТ СН'!$F$9-'СЕТ СН'!$F$26</f>
        <v>948.24326668000003</v>
      </c>
      <c r="W13" s="36">
        <f>SUMIFS(СВЦЭМ!$D$33:$D$776,СВЦЭМ!$A$33:$A$776,$A13,СВЦЭМ!$B$33:$B$776,W$11)+'СЕТ СН'!$F$14+СВЦЭМ!$D$10+'СЕТ СН'!$F$8*'СЕТ СН'!$F$9-'СЕТ СН'!$F$26</f>
        <v>948.07551048999994</v>
      </c>
      <c r="X13" s="36">
        <f>SUMIFS(СВЦЭМ!$D$33:$D$776,СВЦЭМ!$A$33:$A$776,$A13,СВЦЭМ!$B$33:$B$776,X$11)+'СЕТ СН'!$F$14+СВЦЭМ!$D$10+'СЕТ СН'!$F$8*'СЕТ СН'!$F$9-'СЕТ СН'!$F$26</f>
        <v>951.96719111999994</v>
      </c>
      <c r="Y13" s="36">
        <f>SUMIFS(СВЦЭМ!$D$33:$D$776,СВЦЭМ!$A$33:$A$776,$A13,СВЦЭМ!$B$33:$B$776,Y$11)+'СЕТ СН'!$F$14+СВЦЭМ!$D$10+'СЕТ СН'!$F$8*'СЕТ СН'!$F$9-'СЕТ СН'!$F$26</f>
        <v>984.89499656999999</v>
      </c>
    </row>
    <row r="14" spans="1:25" ht="15.75" x14ac:dyDescent="0.2">
      <c r="A14" s="35">
        <f t="shared" ref="A14:A42" si="0">A13+1</f>
        <v>43802</v>
      </c>
      <c r="B14" s="36">
        <f>SUMIFS(СВЦЭМ!$D$33:$D$776,СВЦЭМ!$A$33:$A$776,$A14,СВЦЭМ!$B$33:$B$776,B$11)+'СЕТ СН'!$F$14+СВЦЭМ!$D$10+'СЕТ СН'!$F$8*'СЕТ СН'!$F$9-'СЕТ СН'!$F$26</f>
        <v>1001.67727502</v>
      </c>
      <c r="C14" s="36">
        <f>SUMIFS(СВЦЭМ!$D$33:$D$776,СВЦЭМ!$A$33:$A$776,$A14,СВЦЭМ!$B$33:$B$776,C$11)+'СЕТ СН'!$F$14+СВЦЭМ!$D$10+'СЕТ СН'!$F$8*'СЕТ СН'!$F$9-'СЕТ СН'!$F$26</f>
        <v>1038.6719529</v>
      </c>
      <c r="D14" s="36">
        <f>SUMIFS(СВЦЭМ!$D$33:$D$776,СВЦЭМ!$A$33:$A$776,$A14,СВЦЭМ!$B$33:$B$776,D$11)+'СЕТ СН'!$F$14+СВЦЭМ!$D$10+'СЕТ СН'!$F$8*'СЕТ СН'!$F$9-'СЕТ СН'!$F$26</f>
        <v>1052.965359</v>
      </c>
      <c r="E14" s="36">
        <f>SUMIFS(СВЦЭМ!$D$33:$D$776,СВЦЭМ!$A$33:$A$776,$A14,СВЦЭМ!$B$33:$B$776,E$11)+'СЕТ СН'!$F$14+СВЦЭМ!$D$10+'СЕТ СН'!$F$8*'СЕТ СН'!$F$9-'СЕТ СН'!$F$26</f>
        <v>1060.05725029</v>
      </c>
      <c r="F14" s="36">
        <f>SUMIFS(СВЦЭМ!$D$33:$D$776,СВЦЭМ!$A$33:$A$776,$A14,СВЦЭМ!$B$33:$B$776,F$11)+'СЕТ СН'!$F$14+СВЦЭМ!$D$10+'СЕТ СН'!$F$8*'СЕТ СН'!$F$9-'СЕТ СН'!$F$26</f>
        <v>1071.5197455300001</v>
      </c>
      <c r="G14" s="36">
        <f>SUMIFS(СВЦЭМ!$D$33:$D$776,СВЦЭМ!$A$33:$A$776,$A14,СВЦЭМ!$B$33:$B$776,G$11)+'СЕТ СН'!$F$14+СВЦЭМ!$D$10+'СЕТ СН'!$F$8*'СЕТ СН'!$F$9-'СЕТ СН'!$F$26</f>
        <v>1061.91117553</v>
      </c>
      <c r="H14" s="36">
        <f>SUMIFS(СВЦЭМ!$D$33:$D$776,СВЦЭМ!$A$33:$A$776,$A14,СВЦЭМ!$B$33:$B$776,H$11)+'СЕТ СН'!$F$14+СВЦЭМ!$D$10+'СЕТ СН'!$F$8*'СЕТ СН'!$F$9-'СЕТ СН'!$F$26</f>
        <v>1016.67685592</v>
      </c>
      <c r="I14" s="36">
        <f>SUMIFS(СВЦЭМ!$D$33:$D$776,СВЦЭМ!$A$33:$A$776,$A14,СВЦЭМ!$B$33:$B$776,I$11)+'СЕТ СН'!$F$14+СВЦЭМ!$D$10+'СЕТ СН'!$F$8*'СЕТ СН'!$F$9-'СЕТ СН'!$F$26</f>
        <v>968.75231140999995</v>
      </c>
      <c r="J14" s="36">
        <f>SUMIFS(СВЦЭМ!$D$33:$D$776,СВЦЭМ!$A$33:$A$776,$A14,СВЦЭМ!$B$33:$B$776,J$11)+'СЕТ СН'!$F$14+СВЦЭМ!$D$10+'СЕТ СН'!$F$8*'СЕТ СН'!$F$9-'СЕТ СН'!$F$26</f>
        <v>952.30244647999996</v>
      </c>
      <c r="K14" s="36">
        <f>SUMIFS(СВЦЭМ!$D$33:$D$776,СВЦЭМ!$A$33:$A$776,$A14,СВЦЭМ!$B$33:$B$776,K$11)+'СЕТ СН'!$F$14+СВЦЭМ!$D$10+'СЕТ СН'!$F$8*'СЕТ СН'!$F$9-'СЕТ СН'!$F$26</f>
        <v>923.38353359999996</v>
      </c>
      <c r="L14" s="36">
        <f>SUMIFS(СВЦЭМ!$D$33:$D$776,СВЦЭМ!$A$33:$A$776,$A14,СВЦЭМ!$B$33:$B$776,L$11)+'СЕТ СН'!$F$14+СВЦЭМ!$D$10+'СЕТ СН'!$F$8*'СЕТ СН'!$F$9-'СЕТ СН'!$F$26</f>
        <v>922.69133066999996</v>
      </c>
      <c r="M14" s="36">
        <f>SUMIFS(СВЦЭМ!$D$33:$D$776,СВЦЭМ!$A$33:$A$776,$A14,СВЦЭМ!$B$33:$B$776,M$11)+'СЕТ СН'!$F$14+СВЦЭМ!$D$10+'СЕТ СН'!$F$8*'СЕТ СН'!$F$9-'СЕТ СН'!$F$26</f>
        <v>962.27404220999995</v>
      </c>
      <c r="N14" s="36">
        <f>SUMIFS(СВЦЭМ!$D$33:$D$776,СВЦЭМ!$A$33:$A$776,$A14,СВЦЭМ!$B$33:$B$776,N$11)+'СЕТ СН'!$F$14+СВЦЭМ!$D$10+'СЕТ СН'!$F$8*'СЕТ СН'!$F$9-'СЕТ СН'!$F$26</f>
        <v>975.87578329999997</v>
      </c>
      <c r="O14" s="36">
        <f>SUMIFS(СВЦЭМ!$D$33:$D$776,СВЦЭМ!$A$33:$A$776,$A14,СВЦЭМ!$B$33:$B$776,O$11)+'СЕТ СН'!$F$14+СВЦЭМ!$D$10+'СЕТ СН'!$F$8*'СЕТ СН'!$F$9-'СЕТ СН'!$F$26</f>
        <v>983.30666310999993</v>
      </c>
      <c r="P14" s="36">
        <f>SUMIFS(СВЦЭМ!$D$33:$D$776,СВЦЭМ!$A$33:$A$776,$A14,СВЦЭМ!$B$33:$B$776,P$11)+'СЕТ СН'!$F$14+СВЦЭМ!$D$10+'СЕТ СН'!$F$8*'СЕТ СН'!$F$9-'СЕТ СН'!$F$26</f>
        <v>990.86919538999996</v>
      </c>
      <c r="Q14" s="36">
        <f>SUMIFS(СВЦЭМ!$D$33:$D$776,СВЦЭМ!$A$33:$A$776,$A14,СВЦЭМ!$B$33:$B$776,Q$11)+'СЕТ СН'!$F$14+СВЦЭМ!$D$10+'СЕТ СН'!$F$8*'СЕТ СН'!$F$9-'СЕТ СН'!$F$26</f>
        <v>997.44883278999998</v>
      </c>
      <c r="R14" s="36">
        <f>SUMIFS(СВЦЭМ!$D$33:$D$776,СВЦЭМ!$A$33:$A$776,$A14,СВЦЭМ!$B$33:$B$776,R$11)+'СЕТ СН'!$F$14+СВЦЭМ!$D$10+'СЕТ СН'!$F$8*'СЕТ СН'!$F$9-'СЕТ СН'!$F$26</f>
        <v>999.95586209999999</v>
      </c>
      <c r="S14" s="36">
        <f>SUMIFS(СВЦЭМ!$D$33:$D$776,СВЦЭМ!$A$33:$A$776,$A14,СВЦЭМ!$B$33:$B$776,S$11)+'СЕТ СН'!$F$14+СВЦЭМ!$D$10+'СЕТ СН'!$F$8*'СЕТ СН'!$F$9-'СЕТ СН'!$F$26</f>
        <v>965.67535272999999</v>
      </c>
      <c r="T14" s="36">
        <f>SUMIFS(СВЦЭМ!$D$33:$D$776,СВЦЭМ!$A$33:$A$776,$A14,СВЦЭМ!$B$33:$B$776,T$11)+'СЕТ СН'!$F$14+СВЦЭМ!$D$10+'СЕТ СН'!$F$8*'СЕТ СН'!$F$9-'СЕТ СН'!$F$26</f>
        <v>939.64753212999995</v>
      </c>
      <c r="U14" s="36">
        <f>SUMIFS(СВЦЭМ!$D$33:$D$776,СВЦЭМ!$A$33:$A$776,$A14,СВЦЭМ!$B$33:$B$776,U$11)+'СЕТ СН'!$F$14+СВЦЭМ!$D$10+'СЕТ СН'!$F$8*'СЕТ СН'!$F$9-'СЕТ СН'!$F$26</f>
        <v>937.55983459999993</v>
      </c>
      <c r="V14" s="36">
        <f>SUMIFS(СВЦЭМ!$D$33:$D$776,СВЦЭМ!$A$33:$A$776,$A14,СВЦЭМ!$B$33:$B$776,V$11)+'СЕТ СН'!$F$14+СВЦЭМ!$D$10+'СЕТ СН'!$F$8*'СЕТ СН'!$F$9-'СЕТ СН'!$F$26</f>
        <v>940.42253309</v>
      </c>
      <c r="W14" s="36">
        <f>SUMIFS(СВЦЭМ!$D$33:$D$776,СВЦЭМ!$A$33:$A$776,$A14,СВЦЭМ!$B$33:$B$776,W$11)+'СЕТ СН'!$F$14+СВЦЭМ!$D$10+'СЕТ СН'!$F$8*'СЕТ СН'!$F$9-'СЕТ СН'!$F$26</f>
        <v>956.65899964999994</v>
      </c>
      <c r="X14" s="36">
        <f>SUMIFS(СВЦЭМ!$D$33:$D$776,СВЦЭМ!$A$33:$A$776,$A14,СВЦЭМ!$B$33:$B$776,X$11)+'СЕТ СН'!$F$14+СВЦЭМ!$D$10+'СЕТ СН'!$F$8*'СЕТ СН'!$F$9-'СЕТ СН'!$F$26</f>
        <v>960.63308519999998</v>
      </c>
      <c r="Y14" s="36">
        <f>SUMIFS(СВЦЭМ!$D$33:$D$776,СВЦЭМ!$A$33:$A$776,$A14,СВЦЭМ!$B$33:$B$776,Y$11)+'СЕТ СН'!$F$14+СВЦЭМ!$D$10+'СЕТ СН'!$F$8*'СЕТ СН'!$F$9-'СЕТ СН'!$F$26</f>
        <v>975.40241194999999</v>
      </c>
    </row>
    <row r="15" spans="1:25" ht="15.75" x14ac:dyDescent="0.2">
      <c r="A15" s="35">
        <f t="shared" si="0"/>
        <v>43803</v>
      </c>
      <c r="B15" s="36">
        <f>SUMIFS(СВЦЭМ!$D$33:$D$776,СВЦЭМ!$A$33:$A$776,$A15,СВЦЭМ!$B$33:$B$776,B$11)+'СЕТ СН'!$F$14+СВЦЭМ!$D$10+'СЕТ СН'!$F$8*'СЕТ СН'!$F$9-'СЕТ СН'!$F$26</f>
        <v>1029.36874059</v>
      </c>
      <c r="C15" s="36">
        <f>SUMIFS(СВЦЭМ!$D$33:$D$776,СВЦЭМ!$A$33:$A$776,$A15,СВЦЭМ!$B$33:$B$776,C$11)+'СЕТ СН'!$F$14+СВЦЭМ!$D$10+'СЕТ СН'!$F$8*'СЕТ СН'!$F$9-'СЕТ СН'!$F$26</f>
        <v>1052.3703132400001</v>
      </c>
      <c r="D15" s="36">
        <f>SUMIFS(СВЦЭМ!$D$33:$D$776,СВЦЭМ!$A$33:$A$776,$A15,СВЦЭМ!$B$33:$B$776,D$11)+'СЕТ СН'!$F$14+СВЦЭМ!$D$10+'СЕТ СН'!$F$8*'СЕТ СН'!$F$9-'СЕТ СН'!$F$26</f>
        <v>1073.6572413599999</v>
      </c>
      <c r="E15" s="36">
        <f>SUMIFS(СВЦЭМ!$D$33:$D$776,СВЦЭМ!$A$33:$A$776,$A15,СВЦЭМ!$B$33:$B$776,E$11)+'СЕТ СН'!$F$14+СВЦЭМ!$D$10+'СЕТ СН'!$F$8*'СЕТ СН'!$F$9-'СЕТ СН'!$F$26</f>
        <v>1082.1263624600001</v>
      </c>
      <c r="F15" s="36">
        <f>SUMIFS(СВЦЭМ!$D$33:$D$776,СВЦЭМ!$A$33:$A$776,$A15,СВЦЭМ!$B$33:$B$776,F$11)+'СЕТ СН'!$F$14+СВЦЭМ!$D$10+'СЕТ СН'!$F$8*'СЕТ СН'!$F$9-'СЕТ СН'!$F$26</f>
        <v>1079.25602979</v>
      </c>
      <c r="G15" s="36">
        <f>SUMIFS(СВЦЭМ!$D$33:$D$776,СВЦЭМ!$A$33:$A$776,$A15,СВЦЭМ!$B$33:$B$776,G$11)+'СЕТ СН'!$F$14+СВЦЭМ!$D$10+'СЕТ СН'!$F$8*'СЕТ СН'!$F$9-'СЕТ СН'!$F$26</f>
        <v>1061.37880694</v>
      </c>
      <c r="H15" s="36">
        <f>SUMIFS(СВЦЭМ!$D$33:$D$776,СВЦЭМ!$A$33:$A$776,$A15,СВЦЭМ!$B$33:$B$776,H$11)+'СЕТ СН'!$F$14+СВЦЭМ!$D$10+'СЕТ СН'!$F$8*'СЕТ СН'!$F$9-'СЕТ СН'!$F$26</f>
        <v>1027.07800673</v>
      </c>
      <c r="I15" s="36">
        <f>SUMIFS(СВЦЭМ!$D$33:$D$776,СВЦЭМ!$A$33:$A$776,$A15,СВЦЭМ!$B$33:$B$776,I$11)+'СЕТ СН'!$F$14+СВЦЭМ!$D$10+'СЕТ СН'!$F$8*'СЕТ СН'!$F$9-'СЕТ СН'!$F$26</f>
        <v>994.30073376999997</v>
      </c>
      <c r="J15" s="36">
        <f>SUMIFS(СВЦЭМ!$D$33:$D$776,СВЦЭМ!$A$33:$A$776,$A15,СВЦЭМ!$B$33:$B$776,J$11)+'СЕТ СН'!$F$14+СВЦЭМ!$D$10+'СЕТ СН'!$F$8*'СЕТ СН'!$F$9-'СЕТ СН'!$F$26</f>
        <v>975.61856580999995</v>
      </c>
      <c r="K15" s="36">
        <f>SUMIFS(СВЦЭМ!$D$33:$D$776,СВЦЭМ!$A$33:$A$776,$A15,СВЦЭМ!$B$33:$B$776,K$11)+'СЕТ СН'!$F$14+СВЦЭМ!$D$10+'СЕТ СН'!$F$8*'СЕТ СН'!$F$9-'СЕТ СН'!$F$26</f>
        <v>953.42763427</v>
      </c>
      <c r="L15" s="36">
        <f>SUMIFS(СВЦЭМ!$D$33:$D$776,СВЦЭМ!$A$33:$A$776,$A15,СВЦЭМ!$B$33:$B$776,L$11)+'СЕТ СН'!$F$14+СВЦЭМ!$D$10+'СЕТ СН'!$F$8*'СЕТ СН'!$F$9-'СЕТ СН'!$F$26</f>
        <v>953.59642124000004</v>
      </c>
      <c r="M15" s="36">
        <f>SUMIFS(СВЦЭМ!$D$33:$D$776,СВЦЭМ!$A$33:$A$776,$A15,СВЦЭМ!$B$33:$B$776,M$11)+'СЕТ СН'!$F$14+СВЦЭМ!$D$10+'СЕТ СН'!$F$8*'СЕТ СН'!$F$9-'СЕТ СН'!$F$26</f>
        <v>971.37287884</v>
      </c>
      <c r="N15" s="36">
        <f>SUMIFS(СВЦЭМ!$D$33:$D$776,СВЦЭМ!$A$33:$A$776,$A15,СВЦЭМ!$B$33:$B$776,N$11)+'СЕТ СН'!$F$14+СВЦЭМ!$D$10+'СЕТ СН'!$F$8*'СЕТ СН'!$F$9-'СЕТ СН'!$F$26</f>
        <v>974.01452305999999</v>
      </c>
      <c r="O15" s="36">
        <f>SUMIFS(СВЦЭМ!$D$33:$D$776,СВЦЭМ!$A$33:$A$776,$A15,СВЦЭМ!$B$33:$B$776,O$11)+'СЕТ СН'!$F$14+СВЦЭМ!$D$10+'СЕТ СН'!$F$8*'СЕТ СН'!$F$9-'СЕТ СН'!$F$26</f>
        <v>976.02557714</v>
      </c>
      <c r="P15" s="36">
        <f>SUMIFS(СВЦЭМ!$D$33:$D$776,СВЦЭМ!$A$33:$A$776,$A15,СВЦЭМ!$B$33:$B$776,P$11)+'СЕТ СН'!$F$14+СВЦЭМ!$D$10+'СЕТ СН'!$F$8*'СЕТ СН'!$F$9-'СЕТ СН'!$F$26</f>
        <v>982.64002483000002</v>
      </c>
      <c r="Q15" s="36">
        <f>SUMIFS(СВЦЭМ!$D$33:$D$776,СВЦЭМ!$A$33:$A$776,$A15,СВЦЭМ!$B$33:$B$776,Q$11)+'СЕТ СН'!$F$14+СВЦЭМ!$D$10+'СЕТ СН'!$F$8*'СЕТ СН'!$F$9-'СЕТ СН'!$F$26</f>
        <v>989.99427188999994</v>
      </c>
      <c r="R15" s="36">
        <f>SUMIFS(СВЦЭМ!$D$33:$D$776,СВЦЭМ!$A$33:$A$776,$A15,СВЦЭМ!$B$33:$B$776,R$11)+'СЕТ СН'!$F$14+СВЦЭМ!$D$10+'СЕТ СН'!$F$8*'СЕТ СН'!$F$9-'СЕТ СН'!$F$26</f>
        <v>978.22904094</v>
      </c>
      <c r="S15" s="36">
        <f>SUMIFS(СВЦЭМ!$D$33:$D$776,СВЦЭМ!$A$33:$A$776,$A15,СВЦЭМ!$B$33:$B$776,S$11)+'СЕТ СН'!$F$14+СВЦЭМ!$D$10+'СЕТ СН'!$F$8*'СЕТ СН'!$F$9-'СЕТ СН'!$F$26</f>
        <v>955.96546060000003</v>
      </c>
      <c r="T15" s="36">
        <f>SUMIFS(СВЦЭМ!$D$33:$D$776,СВЦЭМ!$A$33:$A$776,$A15,СВЦЭМ!$B$33:$B$776,T$11)+'СЕТ СН'!$F$14+СВЦЭМ!$D$10+'СЕТ СН'!$F$8*'СЕТ СН'!$F$9-'СЕТ СН'!$F$26</f>
        <v>934.35455094999998</v>
      </c>
      <c r="U15" s="36">
        <f>SUMIFS(СВЦЭМ!$D$33:$D$776,СВЦЭМ!$A$33:$A$776,$A15,СВЦЭМ!$B$33:$B$776,U$11)+'СЕТ СН'!$F$14+СВЦЭМ!$D$10+'СЕТ СН'!$F$8*'СЕТ СН'!$F$9-'СЕТ СН'!$F$26</f>
        <v>937.79719528999999</v>
      </c>
      <c r="V15" s="36">
        <f>SUMIFS(СВЦЭМ!$D$33:$D$776,СВЦЭМ!$A$33:$A$776,$A15,СВЦЭМ!$B$33:$B$776,V$11)+'СЕТ СН'!$F$14+СВЦЭМ!$D$10+'СЕТ СН'!$F$8*'СЕТ СН'!$F$9-'СЕТ СН'!$F$26</f>
        <v>948.03085356999998</v>
      </c>
      <c r="W15" s="36">
        <f>SUMIFS(СВЦЭМ!$D$33:$D$776,СВЦЭМ!$A$33:$A$776,$A15,СВЦЭМ!$B$33:$B$776,W$11)+'СЕТ СН'!$F$14+СВЦЭМ!$D$10+'СЕТ СН'!$F$8*'СЕТ СН'!$F$9-'СЕТ СН'!$F$26</f>
        <v>955.74453731999995</v>
      </c>
      <c r="X15" s="36">
        <f>SUMIFS(СВЦЭМ!$D$33:$D$776,СВЦЭМ!$A$33:$A$776,$A15,СВЦЭМ!$B$33:$B$776,X$11)+'СЕТ СН'!$F$14+СВЦЭМ!$D$10+'СЕТ СН'!$F$8*'СЕТ СН'!$F$9-'СЕТ СН'!$F$26</f>
        <v>955.93391603999999</v>
      </c>
      <c r="Y15" s="36">
        <f>SUMIFS(СВЦЭМ!$D$33:$D$776,СВЦЭМ!$A$33:$A$776,$A15,СВЦЭМ!$B$33:$B$776,Y$11)+'СЕТ СН'!$F$14+СВЦЭМ!$D$10+'СЕТ СН'!$F$8*'СЕТ СН'!$F$9-'СЕТ СН'!$F$26</f>
        <v>985.04636584000002</v>
      </c>
    </row>
    <row r="16" spans="1:25" ht="15.75" x14ac:dyDescent="0.2">
      <c r="A16" s="35">
        <f t="shared" si="0"/>
        <v>43804</v>
      </c>
      <c r="B16" s="36">
        <f>SUMIFS(СВЦЭМ!$D$33:$D$776,СВЦЭМ!$A$33:$A$776,$A16,СВЦЭМ!$B$33:$B$776,B$11)+'СЕТ СН'!$F$14+СВЦЭМ!$D$10+'СЕТ СН'!$F$8*'СЕТ СН'!$F$9-'СЕТ СН'!$F$26</f>
        <v>1037.6901425000001</v>
      </c>
      <c r="C16" s="36">
        <f>SUMIFS(СВЦЭМ!$D$33:$D$776,СВЦЭМ!$A$33:$A$776,$A16,СВЦЭМ!$B$33:$B$776,C$11)+'СЕТ СН'!$F$14+СВЦЭМ!$D$10+'СЕТ СН'!$F$8*'СЕТ СН'!$F$9-'СЕТ СН'!$F$26</f>
        <v>1042.81490446</v>
      </c>
      <c r="D16" s="36">
        <f>SUMIFS(СВЦЭМ!$D$33:$D$776,СВЦЭМ!$A$33:$A$776,$A16,СВЦЭМ!$B$33:$B$776,D$11)+'СЕТ СН'!$F$14+СВЦЭМ!$D$10+'СЕТ СН'!$F$8*'СЕТ СН'!$F$9-'СЕТ СН'!$F$26</f>
        <v>1046.32569528</v>
      </c>
      <c r="E16" s="36">
        <f>SUMIFS(СВЦЭМ!$D$33:$D$776,СВЦЭМ!$A$33:$A$776,$A16,СВЦЭМ!$B$33:$B$776,E$11)+'СЕТ СН'!$F$14+СВЦЭМ!$D$10+'СЕТ СН'!$F$8*'СЕТ СН'!$F$9-'СЕТ СН'!$F$26</f>
        <v>1066.52116753</v>
      </c>
      <c r="F16" s="36">
        <f>SUMIFS(СВЦЭМ!$D$33:$D$776,СВЦЭМ!$A$33:$A$776,$A16,СВЦЭМ!$B$33:$B$776,F$11)+'СЕТ СН'!$F$14+СВЦЭМ!$D$10+'СЕТ СН'!$F$8*'СЕТ СН'!$F$9-'СЕТ СН'!$F$26</f>
        <v>1059.0713737400001</v>
      </c>
      <c r="G16" s="36">
        <f>SUMIFS(СВЦЭМ!$D$33:$D$776,СВЦЭМ!$A$33:$A$776,$A16,СВЦЭМ!$B$33:$B$776,G$11)+'СЕТ СН'!$F$14+СВЦЭМ!$D$10+'СЕТ СН'!$F$8*'СЕТ СН'!$F$9-'СЕТ СН'!$F$26</f>
        <v>1045.7444845500002</v>
      </c>
      <c r="H16" s="36">
        <f>SUMIFS(СВЦЭМ!$D$33:$D$776,СВЦЭМ!$A$33:$A$776,$A16,СВЦЭМ!$B$33:$B$776,H$11)+'СЕТ СН'!$F$14+СВЦЭМ!$D$10+'СЕТ СН'!$F$8*'СЕТ СН'!$F$9-'СЕТ СН'!$F$26</f>
        <v>1031.0634987600001</v>
      </c>
      <c r="I16" s="36">
        <f>SUMIFS(СВЦЭМ!$D$33:$D$776,СВЦЭМ!$A$33:$A$776,$A16,СВЦЭМ!$B$33:$B$776,I$11)+'СЕТ СН'!$F$14+СВЦЭМ!$D$10+'СЕТ СН'!$F$8*'СЕТ СН'!$F$9-'СЕТ СН'!$F$26</f>
        <v>993.98330923000003</v>
      </c>
      <c r="J16" s="36">
        <f>SUMIFS(СВЦЭМ!$D$33:$D$776,СВЦЭМ!$A$33:$A$776,$A16,СВЦЭМ!$B$33:$B$776,J$11)+'СЕТ СН'!$F$14+СВЦЭМ!$D$10+'СЕТ СН'!$F$8*'СЕТ СН'!$F$9-'СЕТ СН'!$F$26</f>
        <v>967.75608249000004</v>
      </c>
      <c r="K16" s="36">
        <f>SUMIFS(СВЦЭМ!$D$33:$D$776,СВЦЭМ!$A$33:$A$776,$A16,СВЦЭМ!$B$33:$B$776,K$11)+'СЕТ СН'!$F$14+СВЦЭМ!$D$10+'СЕТ СН'!$F$8*'СЕТ СН'!$F$9-'СЕТ СН'!$F$26</f>
        <v>965.16336592999994</v>
      </c>
      <c r="L16" s="36">
        <f>SUMIFS(СВЦЭМ!$D$33:$D$776,СВЦЭМ!$A$33:$A$776,$A16,СВЦЭМ!$B$33:$B$776,L$11)+'СЕТ СН'!$F$14+СВЦЭМ!$D$10+'СЕТ СН'!$F$8*'СЕТ СН'!$F$9-'СЕТ СН'!$F$26</f>
        <v>973.24699476000001</v>
      </c>
      <c r="M16" s="36">
        <f>SUMIFS(СВЦЭМ!$D$33:$D$776,СВЦЭМ!$A$33:$A$776,$A16,СВЦЭМ!$B$33:$B$776,M$11)+'СЕТ СН'!$F$14+СВЦЭМ!$D$10+'СЕТ СН'!$F$8*'СЕТ СН'!$F$9-'СЕТ СН'!$F$26</f>
        <v>978.64891265999995</v>
      </c>
      <c r="N16" s="36">
        <f>SUMIFS(СВЦЭМ!$D$33:$D$776,СВЦЭМ!$A$33:$A$776,$A16,СВЦЭМ!$B$33:$B$776,N$11)+'СЕТ СН'!$F$14+СВЦЭМ!$D$10+'СЕТ СН'!$F$8*'СЕТ СН'!$F$9-'СЕТ СН'!$F$26</f>
        <v>982.25998211000001</v>
      </c>
      <c r="O16" s="36">
        <f>SUMIFS(СВЦЭМ!$D$33:$D$776,СВЦЭМ!$A$33:$A$776,$A16,СВЦЭМ!$B$33:$B$776,O$11)+'СЕТ СН'!$F$14+СВЦЭМ!$D$10+'СЕТ СН'!$F$8*'СЕТ СН'!$F$9-'СЕТ СН'!$F$26</f>
        <v>984.48242740000001</v>
      </c>
      <c r="P16" s="36">
        <f>SUMIFS(СВЦЭМ!$D$33:$D$776,СВЦЭМ!$A$33:$A$776,$A16,СВЦЭМ!$B$33:$B$776,P$11)+'СЕТ СН'!$F$14+СВЦЭМ!$D$10+'СЕТ СН'!$F$8*'СЕТ СН'!$F$9-'СЕТ СН'!$F$26</f>
        <v>986.80142294999996</v>
      </c>
      <c r="Q16" s="36">
        <f>SUMIFS(СВЦЭМ!$D$33:$D$776,СВЦЭМ!$A$33:$A$776,$A16,СВЦЭМ!$B$33:$B$776,Q$11)+'СЕТ СН'!$F$14+СВЦЭМ!$D$10+'СЕТ СН'!$F$8*'СЕТ СН'!$F$9-'СЕТ СН'!$F$26</f>
        <v>996.28294186999995</v>
      </c>
      <c r="R16" s="36">
        <f>SUMIFS(СВЦЭМ!$D$33:$D$776,СВЦЭМ!$A$33:$A$776,$A16,СВЦЭМ!$B$33:$B$776,R$11)+'СЕТ СН'!$F$14+СВЦЭМ!$D$10+'СЕТ СН'!$F$8*'СЕТ СН'!$F$9-'СЕТ СН'!$F$26</f>
        <v>1012.44490151</v>
      </c>
      <c r="S16" s="36">
        <f>SUMIFS(СВЦЭМ!$D$33:$D$776,СВЦЭМ!$A$33:$A$776,$A16,СВЦЭМ!$B$33:$B$776,S$11)+'СЕТ СН'!$F$14+СВЦЭМ!$D$10+'СЕТ СН'!$F$8*'СЕТ СН'!$F$9-'СЕТ СН'!$F$26</f>
        <v>1025.18657828</v>
      </c>
      <c r="T16" s="36">
        <f>SUMIFS(СВЦЭМ!$D$33:$D$776,СВЦЭМ!$A$33:$A$776,$A16,СВЦЭМ!$B$33:$B$776,T$11)+'СЕТ СН'!$F$14+СВЦЭМ!$D$10+'СЕТ СН'!$F$8*'СЕТ СН'!$F$9-'СЕТ СН'!$F$26</f>
        <v>1011.8243750299999</v>
      </c>
      <c r="U16" s="36">
        <f>SUMIFS(СВЦЭМ!$D$33:$D$776,СВЦЭМ!$A$33:$A$776,$A16,СВЦЭМ!$B$33:$B$776,U$11)+'СЕТ СН'!$F$14+СВЦЭМ!$D$10+'СЕТ СН'!$F$8*'СЕТ СН'!$F$9-'СЕТ СН'!$F$26</f>
        <v>987.95457052999996</v>
      </c>
      <c r="V16" s="36">
        <f>SUMIFS(СВЦЭМ!$D$33:$D$776,СВЦЭМ!$A$33:$A$776,$A16,СВЦЭМ!$B$33:$B$776,V$11)+'СЕТ СН'!$F$14+СВЦЭМ!$D$10+'СЕТ СН'!$F$8*'СЕТ СН'!$F$9-'СЕТ СН'!$F$26</f>
        <v>984.86892974</v>
      </c>
      <c r="W16" s="36">
        <f>SUMIFS(СВЦЭМ!$D$33:$D$776,СВЦЭМ!$A$33:$A$776,$A16,СВЦЭМ!$B$33:$B$776,W$11)+'СЕТ СН'!$F$14+СВЦЭМ!$D$10+'СЕТ СН'!$F$8*'СЕТ СН'!$F$9-'СЕТ СН'!$F$26</f>
        <v>990.98095782999997</v>
      </c>
      <c r="X16" s="36">
        <f>SUMIFS(СВЦЭМ!$D$33:$D$776,СВЦЭМ!$A$33:$A$776,$A16,СВЦЭМ!$B$33:$B$776,X$11)+'СЕТ СН'!$F$14+СВЦЭМ!$D$10+'СЕТ СН'!$F$8*'СЕТ СН'!$F$9-'СЕТ СН'!$F$26</f>
        <v>1011.78835797</v>
      </c>
      <c r="Y16" s="36">
        <f>SUMIFS(СВЦЭМ!$D$33:$D$776,СВЦЭМ!$A$33:$A$776,$A16,СВЦЭМ!$B$33:$B$776,Y$11)+'СЕТ СН'!$F$14+СВЦЭМ!$D$10+'СЕТ СН'!$F$8*'СЕТ СН'!$F$9-'СЕТ СН'!$F$26</f>
        <v>1032.8648148</v>
      </c>
    </row>
    <row r="17" spans="1:25" ht="15.75" x14ac:dyDescent="0.2">
      <c r="A17" s="35">
        <f t="shared" si="0"/>
        <v>43805</v>
      </c>
      <c r="B17" s="36">
        <f>SUMIFS(СВЦЭМ!$D$33:$D$776,СВЦЭМ!$A$33:$A$776,$A17,СВЦЭМ!$B$33:$B$776,B$11)+'СЕТ СН'!$F$14+СВЦЭМ!$D$10+'СЕТ СН'!$F$8*'СЕТ СН'!$F$9-'СЕТ СН'!$F$26</f>
        <v>1036.9646252800001</v>
      </c>
      <c r="C17" s="36">
        <f>SUMIFS(СВЦЭМ!$D$33:$D$776,СВЦЭМ!$A$33:$A$776,$A17,СВЦЭМ!$B$33:$B$776,C$11)+'СЕТ СН'!$F$14+СВЦЭМ!$D$10+'СЕТ СН'!$F$8*'СЕТ СН'!$F$9-'СЕТ СН'!$F$26</f>
        <v>1074.5679557400001</v>
      </c>
      <c r="D17" s="36">
        <f>SUMIFS(СВЦЭМ!$D$33:$D$776,СВЦЭМ!$A$33:$A$776,$A17,СВЦЭМ!$B$33:$B$776,D$11)+'СЕТ СН'!$F$14+СВЦЭМ!$D$10+'СЕТ СН'!$F$8*'СЕТ СН'!$F$9-'СЕТ СН'!$F$26</f>
        <v>1090.32849212</v>
      </c>
      <c r="E17" s="36">
        <f>SUMIFS(СВЦЭМ!$D$33:$D$776,СВЦЭМ!$A$33:$A$776,$A17,СВЦЭМ!$B$33:$B$776,E$11)+'СЕТ СН'!$F$14+СВЦЭМ!$D$10+'СЕТ СН'!$F$8*'СЕТ СН'!$F$9-'СЕТ СН'!$F$26</f>
        <v>1096.23796821</v>
      </c>
      <c r="F17" s="36">
        <f>SUMIFS(СВЦЭМ!$D$33:$D$776,СВЦЭМ!$A$33:$A$776,$A17,СВЦЭМ!$B$33:$B$776,F$11)+'СЕТ СН'!$F$14+СВЦЭМ!$D$10+'СЕТ СН'!$F$8*'СЕТ СН'!$F$9-'СЕТ СН'!$F$26</f>
        <v>1093.26522727</v>
      </c>
      <c r="G17" s="36">
        <f>SUMIFS(СВЦЭМ!$D$33:$D$776,СВЦЭМ!$A$33:$A$776,$A17,СВЦЭМ!$B$33:$B$776,G$11)+'СЕТ СН'!$F$14+СВЦЭМ!$D$10+'СЕТ СН'!$F$8*'СЕТ СН'!$F$9-'СЕТ СН'!$F$26</f>
        <v>1080.63404612</v>
      </c>
      <c r="H17" s="36">
        <f>SUMIFS(СВЦЭМ!$D$33:$D$776,СВЦЭМ!$A$33:$A$776,$A17,СВЦЭМ!$B$33:$B$776,H$11)+'СЕТ СН'!$F$14+СВЦЭМ!$D$10+'СЕТ СН'!$F$8*'СЕТ СН'!$F$9-'СЕТ СН'!$F$26</f>
        <v>1037.26655469</v>
      </c>
      <c r="I17" s="36">
        <f>SUMIFS(СВЦЭМ!$D$33:$D$776,СВЦЭМ!$A$33:$A$776,$A17,СВЦЭМ!$B$33:$B$776,I$11)+'СЕТ СН'!$F$14+СВЦЭМ!$D$10+'СЕТ СН'!$F$8*'СЕТ СН'!$F$9-'СЕТ СН'!$F$26</f>
        <v>1001.09276906</v>
      </c>
      <c r="J17" s="36">
        <f>SUMIFS(СВЦЭМ!$D$33:$D$776,СВЦЭМ!$A$33:$A$776,$A17,СВЦЭМ!$B$33:$B$776,J$11)+'СЕТ СН'!$F$14+СВЦЭМ!$D$10+'СЕТ СН'!$F$8*'СЕТ СН'!$F$9-'СЕТ СН'!$F$26</f>
        <v>984.39245945999994</v>
      </c>
      <c r="K17" s="36">
        <f>SUMIFS(СВЦЭМ!$D$33:$D$776,СВЦЭМ!$A$33:$A$776,$A17,СВЦЭМ!$B$33:$B$776,K$11)+'СЕТ СН'!$F$14+СВЦЭМ!$D$10+'СЕТ СН'!$F$8*'СЕТ СН'!$F$9-'СЕТ СН'!$F$26</f>
        <v>973.42585753000003</v>
      </c>
      <c r="L17" s="36">
        <f>SUMIFS(СВЦЭМ!$D$33:$D$776,СВЦЭМ!$A$33:$A$776,$A17,СВЦЭМ!$B$33:$B$776,L$11)+'СЕТ СН'!$F$14+СВЦЭМ!$D$10+'СЕТ СН'!$F$8*'СЕТ СН'!$F$9-'СЕТ СН'!$F$26</f>
        <v>969.80412935000004</v>
      </c>
      <c r="M17" s="36">
        <f>SUMIFS(СВЦЭМ!$D$33:$D$776,СВЦЭМ!$A$33:$A$776,$A17,СВЦЭМ!$B$33:$B$776,M$11)+'СЕТ СН'!$F$14+СВЦЭМ!$D$10+'СЕТ СН'!$F$8*'СЕТ СН'!$F$9-'СЕТ СН'!$F$26</f>
        <v>972.39015543999994</v>
      </c>
      <c r="N17" s="36">
        <f>SUMIFS(СВЦЭМ!$D$33:$D$776,СВЦЭМ!$A$33:$A$776,$A17,СВЦЭМ!$B$33:$B$776,N$11)+'СЕТ СН'!$F$14+СВЦЭМ!$D$10+'СЕТ СН'!$F$8*'СЕТ СН'!$F$9-'СЕТ СН'!$F$26</f>
        <v>972.09844795999993</v>
      </c>
      <c r="O17" s="36">
        <f>SUMIFS(СВЦЭМ!$D$33:$D$776,СВЦЭМ!$A$33:$A$776,$A17,СВЦЭМ!$B$33:$B$776,O$11)+'СЕТ СН'!$F$14+СВЦЭМ!$D$10+'СЕТ СН'!$F$8*'СЕТ СН'!$F$9-'СЕТ СН'!$F$26</f>
        <v>978.03577686999995</v>
      </c>
      <c r="P17" s="36">
        <f>SUMIFS(СВЦЭМ!$D$33:$D$776,СВЦЭМ!$A$33:$A$776,$A17,СВЦЭМ!$B$33:$B$776,P$11)+'СЕТ СН'!$F$14+СВЦЭМ!$D$10+'СЕТ СН'!$F$8*'СЕТ СН'!$F$9-'СЕТ СН'!$F$26</f>
        <v>979.52949016000002</v>
      </c>
      <c r="Q17" s="36">
        <f>SUMIFS(СВЦЭМ!$D$33:$D$776,СВЦЭМ!$A$33:$A$776,$A17,СВЦЭМ!$B$33:$B$776,Q$11)+'СЕТ СН'!$F$14+СВЦЭМ!$D$10+'СЕТ СН'!$F$8*'СЕТ СН'!$F$9-'СЕТ СН'!$F$26</f>
        <v>977.36992243999998</v>
      </c>
      <c r="R17" s="36">
        <f>SUMIFS(СВЦЭМ!$D$33:$D$776,СВЦЭМ!$A$33:$A$776,$A17,СВЦЭМ!$B$33:$B$776,R$11)+'СЕТ СН'!$F$14+СВЦЭМ!$D$10+'СЕТ СН'!$F$8*'СЕТ СН'!$F$9-'СЕТ СН'!$F$26</f>
        <v>977.04103079000004</v>
      </c>
      <c r="S17" s="36">
        <f>SUMIFS(СВЦЭМ!$D$33:$D$776,СВЦЭМ!$A$33:$A$776,$A17,СВЦЭМ!$B$33:$B$776,S$11)+'СЕТ СН'!$F$14+СВЦЭМ!$D$10+'СЕТ СН'!$F$8*'СЕТ СН'!$F$9-'СЕТ СН'!$F$26</f>
        <v>976.81169057</v>
      </c>
      <c r="T17" s="36">
        <f>SUMIFS(СВЦЭМ!$D$33:$D$776,СВЦЭМ!$A$33:$A$776,$A17,СВЦЭМ!$B$33:$B$776,T$11)+'СЕТ СН'!$F$14+СВЦЭМ!$D$10+'СЕТ СН'!$F$8*'СЕТ СН'!$F$9-'СЕТ СН'!$F$26</f>
        <v>969.07745391000003</v>
      </c>
      <c r="U17" s="36">
        <f>SUMIFS(СВЦЭМ!$D$33:$D$776,СВЦЭМ!$A$33:$A$776,$A17,СВЦЭМ!$B$33:$B$776,U$11)+'СЕТ СН'!$F$14+СВЦЭМ!$D$10+'СЕТ СН'!$F$8*'СЕТ СН'!$F$9-'СЕТ СН'!$F$26</f>
        <v>968.98070170999995</v>
      </c>
      <c r="V17" s="36">
        <f>SUMIFS(СВЦЭМ!$D$33:$D$776,СВЦЭМ!$A$33:$A$776,$A17,СВЦЭМ!$B$33:$B$776,V$11)+'СЕТ СН'!$F$14+СВЦЭМ!$D$10+'СЕТ СН'!$F$8*'СЕТ СН'!$F$9-'СЕТ СН'!$F$26</f>
        <v>962.61140983999996</v>
      </c>
      <c r="W17" s="36">
        <f>SUMIFS(СВЦЭМ!$D$33:$D$776,СВЦЭМ!$A$33:$A$776,$A17,СВЦЭМ!$B$33:$B$776,W$11)+'СЕТ СН'!$F$14+СВЦЭМ!$D$10+'СЕТ СН'!$F$8*'СЕТ СН'!$F$9-'СЕТ СН'!$F$26</f>
        <v>966.50180816</v>
      </c>
      <c r="X17" s="36">
        <f>SUMIFS(СВЦЭМ!$D$33:$D$776,СВЦЭМ!$A$33:$A$776,$A17,СВЦЭМ!$B$33:$B$776,X$11)+'СЕТ СН'!$F$14+СВЦЭМ!$D$10+'СЕТ СН'!$F$8*'СЕТ СН'!$F$9-'СЕТ СН'!$F$26</f>
        <v>963.79259337999997</v>
      </c>
      <c r="Y17" s="36">
        <f>SUMIFS(СВЦЭМ!$D$33:$D$776,СВЦЭМ!$A$33:$A$776,$A17,СВЦЭМ!$B$33:$B$776,Y$11)+'СЕТ СН'!$F$14+СВЦЭМ!$D$10+'СЕТ СН'!$F$8*'СЕТ СН'!$F$9-'СЕТ СН'!$F$26</f>
        <v>977.80039080999995</v>
      </c>
    </row>
    <row r="18" spans="1:25" ht="15.75" x14ac:dyDescent="0.2">
      <c r="A18" s="35">
        <f t="shared" si="0"/>
        <v>43806</v>
      </c>
      <c r="B18" s="36">
        <f>SUMIFS(СВЦЭМ!$D$33:$D$776,СВЦЭМ!$A$33:$A$776,$A18,СВЦЭМ!$B$33:$B$776,B$11)+'СЕТ СН'!$F$14+СВЦЭМ!$D$10+'СЕТ СН'!$F$8*'СЕТ СН'!$F$9-'СЕТ СН'!$F$26</f>
        <v>999.58474678999994</v>
      </c>
      <c r="C18" s="36">
        <f>SUMIFS(СВЦЭМ!$D$33:$D$776,СВЦЭМ!$A$33:$A$776,$A18,СВЦЭМ!$B$33:$B$776,C$11)+'СЕТ СН'!$F$14+СВЦЭМ!$D$10+'СЕТ СН'!$F$8*'СЕТ СН'!$F$9-'СЕТ СН'!$F$26</f>
        <v>1010.41685444</v>
      </c>
      <c r="D18" s="36">
        <f>SUMIFS(СВЦЭМ!$D$33:$D$776,СВЦЭМ!$A$33:$A$776,$A18,СВЦЭМ!$B$33:$B$776,D$11)+'СЕТ СН'!$F$14+СВЦЭМ!$D$10+'СЕТ СН'!$F$8*'СЕТ СН'!$F$9-'СЕТ СН'!$F$26</f>
        <v>1013.50356428</v>
      </c>
      <c r="E18" s="36">
        <f>SUMIFS(СВЦЭМ!$D$33:$D$776,СВЦЭМ!$A$33:$A$776,$A18,СВЦЭМ!$B$33:$B$776,E$11)+'СЕТ СН'!$F$14+СВЦЭМ!$D$10+'СЕТ СН'!$F$8*'СЕТ СН'!$F$9-'СЕТ СН'!$F$26</f>
        <v>1018.9650040299999</v>
      </c>
      <c r="F18" s="36">
        <f>SUMIFS(СВЦЭМ!$D$33:$D$776,СВЦЭМ!$A$33:$A$776,$A18,СВЦЭМ!$B$33:$B$776,F$11)+'СЕТ СН'!$F$14+СВЦЭМ!$D$10+'СЕТ СН'!$F$8*'СЕТ СН'!$F$9-'СЕТ СН'!$F$26</f>
        <v>1000.77883983</v>
      </c>
      <c r="G18" s="36">
        <f>SUMIFS(СВЦЭМ!$D$33:$D$776,СВЦЭМ!$A$33:$A$776,$A18,СВЦЭМ!$B$33:$B$776,G$11)+'СЕТ СН'!$F$14+СВЦЭМ!$D$10+'СЕТ СН'!$F$8*'СЕТ СН'!$F$9-'СЕТ СН'!$F$26</f>
        <v>1013.5306859</v>
      </c>
      <c r="H18" s="36">
        <f>SUMIFS(СВЦЭМ!$D$33:$D$776,СВЦЭМ!$A$33:$A$776,$A18,СВЦЭМ!$B$33:$B$776,H$11)+'СЕТ СН'!$F$14+СВЦЭМ!$D$10+'СЕТ СН'!$F$8*'СЕТ СН'!$F$9-'СЕТ СН'!$F$26</f>
        <v>996.91444581999997</v>
      </c>
      <c r="I18" s="36">
        <f>SUMIFS(СВЦЭМ!$D$33:$D$776,СВЦЭМ!$A$33:$A$776,$A18,СВЦЭМ!$B$33:$B$776,I$11)+'СЕТ СН'!$F$14+СВЦЭМ!$D$10+'СЕТ СН'!$F$8*'СЕТ СН'!$F$9-'СЕТ СН'!$F$26</f>
        <v>969.50198989</v>
      </c>
      <c r="J18" s="36">
        <f>SUMIFS(СВЦЭМ!$D$33:$D$776,СВЦЭМ!$A$33:$A$776,$A18,СВЦЭМ!$B$33:$B$776,J$11)+'СЕТ СН'!$F$14+СВЦЭМ!$D$10+'СЕТ СН'!$F$8*'СЕТ СН'!$F$9-'СЕТ СН'!$F$26</f>
        <v>926.91917579999995</v>
      </c>
      <c r="K18" s="36">
        <f>SUMIFS(СВЦЭМ!$D$33:$D$776,СВЦЭМ!$A$33:$A$776,$A18,СВЦЭМ!$B$33:$B$776,K$11)+'СЕТ СН'!$F$14+СВЦЭМ!$D$10+'СЕТ СН'!$F$8*'СЕТ СН'!$F$9-'СЕТ СН'!$F$26</f>
        <v>913.07047001000001</v>
      </c>
      <c r="L18" s="36">
        <f>SUMIFS(СВЦЭМ!$D$33:$D$776,СВЦЭМ!$A$33:$A$776,$A18,СВЦЭМ!$B$33:$B$776,L$11)+'СЕТ СН'!$F$14+СВЦЭМ!$D$10+'СЕТ СН'!$F$8*'СЕТ СН'!$F$9-'СЕТ СН'!$F$26</f>
        <v>914.23492272999999</v>
      </c>
      <c r="M18" s="36">
        <f>SUMIFS(СВЦЭМ!$D$33:$D$776,СВЦЭМ!$A$33:$A$776,$A18,СВЦЭМ!$B$33:$B$776,M$11)+'СЕТ СН'!$F$14+СВЦЭМ!$D$10+'СЕТ СН'!$F$8*'СЕТ СН'!$F$9-'СЕТ СН'!$F$26</f>
        <v>907.30768388000001</v>
      </c>
      <c r="N18" s="36">
        <f>SUMIFS(СВЦЭМ!$D$33:$D$776,СВЦЭМ!$A$33:$A$776,$A18,СВЦЭМ!$B$33:$B$776,N$11)+'СЕТ СН'!$F$14+СВЦЭМ!$D$10+'СЕТ СН'!$F$8*'СЕТ СН'!$F$9-'СЕТ СН'!$F$26</f>
        <v>912.97682341999996</v>
      </c>
      <c r="O18" s="36">
        <f>SUMIFS(СВЦЭМ!$D$33:$D$776,СВЦЭМ!$A$33:$A$776,$A18,СВЦЭМ!$B$33:$B$776,O$11)+'СЕТ СН'!$F$14+СВЦЭМ!$D$10+'СЕТ СН'!$F$8*'СЕТ СН'!$F$9-'СЕТ СН'!$F$26</f>
        <v>921.34272555999996</v>
      </c>
      <c r="P18" s="36">
        <f>SUMIFS(СВЦЭМ!$D$33:$D$776,СВЦЭМ!$A$33:$A$776,$A18,СВЦЭМ!$B$33:$B$776,P$11)+'СЕТ СН'!$F$14+СВЦЭМ!$D$10+'СЕТ СН'!$F$8*'СЕТ СН'!$F$9-'СЕТ СН'!$F$26</f>
        <v>927.94117690999997</v>
      </c>
      <c r="Q18" s="36">
        <f>SUMIFS(СВЦЭМ!$D$33:$D$776,СВЦЭМ!$A$33:$A$776,$A18,СВЦЭМ!$B$33:$B$776,Q$11)+'СЕТ СН'!$F$14+СВЦЭМ!$D$10+'СЕТ СН'!$F$8*'СЕТ СН'!$F$9-'СЕТ СН'!$F$26</f>
        <v>929.06747159999998</v>
      </c>
      <c r="R18" s="36">
        <f>SUMIFS(СВЦЭМ!$D$33:$D$776,СВЦЭМ!$A$33:$A$776,$A18,СВЦЭМ!$B$33:$B$776,R$11)+'СЕТ СН'!$F$14+СВЦЭМ!$D$10+'СЕТ СН'!$F$8*'СЕТ СН'!$F$9-'СЕТ СН'!$F$26</f>
        <v>921.22864133999997</v>
      </c>
      <c r="S18" s="36">
        <f>SUMIFS(СВЦЭМ!$D$33:$D$776,СВЦЭМ!$A$33:$A$776,$A18,СВЦЭМ!$B$33:$B$776,S$11)+'СЕТ СН'!$F$14+СВЦЭМ!$D$10+'СЕТ СН'!$F$8*'СЕТ СН'!$F$9-'СЕТ СН'!$F$26</f>
        <v>911.24974036000003</v>
      </c>
      <c r="T18" s="36">
        <f>SUMIFS(СВЦЭМ!$D$33:$D$776,СВЦЭМ!$A$33:$A$776,$A18,СВЦЭМ!$B$33:$B$776,T$11)+'СЕТ СН'!$F$14+СВЦЭМ!$D$10+'СЕТ СН'!$F$8*'СЕТ СН'!$F$9-'СЕТ СН'!$F$26</f>
        <v>904.20950806999997</v>
      </c>
      <c r="U18" s="36">
        <f>SUMIFS(СВЦЭМ!$D$33:$D$776,СВЦЭМ!$A$33:$A$776,$A18,СВЦЭМ!$B$33:$B$776,U$11)+'СЕТ СН'!$F$14+СВЦЭМ!$D$10+'СЕТ СН'!$F$8*'СЕТ СН'!$F$9-'СЕТ СН'!$F$26</f>
        <v>903.54759544000001</v>
      </c>
      <c r="V18" s="36">
        <f>SUMIFS(СВЦЭМ!$D$33:$D$776,СВЦЭМ!$A$33:$A$776,$A18,СВЦЭМ!$B$33:$B$776,V$11)+'СЕТ СН'!$F$14+СВЦЭМ!$D$10+'СЕТ СН'!$F$8*'СЕТ СН'!$F$9-'СЕТ СН'!$F$26</f>
        <v>908.43538934000003</v>
      </c>
      <c r="W18" s="36">
        <f>SUMIFS(СВЦЭМ!$D$33:$D$776,СВЦЭМ!$A$33:$A$776,$A18,СВЦЭМ!$B$33:$B$776,W$11)+'СЕТ СН'!$F$14+СВЦЭМ!$D$10+'СЕТ СН'!$F$8*'СЕТ СН'!$F$9-'СЕТ СН'!$F$26</f>
        <v>921.07585635999999</v>
      </c>
      <c r="X18" s="36">
        <f>SUMIFS(СВЦЭМ!$D$33:$D$776,СВЦЭМ!$A$33:$A$776,$A18,СВЦЭМ!$B$33:$B$776,X$11)+'СЕТ СН'!$F$14+СВЦЭМ!$D$10+'СЕТ СН'!$F$8*'СЕТ СН'!$F$9-'СЕТ СН'!$F$26</f>
        <v>919.41597959000001</v>
      </c>
      <c r="Y18" s="36">
        <f>SUMIFS(СВЦЭМ!$D$33:$D$776,СВЦЭМ!$A$33:$A$776,$A18,СВЦЭМ!$B$33:$B$776,Y$11)+'СЕТ СН'!$F$14+СВЦЭМ!$D$10+'СЕТ СН'!$F$8*'СЕТ СН'!$F$9-'СЕТ СН'!$F$26</f>
        <v>949.69980592000002</v>
      </c>
    </row>
    <row r="19" spans="1:25" ht="15.75" x14ac:dyDescent="0.2">
      <c r="A19" s="35">
        <f t="shared" si="0"/>
        <v>43807</v>
      </c>
      <c r="B19" s="36">
        <f>SUMIFS(СВЦЭМ!$D$33:$D$776,СВЦЭМ!$A$33:$A$776,$A19,СВЦЭМ!$B$33:$B$776,B$11)+'СЕТ СН'!$F$14+СВЦЭМ!$D$10+'СЕТ СН'!$F$8*'СЕТ СН'!$F$9-'СЕТ СН'!$F$26</f>
        <v>1010.05247394</v>
      </c>
      <c r="C19" s="36">
        <f>SUMIFS(СВЦЭМ!$D$33:$D$776,СВЦЭМ!$A$33:$A$776,$A19,СВЦЭМ!$B$33:$B$776,C$11)+'СЕТ СН'!$F$14+СВЦЭМ!$D$10+'СЕТ СН'!$F$8*'СЕТ СН'!$F$9-'СЕТ СН'!$F$26</f>
        <v>1035.99057333</v>
      </c>
      <c r="D19" s="36">
        <f>SUMIFS(СВЦЭМ!$D$33:$D$776,СВЦЭМ!$A$33:$A$776,$A19,СВЦЭМ!$B$33:$B$776,D$11)+'СЕТ СН'!$F$14+СВЦЭМ!$D$10+'СЕТ СН'!$F$8*'СЕТ СН'!$F$9-'СЕТ СН'!$F$26</f>
        <v>1052.99523692</v>
      </c>
      <c r="E19" s="36">
        <f>SUMIFS(СВЦЭМ!$D$33:$D$776,СВЦЭМ!$A$33:$A$776,$A19,СВЦЭМ!$B$33:$B$776,E$11)+'СЕТ СН'!$F$14+СВЦЭМ!$D$10+'СЕТ СН'!$F$8*'СЕТ СН'!$F$9-'СЕТ СН'!$F$26</f>
        <v>1074.2722281900001</v>
      </c>
      <c r="F19" s="36">
        <f>SUMIFS(СВЦЭМ!$D$33:$D$776,СВЦЭМ!$A$33:$A$776,$A19,СВЦЭМ!$B$33:$B$776,F$11)+'СЕТ СН'!$F$14+СВЦЭМ!$D$10+'СЕТ СН'!$F$8*'СЕТ СН'!$F$9-'СЕТ СН'!$F$26</f>
        <v>1084.8035003500001</v>
      </c>
      <c r="G19" s="36">
        <f>SUMIFS(СВЦЭМ!$D$33:$D$776,СВЦЭМ!$A$33:$A$776,$A19,СВЦЭМ!$B$33:$B$776,G$11)+'СЕТ СН'!$F$14+СВЦЭМ!$D$10+'СЕТ СН'!$F$8*'СЕТ СН'!$F$9-'СЕТ СН'!$F$26</f>
        <v>1084.1580582300001</v>
      </c>
      <c r="H19" s="36">
        <f>SUMIFS(СВЦЭМ!$D$33:$D$776,СВЦЭМ!$A$33:$A$776,$A19,СВЦЭМ!$B$33:$B$776,H$11)+'СЕТ СН'!$F$14+СВЦЭМ!$D$10+'СЕТ СН'!$F$8*'СЕТ СН'!$F$9-'СЕТ СН'!$F$26</f>
        <v>1074.5208200300001</v>
      </c>
      <c r="I19" s="36">
        <f>SUMIFS(СВЦЭМ!$D$33:$D$776,СВЦЭМ!$A$33:$A$776,$A19,СВЦЭМ!$B$33:$B$776,I$11)+'СЕТ СН'!$F$14+СВЦЭМ!$D$10+'СЕТ СН'!$F$8*'СЕТ СН'!$F$9-'СЕТ СН'!$F$26</f>
        <v>1067.51163195</v>
      </c>
      <c r="J19" s="36">
        <f>SUMIFS(СВЦЭМ!$D$33:$D$776,СВЦЭМ!$A$33:$A$776,$A19,СВЦЭМ!$B$33:$B$776,J$11)+'СЕТ СН'!$F$14+СВЦЭМ!$D$10+'СЕТ СН'!$F$8*'СЕТ СН'!$F$9-'СЕТ СН'!$F$26</f>
        <v>1028.3024835000001</v>
      </c>
      <c r="K19" s="36">
        <f>SUMIFS(СВЦЭМ!$D$33:$D$776,СВЦЭМ!$A$33:$A$776,$A19,СВЦЭМ!$B$33:$B$776,K$11)+'СЕТ СН'!$F$14+СВЦЭМ!$D$10+'СЕТ СН'!$F$8*'СЕТ СН'!$F$9-'СЕТ СН'!$F$26</f>
        <v>979.16532160999998</v>
      </c>
      <c r="L19" s="36">
        <f>SUMIFS(СВЦЭМ!$D$33:$D$776,СВЦЭМ!$A$33:$A$776,$A19,СВЦЭМ!$B$33:$B$776,L$11)+'СЕТ СН'!$F$14+СВЦЭМ!$D$10+'СЕТ СН'!$F$8*'СЕТ СН'!$F$9-'СЕТ СН'!$F$26</f>
        <v>965.97451916</v>
      </c>
      <c r="M19" s="36">
        <f>SUMIFS(СВЦЭМ!$D$33:$D$776,СВЦЭМ!$A$33:$A$776,$A19,СВЦЭМ!$B$33:$B$776,M$11)+'СЕТ СН'!$F$14+СВЦЭМ!$D$10+'СЕТ СН'!$F$8*'СЕТ СН'!$F$9-'СЕТ СН'!$F$26</f>
        <v>964.93309631</v>
      </c>
      <c r="N19" s="36">
        <f>SUMIFS(СВЦЭМ!$D$33:$D$776,СВЦЭМ!$A$33:$A$776,$A19,СВЦЭМ!$B$33:$B$776,N$11)+'СЕТ СН'!$F$14+СВЦЭМ!$D$10+'СЕТ СН'!$F$8*'СЕТ СН'!$F$9-'СЕТ СН'!$F$26</f>
        <v>971.01173831999995</v>
      </c>
      <c r="O19" s="36">
        <f>SUMIFS(СВЦЭМ!$D$33:$D$776,СВЦЭМ!$A$33:$A$776,$A19,СВЦЭМ!$B$33:$B$776,O$11)+'СЕТ СН'!$F$14+СВЦЭМ!$D$10+'СЕТ СН'!$F$8*'СЕТ СН'!$F$9-'СЕТ СН'!$F$26</f>
        <v>978.29800574000001</v>
      </c>
      <c r="P19" s="36">
        <f>SUMIFS(СВЦЭМ!$D$33:$D$776,СВЦЭМ!$A$33:$A$776,$A19,СВЦЭМ!$B$33:$B$776,P$11)+'СЕТ СН'!$F$14+СВЦЭМ!$D$10+'СЕТ СН'!$F$8*'СЕТ СН'!$F$9-'СЕТ СН'!$F$26</f>
        <v>988.14077204</v>
      </c>
      <c r="Q19" s="36">
        <f>SUMIFS(СВЦЭМ!$D$33:$D$776,СВЦЭМ!$A$33:$A$776,$A19,СВЦЭМ!$B$33:$B$776,Q$11)+'СЕТ СН'!$F$14+СВЦЭМ!$D$10+'СЕТ СН'!$F$8*'СЕТ СН'!$F$9-'СЕТ СН'!$F$26</f>
        <v>990.03245192999998</v>
      </c>
      <c r="R19" s="36">
        <f>SUMIFS(СВЦЭМ!$D$33:$D$776,СВЦЭМ!$A$33:$A$776,$A19,СВЦЭМ!$B$33:$B$776,R$11)+'СЕТ СН'!$F$14+СВЦЭМ!$D$10+'СЕТ СН'!$F$8*'СЕТ СН'!$F$9-'СЕТ СН'!$F$26</f>
        <v>984.89208296000004</v>
      </c>
      <c r="S19" s="36">
        <f>SUMIFS(СВЦЭМ!$D$33:$D$776,СВЦЭМ!$A$33:$A$776,$A19,СВЦЭМ!$B$33:$B$776,S$11)+'СЕТ СН'!$F$14+СВЦЭМ!$D$10+'СЕТ СН'!$F$8*'СЕТ СН'!$F$9-'СЕТ СН'!$F$26</f>
        <v>960.62301675000003</v>
      </c>
      <c r="T19" s="36">
        <f>SUMIFS(СВЦЭМ!$D$33:$D$776,СВЦЭМ!$A$33:$A$776,$A19,СВЦЭМ!$B$33:$B$776,T$11)+'СЕТ СН'!$F$14+СВЦЭМ!$D$10+'СЕТ СН'!$F$8*'СЕТ СН'!$F$9-'СЕТ СН'!$F$26</f>
        <v>943.80874748999997</v>
      </c>
      <c r="U19" s="36">
        <f>SUMIFS(СВЦЭМ!$D$33:$D$776,СВЦЭМ!$A$33:$A$776,$A19,СВЦЭМ!$B$33:$B$776,U$11)+'СЕТ СН'!$F$14+СВЦЭМ!$D$10+'СЕТ СН'!$F$8*'СЕТ СН'!$F$9-'СЕТ СН'!$F$26</f>
        <v>948.16616240999997</v>
      </c>
      <c r="V19" s="36">
        <f>SUMIFS(СВЦЭМ!$D$33:$D$776,СВЦЭМ!$A$33:$A$776,$A19,СВЦЭМ!$B$33:$B$776,V$11)+'СЕТ СН'!$F$14+СВЦЭМ!$D$10+'СЕТ СН'!$F$8*'СЕТ СН'!$F$9-'СЕТ СН'!$F$26</f>
        <v>959.12169010000002</v>
      </c>
      <c r="W19" s="36">
        <f>SUMIFS(СВЦЭМ!$D$33:$D$776,СВЦЭМ!$A$33:$A$776,$A19,СВЦЭМ!$B$33:$B$776,W$11)+'СЕТ СН'!$F$14+СВЦЭМ!$D$10+'СЕТ СН'!$F$8*'СЕТ СН'!$F$9-'СЕТ СН'!$F$26</f>
        <v>970.24103100000002</v>
      </c>
      <c r="X19" s="36">
        <f>SUMIFS(СВЦЭМ!$D$33:$D$776,СВЦЭМ!$A$33:$A$776,$A19,СВЦЭМ!$B$33:$B$776,X$11)+'СЕТ СН'!$F$14+СВЦЭМ!$D$10+'СЕТ СН'!$F$8*'СЕТ СН'!$F$9-'СЕТ СН'!$F$26</f>
        <v>988.30321132999995</v>
      </c>
      <c r="Y19" s="36">
        <f>SUMIFS(СВЦЭМ!$D$33:$D$776,СВЦЭМ!$A$33:$A$776,$A19,СВЦЭМ!$B$33:$B$776,Y$11)+'СЕТ СН'!$F$14+СВЦЭМ!$D$10+'СЕТ СН'!$F$8*'СЕТ СН'!$F$9-'СЕТ СН'!$F$26</f>
        <v>1005.33536988</v>
      </c>
    </row>
    <row r="20" spans="1:25" ht="15.75" x14ac:dyDescent="0.2">
      <c r="A20" s="35">
        <f t="shared" si="0"/>
        <v>43808</v>
      </c>
      <c r="B20" s="36">
        <f>SUMIFS(СВЦЭМ!$D$33:$D$776,СВЦЭМ!$A$33:$A$776,$A20,СВЦЭМ!$B$33:$B$776,B$11)+'СЕТ СН'!$F$14+СВЦЭМ!$D$10+'СЕТ СН'!$F$8*'СЕТ СН'!$F$9-'СЕТ СН'!$F$26</f>
        <v>1025.8924492400001</v>
      </c>
      <c r="C20" s="36">
        <f>SUMIFS(СВЦЭМ!$D$33:$D$776,СВЦЭМ!$A$33:$A$776,$A20,СВЦЭМ!$B$33:$B$776,C$11)+'СЕТ СН'!$F$14+СВЦЭМ!$D$10+'СЕТ СН'!$F$8*'СЕТ СН'!$F$9-'СЕТ СН'!$F$26</f>
        <v>1057.6848237000002</v>
      </c>
      <c r="D20" s="36">
        <f>SUMIFS(СВЦЭМ!$D$33:$D$776,СВЦЭМ!$A$33:$A$776,$A20,СВЦЭМ!$B$33:$B$776,D$11)+'СЕТ СН'!$F$14+СВЦЭМ!$D$10+'СЕТ СН'!$F$8*'СЕТ СН'!$F$9-'СЕТ СН'!$F$26</f>
        <v>1068.00368045</v>
      </c>
      <c r="E20" s="36">
        <f>SUMIFS(СВЦЭМ!$D$33:$D$776,СВЦЭМ!$A$33:$A$776,$A20,СВЦЭМ!$B$33:$B$776,E$11)+'СЕТ СН'!$F$14+СВЦЭМ!$D$10+'СЕТ СН'!$F$8*'СЕТ СН'!$F$9-'СЕТ СН'!$F$26</f>
        <v>1067.4125261900001</v>
      </c>
      <c r="F20" s="36">
        <f>SUMIFS(СВЦЭМ!$D$33:$D$776,СВЦЭМ!$A$33:$A$776,$A20,СВЦЭМ!$B$33:$B$776,F$11)+'СЕТ СН'!$F$14+СВЦЭМ!$D$10+'СЕТ СН'!$F$8*'СЕТ СН'!$F$9-'СЕТ СН'!$F$26</f>
        <v>1068.20073028</v>
      </c>
      <c r="G20" s="36">
        <f>SUMIFS(СВЦЭМ!$D$33:$D$776,СВЦЭМ!$A$33:$A$776,$A20,СВЦЭМ!$B$33:$B$776,G$11)+'СЕТ СН'!$F$14+СВЦЭМ!$D$10+'СЕТ СН'!$F$8*'СЕТ СН'!$F$9-'СЕТ СН'!$F$26</f>
        <v>1083.17969434</v>
      </c>
      <c r="H20" s="36">
        <f>SUMIFS(СВЦЭМ!$D$33:$D$776,СВЦЭМ!$A$33:$A$776,$A20,СВЦЭМ!$B$33:$B$776,H$11)+'СЕТ СН'!$F$14+СВЦЭМ!$D$10+'СЕТ СН'!$F$8*'СЕТ СН'!$F$9-'СЕТ СН'!$F$26</f>
        <v>1057.0418253100001</v>
      </c>
      <c r="I20" s="36">
        <f>SUMIFS(СВЦЭМ!$D$33:$D$776,СВЦЭМ!$A$33:$A$776,$A20,СВЦЭМ!$B$33:$B$776,I$11)+'СЕТ СН'!$F$14+СВЦЭМ!$D$10+'СЕТ СН'!$F$8*'СЕТ СН'!$F$9-'СЕТ СН'!$F$26</f>
        <v>1028.54465398</v>
      </c>
      <c r="J20" s="36">
        <f>SUMIFS(СВЦЭМ!$D$33:$D$776,СВЦЭМ!$A$33:$A$776,$A20,СВЦЭМ!$B$33:$B$776,J$11)+'СЕТ СН'!$F$14+СВЦЭМ!$D$10+'СЕТ СН'!$F$8*'СЕТ СН'!$F$9-'СЕТ СН'!$F$26</f>
        <v>1000.1227979299999</v>
      </c>
      <c r="K20" s="36">
        <f>SUMIFS(СВЦЭМ!$D$33:$D$776,СВЦЭМ!$A$33:$A$776,$A20,СВЦЭМ!$B$33:$B$776,K$11)+'СЕТ СН'!$F$14+СВЦЭМ!$D$10+'СЕТ СН'!$F$8*'СЕТ СН'!$F$9-'СЕТ СН'!$F$26</f>
        <v>972.79789516999995</v>
      </c>
      <c r="L20" s="36">
        <f>SUMIFS(СВЦЭМ!$D$33:$D$776,СВЦЭМ!$A$33:$A$776,$A20,СВЦЭМ!$B$33:$B$776,L$11)+'СЕТ СН'!$F$14+СВЦЭМ!$D$10+'СЕТ СН'!$F$8*'СЕТ СН'!$F$9-'СЕТ СН'!$F$26</f>
        <v>970.77223156000002</v>
      </c>
      <c r="M20" s="36">
        <f>SUMIFS(СВЦЭМ!$D$33:$D$776,СВЦЭМ!$A$33:$A$776,$A20,СВЦЭМ!$B$33:$B$776,M$11)+'СЕТ СН'!$F$14+СВЦЭМ!$D$10+'СЕТ СН'!$F$8*'СЕТ СН'!$F$9-'СЕТ СН'!$F$26</f>
        <v>977.19562459999997</v>
      </c>
      <c r="N20" s="36">
        <f>SUMIFS(СВЦЭМ!$D$33:$D$776,СВЦЭМ!$A$33:$A$776,$A20,СВЦЭМ!$B$33:$B$776,N$11)+'СЕТ СН'!$F$14+СВЦЭМ!$D$10+'СЕТ СН'!$F$8*'СЕТ СН'!$F$9-'СЕТ СН'!$F$26</f>
        <v>985.73770502000002</v>
      </c>
      <c r="O20" s="36">
        <f>SUMIFS(СВЦЭМ!$D$33:$D$776,СВЦЭМ!$A$33:$A$776,$A20,СВЦЭМ!$B$33:$B$776,O$11)+'СЕТ СН'!$F$14+СВЦЭМ!$D$10+'СЕТ СН'!$F$8*'СЕТ СН'!$F$9-'СЕТ СН'!$F$26</f>
        <v>993.35853507000002</v>
      </c>
      <c r="P20" s="36">
        <f>SUMIFS(СВЦЭМ!$D$33:$D$776,СВЦЭМ!$A$33:$A$776,$A20,СВЦЭМ!$B$33:$B$776,P$11)+'СЕТ СН'!$F$14+СВЦЭМ!$D$10+'СЕТ СН'!$F$8*'СЕТ СН'!$F$9-'СЕТ СН'!$F$26</f>
        <v>999.47628598999995</v>
      </c>
      <c r="Q20" s="36">
        <f>SUMIFS(СВЦЭМ!$D$33:$D$776,СВЦЭМ!$A$33:$A$776,$A20,СВЦЭМ!$B$33:$B$776,Q$11)+'СЕТ СН'!$F$14+СВЦЭМ!$D$10+'СЕТ СН'!$F$8*'СЕТ СН'!$F$9-'СЕТ СН'!$F$26</f>
        <v>997.01295420999998</v>
      </c>
      <c r="R20" s="36">
        <f>SUMIFS(СВЦЭМ!$D$33:$D$776,СВЦЭМ!$A$33:$A$776,$A20,СВЦЭМ!$B$33:$B$776,R$11)+'СЕТ СН'!$F$14+СВЦЭМ!$D$10+'СЕТ СН'!$F$8*'СЕТ СН'!$F$9-'СЕТ СН'!$F$26</f>
        <v>994.21181311999999</v>
      </c>
      <c r="S20" s="36">
        <f>SUMIFS(СВЦЭМ!$D$33:$D$776,СВЦЭМ!$A$33:$A$776,$A20,СВЦЭМ!$B$33:$B$776,S$11)+'СЕТ СН'!$F$14+СВЦЭМ!$D$10+'СЕТ СН'!$F$8*'СЕТ СН'!$F$9-'СЕТ СН'!$F$26</f>
        <v>978.28740559999994</v>
      </c>
      <c r="T20" s="36">
        <f>SUMIFS(СВЦЭМ!$D$33:$D$776,СВЦЭМ!$A$33:$A$776,$A20,СВЦЭМ!$B$33:$B$776,T$11)+'СЕТ СН'!$F$14+СВЦЭМ!$D$10+'СЕТ СН'!$F$8*'СЕТ СН'!$F$9-'СЕТ СН'!$F$26</f>
        <v>956.37610857999994</v>
      </c>
      <c r="U20" s="36">
        <f>SUMIFS(СВЦЭМ!$D$33:$D$776,СВЦЭМ!$A$33:$A$776,$A20,СВЦЭМ!$B$33:$B$776,U$11)+'СЕТ СН'!$F$14+СВЦЭМ!$D$10+'СЕТ СН'!$F$8*'СЕТ СН'!$F$9-'СЕТ СН'!$F$26</f>
        <v>956.38500750000003</v>
      </c>
      <c r="V20" s="36">
        <f>SUMIFS(СВЦЭМ!$D$33:$D$776,СВЦЭМ!$A$33:$A$776,$A20,СВЦЭМ!$B$33:$B$776,V$11)+'СЕТ СН'!$F$14+СВЦЭМ!$D$10+'СЕТ СН'!$F$8*'СЕТ СН'!$F$9-'СЕТ СН'!$F$26</f>
        <v>974.74207320999994</v>
      </c>
      <c r="W20" s="36">
        <f>SUMIFS(СВЦЭМ!$D$33:$D$776,СВЦЭМ!$A$33:$A$776,$A20,СВЦЭМ!$B$33:$B$776,W$11)+'СЕТ СН'!$F$14+СВЦЭМ!$D$10+'СЕТ СН'!$F$8*'СЕТ СН'!$F$9-'СЕТ СН'!$F$26</f>
        <v>993.04502316000003</v>
      </c>
      <c r="X20" s="36">
        <f>SUMIFS(СВЦЭМ!$D$33:$D$776,СВЦЭМ!$A$33:$A$776,$A20,СВЦЭМ!$B$33:$B$776,X$11)+'СЕТ СН'!$F$14+СВЦЭМ!$D$10+'СЕТ СН'!$F$8*'СЕТ СН'!$F$9-'СЕТ СН'!$F$26</f>
        <v>998.77945414999999</v>
      </c>
      <c r="Y20" s="36">
        <f>SUMIFS(СВЦЭМ!$D$33:$D$776,СВЦЭМ!$A$33:$A$776,$A20,СВЦЭМ!$B$33:$B$776,Y$11)+'СЕТ СН'!$F$14+СВЦЭМ!$D$10+'СЕТ СН'!$F$8*'СЕТ СН'!$F$9-'СЕТ СН'!$F$26</f>
        <v>1019.0696084699999</v>
      </c>
    </row>
    <row r="21" spans="1:25" ht="15.75" x14ac:dyDescent="0.2">
      <c r="A21" s="35">
        <f t="shared" si="0"/>
        <v>43809</v>
      </c>
      <c r="B21" s="36">
        <f>SUMIFS(СВЦЭМ!$D$33:$D$776,СВЦЭМ!$A$33:$A$776,$A21,СВЦЭМ!$B$33:$B$776,B$11)+'СЕТ СН'!$F$14+СВЦЭМ!$D$10+'СЕТ СН'!$F$8*'СЕТ СН'!$F$9-'СЕТ СН'!$F$26</f>
        <v>1031.6791185900001</v>
      </c>
      <c r="C21" s="36">
        <f>SUMIFS(СВЦЭМ!$D$33:$D$776,СВЦЭМ!$A$33:$A$776,$A21,СВЦЭМ!$B$33:$B$776,C$11)+'СЕТ СН'!$F$14+СВЦЭМ!$D$10+'СЕТ СН'!$F$8*'СЕТ СН'!$F$9-'СЕТ СН'!$F$26</f>
        <v>1087.2152481400001</v>
      </c>
      <c r="D21" s="36">
        <f>SUMIFS(СВЦЭМ!$D$33:$D$776,СВЦЭМ!$A$33:$A$776,$A21,СВЦЭМ!$B$33:$B$776,D$11)+'СЕТ СН'!$F$14+СВЦЭМ!$D$10+'СЕТ СН'!$F$8*'СЕТ СН'!$F$9-'СЕТ СН'!$F$26</f>
        <v>1111.56774868</v>
      </c>
      <c r="E21" s="36">
        <f>SUMIFS(СВЦЭМ!$D$33:$D$776,СВЦЭМ!$A$33:$A$776,$A21,СВЦЭМ!$B$33:$B$776,E$11)+'СЕТ СН'!$F$14+СВЦЭМ!$D$10+'СЕТ СН'!$F$8*'СЕТ СН'!$F$9-'СЕТ СН'!$F$26</f>
        <v>1107.32468193</v>
      </c>
      <c r="F21" s="36">
        <f>SUMIFS(СВЦЭМ!$D$33:$D$776,СВЦЭМ!$A$33:$A$776,$A21,СВЦЭМ!$B$33:$B$776,F$11)+'СЕТ СН'!$F$14+СВЦЭМ!$D$10+'СЕТ СН'!$F$8*'СЕТ СН'!$F$9-'СЕТ СН'!$F$26</f>
        <v>1060.9527570800001</v>
      </c>
      <c r="G21" s="36">
        <f>SUMIFS(СВЦЭМ!$D$33:$D$776,СВЦЭМ!$A$33:$A$776,$A21,СВЦЭМ!$B$33:$B$776,G$11)+'СЕТ СН'!$F$14+СВЦЭМ!$D$10+'СЕТ СН'!$F$8*'СЕТ СН'!$F$9-'СЕТ СН'!$F$26</f>
        <v>1047.05769887</v>
      </c>
      <c r="H21" s="36">
        <f>SUMIFS(СВЦЭМ!$D$33:$D$776,СВЦЭМ!$A$33:$A$776,$A21,СВЦЭМ!$B$33:$B$776,H$11)+'СЕТ СН'!$F$14+СВЦЭМ!$D$10+'СЕТ СН'!$F$8*'СЕТ СН'!$F$9-'СЕТ СН'!$F$26</f>
        <v>1011.77200973</v>
      </c>
      <c r="I21" s="36">
        <f>SUMIFS(СВЦЭМ!$D$33:$D$776,СВЦЭМ!$A$33:$A$776,$A21,СВЦЭМ!$B$33:$B$776,I$11)+'СЕТ СН'!$F$14+СВЦЭМ!$D$10+'СЕТ СН'!$F$8*'СЕТ СН'!$F$9-'СЕТ СН'!$F$26</f>
        <v>981.57061526999996</v>
      </c>
      <c r="J21" s="36">
        <f>SUMIFS(СВЦЭМ!$D$33:$D$776,СВЦЭМ!$A$33:$A$776,$A21,СВЦЭМ!$B$33:$B$776,J$11)+'СЕТ СН'!$F$14+СВЦЭМ!$D$10+'СЕТ СН'!$F$8*'СЕТ СН'!$F$9-'СЕТ СН'!$F$26</f>
        <v>960.75560325999993</v>
      </c>
      <c r="K21" s="36">
        <f>SUMIFS(СВЦЭМ!$D$33:$D$776,СВЦЭМ!$A$33:$A$776,$A21,СВЦЭМ!$B$33:$B$776,K$11)+'СЕТ СН'!$F$14+СВЦЭМ!$D$10+'СЕТ СН'!$F$8*'СЕТ СН'!$F$9-'СЕТ СН'!$F$26</f>
        <v>946.87464578999993</v>
      </c>
      <c r="L21" s="36">
        <f>SUMIFS(СВЦЭМ!$D$33:$D$776,СВЦЭМ!$A$33:$A$776,$A21,СВЦЭМ!$B$33:$B$776,L$11)+'СЕТ СН'!$F$14+СВЦЭМ!$D$10+'СЕТ СН'!$F$8*'СЕТ СН'!$F$9-'СЕТ СН'!$F$26</f>
        <v>948.68785193999997</v>
      </c>
      <c r="M21" s="36">
        <f>SUMIFS(СВЦЭМ!$D$33:$D$776,СВЦЭМ!$A$33:$A$776,$A21,СВЦЭМ!$B$33:$B$776,M$11)+'СЕТ СН'!$F$14+СВЦЭМ!$D$10+'СЕТ СН'!$F$8*'СЕТ СН'!$F$9-'СЕТ СН'!$F$26</f>
        <v>1003.27195189</v>
      </c>
      <c r="N21" s="36">
        <f>SUMIFS(СВЦЭМ!$D$33:$D$776,СВЦЭМ!$A$33:$A$776,$A21,СВЦЭМ!$B$33:$B$776,N$11)+'СЕТ СН'!$F$14+СВЦЭМ!$D$10+'СЕТ СН'!$F$8*'СЕТ СН'!$F$9-'СЕТ СН'!$F$26</f>
        <v>1016.47999268</v>
      </c>
      <c r="O21" s="36">
        <f>SUMIFS(СВЦЭМ!$D$33:$D$776,СВЦЭМ!$A$33:$A$776,$A21,СВЦЭМ!$B$33:$B$776,O$11)+'СЕТ СН'!$F$14+СВЦЭМ!$D$10+'СЕТ СН'!$F$8*'СЕТ СН'!$F$9-'СЕТ СН'!$F$26</f>
        <v>1021.27122122</v>
      </c>
      <c r="P21" s="36">
        <f>SUMIFS(СВЦЭМ!$D$33:$D$776,СВЦЭМ!$A$33:$A$776,$A21,СВЦЭМ!$B$33:$B$776,P$11)+'СЕТ СН'!$F$14+СВЦЭМ!$D$10+'СЕТ СН'!$F$8*'СЕТ СН'!$F$9-'СЕТ СН'!$F$26</f>
        <v>1019.18409266</v>
      </c>
      <c r="Q21" s="36">
        <f>SUMIFS(СВЦЭМ!$D$33:$D$776,СВЦЭМ!$A$33:$A$776,$A21,СВЦЭМ!$B$33:$B$776,Q$11)+'СЕТ СН'!$F$14+СВЦЭМ!$D$10+'СЕТ СН'!$F$8*'СЕТ СН'!$F$9-'СЕТ СН'!$F$26</f>
        <v>1017.02042227</v>
      </c>
      <c r="R21" s="36">
        <f>SUMIFS(СВЦЭМ!$D$33:$D$776,СВЦЭМ!$A$33:$A$776,$A21,СВЦЭМ!$B$33:$B$776,R$11)+'СЕТ СН'!$F$14+СВЦЭМ!$D$10+'СЕТ СН'!$F$8*'СЕТ СН'!$F$9-'СЕТ СН'!$F$26</f>
        <v>1014.26555446</v>
      </c>
      <c r="S21" s="36">
        <f>SUMIFS(СВЦЭМ!$D$33:$D$776,СВЦЭМ!$A$33:$A$776,$A21,СВЦЭМ!$B$33:$B$776,S$11)+'СЕТ СН'!$F$14+СВЦЭМ!$D$10+'СЕТ СН'!$F$8*'СЕТ СН'!$F$9-'СЕТ СН'!$F$26</f>
        <v>1003.31884804</v>
      </c>
      <c r="T21" s="36">
        <f>SUMIFS(СВЦЭМ!$D$33:$D$776,СВЦЭМ!$A$33:$A$776,$A21,СВЦЭМ!$B$33:$B$776,T$11)+'СЕТ СН'!$F$14+СВЦЭМ!$D$10+'СЕТ СН'!$F$8*'СЕТ СН'!$F$9-'СЕТ СН'!$F$26</f>
        <v>987.05713329000002</v>
      </c>
      <c r="U21" s="36">
        <f>SUMIFS(СВЦЭМ!$D$33:$D$776,СВЦЭМ!$A$33:$A$776,$A21,СВЦЭМ!$B$33:$B$776,U$11)+'СЕТ СН'!$F$14+СВЦЭМ!$D$10+'СЕТ СН'!$F$8*'СЕТ СН'!$F$9-'СЕТ СН'!$F$26</f>
        <v>984.66409725999995</v>
      </c>
      <c r="V21" s="36">
        <f>SUMIFS(СВЦЭМ!$D$33:$D$776,СВЦЭМ!$A$33:$A$776,$A21,СВЦЭМ!$B$33:$B$776,V$11)+'СЕТ СН'!$F$14+СВЦЭМ!$D$10+'СЕТ СН'!$F$8*'СЕТ СН'!$F$9-'СЕТ СН'!$F$26</f>
        <v>972.84205796000003</v>
      </c>
      <c r="W21" s="36">
        <f>SUMIFS(СВЦЭМ!$D$33:$D$776,СВЦЭМ!$A$33:$A$776,$A21,СВЦЭМ!$B$33:$B$776,W$11)+'СЕТ СН'!$F$14+СВЦЭМ!$D$10+'СЕТ СН'!$F$8*'СЕТ СН'!$F$9-'СЕТ СН'!$F$26</f>
        <v>945.59278444999995</v>
      </c>
      <c r="X21" s="36">
        <f>SUMIFS(СВЦЭМ!$D$33:$D$776,СВЦЭМ!$A$33:$A$776,$A21,СВЦЭМ!$B$33:$B$776,X$11)+'СЕТ СН'!$F$14+СВЦЭМ!$D$10+'СЕТ СН'!$F$8*'СЕТ СН'!$F$9-'СЕТ СН'!$F$26</f>
        <v>936.96789835000004</v>
      </c>
      <c r="Y21" s="36">
        <f>SUMIFS(СВЦЭМ!$D$33:$D$776,СВЦЭМ!$A$33:$A$776,$A21,СВЦЭМ!$B$33:$B$776,Y$11)+'СЕТ СН'!$F$14+СВЦЭМ!$D$10+'СЕТ СН'!$F$8*'СЕТ СН'!$F$9-'СЕТ СН'!$F$26</f>
        <v>948.57829369000001</v>
      </c>
    </row>
    <row r="22" spans="1:25" ht="15.75" x14ac:dyDescent="0.2">
      <c r="A22" s="35">
        <f t="shared" si="0"/>
        <v>43810</v>
      </c>
      <c r="B22" s="36">
        <f>SUMIFS(СВЦЭМ!$D$33:$D$776,СВЦЭМ!$A$33:$A$776,$A22,СВЦЭМ!$B$33:$B$776,B$11)+'СЕТ СН'!$F$14+СВЦЭМ!$D$10+'СЕТ СН'!$F$8*'СЕТ СН'!$F$9-'СЕТ СН'!$F$26</f>
        <v>993.15915179000001</v>
      </c>
      <c r="C22" s="36">
        <f>SUMIFS(СВЦЭМ!$D$33:$D$776,СВЦЭМ!$A$33:$A$776,$A22,СВЦЭМ!$B$33:$B$776,C$11)+'СЕТ СН'!$F$14+СВЦЭМ!$D$10+'СЕТ СН'!$F$8*'СЕТ СН'!$F$9-'СЕТ СН'!$F$26</f>
        <v>1028.46999678</v>
      </c>
      <c r="D22" s="36">
        <f>SUMIFS(СВЦЭМ!$D$33:$D$776,СВЦЭМ!$A$33:$A$776,$A22,СВЦЭМ!$B$33:$B$776,D$11)+'СЕТ СН'!$F$14+СВЦЭМ!$D$10+'СЕТ СН'!$F$8*'СЕТ СН'!$F$9-'СЕТ СН'!$F$26</f>
        <v>1036.8423255600001</v>
      </c>
      <c r="E22" s="36">
        <f>SUMIFS(СВЦЭМ!$D$33:$D$776,СВЦЭМ!$A$33:$A$776,$A22,СВЦЭМ!$B$33:$B$776,E$11)+'СЕТ СН'!$F$14+СВЦЭМ!$D$10+'СЕТ СН'!$F$8*'СЕТ СН'!$F$9-'СЕТ СН'!$F$26</f>
        <v>1045.43487093</v>
      </c>
      <c r="F22" s="36">
        <f>SUMIFS(СВЦЭМ!$D$33:$D$776,СВЦЭМ!$A$33:$A$776,$A22,СВЦЭМ!$B$33:$B$776,F$11)+'СЕТ СН'!$F$14+СВЦЭМ!$D$10+'СЕТ СН'!$F$8*'СЕТ СН'!$F$9-'СЕТ СН'!$F$26</f>
        <v>1039.5841874100001</v>
      </c>
      <c r="G22" s="36">
        <f>SUMIFS(СВЦЭМ!$D$33:$D$776,СВЦЭМ!$A$33:$A$776,$A22,СВЦЭМ!$B$33:$B$776,G$11)+'СЕТ СН'!$F$14+СВЦЭМ!$D$10+'СЕТ СН'!$F$8*'СЕТ СН'!$F$9-'СЕТ СН'!$F$26</f>
        <v>1023.18070226</v>
      </c>
      <c r="H22" s="36">
        <f>SUMIFS(СВЦЭМ!$D$33:$D$776,СВЦЭМ!$A$33:$A$776,$A22,СВЦЭМ!$B$33:$B$776,H$11)+'СЕТ СН'!$F$14+СВЦЭМ!$D$10+'СЕТ СН'!$F$8*'СЕТ СН'!$F$9-'СЕТ СН'!$F$26</f>
        <v>983.27946789999999</v>
      </c>
      <c r="I22" s="36">
        <f>SUMIFS(СВЦЭМ!$D$33:$D$776,СВЦЭМ!$A$33:$A$776,$A22,СВЦЭМ!$B$33:$B$776,I$11)+'СЕТ СН'!$F$14+СВЦЭМ!$D$10+'СЕТ СН'!$F$8*'СЕТ СН'!$F$9-'СЕТ СН'!$F$26</f>
        <v>970.54821531999994</v>
      </c>
      <c r="J22" s="36">
        <f>SUMIFS(СВЦЭМ!$D$33:$D$776,СВЦЭМ!$A$33:$A$776,$A22,СВЦЭМ!$B$33:$B$776,J$11)+'СЕТ СН'!$F$14+СВЦЭМ!$D$10+'СЕТ СН'!$F$8*'СЕТ СН'!$F$9-'СЕТ СН'!$F$26</f>
        <v>944.41751696999995</v>
      </c>
      <c r="K22" s="36">
        <f>SUMIFS(СВЦЭМ!$D$33:$D$776,СВЦЭМ!$A$33:$A$776,$A22,СВЦЭМ!$B$33:$B$776,K$11)+'СЕТ СН'!$F$14+СВЦЭМ!$D$10+'СЕТ СН'!$F$8*'СЕТ СН'!$F$9-'СЕТ СН'!$F$26</f>
        <v>936.01391476000003</v>
      </c>
      <c r="L22" s="36">
        <f>SUMIFS(СВЦЭМ!$D$33:$D$776,СВЦЭМ!$A$33:$A$776,$A22,СВЦЭМ!$B$33:$B$776,L$11)+'СЕТ СН'!$F$14+СВЦЭМ!$D$10+'СЕТ СН'!$F$8*'СЕТ СН'!$F$9-'СЕТ СН'!$F$26</f>
        <v>938.98216411999999</v>
      </c>
      <c r="M22" s="36">
        <f>SUMIFS(СВЦЭМ!$D$33:$D$776,СВЦЭМ!$A$33:$A$776,$A22,СВЦЭМ!$B$33:$B$776,M$11)+'СЕТ СН'!$F$14+СВЦЭМ!$D$10+'СЕТ СН'!$F$8*'СЕТ СН'!$F$9-'СЕТ СН'!$F$26</f>
        <v>941.39054767999994</v>
      </c>
      <c r="N22" s="36">
        <f>SUMIFS(СВЦЭМ!$D$33:$D$776,СВЦЭМ!$A$33:$A$776,$A22,СВЦЭМ!$B$33:$B$776,N$11)+'СЕТ СН'!$F$14+СВЦЭМ!$D$10+'СЕТ СН'!$F$8*'СЕТ СН'!$F$9-'СЕТ СН'!$F$26</f>
        <v>939.07729305999999</v>
      </c>
      <c r="O22" s="36">
        <f>SUMIFS(СВЦЭМ!$D$33:$D$776,СВЦЭМ!$A$33:$A$776,$A22,СВЦЭМ!$B$33:$B$776,O$11)+'СЕТ СН'!$F$14+СВЦЭМ!$D$10+'СЕТ СН'!$F$8*'СЕТ СН'!$F$9-'СЕТ СН'!$F$26</f>
        <v>950.74589455</v>
      </c>
      <c r="P22" s="36">
        <f>SUMIFS(СВЦЭМ!$D$33:$D$776,СВЦЭМ!$A$33:$A$776,$A22,СВЦЭМ!$B$33:$B$776,P$11)+'СЕТ СН'!$F$14+СВЦЭМ!$D$10+'СЕТ СН'!$F$8*'СЕТ СН'!$F$9-'СЕТ СН'!$F$26</f>
        <v>953.36417211000003</v>
      </c>
      <c r="Q22" s="36">
        <f>SUMIFS(СВЦЭМ!$D$33:$D$776,СВЦЭМ!$A$33:$A$776,$A22,СВЦЭМ!$B$33:$B$776,Q$11)+'СЕТ СН'!$F$14+СВЦЭМ!$D$10+'СЕТ СН'!$F$8*'СЕТ СН'!$F$9-'СЕТ СН'!$F$26</f>
        <v>957.81686056000001</v>
      </c>
      <c r="R22" s="36">
        <f>SUMIFS(СВЦЭМ!$D$33:$D$776,СВЦЭМ!$A$33:$A$776,$A22,СВЦЭМ!$B$33:$B$776,R$11)+'СЕТ СН'!$F$14+СВЦЭМ!$D$10+'СЕТ СН'!$F$8*'СЕТ СН'!$F$9-'СЕТ СН'!$F$26</f>
        <v>962.81529652999996</v>
      </c>
      <c r="S22" s="36">
        <f>SUMIFS(СВЦЭМ!$D$33:$D$776,СВЦЭМ!$A$33:$A$776,$A22,СВЦЭМ!$B$33:$B$776,S$11)+'СЕТ СН'!$F$14+СВЦЭМ!$D$10+'СЕТ СН'!$F$8*'СЕТ СН'!$F$9-'СЕТ СН'!$F$26</f>
        <v>948.33590512000001</v>
      </c>
      <c r="T22" s="36">
        <f>SUMIFS(СВЦЭМ!$D$33:$D$776,СВЦЭМ!$A$33:$A$776,$A22,СВЦЭМ!$B$33:$B$776,T$11)+'СЕТ СН'!$F$14+СВЦЭМ!$D$10+'СЕТ СН'!$F$8*'СЕТ СН'!$F$9-'СЕТ СН'!$F$26</f>
        <v>937.67354778000004</v>
      </c>
      <c r="U22" s="36">
        <f>SUMIFS(СВЦЭМ!$D$33:$D$776,СВЦЭМ!$A$33:$A$776,$A22,СВЦЭМ!$B$33:$B$776,U$11)+'СЕТ СН'!$F$14+СВЦЭМ!$D$10+'СЕТ СН'!$F$8*'СЕТ СН'!$F$9-'СЕТ СН'!$F$26</f>
        <v>940.20655435000003</v>
      </c>
      <c r="V22" s="36">
        <f>SUMIFS(СВЦЭМ!$D$33:$D$776,СВЦЭМ!$A$33:$A$776,$A22,СВЦЭМ!$B$33:$B$776,V$11)+'СЕТ СН'!$F$14+СВЦЭМ!$D$10+'СЕТ СН'!$F$8*'СЕТ СН'!$F$9-'СЕТ СН'!$F$26</f>
        <v>945.81819169999994</v>
      </c>
      <c r="W22" s="36">
        <f>SUMIFS(СВЦЭМ!$D$33:$D$776,СВЦЭМ!$A$33:$A$776,$A22,СВЦЭМ!$B$33:$B$776,W$11)+'СЕТ СН'!$F$14+СВЦЭМ!$D$10+'СЕТ СН'!$F$8*'СЕТ СН'!$F$9-'СЕТ СН'!$F$26</f>
        <v>958.10765950999996</v>
      </c>
      <c r="X22" s="36">
        <f>SUMIFS(СВЦЭМ!$D$33:$D$776,СВЦЭМ!$A$33:$A$776,$A22,СВЦЭМ!$B$33:$B$776,X$11)+'СЕТ СН'!$F$14+СВЦЭМ!$D$10+'СЕТ СН'!$F$8*'СЕТ СН'!$F$9-'СЕТ СН'!$F$26</f>
        <v>966.31500448999998</v>
      </c>
      <c r="Y22" s="36">
        <f>SUMIFS(СВЦЭМ!$D$33:$D$776,СВЦЭМ!$A$33:$A$776,$A22,СВЦЭМ!$B$33:$B$776,Y$11)+'СЕТ СН'!$F$14+СВЦЭМ!$D$10+'СЕТ СН'!$F$8*'СЕТ СН'!$F$9-'СЕТ СН'!$F$26</f>
        <v>981.18752309000001</v>
      </c>
    </row>
    <row r="23" spans="1:25" ht="15.75" x14ac:dyDescent="0.2">
      <c r="A23" s="35">
        <f t="shared" si="0"/>
        <v>43811</v>
      </c>
      <c r="B23" s="36">
        <f>SUMIFS(СВЦЭМ!$D$33:$D$776,СВЦЭМ!$A$33:$A$776,$A23,СВЦЭМ!$B$33:$B$776,B$11)+'СЕТ СН'!$F$14+СВЦЭМ!$D$10+'СЕТ СН'!$F$8*'СЕТ СН'!$F$9-'СЕТ СН'!$F$26</f>
        <v>1009.19141422</v>
      </c>
      <c r="C23" s="36">
        <f>SUMIFS(СВЦЭМ!$D$33:$D$776,СВЦЭМ!$A$33:$A$776,$A23,СВЦЭМ!$B$33:$B$776,C$11)+'СЕТ СН'!$F$14+СВЦЭМ!$D$10+'СЕТ СН'!$F$8*'СЕТ СН'!$F$9-'СЕТ СН'!$F$26</f>
        <v>1047.04820176</v>
      </c>
      <c r="D23" s="36">
        <f>SUMIFS(СВЦЭМ!$D$33:$D$776,СВЦЭМ!$A$33:$A$776,$A23,СВЦЭМ!$B$33:$B$776,D$11)+'СЕТ СН'!$F$14+СВЦЭМ!$D$10+'СЕТ СН'!$F$8*'СЕТ СН'!$F$9-'СЕТ СН'!$F$26</f>
        <v>1061.3228050499999</v>
      </c>
      <c r="E23" s="36">
        <f>SUMIFS(СВЦЭМ!$D$33:$D$776,СВЦЭМ!$A$33:$A$776,$A23,СВЦЭМ!$B$33:$B$776,E$11)+'СЕТ СН'!$F$14+СВЦЭМ!$D$10+'СЕТ СН'!$F$8*'СЕТ СН'!$F$9-'СЕТ СН'!$F$26</f>
        <v>1071.92645674</v>
      </c>
      <c r="F23" s="36">
        <f>SUMIFS(СВЦЭМ!$D$33:$D$776,СВЦЭМ!$A$33:$A$776,$A23,СВЦЭМ!$B$33:$B$776,F$11)+'СЕТ СН'!$F$14+СВЦЭМ!$D$10+'СЕТ СН'!$F$8*'СЕТ СН'!$F$9-'СЕТ СН'!$F$26</f>
        <v>1071.1118841100001</v>
      </c>
      <c r="G23" s="36">
        <f>SUMIFS(СВЦЭМ!$D$33:$D$776,СВЦЭМ!$A$33:$A$776,$A23,СВЦЭМ!$B$33:$B$776,G$11)+'СЕТ СН'!$F$14+СВЦЭМ!$D$10+'СЕТ СН'!$F$8*'СЕТ СН'!$F$9-'СЕТ СН'!$F$26</f>
        <v>1051.1630615700001</v>
      </c>
      <c r="H23" s="36">
        <f>SUMIFS(СВЦЭМ!$D$33:$D$776,СВЦЭМ!$A$33:$A$776,$A23,СВЦЭМ!$B$33:$B$776,H$11)+'СЕТ СН'!$F$14+СВЦЭМ!$D$10+'СЕТ СН'!$F$8*'СЕТ СН'!$F$9-'СЕТ СН'!$F$26</f>
        <v>1011.66132585</v>
      </c>
      <c r="I23" s="36">
        <f>SUMIFS(СВЦЭМ!$D$33:$D$776,СВЦЭМ!$A$33:$A$776,$A23,СВЦЭМ!$B$33:$B$776,I$11)+'СЕТ СН'!$F$14+СВЦЭМ!$D$10+'СЕТ СН'!$F$8*'СЕТ СН'!$F$9-'СЕТ СН'!$F$26</f>
        <v>988.27379311999994</v>
      </c>
      <c r="J23" s="36">
        <f>SUMIFS(СВЦЭМ!$D$33:$D$776,СВЦЭМ!$A$33:$A$776,$A23,СВЦЭМ!$B$33:$B$776,J$11)+'СЕТ СН'!$F$14+СВЦЭМ!$D$10+'СЕТ СН'!$F$8*'СЕТ СН'!$F$9-'СЕТ СН'!$F$26</f>
        <v>967.43553309999993</v>
      </c>
      <c r="K23" s="36">
        <f>SUMIFS(СВЦЭМ!$D$33:$D$776,СВЦЭМ!$A$33:$A$776,$A23,СВЦЭМ!$B$33:$B$776,K$11)+'СЕТ СН'!$F$14+СВЦЭМ!$D$10+'СЕТ СН'!$F$8*'СЕТ СН'!$F$9-'СЕТ СН'!$F$26</f>
        <v>955.93260935000001</v>
      </c>
      <c r="L23" s="36">
        <f>SUMIFS(СВЦЭМ!$D$33:$D$776,СВЦЭМ!$A$33:$A$776,$A23,СВЦЭМ!$B$33:$B$776,L$11)+'СЕТ СН'!$F$14+СВЦЭМ!$D$10+'СЕТ СН'!$F$8*'СЕТ СН'!$F$9-'СЕТ СН'!$F$26</f>
        <v>959.10152022</v>
      </c>
      <c r="M23" s="36">
        <f>SUMIFS(СВЦЭМ!$D$33:$D$776,СВЦЭМ!$A$33:$A$776,$A23,СВЦЭМ!$B$33:$B$776,M$11)+'СЕТ СН'!$F$14+СВЦЭМ!$D$10+'СЕТ СН'!$F$8*'СЕТ СН'!$F$9-'СЕТ СН'!$F$26</f>
        <v>953.99111131999996</v>
      </c>
      <c r="N23" s="36">
        <f>SUMIFS(СВЦЭМ!$D$33:$D$776,СВЦЭМ!$A$33:$A$776,$A23,СВЦЭМ!$B$33:$B$776,N$11)+'СЕТ СН'!$F$14+СВЦЭМ!$D$10+'СЕТ СН'!$F$8*'СЕТ СН'!$F$9-'СЕТ СН'!$F$26</f>
        <v>954.21595549999995</v>
      </c>
      <c r="O23" s="36">
        <f>SUMIFS(СВЦЭМ!$D$33:$D$776,СВЦЭМ!$A$33:$A$776,$A23,СВЦЭМ!$B$33:$B$776,O$11)+'СЕТ СН'!$F$14+СВЦЭМ!$D$10+'СЕТ СН'!$F$8*'СЕТ СН'!$F$9-'СЕТ СН'!$F$26</f>
        <v>957.94635819999996</v>
      </c>
      <c r="P23" s="36">
        <f>SUMIFS(СВЦЭМ!$D$33:$D$776,СВЦЭМ!$A$33:$A$776,$A23,СВЦЭМ!$B$33:$B$776,P$11)+'СЕТ СН'!$F$14+СВЦЭМ!$D$10+'СЕТ СН'!$F$8*'СЕТ СН'!$F$9-'СЕТ СН'!$F$26</f>
        <v>955.04007661000003</v>
      </c>
      <c r="Q23" s="36">
        <f>SUMIFS(СВЦЭМ!$D$33:$D$776,СВЦЭМ!$A$33:$A$776,$A23,СВЦЭМ!$B$33:$B$776,Q$11)+'СЕТ СН'!$F$14+СВЦЭМ!$D$10+'СЕТ СН'!$F$8*'СЕТ СН'!$F$9-'СЕТ СН'!$F$26</f>
        <v>955.24435409</v>
      </c>
      <c r="R23" s="36">
        <f>SUMIFS(СВЦЭМ!$D$33:$D$776,СВЦЭМ!$A$33:$A$776,$A23,СВЦЭМ!$B$33:$B$776,R$11)+'СЕТ СН'!$F$14+СВЦЭМ!$D$10+'СЕТ СН'!$F$8*'СЕТ СН'!$F$9-'СЕТ СН'!$F$26</f>
        <v>951.72946721999995</v>
      </c>
      <c r="S23" s="36">
        <f>SUMIFS(СВЦЭМ!$D$33:$D$776,СВЦЭМ!$A$33:$A$776,$A23,СВЦЭМ!$B$33:$B$776,S$11)+'СЕТ СН'!$F$14+СВЦЭМ!$D$10+'СЕТ СН'!$F$8*'СЕТ СН'!$F$9-'СЕТ СН'!$F$26</f>
        <v>962.73134175999996</v>
      </c>
      <c r="T23" s="36">
        <f>SUMIFS(СВЦЭМ!$D$33:$D$776,СВЦЭМ!$A$33:$A$776,$A23,СВЦЭМ!$B$33:$B$776,T$11)+'СЕТ СН'!$F$14+СВЦЭМ!$D$10+'СЕТ СН'!$F$8*'СЕТ СН'!$F$9-'СЕТ СН'!$F$26</f>
        <v>951.49246399000003</v>
      </c>
      <c r="U23" s="36">
        <f>SUMIFS(СВЦЭМ!$D$33:$D$776,СВЦЭМ!$A$33:$A$776,$A23,СВЦЭМ!$B$33:$B$776,U$11)+'СЕТ СН'!$F$14+СВЦЭМ!$D$10+'СЕТ СН'!$F$8*'СЕТ СН'!$F$9-'СЕТ СН'!$F$26</f>
        <v>948.62014491000002</v>
      </c>
      <c r="V23" s="36">
        <f>SUMIFS(СВЦЭМ!$D$33:$D$776,СВЦЭМ!$A$33:$A$776,$A23,СВЦЭМ!$B$33:$B$776,V$11)+'СЕТ СН'!$F$14+СВЦЭМ!$D$10+'СЕТ СН'!$F$8*'СЕТ СН'!$F$9-'СЕТ СН'!$F$26</f>
        <v>949.08586433999994</v>
      </c>
      <c r="W23" s="36">
        <f>SUMIFS(СВЦЭМ!$D$33:$D$776,СВЦЭМ!$A$33:$A$776,$A23,СВЦЭМ!$B$33:$B$776,W$11)+'СЕТ СН'!$F$14+СВЦЭМ!$D$10+'СЕТ СН'!$F$8*'СЕТ СН'!$F$9-'СЕТ СН'!$F$26</f>
        <v>964.47987486</v>
      </c>
      <c r="X23" s="36">
        <f>SUMIFS(СВЦЭМ!$D$33:$D$776,СВЦЭМ!$A$33:$A$776,$A23,СВЦЭМ!$B$33:$B$776,X$11)+'СЕТ СН'!$F$14+СВЦЭМ!$D$10+'СЕТ СН'!$F$8*'СЕТ СН'!$F$9-'СЕТ СН'!$F$26</f>
        <v>971.82364842000004</v>
      </c>
      <c r="Y23" s="36">
        <f>SUMIFS(СВЦЭМ!$D$33:$D$776,СВЦЭМ!$A$33:$A$776,$A23,СВЦЭМ!$B$33:$B$776,Y$11)+'СЕТ СН'!$F$14+СВЦЭМ!$D$10+'СЕТ СН'!$F$8*'СЕТ СН'!$F$9-'СЕТ СН'!$F$26</f>
        <v>986.45032051999999</v>
      </c>
    </row>
    <row r="24" spans="1:25" ht="15.75" x14ac:dyDescent="0.2">
      <c r="A24" s="35">
        <f t="shared" si="0"/>
        <v>43812</v>
      </c>
      <c r="B24" s="36">
        <f>SUMIFS(СВЦЭМ!$D$33:$D$776,СВЦЭМ!$A$33:$A$776,$A24,СВЦЭМ!$B$33:$B$776,B$11)+'СЕТ СН'!$F$14+СВЦЭМ!$D$10+'СЕТ СН'!$F$8*'СЕТ СН'!$F$9-'СЕТ СН'!$F$26</f>
        <v>1013.77937996</v>
      </c>
      <c r="C24" s="36">
        <f>SUMIFS(СВЦЭМ!$D$33:$D$776,СВЦЭМ!$A$33:$A$776,$A24,СВЦЭМ!$B$33:$B$776,C$11)+'СЕТ СН'!$F$14+СВЦЭМ!$D$10+'СЕТ СН'!$F$8*'СЕТ СН'!$F$9-'СЕТ СН'!$F$26</f>
        <v>1054.6939009</v>
      </c>
      <c r="D24" s="36">
        <f>SUMIFS(СВЦЭМ!$D$33:$D$776,СВЦЭМ!$A$33:$A$776,$A24,СВЦЭМ!$B$33:$B$776,D$11)+'СЕТ СН'!$F$14+СВЦЭМ!$D$10+'СЕТ СН'!$F$8*'СЕТ СН'!$F$9-'СЕТ СН'!$F$26</f>
        <v>1081.1146661600001</v>
      </c>
      <c r="E24" s="36">
        <f>SUMIFS(СВЦЭМ!$D$33:$D$776,СВЦЭМ!$A$33:$A$776,$A24,СВЦЭМ!$B$33:$B$776,E$11)+'СЕТ СН'!$F$14+СВЦЭМ!$D$10+'СЕТ СН'!$F$8*'СЕТ СН'!$F$9-'СЕТ СН'!$F$26</f>
        <v>1075.67684764</v>
      </c>
      <c r="F24" s="36">
        <f>SUMIFS(СВЦЭМ!$D$33:$D$776,СВЦЭМ!$A$33:$A$776,$A24,СВЦЭМ!$B$33:$B$776,F$11)+'СЕТ СН'!$F$14+СВЦЭМ!$D$10+'СЕТ СН'!$F$8*'СЕТ СН'!$F$9-'СЕТ СН'!$F$26</f>
        <v>1052.5712213300001</v>
      </c>
      <c r="G24" s="36">
        <f>SUMIFS(СВЦЭМ!$D$33:$D$776,СВЦЭМ!$A$33:$A$776,$A24,СВЦЭМ!$B$33:$B$776,G$11)+'СЕТ СН'!$F$14+СВЦЭМ!$D$10+'СЕТ СН'!$F$8*'СЕТ СН'!$F$9-'СЕТ СН'!$F$26</f>
        <v>1033.52760638</v>
      </c>
      <c r="H24" s="36">
        <f>SUMIFS(СВЦЭМ!$D$33:$D$776,СВЦЭМ!$A$33:$A$776,$A24,СВЦЭМ!$B$33:$B$776,H$11)+'СЕТ СН'!$F$14+СВЦЭМ!$D$10+'СЕТ СН'!$F$8*'СЕТ СН'!$F$9-'СЕТ СН'!$F$26</f>
        <v>993.77295320999997</v>
      </c>
      <c r="I24" s="36">
        <f>SUMIFS(СВЦЭМ!$D$33:$D$776,СВЦЭМ!$A$33:$A$776,$A24,СВЦЭМ!$B$33:$B$776,I$11)+'СЕТ СН'!$F$14+СВЦЭМ!$D$10+'СЕТ СН'!$F$8*'СЕТ СН'!$F$9-'СЕТ СН'!$F$26</f>
        <v>978.56110081999998</v>
      </c>
      <c r="J24" s="36">
        <f>SUMIFS(СВЦЭМ!$D$33:$D$776,СВЦЭМ!$A$33:$A$776,$A24,СВЦЭМ!$B$33:$B$776,J$11)+'СЕТ СН'!$F$14+СВЦЭМ!$D$10+'СЕТ СН'!$F$8*'СЕТ СН'!$F$9-'СЕТ СН'!$F$26</f>
        <v>951.10955049999995</v>
      </c>
      <c r="K24" s="36">
        <f>SUMIFS(СВЦЭМ!$D$33:$D$776,СВЦЭМ!$A$33:$A$776,$A24,СВЦЭМ!$B$33:$B$776,K$11)+'СЕТ СН'!$F$14+СВЦЭМ!$D$10+'СЕТ СН'!$F$8*'СЕТ СН'!$F$9-'СЕТ СН'!$F$26</f>
        <v>924.16379394000001</v>
      </c>
      <c r="L24" s="36">
        <f>SUMIFS(СВЦЭМ!$D$33:$D$776,СВЦЭМ!$A$33:$A$776,$A24,СВЦЭМ!$B$33:$B$776,L$11)+'СЕТ СН'!$F$14+СВЦЭМ!$D$10+'СЕТ СН'!$F$8*'СЕТ СН'!$F$9-'СЕТ СН'!$F$26</f>
        <v>930.29940850000003</v>
      </c>
      <c r="M24" s="36">
        <f>SUMIFS(СВЦЭМ!$D$33:$D$776,СВЦЭМ!$A$33:$A$776,$A24,СВЦЭМ!$B$33:$B$776,M$11)+'СЕТ СН'!$F$14+СВЦЭМ!$D$10+'СЕТ СН'!$F$8*'СЕТ СН'!$F$9-'СЕТ СН'!$F$26</f>
        <v>943.81469717999994</v>
      </c>
      <c r="N24" s="36">
        <f>SUMIFS(СВЦЭМ!$D$33:$D$776,СВЦЭМ!$A$33:$A$776,$A24,СВЦЭМ!$B$33:$B$776,N$11)+'СЕТ СН'!$F$14+СВЦЭМ!$D$10+'СЕТ СН'!$F$8*'СЕТ СН'!$F$9-'СЕТ СН'!$F$26</f>
        <v>948.74910554999997</v>
      </c>
      <c r="O24" s="36">
        <f>SUMIFS(СВЦЭМ!$D$33:$D$776,СВЦЭМ!$A$33:$A$776,$A24,СВЦЭМ!$B$33:$B$776,O$11)+'СЕТ СН'!$F$14+СВЦЭМ!$D$10+'СЕТ СН'!$F$8*'СЕТ СН'!$F$9-'СЕТ СН'!$F$26</f>
        <v>958.40686482000001</v>
      </c>
      <c r="P24" s="36">
        <f>SUMIFS(СВЦЭМ!$D$33:$D$776,СВЦЭМ!$A$33:$A$776,$A24,СВЦЭМ!$B$33:$B$776,P$11)+'СЕТ СН'!$F$14+СВЦЭМ!$D$10+'СЕТ СН'!$F$8*'СЕТ СН'!$F$9-'СЕТ СН'!$F$26</f>
        <v>962.68184737000001</v>
      </c>
      <c r="Q24" s="36">
        <f>SUMIFS(СВЦЭМ!$D$33:$D$776,СВЦЭМ!$A$33:$A$776,$A24,СВЦЭМ!$B$33:$B$776,Q$11)+'СЕТ СН'!$F$14+СВЦЭМ!$D$10+'СЕТ СН'!$F$8*'СЕТ СН'!$F$9-'СЕТ СН'!$F$26</f>
        <v>958.55997514000001</v>
      </c>
      <c r="R24" s="36">
        <f>SUMIFS(СВЦЭМ!$D$33:$D$776,СВЦЭМ!$A$33:$A$776,$A24,СВЦЭМ!$B$33:$B$776,R$11)+'СЕТ СН'!$F$14+СВЦЭМ!$D$10+'СЕТ СН'!$F$8*'СЕТ СН'!$F$9-'СЕТ СН'!$F$26</f>
        <v>951.89189024999996</v>
      </c>
      <c r="S24" s="36">
        <f>SUMIFS(СВЦЭМ!$D$33:$D$776,СВЦЭМ!$A$33:$A$776,$A24,СВЦЭМ!$B$33:$B$776,S$11)+'СЕТ СН'!$F$14+СВЦЭМ!$D$10+'СЕТ СН'!$F$8*'СЕТ СН'!$F$9-'СЕТ СН'!$F$26</f>
        <v>944.59718924999993</v>
      </c>
      <c r="T24" s="36">
        <f>SUMIFS(СВЦЭМ!$D$33:$D$776,СВЦЭМ!$A$33:$A$776,$A24,СВЦЭМ!$B$33:$B$776,T$11)+'СЕТ СН'!$F$14+СВЦЭМ!$D$10+'СЕТ СН'!$F$8*'СЕТ СН'!$F$9-'СЕТ СН'!$F$26</f>
        <v>928.06280501000003</v>
      </c>
      <c r="U24" s="36">
        <f>SUMIFS(СВЦЭМ!$D$33:$D$776,СВЦЭМ!$A$33:$A$776,$A24,СВЦЭМ!$B$33:$B$776,U$11)+'СЕТ СН'!$F$14+СВЦЭМ!$D$10+'СЕТ СН'!$F$8*'СЕТ СН'!$F$9-'СЕТ СН'!$F$26</f>
        <v>931.59982753999998</v>
      </c>
      <c r="V24" s="36">
        <f>SUMIFS(СВЦЭМ!$D$33:$D$776,СВЦЭМ!$A$33:$A$776,$A24,СВЦЭМ!$B$33:$B$776,V$11)+'СЕТ СН'!$F$14+СВЦЭМ!$D$10+'СЕТ СН'!$F$8*'СЕТ СН'!$F$9-'СЕТ СН'!$F$26</f>
        <v>944.79155401000003</v>
      </c>
      <c r="W24" s="36">
        <f>SUMIFS(СВЦЭМ!$D$33:$D$776,СВЦЭМ!$A$33:$A$776,$A24,СВЦЭМ!$B$33:$B$776,W$11)+'СЕТ СН'!$F$14+СВЦЭМ!$D$10+'СЕТ СН'!$F$8*'СЕТ СН'!$F$9-'СЕТ СН'!$F$26</f>
        <v>968.79949350000004</v>
      </c>
      <c r="X24" s="36">
        <f>SUMIFS(СВЦЭМ!$D$33:$D$776,СВЦЭМ!$A$33:$A$776,$A24,СВЦЭМ!$B$33:$B$776,X$11)+'СЕТ СН'!$F$14+СВЦЭМ!$D$10+'СЕТ СН'!$F$8*'СЕТ СН'!$F$9-'СЕТ СН'!$F$26</f>
        <v>979.17696685999999</v>
      </c>
      <c r="Y24" s="36">
        <f>SUMIFS(СВЦЭМ!$D$33:$D$776,СВЦЭМ!$A$33:$A$776,$A24,СВЦЭМ!$B$33:$B$776,Y$11)+'СЕТ СН'!$F$14+СВЦЭМ!$D$10+'СЕТ СН'!$F$8*'СЕТ СН'!$F$9-'СЕТ СН'!$F$26</f>
        <v>984.55969972000003</v>
      </c>
    </row>
    <row r="25" spans="1:25" ht="15.75" x14ac:dyDescent="0.2">
      <c r="A25" s="35">
        <f t="shared" si="0"/>
        <v>43813</v>
      </c>
      <c r="B25" s="36">
        <f>SUMIFS(СВЦЭМ!$D$33:$D$776,СВЦЭМ!$A$33:$A$776,$A25,СВЦЭМ!$B$33:$B$776,B$11)+'СЕТ СН'!$F$14+СВЦЭМ!$D$10+'СЕТ СН'!$F$8*'СЕТ СН'!$F$9-'СЕТ СН'!$F$26</f>
        <v>1013.20723274</v>
      </c>
      <c r="C25" s="36">
        <f>SUMIFS(СВЦЭМ!$D$33:$D$776,СВЦЭМ!$A$33:$A$776,$A25,СВЦЭМ!$B$33:$B$776,C$11)+'СЕТ СН'!$F$14+СВЦЭМ!$D$10+'СЕТ СН'!$F$8*'СЕТ СН'!$F$9-'СЕТ СН'!$F$26</f>
        <v>1054.6744833100001</v>
      </c>
      <c r="D25" s="36">
        <f>SUMIFS(СВЦЭМ!$D$33:$D$776,СВЦЭМ!$A$33:$A$776,$A25,СВЦЭМ!$B$33:$B$776,D$11)+'СЕТ СН'!$F$14+СВЦЭМ!$D$10+'СЕТ СН'!$F$8*'СЕТ СН'!$F$9-'СЕТ СН'!$F$26</f>
        <v>1068.26491861</v>
      </c>
      <c r="E25" s="36">
        <f>SUMIFS(СВЦЭМ!$D$33:$D$776,СВЦЭМ!$A$33:$A$776,$A25,СВЦЭМ!$B$33:$B$776,E$11)+'СЕТ СН'!$F$14+СВЦЭМ!$D$10+'СЕТ СН'!$F$8*'СЕТ СН'!$F$9-'СЕТ СН'!$F$26</f>
        <v>1076.3102526</v>
      </c>
      <c r="F25" s="36">
        <f>SUMIFS(СВЦЭМ!$D$33:$D$776,СВЦЭМ!$A$33:$A$776,$A25,СВЦЭМ!$B$33:$B$776,F$11)+'СЕТ СН'!$F$14+СВЦЭМ!$D$10+'СЕТ СН'!$F$8*'СЕТ СН'!$F$9-'СЕТ СН'!$F$26</f>
        <v>1078.42142418</v>
      </c>
      <c r="G25" s="36">
        <f>SUMIFS(СВЦЭМ!$D$33:$D$776,СВЦЭМ!$A$33:$A$776,$A25,СВЦЭМ!$B$33:$B$776,G$11)+'СЕТ СН'!$F$14+СВЦЭМ!$D$10+'СЕТ СН'!$F$8*'СЕТ СН'!$F$9-'СЕТ СН'!$F$26</f>
        <v>1073.2830536399999</v>
      </c>
      <c r="H25" s="36">
        <f>SUMIFS(СВЦЭМ!$D$33:$D$776,СВЦЭМ!$A$33:$A$776,$A25,СВЦЭМ!$B$33:$B$776,H$11)+'СЕТ СН'!$F$14+СВЦЭМ!$D$10+'СЕТ СН'!$F$8*'СЕТ СН'!$F$9-'СЕТ СН'!$F$26</f>
        <v>1050.3857457900001</v>
      </c>
      <c r="I25" s="36">
        <f>SUMIFS(СВЦЭМ!$D$33:$D$776,СВЦЭМ!$A$33:$A$776,$A25,СВЦЭМ!$B$33:$B$776,I$11)+'СЕТ СН'!$F$14+СВЦЭМ!$D$10+'СЕТ СН'!$F$8*'СЕТ СН'!$F$9-'СЕТ СН'!$F$26</f>
        <v>1034.91436884</v>
      </c>
      <c r="J25" s="36">
        <f>SUMIFS(СВЦЭМ!$D$33:$D$776,СВЦЭМ!$A$33:$A$776,$A25,СВЦЭМ!$B$33:$B$776,J$11)+'СЕТ СН'!$F$14+СВЦЭМ!$D$10+'СЕТ СН'!$F$8*'СЕТ СН'!$F$9-'СЕТ СН'!$F$26</f>
        <v>983.04268523999997</v>
      </c>
      <c r="K25" s="36">
        <f>SUMIFS(СВЦЭМ!$D$33:$D$776,СВЦЭМ!$A$33:$A$776,$A25,СВЦЭМ!$B$33:$B$776,K$11)+'СЕТ СН'!$F$14+СВЦЭМ!$D$10+'СЕТ СН'!$F$8*'СЕТ СН'!$F$9-'СЕТ СН'!$F$26</f>
        <v>947.37703180999995</v>
      </c>
      <c r="L25" s="36">
        <f>SUMIFS(СВЦЭМ!$D$33:$D$776,СВЦЭМ!$A$33:$A$776,$A25,СВЦЭМ!$B$33:$B$776,L$11)+'СЕТ СН'!$F$14+СВЦЭМ!$D$10+'СЕТ СН'!$F$8*'СЕТ СН'!$F$9-'СЕТ СН'!$F$26</f>
        <v>939.46785192999994</v>
      </c>
      <c r="M25" s="36">
        <f>SUMIFS(СВЦЭМ!$D$33:$D$776,СВЦЭМ!$A$33:$A$776,$A25,СВЦЭМ!$B$33:$B$776,M$11)+'СЕТ СН'!$F$14+СВЦЭМ!$D$10+'СЕТ СН'!$F$8*'СЕТ СН'!$F$9-'СЕТ СН'!$F$26</f>
        <v>945.39882805000002</v>
      </c>
      <c r="N25" s="36">
        <f>SUMIFS(СВЦЭМ!$D$33:$D$776,СВЦЭМ!$A$33:$A$776,$A25,СВЦЭМ!$B$33:$B$776,N$11)+'СЕТ СН'!$F$14+СВЦЭМ!$D$10+'СЕТ СН'!$F$8*'СЕТ СН'!$F$9-'СЕТ СН'!$F$26</f>
        <v>952.58328726000002</v>
      </c>
      <c r="O25" s="36">
        <f>SUMIFS(СВЦЭМ!$D$33:$D$776,СВЦЭМ!$A$33:$A$776,$A25,СВЦЭМ!$B$33:$B$776,O$11)+'СЕТ СН'!$F$14+СВЦЭМ!$D$10+'СЕТ СН'!$F$8*'СЕТ СН'!$F$9-'СЕТ СН'!$F$26</f>
        <v>965.59331294000003</v>
      </c>
      <c r="P25" s="36">
        <f>SUMIFS(СВЦЭМ!$D$33:$D$776,СВЦЭМ!$A$33:$A$776,$A25,СВЦЭМ!$B$33:$B$776,P$11)+'СЕТ СН'!$F$14+СВЦЭМ!$D$10+'СЕТ СН'!$F$8*'СЕТ СН'!$F$9-'СЕТ СН'!$F$26</f>
        <v>976.47319044999995</v>
      </c>
      <c r="Q25" s="36">
        <f>SUMIFS(СВЦЭМ!$D$33:$D$776,СВЦЭМ!$A$33:$A$776,$A25,СВЦЭМ!$B$33:$B$776,Q$11)+'СЕТ СН'!$F$14+СВЦЭМ!$D$10+'СЕТ СН'!$F$8*'СЕТ СН'!$F$9-'СЕТ СН'!$F$26</f>
        <v>977.72272254999996</v>
      </c>
      <c r="R25" s="36">
        <f>SUMIFS(СВЦЭМ!$D$33:$D$776,СВЦЭМ!$A$33:$A$776,$A25,СВЦЭМ!$B$33:$B$776,R$11)+'СЕТ СН'!$F$14+СВЦЭМ!$D$10+'СЕТ СН'!$F$8*'СЕТ СН'!$F$9-'СЕТ СН'!$F$26</f>
        <v>960.61740961999999</v>
      </c>
      <c r="S25" s="36">
        <f>SUMIFS(СВЦЭМ!$D$33:$D$776,СВЦЭМ!$A$33:$A$776,$A25,СВЦЭМ!$B$33:$B$776,S$11)+'СЕТ СН'!$F$14+СВЦЭМ!$D$10+'СЕТ СН'!$F$8*'СЕТ СН'!$F$9-'СЕТ СН'!$F$26</f>
        <v>947.31404796000004</v>
      </c>
      <c r="T25" s="36">
        <f>SUMIFS(СВЦЭМ!$D$33:$D$776,СВЦЭМ!$A$33:$A$776,$A25,СВЦЭМ!$B$33:$B$776,T$11)+'СЕТ СН'!$F$14+СВЦЭМ!$D$10+'СЕТ СН'!$F$8*'СЕТ СН'!$F$9-'СЕТ СН'!$F$26</f>
        <v>931.20764033</v>
      </c>
      <c r="U25" s="36">
        <f>SUMIFS(СВЦЭМ!$D$33:$D$776,СВЦЭМ!$A$33:$A$776,$A25,СВЦЭМ!$B$33:$B$776,U$11)+'СЕТ СН'!$F$14+СВЦЭМ!$D$10+'СЕТ СН'!$F$8*'СЕТ СН'!$F$9-'СЕТ СН'!$F$26</f>
        <v>936.89159646999997</v>
      </c>
      <c r="V25" s="36">
        <f>SUMIFS(СВЦЭМ!$D$33:$D$776,СВЦЭМ!$A$33:$A$776,$A25,СВЦЭМ!$B$33:$B$776,V$11)+'СЕТ СН'!$F$14+СВЦЭМ!$D$10+'СЕТ СН'!$F$8*'СЕТ СН'!$F$9-'СЕТ СН'!$F$26</f>
        <v>950.27710077999996</v>
      </c>
      <c r="W25" s="36">
        <f>SUMIFS(СВЦЭМ!$D$33:$D$776,СВЦЭМ!$A$33:$A$776,$A25,СВЦЭМ!$B$33:$B$776,W$11)+'СЕТ СН'!$F$14+СВЦЭМ!$D$10+'СЕТ СН'!$F$8*'СЕТ СН'!$F$9-'СЕТ СН'!$F$26</f>
        <v>968.34584465</v>
      </c>
      <c r="X25" s="36">
        <f>SUMIFS(СВЦЭМ!$D$33:$D$776,СВЦЭМ!$A$33:$A$776,$A25,СВЦЭМ!$B$33:$B$776,X$11)+'СЕТ СН'!$F$14+СВЦЭМ!$D$10+'СЕТ СН'!$F$8*'СЕТ СН'!$F$9-'СЕТ СН'!$F$26</f>
        <v>986.67014228999994</v>
      </c>
      <c r="Y25" s="36">
        <f>SUMIFS(СВЦЭМ!$D$33:$D$776,СВЦЭМ!$A$33:$A$776,$A25,СВЦЭМ!$B$33:$B$776,Y$11)+'СЕТ СН'!$F$14+СВЦЭМ!$D$10+'СЕТ СН'!$F$8*'СЕТ СН'!$F$9-'СЕТ СН'!$F$26</f>
        <v>994.81961268999999</v>
      </c>
    </row>
    <row r="26" spans="1:25" ht="15.75" x14ac:dyDescent="0.2">
      <c r="A26" s="35">
        <f t="shared" si="0"/>
        <v>43814</v>
      </c>
      <c r="B26" s="36">
        <f>SUMIFS(СВЦЭМ!$D$33:$D$776,СВЦЭМ!$A$33:$A$776,$A26,СВЦЭМ!$B$33:$B$776,B$11)+'СЕТ СН'!$F$14+СВЦЭМ!$D$10+'СЕТ СН'!$F$8*'СЕТ СН'!$F$9-'СЕТ СН'!$F$26</f>
        <v>1012.86051787</v>
      </c>
      <c r="C26" s="36">
        <f>SUMIFS(СВЦЭМ!$D$33:$D$776,СВЦЭМ!$A$33:$A$776,$A26,СВЦЭМ!$B$33:$B$776,C$11)+'СЕТ СН'!$F$14+СВЦЭМ!$D$10+'СЕТ СН'!$F$8*'СЕТ СН'!$F$9-'СЕТ СН'!$F$26</f>
        <v>1026.4137229600001</v>
      </c>
      <c r="D26" s="36">
        <f>SUMIFS(СВЦЭМ!$D$33:$D$776,СВЦЭМ!$A$33:$A$776,$A26,СВЦЭМ!$B$33:$B$776,D$11)+'СЕТ СН'!$F$14+СВЦЭМ!$D$10+'СЕТ СН'!$F$8*'СЕТ СН'!$F$9-'СЕТ СН'!$F$26</f>
        <v>1032.64714316</v>
      </c>
      <c r="E26" s="36">
        <f>SUMIFS(СВЦЭМ!$D$33:$D$776,СВЦЭМ!$A$33:$A$776,$A26,СВЦЭМ!$B$33:$B$776,E$11)+'СЕТ СН'!$F$14+СВЦЭМ!$D$10+'СЕТ СН'!$F$8*'СЕТ СН'!$F$9-'СЕТ СН'!$F$26</f>
        <v>1054.4998084700001</v>
      </c>
      <c r="F26" s="36">
        <f>SUMIFS(СВЦЭМ!$D$33:$D$776,СВЦЭМ!$A$33:$A$776,$A26,СВЦЭМ!$B$33:$B$776,F$11)+'СЕТ СН'!$F$14+СВЦЭМ!$D$10+'СЕТ СН'!$F$8*'СЕТ СН'!$F$9-'СЕТ СН'!$F$26</f>
        <v>1060.3640547500002</v>
      </c>
      <c r="G26" s="36">
        <f>SUMIFS(СВЦЭМ!$D$33:$D$776,СВЦЭМ!$A$33:$A$776,$A26,СВЦЭМ!$B$33:$B$776,G$11)+'СЕТ СН'!$F$14+СВЦЭМ!$D$10+'СЕТ СН'!$F$8*'СЕТ СН'!$F$9-'СЕТ СН'!$F$26</f>
        <v>1064.2686635100001</v>
      </c>
      <c r="H26" s="36">
        <f>SUMIFS(СВЦЭМ!$D$33:$D$776,СВЦЭМ!$A$33:$A$776,$A26,СВЦЭМ!$B$33:$B$776,H$11)+'СЕТ СН'!$F$14+СВЦЭМ!$D$10+'СЕТ СН'!$F$8*'СЕТ СН'!$F$9-'СЕТ СН'!$F$26</f>
        <v>1048.9697470600001</v>
      </c>
      <c r="I26" s="36">
        <f>SUMIFS(СВЦЭМ!$D$33:$D$776,СВЦЭМ!$A$33:$A$776,$A26,СВЦЭМ!$B$33:$B$776,I$11)+'СЕТ СН'!$F$14+СВЦЭМ!$D$10+'СЕТ СН'!$F$8*'СЕТ СН'!$F$9-'СЕТ СН'!$F$26</f>
        <v>1029.97793701</v>
      </c>
      <c r="J26" s="36">
        <f>SUMIFS(СВЦЭМ!$D$33:$D$776,СВЦЭМ!$A$33:$A$776,$A26,СВЦЭМ!$B$33:$B$776,J$11)+'СЕТ СН'!$F$14+СВЦЭМ!$D$10+'СЕТ СН'!$F$8*'СЕТ СН'!$F$9-'СЕТ СН'!$F$26</f>
        <v>996.91504898999995</v>
      </c>
      <c r="K26" s="36">
        <f>SUMIFS(СВЦЭМ!$D$33:$D$776,СВЦЭМ!$A$33:$A$776,$A26,СВЦЭМ!$B$33:$B$776,K$11)+'СЕТ СН'!$F$14+СВЦЭМ!$D$10+'СЕТ СН'!$F$8*'СЕТ СН'!$F$9-'СЕТ СН'!$F$26</f>
        <v>966.71353780000004</v>
      </c>
      <c r="L26" s="36">
        <f>SUMIFS(СВЦЭМ!$D$33:$D$776,СВЦЭМ!$A$33:$A$776,$A26,СВЦЭМ!$B$33:$B$776,L$11)+'СЕТ СН'!$F$14+СВЦЭМ!$D$10+'СЕТ СН'!$F$8*'СЕТ СН'!$F$9-'СЕТ СН'!$F$26</f>
        <v>958.35489000999996</v>
      </c>
      <c r="M26" s="36">
        <f>SUMIFS(СВЦЭМ!$D$33:$D$776,СВЦЭМ!$A$33:$A$776,$A26,СВЦЭМ!$B$33:$B$776,M$11)+'СЕТ СН'!$F$14+СВЦЭМ!$D$10+'СЕТ СН'!$F$8*'СЕТ СН'!$F$9-'СЕТ СН'!$F$26</f>
        <v>963.99719056000004</v>
      </c>
      <c r="N26" s="36">
        <f>SUMIFS(СВЦЭМ!$D$33:$D$776,СВЦЭМ!$A$33:$A$776,$A26,СВЦЭМ!$B$33:$B$776,N$11)+'СЕТ СН'!$F$14+СВЦЭМ!$D$10+'СЕТ СН'!$F$8*'СЕТ СН'!$F$9-'СЕТ СН'!$F$26</f>
        <v>966.07472455999994</v>
      </c>
      <c r="O26" s="36">
        <f>SUMIFS(СВЦЭМ!$D$33:$D$776,СВЦЭМ!$A$33:$A$776,$A26,СВЦЭМ!$B$33:$B$776,O$11)+'СЕТ СН'!$F$14+СВЦЭМ!$D$10+'СЕТ СН'!$F$8*'СЕТ СН'!$F$9-'СЕТ СН'!$F$26</f>
        <v>984.64260965999995</v>
      </c>
      <c r="P26" s="36">
        <f>SUMIFS(СВЦЭМ!$D$33:$D$776,СВЦЭМ!$A$33:$A$776,$A26,СВЦЭМ!$B$33:$B$776,P$11)+'СЕТ СН'!$F$14+СВЦЭМ!$D$10+'СЕТ СН'!$F$8*'СЕТ СН'!$F$9-'СЕТ СН'!$F$26</f>
        <v>996.78891907000002</v>
      </c>
      <c r="Q26" s="36">
        <f>SUMIFS(СВЦЭМ!$D$33:$D$776,СВЦЭМ!$A$33:$A$776,$A26,СВЦЭМ!$B$33:$B$776,Q$11)+'СЕТ СН'!$F$14+СВЦЭМ!$D$10+'СЕТ СН'!$F$8*'СЕТ СН'!$F$9-'СЕТ СН'!$F$26</f>
        <v>997.04589529999998</v>
      </c>
      <c r="R26" s="36">
        <f>SUMIFS(СВЦЭМ!$D$33:$D$776,СВЦЭМ!$A$33:$A$776,$A26,СВЦЭМ!$B$33:$B$776,R$11)+'СЕТ СН'!$F$14+СВЦЭМ!$D$10+'СЕТ СН'!$F$8*'СЕТ СН'!$F$9-'СЕТ СН'!$F$26</f>
        <v>984.00406122999993</v>
      </c>
      <c r="S26" s="36">
        <f>SUMIFS(СВЦЭМ!$D$33:$D$776,СВЦЭМ!$A$33:$A$776,$A26,СВЦЭМ!$B$33:$B$776,S$11)+'СЕТ СН'!$F$14+СВЦЭМ!$D$10+'СЕТ СН'!$F$8*'СЕТ СН'!$F$9-'СЕТ СН'!$F$26</f>
        <v>964.39501418999998</v>
      </c>
      <c r="T26" s="36">
        <f>SUMIFS(СВЦЭМ!$D$33:$D$776,СВЦЭМ!$A$33:$A$776,$A26,СВЦЭМ!$B$33:$B$776,T$11)+'СЕТ СН'!$F$14+СВЦЭМ!$D$10+'СЕТ СН'!$F$8*'СЕТ СН'!$F$9-'СЕТ СН'!$F$26</f>
        <v>934.98652401000004</v>
      </c>
      <c r="U26" s="36">
        <f>SUMIFS(СВЦЭМ!$D$33:$D$776,СВЦЭМ!$A$33:$A$776,$A26,СВЦЭМ!$B$33:$B$776,U$11)+'СЕТ СН'!$F$14+СВЦЭМ!$D$10+'СЕТ СН'!$F$8*'СЕТ СН'!$F$9-'СЕТ СН'!$F$26</f>
        <v>931.23906688</v>
      </c>
      <c r="V26" s="36">
        <f>SUMIFS(СВЦЭМ!$D$33:$D$776,СВЦЭМ!$A$33:$A$776,$A26,СВЦЭМ!$B$33:$B$776,V$11)+'СЕТ СН'!$F$14+СВЦЭМ!$D$10+'СЕТ СН'!$F$8*'СЕТ СН'!$F$9-'СЕТ СН'!$F$26</f>
        <v>941.16347172999997</v>
      </c>
      <c r="W26" s="36">
        <f>SUMIFS(СВЦЭМ!$D$33:$D$776,СВЦЭМ!$A$33:$A$776,$A26,СВЦЭМ!$B$33:$B$776,W$11)+'СЕТ СН'!$F$14+СВЦЭМ!$D$10+'СЕТ СН'!$F$8*'СЕТ СН'!$F$9-'СЕТ СН'!$F$26</f>
        <v>954.40880402999994</v>
      </c>
      <c r="X26" s="36">
        <f>SUMIFS(СВЦЭМ!$D$33:$D$776,СВЦЭМ!$A$33:$A$776,$A26,СВЦЭМ!$B$33:$B$776,X$11)+'СЕТ СН'!$F$14+СВЦЭМ!$D$10+'СЕТ СН'!$F$8*'СЕТ СН'!$F$9-'СЕТ СН'!$F$26</f>
        <v>963.33216009</v>
      </c>
      <c r="Y26" s="36">
        <f>SUMIFS(СВЦЭМ!$D$33:$D$776,СВЦЭМ!$A$33:$A$776,$A26,СВЦЭМ!$B$33:$B$776,Y$11)+'СЕТ СН'!$F$14+СВЦЭМ!$D$10+'СЕТ СН'!$F$8*'СЕТ СН'!$F$9-'СЕТ СН'!$F$26</f>
        <v>994.67172458999994</v>
      </c>
    </row>
    <row r="27" spans="1:25" ht="15.75" x14ac:dyDescent="0.2">
      <c r="A27" s="35">
        <f t="shared" si="0"/>
        <v>43815</v>
      </c>
      <c r="B27" s="36">
        <f>SUMIFS(СВЦЭМ!$D$33:$D$776,СВЦЭМ!$A$33:$A$776,$A27,СВЦЭМ!$B$33:$B$776,B$11)+'СЕТ СН'!$F$14+СВЦЭМ!$D$10+'СЕТ СН'!$F$8*'СЕТ СН'!$F$9-'СЕТ СН'!$F$26</f>
        <v>1021.14531125</v>
      </c>
      <c r="C27" s="36">
        <f>SUMIFS(СВЦЭМ!$D$33:$D$776,СВЦЭМ!$A$33:$A$776,$A27,СВЦЭМ!$B$33:$B$776,C$11)+'СЕТ СН'!$F$14+СВЦЭМ!$D$10+'СЕТ СН'!$F$8*'СЕТ СН'!$F$9-'СЕТ СН'!$F$26</f>
        <v>1036.1931093400001</v>
      </c>
      <c r="D27" s="36">
        <f>SUMIFS(СВЦЭМ!$D$33:$D$776,СВЦЭМ!$A$33:$A$776,$A27,СВЦЭМ!$B$33:$B$776,D$11)+'СЕТ СН'!$F$14+СВЦЭМ!$D$10+'СЕТ СН'!$F$8*'СЕТ СН'!$F$9-'СЕТ СН'!$F$26</f>
        <v>1052.25988919</v>
      </c>
      <c r="E27" s="36">
        <f>SUMIFS(СВЦЭМ!$D$33:$D$776,СВЦЭМ!$A$33:$A$776,$A27,СВЦЭМ!$B$33:$B$776,E$11)+'СЕТ СН'!$F$14+СВЦЭМ!$D$10+'СЕТ СН'!$F$8*'СЕТ СН'!$F$9-'СЕТ СН'!$F$26</f>
        <v>1072.0071914300001</v>
      </c>
      <c r="F27" s="36">
        <f>SUMIFS(СВЦЭМ!$D$33:$D$776,СВЦЭМ!$A$33:$A$776,$A27,СВЦЭМ!$B$33:$B$776,F$11)+'СЕТ СН'!$F$14+СВЦЭМ!$D$10+'СЕТ СН'!$F$8*'СЕТ СН'!$F$9-'СЕТ СН'!$F$26</f>
        <v>1067.9702562699999</v>
      </c>
      <c r="G27" s="36">
        <f>SUMIFS(СВЦЭМ!$D$33:$D$776,СВЦЭМ!$A$33:$A$776,$A27,СВЦЭМ!$B$33:$B$776,G$11)+'СЕТ СН'!$F$14+СВЦЭМ!$D$10+'СЕТ СН'!$F$8*'СЕТ СН'!$F$9-'СЕТ СН'!$F$26</f>
        <v>1047.56436383</v>
      </c>
      <c r="H27" s="36">
        <f>SUMIFS(СВЦЭМ!$D$33:$D$776,СВЦЭМ!$A$33:$A$776,$A27,СВЦЭМ!$B$33:$B$776,H$11)+'СЕТ СН'!$F$14+СВЦЭМ!$D$10+'СЕТ СН'!$F$8*'СЕТ СН'!$F$9-'СЕТ СН'!$F$26</f>
        <v>1005.61805736</v>
      </c>
      <c r="I27" s="36">
        <f>SUMIFS(СВЦЭМ!$D$33:$D$776,СВЦЭМ!$A$33:$A$776,$A27,СВЦЭМ!$B$33:$B$776,I$11)+'СЕТ СН'!$F$14+СВЦЭМ!$D$10+'СЕТ СН'!$F$8*'СЕТ СН'!$F$9-'СЕТ СН'!$F$26</f>
        <v>984.73076219999996</v>
      </c>
      <c r="J27" s="36">
        <f>SUMIFS(СВЦЭМ!$D$33:$D$776,СВЦЭМ!$A$33:$A$776,$A27,СВЦЭМ!$B$33:$B$776,J$11)+'СЕТ СН'!$F$14+СВЦЭМ!$D$10+'СЕТ СН'!$F$8*'СЕТ СН'!$F$9-'СЕТ СН'!$F$26</f>
        <v>962.38332396999999</v>
      </c>
      <c r="K27" s="36">
        <f>SUMIFS(СВЦЭМ!$D$33:$D$776,СВЦЭМ!$A$33:$A$776,$A27,СВЦЭМ!$B$33:$B$776,K$11)+'СЕТ СН'!$F$14+СВЦЭМ!$D$10+'СЕТ СН'!$F$8*'СЕТ СН'!$F$9-'СЕТ СН'!$F$26</f>
        <v>938.82357181999998</v>
      </c>
      <c r="L27" s="36">
        <f>SUMIFS(СВЦЭМ!$D$33:$D$776,СВЦЭМ!$A$33:$A$776,$A27,СВЦЭМ!$B$33:$B$776,L$11)+'СЕТ СН'!$F$14+СВЦЭМ!$D$10+'СЕТ СН'!$F$8*'СЕТ СН'!$F$9-'СЕТ СН'!$F$26</f>
        <v>943.6318397</v>
      </c>
      <c r="M27" s="36">
        <f>SUMIFS(СВЦЭМ!$D$33:$D$776,СВЦЭМ!$A$33:$A$776,$A27,СВЦЭМ!$B$33:$B$776,M$11)+'СЕТ СН'!$F$14+СВЦЭМ!$D$10+'СЕТ СН'!$F$8*'СЕТ СН'!$F$9-'СЕТ СН'!$F$26</f>
        <v>956.67660601</v>
      </c>
      <c r="N27" s="36">
        <f>SUMIFS(СВЦЭМ!$D$33:$D$776,СВЦЭМ!$A$33:$A$776,$A27,СВЦЭМ!$B$33:$B$776,N$11)+'СЕТ СН'!$F$14+СВЦЭМ!$D$10+'СЕТ СН'!$F$8*'СЕТ СН'!$F$9-'СЕТ СН'!$F$26</f>
        <v>964.95342845999994</v>
      </c>
      <c r="O27" s="36">
        <f>SUMIFS(СВЦЭМ!$D$33:$D$776,СВЦЭМ!$A$33:$A$776,$A27,СВЦЭМ!$B$33:$B$776,O$11)+'СЕТ СН'!$F$14+СВЦЭМ!$D$10+'СЕТ СН'!$F$8*'СЕТ СН'!$F$9-'СЕТ СН'!$F$26</f>
        <v>976.04139305000001</v>
      </c>
      <c r="P27" s="36">
        <f>SUMIFS(СВЦЭМ!$D$33:$D$776,СВЦЭМ!$A$33:$A$776,$A27,СВЦЭМ!$B$33:$B$776,P$11)+'СЕТ СН'!$F$14+СВЦЭМ!$D$10+'СЕТ СН'!$F$8*'СЕТ СН'!$F$9-'СЕТ СН'!$F$26</f>
        <v>994.05675755999994</v>
      </c>
      <c r="Q27" s="36">
        <f>SUMIFS(СВЦЭМ!$D$33:$D$776,СВЦЭМ!$A$33:$A$776,$A27,СВЦЭМ!$B$33:$B$776,Q$11)+'СЕТ СН'!$F$14+СВЦЭМ!$D$10+'СЕТ СН'!$F$8*'СЕТ СН'!$F$9-'СЕТ СН'!$F$26</f>
        <v>961.79041140000004</v>
      </c>
      <c r="R27" s="36">
        <f>SUMIFS(СВЦЭМ!$D$33:$D$776,СВЦЭМ!$A$33:$A$776,$A27,СВЦЭМ!$B$33:$B$776,R$11)+'СЕТ СН'!$F$14+СВЦЭМ!$D$10+'СЕТ СН'!$F$8*'СЕТ СН'!$F$9-'СЕТ СН'!$F$26</f>
        <v>970.47604362999994</v>
      </c>
      <c r="S27" s="36">
        <f>SUMIFS(СВЦЭМ!$D$33:$D$776,СВЦЭМ!$A$33:$A$776,$A27,СВЦЭМ!$B$33:$B$776,S$11)+'СЕТ СН'!$F$14+СВЦЭМ!$D$10+'СЕТ СН'!$F$8*'СЕТ СН'!$F$9-'СЕТ СН'!$F$26</f>
        <v>959.12296411</v>
      </c>
      <c r="T27" s="36">
        <f>SUMIFS(СВЦЭМ!$D$33:$D$776,СВЦЭМ!$A$33:$A$776,$A27,СВЦЭМ!$B$33:$B$776,T$11)+'СЕТ СН'!$F$14+СВЦЭМ!$D$10+'СЕТ СН'!$F$8*'СЕТ СН'!$F$9-'СЕТ СН'!$F$26</f>
        <v>954.41995983999993</v>
      </c>
      <c r="U27" s="36">
        <f>SUMIFS(СВЦЭМ!$D$33:$D$776,СВЦЭМ!$A$33:$A$776,$A27,СВЦЭМ!$B$33:$B$776,U$11)+'СЕТ СН'!$F$14+СВЦЭМ!$D$10+'СЕТ СН'!$F$8*'СЕТ СН'!$F$9-'СЕТ СН'!$F$26</f>
        <v>957.61194852999995</v>
      </c>
      <c r="V27" s="36">
        <f>SUMIFS(СВЦЭМ!$D$33:$D$776,СВЦЭМ!$A$33:$A$776,$A27,СВЦЭМ!$B$33:$B$776,V$11)+'СЕТ СН'!$F$14+СВЦЭМ!$D$10+'СЕТ СН'!$F$8*'СЕТ СН'!$F$9-'СЕТ СН'!$F$26</f>
        <v>974.95459213999993</v>
      </c>
      <c r="W27" s="36">
        <f>SUMIFS(СВЦЭМ!$D$33:$D$776,СВЦЭМ!$A$33:$A$776,$A27,СВЦЭМ!$B$33:$B$776,W$11)+'СЕТ СН'!$F$14+СВЦЭМ!$D$10+'СЕТ СН'!$F$8*'СЕТ СН'!$F$9-'СЕТ СН'!$F$26</f>
        <v>992.37262872999997</v>
      </c>
      <c r="X27" s="36">
        <f>SUMIFS(СВЦЭМ!$D$33:$D$776,СВЦЭМ!$A$33:$A$776,$A27,СВЦЭМ!$B$33:$B$776,X$11)+'СЕТ СН'!$F$14+СВЦЭМ!$D$10+'СЕТ СН'!$F$8*'СЕТ СН'!$F$9-'СЕТ СН'!$F$26</f>
        <v>1000.74896687</v>
      </c>
      <c r="Y27" s="36">
        <f>SUMIFS(СВЦЭМ!$D$33:$D$776,СВЦЭМ!$A$33:$A$776,$A27,СВЦЭМ!$B$33:$B$776,Y$11)+'СЕТ СН'!$F$14+СВЦЭМ!$D$10+'СЕТ СН'!$F$8*'СЕТ СН'!$F$9-'СЕТ СН'!$F$26</f>
        <v>1015.67938306</v>
      </c>
    </row>
    <row r="28" spans="1:25" ht="15.75" x14ac:dyDescent="0.2">
      <c r="A28" s="35">
        <f t="shared" si="0"/>
        <v>43816</v>
      </c>
      <c r="B28" s="36">
        <f>SUMIFS(СВЦЭМ!$D$33:$D$776,СВЦЭМ!$A$33:$A$776,$A28,СВЦЭМ!$B$33:$B$776,B$11)+'СЕТ СН'!$F$14+СВЦЭМ!$D$10+'СЕТ СН'!$F$8*'СЕТ СН'!$F$9-'СЕТ СН'!$F$26</f>
        <v>1053.96792899</v>
      </c>
      <c r="C28" s="36">
        <f>SUMIFS(СВЦЭМ!$D$33:$D$776,СВЦЭМ!$A$33:$A$776,$A28,СВЦЭМ!$B$33:$B$776,C$11)+'СЕТ СН'!$F$14+СВЦЭМ!$D$10+'СЕТ СН'!$F$8*'СЕТ СН'!$F$9-'СЕТ СН'!$F$26</f>
        <v>1076.46249063</v>
      </c>
      <c r="D28" s="36">
        <f>SUMIFS(СВЦЭМ!$D$33:$D$776,СВЦЭМ!$A$33:$A$776,$A28,СВЦЭМ!$B$33:$B$776,D$11)+'СЕТ СН'!$F$14+СВЦЭМ!$D$10+'СЕТ СН'!$F$8*'СЕТ СН'!$F$9-'СЕТ СН'!$F$26</f>
        <v>1086.25354967</v>
      </c>
      <c r="E28" s="36">
        <f>SUMIFS(СВЦЭМ!$D$33:$D$776,СВЦЭМ!$A$33:$A$776,$A28,СВЦЭМ!$B$33:$B$776,E$11)+'СЕТ СН'!$F$14+СВЦЭМ!$D$10+'СЕТ СН'!$F$8*'СЕТ СН'!$F$9-'СЕТ СН'!$F$26</f>
        <v>1090.26787962</v>
      </c>
      <c r="F28" s="36">
        <f>SUMIFS(СВЦЭМ!$D$33:$D$776,СВЦЭМ!$A$33:$A$776,$A28,СВЦЭМ!$B$33:$B$776,F$11)+'СЕТ СН'!$F$14+СВЦЭМ!$D$10+'СЕТ СН'!$F$8*'СЕТ СН'!$F$9-'СЕТ СН'!$F$26</f>
        <v>1082.4281016500001</v>
      </c>
      <c r="G28" s="36">
        <f>SUMIFS(СВЦЭМ!$D$33:$D$776,СВЦЭМ!$A$33:$A$776,$A28,СВЦЭМ!$B$33:$B$776,G$11)+'СЕТ СН'!$F$14+СВЦЭМ!$D$10+'СЕТ СН'!$F$8*'СЕТ СН'!$F$9-'СЕТ СН'!$F$26</f>
        <v>1055.23479148</v>
      </c>
      <c r="H28" s="36">
        <f>SUMIFS(СВЦЭМ!$D$33:$D$776,СВЦЭМ!$A$33:$A$776,$A28,СВЦЭМ!$B$33:$B$776,H$11)+'СЕТ СН'!$F$14+СВЦЭМ!$D$10+'СЕТ СН'!$F$8*'СЕТ СН'!$F$9-'СЕТ СН'!$F$26</f>
        <v>1017.8753789799999</v>
      </c>
      <c r="I28" s="36">
        <f>SUMIFS(СВЦЭМ!$D$33:$D$776,СВЦЭМ!$A$33:$A$776,$A28,СВЦЭМ!$B$33:$B$776,I$11)+'СЕТ СН'!$F$14+СВЦЭМ!$D$10+'СЕТ СН'!$F$8*'СЕТ СН'!$F$9-'СЕТ СН'!$F$26</f>
        <v>990.48257529</v>
      </c>
      <c r="J28" s="36">
        <f>SUMIFS(СВЦЭМ!$D$33:$D$776,СВЦЭМ!$A$33:$A$776,$A28,СВЦЭМ!$B$33:$B$776,J$11)+'СЕТ СН'!$F$14+СВЦЭМ!$D$10+'СЕТ СН'!$F$8*'СЕТ СН'!$F$9-'СЕТ СН'!$F$26</f>
        <v>957.38053199000001</v>
      </c>
      <c r="K28" s="36">
        <f>SUMIFS(СВЦЭМ!$D$33:$D$776,СВЦЭМ!$A$33:$A$776,$A28,СВЦЭМ!$B$33:$B$776,K$11)+'СЕТ СН'!$F$14+СВЦЭМ!$D$10+'СЕТ СН'!$F$8*'СЕТ СН'!$F$9-'СЕТ СН'!$F$26</f>
        <v>942.09781065999994</v>
      </c>
      <c r="L28" s="36">
        <f>SUMIFS(СВЦЭМ!$D$33:$D$776,СВЦЭМ!$A$33:$A$776,$A28,СВЦЭМ!$B$33:$B$776,L$11)+'СЕТ СН'!$F$14+СВЦЭМ!$D$10+'СЕТ СН'!$F$8*'СЕТ СН'!$F$9-'СЕТ СН'!$F$26</f>
        <v>947.54290350999997</v>
      </c>
      <c r="M28" s="36">
        <f>SUMIFS(СВЦЭМ!$D$33:$D$776,СВЦЭМ!$A$33:$A$776,$A28,СВЦЭМ!$B$33:$B$776,M$11)+'СЕТ СН'!$F$14+СВЦЭМ!$D$10+'СЕТ СН'!$F$8*'СЕТ СН'!$F$9-'СЕТ СН'!$F$26</f>
        <v>957.02971640999999</v>
      </c>
      <c r="N28" s="36">
        <f>SUMIFS(СВЦЭМ!$D$33:$D$776,СВЦЭМ!$A$33:$A$776,$A28,СВЦЭМ!$B$33:$B$776,N$11)+'СЕТ СН'!$F$14+СВЦЭМ!$D$10+'СЕТ СН'!$F$8*'СЕТ СН'!$F$9-'СЕТ СН'!$F$26</f>
        <v>965.78764191999994</v>
      </c>
      <c r="O28" s="36">
        <f>SUMIFS(СВЦЭМ!$D$33:$D$776,СВЦЭМ!$A$33:$A$776,$A28,СВЦЭМ!$B$33:$B$776,O$11)+'СЕТ СН'!$F$14+СВЦЭМ!$D$10+'СЕТ СН'!$F$8*'СЕТ СН'!$F$9-'СЕТ СН'!$F$26</f>
        <v>975.42821903000004</v>
      </c>
      <c r="P28" s="36">
        <f>SUMIFS(СВЦЭМ!$D$33:$D$776,СВЦЭМ!$A$33:$A$776,$A28,СВЦЭМ!$B$33:$B$776,P$11)+'СЕТ СН'!$F$14+СВЦЭМ!$D$10+'СЕТ СН'!$F$8*'СЕТ СН'!$F$9-'СЕТ СН'!$F$26</f>
        <v>982.84077647999993</v>
      </c>
      <c r="Q28" s="36">
        <f>SUMIFS(СВЦЭМ!$D$33:$D$776,СВЦЭМ!$A$33:$A$776,$A28,СВЦЭМ!$B$33:$B$776,Q$11)+'СЕТ СН'!$F$14+СВЦЭМ!$D$10+'СЕТ СН'!$F$8*'СЕТ СН'!$F$9-'СЕТ СН'!$F$26</f>
        <v>984.10076861999994</v>
      </c>
      <c r="R28" s="36">
        <f>SUMIFS(СВЦЭМ!$D$33:$D$776,СВЦЭМ!$A$33:$A$776,$A28,СВЦЭМ!$B$33:$B$776,R$11)+'СЕТ СН'!$F$14+СВЦЭМ!$D$10+'СЕТ СН'!$F$8*'СЕТ СН'!$F$9-'СЕТ СН'!$F$26</f>
        <v>973.55799440999999</v>
      </c>
      <c r="S28" s="36">
        <f>SUMIFS(СВЦЭМ!$D$33:$D$776,СВЦЭМ!$A$33:$A$776,$A28,СВЦЭМ!$B$33:$B$776,S$11)+'СЕТ СН'!$F$14+СВЦЭМ!$D$10+'СЕТ СН'!$F$8*'СЕТ СН'!$F$9-'СЕТ СН'!$F$26</f>
        <v>968.11764983</v>
      </c>
      <c r="T28" s="36">
        <f>SUMIFS(СВЦЭМ!$D$33:$D$776,СВЦЭМ!$A$33:$A$776,$A28,СВЦЭМ!$B$33:$B$776,T$11)+'СЕТ СН'!$F$14+СВЦЭМ!$D$10+'СЕТ СН'!$F$8*'СЕТ СН'!$F$9-'СЕТ СН'!$F$26</f>
        <v>948.18319513999995</v>
      </c>
      <c r="U28" s="36">
        <f>SUMIFS(СВЦЭМ!$D$33:$D$776,СВЦЭМ!$A$33:$A$776,$A28,СВЦЭМ!$B$33:$B$776,U$11)+'СЕТ СН'!$F$14+СВЦЭМ!$D$10+'СЕТ СН'!$F$8*'СЕТ СН'!$F$9-'СЕТ СН'!$F$26</f>
        <v>941.00918606999994</v>
      </c>
      <c r="V28" s="36">
        <f>SUMIFS(СВЦЭМ!$D$33:$D$776,СВЦЭМ!$A$33:$A$776,$A28,СВЦЭМ!$B$33:$B$776,V$11)+'СЕТ СН'!$F$14+СВЦЭМ!$D$10+'СЕТ СН'!$F$8*'СЕТ СН'!$F$9-'СЕТ СН'!$F$26</f>
        <v>940.07873224000002</v>
      </c>
      <c r="W28" s="36">
        <f>SUMIFS(СВЦЭМ!$D$33:$D$776,СВЦЭМ!$A$33:$A$776,$A28,СВЦЭМ!$B$33:$B$776,W$11)+'СЕТ СН'!$F$14+СВЦЭМ!$D$10+'СЕТ СН'!$F$8*'СЕТ СН'!$F$9-'СЕТ СН'!$F$26</f>
        <v>957.79502119999995</v>
      </c>
      <c r="X28" s="36">
        <f>SUMIFS(СВЦЭМ!$D$33:$D$776,СВЦЭМ!$A$33:$A$776,$A28,СВЦЭМ!$B$33:$B$776,X$11)+'СЕТ СН'!$F$14+СВЦЭМ!$D$10+'СЕТ СН'!$F$8*'СЕТ СН'!$F$9-'СЕТ СН'!$F$26</f>
        <v>971.58078088000002</v>
      </c>
      <c r="Y28" s="36">
        <f>SUMIFS(СВЦЭМ!$D$33:$D$776,СВЦЭМ!$A$33:$A$776,$A28,СВЦЭМ!$B$33:$B$776,Y$11)+'СЕТ СН'!$F$14+СВЦЭМ!$D$10+'СЕТ СН'!$F$8*'СЕТ СН'!$F$9-'СЕТ СН'!$F$26</f>
        <v>993.31935721000002</v>
      </c>
    </row>
    <row r="29" spans="1:25" ht="15.75" x14ac:dyDescent="0.2">
      <c r="A29" s="35">
        <f t="shared" si="0"/>
        <v>43817</v>
      </c>
      <c r="B29" s="36">
        <f>SUMIFS(СВЦЭМ!$D$33:$D$776,СВЦЭМ!$A$33:$A$776,$A29,СВЦЭМ!$B$33:$B$776,B$11)+'СЕТ СН'!$F$14+СВЦЭМ!$D$10+'СЕТ СН'!$F$8*'СЕТ СН'!$F$9-'СЕТ СН'!$F$26</f>
        <v>1002.43780437</v>
      </c>
      <c r="C29" s="36">
        <f>SUMIFS(СВЦЭМ!$D$33:$D$776,СВЦЭМ!$A$33:$A$776,$A29,СВЦЭМ!$B$33:$B$776,C$11)+'СЕТ СН'!$F$14+СВЦЭМ!$D$10+'СЕТ СН'!$F$8*'СЕТ СН'!$F$9-'СЕТ СН'!$F$26</f>
        <v>1056.7210459800001</v>
      </c>
      <c r="D29" s="36">
        <f>SUMIFS(СВЦЭМ!$D$33:$D$776,СВЦЭМ!$A$33:$A$776,$A29,СВЦЭМ!$B$33:$B$776,D$11)+'СЕТ СН'!$F$14+СВЦЭМ!$D$10+'СЕТ СН'!$F$8*'СЕТ СН'!$F$9-'СЕТ СН'!$F$26</f>
        <v>1080.2600281800001</v>
      </c>
      <c r="E29" s="36">
        <f>SUMIFS(СВЦЭМ!$D$33:$D$776,СВЦЭМ!$A$33:$A$776,$A29,СВЦЭМ!$B$33:$B$776,E$11)+'СЕТ СН'!$F$14+СВЦЭМ!$D$10+'СЕТ СН'!$F$8*'СЕТ СН'!$F$9-'СЕТ СН'!$F$26</f>
        <v>1079.53146803</v>
      </c>
      <c r="F29" s="36">
        <f>SUMIFS(СВЦЭМ!$D$33:$D$776,СВЦЭМ!$A$33:$A$776,$A29,СВЦЭМ!$B$33:$B$776,F$11)+'СЕТ СН'!$F$14+СВЦЭМ!$D$10+'СЕТ СН'!$F$8*'СЕТ СН'!$F$9-'СЕТ СН'!$F$26</f>
        <v>1072.0763900700001</v>
      </c>
      <c r="G29" s="36">
        <f>SUMIFS(СВЦЭМ!$D$33:$D$776,СВЦЭМ!$A$33:$A$776,$A29,СВЦЭМ!$B$33:$B$776,G$11)+'СЕТ СН'!$F$14+СВЦЭМ!$D$10+'СЕТ СН'!$F$8*'СЕТ СН'!$F$9-'СЕТ СН'!$F$26</f>
        <v>1052.5142286400001</v>
      </c>
      <c r="H29" s="36">
        <f>SUMIFS(СВЦЭМ!$D$33:$D$776,СВЦЭМ!$A$33:$A$776,$A29,СВЦЭМ!$B$33:$B$776,H$11)+'СЕТ СН'!$F$14+СВЦЭМ!$D$10+'СЕТ СН'!$F$8*'СЕТ СН'!$F$9-'СЕТ СН'!$F$26</f>
        <v>1023.12490753</v>
      </c>
      <c r="I29" s="36">
        <f>SUMIFS(СВЦЭМ!$D$33:$D$776,СВЦЭМ!$A$33:$A$776,$A29,СВЦЭМ!$B$33:$B$776,I$11)+'СЕТ СН'!$F$14+СВЦЭМ!$D$10+'СЕТ СН'!$F$8*'СЕТ СН'!$F$9-'СЕТ СН'!$F$26</f>
        <v>1007.3977433699999</v>
      </c>
      <c r="J29" s="36">
        <f>SUMIFS(СВЦЭМ!$D$33:$D$776,СВЦЭМ!$A$33:$A$776,$A29,СВЦЭМ!$B$33:$B$776,J$11)+'СЕТ СН'!$F$14+СВЦЭМ!$D$10+'СЕТ СН'!$F$8*'СЕТ СН'!$F$9-'СЕТ СН'!$F$26</f>
        <v>979.53646702000003</v>
      </c>
      <c r="K29" s="36">
        <f>SUMIFS(СВЦЭМ!$D$33:$D$776,СВЦЭМ!$A$33:$A$776,$A29,СВЦЭМ!$B$33:$B$776,K$11)+'СЕТ СН'!$F$14+СВЦЭМ!$D$10+'СЕТ СН'!$F$8*'СЕТ СН'!$F$9-'СЕТ СН'!$F$26</f>
        <v>950.50740326999994</v>
      </c>
      <c r="L29" s="36">
        <f>SUMIFS(СВЦЭМ!$D$33:$D$776,СВЦЭМ!$A$33:$A$776,$A29,СВЦЭМ!$B$33:$B$776,L$11)+'СЕТ СН'!$F$14+СВЦЭМ!$D$10+'СЕТ СН'!$F$8*'СЕТ СН'!$F$9-'СЕТ СН'!$F$26</f>
        <v>943.79137215000003</v>
      </c>
      <c r="M29" s="36">
        <f>SUMIFS(СВЦЭМ!$D$33:$D$776,СВЦЭМ!$A$33:$A$776,$A29,СВЦЭМ!$B$33:$B$776,M$11)+'СЕТ СН'!$F$14+СВЦЭМ!$D$10+'СЕТ СН'!$F$8*'СЕТ СН'!$F$9-'СЕТ СН'!$F$26</f>
        <v>950.84143017999997</v>
      </c>
      <c r="N29" s="36">
        <f>SUMIFS(СВЦЭМ!$D$33:$D$776,СВЦЭМ!$A$33:$A$776,$A29,СВЦЭМ!$B$33:$B$776,N$11)+'СЕТ СН'!$F$14+СВЦЭМ!$D$10+'СЕТ СН'!$F$8*'СЕТ СН'!$F$9-'СЕТ СН'!$F$26</f>
        <v>954.75063338999996</v>
      </c>
      <c r="O29" s="36">
        <f>SUMIFS(СВЦЭМ!$D$33:$D$776,СВЦЭМ!$A$33:$A$776,$A29,СВЦЭМ!$B$33:$B$776,O$11)+'СЕТ СН'!$F$14+СВЦЭМ!$D$10+'СЕТ СН'!$F$8*'СЕТ СН'!$F$9-'СЕТ СН'!$F$26</f>
        <v>964.18912518000002</v>
      </c>
      <c r="P29" s="36">
        <f>SUMIFS(СВЦЭМ!$D$33:$D$776,СВЦЭМ!$A$33:$A$776,$A29,СВЦЭМ!$B$33:$B$776,P$11)+'СЕТ СН'!$F$14+СВЦЭМ!$D$10+'СЕТ СН'!$F$8*'СЕТ СН'!$F$9-'СЕТ СН'!$F$26</f>
        <v>972.74847450999994</v>
      </c>
      <c r="Q29" s="36">
        <f>SUMIFS(СВЦЭМ!$D$33:$D$776,СВЦЭМ!$A$33:$A$776,$A29,СВЦЭМ!$B$33:$B$776,Q$11)+'СЕТ СН'!$F$14+СВЦЭМ!$D$10+'СЕТ СН'!$F$8*'СЕТ СН'!$F$9-'СЕТ СН'!$F$26</f>
        <v>973.57511724999995</v>
      </c>
      <c r="R29" s="36">
        <f>SUMIFS(СВЦЭМ!$D$33:$D$776,СВЦЭМ!$A$33:$A$776,$A29,СВЦЭМ!$B$33:$B$776,R$11)+'СЕТ СН'!$F$14+СВЦЭМ!$D$10+'СЕТ СН'!$F$8*'СЕТ СН'!$F$9-'СЕТ СН'!$F$26</f>
        <v>963.98424661000001</v>
      </c>
      <c r="S29" s="36">
        <f>SUMIFS(СВЦЭМ!$D$33:$D$776,СВЦЭМ!$A$33:$A$776,$A29,СВЦЭМ!$B$33:$B$776,S$11)+'СЕТ СН'!$F$14+СВЦЭМ!$D$10+'СЕТ СН'!$F$8*'СЕТ СН'!$F$9-'СЕТ СН'!$F$26</f>
        <v>951.62814833999994</v>
      </c>
      <c r="T29" s="36">
        <f>SUMIFS(СВЦЭМ!$D$33:$D$776,СВЦЭМ!$A$33:$A$776,$A29,СВЦЭМ!$B$33:$B$776,T$11)+'СЕТ СН'!$F$14+СВЦЭМ!$D$10+'СЕТ СН'!$F$8*'СЕТ СН'!$F$9-'СЕТ СН'!$F$26</f>
        <v>924.01082438000003</v>
      </c>
      <c r="U29" s="36">
        <f>SUMIFS(СВЦЭМ!$D$33:$D$776,СВЦЭМ!$A$33:$A$776,$A29,СВЦЭМ!$B$33:$B$776,U$11)+'СЕТ СН'!$F$14+СВЦЭМ!$D$10+'СЕТ СН'!$F$8*'СЕТ СН'!$F$9-'СЕТ СН'!$F$26</f>
        <v>925.13681147</v>
      </c>
      <c r="V29" s="36">
        <f>SUMIFS(СВЦЭМ!$D$33:$D$776,СВЦЭМ!$A$33:$A$776,$A29,СВЦЭМ!$B$33:$B$776,V$11)+'СЕТ СН'!$F$14+СВЦЭМ!$D$10+'СЕТ СН'!$F$8*'СЕТ СН'!$F$9-'СЕТ СН'!$F$26</f>
        <v>932.22963516999994</v>
      </c>
      <c r="W29" s="36">
        <f>SUMIFS(СВЦЭМ!$D$33:$D$776,СВЦЭМ!$A$33:$A$776,$A29,СВЦЭМ!$B$33:$B$776,W$11)+'СЕТ СН'!$F$14+СВЦЭМ!$D$10+'СЕТ СН'!$F$8*'СЕТ СН'!$F$9-'СЕТ СН'!$F$26</f>
        <v>952.4053907</v>
      </c>
      <c r="X29" s="36">
        <f>SUMIFS(СВЦЭМ!$D$33:$D$776,СВЦЭМ!$A$33:$A$776,$A29,СВЦЭМ!$B$33:$B$776,X$11)+'СЕТ СН'!$F$14+СВЦЭМ!$D$10+'СЕТ СН'!$F$8*'СЕТ СН'!$F$9-'СЕТ СН'!$F$26</f>
        <v>956.81264199999998</v>
      </c>
      <c r="Y29" s="36">
        <f>SUMIFS(СВЦЭМ!$D$33:$D$776,СВЦЭМ!$A$33:$A$776,$A29,СВЦЭМ!$B$33:$B$776,Y$11)+'СЕТ СН'!$F$14+СВЦЭМ!$D$10+'СЕТ СН'!$F$8*'СЕТ СН'!$F$9-'СЕТ СН'!$F$26</f>
        <v>968.90935739999998</v>
      </c>
    </row>
    <row r="30" spans="1:25" ht="15.75" x14ac:dyDescent="0.2">
      <c r="A30" s="35">
        <f t="shared" si="0"/>
        <v>43818</v>
      </c>
      <c r="B30" s="36">
        <f>SUMIFS(СВЦЭМ!$D$33:$D$776,СВЦЭМ!$A$33:$A$776,$A30,СВЦЭМ!$B$33:$B$776,B$11)+'СЕТ СН'!$F$14+СВЦЭМ!$D$10+'СЕТ СН'!$F$8*'СЕТ СН'!$F$9-'СЕТ СН'!$F$26</f>
        <v>1005.99777624</v>
      </c>
      <c r="C30" s="36">
        <f>SUMIFS(СВЦЭМ!$D$33:$D$776,СВЦЭМ!$A$33:$A$776,$A30,СВЦЭМ!$B$33:$B$776,C$11)+'СЕТ СН'!$F$14+СВЦЭМ!$D$10+'СЕТ СН'!$F$8*'СЕТ СН'!$F$9-'СЕТ СН'!$F$26</f>
        <v>1033.0793526300001</v>
      </c>
      <c r="D30" s="36">
        <f>SUMIFS(СВЦЭМ!$D$33:$D$776,СВЦЭМ!$A$33:$A$776,$A30,СВЦЭМ!$B$33:$B$776,D$11)+'СЕТ СН'!$F$14+СВЦЭМ!$D$10+'СЕТ СН'!$F$8*'СЕТ СН'!$F$9-'СЕТ СН'!$F$26</f>
        <v>1051.68995522</v>
      </c>
      <c r="E30" s="36">
        <f>SUMIFS(СВЦЭМ!$D$33:$D$776,СВЦЭМ!$A$33:$A$776,$A30,СВЦЭМ!$B$33:$B$776,E$11)+'СЕТ СН'!$F$14+СВЦЭМ!$D$10+'СЕТ СН'!$F$8*'СЕТ СН'!$F$9-'СЕТ СН'!$F$26</f>
        <v>1076.3581686800001</v>
      </c>
      <c r="F30" s="36">
        <f>SUMIFS(СВЦЭМ!$D$33:$D$776,СВЦЭМ!$A$33:$A$776,$A30,СВЦЭМ!$B$33:$B$776,F$11)+'СЕТ СН'!$F$14+СВЦЭМ!$D$10+'СЕТ СН'!$F$8*'СЕТ СН'!$F$9-'СЕТ СН'!$F$26</f>
        <v>1088.32240811</v>
      </c>
      <c r="G30" s="36">
        <f>SUMIFS(СВЦЭМ!$D$33:$D$776,СВЦЭМ!$A$33:$A$776,$A30,СВЦЭМ!$B$33:$B$776,G$11)+'СЕТ СН'!$F$14+СВЦЭМ!$D$10+'СЕТ СН'!$F$8*'СЕТ СН'!$F$9-'СЕТ СН'!$F$26</f>
        <v>1065.2154732700001</v>
      </c>
      <c r="H30" s="36">
        <f>SUMIFS(СВЦЭМ!$D$33:$D$776,СВЦЭМ!$A$33:$A$776,$A30,СВЦЭМ!$B$33:$B$776,H$11)+'СЕТ СН'!$F$14+СВЦЭМ!$D$10+'СЕТ СН'!$F$8*'СЕТ СН'!$F$9-'СЕТ СН'!$F$26</f>
        <v>1033.33922377</v>
      </c>
      <c r="I30" s="36">
        <f>SUMIFS(СВЦЭМ!$D$33:$D$776,СВЦЭМ!$A$33:$A$776,$A30,СВЦЭМ!$B$33:$B$776,I$11)+'СЕТ СН'!$F$14+СВЦЭМ!$D$10+'СЕТ СН'!$F$8*'СЕТ СН'!$F$9-'СЕТ СН'!$F$26</f>
        <v>999.78639249000003</v>
      </c>
      <c r="J30" s="36">
        <f>SUMIFS(СВЦЭМ!$D$33:$D$776,СВЦЭМ!$A$33:$A$776,$A30,СВЦЭМ!$B$33:$B$776,J$11)+'СЕТ СН'!$F$14+СВЦЭМ!$D$10+'СЕТ СН'!$F$8*'СЕТ СН'!$F$9-'СЕТ СН'!$F$26</f>
        <v>973.54689673999997</v>
      </c>
      <c r="K30" s="36">
        <f>SUMIFS(СВЦЭМ!$D$33:$D$776,СВЦЭМ!$A$33:$A$776,$A30,СВЦЭМ!$B$33:$B$776,K$11)+'СЕТ СН'!$F$14+СВЦЭМ!$D$10+'СЕТ СН'!$F$8*'СЕТ СН'!$F$9-'СЕТ СН'!$F$26</f>
        <v>954.86774768999999</v>
      </c>
      <c r="L30" s="36">
        <f>SUMIFS(СВЦЭМ!$D$33:$D$776,СВЦЭМ!$A$33:$A$776,$A30,СВЦЭМ!$B$33:$B$776,L$11)+'СЕТ СН'!$F$14+СВЦЭМ!$D$10+'СЕТ СН'!$F$8*'СЕТ СН'!$F$9-'СЕТ СН'!$F$26</f>
        <v>961.92685968000001</v>
      </c>
      <c r="M30" s="36">
        <f>SUMIFS(СВЦЭМ!$D$33:$D$776,СВЦЭМ!$A$33:$A$776,$A30,СВЦЭМ!$B$33:$B$776,M$11)+'СЕТ СН'!$F$14+СВЦЭМ!$D$10+'СЕТ СН'!$F$8*'СЕТ СН'!$F$9-'СЕТ СН'!$F$26</f>
        <v>975.52327948999994</v>
      </c>
      <c r="N30" s="36">
        <f>SUMIFS(СВЦЭМ!$D$33:$D$776,СВЦЭМ!$A$33:$A$776,$A30,СВЦЭМ!$B$33:$B$776,N$11)+'СЕТ СН'!$F$14+СВЦЭМ!$D$10+'СЕТ СН'!$F$8*'СЕТ СН'!$F$9-'СЕТ СН'!$F$26</f>
        <v>978.11909503000004</v>
      </c>
      <c r="O30" s="36">
        <f>SUMIFS(СВЦЭМ!$D$33:$D$776,СВЦЭМ!$A$33:$A$776,$A30,СВЦЭМ!$B$33:$B$776,O$11)+'СЕТ СН'!$F$14+СВЦЭМ!$D$10+'СЕТ СН'!$F$8*'СЕТ СН'!$F$9-'СЕТ СН'!$F$26</f>
        <v>997.03410976999999</v>
      </c>
      <c r="P30" s="36">
        <f>SUMIFS(СВЦЭМ!$D$33:$D$776,СВЦЭМ!$A$33:$A$776,$A30,СВЦЭМ!$B$33:$B$776,P$11)+'СЕТ СН'!$F$14+СВЦЭМ!$D$10+'СЕТ СН'!$F$8*'СЕТ СН'!$F$9-'СЕТ СН'!$F$26</f>
        <v>990.81302686000004</v>
      </c>
      <c r="Q30" s="36">
        <f>SUMIFS(СВЦЭМ!$D$33:$D$776,СВЦЭМ!$A$33:$A$776,$A30,СВЦЭМ!$B$33:$B$776,Q$11)+'СЕТ СН'!$F$14+СВЦЭМ!$D$10+'СЕТ СН'!$F$8*'СЕТ СН'!$F$9-'СЕТ СН'!$F$26</f>
        <v>994.30861242000003</v>
      </c>
      <c r="R30" s="36">
        <f>SUMIFS(СВЦЭМ!$D$33:$D$776,СВЦЭМ!$A$33:$A$776,$A30,СВЦЭМ!$B$33:$B$776,R$11)+'СЕТ СН'!$F$14+СВЦЭМ!$D$10+'СЕТ СН'!$F$8*'СЕТ СН'!$F$9-'СЕТ СН'!$F$26</f>
        <v>982.53959019000001</v>
      </c>
      <c r="S30" s="36">
        <f>SUMIFS(СВЦЭМ!$D$33:$D$776,СВЦЭМ!$A$33:$A$776,$A30,СВЦЭМ!$B$33:$B$776,S$11)+'СЕТ СН'!$F$14+СВЦЭМ!$D$10+'СЕТ СН'!$F$8*'СЕТ СН'!$F$9-'СЕТ СН'!$F$26</f>
        <v>963.47415152999997</v>
      </c>
      <c r="T30" s="36">
        <f>SUMIFS(СВЦЭМ!$D$33:$D$776,СВЦЭМ!$A$33:$A$776,$A30,СВЦЭМ!$B$33:$B$776,T$11)+'СЕТ СН'!$F$14+СВЦЭМ!$D$10+'СЕТ СН'!$F$8*'СЕТ СН'!$F$9-'СЕТ СН'!$F$26</f>
        <v>948.48364676999995</v>
      </c>
      <c r="U30" s="36">
        <f>SUMIFS(СВЦЭМ!$D$33:$D$776,СВЦЭМ!$A$33:$A$776,$A30,СВЦЭМ!$B$33:$B$776,U$11)+'СЕТ СН'!$F$14+СВЦЭМ!$D$10+'СЕТ СН'!$F$8*'СЕТ СН'!$F$9-'СЕТ СН'!$F$26</f>
        <v>959.57395804999999</v>
      </c>
      <c r="V30" s="36">
        <f>SUMIFS(СВЦЭМ!$D$33:$D$776,СВЦЭМ!$A$33:$A$776,$A30,СВЦЭМ!$B$33:$B$776,V$11)+'СЕТ СН'!$F$14+СВЦЭМ!$D$10+'СЕТ СН'!$F$8*'СЕТ СН'!$F$9-'СЕТ СН'!$F$26</f>
        <v>986.31873788999997</v>
      </c>
      <c r="W30" s="36">
        <f>SUMIFS(СВЦЭМ!$D$33:$D$776,СВЦЭМ!$A$33:$A$776,$A30,СВЦЭМ!$B$33:$B$776,W$11)+'СЕТ СН'!$F$14+СВЦЭМ!$D$10+'СЕТ СН'!$F$8*'СЕТ СН'!$F$9-'СЕТ СН'!$F$26</f>
        <v>1015.20574898</v>
      </c>
      <c r="X30" s="36">
        <f>SUMIFS(СВЦЭМ!$D$33:$D$776,СВЦЭМ!$A$33:$A$776,$A30,СВЦЭМ!$B$33:$B$776,X$11)+'СЕТ СН'!$F$14+СВЦЭМ!$D$10+'СЕТ СН'!$F$8*'СЕТ СН'!$F$9-'СЕТ СН'!$F$26</f>
        <v>1025.1739636300001</v>
      </c>
      <c r="Y30" s="36">
        <f>SUMIFS(СВЦЭМ!$D$33:$D$776,СВЦЭМ!$A$33:$A$776,$A30,СВЦЭМ!$B$33:$B$776,Y$11)+'СЕТ СН'!$F$14+СВЦЭМ!$D$10+'СЕТ СН'!$F$8*'СЕТ СН'!$F$9-'СЕТ СН'!$F$26</f>
        <v>1052.8249339900001</v>
      </c>
    </row>
    <row r="31" spans="1:25" ht="15.75" x14ac:dyDescent="0.2">
      <c r="A31" s="35">
        <f t="shared" si="0"/>
        <v>43819</v>
      </c>
      <c r="B31" s="36">
        <f>SUMIFS(СВЦЭМ!$D$33:$D$776,СВЦЭМ!$A$33:$A$776,$A31,СВЦЭМ!$B$33:$B$776,B$11)+'СЕТ СН'!$F$14+СВЦЭМ!$D$10+'СЕТ СН'!$F$8*'СЕТ СН'!$F$9-'СЕТ СН'!$F$26</f>
        <v>997.47045766999997</v>
      </c>
      <c r="C31" s="36">
        <f>SUMIFS(СВЦЭМ!$D$33:$D$776,СВЦЭМ!$A$33:$A$776,$A31,СВЦЭМ!$B$33:$B$776,C$11)+'СЕТ СН'!$F$14+СВЦЭМ!$D$10+'СЕТ СН'!$F$8*'СЕТ СН'!$F$9-'СЕТ СН'!$F$26</f>
        <v>1018.70815752</v>
      </c>
      <c r="D31" s="36">
        <f>SUMIFS(СВЦЭМ!$D$33:$D$776,СВЦЭМ!$A$33:$A$776,$A31,СВЦЭМ!$B$33:$B$776,D$11)+'СЕТ СН'!$F$14+СВЦЭМ!$D$10+'СЕТ СН'!$F$8*'СЕТ СН'!$F$9-'СЕТ СН'!$F$26</f>
        <v>1031.4980417700001</v>
      </c>
      <c r="E31" s="36">
        <f>SUMIFS(СВЦЭМ!$D$33:$D$776,СВЦЭМ!$A$33:$A$776,$A31,СВЦЭМ!$B$33:$B$776,E$11)+'СЕТ СН'!$F$14+СВЦЭМ!$D$10+'СЕТ СН'!$F$8*'СЕТ СН'!$F$9-'СЕТ СН'!$F$26</f>
        <v>1043.4832541800001</v>
      </c>
      <c r="F31" s="36">
        <f>SUMIFS(СВЦЭМ!$D$33:$D$776,СВЦЭМ!$A$33:$A$776,$A31,СВЦЭМ!$B$33:$B$776,F$11)+'СЕТ СН'!$F$14+СВЦЭМ!$D$10+'СЕТ СН'!$F$8*'СЕТ СН'!$F$9-'СЕТ СН'!$F$26</f>
        <v>1037.7519541500001</v>
      </c>
      <c r="G31" s="36">
        <f>SUMIFS(СВЦЭМ!$D$33:$D$776,СВЦЭМ!$A$33:$A$776,$A31,СВЦЭМ!$B$33:$B$776,G$11)+'СЕТ СН'!$F$14+СВЦЭМ!$D$10+'СЕТ СН'!$F$8*'СЕТ СН'!$F$9-'СЕТ СН'!$F$26</f>
        <v>1027.7616516600001</v>
      </c>
      <c r="H31" s="36">
        <f>SUMIFS(СВЦЭМ!$D$33:$D$776,СВЦЭМ!$A$33:$A$776,$A31,СВЦЭМ!$B$33:$B$776,H$11)+'СЕТ СН'!$F$14+СВЦЭМ!$D$10+'СЕТ СН'!$F$8*'СЕТ СН'!$F$9-'СЕТ СН'!$F$26</f>
        <v>980.77740022</v>
      </c>
      <c r="I31" s="36">
        <f>SUMIFS(СВЦЭМ!$D$33:$D$776,СВЦЭМ!$A$33:$A$776,$A31,СВЦЭМ!$B$33:$B$776,I$11)+'СЕТ СН'!$F$14+СВЦЭМ!$D$10+'СЕТ СН'!$F$8*'СЕТ СН'!$F$9-'СЕТ СН'!$F$26</f>
        <v>966.00990301000002</v>
      </c>
      <c r="J31" s="36">
        <f>SUMIFS(СВЦЭМ!$D$33:$D$776,СВЦЭМ!$A$33:$A$776,$A31,СВЦЭМ!$B$33:$B$776,J$11)+'СЕТ СН'!$F$14+СВЦЭМ!$D$10+'СЕТ СН'!$F$8*'СЕТ СН'!$F$9-'СЕТ СН'!$F$26</f>
        <v>945.82960928</v>
      </c>
      <c r="K31" s="36">
        <f>SUMIFS(СВЦЭМ!$D$33:$D$776,СВЦЭМ!$A$33:$A$776,$A31,СВЦЭМ!$B$33:$B$776,K$11)+'СЕТ СН'!$F$14+СВЦЭМ!$D$10+'СЕТ СН'!$F$8*'СЕТ СН'!$F$9-'СЕТ СН'!$F$26</f>
        <v>924.83670781000001</v>
      </c>
      <c r="L31" s="36">
        <f>SUMIFS(СВЦЭМ!$D$33:$D$776,СВЦЭМ!$A$33:$A$776,$A31,СВЦЭМ!$B$33:$B$776,L$11)+'СЕТ СН'!$F$14+СВЦЭМ!$D$10+'СЕТ СН'!$F$8*'СЕТ СН'!$F$9-'СЕТ СН'!$F$26</f>
        <v>925.09463712000002</v>
      </c>
      <c r="M31" s="36">
        <f>SUMIFS(СВЦЭМ!$D$33:$D$776,СВЦЭМ!$A$33:$A$776,$A31,СВЦЭМ!$B$33:$B$776,M$11)+'СЕТ СН'!$F$14+СВЦЭМ!$D$10+'СЕТ СН'!$F$8*'СЕТ СН'!$F$9-'СЕТ СН'!$F$26</f>
        <v>940.95767029000001</v>
      </c>
      <c r="N31" s="36">
        <f>SUMIFS(СВЦЭМ!$D$33:$D$776,СВЦЭМ!$A$33:$A$776,$A31,СВЦЭМ!$B$33:$B$776,N$11)+'СЕТ СН'!$F$14+СВЦЭМ!$D$10+'СЕТ СН'!$F$8*'СЕТ СН'!$F$9-'СЕТ СН'!$F$26</f>
        <v>941.61819073999993</v>
      </c>
      <c r="O31" s="36">
        <f>SUMIFS(СВЦЭМ!$D$33:$D$776,СВЦЭМ!$A$33:$A$776,$A31,СВЦЭМ!$B$33:$B$776,O$11)+'СЕТ СН'!$F$14+СВЦЭМ!$D$10+'СЕТ СН'!$F$8*'СЕТ СН'!$F$9-'СЕТ СН'!$F$26</f>
        <v>949.09872339000003</v>
      </c>
      <c r="P31" s="36">
        <f>SUMIFS(СВЦЭМ!$D$33:$D$776,СВЦЭМ!$A$33:$A$776,$A31,СВЦЭМ!$B$33:$B$776,P$11)+'СЕТ СН'!$F$14+СВЦЭМ!$D$10+'СЕТ СН'!$F$8*'СЕТ СН'!$F$9-'СЕТ СН'!$F$26</f>
        <v>954.35302495999997</v>
      </c>
      <c r="Q31" s="36">
        <f>SUMIFS(СВЦЭМ!$D$33:$D$776,СВЦЭМ!$A$33:$A$776,$A31,СВЦЭМ!$B$33:$B$776,Q$11)+'СЕТ СН'!$F$14+СВЦЭМ!$D$10+'СЕТ СН'!$F$8*'СЕТ СН'!$F$9-'СЕТ СН'!$F$26</f>
        <v>959.39629407999996</v>
      </c>
      <c r="R31" s="36">
        <f>SUMIFS(СВЦЭМ!$D$33:$D$776,СВЦЭМ!$A$33:$A$776,$A31,СВЦЭМ!$B$33:$B$776,R$11)+'СЕТ СН'!$F$14+СВЦЭМ!$D$10+'СЕТ СН'!$F$8*'СЕТ СН'!$F$9-'СЕТ СН'!$F$26</f>
        <v>961.87913434999996</v>
      </c>
      <c r="S31" s="36">
        <f>SUMIFS(СВЦЭМ!$D$33:$D$776,СВЦЭМ!$A$33:$A$776,$A31,СВЦЭМ!$B$33:$B$776,S$11)+'СЕТ СН'!$F$14+СВЦЭМ!$D$10+'СЕТ СН'!$F$8*'СЕТ СН'!$F$9-'СЕТ СН'!$F$26</f>
        <v>950.44229372999996</v>
      </c>
      <c r="T31" s="36">
        <f>SUMIFS(СВЦЭМ!$D$33:$D$776,СВЦЭМ!$A$33:$A$776,$A31,СВЦЭМ!$B$33:$B$776,T$11)+'СЕТ СН'!$F$14+СВЦЭМ!$D$10+'СЕТ СН'!$F$8*'СЕТ СН'!$F$9-'СЕТ СН'!$F$26</f>
        <v>940.2858205</v>
      </c>
      <c r="U31" s="36">
        <f>SUMIFS(СВЦЭМ!$D$33:$D$776,СВЦЭМ!$A$33:$A$776,$A31,СВЦЭМ!$B$33:$B$776,U$11)+'СЕТ СН'!$F$14+СВЦЭМ!$D$10+'СЕТ СН'!$F$8*'СЕТ СН'!$F$9-'СЕТ СН'!$F$26</f>
        <v>921.72534658999996</v>
      </c>
      <c r="V31" s="36">
        <f>SUMIFS(СВЦЭМ!$D$33:$D$776,СВЦЭМ!$A$33:$A$776,$A31,СВЦЭМ!$B$33:$B$776,V$11)+'СЕТ СН'!$F$14+СВЦЭМ!$D$10+'СЕТ СН'!$F$8*'СЕТ СН'!$F$9-'СЕТ СН'!$F$26</f>
        <v>904.78639379999993</v>
      </c>
      <c r="W31" s="36">
        <f>SUMIFS(СВЦЭМ!$D$33:$D$776,СВЦЭМ!$A$33:$A$776,$A31,СВЦЭМ!$B$33:$B$776,W$11)+'СЕТ СН'!$F$14+СВЦЭМ!$D$10+'СЕТ СН'!$F$8*'СЕТ СН'!$F$9-'СЕТ СН'!$F$26</f>
        <v>919.34051301</v>
      </c>
      <c r="X31" s="36">
        <f>SUMIFS(СВЦЭМ!$D$33:$D$776,СВЦЭМ!$A$33:$A$776,$A31,СВЦЭМ!$B$33:$B$776,X$11)+'СЕТ СН'!$F$14+СВЦЭМ!$D$10+'СЕТ СН'!$F$8*'СЕТ СН'!$F$9-'СЕТ СН'!$F$26</f>
        <v>920.68694164999999</v>
      </c>
      <c r="Y31" s="36">
        <f>SUMIFS(СВЦЭМ!$D$33:$D$776,СВЦЭМ!$A$33:$A$776,$A31,СВЦЭМ!$B$33:$B$776,Y$11)+'СЕТ СН'!$F$14+СВЦЭМ!$D$10+'СЕТ СН'!$F$8*'СЕТ СН'!$F$9-'СЕТ СН'!$F$26</f>
        <v>930.84351216999994</v>
      </c>
    </row>
    <row r="32" spans="1:25" ht="15.75" x14ac:dyDescent="0.2">
      <c r="A32" s="35">
        <f t="shared" si="0"/>
        <v>43820</v>
      </c>
      <c r="B32" s="36">
        <f>SUMIFS(СВЦЭМ!$D$33:$D$776,СВЦЭМ!$A$33:$A$776,$A32,СВЦЭМ!$B$33:$B$776,B$11)+'СЕТ СН'!$F$14+СВЦЭМ!$D$10+'СЕТ СН'!$F$8*'СЕТ СН'!$F$9-'СЕТ СН'!$F$26</f>
        <v>935.80221517999996</v>
      </c>
      <c r="C32" s="36">
        <f>SUMIFS(СВЦЭМ!$D$33:$D$776,СВЦЭМ!$A$33:$A$776,$A32,СВЦЭМ!$B$33:$B$776,C$11)+'СЕТ СН'!$F$14+СВЦЭМ!$D$10+'СЕТ СН'!$F$8*'СЕТ СН'!$F$9-'СЕТ СН'!$F$26</f>
        <v>969.4052653</v>
      </c>
      <c r="D32" s="36">
        <f>SUMIFS(СВЦЭМ!$D$33:$D$776,СВЦЭМ!$A$33:$A$776,$A32,СВЦЭМ!$B$33:$B$776,D$11)+'СЕТ СН'!$F$14+СВЦЭМ!$D$10+'СЕТ СН'!$F$8*'СЕТ СН'!$F$9-'СЕТ СН'!$F$26</f>
        <v>990.25115574999995</v>
      </c>
      <c r="E32" s="36">
        <f>SUMIFS(СВЦЭМ!$D$33:$D$776,СВЦЭМ!$A$33:$A$776,$A32,СВЦЭМ!$B$33:$B$776,E$11)+'СЕТ СН'!$F$14+СВЦЭМ!$D$10+'СЕТ СН'!$F$8*'СЕТ СН'!$F$9-'СЕТ СН'!$F$26</f>
        <v>1022.8799917699999</v>
      </c>
      <c r="F32" s="36">
        <f>SUMIFS(СВЦЭМ!$D$33:$D$776,СВЦЭМ!$A$33:$A$776,$A32,СВЦЭМ!$B$33:$B$776,F$11)+'СЕТ СН'!$F$14+СВЦЭМ!$D$10+'СЕТ СН'!$F$8*'СЕТ СН'!$F$9-'СЕТ СН'!$F$26</f>
        <v>1044.2590043499999</v>
      </c>
      <c r="G32" s="36">
        <f>SUMIFS(СВЦЭМ!$D$33:$D$776,СВЦЭМ!$A$33:$A$776,$A32,СВЦЭМ!$B$33:$B$776,G$11)+'СЕТ СН'!$F$14+СВЦЭМ!$D$10+'СЕТ СН'!$F$8*'СЕТ СН'!$F$9-'СЕТ СН'!$F$26</f>
        <v>1035.4637061400001</v>
      </c>
      <c r="H32" s="36">
        <f>SUMIFS(СВЦЭМ!$D$33:$D$776,СВЦЭМ!$A$33:$A$776,$A32,СВЦЭМ!$B$33:$B$776,H$11)+'СЕТ СН'!$F$14+СВЦЭМ!$D$10+'СЕТ СН'!$F$8*'СЕТ СН'!$F$9-'СЕТ СН'!$F$26</f>
        <v>1016.7332367499999</v>
      </c>
      <c r="I32" s="36">
        <f>SUMIFS(СВЦЭМ!$D$33:$D$776,СВЦЭМ!$A$33:$A$776,$A32,СВЦЭМ!$B$33:$B$776,I$11)+'СЕТ СН'!$F$14+СВЦЭМ!$D$10+'СЕТ СН'!$F$8*'СЕТ СН'!$F$9-'СЕТ СН'!$F$26</f>
        <v>1014.12592105</v>
      </c>
      <c r="J32" s="36">
        <f>SUMIFS(СВЦЭМ!$D$33:$D$776,СВЦЭМ!$A$33:$A$776,$A32,СВЦЭМ!$B$33:$B$776,J$11)+'СЕТ СН'!$F$14+СВЦЭМ!$D$10+'СЕТ СН'!$F$8*'СЕТ СН'!$F$9-'СЕТ СН'!$F$26</f>
        <v>973.95585347999997</v>
      </c>
      <c r="K32" s="36">
        <f>SUMIFS(СВЦЭМ!$D$33:$D$776,СВЦЭМ!$A$33:$A$776,$A32,СВЦЭМ!$B$33:$B$776,K$11)+'СЕТ СН'!$F$14+СВЦЭМ!$D$10+'СЕТ СН'!$F$8*'СЕТ СН'!$F$9-'СЕТ СН'!$F$26</f>
        <v>934.24195132</v>
      </c>
      <c r="L32" s="36">
        <f>SUMIFS(СВЦЭМ!$D$33:$D$776,СВЦЭМ!$A$33:$A$776,$A32,СВЦЭМ!$B$33:$B$776,L$11)+'СЕТ СН'!$F$14+СВЦЭМ!$D$10+'СЕТ СН'!$F$8*'СЕТ СН'!$F$9-'СЕТ СН'!$F$26</f>
        <v>924.59431333999999</v>
      </c>
      <c r="M32" s="36">
        <f>SUMIFS(СВЦЭМ!$D$33:$D$776,СВЦЭМ!$A$33:$A$776,$A32,СВЦЭМ!$B$33:$B$776,M$11)+'СЕТ СН'!$F$14+СВЦЭМ!$D$10+'СЕТ СН'!$F$8*'СЕТ СН'!$F$9-'СЕТ СН'!$F$26</f>
        <v>933.58318739000003</v>
      </c>
      <c r="N32" s="36">
        <f>SUMIFS(СВЦЭМ!$D$33:$D$776,СВЦЭМ!$A$33:$A$776,$A32,СВЦЭМ!$B$33:$B$776,N$11)+'СЕТ СН'!$F$14+СВЦЭМ!$D$10+'СЕТ СН'!$F$8*'СЕТ СН'!$F$9-'СЕТ СН'!$F$26</f>
        <v>931.20958945999996</v>
      </c>
      <c r="O32" s="36">
        <f>SUMIFS(СВЦЭМ!$D$33:$D$776,СВЦЭМ!$A$33:$A$776,$A32,СВЦЭМ!$B$33:$B$776,O$11)+'СЕТ СН'!$F$14+СВЦЭМ!$D$10+'СЕТ СН'!$F$8*'СЕТ СН'!$F$9-'СЕТ СН'!$F$26</f>
        <v>943.95213003999993</v>
      </c>
      <c r="P32" s="36">
        <f>SUMIFS(СВЦЭМ!$D$33:$D$776,СВЦЭМ!$A$33:$A$776,$A32,СВЦЭМ!$B$33:$B$776,P$11)+'СЕТ СН'!$F$14+СВЦЭМ!$D$10+'СЕТ СН'!$F$8*'СЕТ СН'!$F$9-'СЕТ СН'!$F$26</f>
        <v>955.04717028999994</v>
      </c>
      <c r="Q32" s="36">
        <f>SUMIFS(СВЦЭМ!$D$33:$D$776,СВЦЭМ!$A$33:$A$776,$A32,СВЦЭМ!$B$33:$B$776,Q$11)+'СЕТ СН'!$F$14+СВЦЭМ!$D$10+'СЕТ СН'!$F$8*'СЕТ СН'!$F$9-'СЕТ СН'!$F$26</f>
        <v>960.98545181999998</v>
      </c>
      <c r="R32" s="36">
        <f>SUMIFS(СВЦЭМ!$D$33:$D$776,СВЦЭМ!$A$33:$A$776,$A32,СВЦЭМ!$B$33:$B$776,R$11)+'СЕТ СН'!$F$14+СВЦЭМ!$D$10+'СЕТ СН'!$F$8*'СЕТ СН'!$F$9-'СЕТ СН'!$F$26</f>
        <v>970.77024408</v>
      </c>
      <c r="S32" s="36">
        <f>SUMIFS(СВЦЭМ!$D$33:$D$776,СВЦЭМ!$A$33:$A$776,$A32,СВЦЭМ!$B$33:$B$776,S$11)+'СЕТ СН'!$F$14+СВЦЭМ!$D$10+'СЕТ СН'!$F$8*'СЕТ СН'!$F$9-'СЕТ СН'!$F$26</f>
        <v>961.28297070999997</v>
      </c>
      <c r="T32" s="36">
        <f>SUMIFS(СВЦЭМ!$D$33:$D$776,СВЦЭМ!$A$33:$A$776,$A32,СВЦЭМ!$B$33:$B$776,T$11)+'СЕТ СН'!$F$14+СВЦЭМ!$D$10+'СЕТ СН'!$F$8*'СЕТ СН'!$F$9-'СЕТ СН'!$F$26</f>
        <v>936.69530113999997</v>
      </c>
      <c r="U32" s="36">
        <f>SUMIFS(СВЦЭМ!$D$33:$D$776,СВЦЭМ!$A$33:$A$776,$A32,СВЦЭМ!$B$33:$B$776,U$11)+'СЕТ СН'!$F$14+СВЦЭМ!$D$10+'СЕТ СН'!$F$8*'СЕТ СН'!$F$9-'СЕТ СН'!$F$26</f>
        <v>933.68958567999994</v>
      </c>
      <c r="V32" s="36">
        <f>SUMIFS(СВЦЭМ!$D$33:$D$776,СВЦЭМ!$A$33:$A$776,$A32,СВЦЭМ!$B$33:$B$776,V$11)+'СЕТ СН'!$F$14+СВЦЭМ!$D$10+'СЕТ СН'!$F$8*'СЕТ СН'!$F$9-'СЕТ СН'!$F$26</f>
        <v>948.41190934999997</v>
      </c>
      <c r="W32" s="36">
        <f>SUMIFS(СВЦЭМ!$D$33:$D$776,СВЦЭМ!$A$33:$A$776,$A32,СВЦЭМ!$B$33:$B$776,W$11)+'СЕТ СН'!$F$14+СВЦЭМ!$D$10+'СЕТ СН'!$F$8*'СЕТ СН'!$F$9-'СЕТ СН'!$F$26</f>
        <v>957.78024525000001</v>
      </c>
      <c r="X32" s="36">
        <f>SUMIFS(СВЦЭМ!$D$33:$D$776,СВЦЭМ!$A$33:$A$776,$A32,СВЦЭМ!$B$33:$B$776,X$11)+'СЕТ СН'!$F$14+СВЦЭМ!$D$10+'СЕТ СН'!$F$8*'СЕТ СН'!$F$9-'СЕТ СН'!$F$26</f>
        <v>975.56568376999996</v>
      </c>
      <c r="Y32" s="36">
        <f>SUMIFS(СВЦЭМ!$D$33:$D$776,СВЦЭМ!$A$33:$A$776,$A32,СВЦЭМ!$B$33:$B$776,Y$11)+'СЕТ СН'!$F$14+СВЦЭМ!$D$10+'СЕТ СН'!$F$8*'СЕТ СН'!$F$9-'СЕТ СН'!$F$26</f>
        <v>984.53478647999998</v>
      </c>
    </row>
    <row r="33" spans="1:27" ht="15.75" x14ac:dyDescent="0.2">
      <c r="A33" s="35">
        <f t="shared" si="0"/>
        <v>43821</v>
      </c>
      <c r="B33" s="36">
        <f>SUMIFS(СВЦЭМ!$D$33:$D$776,СВЦЭМ!$A$33:$A$776,$A33,СВЦЭМ!$B$33:$B$776,B$11)+'СЕТ СН'!$F$14+СВЦЭМ!$D$10+'СЕТ СН'!$F$8*'СЕТ СН'!$F$9-'СЕТ СН'!$F$26</f>
        <v>999.59602990999997</v>
      </c>
      <c r="C33" s="36">
        <f>SUMIFS(СВЦЭМ!$D$33:$D$776,СВЦЭМ!$A$33:$A$776,$A33,СВЦЭМ!$B$33:$B$776,C$11)+'СЕТ СН'!$F$14+СВЦЭМ!$D$10+'СЕТ СН'!$F$8*'СЕТ СН'!$F$9-'СЕТ СН'!$F$26</f>
        <v>1021.89173836</v>
      </c>
      <c r="D33" s="36">
        <f>SUMIFS(СВЦЭМ!$D$33:$D$776,СВЦЭМ!$A$33:$A$776,$A33,СВЦЭМ!$B$33:$B$776,D$11)+'СЕТ СН'!$F$14+СВЦЭМ!$D$10+'СЕТ СН'!$F$8*'СЕТ СН'!$F$9-'СЕТ СН'!$F$26</f>
        <v>1039.56527706</v>
      </c>
      <c r="E33" s="36">
        <f>SUMIFS(СВЦЭМ!$D$33:$D$776,СВЦЭМ!$A$33:$A$776,$A33,СВЦЭМ!$B$33:$B$776,E$11)+'СЕТ СН'!$F$14+СВЦЭМ!$D$10+'СЕТ СН'!$F$8*'СЕТ СН'!$F$9-'СЕТ СН'!$F$26</f>
        <v>1052.609281</v>
      </c>
      <c r="F33" s="36">
        <f>SUMIFS(СВЦЭМ!$D$33:$D$776,СВЦЭМ!$A$33:$A$776,$A33,СВЦЭМ!$B$33:$B$776,F$11)+'СЕТ СН'!$F$14+СВЦЭМ!$D$10+'СЕТ СН'!$F$8*'СЕТ СН'!$F$9-'СЕТ СН'!$F$26</f>
        <v>1051.04397963</v>
      </c>
      <c r="G33" s="36">
        <f>SUMIFS(СВЦЭМ!$D$33:$D$776,СВЦЭМ!$A$33:$A$776,$A33,СВЦЭМ!$B$33:$B$776,G$11)+'СЕТ СН'!$F$14+СВЦЭМ!$D$10+'СЕТ СН'!$F$8*'СЕТ СН'!$F$9-'СЕТ СН'!$F$26</f>
        <v>1039.9146706700001</v>
      </c>
      <c r="H33" s="36">
        <f>SUMIFS(СВЦЭМ!$D$33:$D$776,СВЦЭМ!$A$33:$A$776,$A33,СВЦЭМ!$B$33:$B$776,H$11)+'СЕТ СН'!$F$14+СВЦЭМ!$D$10+'СЕТ СН'!$F$8*'СЕТ СН'!$F$9-'СЕТ СН'!$F$26</f>
        <v>1016.76181152</v>
      </c>
      <c r="I33" s="36">
        <f>SUMIFS(СВЦЭМ!$D$33:$D$776,СВЦЭМ!$A$33:$A$776,$A33,СВЦЭМ!$B$33:$B$776,I$11)+'СЕТ СН'!$F$14+СВЦЭМ!$D$10+'СЕТ СН'!$F$8*'СЕТ СН'!$F$9-'СЕТ СН'!$F$26</f>
        <v>1014.85106503</v>
      </c>
      <c r="J33" s="36">
        <f>SUMIFS(СВЦЭМ!$D$33:$D$776,СВЦЭМ!$A$33:$A$776,$A33,СВЦЭМ!$B$33:$B$776,J$11)+'СЕТ СН'!$F$14+СВЦЭМ!$D$10+'СЕТ СН'!$F$8*'СЕТ СН'!$F$9-'СЕТ СН'!$F$26</f>
        <v>978.03282406999995</v>
      </c>
      <c r="K33" s="36">
        <f>SUMIFS(СВЦЭМ!$D$33:$D$776,СВЦЭМ!$A$33:$A$776,$A33,СВЦЭМ!$B$33:$B$776,K$11)+'СЕТ СН'!$F$14+СВЦЭМ!$D$10+'СЕТ СН'!$F$8*'СЕТ СН'!$F$9-'СЕТ СН'!$F$26</f>
        <v>944.79336522999995</v>
      </c>
      <c r="L33" s="36">
        <f>SUMIFS(СВЦЭМ!$D$33:$D$776,СВЦЭМ!$A$33:$A$776,$A33,СВЦЭМ!$B$33:$B$776,L$11)+'СЕТ СН'!$F$14+СВЦЭМ!$D$10+'СЕТ СН'!$F$8*'СЕТ СН'!$F$9-'СЕТ СН'!$F$26</f>
        <v>929.37446697999997</v>
      </c>
      <c r="M33" s="36">
        <f>SUMIFS(СВЦЭМ!$D$33:$D$776,СВЦЭМ!$A$33:$A$776,$A33,СВЦЭМ!$B$33:$B$776,M$11)+'СЕТ СН'!$F$14+СВЦЭМ!$D$10+'СЕТ СН'!$F$8*'СЕТ СН'!$F$9-'СЕТ СН'!$F$26</f>
        <v>942.34852439999997</v>
      </c>
      <c r="N33" s="36">
        <f>SUMIFS(СВЦЭМ!$D$33:$D$776,СВЦЭМ!$A$33:$A$776,$A33,СВЦЭМ!$B$33:$B$776,N$11)+'СЕТ СН'!$F$14+СВЦЭМ!$D$10+'СЕТ СН'!$F$8*'СЕТ СН'!$F$9-'СЕТ СН'!$F$26</f>
        <v>951.50389035000001</v>
      </c>
      <c r="O33" s="36">
        <f>SUMIFS(СВЦЭМ!$D$33:$D$776,СВЦЭМ!$A$33:$A$776,$A33,СВЦЭМ!$B$33:$B$776,O$11)+'СЕТ СН'!$F$14+СВЦЭМ!$D$10+'СЕТ СН'!$F$8*'СЕТ СН'!$F$9-'СЕТ СН'!$F$26</f>
        <v>967.06333698000003</v>
      </c>
      <c r="P33" s="36">
        <f>SUMIFS(СВЦЭМ!$D$33:$D$776,СВЦЭМ!$A$33:$A$776,$A33,СВЦЭМ!$B$33:$B$776,P$11)+'СЕТ СН'!$F$14+СВЦЭМ!$D$10+'СЕТ СН'!$F$8*'СЕТ СН'!$F$9-'СЕТ СН'!$F$26</f>
        <v>977.47186770999997</v>
      </c>
      <c r="Q33" s="36">
        <f>SUMIFS(СВЦЭМ!$D$33:$D$776,СВЦЭМ!$A$33:$A$776,$A33,СВЦЭМ!$B$33:$B$776,Q$11)+'СЕТ СН'!$F$14+СВЦЭМ!$D$10+'СЕТ СН'!$F$8*'СЕТ СН'!$F$9-'СЕТ СН'!$F$26</f>
        <v>975.61886575999995</v>
      </c>
      <c r="R33" s="36">
        <f>SUMIFS(СВЦЭМ!$D$33:$D$776,СВЦЭМ!$A$33:$A$776,$A33,СВЦЭМ!$B$33:$B$776,R$11)+'СЕТ СН'!$F$14+СВЦЭМ!$D$10+'СЕТ СН'!$F$8*'СЕТ СН'!$F$9-'СЕТ СН'!$F$26</f>
        <v>986.96593809000001</v>
      </c>
      <c r="S33" s="36">
        <f>SUMIFS(СВЦЭМ!$D$33:$D$776,СВЦЭМ!$A$33:$A$776,$A33,СВЦЭМ!$B$33:$B$776,S$11)+'СЕТ СН'!$F$14+СВЦЭМ!$D$10+'СЕТ СН'!$F$8*'СЕТ СН'!$F$9-'СЕТ СН'!$F$26</f>
        <v>976.42555197000001</v>
      </c>
      <c r="T33" s="36">
        <f>SUMIFS(СВЦЭМ!$D$33:$D$776,СВЦЭМ!$A$33:$A$776,$A33,СВЦЭМ!$B$33:$B$776,T$11)+'СЕТ СН'!$F$14+СВЦЭМ!$D$10+'СЕТ СН'!$F$8*'СЕТ СН'!$F$9-'СЕТ СН'!$F$26</f>
        <v>948.70508582000002</v>
      </c>
      <c r="U33" s="36">
        <f>SUMIFS(СВЦЭМ!$D$33:$D$776,СВЦЭМ!$A$33:$A$776,$A33,СВЦЭМ!$B$33:$B$776,U$11)+'СЕТ СН'!$F$14+СВЦЭМ!$D$10+'СЕТ СН'!$F$8*'СЕТ СН'!$F$9-'СЕТ СН'!$F$26</f>
        <v>951.22881684999993</v>
      </c>
      <c r="V33" s="36">
        <f>SUMIFS(СВЦЭМ!$D$33:$D$776,СВЦЭМ!$A$33:$A$776,$A33,СВЦЭМ!$B$33:$B$776,V$11)+'СЕТ СН'!$F$14+СВЦЭМ!$D$10+'СЕТ СН'!$F$8*'СЕТ СН'!$F$9-'СЕТ СН'!$F$26</f>
        <v>965.65968100999999</v>
      </c>
      <c r="W33" s="36">
        <f>SUMIFS(СВЦЭМ!$D$33:$D$776,СВЦЭМ!$A$33:$A$776,$A33,СВЦЭМ!$B$33:$B$776,W$11)+'СЕТ СН'!$F$14+СВЦЭМ!$D$10+'СЕТ СН'!$F$8*'СЕТ СН'!$F$9-'СЕТ СН'!$F$26</f>
        <v>983.40368934000003</v>
      </c>
      <c r="X33" s="36">
        <f>SUMIFS(СВЦЭМ!$D$33:$D$776,СВЦЭМ!$A$33:$A$776,$A33,СВЦЭМ!$B$33:$B$776,X$11)+'СЕТ СН'!$F$14+СВЦЭМ!$D$10+'СЕТ СН'!$F$8*'СЕТ СН'!$F$9-'СЕТ СН'!$F$26</f>
        <v>998.05484643</v>
      </c>
      <c r="Y33" s="36">
        <f>SUMIFS(СВЦЭМ!$D$33:$D$776,СВЦЭМ!$A$33:$A$776,$A33,СВЦЭМ!$B$33:$B$776,Y$11)+'СЕТ СН'!$F$14+СВЦЭМ!$D$10+'СЕТ СН'!$F$8*'СЕТ СН'!$F$9-'СЕТ СН'!$F$26</f>
        <v>1008.6776227</v>
      </c>
    </row>
    <row r="34" spans="1:27" ht="15.75" x14ac:dyDescent="0.2">
      <c r="A34" s="35">
        <f t="shared" si="0"/>
        <v>43822</v>
      </c>
      <c r="B34" s="36">
        <f>SUMIFS(СВЦЭМ!$D$33:$D$776,СВЦЭМ!$A$33:$A$776,$A34,СВЦЭМ!$B$33:$B$776,B$11)+'СЕТ СН'!$F$14+СВЦЭМ!$D$10+'СЕТ СН'!$F$8*'СЕТ СН'!$F$9-'СЕТ СН'!$F$26</f>
        <v>994.63144387</v>
      </c>
      <c r="C34" s="36">
        <f>SUMIFS(СВЦЭМ!$D$33:$D$776,СВЦЭМ!$A$33:$A$776,$A34,СВЦЭМ!$B$33:$B$776,C$11)+'СЕТ СН'!$F$14+СВЦЭМ!$D$10+'СЕТ СН'!$F$8*'СЕТ СН'!$F$9-'СЕТ СН'!$F$26</f>
        <v>1006.46413308</v>
      </c>
      <c r="D34" s="36">
        <f>SUMIFS(СВЦЭМ!$D$33:$D$776,СВЦЭМ!$A$33:$A$776,$A34,СВЦЭМ!$B$33:$B$776,D$11)+'СЕТ СН'!$F$14+СВЦЭМ!$D$10+'СЕТ СН'!$F$8*'СЕТ СН'!$F$9-'СЕТ СН'!$F$26</f>
        <v>1035.3812548800001</v>
      </c>
      <c r="E34" s="36">
        <f>SUMIFS(СВЦЭМ!$D$33:$D$776,СВЦЭМ!$A$33:$A$776,$A34,СВЦЭМ!$B$33:$B$776,E$11)+'СЕТ СН'!$F$14+СВЦЭМ!$D$10+'СЕТ СН'!$F$8*'СЕТ СН'!$F$9-'СЕТ СН'!$F$26</f>
        <v>1052.3535278500001</v>
      </c>
      <c r="F34" s="36">
        <f>SUMIFS(СВЦЭМ!$D$33:$D$776,СВЦЭМ!$A$33:$A$776,$A34,СВЦЭМ!$B$33:$B$776,F$11)+'СЕТ СН'!$F$14+СВЦЭМ!$D$10+'СЕТ СН'!$F$8*'СЕТ СН'!$F$9-'СЕТ СН'!$F$26</f>
        <v>1048.15761926</v>
      </c>
      <c r="G34" s="36">
        <f>SUMIFS(СВЦЭМ!$D$33:$D$776,СВЦЭМ!$A$33:$A$776,$A34,СВЦЭМ!$B$33:$B$776,G$11)+'СЕТ СН'!$F$14+СВЦЭМ!$D$10+'СЕТ СН'!$F$8*'СЕТ СН'!$F$9-'СЕТ СН'!$F$26</f>
        <v>1046.8415705300001</v>
      </c>
      <c r="H34" s="36">
        <f>SUMIFS(СВЦЭМ!$D$33:$D$776,СВЦЭМ!$A$33:$A$776,$A34,СВЦЭМ!$B$33:$B$776,H$11)+'СЕТ СН'!$F$14+СВЦЭМ!$D$10+'СЕТ СН'!$F$8*'СЕТ СН'!$F$9-'СЕТ СН'!$F$26</f>
        <v>1007.83552723</v>
      </c>
      <c r="I34" s="36">
        <f>SUMIFS(СВЦЭМ!$D$33:$D$776,СВЦЭМ!$A$33:$A$776,$A34,СВЦЭМ!$B$33:$B$776,I$11)+'СЕТ СН'!$F$14+СВЦЭМ!$D$10+'СЕТ СН'!$F$8*'СЕТ СН'!$F$9-'СЕТ СН'!$F$26</f>
        <v>982.62613414999998</v>
      </c>
      <c r="J34" s="36">
        <f>SUMIFS(СВЦЭМ!$D$33:$D$776,СВЦЭМ!$A$33:$A$776,$A34,СВЦЭМ!$B$33:$B$776,J$11)+'СЕТ СН'!$F$14+СВЦЭМ!$D$10+'СЕТ СН'!$F$8*'СЕТ СН'!$F$9-'СЕТ СН'!$F$26</f>
        <v>956.23243683999999</v>
      </c>
      <c r="K34" s="36">
        <f>SUMIFS(СВЦЭМ!$D$33:$D$776,СВЦЭМ!$A$33:$A$776,$A34,СВЦЭМ!$B$33:$B$776,K$11)+'СЕТ СН'!$F$14+СВЦЭМ!$D$10+'СЕТ СН'!$F$8*'СЕТ СН'!$F$9-'СЕТ СН'!$F$26</f>
        <v>930.27703499999996</v>
      </c>
      <c r="L34" s="36">
        <f>SUMIFS(СВЦЭМ!$D$33:$D$776,СВЦЭМ!$A$33:$A$776,$A34,СВЦЭМ!$B$33:$B$776,L$11)+'СЕТ СН'!$F$14+СВЦЭМ!$D$10+'СЕТ СН'!$F$8*'СЕТ СН'!$F$9-'СЕТ СН'!$F$26</f>
        <v>932.05179129999999</v>
      </c>
      <c r="M34" s="36">
        <f>SUMIFS(СВЦЭМ!$D$33:$D$776,СВЦЭМ!$A$33:$A$776,$A34,СВЦЭМ!$B$33:$B$776,M$11)+'СЕТ СН'!$F$14+СВЦЭМ!$D$10+'СЕТ СН'!$F$8*'СЕТ СН'!$F$9-'СЕТ СН'!$F$26</f>
        <v>945.06732228999999</v>
      </c>
      <c r="N34" s="36">
        <f>SUMIFS(СВЦЭМ!$D$33:$D$776,СВЦЭМ!$A$33:$A$776,$A34,СВЦЭМ!$B$33:$B$776,N$11)+'СЕТ СН'!$F$14+СВЦЭМ!$D$10+'СЕТ СН'!$F$8*'СЕТ СН'!$F$9-'СЕТ СН'!$F$26</f>
        <v>955.99018032000004</v>
      </c>
      <c r="O34" s="36">
        <f>SUMIFS(СВЦЭМ!$D$33:$D$776,СВЦЭМ!$A$33:$A$776,$A34,СВЦЭМ!$B$33:$B$776,O$11)+'СЕТ СН'!$F$14+СВЦЭМ!$D$10+'СЕТ СН'!$F$8*'СЕТ СН'!$F$9-'СЕТ СН'!$F$26</f>
        <v>964.93039474</v>
      </c>
      <c r="P34" s="36">
        <f>SUMIFS(СВЦЭМ!$D$33:$D$776,СВЦЭМ!$A$33:$A$776,$A34,СВЦЭМ!$B$33:$B$776,P$11)+'СЕТ СН'!$F$14+СВЦЭМ!$D$10+'СЕТ СН'!$F$8*'СЕТ СН'!$F$9-'СЕТ СН'!$F$26</f>
        <v>972.96029306000003</v>
      </c>
      <c r="Q34" s="36">
        <f>SUMIFS(СВЦЭМ!$D$33:$D$776,СВЦЭМ!$A$33:$A$776,$A34,СВЦЭМ!$B$33:$B$776,Q$11)+'СЕТ СН'!$F$14+СВЦЭМ!$D$10+'СЕТ СН'!$F$8*'СЕТ СН'!$F$9-'СЕТ СН'!$F$26</f>
        <v>973.43833025000004</v>
      </c>
      <c r="R34" s="36">
        <f>SUMIFS(СВЦЭМ!$D$33:$D$776,СВЦЭМ!$A$33:$A$776,$A34,СВЦЭМ!$B$33:$B$776,R$11)+'СЕТ СН'!$F$14+СВЦЭМ!$D$10+'СЕТ СН'!$F$8*'СЕТ СН'!$F$9-'СЕТ СН'!$F$26</f>
        <v>962.23952140999995</v>
      </c>
      <c r="S34" s="36">
        <f>SUMIFS(СВЦЭМ!$D$33:$D$776,СВЦЭМ!$A$33:$A$776,$A34,СВЦЭМ!$B$33:$B$776,S$11)+'СЕТ СН'!$F$14+СВЦЭМ!$D$10+'СЕТ СН'!$F$8*'СЕТ СН'!$F$9-'СЕТ СН'!$F$26</f>
        <v>951.11625414000002</v>
      </c>
      <c r="T34" s="36">
        <f>SUMIFS(СВЦЭМ!$D$33:$D$776,СВЦЭМ!$A$33:$A$776,$A34,СВЦЭМ!$B$33:$B$776,T$11)+'СЕТ СН'!$F$14+СВЦЭМ!$D$10+'СЕТ СН'!$F$8*'СЕТ СН'!$F$9-'СЕТ СН'!$F$26</f>
        <v>927.40418677000002</v>
      </c>
      <c r="U34" s="36">
        <f>SUMIFS(СВЦЭМ!$D$33:$D$776,СВЦЭМ!$A$33:$A$776,$A34,СВЦЭМ!$B$33:$B$776,U$11)+'СЕТ СН'!$F$14+СВЦЭМ!$D$10+'СЕТ СН'!$F$8*'СЕТ СН'!$F$9-'СЕТ СН'!$F$26</f>
        <v>928.29414205</v>
      </c>
      <c r="V34" s="36">
        <f>SUMIFS(СВЦЭМ!$D$33:$D$776,СВЦЭМ!$A$33:$A$776,$A34,СВЦЭМ!$B$33:$B$776,V$11)+'СЕТ СН'!$F$14+СВЦЭМ!$D$10+'СЕТ СН'!$F$8*'СЕТ СН'!$F$9-'СЕТ СН'!$F$26</f>
        <v>940.35481945999993</v>
      </c>
      <c r="W34" s="36">
        <f>SUMIFS(СВЦЭМ!$D$33:$D$776,СВЦЭМ!$A$33:$A$776,$A34,СВЦЭМ!$B$33:$B$776,W$11)+'СЕТ СН'!$F$14+СВЦЭМ!$D$10+'СЕТ СН'!$F$8*'СЕТ СН'!$F$9-'СЕТ СН'!$F$26</f>
        <v>959.06139043999997</v>
      </c>
      <c r="X34" s="36">
        <f>SUMIFS(СВЦЭМ!$D$33:$D$776,СВЦЭМ!$A$33:$A$776,$A34,СВЦЭМ!$B$33:$B$776,X$11)+'СЕТ СН'!$F$14+СВЦЭМ!$D$10+'СЕТ СН'!$F$8*'СЕТ СН'!$F$9-'СЕТ СН'!$F$26</f>
        <v>967.48691549</v>
      </c>
      <c r="Y34" s="36">
        <f>SUMIFS(СВЦЭМ!$D$33:$D$776,СВЦЭМ!$A$33:$A$776,$A34,СВЦЭМ!$B$33:$B$776,Y$11)+'СЕТ СН'!$F$14+СВЦЭМ!$D$10+'СЕТ СН'!$F$8*'СЕТ СН'!$F$9-'СЕТ СН'!$F$26</f>
        <v>985.01094440999998</v>
      </c>
    </row>
    <row r="35" spans="1:27" ht="15.75" x14ac:dyDescent="0.2">
      <c r="A35" s="35">
        <f t="shared" si="0"/>
        <v>43823</v>
      </c>
      <c r="B35" s="36">
        <f>SUMIFS(СВЦЭМ!$D$33:$D$776,СВЦЭМ!$A$33:$A$776,$A35,СВЦЭМ!$B$33:$B$776,B$11)+'СЕТ СН'!$F$14+СВЦЭМ!$D$10+'СЕТ СН'!$F$8*'СЕТ СН'!$F$9-'СЕТ СН'!$F$26</f>
        <v>999.33700456999998</v>
      </c>
      <c r="C35" s="36">
        <f>SUMIFS(СВЦЭМ!$D$33:$D$776,СВЦЭМ!$A$33:$A$776,$A35,СВЦЭМ!$B$33:$B$776,C$11)+'СЕТ СН'!$F$14+СВЦЭМ!$D$10+'СЕТ СН'!$F$8*'СЕТ СН'!$F$9-'СЕТ СН'!$F$26</f>
        <v>1032.73939812</v>
      </c>
      <c r="D35" s="36">
        <f>SUMIFS(СВЦЭМ!$D$33:$D$776,СВЦЭМ!$A$33:$A$776,$A35,СВЦЭМ!$B$33:$B$776,D$11)+'СЕТ СН'!$F$14+СВЦЭМ!$D$10+'СЕТ СН'!$F$8*'СЕТ СН'!$F$9-'СЕТ СН'!$F$26</f>
        <v>1051.2718006800001</v>
      </c>
      <c r="E35" s="36">
        <f>SUMIFS(СВЦЭМ!$D$33:$D$776,СВЦЭМ!$A$33:$A$776,$A35,СВЦЭМ!$B$33:$B$776,E$11)+'СЕТ СН'!$F$14+СВЦЭМ!$D$10+'СЕТ СН'!$F$8*'СЕТ СН'!$F$9-'СЕТ СН'!$F$26</f>
        <v>1059.7873323700001</v>
      </c>
      <c r="F35" s="36">
        <f>SUMIFS(СВЦЭМ!$D$33:$D$776,СВЦЭМ!$A$33:$A$776,$A35,СВЦЭМ!$B$33:$B$776,F$11)+'СЕТ СН'!$F$14+СВЦЭМ!$D$10+'СЕТ СН'!$F$8*'СЕТ СН'!$F$9-'СЕТ СН'!$F$26</f>
        <v>1056.5982966500001</v>
      </c>
      <c r="G35" s="36">
        <f>SUMIFS(СВЦЭМ!$D$33:$D$776,СВЦЭМ!$A$33:$A$776,$A35,СВЦЭМ!$B$33:$B$776,G$11)+'СЕТ СН'!$F$14+СВЦЭМ!$D$10+'СЕТ СН'!$F$8*'СЕТ СН'!$F$9-'СЕТ СН'!$F$26</f>
        <v>1039.01253784</v>
      </c>
      <c r="H35" s="36">
        <f>SUMIFS(СВЦЭМ!$D$33:$D$776,СВЦЭМ!$A$33:$A$776,$A35,СВЦЭМ!$B$33:$B$776,H$11)+'СЕТ СН'!$F$14+СВЦЭМ!$D$10+'СЕТ СН'!$F$8*'СЕТ СН'!$F$9-'СЕТ СН'!$F$26</f>
        <v>998.51878944999999</v>
      </c>
      <c r="I35" s="36">
        <f>SUMIFS(СВЦЭМ!$D$33:$D$776,СВЦЭМ!$A$33:$A$776,$A35,СВЦЭМ!$B$33:$B$776,I$11)+'СЕТ СН'!$F$14+СВЦЭМ!$D$10+'СЕТ СН'!$F$8*'СЕТ СН'!$F$9-'СЕТ СН'!$F$26</f>
        <v>963.67135445999998</v>
      </c>
      <c r="J35" s="36">
        <f>SUMIFS(СВЦЭМ!$D$33:$D$776,СВЦЭМ!$A$33:$A$776,$A35,СВЦЭМ!$B$33:$B$776,J$11)+'СЕТ СН'!$F$14+СВЦЭМ!$D$10+'СЕТ СН'!$F$8*'СЕТ СН'!$F$9-'СЕТ СН'!$F$26</f>
        <v>939.18681388999994</v>
      </c>
      <c r="K35" s="36">
        <f>SUMIFS(СВЦЭМ!$D$33:$D$776,СВЦЭМ!$A$33:$A$776,$A35,СВЦЭМ!$B$33:$B$776,K$11)+'СЕТ СН'!$F$14+СВЦЭМ!$D$10+'СЕТ СН'!$F$8*'СЕТ СН'!$F$9-'СЕТ СН'!$F$26</f>
        <v>925.77695268000002</v>
      </c>
      <c r="L35" s="36">
        <f>SUMIFS(СВЦЭМ!$D$33:$D$776,СВЦЭМ!$A$33:$A$776,$A35,СВЦЭМ!$B$33:$B$776,L$11)+'СЕТ СН'!$F$14+СВЦЭМ!$D$10+'СЕТ СН'!$F$8*'СЕТ СН'!$F$9-'СЕТ СН'!$F$26</f>
        <v>927.32982779999998</v>
      </c>
      <c r="M35" s="36">
        <f>SUMIFS(СВЦЭМ!$D$33:$D$776,СВЦЭМ!$A$33:$A$776,$A35,СВЦЭМ!$B$33:$B$776,M$11)+'СЕТ СН'!$F$14+СВЦЭМ!$D$10+'СЕТ СН'!$F$8*'СЕТ СН'!$F$9-'СЕТ СН'!$F$26</f>
        <v>935.80795823999995</v>
      </c>
      <c r="N35" s="36">
        <f>SUMIFS(СВЦЭМ!$D$33:$D$776,СВЦЭМ!$A$33:$A$776,$A35,СВЦЭМ!$B$33:$B$776,N$11)+'СЕТ СН'!$F$14+СВЦЭМ!$D$10+'СЕТ СН'!$F$8*'СЕТ СН'!$F$9-'СЕТ СН'!$F$26</f>
        <v>937.88192450999998</v>
      </c>
      <c r="O35" s="36">
        <f>SUMIFS(СВЦЭМ!$D$33:$D$776,СВЦЭМ!$A$33:$A$776,$A35,СВЦЭМ!$B$33:$B$776,O$11)+'СЕТ СН'!$F$14+СВЦЭМ!$D$10+'СЕТ СН'!$F$8*'СЕТ СН'!$F$9-'СЕТ СН'!$F$26</f>
        <v>946.54093239999997</v>
      </c>
      <c r="P35" s="36">
        <f>SUMIFS(СВЦЭМ!$D$33:$D$776,СВЦЭМ!$A$33:$A$776,$A35,СВЦЭМ!$B$33:$B$776,P$11)+'СЕТ СН'!$F$14+СВЦЭМ!$D$10+'СЕТ СН'!$F$8*'СЕТ СН'!$F$9-'СЕТ СН'!$F$26</f>
        <v>957.48136275000002</v>
      </c>
      <c r="Q35" s="36">
        <f>SUMIFS(СВЦЭМ!$D$33:$D$776,СВЦЭМ!$A$33:$A$776,$A35,СВЦЭМ!$B$33:$B$776,Q$11)+'СЕТ СН'!$F$14+СВЦЭМ!$D$10+'СЕТ СН'!$F$8*'СЕТ СН'!$F$9-'СЕТ СН'!$F$26</f>
        <v>959.50955506000003</v>
      </c>
      <c r="R35" s="36">
        <f>SUMIFS(СВЦЭМ!$D$33:$D$776,СВЦЭМ!$A$33:$A$776,$A35,СВЦЭМ!$B$33:$B$776,R$11)+'СЕТ СН'!$F$14+СВЦЭМ!$D$10+'СЕТ СН'!$F$8*'СЕТ СН'!$F$9-'СЕТ СН'!$F$26</f>
        <v>954.29138261000003</v>
      </c>
      <c r="S35" s="36">
        <f>SUMIFS(СВЦЭМ!$D$33:$D$776,СВЦЭМ!$A$33:$A$776,$A35,СВЦЭМ!$B$33:$B$776,S$11)+'СЕТ СН'!$F$14+СВЦЭМ!$D$10+'СЕТ СН'!$F$8*'СЕТ СН'!$F$9-'СЕТ СН'!$F$26</f>
        <v>952.37314112000001</v>
      </c>
      <c r="T35" s="36">
        <f>SUMIFS(СВЦЭМ!$D$33:$D$776,СВЦЭМ!$A$33:$A$776,$A35,СВЦЭМ!$B$33:$B$776,T$11)+'СЕТ СН'!$F$14+СВЦЭМ!$D$10+'СЕТ СН'!$F$8*'СЕТ СН'!$F$9-'СЕТ СН'!$F$26</f>
        <v>951.62465460999999</v>
      </c>
      <c r="U35" s="36">
        <f>SUMIFS(СВЦЭМ!$D$33:$D$776,СВЦЭМ!$A$33:$A$776,$A35,СВЦЭМ!$B$33:$B$776,U$11)+'СЕТ СН'!$F$14+СВЦЭМ!$D$10+'СЕТ СН'!$F$8*'СЕТ СН'!$F$9-'СЕТ СН'!$F$26</f>
        <v>939.97383058000003</v>
      </c>
      <c r="V35" s="36">
        <f>SUMIFS(СВЦЭМ!$D$33:$D$776,СВЦЭМ!$A$33:$A$776,$A35,СВЦЭМ!$B$33:$B$776,V$11)+'СЕТ СН'!$F$14+СВЦЭМ!$D$10+'СЕТ СН'!$F$8*'СЕТ СН'!$F$9-'СЕТ СН'!$F$26</f>
        <v>943.7430842</v>
      </c>
      <c r="W35" s="36">
        <f>SUMIFS(СВЦЭМ!$D$33:$D$776,СВЦЭМ!$A$33:$A$776,$A35,СВЦЭМ!$B$33:$B$776,W$11)+'СЕТ СН'!$F$14+СВЦЭМ!$D$10+'СЕТ СН'!$F$8*'СЕТ СН'!$F$9-'СЕТ СН'!$F$26</f>
        <v>958.41498414</v>
      </c>
      <c r="X35" s="36">
        <f>SUMIFS(СВЦЭМ!$D$33:$D$776,СВЦЭМ!$A$33:$A$776,$A35,СВЦЭМ!$B$33:$B$776,X$11)+'СЕТ СН'!$F$14+СВЦЭМ!$D$10+'СЕТ СН'!$F$8*'СЕТ СН'!$F$9-'СЕТ СН'!$F$26</f>
        <v>979.49746163999998</v>
      </c>
      <c r="Y35" s="36">
        <f>SUMIFS(СВЦЭМ!$D$33:$D$776,СВЦЭМ!$A$33:$A$776,$A35,СВЦЭМ!$B$33:$B$776,Y$11)+'СЕТ СН'!$F$14+СВЦЭМ!$D$10+'СЕТ СН'!$F$8*'СЕТ СН'!$F$9-'СЕТ СН'!$F$26</f>
        <v>992.80541060999997</v>
      </c>
    </row>
    <row r="36" spans="1:27" ht="15.75" x14ac:dyDescent="0.2">
      <c r="A36" s="35">
        <f t="shared" si="0"/>
        <v>43824</v>
      </c>
      <c r="B36" s="36">
        <f>SUMIFS(СВЦЭМ!$D$33:$D$776,СВЦЭМ!$A$33:$A$776,$A36,СВЦЭМ!$B$33:$B$776,B$11)+'СЕТ СН'!$F$14+СВЦЭМ!$D$10+'СЕТ СН'!$F$8*'СЕТ СН'!$F$9-'СЕТ СН'!$F$26</f>
        <v>1008.70777589</v>
      </c>
      <c r="C36" s="36">
        <f>SUMIFS(СВЦЭМ!$D$33:$D$776,СВЦЭМ!$A$33:$A$776,$A36,СВЦЭМ!$B$33:$B$776,C$11)+'СЕТ СН'!$F$14+СВЦЭМ!$D$10+'СЕТ СН'!$F$8*'СЕТ СН'!$F$9-'СЕТ СН'!$F$26</f>
        <v>1040.2935068300001</v>
      </c>
      <c r="D36" s="36">
        <f>SUMIFS(СВЦЭМ!$D$33:$D$776,СВЦЭМ!$A$33:$A$776,$A36,СВЦЭМ!$B$33:$B$776,D$11)+'СЕТ СН'!$F$14+СВЦЭМ!$D$10+'СЕТ СН'!$F$8*'СЕТ СН'!$F$9-'СЕТ СН'!$F$26</f>
        <v>1058.29052465</v>
      </c>
      <c r="E36" s="36">
        <f>SUMIFS(СВЦЭМ!$D$33:$D$776,СВЦЭМ!$A$33:$A$776,$A36,СВЦЭМ!$B$33:$B$776,E$11)+'СЕТ СН'!$F$14+СВЦЭМ!$D$10+'СЕТ СН'!$F$8*'СЕТ СН'!$F$9-'СЕТ СН'!$F$26</f>
        <v>1068.90737296</v>
      </c>
      <c r="F36" s="36">
        <f>SUMIFS(СВЦЭМ!$D$33:$D$776,СВЦЭМ!$A$33:$A$776,$A36,СВЦЭМ!$B$33:$B$776,F$11)+'СЕТ СН'!$F$14+СВЦЭМ!$D$10+'СЕТ СН'!$F$8*'СЕТ СН'!$F$9-'СЕТ СН'!$F$26</f>
        <v>1072.61511283</v>
      </c>
      <c r="G36" s="36">
        <f>SUMIFS(СВЦЭМ!$D$33:$D$776,СВЦЭМ!$A$33:$A$776,$A36,СВЦЭМ!$B$33:$B$776,G$11)+'СЕТ СН'!$F$14+СВЦЭМ!$D$10+'СЕТ СН'!$F$8*'СЕТ СН'!$F$9-'СЕТ СН'!$F$26</f>
        <v>1052.38435809</v>
      </c>
      <c r="H36" s="36">
        <f>SUMIFS(СВЦЭМ!$D$33:$D$776,СВЦЭМ!$A$33:$A$776,$A36,СВЦЭМ!$B$33:$B$776,H$11)+'СЕТ СН'!$F$14+СВЦЭМ!$D$10+'СЕТ СН'!$F$8*'СЕТ СН'!$F$9-'СЕТ СН'!$F$26</f>
        <v>1011.61651381</v>
      </c>
      <c r="I36" s="36">
        <f>SUMIFS(СВЦЭМ!$D$33:$D$776,СВЦЭМ!$A$33:$A$776,$A36,СВЦЭМ!$B$33:$B$776,I$11)+'СЕТ СН'!$F$14+СВЦЭМ!$D$10+'СЕТ СН'!$F$8*'СЕТ СН'!$F$9-'СЕТ СН'!$F$26</f>
        <v>986.10405722999997</v>
      </c>
      <c r="J36" s="36">
        <f>SUMIFS(СВЦЭМ!$D$33:$D$776,СВЦЭМ!$A$33:$A$776,$A36,СВЦЭМ!$B$33:$B$776,J$11)+'СЕТ СН'!$F$14+СВЦЭМ!$D$10+'СЕТ СН'!$F$8*'СЕТ СН'!$F$9-'СЕТ СН'!$F$26</f>
        <v>966.82987217999994</v>
      </c>
      <c r="K36" s="36">
        <f>SUMIFS(СВЦЭМ!$D$33:$D$776,СВЦЭМ!$A$33:$A$776,$A36,СВЦЭМ!$B$33:$B$776,K$11)+'СЕТ СН'!$F$14+СВЦЭМ!$D$10+'СЕТ СН'!$F$8*'СЕТ СН'!$F$9-'СЕТ СН'!$F$26</f>
        <v>946.34904284000004</v>
      </c>
      <c r="L36" s="36">
        <f>SUMIFS(СВЦЭМ!$D$33:$D$776,СВЦЭМ!$A$33:$A$776,$A36,СВЦЭМ!$B$33:$B$776,L$11)+'СЕТ СН'!$F$14+СВЦЭМ!$D$10+'СЕТ СН'!$F$8*'СЕТ СН'!$F$9-'СЕТ СН'!$F$26</f>
        <v>941.74896312999999</v>
      </c>
      <c r="M36" s="36">
        <f>SUMIFS(СВЦЭМ!$D$33:$D$776,СВЦЭМ!$A$33:$A$776,$A36,СВЦЭМ!$B$33:$B$776,M$11)+'СЕТ СН'!$F$14+СВЦЭМ!$D$10+'СЕТ СН'!$F$8*'СЕТ СН'!$F$9-'СЕТ СН'!$F$26</f>
        <v>946.77685320000001</v>
      </c>
      <c r="N36" s="36">
        <f>SUMIFS(СВЦЭМ!$D$33:$D$776,СВЦЭМ!$A$33:$A$776,$A36,СВЦЭМ!$B$33:$B$776,N$11)+'СЕТ СН'!$F$14+СВЦЭМ!$D$10+'СЕТ СН'!$F$8*'СЕТ СН'!$F$9-'СЕТ СН'!$F$26</f>
        <v>946.52372169</v>
      </c>
      <c r="O36" s="36">
        <f>SUMIFS(СВЦЭМ!$D$33:$D$776,СВЦЭМ!$A$33:$A$776,$A36,СВЦЭМ!$B$33:$B$776,O$11)+'СЕТ СН'!$F$14+СВЦЭМ!$D$10+'СЕТ СН'!$F$8*'СЕТ СН'!$F$9-'СЕТ СН'!$F$26</f>
        <v>949.65815615999998</v>
      </c>
      <c r="P36" s="36">
        <f>SUMIFS(СВЦЭМ!$D$33:$D$776,СВЦЭМ!$A$33:$A$776,$A36,СВЦЭМ!$B$33:$B$776,P$11)+'СЕТ СН'!$F$14+СВЦЭМ!$D$10+'СЕТ СН'!$F$8*'СЕТ СН'!$F$9-'СЕТ СН'!$F$26</f>
        <v>956.52034119999996</v>
      </c>
      <c r="Q36" s="36">
        <f>SUMIFS(СВЦЭМ!$D$33:$D$776,СВЦЭМ!$A$33:$A$776,$A36,СВЦЭМ!$B$33:$B$776,Q$11)+'СЕТ СН'!$F$14+СВЦЭМ!$D$10+'СЕТ СН'!$F$8*'СЕТ СН'!$F$9-'СЕТ СН'!$F$26</f>
        <v>959.72973710999997</v>
      </c>
      <c r="R36" s="36">
        <f>SUMIFS(СВЦЭМ!$D$33:$D$776,СВЦЭМ!$A$33:$A$776,$A36,СВЦЭМ!$B$33:$B$776,R$11)+'СЕТ СН'!$F$14+СВЦЭМ!$D$10+'СЕТ СН'!$F$8*'СЕТ СН'!$F$9-'СЕТ СН'!$F$26</f>
        <v>958.16571611999996</v>
      </c>
      <c r="S36" s="36">
        <f>SUMIFS(СВЦЭМ!$D$33:$D$776,СВЦЭМ!$A$33:$A$776,$A36,СВЦЭМ!$B$33:$B$776,S$11)+'СЕТ СН'!$F$14+СВЦЭМ!$D$10+'СЕТ СН'!$F$8*'СЕТ СН'!$F$9-'СЕТ СН'!$F$26</f>
        <v>957.58696556999996</v>
      </c>
      <c r="T36" s="36">
        <f>SUMIFS(СВЦЭМ!$D$33:$D$776,СВЦЭМ!$A$33:$A$776,$A36,СВЦЭМ!$B$33:$B$776,T$11)+'СЕТ СН'!$F$14+СВЦЭМ!$D$10+'СЕТ СН'!$F$8*'СЕТ СН'!$F$9-'СЕТ СН'!$F$26</f>
        <v>945.89870177</v>
      </c>
      <c r="U36" s="36">
        <f>SUMIFS(СВЦЭМ!$D$33:$D$776,СВЦЭМ!$A$33:$A$776,$A36,СВЦЭМ!$B$33:$B$776,U$11)+'СЕТ СН'!$F$14+СВЦЭМ!$D$10+'СЕТ СН'!$F$8*'СЕТ СН'!$F$9-'СЕТ СН'!$F$26</f>
        <v>946.19804048000003</v>
      </c>
      <c r="V36" s="36">
        <f>SUMIFS(СВЦЭМ!$D$33:$D$776,СВЦЭМ!$A$33:$A$776,$A36,СВЦЭМ!$B$33:$B$776,V$11)+'СЕТ СН'!$F$14+СВЦЭМ!$D$10+'СЕТ СН'!$F$8*'СЕТ СН'!$F$9-'СЕТ СН'!$F$26</f>
        <v>953.77535133000003</v>
      </c>
      <c r="W36" s="36">
        <f>SUMIFS(СВЦЭМ!$D$33:$D$776,СВЦЭМ!$A$33:$A$776,$A36,СВЦЭМ!$B$33:$B$776,W$11)+'СЕТ СН'!$F$14+СВЦЭМ!$D$10+'СЕТ СН'!$F$8*'СЕТ СН'!$F$9-'СЕТ СН'!$F$26</f>
        <v>963.20685508999998</v>
      </c>
      <c r="X36" s="36">
        <f>SUMIFS(СВЦЭМ!$D$33:$D$776,СВЦЭМ!$A$33:$A$776,$A36,СВЦЭМ!$B$33:$B$776,X$11)+'СЕТ СН'!$F$14+СВЦЭМ!$D$10+'СЕТ СН'!$F$8*'СЕТ СН'!$F$9-'СЕТ СН'!$F$26</f>
        <v>974.76619605999997</v>
      </c>
      <c r="Y36" s="36">
        <f>SUMIFS(СВЦЭМ!$D$33:$D$776,СВЦЭМ!$A$33:$A$776,$A36,СВЦЭМ!$B$33:$B$776,Y$11)+'СЕТ СН'!$F$14+СВЦЭМ!$D$10+'СЕТ СН'!$F$8*'СЕТ СН'!$F$9-'СЕТ СН'!$F$26</f>
        <v>975.52476590000003</v>
      </c>
    </row>
    <row r="37" spans="1:27" ht="15.75" x14ac:dyDescent="0.2">
      <c r="A37" s="35">
        <f t="shared" si="0"/>
        <v>43825</v>
      </c>
      <c r="B37" s="36">
        <f>SUMIFS(СВЦЭМ!$D$33:$D$776,СВЦЭМ!$A$33:$A$776,$A37,СВЦЭМ!$B$33:$B$776,B$11)+'СЕТ СН'!$F$14+СВЦЭМ!$D$10+'СЕТ СН'!$F$8*'СЕТ СН'!$F$9-'СЕТ СН'!$F$26</f>
        <v>1010.0101856799999</v>
      </c>
      <c r="C37" s="36">
        <f>SUMIFS(СВЦЭМ!$D$33:$D$776,СВЦЭМ!$A$33:$A$776,$A37,СВЦЭМ!$B$33:$B$776,C$11)+'СЕТ СН'!$F$14+СВЦЭМ!$D$10+'СЕТ СН'!$F$8*'СЕТ СН'!$F$9-'СЕТ СН'!$F$26</f>
        <v>1043.5078575</v>
      </c>
      <c r="D37" s="36">
        <f>SUMIFS(СВЦЭМ!$D$33:$D$776,СВЦЭМ!$A$33:$A$776,$A37,СВЦЭМ!$B$33:$B$776,D$11)+'СЕТ СН'!$F$14+СВЦЭМ!$D$10+'СЕТ СН'!$F$8*'СЕТ СН'!$F$9-'СЕТ СН'!$F$26</f>
        <v>1056.0934413500001</v>
      </c>
      <c r="E37" s="36">
        <f>SUMIFS(СВЦЭМ!$D$33:$D$776,СВЦЭМ!$A$33:$A$776,$A37,СВЦЭМ!$B$33:$B$776,E$11)+'СЕТ СН'!$F$14+СВЦЭМ!$D$10+'СЕТ СН'!$F$8*'СЕТ СН'!$F$9-'СЕТ СН'!$F$26</f>
        <v>1064.8946640000001</v>
      </c>
      <c r="F37" s="36">
        <f>SUMIFS(СВЦЭМ!$D$33:$D$776,СВЦЭМ!$A$33:$A$776,$A37,СВЦЭМ!$B$33:$B$776,F$11)+'СЕТ СН'!$F$14+СВЦЭМ!$D$10+'СЕТ СН'!$F$8*'СЕТ СН'!$F$9-'СЕТ СН'!$F$26</f>
        <v>1063.14905389</v>
      </c>
      <c r="G37" s="36">
        <f>SUMIFS(СВЦЭМ!$D$33:$D$776,СВЦЭМ!$A$33:$A$776,$A37,СВЦЭМ!$B$33:$B$776,G$11)+'СЕТ СН'!$F$14+СВЦЭМ!$D$10+'СЕТ СН'!$F$8*'СЕТ СН'!$F$9-'СЕТ СН'!$F$26</f>
        <v>1044.44607137</v>
      </c>
      <c r="H37" s="36">
        <f>SUMIFS(СВЦЭМ!$D$33:$D$776,СВЦЭМ!$A$33:$A$776,$A37,СВЦЭМ!$B$33:$B$776,H$11)+'СЕТ СН'!$F$14+СВЦЭМ!$D$10+'СЕТ СН'!$F$8*'СЕТ СН'!$F$9-'СЕТ СН'!$F$26</f>
        <v>1009.40008827</v>
      </c>
      <c r="I37" s="36">
        <f>SUMIFS(СВЦЭМ!$D$33:$D$776,СВЦЭМ!$A$33:$A$776,$A37,СВЦЭМ!$B$33:$B$776,I$11)+'СЕТ СН'!$F$14+СВЦЭМ!$D$10+'СЕТ СН'!$F$8*'СЕТ СН'!$F$9-'СЕТ СН'!$F$26</f>
        <v>997.75027349999993</v>
      </c>
      <c r="J37" s="36">
        <f>SUMIFS(СВЦЭМ!$D$33:$D$776,СВЦЭМ!$A$33:$A$776,$A37,СВЦЭМ!$B$33:$B$776,J$11)+'СЕТ СН'!$F$14+СВЦЭМ!$D$10+'СЕТ СН'!$F$8*'СЕТ СН'!$F$9-'СЕТ СН'!$F$26</f>
        <v>971.09476874999996</v>
      </c>
      <c r="K37" s="36">
        <f>SUMIFS(СВЦЭМ!$D$33:$D$776,СВЦЭМ!$A$33:$A$776,$A37,СВЦЭМ!$B$33:$B$776,K$11)+'СЕТ СН'!$F$14+СВЦЭМ!$D$10+'СЕТ СН'!$F$8*'СЕТ СН'!$F$9-'СЕТ СН'!$F$26</f>
        <v>952.55683870999997</v>
      </c>
      <c r="L37" s="36">
        <f>SUMIFS(СВЦЭМ!$D$33:$D$776,СВЦЭМ!$A$33:$A$776,$A37,СВЦЭМ!$B$33:$B$776,L$11)+'СЕТ СН'!$F$14+СВЦЭМ!$D$10+'СЕТ СН'!$F$8*'СЕТ СН'!$F$9-'СЕТ СН'!$F$26</f>
        <v>951.07202302999997</v>
      </c>
      <c r="M37" s="36">
        <f>SUMIFS(СВЦЭМ!$D$33:$D$776,СВЦЭМ!$A$33:$A$776,$A37,СВЦЭМ!$B$33:$B$776,M$11)+'СЕТ СН'!$F$14+СВЦЭМ!$D$10+'СЕТ СН'!$F$8*'СЕТ СН'!$F$9-'СЕТ СН'!$F$26</f>
        <v>959.91041981000001</v>
      </c>
      <c r="N37" s="36">
        <f>SUMIFS(СВЦЭМ!$D$33:$D$776,СВЦЭМ!$A$33:$A$776,$A37,СВЦЭМ!$B$33:$B$776,N$11)+'СЕТ СН'!$F$14+СВЦЭМ!$D$10+'СЕТ СН'!$F$8*'СЕТ СН'!$F$9-'СЕТ СН'!$F$26</f>
        <v>967.81711614999995</v>
      </c>
      <c r="O37" s="36">
        <f>SUMIFS(СВЦЭМ!$D$33:$D$776,СВЦЭМ!$A$33:$A$776,$A37,СВЦЭМ!$B$33:$B$776,O$11)+'СЕТ СН'!$F$14+СВЦЭМ!$D$10+'СЕТ СН'!$F$8*'СЕТ СН'!$F$9-'СЕТ СН'!$F$26</f>
        <v>972.97281499999997</v>
      </c>
      <c r="P37" s="36">
        <f>SUMIFS(СВЦЭМ!$D$33:$D$776,СВЦЭМ!$A$33:$A$776,$A37,СВЦЭМ!$B$33:$B$776,P$11)+'СЕТ СН'!$F$14+СВЦЭМ!$D$10+'СЕТ СН'!$F$8*'СЕТ СН'!$F$9-'СЕТ СН'!$F$26</f>
        <v>973.30347283000003</v>
      </c>
      <c r="Q37" s="36">
        <f>SUMIFS(СВЦЭМ!$D$33:$D$776,СВЦЭМ!$A$33:$A$776,$A37,СВЦЭМ!$B$33:$B$776,Q$11)+'СЕТ СН'!$F$14+СВЦЭМ!$D$10+'СЕТ СН'!$F$8*'СЕТ СН'!$F$9-'СЕТ СН'!$F$26</f>
        <v>974.70814688999997</v>
      </c>
      <c r="R37" s="36">
        <f>SUMIFS(СВЦЭМ!$D$33:$D$776,СВЦЭМ!$A$33:$A$776,$A37,СВЦЭМ!$B$33:$B$776,R$11)+'СЕТ СН'!$F$14+СВЦЭМ!$D$10+'СЕТ СН'!$F$8*'СЕТ СН'!$F$9-'СЕТ СН'!$F$26</f>
        <v>970.98885345999997</v>
      </c>
      <c r="S37" s="36">
        <f>SUMIFS(СВЦЭМ!$D$33:$D$776,СВЦЭМ!$A$33:$A$776,$A37,СВЦЭМ!$B$33:$B$776,S$11)+'СЕТ СН'!$F$14+СВЦЭМ!$D$10+'СЕТ СН'!$F$8*'СЕТ СН'!$F$9-'СЕТ СН'!$F$26</f>
        <v>970.19852802000003</v>
      </c>
      <c r="T37" s="36">
        <f>SUMIFS(СВЦЭМ!$D$33:$D$776,СВЦЭМ!$A$33:$A$776,$A37,СВЦЭМ!$B$33:$B$776,T$11)+'СЕТ СН'!$F$14+СВЦЭМ!$D$10+'СЕТ СН'!$F$8*'СЕТ СН'!$F$9-'СЕТ СН'!$F$26</f>
        <v>943.49378390999993</v>
      </c>
      <c r="U37" s="36">
        <f>SUMIFS(СВЦЭМ!$D$33:$D$776,СВЦЭМ!$A$33:$A$776,$A37,СВЦЭМ!$B$33:$B$776,U$11)+'СЕТ СН'!$F$14+СВЦЭМ!$D$10+'СЕТ СН'!$F$8*'СЕТ СН'!$F$9-'СЕТ СН'!$F$26</f>
        <v>943.25556486999994</v>
      </c>
      <c r="V37" s="36">
        <f>SUMIFS(СВЦЭМ!$D$33:$D$776,СВЦЭМ!$A$33:$A$776,$A37,СВЦЭМ!$B$33:$B$776,V$11)+'СЕТ СН'!$F$14+СВЦЭМ!$D$10+'СЕТ СН'!$F$8*'СЕТ СН'!$F$9-'СЕТ СН'!$F$26</f>
        <v>958.14809752999997</v>
      </c>
      <c r="W37" s="36">
        <f>SUMIFS(СВЦЭМ!$D$33:$D$776,СВЦЭМ!$A$33:$A$776,$A37,СВЦЭМ!$B$33:$B$776,W$11)+'СЕТ СН'!$F$14+СВЦЭМ!$D$10+'СЕТ СН'!$F$8*'СЕТ СН'!$F$9-'СЕТ СН'!$F$26</f>
        <v>975.31634479000002</v>
      </c>
      <c r="X37" s="36">
        <f>SUMIFS(СВЦЭМ!$D$33:$D$776,СВЦЭМ!$A$33:$A$776,$A37,СВЦЭМ!$B$33:$B$776,X$11)+'СЕТ СН'!$F$14+СВЦЭМ!$D$10+'СЕТ СН'!$F$8*'СЕТ СН'!$F$9-'СЕТ СН'!$F$26</f>
        <v>977.99384488999999</v>
      </c>
      <c r="Y37" s="36">
        <f>SUMIFS(СВЦЭМ!$D$33:$D$776,СВЦЭМ!$A$33:$A$776,$A37,СВЦЭМ!$B$33:$B$776,Y$11)+'СЕТ СН'!$F$14+СВЦЭМ!$D$10+'СЕТ СН'!$F$8*'СЕТ СН'!$F$9-'СЕТ СН'!$F$26</f>
        <v>980.20104363999997</v>
      </c>
    </row>
    <row r="38" spans="1:27" ht="15.75" x14ac:dyDescent="0.2">
      <c r="A38" s="35">
        <f t="shared" si="0"/>
        <v>43826</v>
      </c>
      <c r="B38" s="36">
        <f>SUMIFS(СВЦЭМ!$D$33:$D$776,СВЦЭМ!$A$33:$A$776,$A38,СВЦЭМ!$B$33:$B$776,B$11)+'СЕТ СН'!$F$14+СВЦЭМ!$D$10+'СЕТ СН'!$F$8*'СЕТ СН'!$F$9-'СЕТ СН'!$F$26</f>
        <v>972.12305263999997</v>
      </c>
      <c r="C38" s="36">
        <f>SUMIFS(СВЦЭМ!$D$33:$D$776,СВЦЭМ!$A$33:$A$776,$A38,СВЦЭМ!$B$33:$B$776,C$11)+'СЕТ СН'!$F$14+СВЦЭМ!$D$10+'СЕТ СН'!$F$8*'СЕТ СН'!$F$9-'СЕТ СН'!$F$26</f>
        <v>1004.35287025</v>
      </c>
      <c r="D38" s="36">
        <f>SUMIFS(СВЦЭМ!$D$33:$D$776,СВЦЭМ!$A$33:$A$776,$A38,СВЦЭМ!$B$33:$B$776,D$11)+'СЕТ СН'!$F$14+СВЦЭМ!$D$10+'СЕТ СН'!$F$8*'СЕТ СН'!$F$9-'СЕТ СН'!$F$26</f>
        <v>1012.1284316699999</v>
      </c>
      <c r="E38" s="36">
        <f>SUMIFS(СВЦЭМ!$D$33:$D$776,СВЦЭМ!$A$33:$A$776,$A38,СВЦЭМ!$B$33:$B$776,E$11)+'СЕТ СН'!$F$14+СВЦЭМ!$D$10+'СЕТ СН'!$F$8*'СЕТ СН'!$F$9-'СЕТ СН'!$F$26</f>
        <v>1027.70729297</v>
      </c>
      <c r="F38" s="36">
        <f>SUMIFS(СВЦЭМ!$D$33:$D$776,СВЦЭМ!$A$33:$A$776,$A38,СВЦЭМ!$B$33:$B$776,F$11)+'СЕТ СН'!$F$14+СВЦЭМ!$D$10+'СЕТ СН'!$F$8*'СЕТ СН'!$F$9-'СЕТ СН'!$F$26</f>
        <v>1032.5668205900001</v>
      </c>
      <c r="G38" s="36">
        <f>SUMIFS(СВЦЭМ!$D$33:$D$776,СВЦЭМ!$A$33:$A$776,$A38,СВЦЭМ!$B$33:$B$776,G$11)+'СЕТ СН'!$F$14+СВЦЭМ!$D$10+'СЕТ СН'!$F$8*'СЕТ СН'!$F$9-'СЕТ СН'!$F$26</f>
        <v>1016.98340861</v>
      </c>
      <c r="H38" s="36">
        <f>SUMIFS(СВЦЭМ!$D$33:$D$776,СВЦЭМ!$A$33:$A$776,$A38,СВЦЭМ!$B$33:$B$776,H$11)+'СЕТ СН'!$F$14+СВЦЭМ!$D$10+'СЕТ СН'!$F$8*'СЕТ СН'!$F$9-'СЕТ СН'!$F$26</f>
        <v>983.06729568000003</v>
      </c>
      <c r="I38" s="36">
        <f>SUMIFS(СВЦЭМ!$D$33:$D$776,СВЦЭМ!$A$33:$A$776,$A38,СВЦЭМ!$B$33:$B$776,I$11)+'СЕТ СН'!$F$14+СВЦЭМ!$D$10+'СЕТ СН'!$F$8*'СЕТ СН'!$F$9-'СЕТ СН'!$F$26</f>
        <v>959.71419589999994</v>
      </c>
      <c r="J38" s="36">
        <f>SUMIFS(СВЦЭМ!$D$33:$D$776,СВЦЭМ!$A$33:$A$776,$A38,СВЦЭМ!$B$33:$B$776,J$11)+'СЕТ СН'!$F$14+СВЦЭМ!$D$10+'СЕТ СН'!$F$8*'СЕТ СН'!$F$9-'СЕТ СН'!$F$26</f>
        <v>933.25249584999995</v>
      </c>
      <c r="K38" s="36">
        <f>SUMIFS(СВЦЭМ!$D$33:$D$776,СВЦЭМ!$A$33:$A$776,$A38,СВЦЭМ!$B$33:$B$776,K$11)+'СЕТ СН'!$F$14+СВЦЭМ!$D$10+'СЕТ СН'!$F$8*'СЕТ СН'!$F$9-'СЕТ СН'!$F$26</f>
        <v>906.20380809999995</v>
      </c>
      <c r="L38" s="36">
        <f>SUMIFS(СВЦЭМ!$D$33:$D$776,СВЦЭМ!$A$33:$A$776,$A38,СВЦЭМ!$B$33:$B$776,L$11)+'СЕТ СН'!$F$14+СВЦЭМ!$D$10+'СЕТ СН'!$F$8*'СЕТ СН'!$F$9-'СЕТ СН'!$F$26</f>
        <v>905.49648155</v>
      </c>
      <c r="M38" s="36">
        <f>SUMIFS(СВЦЭМ!$D$33:$D$776,СВЦЭМ!$A$33:$A$776,$A38,СВЦЭМ!$B$33:$B$776,M$11)+'СЕТ СН'!$F$14+СВЦЭМ!$D$10+'СЕТ СН'!$F$8*'СЕТ СН'!$F$9-'СЕТ СН'!$F$26</f>
        <v>916.12991344</v>
      </c>
      <c r="N38" s="36">
        <f>SUMIFS(СВЦЭМ!$D$33:$D$776,СВЦЭМ!$A$33:$A$776,$A38,СВЦЭМ!$B$33:$B$776,N$11)+'СЕТ СН'!$F$14+СВЦЭМ!$D$10+'СЕТ СН'!$F$8*'СЕТ СН'!$F$9-'СЕТ СН'!$F$26</f>
        <v>915.85040850999997</v>
      </c>
      <c r="O38" s="36">
        <f>SUMIFS(СВЦЭМ!$D$33:$D$776,СВЦЭМ!$A$33:$A$776,$A38,СВЦЭМ!$B$33:$B$776,O$11)+'СЕТ СН'!$F$14+СВЦЭМ!$D$10+'СЕТ СН'!$F$8*'СЕТ СН'!$F$9-'СЕТ СН'!$F$26</f>
        <v>920.73015806000001</v>
      </c>
      <c r="P38" s="36">
        <f>SUMIFS(СВЦЭМ!$D$33:$D$776,СВЦЭМ!$A$33:$A$776,$A38,СВЦЭМ!$B$33:$B$776,P$11)+'СЕТ СН'!$F$14+СВЦЭМ!$D$10+'СЕТ СН'!$F$8*'СЕТ СН'!$F$9-'СЕТ СН'!$F$26</f>
        <v>929.60364014999993</v>
      </c>
      <c r="Q38" s="36">
        <f>SUMIFS(СВЦЭМ!$D$33:$D$776,СВЦЭМ!$A$33:$A$776,$A38,СВЦЭМ!$B$33:$B$776,Q$11)+'СЕТ СН'!$F$14+СВЦЭМ!$D$10+'СЕТ СН'!$F$8*'СЕТ СН'!$F$9-'СЕТ СН'!$F$26</f>
        <v>947.94627761000004</v>
      </c>
      <c r="R38" s="36">
        <f>SUMIFS(СВЦЭМ!$D$33:$D$776,СВЦЭМ!$A$33:$A$776,$A38,СВЦЭМ!$B$33:$B$776,R$11)+'СЕТ СН'!$F$14+СВЦЭМ!$D$10+'СЕТ СН'!$F$8*'СЕТ СН'!$F$9-'СЕТ СН'!$F$26</f>
        <v>951.33736355999997</v>
      </c>
      <c r="S38" s="36">
        <f>SUMIFS(СВЦЭМ!$D$33:$D$776,СВЦЭМ!$A$33:$A$776,$A38,СВЦЭМ!$B$33:$B$776,S$11)+'СЕТ СН'!$F$14+СВЦЭМ!$D$10+'СЕТ СН'!$F$8*'СЕТ СН'!$F$9-'СЕТ СН'!$F$26</f>
        <v>952.55798701000003</v>
      </c>
      <c r="T38" s="36">
        <f>SUMIFS(СВЦЭМ!$D$33:$D$776,СВЦЭМ!$A$33:$A$776,$A38,СВЦЭМ!$B$33:$B$776,T$11)+'СЕТ СН'!$F$14+СВЦЭМ!$D$10+'СЕТ СН'!$F$8*'СЕТ СН'!$F$9-'СЕТ СН'!$F$26</f>
        <v>925.98671680999996</v>
      </c>
      <c r="U38" s="36">
        <f>SUMIFS(СВЦЭМ!$D$33:$D$776,СВЦЭМ!$A$33:$A$776,$A38,СВЦЭМ!$B$33:$B$776,U$11)+'СЕТ СН'!$F$14+СВЦЭМ!$D$10+'СЕТ СН'!$F$8*'СЕТ СН'!$F$9-'СЕТ СН'!$F$26</f>
        <v>925.55016732000001</v>
      </c>
      <c r="V38" s="36">
        <f>SUMIFS(СВЦЭМ!$D$33:$D$776,СВЦЭМ!$A$33:$A$776,$A38,СВЦЭМ!$B$33:$B$776,V$11)+'СЕТ СН'!$F$14+СВЦЭМ!$D$10+'СЕТ СН'!$F$8*'СЕТ СН'!$F$9-'СЕТ СН'!$F$26</f>
        <v>933.47405377999996</v>
      </c>
      <c r="W38" s="36">
        <f>SUMIFS(СВЦЭМ!$D$33:$D$776,СВЦЭМ!$A$33:$A$776,$A38,СВЦЭМ!$B$33:$B$776,W$11)+'СЕТ СН'!$F$14+СВЦЭМ!$D$10+'СЕТ СН'!$F$8*'СЕТ СН'!$F$9-'СЕТ СН'!$F$26</f>
        <v>936.62532960999999</v>
      </c>
      <c r="X38" s="36">
        <f>SUMIFS(СВЦЭМ!$D$33:$D$776,СВЦЭМ!$A$33:$A$776,$A38,СВЦЭМ!$B$33:$B$776,X$11)+'СЕТ СН'!$F$14+СВЦЭМ!$D$10+'СЕТ СН'!$F$8*'СЕТ СН'!$F$9-'СЕТ СН'!$F$26</f>
        <v>947.53310921000002</v>
      </c>
      <c r="Y38" s="36">
        <f>SUMIFS(СВЦЭМ!$D$33:$D$776,СВЦЭМ!$A$33:$A$776,$A38,СВЦЭМ!$B$33:$B$776,Y$11)+'СЕТ СН'!$F$14+СВЦЭМ!$D$10+'СЕТ СН'!$F$8*'СЕТ СН'!$F$9-'СЕТ СН'!$F$26</f>
        <v>957.60605497999995</v>
      </c>
    </row>
    <row r="39" spans="1:27" ht="15.75" x14ac:dyDescent="0.2">
      <c r="A39" s="35">
        <f t="shared" si="0"/>
        <v>43827</v>
      </c>
      <c r="B39" s="36">
        <f>SUMIFS(СВЦЭМ!$D$33:$D$776,СВЦЭМ!$A$33:$A$776,$A39,СВЦЭМ!$B$33:$B$776,B$11)+'СЕТ СН'!$F$14+СВЦЭМ!$D$10+'СЕТ СН'!$F$8*'СЕТ СН'!$F$9-'СЕТ СН'!$F$26</f>
        <v>975.81264515999999</v>
      </c>
      <c r="C39" s="36">
        <f>SUMIFS(СВЦЭМ!$D$33:$D$776,СВЦЭМ!$A$33:$A$776,$A39,СВЦЭМ!$B$33:$B$776,C$11)+'СЕТ СН'!$F$14+СВЦЭМ!$D$10+'СЕТ СН'!$F$8*'СЕТ СН'!$F$9-'СЕТ СН'!$F$26</f>
        <v>1005.60224056</v>
      </c>
      <c r="D39" s="36">
        <f>SUMIFS(СВЦЭМ!$D$33:$D$776,СВЦЭМ!$A$33:$A$776,$A39,СВЦЭМ!$B$33:$B$776,D$11)+'СЕТ СН'!$F$14+СВЦЭМ!$D$10+'СЕТ СН'!$F$8*'СЕТ СН'!$F$9-'СЕТ СН'!$F$26</f>
        <v>1017.6193597299999</v>
      </c>
      <c r="E39" s="36">
        <f>SUMIFS(СВЦЭМ!$D$33:$D$776,СВЦЭМ!$A$33:$A$776,$A39,СВЦЭМ!$B$33:$B$776,E$11)+'СЕТ СН'!$F$14+СВЦЭМ!$D$10+'СЕТ СН'!$F$8*'СЕТ СН'!$F$9-'СЕТ СН'!$F$26</f>
        <v>1029.34067224</v>
      </c>
      <c r="F39" s="36">
        <f>SUMIFS(СВЦЭМ!$D$33:$D$776,СВЦЭМ!$A$33:$A$776,$A39,СВЦЭМ!$B$33:$B$776,F$11)+'СЕТ СН'!$F$14+СВЦЭМ!$D$10+'СЕТ СН'!$F$8*'СЕТ СН'!$F$9-'СЕТ СН'!$F$26</f>
        <v>1031.06931244</v>
      </c>
      <c r="G39" s="36">
        <f>SUMIFS(СВЦЭМ!$D$33:$D$776,СВЦЭМ!$A$33:$A$776,$A39,СВЦЭМ!$B$33:$B$776,G$11)+'СЕТ СН'!$F$14+СВЦЭМ!$D$10+'СЕТ СН'!$F$8*'СЕТ СН'!$F$9-'СЕТ СН'!$F$26</f>
        <v>1025.14552559</v>
      </c>
      <c r="H39" s="36">
        <f>SUMIFS(СВЦЭМ!$D$33:$D$776,СВЦЭМ!$A$33:$A$776,$A39,СВЦЭМ!$B$33:$B$776,H$11)+'СЕТ СН'!$F$14+СВЦЭМ!$D$10+'СЕТ СН'!$F$8*'СЕТ СН'!$F$9-'СЕТ СН'!$F$26</f>
        <v>1007.31305564</v>
      </c>
      <c r="I39" s="36">
        <f>SUMIFS(СВЦЭМ!$D$33:$D$776,СВЦЭМ!$A$33:$A$776,$A39,СВЦЭМ!$B$33:$B$776,I$11)+'СЕТ СН'!$F$14+СВЦЭМ!$D$10+'СЕТ СН'!$F$8*'СЕТ СН'!$F$9-'СЕТ СН'!$F$26</f>
        <v>992.70653404999996</v>
      </c>
      <c r="J39" s="36">
        <f>SUMIFS(СВЦЭМ!$D$33:$D$776,СВЦЭМ!$A$33:$A$776,$A39,СВЦЭМ!$B$33:$B$776,J$11)+'СЕТ СН'!$F$14+СВЦЭМ!$D$10+'СЕТ СН'!$F$8*'СЕТ СН'!$F$9-'СЕТ СН'!$F$26</f>
        <v>954.40898500000003</v>
      </c>
      <c r="K39" s="36">
        <f>SUMIFS(СВЦЭМ!$D$33:$D$776,СВЦЭМ!$A$33:$A$776,$A39,СВЦЭМ!$B$33:$B$776,K$11)+'СЕТ СН'!$F$14+СВЦЭМ!$D$10+'СЕТ СН'!$F$8*'СЕТ СН'!$F$9-'СЕТ СН'!$F$26</f>
        <v>920.30321234999997</v>
      </c>
      <c r="L39" s="36">
        <f>SUMIFS(СВЦЭМ!$D$33:$D$776,СВЦЭМ!$A$33:$A$776,$A39,СВЦЭМ!$B$33:$B$776,L$11)+'СЕТ СН'!$F$14+СВЦЭМ!$D$10+'СЕТ СН'!$F$8*'СЕТ СН'!$F$9-'СЕТ СН'!$F$26</f>
        <v>917.25338756999997</v>
      </c>
      <c r="M39" s="36">
        <f>SUMIFS(СВЦЭМ!$D$33:$D$776,СВЦЭМ!$A$33:$A$776,$A39,СВЦЭМ!$B$33:$B$776,M$11)+'СЕТ СН'!$F$14+СВЦЭМ!$D$10+'СЕТ СН'!$F$8*'СЕТ СН'!$F$9-'СЕТ СН'!$F$26</f>
        <v>919.87328045000004</v>
      </c>
      <c r="N39" s="36">
        <f>SUMIFS(СВЦЭМ!$D$33:$D$776,СВЦЭМ!$A$33:$A$776,$A39,СВЦЭМ!$B$33:$B$776,N$11)+'СЕТ СН'!$F$14+СВЦЭМ!$D$10+'СЕТ СН'!$F$8*'СЕТ СН'!$F$9-'СЕТ СН'!$F$26</f>
        <v>917.31174633000001</v>
      </c>
      <c r="O39" s="36">
        <f>SUMIFS(СВЦЭМ!$D$33:$D$776,СВЦЭМ!$A$33:$A$776,$A39,СВЦЭМ!$B$33:$B$776,O$11)+'СЕТ СН'!$F$14+СВЦЭМ!$D$10+'СЕТ СН'!$F$8*'СЕТ СН'!$F$9-'СЕТ СН'!$F$26</f>
        <v>932.29833201999998</v>
      </c>
      <c r="P39" s="36">
        <f>SUMIFS(СВЦЭМ!$D$33:$D$776,СВЦЭМ!$A$33:$A$776,$A39,СВЦЭМ!$B$33:$B$776,P$11)+'СЕТ СН'!$F$14+СВЦЭМ!$D$10+'СЕТ СН'!$F$8*'СЕТ СН'!$F$9-'СЕТ СН'!$F$26</f>
        <v>942.61870331</v>
      </c>
      <c r="Q39" s="36">
        <f>SUMIFS(СВЦЭМ!$D$33:$D$776,СВЦЭМ!$A$33:$A$776,$A39,СВЦЭМ!$B$33:$B$776,Q$11)+'СЕТ СН'!$F$14+СВЦЭМ!$D$10+'СЕТ СН'!$F$8*'СЕТ СН'!$F$9-'СЕТ СН'!$F$26</f>
        <v>946.01901808000002</v>
      </c>
      <c r="R39" s="36">
        <f>SUMIFS(СВЦЭМ!$D$33:$D$776,СВЦЭМ!$A$33:$A$776,$A39,СВЦЭМ!$B$33:$B$776,R$11)+'СЕТ СН'!$F$14+СВЦЭМ!$D$10+'СЕТ СН'!$F$8*'СЕТ СН'!$F$9-'СЕТ СН'!$F$26</f>
        <v>942.03551300000004</v>
      </c>
      <c r="S39" s="36">
        <f>SUMIFS(СВЦЭМ!$D$33:$D$776,СВЦЭМ!$A$33:$A$776,$A39,СВЦЭМ!$B$33:$B$776,S$11)+'СЕТ СН'!$F$14+СВЦЭМ!$D$10+'СЕТ СН'!$F$8*'СЕТ СН'!$F$9-'СЕТ СН'!$F$26</f>
        <v>934.83570591</v>
      </c>
      <c r="T39" s="36">
        <f>SUMIFS(СВЦЭМ!$D$33:$D$776,СВЦЭМ!$A$33:$A$776,$A39,СВЦЭМ!$B$33:$B$776,T$11)+'СЕТ СН'!$F$14+СВЦЭМ!$D$10+'СЕТ СН'!$F$8*'СЕТ СН'!$F$9-'СЕТ СН'!$F$26</f>
        <v>919.94456403000004</v>
      </c>
      <c r="U39" s="36">
        <f>SUMIFS(СВЦЭМ!$D$33:$D$776,СВЦЭМ!$A$33:$A$776,$A39,СВЦЭМ!$B$33:$B$776,U$11)+'СЕТ СН'!$F$14+СВЦЭМ!$D$10+'СЕТ СН'!$F$8*'СЕТ СН'!$F$9-'СЕТ СН'!$F$26</f>
        <v>921.53273507999995</v>
      </c>
      <c r="V39" s="36">
        <f>SUMIFS(СВЦЭМ!$D$33:$D$776,СВЦЭМ!$A$33:$A$776,$A39,СВЦЭМ!$B$33:$B$776,V$11)+'СЕТ СН'!$F$14+СВЦЭМ!$D$10+'СЕТ СН'!$F$8*'СЕТ СН'!$F$9-'СЕТ СН'!$F$26</f>
        <v>930.73639687000002</v>
      </c>
      <c r="W39" s="36">
        <f>SUMIFS(СВЦЭМ!$D$33:$D$776,СВЦЭМ!$A$33:$A$776,$A39,СВЦЭМ!$B$33:$B$776,W$11)+'СЕТ СН'!$F$14+СВЦЭМ!$D$10+'СЕТ СН'!$F$8*'СЕТ СН'!$F$9-'СЕТ СН'!$F$26</f>
        <v>942.52206435999994</v>
      </c>
      <c r="X39" s="36">
        <f>SUMIFS(СВЦЭМ!$D$33:$D$776,СВЦЭМ!$A$33:$A$776,$A39,СВЦЭМ!$B$33:$B$776,X$11)+'СЕТ СН'!$F$14+СВЦЭМ!$D$10+'СЕТ СН'!$F$8*'СЕТ СН'!$F$9-'СЕТ СН'!$F$26</f>
        <v>956.79407388999994</v>
      </c>
      <c r="Y39" s="36">
        <f>SUMIFS(СВЦЭМ!$D$33:$D$776,СВЦЭМ!$A$33:$A$776,$A39,СВЦЭМ!$B$33:$B$776,Y$11)+'СЕТ СН'!$F$14+СВЦЭМ!$D$10+'СЕТ СН'!$F$8*'СЕТ СН'!$F$9-'СЕТ СН'!$F$26</f>
        <v>963.46825353999998</v>
      </c>
    </row>
    <row r="40" spans="1:27" ht="15.75" x14ac:dyDescent="0.2">
      <c r="A40" s="35">
        <f t="shared" si="0"/>
        <v>43828</v>
      </c>
      <c r="B40" s="36">
        <f>SUMIFS(СВЦЭМ!$D$33:$D$776,СВЦЭМ!$A$33:$A$776,$A40,СВЦЭМ!$B$33:$B$776,B$11)+'СЕТ СН'!$F$14+СВЦЭМ!$D$10+'СЕТ СН'!$F$8*'СЕТ СН'!$F$9-'СЕТ СН'!$F$26</f>
        <v>861.34553079</v>
      </c>
      <c r="C40" s="36">
        <f>SUMIFS(СВЦЭМ!$D$33:$D$776,СВЦЭМ!$A$33:$A$776,$A40,СВЦЭМ!$B$33:$B$776,C$11)+'СЕТ СН'!$F$14+СВЦЭМ!$D$10+'СЕТ СН'!$F$8*'СЕТ СН'!$F$9-'СЕТ СН'!$F$26</f>
        <v>871.28189353999994</v>
      </c>
      <c r="D40" s="36">
        <f>SUMIFS(СВЦЭМ!$D$33:$D$776,СВЦЭМ!$A$33:$A$776,$A40,СВЦЭМ!$B$33:$B$776,D$11)+'СЕТ СН'!$F$14+СВЦЭМ!$D$10+'СЕТ СН'!$F$8*'СЕТ СН'!$F$9-'СЕТ СН'!$F$26</f>
        <v>904.40803922999999</v>
      </c>
      <c r="E40" s="36">
        <f>SUMIFS(СВЦЭМ!$D$33:$D$776,СВЦЭМ!$A$33:$A$776,$A40,СВЦЭМ!$B$33:$B$776,E$11)+'СЕТ СН'!$F$14+СВЦЭМ!$D$10+'СЕТ СН'!$F$8*'СЕТ СН'!$F$9-'СЕТ СН'!$F$26</f>
        <v>924.62112560000003</v>
      </c>
      <c r="F40" s="36">
        <f>SUMIFS(СВЦЭМ!$D$33:$D$776,СВЦЭМ!$A$33:$A$776,$A40,СВЦЭМ!$B$33:$B$776,F$11)+'СЕТ СН'!$F$14+СВЦЭМ!$D$10+'СЕТ СН'!$F$8*'СЕТ СН'!$F$9-'СЕТ СН'!$F$26</f>
        <v>925.31211382000004</v>
      </c>
      <c r="G40" s="36">
        <f>SUMIFS(СВЦЭМ!$D$33:$D$776,СВЦЭМ!$A$33:$A$776,$A40,СВЦЭМ!$B$33:$B$776,G$11)+'СЕТ СН'!$F$14+СВЦЭМ!$D$10+'СЕТ СН'!$F$8*'СЕТ СН'!$F$9-'СЕТ СН'!$F$26</f>
        <v>924.67011260999993</v>
      </c>
      <c r="H40" s="36">
        <f>SUMIFS(СВЦЭМ!$D$33:$D$776,СВЦЭМ!$A$33:$A$776,$A40,СВЦЭМ!$B$33:$B$776,H$11)+'СЕТ СН'!$F$14+СВЦЭМ!$D$10+'СЕТ СН'!$F$8*'СЕТ СН'!$F$9-'СЕТ СН'!$F$26</f>
        <v>912.58231912999997</v>
      </c>
      <c r="I40" s="36">
        <f>SUMIFS(СВЦЭМ!$D$33:$D$776,СВЦЭМ!$A$33:$A$776,$A40,СВЦЭМ!$B$33:$B$776,I$11)+'СЕТ СН'!$F$14+СВЦЭМ!$D$10+'СЕТ СН'!$F$8*'СЕТ СН'!$F$9-'СЕТ СН'!$F$26</f>
        <v>904.56992577999995</v>
      </c>
      <c r="J40" s="36">
        <f>SUMIFS(СВЦЭМ!$D$33:$D$776,СВЦЭМ!$A$33:$A$776,$A40,СВЦЭМ!$B$33:$B$776,J$11)+'СЕТ СН'!$F$14+СВЦЭМ!$D$10+'СЕТ СН'!$F$8*'СЕТ СН'!$F$9-'СЕТ СН'!$F$26</f>
        <v>861.62062890999994</v>
      </c>
      <c r="K40" s="36">
        <f>SUMIFS(СВЦЭМ!$D$33:$D$776,СВЦЭМ!$A$33:$A$776,$A40,СВЦЭМ!$B$33:$B$776,K$11)+'СЕТ СН'!$F$14+СВЦЭМ!$D$10+'СЕТ СН'!$F$8*'СЕТ СН'!$F$9-'СЕТ СН'!$F$26</f>
        <v>852.85253690000002</v>
      </c>
      <c r="L40" s="36">
        <f>SUMIFS(СВЦЭМ!$D$33:$D$776,СВЦЭМ!$A$33:$A$776,$A40,СВЦЭМ!$B$33:$B$776,L$11)+'СЕТ СН'!$F$14+СВЦЭМ!$D$10+'СЕТ СН'!$F$8*'СЕТ СН'!$F$9-'СЕТ СН'!$F$26</f>
        <v>857.37484129999996</v>
      </c>
      <c r="M40" s="36">
        <f>SUMIFS(СВЦЭМ!$D$33:$D$776,СВЦЭМ!$A$33:$A$776,$A40,СВЦЭМ!$B$33:$B$776,M$11)+'СЕТ СН'!$F$14+СВЦЭМ!$D$10+'СЕТ СН'!$F$8*'СЕТ СН'!$F$9-'СЕТ СН'!$F$26</f>
        <v>858.42766562999998</v>
      </c>
      <c r="N40" s="36">
        <f>SUMIFS(СВЦЭМ!$D$33:$D$776,СВЦЭМ!$A$33:$A$776,$A40,СВЦЭМ!$B$33:$B$776,N$11)+'СЕТ СН'!$F$14+СВЦЭМ!$D$10+'СЕТ СН'!$F$8*'СЕТ СН'!$F$9-'СЕТ СН'!$F$26</f>
        <v>859.00023458999999</v>
      </c>
      <c r="O40" s="36">
        <f>SUMIFS(СВЦЭМ!$D$33:$D$776,СВЦЭМ!$A$33:$A$776,$A40,СВЦЭМ!$B$33:$B$776,O$11)+'СЕТ СН'!$F$14+СВЦЭМ!$D$10+'СЕТ СН'!$F$8*'СЕТ СН'!$F$9-'СЕТ СН'!$F$26</f>
        <v>861.91649518999998</v>
      </c>
      <c r="P40" s="36">
        <f>SUMIFS(СВЦЭМ!$D$33:$D$776,СВЦЭМ!$A$33:$A$776,$A40,СВЦЭМ!$B$33:$B$776,P$11)+'СЕТ СН'!$F$14+СВЦЭМ!$D$10+'СЕТ СН'!$F$8*'СЕТ СН'!$F$9-'СЕТ СН'!$F$26</f>
        <v>867.80801504999999</v>
      </c>
      <c r="Q40" s="36">
        <f>SUMIFS(СВЦЭМ!$D$33:$D$776,СВЦЭМ!$A$33:$A$776,$A40,СВЦЭМ!$B$33:$B$776,Q$11)+'СЕТ СН'!$F$14+СВЦЭМ!$D$10+'СЕТ СН'!$F$8*'СЕТ СН'!$F$9-'СЕТ СН'!$F$26</f>
        <v>863.13466027000004</v>
      </c>
      <c r="R40" s="36">
        <f>SUMIFS(СВЦЭМ!$D$33:$D$776,СВЦЭМ!$A$33:$A$776,$A40,СВЦЭМ!$B$33:$B$776,R$11)+'СЕТ СН'!$F$14+СВЦЭМ!$D$10+'СЕТ СН'!$F$8*'СЕТ СН'!$F$9-'СЕТ СН'!$F$26</f>
        <v>863.99114465000002</v>
      </c>
      <c r="S40" s="36">
        <f>SUMIFS(СВЦЭМ!$D$33:$D$776,СВЦЭМ!$A$33:$A$776,$A40,СВЦЭМ!$B$33:$B$776,S$11)+'СЕТ СН'!$F$14+СВЦЭМ!$D$10+'СЕТ СН'!$F$8*'СЕТ СН'!$F$9-'СЕТ СН'!$F$26</f>
        <v>871.51314904000003</v>
      </c>
      <c r="T40" s="36">
        <f>SUMIFS(СВЦЭМ!$D$33:$D$776,СВЦЭМ!$A$33:$A$776,$A40,СВЦЭМ!$B$33:$B$776,T$11)+'СЕТ СН'!$F$14+СВЦЭМ!$D$10+'СЕТ СН'!$F$8*'СЕТ СН'!$F$9-'СЕТ СН'!$F$26</f>
        <v>870.90058303000001</v>
      </c>
      <c r="U40" s="36">
        <f>SUMIFS(СВЦЭМ!$D$33:$D$776,СВЦЭМ!$A$33:$A$776,$A40,СВЦЭМ!$B$33:$B$776,U$11)+'СЕТ СН'!$F$14+СВЦЭМ!$D$10+'СЕТ СН'!$F$8*'СЕТ СН'!$F$9-'СЕТ СН'!$F$26</f>
        <v>898.58831311999995</v>
      </c>
      <c r="V40" s="36">
        <f>SUMIFS(СВЦЭМ!$D$33:$D$776,СВЦЭМ!$A$33:$A$776,$A40,СВЦЭМ!$B$33:$B$776,V$11)+'СЕТ СН'!$F$14+СВЦЭМ!$D$10+'СЕТ СН'!$F$8*'СЕТ СН'!$F$9-'СЕТ СН'!$F$26</f>
        <v>892.94739341000002</v>
      </c>
      <c r="W40" s="36">
        <f>SUMIFS(СВЦЭМ!$D$33:$D$776,СВЦЭМ!$A$33:$A$776,$A40,СВЦЭМ!$B$33:$B$776,W$11)+'СЕТ СН'!$F$14+СВЦЭМ!$D$10+'СЕТ СН'!$F$8*'СЕТ СН'!$F$9-'СЕТ СН'!$F$26</f>
        <v>887.71011426999996</v>
      </c>
      <c r="X40" s="36">
        <f>SUMIFS(СВЦЭМ!$D$33:$D$776,СВЦЭМ!$A$33:$A$776,$A40,СВЦЭМ!$B$33:$B$776,X$11)+'СЕТ СН'!$F$14+СВЦЭМ!$D$10+'СЕТ СН'!$F$8*'СЕТ СН'!$F$9-'СЕТ СН'!$F$26</f>
        <v>875.76540435999993</v>
      </c>
      <c r="Y40" s="36">
        <f>SUMIFS(СВЦЭМ!$D$33:$D$776,СВЦЭМ!$A$33:$A$776,$A40,СВЦЭМ!$B$33:$B$776,Y$11)+'СЕТ СН'!$F$14+СВЦЭМ!$D$10+'СЕТ СН'!$F$8*'СЕТ СН'!$F$9-'СЕТ СН'!$F$26</f>
        <v>855.64896792000002</v>
      </c>
    </row>
    <row r="41" spans="1:27" ht="15.75" x14ac:dyDescent="0.2">
      <c r="A41" s="35">
        <f t="shared" si="0"/>
        <v>43829</v>
      </c>
      <c r="B41" s="36">
        <f>SUMIFS(СВЦЭМ!$D$33:$D$776,СВЦЭМ!$A$33:$A$776,$A41,СВЦЭМ!$B$33:$B$776,B$11)+'СЕТ СН'!$F$14+СВЦЭМ!$D$10+'СЕТ СН'!$F$8*'СЕТ СН'!$F$9-'СЕТ СН'!$F$26</f>
        <v>1005.59690831</v>
      </c>
      <c r="C41" s="36">
        <f>SUMIFS(СВЦЭМ!$D$33:$D$776,СВЦЭМ!$A$33:$A$776,$A41,СВЦЭМ!$B$33:$B$776,C$11)+'СЕТ СН'!$F$14+СВЦЭМ!$D$10+'СЕТ СН'!$F$8*'СЕТ СН'!$F$9-'СЕТ СН'!$F$26</f>
        <v>1036.23381303</v>
      </c>
      <c r="D41" s="36">
        <f>SUMIFS(СВЦЭМ!$D$33:$D$776,СВЦЭМ!$A$33:$A$776,$A41,СВЦЭМ!$B$33:$B$776,D$11)+'СЕТ СН'!$F$14+СВЦЭМ!$D$10+'СЕТ СН'!$F$8*'СЕТ СН'!$F$9-'СЕТ СН'!$F$26</f>
        <v>1037.0942582800001</v>
      </c>
      <c r="E41" s="36">
        <f>SUMIFS(СВЦЭМ!$D$33:$D$776,СВЦЭМ!$A$33:$A$776,$A41,СВЦЭМ!$B$33:$B$776,E$11)+'СЕТ СН'!$F$14+СВЦЭМ!$D$10+'СЕТ СН'!$F$8*'СЕТ СН'!$F$9-'СЕТ СН'!$F$26</f>
        <v>1059.80619703</v>
      </c>
      <c r="F41" s="36">
        <f>SUMIFS(СВЦЭМ!$D$33:$D$776,СВЦЭМ!$A$33:$A$776,$A41,СВЦЭМ!$B$33:$B$776,F$11)+'СЕТ СН'!$F$14+СВЦЭМ!$D$10+'СЕТ СН'!$F$8*'СЕТ СН'!$F$9-'СЕТ СН'!$F$26</f>
        <v>1057.23214936</v>
      </c>
      <c r="G41" s="36">
        <f>SUMIFS(СВЦЭМ!$D$33:$D$776,СВЦЭМ!$A$33:$A$776,$A41,СВЦЭМ!$B$33:$B$776,G$11)+'СЕТ СН'!$F$14+СВЦЭМ!$D$10+'СЕТ СН'!$F$8*'СЕТ СН'!$F$9-'СЕТ СН'!$F$26</f>
        <v>1046.6587955500001</v>
      </c>
      <c r="H41" s="36">
        <f>SUMIFS(СВЦЭМ!$D$33:$D$776,СВЦЭМ!$A$33:$A$776,$A41,СВЦЭМ!$B$33:$B$776,H$11)+'СЕТ СН'!$F$14+СВЦЭМ!$D$10+'СЕТ СН'!$F$8*'СЕТ СН'!$F$9-'СЕТ СН'!$F$26</f>
        <v>1014.56115446</v>
      </c>
      <c r="I41" s="36">
        <f>SUMIFS(СВЦЭМ!$D$33:$D$776,СВЦЭМ!$A$33:$A$776,$A41,СВЦЭМ!$B$33:$B$776,I$11)+'СЕТ СН'!$F$14+СВЦЭМ!$D$10+'СЕТ СН'!$F$8*'СЕТ СН'!$F$9-'СЕТ СН'!$F$26</f>
        <v>992.44263645000001</v>
      </c>
      <c r="J41" s="36">
        <f>SUMIFS(СВЦЭМ!$D$33:$D$776,СВЦЭМ!$A$33:$A$776,$A41,СВЦЭМ!$B$33:$B$776,J$11)+'СЕТ СН'!$F$14+СВЦЭМ!$D$10+'СЕТ СН'!$F$8*'СЕТ СН'!$F$9-'СЕТ СН'!$F$26</f>
        <v>968.98242965999998</v>
      </c>
      <c r="K41" s="36">
        <f>SUMIFS(СВЦЭМ!$D$33:$D$776,СВЦЭМ!$A$33:$A$776,$A41,СВЦЭМ!$B$33:$B$776,K$11)+'СЕТ СН'!$F$14+СВЦЭМ!$D$10+'СЕТ СН'!$F$8*'СЕТ СН'!$F$9-'СЕТ СН'!$F$26</f>
        <v>943.86456954999994</v>
      </c>
      <c r="L41" s="36">
        <f>SUMIFS(СВЦЭМ!$D$33:$D$776,СВЦЭМ!$A$33:$A$776,$A41,СВЦЭМ!$B$33:$B$776,L$11)+'СЕТ СН'!$F$14+СВЦЭМ!$D$10+'СЕТ СН'!$F$8*'СЕТ СН'!$F$9-'СЕТ СН'!$F$26</f>
        <v>942.29009542999995</v>
      </c>
      <c r="M41" s="36">
        <f>SUMIFS(СВЦЭМ!$D$33:$D$776,СВЦЭМ!$A$33:$A$776,$A41,СВЦЭМ!$B$33:$B$776,M$11)+'СЕТ СН'!$F$14+СВЦЭМ!$D$10+'СЕТ СН'!$F$8*'СЕТ СН'!$F$9-'СЕТ СН'!$F$26</f>
        <v>940.43741005000004</v>
      </c>
      <c r="N41" s="36">
        <f>SUMIFS(СВЦЭМ!$D$33:$D$776,СВЦЭМ!$A$33:$A$776,$A41,СВЦЭМ!$B$33:$B$776,N$11)+'СЕТ СН'!$F$14+СВЦЭМ!$D$10+'СЕТ СН'!$F$8*'СЕТ СН'!$F$9-'СЕТ СН'!$F$26</f>
        <v>947.06617839</v>
      </c>
      <c r="O41" s="36">
        <f>SUMIFS(СВЦЭМ!$D$33:$D$776,СВЦЭМ!$A$33:$A$776,$A41,СВЦЭМ!$B$33:$B$776,O$11)+'СЕТ СН'!$F$14+СВЦЭМ!$D$10+'СЕТ СН'!$F$8*'СЕТ СН'!$F$9-'СЕТ СН'!$F$26</f>
        <v>955.93267631000003</v>
      </c>
      <c r="P41" s="36">
        <f>SUMIFS(СВЦЭМ!$D$33:$D$776,СВЦЭМ!$A$33:$A$776,$A41,СВЦЭМ!$B$33:$B$776,P$11)+'СЕТ СН'!$F$14+СВЦЭМ!$D$10+'СЕТ СН'!$F$8*'СЕТ СН'!$F$9-'СЕТ СН'!$F$26</f>
        <v>968.47263153999995</v>
      </c>
      <c r="Q41" s="36">
        <f>SUMIFS(СВЦЭМ!$D$33:$D$776,СВЦЭМ!$A$33:$A$776,$A41,СВЦЭМ!$B$33:$B$776,Q$11)+'СЕТ СН'!$F$14+СВЦЭМ!$D$10+'СЕТ СН'!$F$8*'СЕТ СН'!$F$9-'СЕТ СН'!$F$26</f>
        <v>970.73255801999994</v>
      </c>
      <c r="R41" s="36">
        <f>SUMIFS(СВЦЭМ!$D$33:$D$776,СВЦЭМ!$A$33:$A$776,$A41,СВЦЭМ!$B$33:$B$776,R$11)+'СЕТ СН'!$F$14+СВЦЭМ!$D$10+'СЕТ СН'!$F$8*'СЕТ СН'!$F$9-'СЕТ СН'!$F$26</f>
        <v>964.30894348999993</v>
      </c>
      <c r="S41" s="36">
        <f>SUMIFS(СВЦЭМ!$D$33:$D$776,СВЦЭМ!$A$33:$A$776,$A41,СВЦЭМ!$B$33:$B$776,S$11)+'СЕТ СН'!$F$14+СВЦЭМ!$D$10+'СЕТ СН'!$F$8*'СЕТ СН'!$F$9-'СЕТ СН'!$F$26</f>
        <v>955.24108006999995</v>
      </c>
      <c r="T41" s="36">
        <f>SUMIFS(СВЦЭМ!$D$33:$D$776,СВЦЭМ!$A$33:$A$776,$A41,СВЦЭМ!$B$33:$B$776,T$11)+'СЕТ СН'!$F$14+СВЦЭМ!$D$10+'СЕТ СН'!$F$8*'СЕТ СН'!$F$9-'СЕТ СН'!$F$26</f>
        <v>947.89031360000001</v>
      </c>
      <c r="U41" s="36">
        <f>SUMIFS(СВЦЭМ!$D$33:$D$776,СВЦЭМ!$A$33:$A$776,$A41,СВЦЭМ!$B$33:$B$776,U$11)+'СЕТ СН'!$F$14+СВЦЭМ!$D$10+'СЕТ СН'!$F$8*'СЕТ СН'!$F$9-'СЕТ СН'!$F$26</f>
        <v>947.28194076</v>
      </c>
      <c r="V41" s="36">
        <f>SUMIFS(СВЦЭМ!$D$33:$D$776,СВЦЭМ!$A$33:$A$776,$A41,СВЦЭМ!$B$33:$B$776,V$11)+'СЕТ СН'!$F$14+СВЦЭМ!$D$10+'СЕТ СН'!$F$8*'СЕТ СН'!$F$9-'СЕТ СН'!$F$26</f>
        <v>944.29513262</v>
      </c>
      <c r="W41" s="36">
        <f>SUMIFS(СВЦЭМ!$D$33:$D$776,СВЦЭМ!$A$33:$A$776,$A41,СВЦЭМ!$B$33:$B$776,W$11)+'СЕТ СН'!$F$14+СВЦЭМ!$D$10+'СЕТ СН'!$F$8*'СЕТ СН'!$F$9-'СЕТ СН'!$F$26</f>
        <v>953.33084012999996</v>
      </c>
      <c r="X41" s="36">
        <f>SUMIFS(СВЦЭМ!$D$33:$D$776,СВЦЭМ!$A$33:$A$776,$A41,СВЦЭМ!$B$33:$B$776,X$11)+'СЕТ СН'!$F$14+СВЦЭМ!$D$10+'СЕТ СН'!$F$8*'СЕТ СН'!$F$9-'СЕТ СН'!$F$26</f>
        <v>970.70120907</v>
      </c>
      <c r="Y41" s="36">
        <f>SUMIFS(СВЦЭМ!$D$33:$D$776,СВЦЭМ!$A$33:$A$776,$A41,СВЦЭМ!$B$33:$B$776,Y$11)+'СЕТ СН'!$F$14+СВЦЭМ!$D$10+'СЕТ СН'!$F$8*'СЕТ СН'!$F$9-'СЕТ СН'!$F$26</f>
        <v>987.72297116999994</v>
      </c>
    </row>
    <row r="42" spans="1:27" ht="15.75" x14ac:dyDescent="0.2">
      <c r="A42" s="35">
        <f t="shared" si="0"/>
        <v>43830</v>
      </c>
      <c r="B42" s="36">
        <f>SUMIFS(СВЦЭМ!$D$33:$D$776,СВЦЭМ!$A$33:$A$776,$A42,СВЦЭМ!$B$33:$B$776,B$11)+'СЕТ СН'!$F$14+СВЦЭМ!$D$10+'СЕТ СН'!$F$8*'СЕТ СН'!$F$9-'СЕТ СН'!$F$26</f>
        <v>991.40755867999997</v>
      </c>
      <c r="C42" s="36">
        <f>SUMIFS(СВЦЭМ!$D$33:$D$776,СВЦЭМ!$A$33:$A$776,$A42,СВЦЭМ!$B$33:$B$776,C$11)+'СЕТ СН'!$F$14+СВЦЭМ!$D$10+'СЕТ СН'!$F$8*'СЕТ СН'!$F$9-'СЕТ СН'!$F$26</f>
        <v>1008.4671708999999</v>
      </c>
      <c r="D42" s="36">
        <f>SUMIFS(СВЦЭМ!$D$33:$D$776,СВЦЭМ!$A$33:$A$776,$A42,СВЦЭМ!$B$33:$B$776,D$11)+'СЕТ СН'!$F$14+СВЦЭМ!$D$10+'СЕТ СН'!$F$8*'СЕТ СН'!$F$9-'СЕТ СН'!$F$26</f>
        <v>1013.51117404</v>
      </c>
      <c r="E42" s="36">
        <f>SUMIFS(СВЦЭМ!$D$33:$D$776,СВЦЭМ!$A$33:$A$776,$A42,СВЦЭМ!$B$33:$B$776,E$11)+'СЕТ СН'!$F$14+СВЦЭМ!$D$10+'СЕТ СН'!$F$8*'СЕТ СН'!$F$9-'СЕТ СН'!$F$26</f>
        <v>1017.02619882</v>
      </c>
      <c r="F42" s="36">
        <f>SUMIFS(СВЦЭМ!$D$33:$D$776,СВЦЭМ!$A$33:$A$776,$A42,СВЦЭМ!$B$33:$B$776,F$11)+'СЕТ СН'!$F$14+СВЦЭМ!$D$10+'СЕТ СН'!$F$8*'СЕТ СН'!$F$9-'СЕТ СН'!$F$26</f>
        <v>1018.91846243</v>
      </c>
      <c r="G42" s="36">
        <f>SUMIFS(СВЦЭМ!$D$33:$D$776,СВЦЭМ!$A$33:$A$776,$A42,СВЦЭМ!$B$33:$B$776,G$11)+'СЕТ СН'!$F$14+СВЦЭМ!$D$10+'СЕТ СН'!$F$8*'СЕТ СН'!$F$9-'СЕТ СН'!$F$26</f>
        <v>1011.62250247</v>
      </c>
      <c r="H42" s="36">
        <f>SUMIFS(СВЦЭМ!$D$33:$D$776,СВЦЭМ!$A$33:$A$776,$A42,СВЦЭМ!$B$33:$B$776,H$11)+'СЕТ СН'!$F$14+СВЦЭМ!$D$10+'СЕТ СН'!$F$8*'СЕТ СН'!$F$9-'СЕТ СН'!$F$26</f>
        <v>988.67305494999994</v>
      </c>
      <c r="I42" s="36">
        <f>SUMIFS(СВЦЭМ!$D$33:$D$776,СВЦЭМ!$A$33:$A$776,$A42,СВЦЭМ!$B$33:$B$776,I$11)+'СЕТ СН'!$F$14+СВЦЭМ!$D$10+'СЕТ СН'!$F$8*'СЕТ СН'!$F$9-'СЕТ СН'!$F$26</f>
        <v>973.10544765999998</v>
      </c>
      <c r="J42" s="36">
        <f>SUMIFS(СВЦЭМ!$D$33:$D$776,СВЦЭМ!$A$33:$A$776,$A42,СВЦЭМ!$B$33:$B$776,J$11)+'СЕТ СН'!$F$14+СВЦЭМ!$D$10+'СЕТ СН'!$F$8*'СЕТ СН'!$F$9-'СЕТ СН'!$F$26</f>
        <v>962.66128450999997</v>
      </c>
      <c r="K42" s="36">
        <f>SUMIFS(СВЦЭМ!$D$33:$D$776,СВЦЭМ!$A$33:$A$776,$A42,СВЦЭМ!$B$33:$B$776,K$11)+'СЕТ СН'!$F$14+СВЦЭМ!$D$10+'СЕТ СН'!$F$8*'СЕТ СН'!$F$9-'СЕТ СН'!$F$26</f>
        <v>942.17508731999999</v>
      </c>
      <c r="L42" s="36">
        <f>SUMIFS(СВЦЭМ!$D$33:$D$776,СВЦЭМ!$A$33:$A$776,$A42,СВЦЭМ!$B$33:$B$776,L$11)+'СЕТ СН'!$F$14+СВЦЭМ!$D$10+'СЕТ СН'!$F$8*'СЕТ СН'!$F$9-'СЕТ СН'!$F$26</f>
        <v>940.49597471000004</v>
      </c>
      <c r="M42" s="36">
        <f>SUMIFS(СВЦЭМ!$D$33:$D$776,СВЦЭМ!$A$33:$A$776,$A42,СВЦЭМ!$B$33:$B$776,M$11)+'СЕТ СН'!$F$14+СВЦЭМ!$D$10+'СЕТ СН'!$F$8*'СЕТ СН'!$F$9-'СЕТ СН'!$F$26</f>
        <v>961.04290141000001</v>
      </c>
      <c r="N42" s="36">
        <f>SUMIFS(СВЦЭМ!$D$33:$D$776,СВЦЭМ!$A$33:$A$776,$A42,СВЦЭМ!$B$33:$B$776,N$11)+'СЕТ СН'!$F$14+СВЦЭМ!$D$10+'СЕТ СН'!$F$8*'СЕТ СН'!$F$9-'СЕТ СН'!$F$26</f>
        <v>954.07936088999998</v>
      </c>
      <c r="O42" s="36">
        <f>SUMIFS(СВЦЭМ!$D$33:$D$776,СВЦЭМ!$A$33:$A$776,$A42,СВЦЭМ!$B$33:$B$776,O$11)+'СЕТ СН'!$F$14+СВЦЭМ!$D$10+'СЕТ СН'!$F$8*'СЕТ СН'!$F$9-'СЕТ СН'!$F$26</f>
        <v>961.02623577999998</v>
      </c>
      <c r="P42" s="36">
        <f>SUMIFS(СВЦЭМ!$D$33:$D$776,СВЦЭМ!$A$33:$A$776,$A42,СВЦЭМ!$B$33:$B$776,P$11)+'СЕТ СН'!$F$14+СВЦЭМ!$D$10+'СЕТ СН'!$F$8*'СЕТ СН'!$F$9-'СЕТ СН'!$F$26</f>
        <v>965.23163202000001</v>
      </c>
      <c r="Q42" s="36">
        <f>SUMIFS(СВЦЭМ!$D$33:$D$776,СВЦЭМ!$A$33:$A$776,$A42,СВЦЭМ!$B$33:$B$776,Q$11)+'СЕТ СН'!$F$14+СВЦЭМ!$D$10+'СЕТ СН'!$F$8*'СЕТ СН'!$F$9-'СЕТ СН'!$F$26</f>
        <v>967.67925326</v>
      </c>
      <c r="R42" s="36">
        <f>SUMIFS(СВЦЭМ!$D$33:$D$776,СВЦЭМ!$A$33:$A$776,$A42,СВЦЭМ!$B$33:$B$776,R$11)+'СЕТ СН'!$F$14+СВЦЭМ!$D$10+'СЕТ СН'!$F$8*'СЕТ СН'!$F$9-'СЕТ СН'!$F$26</f>
        <v>965.25665304999995</v>
      </c>
      <c r="S42" s="36">
        <f>SUMIFS(СВЦЭМ!$D$33:$D$776,СВЦЭМ!$A$33:$A$776,$A42,СВЦЭМ!$B$33:$B$776,S$11)+'СЕТ СН'!$F$14+СВЦЭМ!$D$10+'СЕТ СН'!$F$8*'СЕТ СН'!$F$9-'СЕТ СН'!$F$26</f>
        <v>972.80025187000001</v>
      </c>
      <c r="T42" s="36">
        <f>SUMIFS(СВЦЭМ!$D$33:$D$776,СВЦЭМ!$A$33:$A$776,$A42,СВЦЭМ!$B$33:$B$776,T$11)+'СЕТ СН'!$F$14+СВЦЭМ!$D$10+'СЕТ СН'!$F$8*'СЕТ СН'!$F$9-'СЕТ СН'!$F$26</f>
        <v>981.77845330000002</v>
      </c>
      <c r="U42" s="36">
        <f>SUMIFS(СВЦЭМ!$D$33:$D$776,СВЦЭМ!$A$33:$A$776,$A42,СВЦЭМ!$B$33:$B$776,U$11)+'СЕТ СН'!$F$14+СВЦЭМ!$D$10+'СЕТ СН'!$F$8*'СЕТ СН'!$F$9-'СЕТ СН'!$F$26</f>
        <v>975.39912060999995</v>
      </c>
      <c r="V42" s="36">
        <f>SUMIFS(СВЦЭМ!$D$33:$D$776,СВЦЭМ!$A$33:$A$776,$A42,СВЦЭМ!$B$33:$B$776,V$11)+'СЕТ СН'!$F$14+СВЦЭМ!$D$10+'СЕТ СН'!$F$8*'СЕТ СН'!$F$9-'СЕТ СН'!$F$26</f>
        <v>987.22631140999999</v>
      </c>
      <c r="W42" s="36">
        <f>SUMIFS(СВЦЭМ!$D$33:$D$776,СВЦЭМ!$A$33:$A$776,$A42,СВЦЭМ!$B$33:$B$776,W$11)+'СЕТ СН'!$F$14+СВЦЭМ!$D$10+'СЕТ СН'!$F$8*'СЕТ СН'!$F$9-'СЕТ СН'!$F$26</f>
        <v>991.47096827999997</v>
      </c>
      <c r="X42" s="36">
        <f>SUMIFS(СВЦЭМ!$D$33:$D$776,СВЦЭМ!$A$33:$A$776,$A42,СВЦЭМ!$B$33:$B$776,X$11)+'СЕТ СН'!$F$14+СВЦЭМ!$D$10+'СЕТ СН'!$F$8*'СЕТ СН'!$F$9-'СЕТ СН'!$F$26</f>
        <v>981.38895012</v>
      </c>
      <c r="Y42" s="36">
        <f>SUMIFS(СВЦЭМ!$D$33:$D$776,СВЦЭМ!$A$33:$A$776,$A42,СВЦЭМ!$B$33:$B$776,Y$11)+'СЕТ СН'!$F$14+СВЦЭМ!$D$10+'СЕТ СН'!$F$8*'СЕТ СН'!$F$9-'СЕТ СН'!$F$26</f>
        <v>980.83770724999999</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28" t="s">
        <v>7</v>
      </c>
      <c r="B45" s="131" t="s">
        <v>69</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СВЦЭМ!$A$34</f>
        <v>01.12.2019</v>
      </c>
      <c r="B48" s="36">
        <f>SUMIFS(СВЦЭМ!$D$33:$D$776,СВЦЭМ!$A$33:$A$776,$A48,СВЦЭМ!$B$33:$B$776,B$47)+'СЕТ СН'!$F$14+СВЦЭМ!$D$10+'СЕТ СН'!$F$6-'СЕТ СН'!$F$26</f>
        <v>921.89070826</v>
      </c>
      <c r="C48" s="36">
        <f>SUMIFS(СВЦЭМ!$D$33:$D$776,СВЦЭМ!$A$33:$A$776,$A48,СВЦЭМ!$B$33:$B$776,C$47)+'СЕТ СН'!$F$14+СВЦЭМ!$D$10+'СЕТ СН'!$F$6-'СЕТ СН'!$F$26</f>
        <v>930.07707516000005</v>
      </c>
      <c r="D48" s="36">
        <f>SUMIFS(СВЦЭМ!$D$33:$D$776,СВЦЭМ!$A$33:$A$776,$A48,СВЦЭМ!$B$33:$B$776,D$47)+'СЕТ СН'!$F$14+СВЦЭМ!$D$10+'СЕТ СН'!$F$6-'СЕТ СН'!$F$26</f>
        <v>962.73331674999997</v>
      </c>
      <c r="E48" s="36">
        <f>SUMIFS(СВЦЭМ!$D$33:$D$776,СВЦЭМ!$A$33:$A$776,$A48,СВЦЭМ!$B$33:$B$776,E$47)+'СЕТ СН'!$F$14+СВЦЭМ!$D$10+'СЕТ СН'!$F$6-'СЕТ СН'!$F$26</f>
        <v>960.76865995000003</v>
      </c>
      <c r="F48" s="36">
        <f>SUMIFS(СВЦЭМ!$D$33:$D$776,СВЦЭМ!$A$33:$A$776,$A48,СВЦЭМ!$B$33:$B$776,F$47)+'СЕТ СН'!$F$14+СВЦЭМ!$D$10+'СЕТ СН'!$F$6-'СЕТ СН'!$F$26</f>
        <v>953.72081851000007</v>
      </c>
      <c r="G48" s="36">
        <f>SUMIFS(СВЦЭМ!$D$33:$D$776,СВЦЭМ!$A$33:$A$776,$A48,СВЦЭМ!$B$33:$B$776,G$47)+'СЕТ СН'!$F$14+СВЦЭМ!$D$10+'СЕТ СН'!$F$6-'СЕТ СН'!$F$26</f>
        <v>952.09481504999997</v>
      </c>
      <c r="H48" s="36">
        <f>SUMIFS(СВЦЭМ!$D$33:$D$776,СВЦЭМ!$A$33:$A$776,$A48,СВЦЭМ!$B$33:$B$776,H$47)+'СЕТ СН'!$F$14+СВЦЭМ!$D$10+'СЕТ СН'!$F$6-'СЕТ СН'!$F$26</f>
        <v>949.93245136999997</v>
      </c>
      <c r="I48" s="36">
        <f>SUMIFS(СВЦЭМ!$D$33:$D$776,СВЦЭМ!$A$33:$A$776,$A48,СВЦЭМ!$B$33:$B$776,I$47)+'СЕТ СН'!$F$14+СВЦЭМ!$D$10+'СЕТ СН'!$F$6-'СЕТ СН'!$F$26</f>
        <v>944.24106835999999</v>
      </c>
      <c r="J48" s="36">
        <f>SUMIFS(СВЦЭМ!$D$33:$D$776,СВЦЭМ!$A$33:$A$776,$A48,СВЦЭМ!$B$33:$B$776,J$47)+'СЕТ СН'!$F$14+СВЦЭМ!$D$10+'СЕТ СН'!$F$6-'СЕТ СН'!$F$26</f>
        <v>907.78193814999997</v>
      </c>
      <c r="K48" s="36">
        <f>SUMIFS(СВЦЭМ!$D$33:$D$776,СВЦЭМ!$A$33:$A$776,$A48,СВЦЭМ!$B$33:$B$776,K$47)+'СЕТ СН'!$F$14+СВЦЭМ!$D$10+'СЕТ СН'!$F$6-'СЕТ СН'!$F$26</f>
        <v>868.95137339000007</v>
      </c>
      <c r="L48" s="36">
        <f>SUMIFS(СВЦЭМ!$D$33:$D$776,СВЦЭМ!$A$33:$A$776,$A48,СВЦЭМ!$B$33:$B$776,L$47)+'СЕТ СН'!$F$14+СВЦЭМ!$D$10+'СЕТ СН'!$F$6-'СЕТ СН'!$F$26</f>
        <v>849.91126156999997</v>
      </c>
      <c r="M48" s="36">
        <f>SUMIFS(СВЦЭМ!$D$33:$D$776,СВЦЭМ!$A$33:$A$776,$A48,СВЦЭМ!$B$33:$B$776,M$47)+'СЕТ СН'!$F$14+СВЦЭМ!$D$10+'СЕТ СН'!$F$6-'СЕТ СН'!$F$26</f>
        <v>848.32039888999998</v>
      </c>
      <c r="N48" s="36">
        <f>SUMIFS(СВЦЭМ!$D$33:$D$776,СВЦЭМ!$A$33:$A$776,$A48,СВЦЭМ!$B$33:$B$776,N$47)+'СЕТ СН'!$F$14+СВЦЭМ!$D$10+'СЕТ СН'!$F$6-'СЕТ СН'!$F$26</f>
        <v>873.53571421000004</v>
      </c>
      <c r="O48" s="36">
        <f>SUMIFS(СВЦЭМ!$D$33:$D$776,СВЦЭМ!$A$33:$A$776,$A48,СВЦЭМ!$B$33:$B$776,O$47)+'СЕТ СН'!$F$14+СВЦЭМ!$D$10+'СЕТ СН'!$F$6-'СЕТ СН'!$F$26</f>
        <v>883.42294353</v>
      </c>
      <c r="P48" s="36">
        <f>SUMIFS(СВЦЭМ!$D$33:$D$776,СВЦЭМ!$A$33:$A$776,$A48,СВЦЭМ!$B$33:$B$776,P$47)+'СЕТ СН'!$F$14+СВЦЭМ!$D$10+'СЕТ СН'!$F$6-'СЕТ СН'!$F$26</f>
        <v>890.49957538000001</v>
      </c>
      <c r="Q48" s="36">
        <f>SUMIFS(СВЦЭМ!$D$33:$D$776,СВЦЭМ!$A$33:$A$776,$A48,СВЦЭМ!$B$33:$B$776,Q$47)+'СЕТ СН'!$F$14+СВЦЭМ!$D$10+'СЕТ СН'!$F$6-'СЕТ СН'!$F$26</f>
        <v>896.18571039000005</v>
      </c>
      <c r="R48" s="36">
        <f>SUMIFS(СВЦЭМ!$D$33:$D$776,СВЦЭМ!$A$33:$A$776,$A48,СВЦЭМ!$B$33:$B$776,R$47)+'СЕТ СН'!$F$14+СВЦЭМ!$D$10+'СЕТ СН'!$F$6-'СЕТ СН'!$F$26</f>
        <v>886.16843463999999</v>
      </c>
      <c r="S48" s="36">
        <f>SUMIFS(СВЦЭМ!$D$33:$D$776,СВЦЭМ!$A$33:$A$776,$A48,СВЦЭМ!$B$33:$B$776,S$47)+'СЕТ СН'!$F$14+СВЦЭМ!$D$10+'СЕТ СН'!$F$6-'СЕТ СН'!$F$26</f>
        <v>870.31258005000007</v>
      </c>
      <c r="T48" s="36">
        <f>SUMIFS(СВЦЭМ!$D$33:$D$776,СВЦЭМ!$A$33:$A$776,$A48,СВЦЭМ!$B$33:$B$776,T$47)+'СЕТ СН'!$F$14+СВЦЭМ!$D$10+'СЕТ СН'!$F$6-'СЕТ СН'!$F$26</f>
        <v>851.01887816999999</v>
      </c>
      <c r="U48" s="36">
        <f>SUMIFS(СВЦЭМ!$D$33:$D$776,СВЦЭМ!$A$33:$A$776,$A48,СВЦЭМ!$B$33:$B$776,U$47)+'СЕТ СН'!$F$14+СВЦЭМ!$D$10+'СЕТ СН'!$F$6-'СЕТ СН'!$F$26</f>
        <v>850.60588487000007</v>
      </c>
      <c r="V48" s="36">
        <f>SUMIFS(СВЦЭМ!$D$33:$D$776,СВЦЭМ!$A$33:$A$776,$A48,СВЦЭМ!$B$33:$B$776,V$47)+'СЕТ СН'!$F$14+СВЦЭМ!$D$10+'СЕТ СН'!$F$6-'СЕТ СН'!$F$26</f>
        <v>866.37215128000003</v>
      </c>
      <c r="W48" s="36">
        <f>SUMIFS(СВЦЭМ!$D$33:$D$776,СВЦЭМ!$A$33:$A$776,$A48,СВЦЭМ!$B$33:$B$776,W$47)+'СЕТ СН'!$F$14+СВЦЭМ!$D$10+'СЕТ СН'!$F$6-'СЕТ СН'!$F$26</f>
        <v>888.52701233000005</v>
      </c>
      <c r="X48" s="36">
        <f>SUMIFS(СВЦЭМ!$D$33:$D$776,СВЦЭМ!$A$33:$A$776,$A48,СВЦЭМ!$B$33:$B$776,X$47)+'СЕТ СН'!$F$14+СВЦЭМ!$D$10+'СЕТ СН'!$F$6-'СЕТ СН'!$F$26</f>
        <v>882.30838156000004</v>
      </c>
      <c r="Y48" s="36">
        <f>SUMIFS(СВЦЭМ!$D$33:$D$776,СВЦЭМ!$A$33:$A$776,$A48,СВЦЭМ!$B$33:$B$776,Y$47)+'СЕТ СН'!$F$14+СВЦЭМ!$D$10+'СЕТ СН'!$F$6-'СЕТ СН'!$F$26</f>
        <v>908.85313987000006</v>
      </c>
      <c r="AA48" s="45"/>
    </row>
    <row r="49" spans="1:25" ht="15.75" x14ac:dyDescent="0.2">
      <c r="A49" s="35">
        <f>A48+1</f>
        <v>43801</v>
      </c>
      <c r="B49" s="36">
        <f>SUMIFS(СВЦЭМ!$D$33:$D$776,СВЦЭМ!$A$33:$A$776,$A49,СВЦЭМ!$B$33:$B$776,B$47)+'СЕТ СН'!$F$14+СВЦЭМ!$D$10+'СЕТ СН'!$F$6-'СЕТ СН'!$F$26</f>
        <v>907.41845831000001</v>
      </c>
      <c r="C49" s="36">
        <f>SUMIFS(СВЦЭМ!$D$33:$D$776,СВЦЭМ!$A$33:$A$776,$A49,СВЦЭМ!$B$33:$B$776,C$47)+'СЕТ СН'!$F$14+СВЦЭМ!$D$10+'СЕТ СН'!$F$6-'СЕТ СН'!$F$26</f>
        <v>938.06319600000006</v>
      </c>
      <c r="D49" s="36">
        <f>SUMIFS(СВЦЭМ!$D$33:$D$776,СВЦЭМ!$A$33:$A$776,$A49,СВЦЭМ!$B$33:$B$776,D$47)+'СЕТ СН'!$F$14+СВЦЭМ!$D$10+'СЕТ СН'!$F$6-'СЕТ СН'!$F$26</f>
        <v>955.79478284000004</v>
      </c>
      <c r="E49" s="36">
        <f>SUMIFS(СВЦЭМ!$D$33:$D$776,СВЦЭМ!$A$33:$A$776,$A49,СВЦЭМ!$B$33:$B$776,E$47)+'СЕТ СН'!$F$14+СВЦЭМ!$D$10+'СЕТ СН'!$F$6-'СЕТ СН'!$F$26</f>
        <v>969.25333868000007</v>
      </c>
      <c r="F49" s="36">
        <f>SUMIFS(СВЦЭМ!$D$33:$D$776,СВЦЭМ!$A$33:$A$776,$A49,СВЦЭМ!$B$33:$B$776,F$47)+'СЕТ СН'!$F$14+СВЦЭМ!$D$10+'СЕТ СН'!$F$6-'СЕТ СН'!$F$26</f>
        <v>969.99934639000003</v>
      </c>
      <c r="G49" s="36">
        <f>SUMIFS(СВЦЭМ!$D$33:$D$776,СВЦЭМ!$A$33:$A$776,$A49,СВЦЭМ!$B$33:$B$776,G$47)+'СЕТ СН'!$F$14+СВЦЭМ!$D$10+'СЕТ СН'!$F$6-'СЕТ СН'!$F$26</f>
        <v>949.54250396999998</v>
      </c>
      <c r="H49" s="36">
        <f>SUMIFS(СВЦЭМ!$D$33:$D$776,СВЦЭМ!$A$33:$A$776,$A49,СВЦЭМ!$B$33:$B$776,H$47)+'СЕТ СН'!$F$14+СВЦЭМ!$D$10+'СЕТ СН'!$F$6-'СЕТ СН'!$F$26</f>
        <v>905.14684627999998</v>
      </c>
      <c r="I49" s="36">
        <f>SUMIFS(СВЦЭМ!$D$33:$D$776,СВЦЭМ!$A$33:$A$776,$A49,СВЦЭМ!$B$33:$B$776,I$47)+'СЕТ СН'!$F$14+СВЦЭМ!$D$10+'СЕТ СН'!$F$6-'СЕТ СН'!$F$26</f>
        <v>859.24798096000006</v>
      </c>
      <c r="J49" s="36">
        <f>SUMIFS(СВЦЭМ!$D$33:$D$776,СВЦЭМ!$A$33:$A$776,$A49,СВЦЭМ!$B$33:$B$776,J$47)+'СЕТ СН'!$F$14+СВЦЭМ!$D$10+'СЕТ СН'!$F$6-'СЕТ СН'!$F$26</f>
        <v>855.90335357000004</v>
      </c>
      <c r="K49" s="36">
        <f>SUMIFS(СВЦЭМ!$D$33:$D$776,СВЦЭМ!$A$33:$A$776,$A49,СВЦЭМ!$B$33:$B$776,K$47)+'СЕТ СН'!$F$14+СВЦЭМ!$D$10+'СЕТ СН'!$F$6-'СЕТ СН'!$F$26</f>
        <v>842.84952013999998</v>
      </c>
      <c r="L49" s="36">
        <f>SUMIFS(СВЦЭМ!$D$33:$D$776,СВЦЭМ!$A$33:$A$776,$A49,СВЦЭМ!$B$33:$B$776,L$47)+'СЕТ СН'!$F$14+СВЦЭМ!$D$10+'СЕТ СН'!$F$6-'СЕТ СН'!$F$26</f>
        <v>860.64770018000002</v>
      </c>
      <c r="M49" s="36">
        <f>SUMIFS(СВЦЭМ!$D$33:$D$776,СВЦЭМ!$A$33:$A$776,$A49,СВЦЭМ!$B$33:$B$776,M$47)+'СЕТ СН'!$F$14+СВЦЭМ!$D$10+'СЕТ СН'!$F$6-'СЕТ СН'!$F$26</f>
        <v>880.29098703</v>
      </c>
      <c r="N49" s="36">
        <f>SUMIFS(СВЦЭМ!$D$33:$D$776,СВЦЭМ!$A$33:$A$776,$A49,СВЦЭМ!$B$33:$B$776,N$47)+'СЕТ СН'!$F$14+СВЦЭМ!$D$10+'СЕТ СН'!$F$6-'СЕТ СН'!$F$26</f>
        <v>889.96648055000003</v>
      </c>
      <c r="O49" s="36">
        <f>SUMIFS(СВЦЭМ!$D$33:$D$776,СВЦЭМ!$A$33:$A$776,$A49,СВЦЭМ!$B$33:$B$776,O$47)+'СЕТ СН'!$F$14+СВЦЭМ!$D$10+'СЕТ СН'!$F$6-'СЕТ СН'!$F$26</f>
        <v>891.02039147000005</v>
      </c>
      <c r="P49" s="36">
        <f>SUMIFS(СВЦЭМ!$D$33:$D$776,СВЦЭМ!$A$33:$A$776,$A49,СВЦЭМ!$B$33:$B$776,P$47)+'СЕТ СН'!$F$14+СВЦЭМ!$D$10+'СЕТ СН'!$F$6-'СЕТ СН'!$F$26</f>
        <v>900.71899719999999</v>
      </c>
      <c r="Q49" s="36">
        <f>SUMIFS(СВЦЭМ!$D$33:$D$776,СВЦЭМ!$A$33:$A$776,$A49,СВЦЭМ!$B$33:$B$776,Q$47)+'СЕТ СН'!$F$14+СВЦЭМ!$D$10+'СЕТ СН'!$F$6-'СЕТ СН'!$F$26</f>
        <v>908.05850978000001</v>
      </c>
      <c r="R49" s="36">
        <f>SUMIFS(СВЦЭМ!$D$33:$D$776,СВЦЭМ!$A$33:$A$776,$A49,СВЦЭМ!$B$33:$B$776,R$47)+'СЕТ СН'!$F$14+СВЦЭМ!$D$10+'СЕТ СН'!$F$6-'СЕТ СН'!$F$26</f>
        <v>906.12067106000006</v>
      </c>
      <c r="S49" s="36">
        <f>SUMIFS(СВЦЭМ!$D$33:$D$776,СВЦЭМ!$A$33:$A$776,$A49,СВЦЭМ!$B$33:$B$776,S$47)+'СЕТ СН'!$F$14+СВЦЭМ!$D$10+'СЕТ СН'!$F$6-'СЕТ СН'!$F$26</f>
        <v>876.57687533000001</v>
      </c>
      <c r="T49" s="36">
        <f>SUMIFS(СВЦЭМ!$D$33:$D$776,СВЦЭМ!$A$33:$A$776,$A49,СВЦЭМ!$B$33:$B$776,T$47)+'СЕТ СН'!$F$14+СВЦЭМ!$D$10+'СЕТ СН'!$F$6-'СЕТ СН'!$F$26</f>
        <v>868.79180811000003</v>
      </c>
      <c r="U49" s="36">
        <f>SUMIFS(СВЦЭМ!$D$33:$D$776,СВЦЭМ!$A$33:$A$776,$A49,СВЦЭМ!$B$33:$B$776,U$47)+'СЕТ СН'!$F$14+СВЦЭМ!$D$10+'СЕТ СН'!$F$6-'СЕТ СН'!$F$26</f>
        <v>865.70323436000001</v>
      </c>
      <c r="V49" s="36">
        <f>SUMIFS(СВЦЭМ!$D$33:$D$776,СВЦЭМ!$A$33:$A$776,$A49,СВЦЭМ!$B$33:$B$776,V$47)+'СЕТ СН'!$F$14+СВЦЭМ!$D$10+'СЕТ СН'!$F$6-'СЕТ СН'!$F$26</f>
        <v>874.90364668000007</v>
      </c>
      <c r="W49" s="36">
        <f>SUMIFS(СВЦЭМ!$D$33:$D$776,СВЦЭМ!$A$33:$A$776,$A49,СВЦЭМ!$B$33:$B$776,W$47)+'СЕТ СН'!$F$14+СВЦЭМ!$D$10+'СЕТ СН'!$F$6-'СЕТ СН'!$F$26</f>
        <v>874.73589048999997</v>
      </c>
      <c r="X49" s="36">
        <f>SUMIFS(СВЦЭМ!$D$33:$D$776,СВЦЭМ!$A$33:$A$776,$A49,СВЦЭМ!$B$33:$B$776,X$47)+'СЕТ СН'!$F$14+СВЦЭМ!$D$10+'СЕТ СН'!$F$6-'СЕТ СН'!$F$26</f>
        <v>878.62757111999997</v>
      </c>
      <c r="Y49" s="36">
        <f>SUMIFS(СВЦЭМ!$D$33:$D$776,СВЦЭМ!$A$33:$A$776,$A49,СВЦЭМ!$B$33:$B$776,Y$47)+'СЕТ СН'!$F$14+СВЦЭМ!$D$10+'СЕТ СН'!$F$6-'СЕТ СН'!$F$26</f>
        <v>911.55537657000002</v>
      </c>
    </row>
    <row r="50" spans="1:25" ht="15.75" x14ac:dyDescent="0.2">
      <c r="A50" s="35">
        <f t="shared" ref="A50:A78" si="1">A49+1</f>
        <v>43802</v>
      </c>
      <c r="B50" s="36">
        <f>SUMIFS(СВЦЭМ!$D$33:$D$776,СВЦЭМ!$A$33:$A$776,$A50,СВЦЭМ!$B$33:$B$776,B$47)+'СЕТ СН'!$F$14+СВЦЭМ!$D$10+'СЕТ СН'!$F$6-'СЕТ СН'!$F$26</f>
        <v>928.33765502000006</v>
      </c>
      <c r="C50" s="36">
        <f>SUMIFS(СВЦЭМ!$D$33:$D$776,СВЦЭМ!$A$33:$A$776,$A50,СВЦЭМ!$B$33:$B$776,C$47)+'СЕТ СН'!$F$14+СВЦЭМ!$D$10+'СЕТ СН'!$F$6-'СЕТ СН'!$F$26</f>
        <v>965.33233289999998</v>
      </c>
      <c r="D50" s="36">
        <f>SUMIFS(СВЦЭМ!$D$33:$D$776,СВЦЭМ!$A$33:$A$776,$A50,СВЦЭМ!$B$33:$B$776,D$47)+'СЕТ СН'!$F$14+СВЦЭМ!$D$10+'СЕТ СН'!$F$6-'СЕТ СН'!$F$26</f>
        <v>979.62573900000007</v>
      </c>
      <c r="E50" s="36">
        <f>SUMIFS(СВЦЭМ!$D$33:$D$776,СВЦЭМ!$A$33:$A$776,$A50,СВЦЭМ!$B$33:$B$776,E$47)+'СЕТ СН'!$F$14+СВЦЭМ!$D$10+'СЕТ СН'!$F$6-'СЕТ СН'!$F$26</f>
        <v>986.71763028999999</v>
      </c>
      <c r="F50" s="36">
        <f>SUMIFS(СВЦЭМ!$D$33:$D$776,СВЦЭМ!$A$33:$A$776,$A50,СВЦЭМ!$B$33:$B$776,F$47)+'СЕТ СН'!$F$14+СВЦЭМ!$D$10+'СЕТ СН'!$F$6-'СЕТ СН'!$F$26</f>
        <v>998.18012553000005</v>
      </c>
      <c r="G50" s="36">
        <f>SUMIFS(СВЦЭМ!$D$33:$D$776,СВЦЭМ!$A$33:$A$776,$A50,СВЦЭМ!$B$33:$B$776,G$47)+'СЕТ СН'!$F$14+СВЦЭМ!$D$10+'СЕТ СН'!$F$6-'СЕТ СН'!$F$26</f>
        <v>988.57155553000007</v>
      </c>
      <c r="H50" s="36">
        <f>SUMIFS(СВЦЭМ!$D$33:$D$776,СВЦЭМ!$A$33:$A$776,$A50,СВЦЭМ!$B$33:$B$776,H$47)+'СЕТ СН'!$F$14+СВЦЭМ!$D$10+'СЕТ СН'!$F$6-'СЕТ СН'!$F$26</f>
        <v>943.33723592000001</v>
      </c>
      <c r="I50" s="36">
        <f>SUMIFS(СВЦЭМ!$D$33:$D$776,СВЦЭМ!$A$33:$A$776,$A50,СВЦЭМ!$B$33:$B$776,I$47)+'СЕТ СН'!$F$14+СВЦЭМ!$D$10+'СЕТ СН'!$F$6-'СЕТ СН'!$F$26</f>
        <v>895.41269140999998</v>
      </c>
      <c r="J50" s="36">
        <f>SUMIFS(СВЦЭМ!$D$33:$D$776,СВЦЭМ!$A$33:$A$776,$A50,СВЦЭМ!$B$33:$B$776,J$47)+'СЕТ СН'!$F$14+СВЦЭМ!$D$10+'СЕТ СН'!$F$6-'СЕТ СН'!$F$26</f>
        <v>878.96282647999999</v>
      </c>
      <c r="K50" s="36">
        <f>SUMIFS(СВЦЭМ!$D$33:$D$776,СВЦЭМ!$A$33:$A$776,$A50,СВЦЭМ!$B$33:$B$776,K$47)+'СЕТ СН'!$F$14+СВЦЭМ!$D$10+'СЕТ СН'!$F$6-'СЕТ СН'!$F$26</f>
        <v>850.0439136</v>
      </c>
      <c r="L50" s="36">
        <f>SUMIFS(СВЦЭМ!$D$33:$D$776,СВЦЭМ!$A$33:$A$776,$A50,СВЦЭМ!$B$33:$B$776,L$47)+'СЕТ СН'!$F$14+СВЦЭМ!$D$10+'СЕТ СН'!$F$6-'СЕТ СН'!$F$26</f>
        <v>849.35171066999999</v>
      </c>
      <c r="M50" s="36">
        <f>SUMIFS(СВЦЭМ!$D$33:$D$776,СВЦЭМ!$A$33:$A$776,$A50,СВЦЭМ!$B$33:$B$776,M$47)+'СЕТ СН'!$F$14+СВЦЭМ!$D$10+'СЕТ СН'!$F$6-'СЕТ СН'!$F$26</f>
        <v>888.93442220999998</v>
      </c>
      <c r="N50" s="36">
        <f>SUMIFS(СВЦЭМ!$D$33:$D$776,СВЦЭМ!$A$33:$A$776,$A50,СВЦЭМ!$B$33:$B$776,N$47)+'СЕТ СН'!$F$14+СВЦЭМ!$D$10+'СЕТ СН'!$F$6-'СЕТ СН'!$F$26</f>
        <v>902.5361633</v>
      </c>
      <c r="O50" s="36">
        <f>SUMIFS(СВЦЭМ!$D$33:$D$776,СВЦЭМ!$A$33:$A$776,$A50,СВЦЭМ!$B$33:$B$776,O$47)+'СЕТ СН'!$F$14+СВЦЭМ!$D$10+'СЕТ СН'!$F$6-'СЕТ СН'!$F$26</f>
        <v>909.96704310999996</v>
      </c>
      <c r="P50" s="36">
        <f>SUMIFS(СВЦЭМ!$D$33:$D$776,СВЦЭМ!$A$33:$A$776,$A50,СВЦЭМ!$B$33:$B$776,P$47)+'СЕТ СН'!$F$14+СВЦЭМ!$D$10+'СЕТ СН'!$F$6-'СЕТ СН'!$F$26</f>
        <v>917.52957538999999</v>
      </c>
      <c r="Q50" s="36">
        <f>SUMIFS(СВЦЭМ!$D$33:$D$776,СВЦЭМ!$A$33:$A$776,$A50,СВЦЭМ!$B$33:$B$776,Q$47)+'СЕТ СН'!$F$14+СВЦЭМ!$D$10+'СЕТ СН'!$F$6-'СЕТ СН'!$F$26</f>
        <v>924.10921279000002</v>
      </c>
      <c r="R50" s="36">
        <f>SUMIFS(СВЦЭМ!$D$33:$D$776,СВЦЭМ!$A$33:$A$776,$A50,СВЦЭМ!$B$33:$B$776,R$47)+'СЕТ СН'!$F$14+СВЦЭМ!$D$10+'СЕТ СН'!$F$6-'СЕТ СН'!$F$26</f>
        <v>926.61624210000002</v>
      </c>
      <c r="S50" s="36">
        <f>SUMIFS(СВЦЭМ!$D$33:$D$776,СВЦЭМ!$A$33:$A$776,$A50,СВЦЭМ!$B$33:$B$776,S$47)+'СЕТ СН'!$F$14+СВЦЭМ!$D$10+'СЕТ СН'!$F$6-'СЕТ СН'!$F$26</f>
        <v>892.33573273000002</v>
      </c>
      <c r="T50" s="36">
        <f>SUMIFS(СВЦЭМ!$D$33:$D$776,СВЦЭМ!$A$33:$A$776,$A50,СВЦЭМ!$B$33:$B$776,T$47)+'СЕТ СН'!$F$14+СВЦЭМ!$D$10+'СЕТ СН'!$F$6-'СЕТ СН'!$F$26</f>
        <v>866.30791212999998</v>
      </c>
      <c r="U50" s="36">
        <f>SUMIFS(СВЦЭМ!$D$33:$D$776,СВЦЭМ!$A$33:$A$776,$A50,СВЦЭМ!$B$33:$B$776,U$47)+'СЕТ СН'!$F$14+СВЦЭМ!$D$10+'СЕТ СН'!$F$6-'СЕТ СН'!$F$26</f>
        <v>864.22021459999996</v>
      </c>
      <c r="V50" s="36">
        <f>SUMIFS(СВЦЭМ!$D$33:$D$776,СВЦЭМ!$A$33:$A$776,$A50,СВЦЭМ!$B$33:$B$776,V$47)+'СЕТ СН'!$F$14+СВЦЭМ!$D$10+'СЕТ СН'!$F$6-'СЕТ СН'!$F$26</f>
        <v>867.08291309000003</v>
      </c>
      <c r="W50" s="36">
        <f>SUMIFS(СВЦЭМ!$D$33:$D$776,СВЦЭМ!$A$33:$A$776,$A50,СВЦЭМ!$B$33:$B$776,W$47)+'СЕТ СН'!$F$14+СВЦЭМ!$D$10+'СЕТ СН'!$F$6-'СЕТ СН'!$F$26</f>
        <v>883.31937964999997</v>
      </c>
      <c r="X50" s="36">
        <f>SUMIFS(СВЦЭМ!$D$33:$D$776,СВЦЭМ!$A$33:$A$776,$A50,СВЦЭМ!$B$33:$B$776,X$47)+'СЕТ СН'!$F$14+СВЦЭМ!$D$10+'СЕТ СН'!$F$6-'СЕТ СН'!$F$26</f>
        <v>887.29346520000001</v>
      </c>
      <c r="Y50" s="36">
        <f>SUMIFS(СВЦЭМ!$D$33:$D$776,СВЦЭМ!$A$33:$A$776,$A50,СВЦЭМ!$B$33:$B$776,Y$47)+'СЕТ СН'!$F$14+СВЦЭМ!$D$10+'СЕТ СН'!$F$6-'СЕТ СН'!$F$26</f>
        <v>902.06279195000002</v>
      </c>
    </row>
    <row r="51" spans="1:25" ht="15.75" x14ac:dyDescent="0.2">
      <c r="A51" s="35">
        <f t="shared" si="1"/>
        <v>43803</v>
      </c>
      <c r="B51" s="36">
        <f>SUMIFS(СВЦЭМ!$D$33:$D$776,СВЦЭМ!$A$33:$A$776,$A51,СВЦЭМ!$B$33:$B$776,B$47)+'СЕТ СН'!$F$14+СВЦЭМ!$D$10+'СЕТ СН'!$F$6-'СЕТ СН'!$F$26</f>
        <v>956.02912059000005</v>
      </c>
      <c r="C51" s="36">
        <f>SUMIFS(СВЦЭМ!$D$33:$D$776,СВЦЭМ!$A$33:$A$776,$A51,СВЦЭМ!$B$33:$B$776,C$47)+'СЕТ СН'!$F$14+СВЦЭМ!$D$10+'СЕТ СН'!$F$6-'СЕТ СН'!$F$26</f>
        <v>979.03069324000001</v>
      </c>
      <c r="D51" s="36">
        <f>SUMIFS(СВЦЭМ!$D$33:$D$776,СВЦЭМ!$A$33:$A$776,$A51,СВЦЭМ!$B$33:$B$776,D$47)+'СЕТ СН'!$F$14+СВЦЭМ!$D$10+'СЕТ СН'!$F$6-'СЕТ СН'!$F$26</f>
        <v>1000.31762136</v>
      </c>
      <c r="E51" s="36">
        <f>SUMIFS(СВЦЭМ!$D$33:$D$776,СВЦЭМ!$A$33:$A$776,$A51,СВЦЭМ!$B$33:$B$776,E$47)+'СЕТ СН'!$F$14+СВЦЭМ!$D$10+'СЕТ СН'!$F$6-'СЕТ СН'!$F$26</f>
        <v>1008.78674246</v>
      </c>
      <c r="F51" s="36">
        <f>SUMIFS(СВЦЭМ!$D$33:$D$776,СВЦЭМ!$A$33:$A$776,$A51,СВЦЭМ!$B$33:$B$776,F$47)+'СЕТ СН'!$F$14+СВЦЭМ!$D$10+'СЕТ СН'!$F$6-'СЕТ СН'!$F$26</f>
        <v>1005.91640979</v>
      </c>
      <c r="G51" s="36">
        <f>SUMIFS(СВЦЭМ!$D$33:$D$776,СВЦЭМ!$A$33:$A$776,$A51,СВЦЭМ!$B$33:$B$776,G$47)+'СЕТ СН'!$F$14+СВЦЭМ!$D$10+'СЕТ СН'!$F$6-'СЕТ СН'!$F$26</f>
        <v>988.03918694000004</v>
      </c>
      <c r="H51" s="36">
        <f>SUMIFS(СВЦЭМ!$D$33:$D$776,СВЦЭМ!$A$33:$A$776,$A51,СВЦЭМ!$B$33:$B$776,H$47)+'СЕТ СН'!$F$14+СВЦЭМ!$D$10+'СЕТ СН'!$F$6-'СЕТ СН'!$F$26</f>
        <v>953.73838673</v>
      </c>
      <c r="I51" s="36">
        <f>SUMIFS(СВЦЭМ!$D$33:$D$776,СВЦЭМ!$A$33:$A$776,$A51,СВЦЭМ!$B$33:$B$776,I$47)+'СЕТ СН'!$F$14+СВЦЭМ!$D$10+'СЕТ СН'!$F$6-'СЕТ СН'!$F$26</f>
        <v>920.96111377</v>
      </c>
      <c r="J51" s="36">
        <f>SUMIFS(СВЦЭМ!$D$33:$D$776,СВЦЭМ!$A$33:$A$776,$A51,СВЦЭМ!$B$33:$B$776,J$47)+'СЕТ СН'!$F$14+СВЦЭМ!$D$10+'СЕТ СН'!$F$6-'СЕТ СН'!$F$26</f>
        <v>902.27894580999998</v>
      </c>
      <c r="K51" s="36">
        <f>SUMIFS(СВЦЭМ!$D$33:$D$776,СВЦЭМ!$A$33:$A$776,$A51,СВЦЭМ!$B$33:$B$776,K$47)+'СЕТ СН'!$F$14+СВЦЭМ!$D$10+'СЕТ СН'!$F$6-'СЕТ СН'!$F$26</f>
        <v>880.08801427000003</v>
      </c>
      <c r="L51" s="36">
        <f>SUMIFS(СВЦЭМ!$D$33:$D$776,СВЦЭМ!$A$33:$A$776,$A51,СВЦЭМ!$B$33:$B$776,L$47)+'СЕТ СН'!$F$14+СВЦЭМ!$D$10+'СЕТ СН'!$F$6-'СЕТ СН'!$F$26</f>
        <v>880.25680124000007</v>
      </c>
      <c r="M51" s="36">
        <f>SUMIFS(СВЦЭМ!$D$33:$D$776,СВЦЭМ!$A$33:$A$776,$A51,СВЦЭМ!$B$33:$B$776,M$47)+'СЕТ СН'!$F$14+СВЦЭМ!$D$10+'СЕТ СН'!$F$6-'СЕТ СН'!$F$26</f>
        <v>898.03325884000003</v>
      </c>
      <c r="N51" s="36">
        <f>SUMIFS(СВЦЭМ!$D$33:$D$776,СВЦЭМ!$A$33:$A$776,$A51,СВЦЭМ!$B$33:$B$776,N$47)+'СЕТ СН'!$F$14+СВЦЭМ!$D$10+'СЕТ СН'!$F$6-'СЕТ СН'!$F$26</f>
        <v>900.67490306000002</v>
      </c>
      <c r="O51" s="36">
        <f>SUMIFS(СВЦЭМ!$D$33:$D$776,СВЦЭМ!$A$33:$A$776,$A51,СВЦЭМ!$B$33:$B$776,O$47)+'СЕТ СН'!$F$14+СВЦЭМ!$D$10+'СЕТ СН'!$F$6-'СЕТ СН'!$F$26</f>
        <v>902.68595714000003</v>
      </c>
      <c r="P51" s="36">
        <f>SUMIFS(СВЦЭМ!$D$33:$D$776,СВЦЭМ!$A$33:$A$776,$A51,СВЦЭМ!$B$33:$B$776,P$47)+'СЕТ СН'!$F$14+СВЦЭМ!$D$10+'СЕТ СН'!$F$6-'СЕТ СН'!$F$26</f>
        <v>909.30040483000005</v>
      </c>
      <c r="Q51" s="36">
        <f>SUMIFS(СВЦЭМ!$D$33:$D$776,СВЦЭМ!$A$33:$A$776,$A51,СВЦЭМ!$B$33:$B$776,Q$47)+'СЕТ СН'!$F$14+СВЦЭМ!$D$10+'СЕТ СН'!$F$6-'СЕТ СН'!$F$26</f>
        <v>916.65465188999997</v>
      </c>
      <c r="R51" s="36">
        <f>SUMIFS(СВЦЭМ!$D$33:$D$776,СВЦЭМ!$A$33:$A$776,$A51,СВЦЭМ!$B$33:$B$776,R$47)+'СЕТ СН'!$F$14+СВЦЭМ!$D$10+'СЕТ СН'!$F$6-'СЕТ СН'!$F$26</f>
        <v>904.88942094000004</v>
      </c>
      <c r="S51" s="36">
        <f>SUMIFS(СВЦЭМ!$D$33:$D$776,СВЦЭМ!$A$33:$A$776,$A51,СВЦЭМ!$B$33:$B$776,S$47)+'СЕТ СН'!$F$14+СВЦЭМ!$D$10+'СЕТ СН'!$F$6-'СЕТ СН'!$F$26</f>
        <v>882.62584060000006</v>
      </c>
      <c r="T51" s="36">
        <f>SUMIFS(СВЦЭМ!$D$33:$D$776,СВЦЭМ!$A$33:$A$776,$A51,СВЦЭМ!$B$33:$B$776,T$47)+'СЕТ СН'!$F$14+СВЦЭМ!$D$10+'СЕТ СН'!$F$6-'СЕТ СН'!$F$26</f>
        <v>861.01493095000001</v>
      </c>
      <c r="U51" s="36">
        <f>SUMIFS(СВЦЭМ!$D$33:$D$776,СВЦЭМ!$A$33:$A$776,$A51,СВЦЭМ!$B$33:$B$776,U$47)+'СЕТ СН'!$F$14+СВЦЭМ!$D$10+'СЕТ СН'!$F$6-'СЕТ СН'!$F$26</f>
        <v>864.45757529000002</v>
      </c>
      <c r="V51" s="36">
        <f>SUMIFS(СВЦЭМ!$D$33:$D$776,СВЦЭМ!$A$33:$A$776,$A51,СВЦЭМ!$B$33:$B$776,V$47)+'СЕТ СН'!$F$14+СВЦЭМ!$D$10+'СЕТ СН'!$F$6-'СЕТ СН'!$F$26</f>
        <v>874.69123357000001</v>
      </c>
      <c r="W51" s="36">
        <f>SUMIFS(СВЦЭМ!$D$33:$D$776,СВЦЭМ!$A$33:$A$776,$A51,СВЦЭМ!$B$33:$B$776,W$47)+'СЕТ СН'!$F$14+СВЦЭМ!$D$10+'СЕТ СН'!$F$6-'СЕТ СН'!$F$26</f>
        <v>882.40491731999998</v>
      </c>
      <c r="X51" s="36">
        <f>SUMIFS(СВЦЭМ!$D$33:$D$776,СВЦЭМ!$A$33:$A$776,$A51,СВЦЭМ!$B$33:$B$776,X$47)+'СЕТ СН'!$F$14+СВЦЭМ!$D$10+'СЕТ СН'!$F$6-'СЕТ СН'!$F$26</f>
        <v>882.59429604000002</v>
      </c>
      <c r="Y51" s="36">
        <f>SUMIFS(СВЦЭМ!$D$33:$D$776,СВЦЭМ!$A$33:$A$776,$A51,СВЦЭМ!$B$33:$B$776,Y$47)+'СЕТ СН'!$F$14+СВЦЭМ!$D$10+'СЕТ СН'!$F$6-'СЕТ СН'!$F$26</f>
        <v>911.70674584000005</v>
      </c>
    </row>
    <row r="52" spans="1:25" ht="15.75" x14ac:dyDescent="0.2">
      <c r="A52" s="35">
        <f t="shared" si="1"/>
        <v>43804</v>
      </c>
      <c r="B52" s="36">
        <f>SUMIFS(СВЦЭМ!$D$33:$D$776,СВЦЭМ!$A$33:$A$776,$A52,СВЦЭМ!$B$33:$B$776,B$47)+'СЕТ СН'!$F$14+СВЦЭМ!$D$10+'СЕТ СН'!$F$6-'СЕТ СН'!$F$26</f>
        <v>964.35052250000001</v>
      </c>
      <c r="C52" s="36">
        <f>SUMIFS(СВЦЭМ!$D$33:$D$776,СВЦЭМ!$A$33:$A$776,$A52,СВЦЭМ!$B$33:$B$776,C$47)+'СЕТ СН'!$F$14+СВЦЭМ!$D$10+'СЕТ СН'!$F$6-'СЕТ СН'!$F$26</f>
        <v>969.47528446000001</v>
      </c>
      <c r="D52" s="36">
        <f>SUMIFS(СВЦЭМ!$D$33:$D$776,СВЦЭМ!$A$33:$A$776,$A52,СВЦЭМ!$B$33:$B$776,D$47)+'СЕТ СН'!$F$14+СВЦЭМ!$D$10+'СЕТ СН'!$F$6-'СЕТ СН'!$F$26</f>
        <v>972.98607528000002</v>
      </c>
      <c r="E52" s="36">
        <f>SUMIFS(СВЦЭМ!$D$33:$D$776,СВЦЭМ!$A$33:$A$776,$A52,СВЦЭМ!$B$33:$B$776,E$47)+'СЕТ СН'!$F$14+СВЦЭМ!$D$10+'СЕТ СН'!$F$6-'СЕТ СН'!$F$26</f>
        <v>993.18154752999999</v>
      </c>
      <c r="F52" s="36">
        <f>SUMIFS(СВЦЭМ!$D$33:$D$776,СВЦЭМ!$A$33:$A$776,$A52,СВЦЭМ!$B$33:$B$776,F$47)+'СЕТ СН'!$F$14+СВЦЭМ!$D$10+'СЕТ СН'!$F$6-'СЕТ СН'!$F$26</f>
        <v>985.73175374000004</v>
      </c>
      <c r="G52" s="36">
        <f>SUMIFS(СВЦЭМ!$D$33:$D$776,СВЦЭМ!$A$33:$A$776,$A52,СВЦЭМ!$B$33:$B$776,G$47)+'СЕТ СН'!$F$14+СВЦЭМ!$D$10+'СЕТ СН'!$F$6-'СЕТ СН'!$F$26</f>
        <v>972.40486455000007</v>
      </c>
      <c r="H52" s="36">
        <f>SUMIFS(СВЦЭМ!$D$33:$D$776,СВЦЭМ!$A$33:$A$776,$A52,СВЦЭМ!$B$33:$B$776,H$47)+'СЕТ СН'!$F$14+СВЦЭМ!$D$10+'СЕТ СН'!$F$6-'СЕТ СН'!$F$26</f>
        <v>957.72387876000005</v>
      </c>
      <c r="I52" s="36">
        <f>SUMIFS(СВЦЭМ!$D$33:$D$776,СВЦЭМ!$A$33:$A$776,$A52,СВЦЭМ!$B$33:$B$776,I$47)+'СЕТ СН'!$F$14+СВЦЭМ!$D$10+'СЕТ СН'!$F$6-'СЕТ СН'!$F$26</f>
        <v>920.64368923000006</v>
      </c>
      <c r="J52" s="36">
        <f>SUMIFS(СВЦЭМ!$D$33:$D$776,СВЦЭМ!$A$33:$A$776,$A52,СВЦЭМ!$B$33:$B$776,J$47)+'СЕТ СН'!$F$14+СВЦЭМ!$D$10+'СЕТ СН'!$F$6-'СЕТ СН'!$F$26</f>
        <v>894.41646249000007</v>
      </c>
      <c r="K52" s="36">
        <f>SUMIFS(СВЦЭМ!$D$33:$D$776,СВЦЭМ!$A$33:$A$776,$A52,СВЦЭМ!$B$33:$B$776,K$47)+'СЕТ СН'!$F$14+СВЦЭМ!$D$10+'СЕТ СН'!$F$6-'СЕТ СН'!$F$26</f>
        <v>891.82374592999997</v>
      </c>
      <c r="L52" s="36">
        <f>SUMIFS(СВЦЭМ!$D$33:$D$776,СВЦЭМ!$A$33:$A$776,$A52,СВЦЭМ!$B$33:$B$776,L$47)+'СЕТ СН'!$F$14+СВЦЭМ!$D$10+'СЕТ СН'!$F$6-'СЕТ СН'!$F$26</f>
        <v>899.90737476000004</v>
      </c>
      <c r="M52" s="36">
        <f>SUMIFS(СВЦЭМ!$D$33:$D$776,СВЦЭМ!$A$33:$A$776,$A52,СВЦЭМ!$B$33:$B$776,M$47)+'СЕТ СН'!$F$14+СВЦЭМ!$D$10+'СЕТ СН'!$F$6-'СЕТ СН'!$F$26</f>
        <v>905.30929265999998</v>
      </c>
      <c r="N52" s="36">
        <f>SUMIFS(СВЦЭМ!$D$33:$D$776,СВЦЭМ!$A$33:$A$776,$A52,СВЦЭМ!$B$33:$B$776,N$47)+'СЕТ СН'!$F$14+СВЦЭМ!$D$10+'СЕТ СН'!$F$6-'СЕТ СН'!$F$26</f>
        <v>908.92036211000004</v>
      </c>
      <c r="O52" s="36">
        <f>SUMIFS(СВЦЭМ!$D$33:$D$776,СВЦЭМ!$A$33:$A$776,$A52,СВЦЭМ!$B$33:$B$776,O$47)+'СЕТ СН'!$F$14+СВЦЭМ!$D$10+'СЕТ СН'!$F$6-'СЕТ СН'!$F$26</f>
        <v>911.14280740000004</v>
      </c>
      <c r="P52" s="36">
        <f>SUMIFS(СВЦЭМ!$D$33:$D$776,СВЦЭМ!$A$33:$A$776,$A52,СВЦЭМ!$B$33:$B$776,P$47)+'СЕТ СН'!$F$14+СВЦЭМ!$D$10+'СЕТ СН'!$F$6-'СЕТ СН'!$F$26</f>
        <v>913.46180294999999</v>
      </c>
      <c r="Q52" s="36">
        <f>SUMIFS(СВЦЭМ!$D$33:$D$776,СВЦЭМ!$A$33:$A$776,$A52,СВЦЭМ!$B$33:$B$776,Q$47)+'СЕТ СН'!$F$14+СВЦЭМ!$D$10+'СЕТ СН'!$F$6-'СЕТ СН'!$F$26</f>
        <v>922.94332186999998</v>
      </c>
      <c r="R52" s="36">
        <f>SUMIFS(СВЦЭМ!$D$33:$D$776,СВЦЭМ!$A$33:$A$776,$A52,СВЦЭМ!$B$33:$B$776,R$47)+'СЕТ СН'!$F$14+СВЦЭМ!$D$10+'СЕТ СН'!$F$6-'СЕТ СН'!$F$26</f>
        <v>939.10528151000005</v>
      </c>
      <c r="S52" s="36">
        <f>SUMIFS(СВЦЭМ!$D$33:$D$776,СВЦЭМ!$A$33:$A$776,$A52,СВЦЭМ!$B$33:$B$776,S$47)+'СЕТ СН'!$F$14+СВЦЭМ!$D$10+'СЕТ СН'!$F$6-'СЕТ СН'!$F$26</f>
        <v>951.84695827999997</v>
      </c>
      <c r="T52" s="36">
        <f>SUMIFS(СВЦЭМ!$D$33:$D$776,СВЦЭМ!$A$33:$A$776,$A52,СВЦЭМ!$B$33:$B$776,T$47)+'СЕТ СН'!$F$14+СВЦЭМ!$D$10+'СЕТ СН'!$F$6-'СЕТ СН'!$F$26</f>
        <v>938.48475502999997</v>
      </c>
      <c r="U52" s="36">
        <f>SUMIFS(СВЦЭМ!$D$33:$D$776,СВЦЭМ!$A$33:$A$776,$A52,СВЦЭМ!$B$33:$B$776,U$47)+'СЕТ СН'!$F$14+СВЦЭМ!$D$10+'СЕТ СН'!$F$6-'СЕТ СН'!$F$26</f>
        <v>914.61495052999999</v>
      </c>
      <c r="V52" s="36">
        <f>SUMIFS(СВЦЭМ!$D$33:$D$776,СВЦЭМ!$A$33:$A$776,$A52,СВЦЭМ!$B$33:$B$776,V$47)+'СЕТ СН'!$F$14+СВЦЭМ!$D$10+'СЕТ СН'!$F$6-'СЕТ СН'!$F$26</f>
        <v>911.52930974000003</v>
      </c>
      <c r="W52" s="36">
        <f>SUMIFS(СВЦЭМ!$D$33:$D$776,СВЦЭМ!$A$33:$A$776,$A52,СВЦЭМ!$B$33:$B$776,W$47)+'СЕТ СН'!$F$14+СВЦЭМ!$D$10+'СЕТ СН'!$F$6-'СЕТ СН'!$F$26</f>
        <v>917.64133783</v>
      </c>
      <c r="X52" s="36">
        <f>SUMIFS(СВЦЭМ!$D$33:$D$776,СВЦЭМ!$A$33:$A$776,$A52,СВЦЭМ!$B$33:$B$776,X$47)+'СЕТ СН'!$F$14+СВЦЭМ!$D$10+'СЕТ СН'!$F$6-'СЕТ СН'!$F$26</f>
        <v>938.44873797000002</v>
      </c>
      <c r="Y52" s="36">
        <f>SUMIFS(СВЦЭМ!$D$33:$D$776,СВЦЭМ!$A$33:$A$776,$A52,СВЦЭМ!$B$33:$B$776,Y$47)+'СЕТ СН'!$F$14+СВЦЭМ!$D$10+'СЕТ СН'!$F$6-'СЕТ СН'!$F$26</f>
        <v>959.52519480000001</v>
      </c>
    </row>
    <row r="53" spans="1:25" ht="15.75" x14ac:dyDescent="0.2">
      <c r="A53" s="35">
        <f t="shared" si="1"/>
        <v>43805</v>
      </c>
      <c r="B53" s="36">
        <f>SUMIFS(СВЦЭМ!$D$33:$D$776,СВЦЭМ!$A$33:$A$776,$A53,СВЦЭМ!$B$33:$B$776,B$47)+'СЕТ СН'!$F$14+СВЦЭМ!$D$10+'СЕТ СН'!$F$6-'СЕТ СН'!$F$26</f>
        <v>963.62500527999998</v>
      </c>
      <c r="C53" s="36">
        <f>SUMIFS(СВЦЭМ!$D$33:$D$776,СВЦЭМ!$A$33:$A$776,$A53,СВЦЭМ!$B$33:$B$776,C$47)+'СЕТ СН'!$F$14+СВЦЭМ!$D$10+'СЕТ СН'!$F$6-'СЕТ СН'!$F$26</f>
        <v>1001.22833574</v>
      </c>
      <c r="D53" s="36">
        <f>SUMIFS(СВЦЭМ!$D$33:$D$776,СВЦЭМ!$A$33:$A$776,$A53,СВЦЭМ!$B$33:$B$776,D$47)+'СЕТ СН'!$F$14+СВЦЭМ!$D$10+'СЕТ СН'!$F$6-'СЕТ СН'!$F$26</f>
        <v>1016.98887212</v>
      </c>
      <c r="E53" s="36">
        <f>SUMIFS(СВЦЭМ!$D$33:$D$776,СВЦЭМ!$A$33:$A$776,$A53,СВЦЭМ!$B$33:$B$776,E$47)+'СЕТ СН'!$F$14+СВЦЭМ!$D$10+'СЕТ СН'!$F$6-'СЕТ СН'!$F$26</f>
        <v>1022.89834821</v>
      </c>
      <c r="F53" s="36">
        <f>SUMIFS(СВЦЭМ!$D$33:$D$776,СВЦЭМ!$A$33:$A$776,$A53,СВЦЭМ!$B$33:$B$776,F$47)+'СЕТ СН'!$F$14+СВЦЭМ!$D$10+'СЕТ СН'!$F$6-'СЕТ СН'!$F$26</f>
        <v>1019.92560727</v>
      </c>
      <c r="G53" s="36">
        <f>SUMIFS(СВЦЭМ!$D$33:$D$776,СВЦЭМ!$A$33:$A$776,$A53,СВЦЭМ!$B$33:$B$776,G$47)+'СЕТ СН'!$F$14+СВЦЭМ!$D$10+'СЕТ СН'!$F$6-'СЕТ СН'!$F$26</f>
        <v>1007.29442612</v>
      </c>
      <c r="H53" s="36">
        <f>SUMIFS(СВЦЭМ!$D$33:$D$776,СВЦЭМ!$A$33:$A$776,$A53,СВЦЭМ!$B$33:$B$776,H$47)+'СЕТ СН'!$F$14+СВЦЭМ!$D$10+'СЕТ СН'!$F$6-'СЕТ СН'!$F$26</f>
        <v>963.92693469000005</v>
      </c>
      <c r="I53" s="36">
        <f>SUMIFS(СВЦЭМ!$D$33:$D$776,СВЦЭМ!$A$33:$A$776,$A53,СВЦЭМ!$B$33:$B$776,I$47)+'СЕТ СН'!$F$14+СВЦЭМ!$D$10+'СЕТ СН'!$F$6-'СЕТ СН'!$F$26</f>
        <v>927.75314906000006</v>
      </c>
      <c r="J53" s="36">
        <f>SUMIFS(СВЦЭМ!$D$33:$D$776,СВЦЭМ!$A$33:$A$776,$A53,СВЦЭМ!$B$33:$B$776,J$47)+'СЕТ СН'!$F$14+СВЦЭМ!$D$10+'СЕТ СН'!$F$6-'СЕТ СН'!$F$26</f>
        <v>911.05283945999997</v>
      </c>
      <c r="K53" s="36">
        <f>SUMIFS(СВЦЭМ!$D$33:$D$776,СВЦЭМ!$A$33:$A$776,$A53,СВЦЭМ!$B$33:$B$776,K$47)+'СЕТ СН'!$F$14+СВЦЭМ!$D$10+'СЕТ СН'!$F$6-'СЕТ СН'!$F$26</f>
        <v>900.08623753000006</v>
      </c>
      <c r="L53" s="36">
        <f>SUMIFS(СВЦЭМ!$D$33:$D$776,СВЦЭМ!$A$33:$A$776,$A53,СВЦЭМ!$B$33:$B$776,L$47)+'СЕТ СН'!$F$14+СВЦЭМ!$D$10+'СЕТ СН'!$F$6-'СЕТ СН'!$F$26</f>
        <v>896.46450935000007</v>
      </c>
      <c r="M53" s="36">
        <f>SUMIFS(СВЦЭМ!$D$33:$D$776,СВЦЭМ!$A$33:$A$776,$A53,СВЦЭМ!$B$33:$B$776,M$47)+'СЕТ СН'!$F$14+СВЦЭМ!$D$10+'СЕТ СН'!$F$6-'СЕТ СН'!$F$26</f>
        <v>899.05053543999998</v>
      </c>
      <c r="N53" s="36">
        <f>SUMIFS(СВЦЭМ!$D$33:$D$776,СВЦЭМ!$A$33:$A$776,$A53,СВЦЭМ!$B$33:$B$776,N$47)+'СЕТ СН'!$F$14+СВЦЭМ!$D$10+'СЕТ СН'!$F$6-'СЕТ СН'!$F$26</f>
        <v>898.75882795999996</v>
      </c>
      <c r="O53" s="36">
        <f>SUMIFS(СВЦЭМ!$D$33:$D$776,СВЦЭМ!$A$33:$A$776,$A53,СВЦЭМ!$B$33:$B$776,O$47)+'СЕТ СН'!$F$14+СВЦЭМ!$D$10+'СЕТ СН'!$F$6-'СЕТ СН'!$F$26</f>
        <v>904.69615686999998</v>
      </c>
      <c r="P53" s="36">
        <f>SUMIFS(СВЦЭМ!$D$33:$D$776,СВЦЭМ!$A$33:$A$776,$A53,СВЦЭМ!$B$33:$B$776,P$47)+'СЕТ СН'!$F$14+СВЦЭМ!$D$10+'СЕТ СН'!$F$6-'СЕТ СН'!$F$26</f>
        <v>906.18987016000005</v>
      </c>
      <c r="Q53" s="36">
        <f>SUMIFS(СВЦЭМ!$D$33:$D$776,СВЦЭМ!$A$33:$A$776,$A53,СВЦЭМ!$B$33:$B$776,Q$47)+'СЕТ СН'!$F$14+СВЦЭМ!$D$10+'СЕТ СН'!$F$6-'СЕТ СН'!$F$26</f>
        <v>904.03030244000001</v>
      </c>
      <c r="R53" s="36">
        <f>SUMIFS(СВЦЭМ!$D$33:$D$776,СВЦЭМ!$A$33:$A$776,$A53,СВЦЭМ!$B$33:$B$776,R$47)+'СЕТ СН'!$F$14+СВЦЭМ!$D$10+'СЕТ СН'!$F$6-'СЕТ СН'!$F$26</f>
        <v>903.70141079000007</v>
      </c>
      <c r="S53" s="36">
        <f>SUMIFS(СВЦЭМ!$D$33:$D$776,СВЦЭМ!$A$33:$A$776,$A53,СВЦЭМ!$B$33:$B$776,S$47)+'СЕТ СН'!$F$14+СВЦЭМ!$D$10+'СЕТ СН'!$F$6-'СЕТ СН'!$F$26</f>
        <v>903.47207057000003</v>
      </c>
      <c r="T53" s="36">
        <f>SUMIFS(СВЦЭМ!$D$33:$D$776,СВЦЭМ!$A$33:$A$776,$A53,СВЦЭМ!$B$33:$B$776,T$47)+'СЕТ СН'!$F$14+СВЦЭМ!$D$10+'СЕТ СН'!$F$6-'СЕТ СН'!$F$26</f>
        <v>895.73783391000006</v>
      </c>
      <c r="U53" s="36">
        <f>SUMIFS(СВЦЭМ!$D$33:$D$776,СВЦЭМ!$A$33:$A$776,$A53,СВЦЭМ!$B$33:$B$776,U$47)+'СЕТ СН'!$F$14+СВЦЭМ!$D$10+'СЕТ СН'!$F$6-'СЕТ СН'!$F$26</f>
        <v>895.64108170999998</v>
      </c>
      <c r="V53" s="36">
        <f>SUMIFS(СВЦЭМ!$D$33:$D$776,СВЦЭМ!$A$33:$A$776,$A53,СВЦЭМ!$B$33:$B$776,V$47)+'СЕТ СН'!$F$14+СВЦЭМ!$D$10+'СЕТ СН'!$F$6-'СЕТ СН'!$F$26</f>
        <v>889.27178984</v>
      </c>
      <c r="W53" s="36">
        <f>SUMIFS(СВЦЭМ!$D$33:$D$776,СВЦЭМ!$A$33:$A$776,$A53,СВЦЭМ!$B$33:$B$776,W$47)+'СЕТ СН'!$F$14+СВЦЭМ!$D$10+'СЕТ СН'!$F$6-'СЕТ СН'!$F$26</f>
        <v>893.16218816000003</v>
      </c>
      <c r="X53" s="36">
        <f>SUMIFS(СВЦЭМ!$D$33:$D$776,СВЦЭМ!$A$33:$A$776,$A53,СВЦЭМ!$B$33:$B$776,X$47)+'СЕТ СН'!$F$14+СВЦЭМ!$D$10+'СЕТ СН'!$F$6-'СЕТ СН'!$F$26</f>
        <v>890.45297338</v>
      </c>
      <c r="Y53" s="36">
        <f>SUMIFS(СВЦЭМ!$D$33:$D$776,СВЦЭМ!$A$33:$A$776,$A53,СВЦЭМ!$B$33:$B$776,Y$47)+'СЕТ СН'!$F$14+СВЦЭМ!$D$10+'СЕТ СН'!$F$6-'СЕТ СН'!$F$26</f>
        <v>904.46077080999999</v>
      </c>
    </row>
    <row r="54" spans="1:25" ht="15.75" x14ac:dyDescent="0.2">
      <c r="A54" s="35">
        <f t="shared" si="1"/>
        <v>43806</v>
      </c>
      <c r="B54" s="36">
        <f>SUMIFS(СВЦЭМ!$D$33:$D$776,СВЦЭМ!$A$33:$A$776,$A54,СВЦЭМ!$B$33:$B$776,B$47)+'СЕТ СН'!$F$14+СВЦЭМ!$D$10+'СЕТ СН'!$F$6-'СЕТ СН'!$F$26</f>
        <v>926.24512678999997</v>
      </c>
      <c r="C54" s="36">
        <f>SUMIFS(СВЦЭМ!$D$33:$D$776,СВЦЭМ!$A$33:$A$776,$A54,СВЦЭМ!$B$33:$B$776,C$47)+'СЕТ СН'!$F$14+СВЦЭМ!$D$10+'СЕТ СН'!$F$6-'СЕТ СН'!$F$26</f>
        <v>937.07723443999998</v>
      </c>
      <c r="D54" s="36">
        <f>SUMIFS(СВЦЭМ!$D$33:$D$776,СВЦЭМ!$A$33:$A$776,$A54,СВЦЭМ!$B$33:$B$776,D$47)+'СЕТ СН'!$F$14+СВЦЭМ!$D$10+'СЕТ СН'!$F$6-'СЕТ СН'!$F$26</f>
        <v>940.16394428000001</v>
      </c>
      <c r="E54" s="36">
        <f>SUMIFS(СВЦЭМ!$D$33:$D$776,СВЦЭМ!$A$33:$A$776,$A54,СВЦЭМ!$B$33:$B$776,E$47)+'СЕТ СН'!$F$14+СВЦЭМ!$D$10+'СЕТ СН'!$F$6-'СЕТ СН'!$F$26</f>
        <v>945.62538402999996</v>
      </c>
      <c r="F54" s="36">
        <f>SUMIFS(СВЦЭМ!$D$33:$D$776,СВЦЭМ!$A$33:$A$776,$A54,СВЦЭМ!$B$33:$B$776,F$47)+'СЕТ СН'!$F$14+СВЦЭМ!$D$10+'СЕТ СН'!$F$6-'СЕТ СН'!$F$26</f>
        <v>927.43921983000007</v>
      </c>
      <c r="G54" s="36">
        <f>SUMIFS(СВЦЭМ!$D$33:$D$776,СВЦЭМ!$A$33:$A$776,$A54,СВЦЭМ!$B$33:$B$776,G$47)+'СЕТ СН'!$F$14+СВЦЭМ!$D$10+'СЕТ СН'!$F$6-'СЕТ СН'!$F$26</f>
        <v>940.19106590000001</v>
      </c>
      <c r="H54" s="36">
        <f>SUMIFS(СВЦЭМ!$D$33:$D$776,СВЦЭМ!$A$33:$A$776,$A54,СВЦЭМ!$B$33:$B$776,H$47)+'СЕТ СН'!$F$14+СВЦЭМ!$D$10+'СЕТ СН'!$F$6-'СЕТ СН'!$F$26</f>
        <v>923.57482582</v>
      </c>
      <c r="I54" s="36">
        <f>SUMIFS(СВЦЭМ!$D$33:$D$776,СВЦЭМ!$A$33:$A$776,$A54,СВЦЭМ!$B$33:$B$776,I$47)+'СЕТ СН'!$F$14+СВЦЭМ!$D$10+'СЕТ СН'!$F$6-'СЕТ СН'!$F$26</f>
        <v>896.16236989000004</v>
      </c>
      <c r="J54" s="36">
        <f>SUMIFS(СВЦЭМ!$D$33:$D$776,СВЦЭМ!$A$33:$A$776,$A54,СВЦЭМ!$B$33:$B$776,J$47)+'СЕТ СН'!$F$14+СВЦЭМ!$D$10+'СЕТ СН'!$F$6-'СЕТ СН'!$F$26</f>
        <v>853.57955579999998</v>
      </c>
      <c r="K54" s="36">
        <f>SUMIFS(СВЦЭМ!$D$33:$D$776,СВЦЭМ!$A$33:$A$776,$A54,СВЦЭМ!$B$33:$B$776,K$47)+'СЕТ СН'!$F$14+СВЦЭМ!$D$10+'СЕТ СН'!$F$6-'СЕТ СН'!$F$26</f>
        <v>839.73085001000004</v>
      </c>
      <c r="L54" s="36">
        <f>SUMIFS(СВЦЭМ!$D$33:$D$776,СВЦЭМ!$A$33:$A$776,$A54,СВЦЭМ!$B$33:$B$776,L$47)+'СЕТ СН'!$F$14+СВЦЭМ!$D$10+'СЕТ СН'!$F$6-'СЕТ СН'!$F$26</f>
        <v>840.89530273000003</v>
      </c>
      <c r="M54" s="36">
        <f>SUMIFS(СВЦЭМ!$D$33:$D$776,СВЦЭМ!$A$33:$A$776,$A54,СВЦЭМ!$B$33:$B$776,M$47)+'СЕТ СН'!$F$14+СВЦЭМ!$D$10+'СЕТ СН'!$F$6-'СЕТ СН'!$F$26</f>
        <v>833.96806388000005</v>
      </c>
      <c r="N54" s="36">
        <f>SUMIFS(СВЦЭМ!$D$33:$D$776,СВЦЭМ!$A$33:$A$776,$A54,СВЦЭМ!$B$33:$B$776,N$47)+'СЕТ СН'!$F$14+СВЦЭМ!$D$10+'СЕТ СН'!$F$6-'СЕТ СН'!$F$26</f>
        <v>839.63720341999999</v>
      </c>
      <c r="O54" s="36">
        <f>SUMIFS(СВЦЭМ!$D$33:$D$776,СВЦЭМ!$A$33:$A$776,$A54,СВЦЭМ!$B$33:$B$776,O$47)+'СЕТ СН'!$F$14+СВЦЭМ!$D$10+'СЕТ СН'!$F$6-'СЕТ СН'!$F$26</f>
        <v>848.00310555999999</v>
      </c>
      <c r="P54" s="36">
        <f>SUMIFS(СВЦЭМ!$D$33:$D$776,СВЦЭМ!$A$33:$A$776,$A54,СВЦЭМ!$B$33:$B$776,P$47)+'СЕТ СН'!$F$14+СВЦЭМ!$D$10+'СЕТ СН'!$F$6-'СЕТ СН'!$F$26</f>
        <v>854.60155691</v>
      </c>
      <c r="Q54" s="36">
        <f>SUMIFS(СВЦЭМ!$D$33:$D$776,СВЦЭМ!$A$33:$A$776,$A54,СВЦЭМ!$B$33:$B$776,Q$47)+'СЕТ СН'!$F$14+СВЦЭМ!$D$10+'СЕТ СН'!$F$6-'СЕТ СН'!$F$26</f>
        <v>855.72785160000001</v>
      </c>
      <c r="R54" s="36">
        <f>SUMIFS(СВЦЭМ!$D$33:$D$776,СВЦЭМ!$A$33:$A$776,$A54,СВЦЭМ!$B$33:$B$776,R$47)+'СЕТ СН'!$F$14+СВЦЭМ!$D$10+'СЕТ СН'!$F$6-'СЕТ СН'!$F$26</f>
        <v>847.88902134</v>
      </c>
      <c r="S54" s="36">
        <f>SUMIFS(СВЦЭМ!$D$33:$D$776,СВЦЭМ!$A$33:$A$776,$A54,СВЦЭМ!$B$33:$B$776,S$47)+'СЕТ СН'!$F$14+СВЦЭМ!$D$10+'СЕТ СН'!$F$6-'СЕТ СН'!$F$26</f>
        <v>837.91012036000006</v>
      </c>
      <c r="T54" s="36">
        <f>SUMIFS(СВЦЭМ!$D$33:$D$776,СВЦЭМ!$A$33:$A$776,$A54,СВЦЭМ!$B$33:$B$776,T$47)+'СЕТ СН'!$F$14+СВЦЭМ!$D$10+'СЕТ СН'!$F$6-'СЕТ СН'!$F$26</f>
        <v>830.86988807</v>
      </c>
      <c r="U54" s="36">
        <f>SUMIFS(СВЦЭМ!$D$33:$D$776,СВЦЭМ!$A$33:$A$776,$A54,СВЦЭМ!$B$33:$B$776,U$47)+'СЕТ СН'!$F$14+СВЦЭМ!$D$10+'СЕТ СН'!$F$6-'СЕТ СН'!$F$26</f>
        <v>830.20797544000004</v>
      </c>
      <c r="V54" s="36">
        <f>SUMIFS(СВЦЭМ!$D$33:$D$776,СВЦЭМ!$A$33:$A$776,$A54,СВЦЭМ!$B$33:$B$776,V$47)+'СЕТ СН'!$F$14+СВЦЭМ!$D$10+'СЕТ СН'!$F$6-'СЕТ СН'!$F$26</f>
        <v>835.09576934000006</v>
      </c>
      <c r="W54" s="36">
        <f>SUMIFS(СВЦЭМ!$D$33:$D$776,СВЦЭМ!$A$33:$A$776,$A54,СВЦЭМ!$B$33:$B$776,W$47)+'СЕТ СН'!$F$14+СВЦЭМ!$D$10+'СЕТ СН'!$F$6-'СЕТ СН'!$F$26</f>
        <v>847.73623636000002</v>
      </c>
      <c r="X54" s="36">
        <f>SUMIFS(СВЦЭМ!$D$33:$D$776,СВЦЭМ!$A$33:$A$776,$A54,СВЦЭМ!$B$33:$B$776,X$47)+'СЕТ СН'!$F$14+СВЦЭМ!$D$10+'СЕТ СН'!$F$6-'СЕТ СН'!$F$26</f>
        <v>846.07635959000004</v>
      </c>
      <c r="Y54" s="36">
        <f>SUMIFS(СВЦЭМ!$D$33:$D$776,СВЦЭМ!$A$33:$A$776,$A54,СВЦЭМ!$B$33:$B$776,Y$47)+'СЕТ СН'!$F$14+СВЦЭМ!$D$10+'СЕТ СН'!$F$6-'СЕТ СН'!$F$26</f>
        <v>876.36018592000005</v>
      </c>
    </row>
    <row r="55" spans="1:25" ht="15.75" x14ac:dyDescent="0.2">
      <c r="A55" s="35">
        <f t="shared" si="1"/>
        <v>43807</v>
      </c>
      <c r="B55" s="36">
        <f>SUMIFS(СВЦЭМ!$D$33:$D$776,СВЦЭМ!$A$33:$A$776,$A55,СВЦЭМ!$B$33:$B$776,B$47)+'СЕТ СН'!$F$14+СВЦЭМ!$D$10+'СЕТ СН'!$F$6-'СЕТ СН'!$F$26</f>
        <v>936.71285394000006</v>
      </c>
      <c r="C55" s="36">
        <f>SUMIFS(СВЦЭМ!$D$33:$D$776,СВЦЭМ!$A$33:$A$776,$A55,СВЦЭМ!$B$33:$B$776,C$47)+'СЕТ СН'!$F$14+СВЦЭМ!$D$10+'СЕТ СН'!$F$6-'СЕТ СН'!$F$26</f>
        <v>962.65095332999999</v>
      </c>
      <c r="D55" s="36">
        <f>SUMIFS(СВЦЭМ!$D$33:$D$776,СВЦЭМ!$A$33:$A$776,$A55,СВЦЭМ!$B$33:$B$776,D$47)+'СЕТ СН'!$F$14+СВЦЭМ!$D$10+'СЕТ СН'!$F$6-'СЕТ СН'!$F$26</f>
        <v>979.65561692000006</v>
      </c>
      <c r="E55" s="36">
        <f>SUMIFS(СВЦЭМ!$D$33:$D$776,СВЦЭМ!$A$33:$A$776,$A55,СВЦЭМ!$B$33:$B$776,E$47)+'СЕТ СН'!$F$14+СВЦЭМ!$D$10+'СЕТ СН'!$F$6-'СЕТ СН'!$F$26</f>
        <v>1000.93260819</v>
      </c>
      <c r="F55" s="36">
        <f>SUMIFS(СВЦЭМ!$D$33:$D$776,СВЦЭМ!$A$33:$A$776,$A55,СВЦЭМ!$B$33:$B$776,F$47)+'СЕТ СН'!$F$14+СВЦЭМ!$D$10+'СЕТ СН'!$F$6-'СЕТ СН'!$F$26</f>
        <v>1011.4638803500001</v>
      </c>
      <c r="G55" s="36">
        <f>SUMIFS(СВЦЭМ!$D$33:$D$776,СВЦЭМ!$A$33:$A$776,$A55,СВЦЭМ!$B$33:$B$776,G$47)+'СЕТ СН'!$F$14+СВЦЭМ!$D$10+'СЕТ СН'!$F$6-'СЕТ СН'!$F$26</f>
        <v>1010.81843823</v>
      </c>
      <c r="H55" s="36">
        <f>SUMIFS(СВЦЭМ!$D$33:$D$776,СВЦЭМ!$A$33:$A$776,$A55,СВЦЭМ!$B$33:$B$776,H$47)+'СЕТ СН'!$F$14+СВЦЭМ!$D$10+'СЕТ СН'!$F$6-'СЕТ СН'!$F$26</f>
        <v>1001.18120003</v>
      </c>
      <c r="I55" s="36">
        <f>SUMIFS(СВЦЭМ!$D$33:$D$776,СВЦЭМ!$A$33:$A$776,$A55,СВЦЭМ!$B$33:$B$776,I$47)+'СЕТ СН'!$F$14+СВЦЭМ!$D$10+'СЕТ СН'!$F$6-'СЕТ СН'!$F$26</f>
        <v>994.17201195000007</v>
      </c>
      <c r="J55" s="36">
        <f>SUMIFS(СВЦЭМ!$D$33:$D$776,СВЦЭМ!$A$33:$A$776,$A55,СВЦЭМ!$B$33:$B$776,J$47)+'СЕТ СН'!$F$14+СВЦЭМ!$D$10+'СЕТ СН'!$F$6-'СЕТ СН'!$F$26</f>
        <v>954.96286350000003</v>
      </c>
      <c r="K55" s="36">
        <f>SUMIFS(СВЦЭМ!$D$33:$D$776,СВЦЭМ!$A$33:$A$776,$A55,СВЦЭМ!$B$33:$B$776,K$47)+'СЕТ СН'!$F$14+СВЦЭМ!$D$10+'СЕТ СН'!$F$6-'СЕТ СН'!$F$26</f>
        <v>905.82570161000001</v>
      </c>
      <c r="L55" s="36">
        <f>SUMIFS(СВЦЭМ!$D$33:$D$776,СВЦЭМ!$A$33:$A$776,$A55,СВЦЭМ!$B$33:$B$776,L$47)+'СЕТ СН'!$F$14+СВЦЭМ!$D$10+'СЕТ СН'!$F$6-'СЕТ СН'!$F$26</f>
        <v>892.63489916000003</v>
      </c>
      <c r="M55" s="36">
        <f>SUMIFS(СВЦЭМ!$D$33:$D$776,СВЦЭМ!$A$33:$A$776,$A55,СВЦЭМ!$B$33:$B$776,M$47)+'СЕТ СН'!$F$14+СВЦЭМ!$D$10+'СЕТ СН'!$F$6-'СЕТ СН'!$F$26</f>
        <v>891.59347631000003</v>
      </c>
      <c r="N55" s="36">
        <f>SUMIFS(СВЦЭМ!$D$33:$D$776,СВЦЭМ!$A$33:$A$776,$A55,СВЦЭМ!$B$33:$B$776,N$47)+'СЕТ СН'!$F$14+СВЦЭМ!$D$10+'СЕТ СН'!$F$6-'СЕТ СН'!$F$26</f>
        <v>897.67211831999998</v>
      </c>
      <c r="O55" s="36">
        <f>SUMIFS(СВЦЭМ!$D$33:$D$776,СВЦЭМ!$A$33:$A$776,$A55,СВЦЭМ!$B$33:$B$776,O$47)+'СЕТ СН'!$F$14+СВЦЭМ!$D$10+'СЕТ СН'!$F$6-'СЕТ СН'!$F$26</f>
        <v>904.95838574000004</v>
      </c>
      <c r="P55" s="36">
        <f>SUMIFS(СВЦЭМ!$D$33:$D$776,СВЦЭМ!$A$33:$A$776,$A55,СВЦЭМ!$B$33:$B$776,P$47)+'СЕТ СН'!$F$14+СВЦЭМ!$D$10+'СЕТ СН'!$F$6-'СЕТ СН'!$F$26</f>
        <v>914.80115204000003</v>
      </c>
      <c r="Q55" s="36">
        <f>SUMIFS(СВЦЭМ!$D$33:$D$776,СВЦЭМ!$A$33:$A$776,$A55,СВЦЭМ!$B$33:$B$776,Q$47)+'СЕТ СН'!$F$14+СВЦЭМ!$D$10+'СЕТ СН'!$F$6-'СЕТ СН'!$F$26</f>
        <v>916.69283193000001</v>
      </c>
      <c r="R55" s="36">
        <f>SUMIFS(СВЦЭМ!$D$33:$D$776,СВЦЭМ!$A$33:$A$776,$A55,СВЦЭМ!$B$33:$B$776,R$47)+'СЕТ СН'!$F$14+СВЦЭМ!$D$10+'СЕТ СН'!$F$6-'СЕТ СН'!$F$26</f>
        <v>911.55246296000007</v>
      </c>
      <c r="S55" s="36">
        <f>SUMIFS(СВЦЭМ!$D$33:$D$776,СВЦЭМ!$A$33:$A$776,$A55,СВЦЭМ!$B$33:$B$776,S$47)+'СЕТ СН'!$F$14+СВЦЭМ!$D$10+'СЕТ СН'!$F$6-'СЕТ СН'!$F$26</f>
        <v>887.28339675000007</v>
      </c>
      <c r="T55" s="36">
        <f>SUMIFS(СВЦЭМ!$D$33:$D$776,СВЦЭМ!$A$33:$A$776,$A55,СВЦЭМ!$B$33:$B$776,T$47)+'СЕТ СН'!$F$14+СВЦЭМ!$D$10+'СЕТ СН'!$F$6-'СЕТ СН'!$F$26</f>
        <v>870.46912749000001</v>
      </c>
      <c r="U55" s="36">
        <f>SUMIFS(СВЦЭМ!$D$33:$D$776,СВЦЭМ!$A$33:$A$776,$A55,СВЦЭМ!$B$33:$B$776,U$47)+'СЕТ СН'!$F$14+СВЦЭМ!$D$10+'СЕТ СН'!$F$6-'СЕТ СН'!$F$26</f>
        <v>874.82654241</v>
      </c>
      <c r="V55" s="36">
        <f>SUMIFS(СВЦЭМ!$D$33:$D$776,СВЦЭМ!$A$33:$A$776,$A55,СВЦЭМ!$B$33:$B$776,V$47)+'СЕТ СН'!$F$14+СВЦЭМ!$D$10+'СЕТ СН'!$F$6-'СЕТ СН'!$F$26</f>
        <v>885.78207010000006</v>
      </c>
      <c r="W55" s="36">
        <f>SUMIFS(СВЦЭМ!$D$33:$D$776,СВЦЭМ!$A$33:$A$776,$A55,СВЦЭМ!$B$33:$B$776,W$47)+'СЕТ СН'!$F$14+СВЦЭМ!$D$10+'СЕТ СН'!$F$6-'СЕТ СН'!$F$26</f>
        <v>896.90141100000005</v>
      </c>
      <c r="X55" s="36">
        <f>SUMIFS(СВЦЭМ!$D$33:$D$776,СВЦЭМ!$A$33:$A$776,$A55,СВЦЭМ!$B$33:$B$776,X$47)+'СЕТ СН'!$F$14+СВЦЭМ!$D$10+'СЕТ СН'!$F$6-'СЕТ СН'!$F$26</f>
        <v>914.96359132999999</v>
      </c>
      <c r="Y55" s="36">
        <f>SUMIFS(СВЦЭМ!$D$33:$D$776,СВЦЭМ!$A$33:$A$776,$A55,СВЦЭМ!$B$33:$B$776,Y$47)+'СЕТ СН'!$F$14+СВЦЭМ!$D$10+'СЕТ СН'!$F$6-'СЕТ СН'!$F$26</f>
        <v>931.99574988000006</v>
      </c>
    </row>
    <row r="56" spans="1:25" ht="15.75" x14ac:dyDescent="0.2">
      <c r="A56" s="35">
        <f t="shared" si="1"/>
        <v>43808</v>
      </c>
      <c r="B56" s="36">
        <f>SUMIFS(СВЦЭМ!$D$33:$D$776,СВЦЭМ!$A$33:$A$776,$A56,СВЦЭМ!$B$33:$B$776,B$47)+'СЕТ СН'!$F$14+СВЦЭМ!$D$10+'СЕТ СН'!$F$6-'СЕТ СН'!$F$26</f>
        <v>952.55282924000005</v>
      </c>
      <c r="C56" s="36">
        <f>SUMIFS(СВЦЭМ!$D$33:$D$776,СВЦЭМ!$A$33:$A$776,$A56,СВЦЭМ!$B$33:$B$776,C$47)+'СЕТ СН'!$F$14+СВЦЭМ!$D$10+'СЕТ СН'!$F$6-'СЕТ СН'!$F$26</f>
        <v>984.34520370000007</v>
      </c>
      <c r="D56" s="36">
        <f>SUMIFS(СВЦЭМ!$D$33:$D$776,СВЦЭМ!$A$33:$A$776,$A56,СВЦЭМ!$B$33:$B$776,D$47)+'СЕТ СН'!$F$14+СВЦЭМ!$D$10+'СЕТ СН'!$F$6-'СЕТ СН'!$F$26</f>
        <v>994.66406044999997</v>
      </c>
      <c r="E56" s="36">
        <f>SUMIFS(СВЦЭМ!$D$33:$D$776,СВЦЭМ!$A$33:$A$776,$A56,СВЦЭМ!$B$33:$B$776,E$47)+'СЕТ СН'!$F$14+СВЦЭМ!$D$10+'СЕТ СН'!$F$6-'СЕТ СН'!$F$26</f>
        <v>994.07290619000003</v>
      </c>
      <c r="F56" s="36">
        <f>SUMIFS(СВЦЭМ!$D$33:$D$776,СВЦЭМ!$A$33:$A$776,$A56,СВЦЭМ!$B$33:$B$776,F$47)+'СЕТ СН'!$F$14+СВЦЭМ!$D$10+'СЕТ СН'!$F$6-'СЕТ СН'!$F$26</f>
        <v>994.86111028000005</v>
      </c>
      <c r="G56" s="36">
        <f>SUMIFS(СВЦЭМ!$D$33:$D$776,СВЦЭМ!$A$33:$A$776,$A56,СВЦЭМ!$B$33:$B$776,G$47)+'СЕТ СН'!$F$14+СВЦЭМ!$D$10+'СЕТ СН'!$F$6-'СЕТ СН'!$F$26</f>
        <v>1009.84007434</v>
      </c>
      <c r="H56" s="36">
        <f>SUMIFS(СВЦЭМ!$D$33:$D$776,СВЦЭМ!$A$33:$A$776,$A56,СВЦЭМ!$B$33:$B$776,H$47)+'СЕТ СН'!$F$14+СВЦЭМ!$D$10+'СЕТ СН'!$F$6-'СЕТ СН'!$F$26</f>
        <v>983.70220531000007</v>
      </c>
      <c r="I56" s="36">
        <f>SUMIFS(СВЦЭМ!$D$33:$D$776,СВЦЭМ!$A$33:$A$776,$A56,СВЦЭМ!$B$33:$B$776,I$47)+'СЕТ СН'!$F$14+СВЦЭМ!$D$10+'СЕТ СН'!$F$6-'СЕТ СН'!$F$26</f>
        <v>955.20503398000005</v>
      </c>
      <c r="J56" s="36">
        <f>SUMIFS(СВЦЭМ!$D$33:$D$776,СВЦЭМ!$A$33:$A$776,$A56,СВЦЭМ!$B$33:$B$776,J$47)+'СЕТ СН'!$F$14+СВЦЭМ!$D$10+'СЕТ СН'!$F$6-'СЕТ СН'!$F$26</f>
        <v>926.78317792999997</v>
      </c>
      <c r="K56" s="36">
        <f>SUMIFS(СВЦЭМ!$D$33:$D$776,СВЦЭМ!$A$33:$A$776,$A56,СВЦЭМ!$B$33:$B$776,K$47)+'СЕТ СН'!$F$14+СВЦЭМ!$D$10+'СЕТ СН'!$F$6-'СЕТ СН'!$F$26</f>
        <v>899.45827516999998</v>
      </c>
      <c r="L56" s="36">
        <f>SUMIFS(СВЦЭМ!$D$33:$D$776,СВЦЭМ!$A$33:$A$776,$A56,СВЦЭМ!$B$33:$B$776,L$47)+'СЕТ СН'!$F$14+СВЦЭМ!$D$10+'СЕТ СН'!$F$6-'СЕТ СН'!$F$26</f>
        <v>897.43261156000005</v>
      </c>
      <c r="M56" s="36">
        <f>SUMIFS(СВЦЭМ!$D$33:$D$776,СВЦЭМ!$A$33:$A$776,$A56,СВЦЭМ!$B$33:$B$776,M$47)+'СЕТ СН'!$F$14+СВЦЭМ!$D$10+'СЕТ СН'!$F$6-'СЕТ СН'!$F$26</f>
        <v>903.85600460000001</v>
      </c>
      <c r="N56" s="36">
        <f>SUMIFS(СВЦЭМ!$D$33:$D$776,СВЦЭМ!$A$33:$A$776,$A56,СВЦЭМ!$B$33:$B$776,N$47)+'СЕТ СН'!$F$14+СВЦЭМ!$D$10+'СЕТ СН'!$F$6-'СЕТ СН'!$F$26</f>
        <v>912.39808502000005</v>
      </c>
      <c r="O56" s="36">
        <f>SUMIFS(СВЦЭМ!$D$33:$D$776,СВЦЭМ!$A$33:$A$776,$A56,СВЦЭМ!$B$33:$B$776,O$47)+'СЕТ СН'!$F$14+СВЦЭМ!$D$10+'СЕТ СН'!$F$6-'СЕТ СН'!$F$26</f>
        <v>920.01891507000005</v>
      </c>
      <c r="P56" s="36">
        <f>SUMIFS(СВЦЭМ!$D$33:$D$776,СВЦЭМ!$A$33:$A$776,$A56,СВЦЭМ!$B$33:$B$776,P$47)+'СЕТ СН'!$F$14+СВЦЭМ!$D$10+'СЕТ СН'!$F$6-'СЕТ СН'!$F$26</f>
        <v>926.13666598999998</v>
      </c>
      <c r="Q56" s="36">
        <f>SUMIFS(СВЦЭМ!$D$33:$D$776,СВЦЭМ!$A$33:$A$776,$A56,СВЦЭМ!$B$33:$B$776,Q$47)+'СЕТ СН'!$F$14+СВЦЭМ!$D$10+'СЕТ СН'!$F$6-'СЕТ СН'!$F$26</f>
        <v>923.67333421000001</v>
      </c>
      <c r="R56" s="36">
        <f>SUMIFS(СВЦЭМ!$D$33:$D$776,СВЦЭМ!$A$33:$A$776,$A56,СВЦЭМ!$B$33:$B$776,R$47)+'СЕТ СН'!$F$14+СВЦЭМ!$D$10+'СЕТ СН'!$F$6-'СЕТ СН'!$F$26</f>
        <v>920.87219312000002</v>
      </c>
      <c r="S56" s="36">
        <f>SUMIFS(СВЦЭМ!$D$33:$D$776,СВЦЭМ!$A$33:$A$776,$A56,СВЦЭМ!$B$33:$B$776,S$47)+'СЕТ СН'!$F$14+СВЦЭМ!$D$10+'СЕТ СН'!$F$6-'СЕТ СН'!$F$26</f>
        <v>904.94778559999997</v>
      </c>
      <c r="T56" s="36">
        <f>SUMIFS(СВЦЭМ!$D$33:$D$776,СВЦЭМ!$A$33:$A$776,$A56,СВЦЭМ!$B$33:$B$776,T$47)+'СЕТ СН'!$F$14+СВЦЭМ!$D$10+'СЕТ СН'!$F$6-'СЕТ СН'!$F$26</f>
        <v>883.03648857999997</v>
      </c>
      <c r="U56" s="36">
        <f>SUMIFS(СВЦЭМ!$D$33:$D$776,СВЦЭМ!$A$33:$A$776,$A56,СВЦЭМ!$B$33:$B$776,U$47)+'СЕТ СН'!$F$14+СВЦЭМ!$D$10+'СЕТ СН'!$F$6-'СЕТ СН'!$F$26</f>
        <v>883.04538750000006</v>
      </c>
      <c r="V56" s="36">
        <f>SUMIFS(СВЦЭМ!$D$33:$D$776,СВЦЭМ!$A$33:$A$776,$A56,СВЦЭМ!$B$33:$B$776,V$47)+'СЕТ СН'!$F$14+СВЦЭМ!$D$10+'СЕТ СН'!$F$6-'СЕТ СН'!$F$26</f>
        <v>901.40245320999998</v>
      </c>
      <c r="W56" s="36">
        <f>SUMIFS(СВЦЭМ!$D$33:$D$776,СВЦЭМ!$A$33:$A$776,$A56,СВЦЭМ!$B$33:$B$776,W$47)+'СЕТ СН'!$F$14+СВЦЭМ!$D$10+'СЕТ СН'!$F$6-'СЕТ СН'!$F$26</f>
        <v>919.70540316000006</v>
      </c>
      <c r="X56" s="36">
        <f>SUMIFS(СВЦЭМ!$D$33:$D$776,СВЦЭМ!$A$33:$A$776,$A56,СВЦЭМ!$B$33:$B$776,X$47)+'СЕТ СН'!$F$14+СВЦЭМ!$D$10+'СЕТ СН'!$F$6-'СЕТ СН'!$F$26</f>
        <v>925.43983415000002</v>
      </c>
      <c r="Y56" s="36">
        <f>SUMIFS(СВЦЭМ!$D$33:$D$776,СВЦЭМ!$A$33:$A$776,$A56,СВЦЭМ!$B$33:$B$776,Y$47)+'СЕТ СН'!$F$14+СВЦЭМ!$D$10+'СЕТ СН'!$F$6-'СЕТ СН'!$F$26</f>
        <v>945.72998846999997</v>
      </c>
    </row>
    <row r="57" spans="1:25" ht="15.75" x14ac:dyDescent="0.2">
      <c r="A57" s="35">
        <f t="shared" si="1"/>
        <v>43809</v>
      </c>
      <c r="B57" s="36">
        <f>SUMIFS(СВЦЭМ!$D$33:$D$776,СВЦЭМ!$A$33:$A$776,$A57,СВЦЭМ!$B$33:$B$776,B$47)+'СЕТ СН'!$F$14+СВЦЭМ!$D$10+'СЕТ СН'!$F$6-'СЕТ СН'!$F$26</f>
        <v>958.33949859000006</v>
      </c>
      <c r="C57" s="36">
        <f>SUMIFS(СВЦЭМ!$D$33:$D$776,СВЦЭМ!$A$33:$A$776,$A57,СВЦЭМ!$B$33:$B$776,C$47)+'СЕТ СН'!$F$14+СВЦЭМ!$D$10+'СЕТ СН'!$F$6-'СЕТ СН'!$F$26</f>
        <v>1013.87562814</v>
      </c>
      <c r="D57" s="36">
        <f>SUMIFS(СВЦЭМ!$D$33:$D$776,СВЦЭМ!$A$33:$A$776,$A57,СВЦЭМ!$B$33:$B$776,D$47)+'СЕТ СН'!$F$14+СВЦЭМ!$D$10+'СЕТ СН'!$F$6-'СЕТ СН'!$F$26</f>
        <v>1038.2281286800001</v>
      </c>
      <c r="E57" s="36">
        <f>SUMIFS(СВЦЭМ!$D$33:$D$776,СВЦЭМ!$A$33:$A$776,$A57,СВЦЭМ!$B$33:$B$776,E$47)+'СЕТ СН'!$F$14+СВЦЭМ!$D$10+'СЕТ СН'!$F$6-'СЕТ СН'!$F$26</f>
        <v>1033.98506193</v>
      </c>
      <c r="F57" s="36">
        <f>SUMIFS(СВЦЭМ!$D$33:$D$776,СВЦЭМ!$A$33:$A$776,$A57,СВЦЭМ!$B$33:$B$776,F$47)+'СЕТ СН'!$F$14+СВЦЭМ!$D$10+'СЕТ СН'!$F$6-'СЕТ СН'!$F$26</f>
        <v>987.61313708</v>
      </c>
      <c r="G57" s="36">
        <f>SUMIFS(СВЦЭМ!$D$33:$D$776,СВЦЭМ!$A$33:$A$776,$A57,СВЦЭМ!$B$33:$B$776,G$47)+'СЕТ СН'!$F$14+СВЦЭМ!$D$10+'СЕТ СН'!$F$6-'СЕТ СН'!$F$26</f>
        <v>973.71807887</v>
      </c>
      <c r="H57" s="36">
        <f>SUMIFS(СВЦЭМ!$D$33:$D$776,СВЦЭМ!$A$33:$A$776,$A57,СВЦЭМ!$B$33:$B$776,H$47)+'СЕТ СН'!$F$14+СВЦЭМ!$D$10+'СЕТ СН'!$F$6-'СЕТ СН'!$F$26</f>
        <v>938.43238973000007</v>
      </c>
      <c r="I57" s="36">
        <f>SUMIFS(СВЦЭМ!$D$33:$D$776,СВЦЭМ!$A$33:$A$776,$A57,СВЦЭМ!$B$33:$B$776,I$47)+'СЕТ СН'!$F$14+СВЦЭМ!$D$10+'СЕТ СН'!$F$6-'СЕТ СН'!$F$26</f>
        <v>908.23099526999999</v>
      </c>
      <c r="J57" s="36">
        <f>SUMIFS(СВЦЭМ!$D$33:$D$776,СВЦЭМ!$A$33:$A$776,$A57,СВЦЭМ!$B$33:$B$776,J$47)+'СЕТ СН'!$F$14+СВЦЭМ!$D$10+'СЕТ СН'!$F$6-'СЕТ СН'!$F$26</f>
        <v>887.41598325999996</v>
      </c>
      <c r="K57" s="36">
        <f>SUMIFS(СВЦЭМ!$D$33:$D$776,СВЦЭМ!$A$33:$A$776,$A57,СВЦЭМ!$B$33:$B$776,K$47)+'СЕТ СН'!$F$14+СВЦЭМ!$D$10+'СЕТ СН'!$F$6-'СЕТ СН'!$F$26</f>
        <v>873.53502578999996</v>
      </c>
      <c r="L57" s="36">
        <f>SUMIFS(СВЦЭМ!$D$33:$D$776,СВЦЭМ!$A$33:$A$776,$A57,СВЦЭМ!$B$33:$B$776,L$47)+'СЕТ СН'!$F$14+СВЦЭМ!$D$10+'СЕТ СН'!$F$6-'СЕТ СН'!$F$26</f>
        <v>875.34823194000001</v>
      </c>
      <c r="M57" s="36">
        <f>SUMIFS(СВЦЭМ!$D$33:$D$776,СВЦЭМ!$A$33:$A$776,$A57,СВЦЭМ!$B$33:$B$776,M$47)+'СЕТ СН'!$F$14+СВЦЭМ!$D$10+'СЕТ СН'!$F$6-'СЕТ СН'!$F$26</f>
        <v>929.93233189</v>
      </c>
      <c r="N57" s="36">
        <f>SUMIFS(СВЦЭМ!$D$33:$D$776,СВЦЭМ!$A$33:$A$776,$A57,СВЦЭМ!$B$33:$B$776,N$47)+'СЕТ СН'!$F$14+СВЦЭМ!$D$10+'СЕТ СН'!$F$6-'СЕТ СН'!$F$26</f>
        <v>943.14037268000004</v>
      </c>
      <c r="O57" s="36">
        <f>SUMIFS(СВЦЭМ!$D$33:$D$776,СВЦЭМ!$A$33:$A$776,$A57,СВЦЭМ!$B$33:$B$776,O$47)+'СЕТ СН'!$F$14+СВЦЭМ!$D$10+'СЕТ СН'!$F$6-'СЕТ СН'!$F$26</f>
        <v>947.93160122000006</v>
      </c>
      <c r="P57" s="36">
        <f>SUMIFS(СВЦЭМ!$D$33:$D$776,СВЦЭМ!$A$33:$A$776,$A57,СВЦЭМ!$B$33:$B$776,P$47)+'СЕТ СН'!$F$14+СВЦЭМ!$D$10+'СЕТ СН'!$F$6-'СЕТ СН'!$F$26</f>
        <v>945.84447266000006</v>
      </c>
      <c r="Q57" s="36">
        <f>SUMIFS(СВЦЭМ!$D$33:$D$776,СВЦЭМ!$A$33:$A$776,$A57,СВЦЭМ!$B$33:$B$776,Q$47)+'СЕТ СН'!$F$14+СВЦЭМ!$D$10+'СЕТ СН'!$F$6-'СЕТ СН'!$F$26</f>
        <v>943.68080227000007</v>
      </c>
      <c r="R57" s="36">
        <f>SUMIFS(СВЦЭМ!$D$33:$D$776,СВЦЭМ!$A$33:$A$776,$A57,СВЦЭМ!$B$33:$B$776,R$47)+'СЕТ СН'!$F$14+СВЦЭМ!$D$10+'СЕТ СН'!$F$6-'СЕТ СН'!$F$26</f>
        <v>940.92593446000001</v>
      </c>
      <c r="S57" s="36">
        <f>SUMIFS(СВЦЭМ!$D$33:$D$776,СВЦЭМ!$A$33:$A$776,$A57,СВЦЭМ!$B$33:$B$776,S$47)+'СЕТ СН'!$F$14+СВЦЭМ!$D$10+'СЕТ СН'!$F$6-'СЕТ СН'!$F$26</f>
        <v>929.97922804000007</v>
      </c>
      <c r="T57" s="36">
        <f>SUMIFS(СВЦЭМ!$D$33:$D$776,СВЦЭМ!$A$33:$A$776,$A57,СВЦЭМ!$B$33:$B$776,T$47)+'СЕТ СН'!$F$14+СВЦЭМ!$D$10+'СЕТ СН'!$F$6-'СЕТ СН'!$F$26</f>
        <v>913.71751329000006</v>
      </c>
      <c r="U57" s="36">
        <f>SUMIFS(СВЦЭМ!$D$33:$D$776,СВЦЭМ!$A$33:$A$776,$A57,СВЦЭМ!$B$33:$B$776,U$47)+'СЕТ СН'!$F$14+СВЦЭМ!$D$10+'СЕТ СН'!$F$6-'СЕТ СН'!$F$26</f>
        <v>911.32447725999998</v>
      </c>
      <c r="V57" s="36">
        <f>SUMIFS(СВЦЭМ!$D$33:$D$776,СВЦЭМ!$A$33:$A$776,$A57,СВЦЭМ!$B$33:$B$776,V$47)+'СЕТ СН'!$F$14+СВЦЭМ!$D$10+'СЕТ СН'!$F$6-'СЕТ СН'!$F$26</f>
        <v>899.50243796000007</v>
      </c>
      <c r="W57" s="36">
        <f>SUMIFS(СВЦЭМ!$D$33:$D$776,СВЦЭМ!$A$33:$A$776,$A57,СВЦЭМ!$B$33:$B$776,W$47)+'СЕТ СН'!$F$14+СВЦЭМ!$D$10+'СЕТ СН'!$F$6-'СЕТ СН'!$F$26</f>
        <v>872.25316444999999</v>
      </c>
      <c r="X57" s="36">
        <f>SUMIFS(СВЦЭМ!$D$33:$D$776,СВЦЭМ!$A$33:$A$776,$A57,СВЦЭМ!$B$33:$B$776,X$47)+'СЕТ СН'!$F$14+СВЦЭМ!$D$10+'СЕТ СН'!$F$6-'СЕТ СН'!$F$26</f>
        <v>863.62827835000007</v>
      </c>
      <c r="Y57" s="36">
        <f>SUMIFS(СВЦЭМ!$D$33:$D$776,СВЦЭМ!$A$33:$A$776,$A57,СВЦЭМ!$B$33:$B$776,Y$47)+'СЕТ СН'!$F$14+СВЦЭМ!$D$10+'СЕТ СН'!$F$6-'СЕТ СН'!$F$26</f>
        <v>875.23867369000004</v>
      </c>
    </row>
    <row r="58" spans="1:25" ht="15.75" x14ac:dyDescent="0.2">
      <c r="A58" s="35">
        <f t="shared" si="1"/>
        <v>43810</v>
      </c>
      <c r="B58" s="36">
        <f>SUMIFS(СВЦЭМ!$D$33:$D$776,СВЦЭМ!$A$33:$A$776,$A58,СВЦЭМ!$B$33:$B$776,B$47)+'СЕТ СН'!$F$14+СВЦЭМ!$D$10+'СЕТ СН'!$F$6-'СЕТ СН'!$F$26</f>
        <v>919.81953179000004</v>
      </c>
      <c r="C58" s="36">
        <f>SUMIFS(СВЦЭМ!$D$33:$D$776,СВЦЭМ!$A$33:$A$776,$A58,СВЦЭМ!$B$33:$B$776,C$47)+'СЕТ СН'!$F$14+СВЦЭМ!$D$10+'СЕТ СН'!$F$6-'СЕТ СН'!$F$26</f>
        <v>955.13037678000001</v>
      </c>
      <c r="D58" s="36">
        <f>SUMIFS(СВЦЭМ!$D$33:$D$776,СВЦЭМ!$A$33:$A$776,$A58,СВЦЭМ!$B$33:$B$776,D$47)+'СЕТ СН'!$F$14+СВЦЭМ!$D$10+'СЕТ СН'!$F$6-'СЕТ СН'!$F$26</f>
        <v>963.50270555999998</v>
      </c>
      <c r="E58" s="36">
        <f>SUMIFS(СВЦЭМ!$D$33:$D$776,СВЦЭМ!$A$33:$A$776,$A58,СВЦЭМ!$B$33:$B$776,E$47)+'СЕТ СН'!$F$14+СВЦЭМ!$D$10+'СЕТ СН'!$F$6-'СЕТ СН'!$F$26</f>
        <v>972.09525093000002</v>
      </c>
      <c r="F58" s="36">
        <f>SUMIFS(СВЦЭМ!$D$33:$D$776,СВЦЭМ!$A$33:$A$776,$A58,СВЦЭМ!$B$33:$B$776,F$47)+'СЕТ СН'!$F$14+СВЦЭМ!$D$10+'СЕТ СН'!$F$6-'СЕТ СН'!$F$26</f>
        <v>966.24456741000006</v>
      </c>
      <c r="G58" s="36">
        <f>SUMIFS(СВЦЭМ!$D$33:$D$776,СВЦЭМ!$A$33:$A$776,$A58,СВЦЭМ!$B$33:$B$776,G$47)+'СЕТ СН'!$F$14+СВЦЭМ!$D$10+'СЕТ СН'!$F$6-'СЕТ СН'!$F$26</f>
        <v>949.84108226000001</v>
      </c>
      <c r="H58" s="36">
        <f>SUMIFS(СВЦЭМ!$D$33:$D$776,СВЦЭМ!$A$33:$A$776,$A58,СВЦЭМ!$B$33:$B$776,H$47)+'СЕТ СН'!$F$14+СВЦЭМ!$D$10+'СЕТ СН'!$F$6-'СЕТ СН'!$F$26</f>
        <v>909.93984790000002</v>
      </c>
      <c r="I58" s="36">
        <f>SUMIFS(СВЦЭМ!$D$33:$D$776,СВЦЭМ!$A$33:$A$776,$A58,СВЦЭМ!$B$33:$B$776,I$47)+'СЕТ СН'!$F$14+СВЦЭМ!$D$10+'СЕТ СН'!$F$6-'СЕТ СН'!$F$26</f>
        <v>897.20859531999997</v>
      </c>
      <c r="J58" s="36">
        <f>SUMIFS(СВЦЭМ!$D$33:$D$776,СВЦЭМ!$A$33:$A$776,$A58,СВЦЭМ!$B$33:$B$776,J$47)+'СЕТ СН'!$F$14+СВЦЭМ!$D$10+'СЕТ СН'!$F$6-'СЕТ СН'!$F$26</f>
        <v>871.07789696999998</v>
      </c>
      <c r="K58" s="36">
        <f>SUMIFS(СВЦЭМ!$D$33:$D$776,СВЦЭМ!$A$33:$A$776,$A58,СВЦЭМ!$B$33:$B$776,K$47)+'СЕТ СН'!$F$14+СВЦЭМ!$D$10+'СЕТ СН'!$F$6-'СЕТ СН'!$F$26</f>
        <v>862.67429476000007</v>
      </c>
      <c r="L58" s="36">
        <f>SUMIFS(СВЦЭМ!$D$33:$D$776,СВЦЭМ!$A$33:$A$776,$A58,СВЦЭМ!$B$33:$B$776,L$47)+'СЕТ СН'!$F$14+СВЦЭМ!$D$10+'СЕТ СН'!$F$6-'СЕТ СН'!$F$26</f>
        <v>865.64254412000003</v>
      </c>
      <c r="M58" s="36">
        <f>SUMIFS(СВЦЭМ!$D$33:$D$776,СВЦЭМ!$A$33:$A$776,$A58,СВЦЭМ!$B$33:$B$776,M$47)+'СЕТ СН'!$F$14+СВЦЭМ!$D$10+'СЕТ СН'!$F$6-'СЕТ СН'!$F$26</f>
        <v>868.05092767999997</v>
      </c>
      <c r="N58" s="36">
        <f>SUMIFS(СВЦЭМ!$D$33:$D$776,СВЦЭМ!$A$33:$A$776,$A58,СВЦЭМ!$B$33:$B$776,N$47)+'СЕТ СН'!$F$14+СВЦЭМ!$D$10+'СЕТ СН'!$F$6-'СЕТ СН'!$F$26</f>
        <v>865.73767306000002</v>
      </c>
      <c r="O58" s="36">
        <f>SUMIFS(СВЦЭМ!$D$33:$D$776,СВЦЭМ!$A$33:$A$776,$A58,СВЦЭМ!$B$33:$B$776,O$47)+'СЕТ СН'!$F$14+СВЦЭМ!$D$10+'СЕТ СН'!$F$6-'СЕТ СН'!$F$26</f>
        <v>877.40627455000003</v>
      </c>
      <c r="P58" s="36">
        <f>SUMIFS(СВЦЭМ!$D$33:$D$776,СВЦЭМ!$A$33:$A$776,$A58,СВЦЭМ!$B$33:$B$776,P$47)+'СЕТ СН'!$F$14+СВЦЭМ!$D$10+'СЕТ СН'!$F$6-'СЕТ СН'!$F$26</f>
        <v>880.02455211000006</v>
      </c>
      <c r="Q58" s="36">
        <f>SUMIFS(СВЦЭМ!$D$33:$D$776,СВЦЭМ!$A$33:$A$776,$A58,СВЦЭМ!$B$33:$B$776,Q$47)+'СЕТ СН'!$F$14+СВЦЭМ!$D$10+'СЕТ СН'!$F$6-'СЕТ СН'!$F$26</f>
        <v>884.47724056000004</v>
      </c>
      <c r="R58" s="36">
        <f>SUMIFS(СВЦЭМ!$D$33:$D$776,СВЦЭМ!$A$33:$A$776,$A58,СВЦЭМ!$B$33:$B$776,R$47)+'СЕТ СН'!$F$14+СВЦЭМ!$D$10+'СЕТ СН'!$F$6-'СЕТ СН'!$F$26</f>
        <v>889.47567652999999</v>
      </c>
      <c r="S58" s="36">
        <f>SUMIFS(СВЦЭМ!$D$33:$D$776,СВЦЭМ!$A$33:$A$776,$A58,СВЦЭМ!$B$33:$B$776,S$47)+'СЕТ СН'!$F$14+СВЦЭМ!$D$10+'СЕТ СН'!$F$6-'СЕТ СН'!$F$26</f>
        <v>874.99628512000004</v>
      </c>
      <c r="T58" s="36">
        <f>SUMIFS(СВЦЭМ!$D$33:$D$776,СВЦЭМ!$A$33:$A$776,$A58,СВЦЭМ!$B$33:$B$776,T$47)+'СЕТ СН'!$F$14+СВЦЭМ!$D$10+'СЕТ СН'!$F$6-'СЕТ СН'!$F$26</f>
        <v>864.33392778000007</v>
      </c>
      <c r="U58" s="36">
        <f>SUMIFS(СВЦЭМ!$D$33:$D$776,СВЦЭМ!$A$33:$A$776,$A58,СВЦЭМ!$B$33:$B$776,U$47)+'СЕТ СН'!$F$14+СВЦЭМ!$D$10+'СЕТ СН'!$F$6-'СЕТ СН'!$F$26</f>
        <v>866.86693435000007</v>
      </c>
      <c r="V58" s="36">
        <f>SUMIFS(СВЦЭМ!$D$33:$D$776,СВЦЭМ!$A$33:$A$776,$A58,СВЦЭМ!$B$33:$B$776,V$47)+'СЕТ СН'!$F$14+СВЦЭМ!$D$10+'СЕТ СН'!$F$6-'СЕТ СН'!$F$26</f>
        <v>872.47857169999997</v>
      </c>
      <c r="W58" s="36">
        <f>SUMIFS(СВЦЭМ!$D$33:$D$776,СВЦЭМ!$A$33:$A$776,$A58,СВЦЭМ!$B$33:$B$776,W$47)+'СЕТ СН'!$F$14+СВЦЭМ!$D$10+'СЕТ СН'!$F$6-'СЕТ СН'!$F$26</f>
        <v>884.76803950999999</v>
      </c>
      <c r="X58" s="36">
        <f>SUMIFS(СВЦЭМ!$D$33:$D$776,СВЦЭМ!$A$33:$A$776,$A58,СВЦЭМ!$B$33:$B$776,X$47)+'СЕТ СН'!$F$14+СВЦЭМ!$D$10+'СЕТ СН'!$F$6-'СЕТ СН'!$F$26</f>
        <v>892.97538449000001</v>
      </c>
      <c r="Y58" s="36">
        <f>SUMIFS(СВЦЭМ!$D$33:$D$776,СВЦЭМ!$A$33:$A$776,$A58,СВЦЭМ!$B$33:$B$776,Y$47)+'СЕТ СН'!$F$14+СВЦЭМ!$D$10+'СЕТ СН'!$F$6-'СЕТ СН'!$F$26</f>
        <v>907.84790309000005</v>
      </c>
    </row>
    <row r="59" spans="1:25" ht="15.75" x14ac:dyDescent="0.2">
      <c r="A59" s="35">
        <f t="shared" si="1"/>
        <v>43811</v>
      </c>
      <c r="B59" s="36">
        <f>SUMIFS(СВЦЭМ!$D$33:$D$776,СВЦЭМ!$A$33:$A$776,$A59,СВЦЭМ!$B$33:$B$776,B$47)+'СЕТ СН'!$F$14+СВЦЭМ!$D$10+'СЕТ СН'!$F$6-'СЕТ СН'!$F$26</f>
        <v>935.85179421999999</v>
      </c>
      <c r="C59" s="36">
        <f>SUMIFS(СВЦЭМ!$D$33:$D$776,СВЦЭМ!$A$33:$A$776,$A59,СВЦЭМ!$B$33:$B$776,C$47)+'СЕТ СН'!$F$14+СВЦЭМ!$D$10+'СЕТ СН'!$F$6-'СЕТ СН'!$F$26</f>
        <v>973.70858176000002</v>
      </c>
      <c r="D59" s="36">
        <f>SUMIFS(СВЦЭМ!$D$33:$D$776,СВЦЭМ!$A$33:$A$776,$A59,СВЦЭМ!$B$33:$B$776,D$47)+'СЕТ СН'!$F$14+СВЦЭМ!$D$10+'СЕТ СН'!$F$6-'СЕТ СН'!$F$26</f>
        <v>987.98318504999997</v>
      </c>
      <c r="E59" s="36">
        <f>SUMIFS(СВЦЭМ!$D$33:$D$776,СВЦЭМ!$A$33:$A$776,$A59,СВЦЭМ!$B$33:$B$776,E$47)+'СЕТ СН'!$F$14+СВЦЭМ!$D$10+'СЕТ СН'!$F$6-'СЕТ СН'!$F$26</f>
        <v>998.58683673999997</v>
      </c>
      <c r="F59" s="36">
        <f>SUMIFS(СВЦЭМ!$D$33:$D$776,СВЦЭМ!$A$33:$A$776,$A59,СВЦЭМ!$B$33:$B$776,F$47)+'СЕТ СН'!$F$14+СВЦЭМ!$D$10+'СЕТ СН'!$F$6-'СЕТ СН'!$F$26</f>
        <v>997.77226411000004</v>
      </c>
      <c r="G59" s="36">
        <f>SUMIFS(СВЦЭМ!$D$33:$D$776,СВЦЭМ!$A$33:$A$776,$A59,СВЦЭМ!$B$33:$B$776,G$47)+'СЕТ СН'!$F$14+СВЦЭМ!$D$10+'СЕТ СН'!$F$6-'СЕТ СН'!$F$26</f>
        <v>977.82344157</v>
      </c>
      <c r="H59" s="36">
        <f>SUMIFS(СВЦЭМ!$D$33:$D$776,СВЦЭМ!$A$33:$A$776,$A59,СВЦЭМ!$B$33:$B$776,H$47)+'СЕТ СН'!$F$14+СВЦЭМ!$D$10+'СЕТ СН'!$F$6-'СЕТ СН'!$F$26</f>
        <v>938.32170585000006</v>
      </c>
      <c r="I59" s="36">
        <f>SUMIFS(СВЦЭМ!$D$33:$D$776,СВЦЭМ!$A$33:$A$776,$A59,СВЦЭМ!$B$33:$B$776,I$47)+'СЕТ СН'!$F$14+СВЦЭМ!$D$10+'СЕТ СН'!$F$6-'СЕТ СН'!$F$26</f>
        <v>914.93417311999997</v>
      </c>
      <c r="J59" s="36">
        <f>SUMIFS(СВЦЭМ!$D$33:$D$776,СВЦЭМ!$A$33:$A$776,$A59,СВЦЭМ!$B$33:$B$776,J$47)+'СЕТ СН'!$F$14+СВЦЭМ!$D$10+'СЕТ СН'!$F$6-'СЕТ СН'!$F$26</f>
        <v>894.09591309999996</v>
      </c>
      <c r="K59" s="36">
        <f>SUMIFS(СВЦЭМ!$D$33:$D$776,СВЦЭМ!$A$33:$A$776,$A59,СВЦЭМ!$B$33:$B$776,K$47)+'СЕТ СН'!$F$14+СВЦЭМ!$D$10+'СЕТ СН'!$F$6-'СЕТ СН'!$F$26</f>
        <v>882.59298935000004</v>
      </c>
      <c r="L59" s="36">
        <f>SUMIFS(СВЦЭМ!$D$33:$D$776,СВЦЭМ!$A$33:$A$776,$A59,СВЦЭМ!$B$33:$B$776,L$47)+'СЕТ СН'!$F$14+СВЦЭМ!$D$10+'СЕТ СН'!$F$6-'СЕТ СН'!$F$26</f>
        <v>885.76190022000003</v>
      </c>
      <c r="M59" s="36">
        <f>SUMIFS(СВЦЭМ!$D$33:$D$776,СВЦЭМ!$A$33:$A$776,$A59,СВЦЭМ!$B$33:$B$776,M$47)+'СЕТ СН'!$F$14+СВЦЭМ!$D$10+'СЕТ СН'!$F$6-'СЕТ СН'!$F$26</f>
        <v>880.65149131999999</v>
      </c>
      <c r="N59" s="36">
        <f>SUMIFS(СВЦЭМ!$D$33:$D$776,СВЦЭМ!$A$33:$A$776,$A59,СВЦЭМ!$B$33:$B$776,N$47)+'СЕТ СН'!$F$14+СВЦЭМ!$D$10+'СЕТ СН'!$F$6-'СЕТ СН'!$F$26</f>
        <v>880.87633549999998</v>
      </c>
      <c r="O59" s="36">
        <f>SUMIFS(СВЦЭМ!$D$33:$D$776,СВЦЭМ!$A$33:$A$776,$A59,СВЦЭМ!$B$33:$B$776,O$47)+'СЕТ СН'!$F$14+СВЦЭМ!$D$10+'СЕТ СН'!$F$6-'СЕТ СН'!$F$26</f>
        <v>884.6067382</v>
      </c>
      <c r="P59" s="36">
        <f>SUMIFS(СВЦЭМ!$D$33:$D$776,СВЦЭМ!$A$33:$A$776,$A59,СВЦЭМ!$B$33:$B$776,P$47)+'СЕТ СН'!$F$14+СВЦЭМ!$D$10+'СЕТ СН'!$F$6-'СЕТ СН'!$F$26</f>
        <v>881.70045661000006</v>
      </c>
      <c r="Q59" s="36">
        <f>SUMIFS(СВЦЭМ!$D$33:$D$776,СВЦЭМ!$A$33:$A$776,$A59,СВЦЭМ!$B$33:$B$776,Q$47)+'СЕТ СН'!$F$14+СВЦЭМ!$D$10+'СЕТ СН'!$F$6-'СЕТ СН'!$F$26</f>
        <v>881.90473409000003</v>
      </c>
      <c r="R59" s="36">
        <f>SUMIFS(СВЦЭМ!$D$33:$D$776,СВЦЭМ!$A$33:$A$776,$A59,СВЦЭМ!$B$33:$B$776,R$47)+'СЕТ СН'!$F$14+СВЦЭМ!$D$10+'СЕТ СН'!$F$6-'СЕТ СН'!$F$26</f>
        <v>878.38984721999998</v>
      </c>
      <c r="S59" s="36">
        <f>SUMIFS(СВЦЭМ!$D$33:$D$776,СВЦЭМ!$A$33:$A$776,$A59,СВЦЭМ!$B$33:$B$776,S$47)+'СЕТ СН'!$F$14+СВЦЭМ!$D$10+'СЕТ СН'!$F$6-'СЕТ СН'!$F$26</f>
        <v>889.39172176</v>
      </c>
      <c r="T59" s="36">
        <f>SUMIFS(СВЦЭМ!$D$33:$D$776,СВЦЭМ!$A$33:$A$776,$A59,СВЦЭМ!$B$33:$B$776,T$47)+'СЕТ СН'!$F$14+СВЦЭМ!$D$10+'СЕТ СН'!$F$6-'СЕТ СН'!$F$26</f>
        <v>878.15284399000006</v>
      </c>
      <c r="U59" s="36">
        <f>SUMIFS(СВЦЭМ!$D$33:$D$776,СВЦЭМ!$A$33:$A$776,$A59,СВЦЭМ!$B$33:$B$776,U$47)+'СЕТ СН'!$F$14+СВЦЭМ!$D$10+'СЕТ СН'!$F$6-'СЕТ СН'!$F$26</f>
        <v>875.28052491000005</v>
      </c>
      <c r="V59" s="36">
        <f>SUMIFS(СВЦЭМ!$D$33:$D$776,СВЦЭМ!$A$33:$A$776,$A59,СВЦЭМ!$B$33:$B$776,V$47)+'СЕТ СН'!$F$14+СВЦЭМ!$D$10+'СЕТ СН'!$F$6-'СЕТ СН'!$F$26</f>
        <v>875.74624433999998</v>
      </c>
      <c r="W59" s="36">
        <f>SUMIFS(СВЦЭМ!$D$33:$D$776,СВЦЭМ!$A$33:$A$776,$A59,СВЦЭМ!$B$33:$B$776,W$47)+'СЕТ СН'!$F$14+СВЦЭМ!$D$10+'СЕТ СН'!$F$6-'СЕТ СН'!$F$26</f>
        <v>891.14025486000003</v>
      </c>
      <c r="X59" s="36">
        <f>SUMIFS(СВЦЭМ!$D$33:$D$776,СВЦЭМ!$A$33:$A$776,$A59,СВЦЭМ!$B$33:$B$776,X$47)+'СЕТ СН'!$F$14+СВЦЭМ!$D$10+'СЕТ СН'!$F$6-'СЕТ СН'!$F$26</f>
        <v>898.48402842000007</v>
      </c>
      <c r="Y59" s="36">
        <f>SUMIFS(СВЦЭМ!$D$33:$D$776,СВЦЭМ!$A$33:$A$776,$A59,СВЦЭМ!$B$33:$B$776,Y$47)+'СЕТ СН'!$F$14+СВЦЭМ!$D$10+'СЕТ СН'!$F$6-'СЕТ СН'!$F$26</f>
        <v>913.11070052000002</v>
      </c>
    </row>
    <row r="60" spans="1:25" ht="15.75" x14ac:dyDescent="0.2">
      <c r="A60" s="35">
        <f t="shared" si="1"/>
        <v>43812</v>
      </c>
      <c r="B60" s="36">
        <f>SUMIFS(СВЦЭМ!$D$33:$D$776,СВЦЭМ!$A$33:$A$776,$A60,СВЦЭМ!$B$33:$B$776,B$47)+'СЕТ СН'!$F$14+СВЦЭМ!$D$10+'СЕТ СН'!$F$6-'СЕТ СН'!$F$26</f>
        <v>940.43975996000006</v>
      </c>
      <c r="C60" s="36">
        <f>SUMIFS(СВЦЭМ!$D$33:$D$776,СВЦЭМ!$A$33:$A$776,$A60,СВЦЭМ!$B$33:$B$776,C$47)+'СЕТ СН'!$F$14+СВЦЭМ!$D$10+'СЕТ СН'!$F$6-'СЕТ СН'!$F$26</f>
        <v>981.35428090000005</v>
      </c>
      <c r="D60" s="36">
        <f>SUMIFS(СВЦЭМ!$D$33:$D$776,СВЦЭМ!$A$33:$A$776,$A60,СВЦЭМ!$B$33:$B$776,D$47)+'СЕТ СН'!$F$14+СВЦЭМ!$D$10+'СЕТ СН'!$F$6-'СЕТ СН'!$F$26</f>
        <v>1007.77504616</v>
      </c>
      <c r="E60" s="36">
        <f>SUMIFS(СВЦЭМ!$D$33:$D$776,СВЦЭМ!$A$33:$A$776,$A60,СВЦЭМ!$B$33:$B$776,E$47)+'СЕТ СН'!$F$14+СВЦЭМ!$D$10+'СЕТ СН'!$F$6-'СЕТ СН'!$F$26</f>
        <v>1002.33722764</v>
      </c>
      <c r="F60" s="36">
        <f>SUMIFS(СВЦЭМ!$D$33:$D$776,СВЦЭМ!$A$33:$A$776,$A60,СВЦЭМ!$B$33:$B$776,F$47)+'СЕТ СН'!$F$14+СВЦЭМ!$D$10+'СЕТ СН'!$F$6-'СЕТ СН'!$F$26</f>
        <v>979.23160132999999</v>
      </c>
      <c r="G60" s="36">
        <f>SUMIFS(СВЦЭМ!$D$33:$D$776,СВЦЭМ!$A$33:$A$776,$A60,СВЦЭМ!$B$33:$B$776,G$47)+'СЕТ СН'!$F$14+СВЦЭМ!$D$10+'СЕТ СН'!$F$6-'СЕТ СН'!$F$26</f>
        <v>960.18798637999998</v>
      </c>
      <c r="H60" s="36">
        <f>SUMIFS(СВЦЭМ!$D$33:$D$776,СВЦЭМ!$A$33:$A$776,$A60,СВЦЭМ!$B$33:$B$776,H$47)+'СЕТ СН'!$F$14+СВЦЭМ!$D$10+'СЕТ СН'!$F$6-'СЕТ СН'!$F$26</f>
        <v>920.43333321</v>
      </c>
      <c r="I60" s="36">
        <f>SUMIFS(СВЦЭМ!$D$33:$D$776,СВЦЭМ!$A$33:$A$776,$A60,СВЦЭМ!$B$33:$B$776,I$47)+'СЕТ СН'!$F$14+СВЦЭМ!$D$10+'СЕТ СН'!$F$6-'СЕТ СН'!$F$26</f>
        <v>905.22148082000001</v>
      </c>
      <c r="J60" s="36">
        <f>SUMIFS(СВЦЭМ!$D$33:$D$776,СВЦЭМ!$A$33:$A$776,$A60,СВЦЭМ!$B$33:$B$776,J$47)+'СЕТ СН'!$F$14+СВЦЭМ!$D$10+'СЕТ СН'!$F$6-'СЕТ СН'!$F$26</f>
        <v>877.76993049999999</v>
      </c>
      <c r="K60" s="36">
        <f>SUMIFS(СВЦЭМ!$D$33:$D$776,СВЦЭМ!$A$33:$A$776,$A60,СВЦЭМ!$B$33:$B$776,K$47)+'СЕТ СН'!$F$14+СВЦЭМ!$D$10+'СЕТ СН'!$F$6-'СЕТ СН'!$F$26</f>
        <v>850.82417394000004</v>
      </c>
      <c r="L60" s="36">
        <f>SUMIFS(СВЦЭМ!$D$33:$D$776,СВЦЭМ!$A$33:$A$776,$A60,СВЦЭМ!$B$33:$B$776,L$47)+'СЕТ СН'!$F$14+СВЦЭМ!$D$10+'СЕТ СН'!$F$6-'СЕТ СН'!$F$26</f>
        <v>856.95978850000006</v>
      </c>
      <c r="M60" s="36">
        <f>SUMIFS(СВЦЭМ!$D$33:$D$776,СВЦЭМ!$A$33:$A$776,$A60,СВЦЭМ!$B$33:$B$776,M$47)+'СЕТ СН'!$F$14+СВЦЭМ!$D$10+'СЕТ СН'!$F$6-'СЕТ СН'!$F$26</f>
        <v>870.47507717999997</v>
      </c>
      <c r="N60" s="36">
        <f>SUMIFS(СВЦЭМ!$D$33:$D$776,СВЦЭМ!$A$33:$A$776,$A60,СВЦЭМ!$B$33:$B$776,N$47)+'СЕТ СН'!$F$14+СВЦЭМ!$D$10+'СЕТ СН'!$F$6-'СЕТ СН'!$F$26</f>
        <v>875.40948555</v>
      </c>
      <c r="O60" s="36">
        <f>SUMIFS(СВЦЭМ!$D$33:$D$776,СВЦЭМ!$A$33:$A$776,$A60,СВЦЭМ!$B$33:$B$776,O$47)+'СЕТ СН'!$F$14+СВЦЭМ!$D$10+'СЕТ СН'!$F$6-'СЕТ СН'!$F$26</f>
        <v>885.06724482000004</v>
      </c>
      <c r="P60" s="36">
        <f>SUMIFS(СВЦЭМ!$D$33:$D$776,СВЦЭМ!$A$33:$A$776,$A60,СВЦЭМ!$B$33:$B$776,P$47)+'СЕТ СН'!$F$14+СВЦЭМ!$D$10+'СЕТ СН'!$F$6-'СЕТ СН'!$F$26</f>
        <v>889.34222737000005</v>
      </c>
      <c r="Q60" s="36">
        <f>SUMIFS(СВЦЭМ!$D$33:$D$776,СВЦЭМ!$A$33:$A$776,$A60,СВЦЭМ!$B$33:$B$776,Q$47)+'СЕТ СН'!$F$14+СВЦЭМ!$D$10+'СЕТ СН'!$F$6-'СЕТ СН'!$F$26</f>
        <v>885.22035514000004</v>
      </c>
      <c r="R60" s="36">
        <f>SUMIFS(СВЦЭМ!$D$33:$D$776,СВЦЭМ!$A$33:$A$776,$A60,СВЦЭМ!$B$33:$B$776,R$47)+'СЕТ СН'!$F$14+СВЦЭМ!$D$10+'СЕТ СН'!$F$6-'СЕТ СН'!$F$26</f>
        <v>878.55227024999999</v>
      </c>
      <c r="S60" s="36">
        <f>SUMIFS(СВЦЭМ!$D$33:$D$776,СВЦЭМ!$A$33:$A$776,$A60,СВЦЭМ!$B$33:$B$776,S$47)+'СЕТ СН'!$F$14+СВЦЭМ!$D$10+'СЕТ СН'!$F$6-'СЕТ СН'!$F$26</f>
        <v>871.25756924999996</v>
      </c>
      <c r="T60" s="36">
        <f>SUMIFS(СВЦЭМ!$D$33:$D$776,СВЦЭМ!$A$33:$A$776,$A60,СВЦЭМ!$B$33:$B$776,T$47)+'СЕТ СН'!$F$14+СВЦЭМ!$D$10+'СЕТ СН'!$F$6-'СЕТ СН'!$F$26</f>
        <v>854.72318501000007</v>
      </c>
      <c r="U60" s="36">
        <f>SUMIFS(СВЦЭМ!$D$33:$D$776,СВЦЭМ!$A$33:$A$776,$A60,СВЦЭМ!$B$33:$B$776,U$47)+'СЕТ СН'!$F$14+СВЦЭМ!$D$10+'СЕТ СН'!$F$6-'СЕТ СН'!$F$26</f>
        <v>858.26020754000001</v>
      </c>
      <c r="V60" s="36">
        <f>SUMIFS(СВЦЭМ!$D$33:$D$776,СВЦЭМ!$A$33:$A$776,$A60,СВЦЭМ!$B$33:$B$776,V$47)+'СЕТ СН'!$F$14+СВЦЭМ!$D$10+'СЕТ СН'!$F$6-'СЕТ СН'!$F$26</f>
        <v>871.45193401000006</v>
      </c>
      <c r="W60" s="36">
        <f>SUMIFS(СВЦЭМ!$D$33:$D$776,СВЦЭМ!$A$33:$A$776,$A60,СВЦЭМ!$B$33:$B$776,W$47)+'СЕТ СН'!$F$14+СВЦЭМ!$D$10+'СЕТ СН'!$F$6-'СЕТ СН'!$F$26</f>
        <v>895.45987350000007</v>
      </c>
      <c r="X60" s="36">
        <f>SUMIFS(СВЦЭМ!$D$33:$D$776,СВЦЭМ!$A$33:$A$776,$A60,СВЦЭМ!$B$33:$B$776,X$47)+'СЕТ СН'!$F$14+СВЦЭМ!$D$10+'СЕТ СН'!$F$6-'СЕТ СН'!$F$26</f>
        <v>905.83734686000003</v>
      </c>
      <c r="Y60" s="36">
        <f>SUMIFS(СВЦЭМ!$D$33:$D$776,СВЦЭМ!$A$33:$A$776,$A60,СВЦЭМ!$B$33:$B$776,Y$47)+'СЕТ СН'!$F$14+СВЦЭМ!$D$10+'СЕТ СН'!$F$6-'СЕТ СН'!$F$26</f>
        <v>911.22007972000006</v>
      </c>
    </row>
    <row r="61" spans="1:25" ht="15.75" x14ac:dyDescent="0.2">
      <c r="A61" s="35">
        <f t="shared" si="1"/>
        <v>43813</v>
      </c>
      <c r="B61" s="36">
        <f>SUMIFS(СВЦЭМ!$D$33:$D$776,СВЦЭМ!$A$33:$A$776,$A61,СВЦЭМ!$B$33:$B$776,B$47)+'СЕТ СН'!$F$14+СВЦЭМ!$D$10+'СЕТ СН'!$F$6-'СЕТ СН'!$F$26</f>
        <v>939.86761274000003</v>
      </c>
      <c r="C61" s="36">
        <f>SUMIFS(СВЦЭМ!$D$33:$D$776,СВЦЭМ!$A$33:$A$776,$A61,СВЦЭМ!$B$33:$B$776,C$47)+'СЕТ СН'!$F$14+СВЦЭМ!$D$10+'СЕТ СН'!$F$6-'СЕТ СН'!$F$26</f>
        <v>981.33486331000006</v>
      </c>
      <c r="D61" s="36">
        <f>SUMIFS(СВЦЭМ!$D$33:$D$776,СВЦЭМ!$A$33:$A$776,$A61,СВЦЭМ!$B$33:$B$776,D$47)+'СЕТ СН'!$F$14+СВЦЭМ!$D$10+'СЕТ СН'!$F$6-'СЕТ СН'!$F$26</f>
        <v>994.92529861000003</v>
      </c>
      <c r="E61" s="36">
        <f>SUMIFS(СВЦЭМ!$D$33:$D$776,СВЦЭМ!$A$33:$A$776,$A61,СВЦЭМ!$B$33:$B$776,E$47)+'СЕТ СН'!$F$14+СВЦЭМ!$D$10+'СЕТ СН'!$F$6-'СЕТ СН'!$F$26</f>
        <v>1002.9706326</v>
      </c>
      <c r="F61" s="36">
        <f>SUMIFS(СВЦЭМ!$D$33:$D$776,СВЦЭМ!$A$33:$A$776,$A61,СВЦЭМ!$B$33:$B$776,F$47)+'СЕТ СН'!$F$14+СВЦЭМ!$D$10+'СЕТ СН'!$F$6-'СЕТ СН'!$F$26</f>
        <v>1005.0818041800001</v>
      </c>
      <c r="G61" s="36">
        <f>SUMIFS(СВЦЭМ!$D$33:$D$776,СВЦЭМ!$A$33:$A$776,$A61,СВЦЭМ!$B$33:$B$776,G$47)+'СЕТ СН'!$F$14+СВЦЭМ!$D$10+'СЕТ СН'!$F$6-'СЕТ СН'!$F$26</f>
        <v>999.94343363999997</v>
      </c>
      <c r="H61" s="36">
        <f>SUMIFS(СВЦЭМ!$D$33:$D$776,СВЦЭМ!$A$33:$A$776,$A61,СВЦЭМ!$B$33:$B$776,H$47)+'СЕТ СН'!$F$14+СВЦЭМ!$D$10+'СЕТ СН'!$F$6-'СЕТ СН'!$F$26</f>
        <v>977.04612579000002</v>
      </c>
      <c r="I61" s="36">
        <f>SUMIFS(СВЦЭМ!$D$33:$D$776,СВЦЭМ!$A$33:$A$776,$A61,СВЦЭМ!$B$33:$B$776,I$47)+'СЕТ СН'!$F$14+СВЦЭМ!$D$10+'СЕТ СН'!$F$6-'СЕТ СН'!$F$26</f>
        <v>961.57474883999998</v>
      </c>
      <c r="J61" s="36">
        <f>SUMIFS(СВЦЭМ!$D$33:$D$776,СВЦЭМ!$A$33:$A$776,$A61,СВЦЭМ!$B$33:$B$776,J$47)+'СЕТ СН'!$F$14+СВЦЭМ!$D$10+'СЕТ СН'!$F$6-'СЕТ СН'!$F$26</f>
        <v>909.70306524</v>
      </c>
      <c r="K61" s="36">
        <f>SUMIFS(СВЦЭМ!$D$33:$D$776,СВЦЭМ!$A$33:$A$776,$A61,СВЦЭМ!$B$33:$B$776,K$47)+'СЕТ СН'!$F$14+СВЦЭМ!$D$10+'СЕТ СН'!$F$6-'СЕТ СН'!$F$26</f>
        <v>874.03741180999998</v>
      </c>
      <c r="L61" s="36">
        <f>SUMIFS(СВЦЭМ!$D$33:$D$776,СВЦЭМ!$A$33:$A$776,$A61,СВЦЭМ!$B$33:$B$776,L$47)+'СЕТ СН'!$F$14+СВЦЭМ!$D$10+'СЕТ СН'!$F$6-'СЕТ СН'!$F$26</f>
        <v>866.12823192999997</v>
      </c>
      <c r="M61" s="36">
        <f>SUMIFS(СВЦЭМ!$D$33:$D$776,СВЦЭМ!$A$33:$A$776,$A61,СВЦЭМ!$B$33:$B$776,M$47)+'СЕТ СН'!$F$14+СВЦЭМ!$D$10+'СЕТ СН'!$F$6-'СЕТ СН'!$F$26</f>
        <v>872.05920805000005</v>
      </c>
      <c r="N61" s="36">
        <f>SUMIFS(СВЦЭМ!$D$33:$D$776,СВЦЭМ!$A$33:$A$776,$A61,СВЦЭМ!$B$33:$B$776,N$47)+'СЕТ СН'!$F$14+СВЦЭМ!$D$10+'СЕТ СН'!$F$6-'СЕТ СН'!$F$26</f>
        <v>879.24366726000005</v>
      </c>
      <c r="O61" s="36">
        <f>SUMIFS(СВЦЭМ!$D$33:$D$776,СВЦЭМ!$A$33:$A$776,$A61,СВЦЭМ!$B$33:$B$776,O$47)+'СЕТ СН'!$F$14+СВЦЭМ!$D$10+'СЕТ СН'!$F$6-'СЕТ СН'!$F$26</f>
        <v>892.25369294000006</v>
      </c>
      <c r="P61" s="36">
        <f>SUMIFS(СВЦЭМ!$D$33:$D$776,СВЦЭМ!$A$33:$A$776,$A61,СВЦЭМ!$B$33:$B$776,P$47)+'СЕТ СН'!$F$14+СВЦЭМ!$D$10+'СЕТ СН'!$F$6-'СЕТ СН'!$F$26</f>
        <v>903.13357044999998</v>
      </c>
      <c r="Q61" s="36">
        <f>SUMIFS(СВЦЭМ!$D$33:$D$776,СВЦЭМ!$A$33:$A$776,$A61,СВЦЭМ!$B$33:$B$776,Q$47)+'СЕТ СН'!$F$14+СВЦЭМ!$D$10+'СЕТ СН'!$F$6-'СЕТ СН'!$F$26</f>
        <v>904.38310254999999</v>
      </c>
      <c r="R61" s="36">
        <f>SUMIFS(СВЦЭМ!$D$33:$D$776,СВЦЭМ!$A$33:$A$776,$A61,СВЦЭМ!$B$33:$B$776,R$47)+'СЕТ СН'!$F$14+СВЦЭМ!$D$10+'СЕТ СН'!$F$6-'СЕТ СН'!$F$26</f>
        <v>887.27778962000002</v>
      </c>
      <c r="S61" s="36">
        <f>SUMIFS(СВЦЭМ!$D$33:$D$776,СВЦЭМ!$A$33:$A$776,$A61,СВЦЭМ!$B$33:$B$776,S$47)+'СЕТ СН'!$F$14+СВЦЭМ!$D$10+'СЕТ СН'!$F$6-'СЕТ СН'!$F$26</f>
        <v>873.97442796000007</v>
      </c>
      <c r="T61" s="36">
        <f>SUMIFS(СВЦЭМ!$D$33:$D$776,СВЦЭМ!$A$33:$A$776,$A61,СВЦЭМ!$B$33:$B$776,T$47)+'СЕТ СН'!$F$14+СВЦЭМ!$D$10+'СЕТ СН'!$F$6-'СЕТ СН'!$F$26</f>
        <v>857.86802033000004</v>
      </c>
      <c r="U61" s="36">
        <f>SUMIFS(СВЦЭМ!$D$33:$D$776,СВЦЭМ!$A$33:$A$776,$A61,СВЦЭМ!$B$33:$B$776,U$47)+'СЕТ СН'!$F$14+СВЦЭМ!$D$10+'СЕТ СН'!$F$6-'СЕТ СН'!$F$26</f>
        <v>863.55197647</v>
      </c>
      <c r="V61" s="36">
        <f>SUMIFS(СВЦЭМ!$D$33:$D$776,СВЦЭМ!$A$33:$A$776,$A61,СВЦЭМ!$B$33:$B$776,V$47)+'СЕТ СН'!$F$14+СВЦЭМ!$D$10+'СЕТ СН'!$F$6-'СЕТ СН'!$F$26</f>
        <v>876.93748077999999</v>
      </c>
      <c r="W61" s="36">
        <f>SUMIFS(СВЦЭМ!$D$33:$D$776,СВЦЭМ!$A$33:$A$776,$A61,СВЦЭМ!$B$33:$B$776,W$47)+'СЕТ СН'!$F$14+СВЦЭМ!$D$10+'СЕТ СН'!$F$6-'СЕТ СН'!$F$26</f>
        <v>895.00622465000004</v>
      </c>
      <c r="X61" s="36">
        <f>SUMIFS(СВЦЭМ!$D$33:$D$776,СВЦЭМ!$A$33:$A$776,$A61,СВЦЭМ!$B$33:$B$776,X$47)+'СЕТ СН'!$F$14+СВЦЭМ!$D$10+'СЕТ СН'!$F$6-'СЕТ СН'!$F$26</f>
        <v>913.33052228999998</v>
      </c>
      <c r="Y61" s="36">
        <f>SUMIFS(СВЦЭМ!$D$33:$D$776,СВЦЭМ!$A$33:$A$776,$A61,СВЦЭМ!$B$33:$B$776,Y$47)+'СЕТ СН'!$F$14+СВЦЭМ!$D$10+'СЕТ СН'!$F$6-'СЕТ СН'!$F$26</f>
        <v>921.47999269000002</v>
      </c>
    </row>
    <row r="62" spans="1:25" ht="15.75" x14ac:dyDescent="0.2">
      <c r="A62" s="35">
        <f t="shared" si="1"/>
        <v>43814</v>
      </c>
      <c r="B62" s="36">
        <f>SUMIFS(СВЦЭМ!$D$33:$D$776,СВЦЭМ!$A$33:$A$776,$A62,СВЦЭМ!$B$33:$B$776,B$47)+'СЕТ СН'!$F$14+СВЦЭМ!$D$10+'СЕТ СН'!$F$6-'СЕТ СН'!$F$26</f>
        <v>939.52089787</v>
      </c>
      <c r="C62" s="36">
        <f>SUMIFS(СВЦЭМ!$D$33:$D$776,СВЦЭМ!$A$33:$A$776,$A62,СВЦЭМ!$B$33:$B$776,C$47)+'СЕТ СН'!$F$14+СВЦЭМ!$D$10+'СЕТ СН'!$F$6-'СЕТ СН'!$F$26</f>
        <v>953.07410296</v>
      </c>
      <c r="D62" s="36">
        <f>SUMIFS(СВЦЭМ!$D$33:$D$776,СВЦЭМ!$A$33:$A$776,$A62,СВЦЭМ!$B$33:$B$776,D$47)+'СЕТ СН'!$F$14+СВЦЭМ!$D$10+'СЕТ СН'!$F$6-'СЕТ СН'!$F$26</f>
        <v>959.30752316000007</v>
      </c>
      <c r="E62" s="36">
        <f>SUMIFS(СВЦЭМ!$D$33:$D$776,СВЦЭМ!$A$33:$A$776,$A62,СВЦЭМ!$B$33:$B$776,E$47)+'СЕТ СН'!$F$14+СВЦЭМ!$D$10+'СЕТ СН'!$F$6-'СЕТ СН'!$F$26</f>
        <v>981.16018846999998</v>
      </c>
      <c r="F62" s="36">
        <f>SUMIFS(СВЦЭМ!$D$33:$D$776,СВЦЭМ!$A$33:$A$776,$A62,СВЦЭМ!$B$33:$B$776,F$47)+'СЕТ СН'!$F$14+СВЦЭМ!$D$10+'СЕТ СН'!$F$6-'СЕТ СН'!$F$26</f>
        <v>987.02443475000007</v>
      </c>
      <c r="G62" s="36">
        <f>SUMIFS(СВЦЭМ!$D$33:$D$776,СВЦЭМ!$A$33:$A$776,$A62,СВЦЭМ!$B$33:$B$776,G$47)+'СЕТ СН'!$F$14+СВЦЭМ!$D$10+'СЕТ СН'!$F$6-'СЕТ СН'!$F$26</f>
        <v>990.92904351000004</v>
      </c>
      <c r="H62" s="36">
        <f>SUMIFS(СВЦЭМ!$D$33:$D$776,СВЦЭМ!$A$33:$A$776,$A62,СВЦЭМ!$B$33:$B$776,H$47)+'СЕТ СН'!$F$14+СВЦЭМ!$D$10+'СЕТ СН'!$F$6-'СЕТ СН'!$F$26</f>
        <v>975.63012706000006</v>
      </c>
      <c r="I62" s="36">
        <f>SUMIFS(СВЦЭМ!$D$33:$D$776,СВЦЭМ!$A$33:$A$776,$A62,СВЦЭМ!$B$33:$B$776,I$47)+'СЕТ СН'!$F$14+СВЦЭМ!$D$10+'СЕТ СН'!$F$6-'СЕТ СН'!$F$26</f>
        <v>956.63831701000004</v>
      </c>
      <c r="J62" s="36">
        <f>SUMIFS(СВЦЭМ!$D$33:$D$776,СВЦЭМ!$A$33:$A$776,$A62,СВЦЭМ!$B$33:$B$776,J$47)+'СЕТ СН'!$F$14+СВЦЭМ!$D$10+'СЕТ СН'!$F$6-'СЕТ СН'!$F$26</f>
        <v>923.57542898999998</v>
      </c>
      <c r="K62" s="36">
        <f>SUMIFS(СВЦЭМ!$D$33:$D$776,СВЦЭМ!$A$33:$A$776,$A62,СВЦЭМ!$B$33:$B$776,K$47)+'СЕТ СН'!$F$14+СВЦЭМ!$D$10+'СЕТ СН'!$F$6-'СЕТ СН'!$F$26</f>
        <v>893.37391780000007</v>
      </c>
      <c r="L62" s="36">
        <f>SUMIFS(СВЦЭМ!$D$33:$D$776,СВЦЭМ!$A$33:$A$776,$A62,СВЦЭМ!$B$33:$B$776,L$47)+'СЕТ СН'!$F$14+СВЦЭМ!$D$10+'СЕТ СН'!$F$6-'СЕТ СН'!$F$26</f>
        <v>885.01527000999999</v>
      </c>
      <c r="M62" s="36">
        <f>SUMIFS(СВЦЭМ!$D$33:$D$776,СВЦЭМ!$A$33:$A$776,$A62,СВЦЭМ!$B$33:$B$776,M$47)+'СЕТ СН'!$F$14+СВЦЭМ!$D$10+'СЕТ СН'!$F$6-'СЕТ СН'!$F$26</f>
        <v>890.65757056000007</v>
      </c>
      <c r="N62" s="36">
        <f>SUMIFS(СВЦЭМ!$D$33:$D$776,СВЦЭМ!$A$33:$A$776,$A62,СВЦЭМ!$B$33:$B$776,N$47)+'СЕТ СН'!$F$14+СВЦЭМ!$D$10+'СЕТ СН'!$F$6-'СЕТ СН'!$F$26</f>
        <v>892.73510455999997</v>
      </c>
      <c r="O62" s="36">
        <f>SUMIFS(СВЦЭМ!$D$33:$D$776,СВЦЭМ!$A$33:$A$776,$A62,СВЦЭМ!$B$33:$B$776,O$47)+'СЕТ СН'!$F$14+СВЦЭМ!$D$10+'СЕТ СН'!$F$6-'СЕТ СН'!$F$26</f>
        <v>911.30298965999998</v>
      </c>
      <c r="P62" s="36">
        <f>SUMIFS(СВЦЭМ!$D$33:$D$776,СВЦЭМ!$A$33:$A$776,$A62,СВЦЭМ!$B$33:$B$776,P$47)+'СЕТ СН'!$F$14+СВЦЭМ!$D$10+'СЕТ СН'!$F$6-'СЕТ СН'!$F$26</f>
        <v>923.44929907000005</v>
      </c>
      <c r="Q62" s="36">
        <f>SUMIFS(СВЦЭМ!$D$33:$D$776,СВЦЭМ!$A$33:$A$776,$A62,СВЦЭМ!$B$33:$B$776,Q$47)+'СЕТ СН'!$F$14+СВЦЭМ!$D$10+'СЕТ СН'!$F$6-'СЕТ СН'!$F$26</f>
        <v>923.70627530000002</v>
      </c>
      <c r="R62" s="36">
        <f>SUMIFS(СВЦЭМ!$D$33:$D$776,СВЦЭМ!$A$33:$A$776,$A62,СВЦЭМ!$B$33:$B$776,R$47)+'СЕТ СН'!$F$14+СВЦЭМ!$D$10+'СЕТ СН'!$F$6-'СЕТ СН'!$F$26</f>
        <v>910.66444122999997</v>
      </c>
      <c r="S62" s="36">
        <f>SUMIFS(СВЦЭМ!$D$33:$D$776,СВЦЭМ!$A$33:$A$776,$A62,СВЦЭМ!$B$33:$B$776,S$47)+'СЕТ СН'!$F$14+СВЦЭМ!$D$10+'СЕТ СН'!$F$6-'СЕТ СН'!$F$26</f>
        <v>891.05539419000002</v>
      </c>
      <c r="T62" s="36">
        <f>SUMIFS(СВЦЭМ!$D$33:$D$776,СВЦЭМ!$A$33:$A$776,$A62,СВЦЭМ!$B$33:$B$776,T$47)+'СЕТ СН'!$F$14+СВЦЭМ!$D$10+'СЕТ СН'!$F$6-'СЕТ СН'!$F$26</f>
        <v>861.64690401000007</v>
      </c>
      <c r="U62" s="36">
        <f>SUMIFS(СВЦЭМ!$D$33:$D$776,СВЦЭМ!$A$33:$A$776,$A62,СВЦЭМ!$B$33:$B$776,U$47)+'СЕТ СН'!$F$14+СВЦЭМ!$D$10+'СЕТ СН'!$F$6-'СЕТ СН'!$F$26</f>
        <v>857.89944688000003</v>
      </c>
      <c r="V62" s="36">
        <f>SUMIFS(СВЦЭМ!$D$33:$D$776,СВЦЭМ!$A$33:$A$776,$A62,СВЦЭМ!$B$33:$B$776,V$47)+'СЕТ СН'!$F$14+СВЦЭМ!$D$10+'СЕТ СН'!$F$6-'СЕТ СН'!$F$26</f>
        <v>867.82385173</v>
      </c>
      <c r="W62" s="36">
        <f>SUMIFS(СВЦЭМ!$D$33:$D$776,СВЦЭМ!$A$33:$A$776,$A62,СВЦЭМ!$B$33:$B$776,W$47)+'СЕТ СН'!$F$14+СВЦЭМ!$D$10+'СЕТ СН'!$F$6-'СЕТ СН'!$F$26</f>
        <v>881.06918402999997</v>
      </c>
      <c r="X62" s="36">
        <f>SUMIFS(СВЦЭМ!$D$33:$D$776,СВЦЭМ!$A$33:$A$776,$A62,СВЦЭМ!$B$33:$B$776,X$47)+'СЕТ СН'!$F$14+СВЦЭМ!$D$10+'СЕТ СН'!$F$6-'СЕТ СН'!$F$26</f>
        <v>889.99254009000003</v>
      </c>
      <c r="Y62" s="36">
        <f>SUMIFS(СВЦЭМ!$D$33:$D$776,СВЦЭМ!$A$33:$A$776,$A62,СВЦЭМ!$B$33:$B$776,Y$47)+'СЕТ СН'!$F$14+СВЦЭМ!$D$10+'СЕТ СН'!$F$6-'СЕТ СН'!$F$26</f>
        <v>921.33210458999997</v>
      </c>
    </row>
    <row r="63" spans="1:25" ht="15.75" x14ac:dyDescent="0.2">
      <c r="A63" s="35">
        <f t="shared" si="1"/>
        <v>43815</v>
      </c>
      <c r="B63" s="36">
        <f>SUMIFS(СВЦЭМ!$D$33:$D$776,СВЦЭМ!$A$33:$A$776,$A63,СВЦЭМ!$B$33:$B$776,B$47)+'СЕТ СН'!$F$14+СВЦЭМ!$D$10+'СЕТ СН'!$F$6-'СЕТ СН'!$F$26</f>
        <v>947.80569125</v>
      </c>
      <c r="C63" s="36">
        <f>SUMIFS(СВЦЭМ!$D$33:$D$776,СВЦЭМ!$A$33:$A$776,$A63,СВЦЭМ!$B$33:$B$776,C$47)+'СЕТ СН'!$F$14+СВЦЭМ!$D$10+'СЕТ СН'!$F$6-'СЕТ СН'!$F$26</f>
        <v>962.85348934000001</v>
      </c>
      <c r="D63" s="36">
        <f>SUMIFS(СВЦЭМ!$D$33:$D$776,СВЦЭМ!$A$33:$A$776,$A63,СВЦЭМ!$B$33:$B$776,D$47)+'СЕТ СН'!$F$14+СВЦЭМ!$D$10+'СЕТ СН'!$F$6-'СЕТ СН'!$F$26</f>
        <v>978.92026919</v>
      </c>
      <c r="E63" s="36">
        <f>SUMIFS(СВЦЭМ!$D$33:$D$776,СВЦЭМ!$A$33:$A$776,$A63,СВЦЭМ!$B$33:$B$776,E$47)+'СЕТ СН'!$F$14+СВЦЭМ!$D$10+'СЕТ СН'!$F$6-'СЕТ СН'!$F$26</f>
        <v>998.66757143000007</v>
      </c>
      <c r="F63" s="36">
        <f>SUMIFS(СВЦЭМ!$D$33:$D$776,СВЦЭМ!$A$33:$A$776,$A63,СВЦЭМ!$B$33:$B$776,F$47)+'СЕТ СН'!$F$14+СВЦЭМ!$D$10+'СЕТ СН'!$F$6-'СЕТ СН'!$F$26</f>
        <v>994.63063626999997</v>
      </c>
      <c r="G63" s="36">
        <f>SUMIFS(СВЦЭМ!$D$33:$D$776,СВЦЭМ!$A$33:$A$776,$A63,СВЦЭМ!$B$33:$B$776,G$47)+'СЕТ СН'!$F$14+СВЦЭМ!$D$10+'СЕТ СН'!$F$6-'СЕТ СН'!$F$26</f>
        <v>974.22474382999997</v>
      </c>
      <c r="H63" s="36">
        <f>SUMIFS(СВЦЭМ!$D$33:$D$776,СВЦЭМ!$A$33:$A$776,$A63,СВЦЭМ!$B$33:$B$776,H$47)+'СЕТ СН'!$F$14+СВЦЭМ!$D$10+'СЕТ СН'!$F$6-'СЕТ СН'!$F$26</f>
        <v>932.27843736</v>
      </c>
      <c r="I63" s="36">
        <f>SUMIFS(СВЦЭМ!$D$33:$D$776,СВЦЭМ!$A$33:$A$776,$A63,СВЦЭМ!$B$33:$B$776,I$47)+'СЕТ СН'!$F$14+СВЦЭМ!$D$10+'СЕТ СН'!$F$6-'СЕТ СН'!$F$26</f>
        <v>911.39114219999999</v>
      </c>
      <c r="J63" s="36">
        <f>SUMIFS(СВЦЭМ!$D$33:$D$776,СВЦЭМ!$A$33:$A$776,$A63,СВЦЭМ!$B$33:$B$776,J$47)+'СЕТ СН'!$F$14+СВЦЭМ!$D$10+'СЕТ СН'!$F$6-'СЕТ СН'!$F$26</f>
        <v>889.04370397000002</v>
      </c>
      <c r="K63" s="36">
        <f>SUMIFS(СВЦЭМ!$D$33:$D$776,СВЦЭМ!$A$33:$A$776,$A63,СВЦЭМ!$B$33:$B$776,K$47)+'СЕТ СН'!$F$14+СВЦЭМ!$D$10+'СЕТ СН'!$F$6-'СЕТ СН'!$F$26</f>
        <v>865.48395182000002</v>
      </c>
      <c r="L63" s="36">
        <f>SUMIFS(СВЦЭМ!$D$33:$D$776,СВЦЭМ!$A$33:$A$776,$A63,СВЦЭМ!$B$33:$B$776,L$47)+'СЕТ СН'!$F$14+СВЦЭМ!$D$10+'СЕТ СН'!$F$6-'СЕТ СН'!$F$26</f>
        <v>870.29221970000003</v>
      </c>
      <c r="M63" s="36">
        <f>SUMIFS(СВЦЭМ!$D$33:$D$776,СВЦЭМ!$A$33:$A$776,$A63,СВЦЭМ!$B$33:$B$776,M$47)+'СЕТ СН'!$F$14+СВЦЭМ!$D$10+'СЕТ СН'!$F$6-'СЕТ СН'!$F$26</f>
        <v>883.33698601000003</v>
      </c>
      <c r="N63" s="36">
        <f>SUMIFS(СВЦЭМ!$D$33:$D$776,СВЦЭМ!$A$33:$A$776,$A63,СВЦЭМ!$B$33:$B$776,N$47)+'СЕТ СН'!$F$14+СВЦЭМ!$D$10+'СЕТ СН'!$F$6-'СЕТ СН'!$F$26</f>
        <v>891.61380845999997</v>
      </c>
      <c r="O63" s="36">
        <f>SUMIFS(СВЦЭМ!$D$33:$D$776,СВЦЭМ!$A$33:$A$776,$A63,СВЦЭМ!$B$33:$B$776,O$47)+'СЕТ СН'!$F$14+СВЦЭМ!$D$10+'СЕТ СН'!$F$6-'СЕТ СН'!$F$26</f>
        <v>902.70177305000004</v>
      </c>
      <c r="P63" s="36">
        <f>SUMIFS(СВЦЭМ!$D$33:$D$776,СВЦЭМ!$A$33:$A$776,$A63,СВЦЭМ!$B$33:$B$776,P$47)+'СЕТ СН'!$F$14+СВЦЭМ!$D$10+'СЕТ СН'!$F$6-'СЕТ СН'!$F$26</f>
        <v>920.71713755999997</v>
      </c>
      <c r="Q63" s="36">
        <f>SUMIFS(СВЦЭМ!$D$33:$D$776,СВЦЭМ!$A$33:$A$776,$A63,СВЦЭМ!$B$33:$B$776,Q$47)+'СЕТ СН'!$F$14+СВЦЭМ!$D$10+'СЕТ СН'!$F$6-'СЕТ СН'!$F$26</f>
        <v>888.45079140000007</v>
      </c>
      <c r="R63" s="36">
        <f>SUMIFS(СВЦЭМ!$D$33:$D$776,СВЦЭМ!$A$33:$A$776,$A63,СВЦЭМ!$B$33:$B$776,R$47)+'СЕТ СН'!$F$14+СВЦЭМ!$D$10+'СЕТ СН'!$F$6-'СЕТ СН'!$F$26</f>
        <v>897.13642362999997</v>
      </c>
      <c r="S63" s="36">
        <f>SUMIFS(СВЦЭМ!$D$33:$D$776,СВЦЭМ!$A$33:$A$776,$A63,СВЦЭМ!$B$33:$B$776,S$47)+'СЕТ СН'!$F$14+СВЦЭМ!$D$10+'СЕТ СН'!$F$6-'СЕТ СН'!$F$26</f>
        <v>885.78334411000003</v>
      </c>
      <c r="T63" s="36">
        <f>SUMIFS(СВЦЭМ!$D$33:$D$776,СВЦЭМ!$A$33:$A$776,$A63,СВЦЭМ!$B$33:$B$776,T$47)+'СЕТ СН'!$F$14+СВЦЭМ!$D$10+'СЕТ СН'!$F$6-'СЕТ СН'!$F$26</f>
        <v>881.08033983999997</v>
      </c>
      <c r="U63" s="36">
        <f>SUMIFS(СВЦЭМ!$D$33:$D$776,СВЦЭМ!$A$33:$A$776,$A63,СВЦЭМ!$B$33:$B$776,U$47)+'СЕТ СН'!$F$14+СВЦЭМ!$D$10+'СЕТ СН'!$F$6-'СЕТ СН'!$F$26</f>
        <v>884.27232852999998</v>
      </c>
      <c r="V63" s="36">
        <f>SUMIFS(СВЦЭМ!$D$33:$D$776,СВЦЭМ!$A$33:$A$776,$A63,СВЦЭМ!$B$33:$B$776,V$47)+'СЕТ СН'!$F$14+СВЦЭМ!$D$10+'СЕТ СН'!$F$6-'СЕТ СН'!$F$26</f>
        <v>901.61497213999996</v>
      </c>
      <c r="W63" s="36">
        <f>SUMIFS(СВЦЭМ!$D$33:$D$776,СВЦЭМ!$A$33:$A$776,$A63,СВЦЭМ!$B$33:$B$776,W$47)+'СЕТ СН'!$F$14+СВЦЭМ!$D$10+'СЕТ СН'!$F$6-'СЕТ СН'!$F$26</f>
        <v>919.03300873000001</v>
      </c>
      <c r="X63" s="36">
        <f>SUMIFS(СВЦЭМ!$D$33:$D$776,СВЦЭМ!$A$33:$A$776,$A63,СВЦЭМ!$B$33:$B$776,X$47)+'СЕТ СН'!$F$14+СВЦЭМ!$D$10+'СЕТ СН'!$F$6-'СЕТ СН'!$F$26</f>
        <v>927.40934687000004</v>
      </c>
      <c r="Y63" s="36">
        <f>SUMIFS(СВЦЭМ!$D$33:$D$776,СВЦЭМ!$A$33:$A$776,$A63,СВЦЭМ!$B$33:$B$776,Y$47)+'СЕТ СН'!$F$14+СВЦЭМ!$D$10+'СЕТ СН'!$F$6-'СЕТ СН'!$F$26</f>
        <v>942.33976306</v>
      </c>
    </row>
    <row r="64" spans="1:25" ht="15.75" x14ac:dyDescent="0.2">
      <c r="A64" s="35">
        <f t="shared" si="1"/>
        <v>43816</v>
      </c>
      <c r="B64" s="36">
        <f>SUMIFS(СВЦЭМ!$D$33:$D$776,СВЦЭМ!$A$33:$A$776,$A64,СВЦЭМ!$B$33:$B$776,B$47)+'СЕТ СН'!$F$14+СВЦЭМ!$D$10+'СЕТ СН'!$F$6-'СЕТ СН'!$F$26</f>
        <v>980.62830899000005</v>
      </c>
      <c r="C64" s="36">
        <f>SUMIFS(СВЦЭМ!$D$33:$D$776,СВЦЭМ!$A$33:$A$776,$A64,СВЦЭМ!$B$33:$B$776,C$47)+'СЕТ СН'!$F$14+СВЦЭМ!$D$10+'СЕТ СН'!$F$6-'СЕТ СН'!$F$26</f>
        <v>1003.12287063</v>
      </c>
      <c r="D64" s="36">
        <f>SUMIFS(СВЦЭМ!$D$33:$D$776,СВЦЭМ!$A$33:$A$776,$A64,СВЦЭМ!$B$33:$B$776,D$47)+'СЕТ СН'!$F$14+СВЦЭМ!$D$10+'СЕТ СН'!$F$6-'СЕТ СН'!$F$26</f>
        <v>1012.91392967</v>
      </c>
      <c r="E64" s="36">
        <f>SUMIFS(СВЦЭМ!$D$33:$D$776,СВЦЭМ!$A$33:$A$776,$A64,СВЦЭМ!$B$33:$B$776,E$47)+'СЕТ СН'!$F$14+СВЦЭМ!$D$10+'СЕТ СН'!$F$6-'СЕТ СН'!$F$26</f>
        <v>1016.9282596200001</v>
      </c>
      <c r="F64" s="36">
        <f>SUMIFS(СВЦЭМ!$D$33:$D$776,СВЦЭМ!$A$33:$A$776,$A64,СВЦЭМ!$B$33:$B$776,F$47)+'СЕТ СН'!$F$14+СВЦЭМ!$D$10+'СЕТ СН'!$F$6-'СЕТ СН'!$F$26</f>
        <v>1009.0884816500001</v>
      </c>
      <c r="G64" s="36">
        <f>SUMIFS(СВЦЭМ!$D$33:$D$776,СВЦЭМ!$A$33:$A$776,$A64,СВЦЭМ!$B$33:$B$776,G$47)+'СЕТ СН'!$F$14+СВЦЭМ!$D$10+'СЕТ СН'!$F$6-'СЕТ СН'!$F$26</f>
        <v>981.89517148000004</v>
      </c>
      <c r="H64" s="36">
        <f>SUMIFS(СВЦЭМ!$D$33:$D$776,СВЦЭМ!$A$33:$A$776,$A64,СВЦЭМ!$B$33:$B$776,H$47)+'СЕТ СН'!$F$14+СВЦЭМ!$D$10+'СЕТ СН'!$F$6-'СЕТ СН'!$F$26</f>
        <v>944.53575897999997</v>
      </c>
      <c r="I64" s="36">
        <f>SUMIFS(СВЦЭМ!$D$33:$D$776,СВЦЭМ!$A$33:$A$776,$A64,СВЦЭМ!$B$33:$B$776,I$47)+'СЕТ СН'!$F$14+СВЦЭМ!$D$10+'СЕТ СН'!$F$6-'СЕТ СН'!$F$26</f>
        <v>917.14295529000003</v>
      </c>
      <c r="J64" s="36">
        <f>SUMIFS(СВЦЭМ!$D$33:$D$776,СВЦЭМ!$A$33:$A$776,$A64,СВЦЭМ!$B$33:$B$776,J$47)+'СЕТ СН'!$F$14+СВЦЭМ!$D$10+'СЕТ СН'!$F$6-'СЕТ СН'!$F$26</f>
        <v>884.04091199000004</v>
      </c>
      <c r="K64" s="36">
        <f>SUMIFS(СВЦЭМ!$D$33:$D$776,СВЦЭМ!$A$33:$A$776,$A64,СВЦЭМ!$B$33:$B$776,K$47)+'СЕТ СН'!$F$14+СВЦЭМ!$D$10+'СЕТ СН'!$F$6-'СЕТ СН'!$F$26</f>
        <v>868.75819065999997</v>
      </c>
      <c r="L64" s="36">
        <f>SUMIFS(СВЦЭМ!$D$33:$D$776,СВЦЭМ!$A$33:$A$776,$A64,СВЦЭМ!$B$33:$B$776,L$47)+'СЕТ СН'!$F$14+СВЦЭМ!$D$10+'СЕТ СН'!$F$6-'СЕТ СН'!$F$26</f>
        <v>874.20328351000001</v>
      </c>
      <c r="M64" s="36">
        <f>SUMIFS(СВЦЭМ!$D$33:$D$776,СВЦЭМ!$A$33:$A$776,$A64,СВЦЭМ!$B$33:$B$776,M$47)+'СЕТ СН'!$F$14+СВЦЭМ!$D$10+'СЕТ СН'!$F$6-'СЕТ СН'!$F$26</f>
        <v>883.69009641000002</v>
      </c>
      <c r="N64" s="36">
        <f>SUMIFS(СВЦЭМ!$D$33:$D$776,СВЦЭМ!$A$33:$A$776,$A64,СВЦЭМ!$B$33:$B$776,N$47)+'СЕТ СН'!$F$14+СВЦЭМ!$D$10+'СЕТ СН'!$F$6-'СЕТ СН'!$F$26</f>
        <v>892.44802191999997</v>
      </c>
      <c r="O64" s="36">
        <f>SUMIFS(СВЦЭМ!$D$33:$D$776,СВЦЭМ!$A$33:$A$776,$A64,СВЦЭМ!$B$33:$B$776,O$47)+'СЕТ СН'!$F$14+СВЦЭМ!$D$10+'СЕТ СН'!$F$6-'СЕТ СН'!$F$26</f>
        <v>902.08859903000007</v>
      </c>
      <c r="P64" s="36">
        <f>SUMIFS(СВЦЭМ!$D$33:$D$776,СВЦЭМ!$A$33:$A$776,$A64,СВЦЭМ!$B$33:$B$776,P$47)+'СЕТ СН'!$F$14+СВЦЭМ!$D$10+'СЕТ СН'!$F$6-'СЕТ СН'!$F$26</f>
        <v>909.50115647999996</v>
      </c>
      <c r="Q64" s="36">
        <f>SUMIFS(СВЦЭМ!$D$33:$D$776,СВЦЭМ!$A$33:$A$776,$A64,СВЦЭМ!$B$33:$B$776,Q$47)+'СЕТ СН'!$F$14+СВЦЭМ!$D$10+'СЕТ СН'!$F$6-'СЕТ СН'!$F$26</f>
        <v>910.76114861999997</v>
      </c>
      <c r="R64" s="36">
        <f>SUMIFS(СВЦЭМ!$D$33:$D$776,СВЦЭМ!$A$33:$A$776,$A64,СВЦЭМ!$B$33:$B$776,R$47)+'СЕТ СН'!$F$14+СВЦЭМ!$D$10+'СЕТ СН'!$F$6-'СЕТ СН'!$F$26</f>
        <v>900.21837441000002</v>
      </c>
      <c r="S64" s="36">
        <f>SUMIFS(СВЦЭМ!$D$33:$D$776,СВЦЭМ!$A$33:$A$776,$A64,СВЦЭМ!$B$33:$B$776,S$47)+'СЕТ СН'!$F$14+СВЦЭМ!$D$10+'СЕТ СН'!$F$6-'СЕТ СН'!$F$26</f>
        <v>894.77802983000004</v>
      </c>
      <c r="T64" s="36">
        <f>SUMIFS(СВЦЭМ!$D$33:$D$776,СВЦЭМ!$A$33:$A$776,$A64,СВЦЭМ!$B$33:$B$776,T$47)+'СЕТ СН'!$F$14+СВЦЭМ!$D$10+'СЕТ СН'!$F$6-'СЕТ СН'!$F$26</f>
        <v>874.84357513999998</v>
      </c>
      <c r="U64" s="36">
        <f>SUMIFS(СВЦЭМ!$D$33:$D$776,СВЦЭМ!$A$33:$A$776,$A64,СВЦЭМ!$B$33:$B$776,U$47)+'СЕТ СН'!$F$14+СВЦЭМ!$D$10+'СЕТ СН'!$F$6-'СЕТ СН'!$F$26</f>
        <v>867.66956606999997</v>
      </c>
      <c r="V64" s="36">
        <f>SUMIFS(СВЦЭМ!$D$33:$D$776,СВЦЭМ!$A$33:$A$776,$A64,СВЦЭМ!$B$33:$B$776,V$47)+'СЕТ СН'!$F$14+СВЦЭМ!$D$10+'СЕТ СН'!$F$6-'СЕТ СН'!$F$26</f>
        <v>866.73911224000005</v>
      </c>
      <c r="W64" s="36">
        <f>SUMIFS(СВЦЭМ!$D$33:$D$776,СВЦЭМ!$A$33:$A$776,$A64,СВЦЭМ!$B$33:$B$776,W$47)+'СЕТ СН'!$F$14+СВЦЭМ!$D$10+'СЕТ СН'!$F$6-'СЕТ СН'!$F$26</f>
        <v>884.45540119999998</v>
      </c>
      <c r="X64" s="36">
        <f>SUMIFS(СВЦЭМ!$D$33:$D$776,СВЦЭМ!$A$33:$A$776,$A64,СВЦЭМ!$B$33:$B$776,X$47)+'СЕТ СН'!$F$14+СВЦЭМ!$D$10+'СЕТ СН'!$F$6-'СЕТ СН'!$F$26</f>
        <v>898.24116088000005</v>
      </c>
      <c r="Y64" s="36">
        <f>SUMIFS(СВЦЭМ!$D$33:$D$776,СВЦЭМ!$A$33:$A$776,$A64,СВЦЭМ!$B$33:$B$776,Y$47)+'СЕТ СН'!$F$14+СВЦЭМ!$D$10+'СЕТ СН'!$F$6-'СЕТ СН'!$F$26</f>
        <v>919.97973721000005</v>
      </c>
    </row>
    <row r="65" spans="1:25" ht="15.75" x14ac:dyDescent="0.2">
      <c r="A65" s="35">
        <f t="shared" si="1"/>
        <v>43817</v>
      </c>
      <c r="B65" s="36">
        <f>SUMIFS(СВЦЭМ!$D$33:$D$776,СВЦЭМ!$A$33:$A$776,$A65,СВЦЭМ!$B$33:$B$776,B$47)+'СЕТ СН'!$F$14+СВЦЭМ!$D$10+'СЕТ СН'!$F$6-'СЕТ СН'!$F$26</f>
        <v>929.09818437000001</v>
      </c>
      <c r="C65" s="36">
        <f>SUMIFS(СВЦЭМ!$D$33:$D$776,СВЦЭМ!$A$33:$A$776,$A65,СВЦЭМ!$B$33:$B$776,C$47)+'СЕТ СН'!$F$14+СВЦЭМ!$D$10+'СЕТ СН'!$F$6-'СЕТ СН'!$F$26</f>
        <v>983.38142598000002</v>
      </c>
      <c r="D65" s="36">
        <f>SUMIFS(СВЦЭМ!$D$33:$D$776,СВЦЭМ!$A$33:$A$776,$A65,СВЦЭМ!$B$33:$B$776,D$47)+'СЕТ СН'!$F$14+СВЦЭМ!$D$10+'СЕТ СН'!$F$6-'СЕТ СН'!$F$26</f>
        <v>1006.92040818</v>
      </c>
      <c r="E65" s="36">
        <f>SUMIFS(СВЦЭМ!$D$33:$D$776,СВЦЭМ!$A$33:$A$776,$A65,СВЦЭМ!$B$33:$B$776,E$47)+'СЕТ СН'!$F$14+СВЦЭМ!$D$10+'СЕТ СН'!$F$6-'СЕТ СН'!$F$26</f>
        <v>1006.19184803</v>
      </c>
      <c r="F65" s="36">
        <f>SUMIFS(СВЦЭМ!$D$33:$D$776,СВЦЭМ!$A$33:$A$776,$A65,СВЦЭМ!$B$33:$B$776,F$47)+'СЕТ СН'!$F$14+СВЦЭМ!$D$10+'СЕТ СН'!$F$6-'СЕТ СН'!$F$26</f>
        <v>998.73677007000003</v>
      </c>
      <c r="G65" s="36">
        <f>SUMIFS(СВЦЭМ!$D$33:$D$776,СВЦЭМ!$A$33:$A$776,$A65,СВЦЭМ!$B$33:$B$776,G$47)+'СЕТ СН'!$F$14+СВЦЭМ!$D$10+'СЕТ СН'!$F$6-'СЕТ СН'!$F$26</f>
        <v>979.17460863999997</v>
      </c>
      <c r="H65" s="36">
        <f>SUMIFS(СВЦЭМ!$D$33:$D$776,СВЦЭМ!$A$33:$A$776,$A65,СВЦЭМ!$B$33:$B$776,H$47)+'СЕТ СН'!$F$14+СВЦЭМ!$D$10+'СЕТ СН'!$F$6-'СЕТ СН'!$F$26</f>
        <v>949.78528753000001</v>
      </c>
      <c r="I65" s="36">
        <f>SUMIFS(СВЦЭМ!$D$33:$D$776,СВЦЭМ!$A$33:$A$776,$A65,СВЦЭМ!$B$33:$B$776,I$47)+'СЕТ СН'!$F$14+СВЦЭМ!$D$10+'СЕТ СН'!$F$6-'СЕТ СН'!$F$26</f>
        <v>934.05812336999998</v>
      </c>
      <c r="J65" s="36">
        <f>SUMIFS(СВЦЭМ!$D$33:$D$776,СВЦЭМ!$A$33:$A$776,$A65,СВЦЭМ!$B$33:$B$776,J$47)+'СЕТ СН'!$F$14+СВЦЭМ!$D$10+'СЕТ СН'!$F$6-'СЕТ СН'!$F$26</f>
        <v>906.19684702000006</v>
      </c>
      <c r="K65" s="36">
        <f>SUMIFS(СВЦЭМ!$D$33:$D$776,СВЦЭМ!$A$33:$A$776,$A65,СВЦЭМ!$B$33:$B$776,K$47)+'СЕТ СН'!$F$14+СВЦЭМ!$D$10+'СЕТ СН'!$F$6-'СЕТ СН'!$F$26</f>
        <v>877.16778326999997</v>
      </c>
      <c r="L65" s="36">
        <f>SUMIFS(СВЦЭМ!$D$33:$D$776,СВЦЭМ!$A$33:$A$776,$A65,СВЦЭМ!$B$33:$B$776,L$47)+'СЕТ СН'!$F$14+СВЦЭМ!$D$10+'СЕТ СН'!$F$6-'СЕТ СН'!$F$26</f>
        <v>870.45175215000006</v>
      </c>
      <c r="M65" s="36">
        <f>SUMIFS(СВЦЭМ!$D$33:$D$776,СВЦЭМ!$A$33:$A$776,$A65,СВЦЭМ!$B$33:$B$776,M$47)+'СЕТ СН'!$F$14+СВЦЭМ!$D$10+'СЕТ СН'!$F$6-'СЕТ СН'!$F$26</f>
        <v>877.50181018000001</v>
      </c>
      <c r="N65" s="36">
        <f>SUMIFS(СВЦЭМ!$D$33:$D$776,СВЦЭМ!$A$33:$A$776,$A65,СВЦЭМ!$B$33:$B$776,N$47)+'СЕТ СН'!$F$14+СВЦЭМ!$D$10+'СЕТ СН'!$F$6-'СЕТ СН'!$F$26</f>
        <v>881.41101338999999</v>
      </c>
      <c r="O65" s="36">
        <f>SUMIFS(СВЦЭМ!$D$33:$D$776,СВЦЭМ!$A$33:$A$776,$A65,СВЦЭМ!$B$33:$B$776,O$47)+'СЕТ СН'!$F$14+СВЦЭМ!$D$10+'СЕТ СН'!$F$6-'СЕТ СН'!$F$26</f>
        <v>890.84950518000005</v>
      </c>
      <c r="P65" s="36">
        <f>SUMIFS(СВЦЭМ!$D$33:$D$776,СВЦЭМ!$A$33:$A$776,$A65,СВЦЭМ!$B$33:$B$776,P$47)+'СЕТ СН'!$F$14+СВЦЭМ!$D$10+'СЕТ СН'!$F$6-'СЕТ СН'!$F$26</f>
        <v>899.40885450999997</v>
      </c>
      <c r="Q65" s="36">
        <f>SUMIFS(СВЦЭМ!$D$33:$D$776,СВЦЭМ!$A$33:$A$776,$A65,СВЦЭМ!$B$33:$B$776,Q$47)+'СЕТ СН'!$F$14+СВЦЭМ!$D$10+'СЕТ СН'!$F$6-'СЕТ СН'!$F$26</f>
        <v>900.23549724999998</v>
      </c>
      <c r="R65" s="36">
        <f>SUMIFS(СВЦЭМ!$D$33:$D$776,СВЦЭМ!$A$33:$A$776,$A65,СВЦЭМ!$B$33:$B$776,R$47)+'СЕТ СН'!$F$14+СВЦЭМ!$D$10+'СЕТ СН'!$F$6-'СЕТ СН'!$F$26</f>
        <v>890.64462661000005</v>
      </c>
      <c r="S65" s="36">
        <f>SUMIFS(СВЦЭМ!$D$33:$D$776,СВЦЭМ!$A$33:$A$776,$A65,СВЦЭМ!$B$33:$B$776,S$47)+'СЕТ СН'!$F$14+СВЦЭМ!$D$10+'СЕТ СН'!$F$6-'СЕТ СН'!$F$26</f>
        <v>878.28852833999997</v>
      </c>
      <c r="T65" s="36">
        <f>SUMIFS(СВЦЭМ!$D$33:$D$776,СВЦЭМ!$A$33:$A$776,$A65,СВЦЭМ!$B$33:$B$776,T$47)+'СЕТ СН'!$F$14+СВЦЭМ!$D$10+'СЕТ СН'!$F$6-'СЕТ СН'!$F$26</f>
        <v>850.67120438000006</v>
      </c>
      <c r="U65" s="36">
        <f>SUMIFS(СВЦЭМ!$D$33:$D$776,СВЦЭМ!$A$33:$A$776,$A65,СВЦЭМ!$B$33:$B$776,U$47)+'СЕТ СН'!$F$14+СВЦЭМ!$D$10+'СЕТ СН'!$F$6-'СЕТ СН'!$F$26</f>
        <v>851.79719147000003</v>
      </c>
      <c r="V65" s="36">
        <f>SUMIFS(СВЦЭМ!$D$33:$D$776,СВЦЭМ!$A$33:$A$776,$A65,СВЦЭМ!$B$33:$B$776,V$47)+'СЕТ СН'!$F$14+СВЦЭМ!$D$10+'СЕТ СН'!$F$6-'СЕТ СН'!$F$26</f>
        <v>858.89001516999997</v>
      </c>
      <c r="W65" s="36">
        <f>SUMIFS(СВЦЭМ!$D$33:$D$776,СВЦЭМ!$A$33:$A$776,$A65,СВЦЭМ!$B$33:$B$776,W$47)+'СЕТ СН'!$F$14+СВЦЭМ!$D$10+'СЕТ СН'!$F$6-'СЕТ СН'!$F$26</f>
        <v>879.06577070000003</v>
      </c>
      <c r="X65" s="36">
        <f>SUMIFS(СВЦЭМ!$D$33:$D$776,СВЦЭМ!$A$33:$A$776,$A65,СВЦЭМ!$B$33:$B$776,X$47)+'СЕТ СН'!$F$14+СВЦЭМ!$D$10+'СЕТ СН'!$F$6-'СЕТ СН'!$F$26</f>
        <v>883.47302200000001</v>
      </c>
      <c r="Y65" s="36">
        <f>SUMIFS(СВЦЭМ!$D$33:$D$776,СВЦЭМ!$A$33:$A$776,$A65,СВЦЭМ!$B$33:$B$776,Y$47)+'СЕТ СН'!$F$14+СВЦЭМ!$D$10+'СЕТ СН'!$F$6-'СЕТ СН'!$F$26</f>
        <v>895.56973740000001</v>
      </c>
    </row>
    <row r="66" spans="1:25" ht="15.75" x14ac:dyDescent="0.2">
      <c r="A66" s="35">
        <f t="shared" si="1"/>
        <v>43818</v>
      </c>
      <c r="B66" s="36">
        <f>SUMIFS(СВЦЭМ!$D$33:$D$776,СВЦЭМ!$A$33:$A$776,$A66,СВЦЭМ!$B$33:$B$776,B$47)+'СЕТ СН'!$F$14+СВЦЭМ!$D$10+'СЕТ СН'!$F$6-'СЕТ СН'!$F$26</f>
        <v>932.65815624000004</v>
      </c>
      <c r="C66" s="36">
        <f>SUMIFS(СВЦЭМ!$D$33:$D$776,СВЦЭМ!$A$33:$A$776,$A66,СВЦЭМ!$B$33:$B$776,C$47)+'СЕТ СН'!$F$14+СВЦЭМ!$D$10+'СЕТ СН'!$F$6-'СЕТ СН'!$F$26</f>
        <v>959.73973263000005</v>
      </c>
      <c r="D66" s="36">
        <f>SUMIFS(СВЦЭМ!$D$33:$D$776,СВЦЭМ!$A$33:$A$776,$A66,СВЦЭМ!$B$33:$B$776,D$47)+'СЕТ СН'!$F$14+СВЦЭМ!$D$10+'СЕТ СН'!$F$6-'СЕТ СН'!$F$26</f>
        <v>978.35033522000003</v>
      </c>
      <c r="E66" s="36">
        <f>SUMIFS(СВЦЭМ!$D$33:$D$776,СВЦЭМ!$A$33:$A$776,$A66,СВЦЭМ!$B$33:$B$776,E$47)+'СЕТ СН'!$F$14+СВЦЭМ!$D$10+'СЕТ СН'!$F$6-'СЕТ СН'!$F$26</f>
        <v>1003.01854868</v>
      </c>
      <c r="F66" s="36">
        <f>SUMIFS(СВЦЭМ!$D$33:$D$776,СВЦЭМ!$A$33:$A$776,$A66,СВЦЭМ!$B$33:$B$776,F$47)+'СЕТ СН'!$F$14+СВЦЭМ!$D$10+'СЕТ СН'!$F$6-'СЕТ СН'!$F$26</f>
        <v>1014.98278811</v>
      </c>
      <c r="G66" s="36">
        <f>SUMIFS(СВЦЭМ!$D$33:$D$776,СВЦЭМ!$A$33:$A$776,$A66,СВЦЭМ!$B$33:$B$776,G$47)+'СЕТ СН'!$F$14+СВЦЭМ!$D$10+'СЕТ СН'!$F$6-'СЕТ СН'!$F$26</f>
        <v>991.87585326999999</v>
      </c>
      <c r="H66" s="36">
        <f>SUMIFS(СВЦЭМ!$D$33:$D$776,СВЦЭМ!$A$33:$A$776,$A66,СВЦЭМ!$B$33:$B$776,H$47)+'СЕТ СН'!$F$14+СВЦЭМ!$D$10+'СЕТ СН'!$F$6-'СЕТ СН'!$F$26</f>
        <v>959.99960377000002</v>
      </c>
      <c r="I66" s="36">
        <f>SUMIFS(СВЦЭМ!$D$33:$D$776,СВЦЭМ!$A$33:$A$776,$A66,СВЦЭМ!$B$33:$B$776,I$47)+'СЕТ СН'!$F$14+СВЦЭМ!$D$10+'СЕТ СН'!$F$6-'СЕТ СН'!$F$26</f>
        <v>926.44677249000006</v>
      </c>
      <c r="J66" s="36">
        <f>SUMIFS(СВЦЭМ!$D$33:$D$776,СВЦЭМ!$A$33:$A$776,$A66,СВЦЭМ!$B$33:$B$776,J$47)+'СЕТ СН'!$F$14+СВЦЭМ!$D$10+'СЕТ СН'!$F$6-'СЕТ СН'!$F$26</f>
        <v>900.20727674</v>
      </c>
      <c r="K66" s="36">
        <f>SUMIFS(СВЦЭМ!$D$33:$D$776,СВЦЭМ!$A$33:$A$776,$A66,СВЦЭМ!$B$33:$B$776,K$47)+'СЕТ СН'!$F$14+СВЦЭМ!$D$10+'СЕТ СН'!$F$6-'СЕТ СН'!$F$26</f>
        <v>881.52812769000002</v>
      </c>
      <c r="L66" s="36">
        <f>SUMIFS(СВЦЭМ!$D$33:$D$776,СВЦЭМ!$A$33:$A$776,$A66,СВЦЭМ!$B$33:$B$776,L$47)+'СЕТ СН'!$F$14+СВЦЭМ!$D$10+'СЕТ СН'!$F$6-'СЕТ СН'!$F$26</f>
        <v>888.58723968000004</v>
      </c>
      <c r="M66" s="36">
        <f>SUMIFS(СВЦЭМ!$D$33:$D$776,СВЦЭМ!$A$33:$A$776,$A66,СВЦЭМ!$B$33:$B$776,M$47)+'СЕТ СН'!$F$14+СВЦЭМ!$D$10+'СЕТ СН'!$F$6-'СЕТ СН'!$F$26</f>
        <v>902.18365948999997</v>
      </c>
      <c r="N66" s="36">
        <f>SUMIFS(СВЦЭМ!$D$33:$D$776,СВЦЭМ!$A$33:$A$776,$A66,СВЦЭМ!$B$33:$B$776,N$47)+'СЕТ СН'!$F$14+СВЦЭМ!$D$10+'СЕТ СН'!$F$6-'СЕТ СН'!$F$26</f>
        <v>904.77947503000007</v>
      </c>
      <c r="O66" s="36">
        <f>SUMIFS(СВЦЭМ!$D$33:$D$776,СВЦЭМ!$A$33:$A$776,$A66,СВЦЭМ!$B$33:$B$776,O$47)+'СЕТ СН'!$F$14+СВЦЭМ!$D$10+'СЕТ СН'!$F$6-'СЕТ СН'!$F$26</f>
        <v>923.69448977000002</v>
      </c>
      <c r="P66" s="36">
        <f>SUMIFS(СВЦЭМ!$D$33:$D$776,СВЦЭМ!$A$33:$A$776,$A66,СВЦЭМ!$B$33:$B$776,P$47)+'СЕТ СН'!$F$14+СВЦЭМ!$D$10+'СЕТ СН'!$F$6-'СЕТ СН'!$F$26</f>
        <v>917.47340686000007</v>
      </c>
      <c r="Q66" s="36">
        <f>SUMIFS(СВЦЭМ!$D$33:$D$776,СВЦЭМ!$A$33:$A$776,$A66,СВЦЭМ!$B$33:$B$776,Q$47)+'СЕТ СН'!$F$14+СВЦЭМ!$D$10+'СЕТ СН'!$F$6-'СЕТ СН'!$F$26</f>
        <v>920.96899242000006</v>
      </c>
      <c r="R66" s="36">
        <f>SUMIFS(СВЦЭМ!$D$33:$D$776,СВЦЭМ!$A$33:$A$776,$A66,СВЦЭМ!$B$33:$B$776,R$47)+'СЕТ СН'!$F$14+СВЦЭМ!$D$10+'СЕТ СН'!$F$6-'СЕТ СН'!$F$26</f>
        <v>909.19997019000004</v>
      </c>
      <c r="S66" s="36">
        <f>SUMIFS(СВЦЭМ!$D$33:$D$776,СВЦЭМ!$A$33:$A$776,$A66,СВЦЭМ!$B$33:$B$776,S$47)+'СЕТ СН'!$F$14+СВЦЭМ!$D$10+'СЕТ СН'!$F$6-'СЕТ СН'!$F$26</f>
        <v>890.13453153</v>
      </c>
      <c r="T66" s="36">
        <f>SUMIFS(СВЦЭМ!$D$33:$D$776,СВЦЭМ!$A$33:$A$776,$A66,СВЦЭМ!$B$33:$B$776,T$47)+'СЕТ СН'!$F$14+СВЦЭМ!$D$10+'СЕТ СН'!$F$6-'СЕТ СН'!$F$26</f>
        <v>875.14402676999998</v>
      </c>
      <c r="U66" s="36">
        <f>SUMIFS(СВЦЭМ!$D$33:$D$776,СВЦЭМ!$A$33:$A$776,$A66,СВЦЭМ!$B$33:$B$776,U$47)+'СЕТ СН'!$F$14+СВЦЭМ!$D$10+'СЕТ СН'!$F$6-'СЕТ СН'!$F$26</f>
        <v>886.23433805000002</v>
      </c>
      <c r="V66" s="36">
        <f>SUMIFS(СВЦЭМ!$D$33:$D$776,СВЦЭМ!$A$33:$A$776,$A66,СВЦЭМ!$B$33:$B$776,V$47)+'СЕТ СН'!$F$14+СВЦЭМ!$D$10+'СЕТ СН'!$F$6-'СЕТ СН'!$F$26</f>
        <v>912.97911789</v>
      </c>
      <c r="W66" s="36">
        <f>SUMIFS(СВЦЭМ!$D$33:$D$776,СВЦЭМ!$A$33:$A$776,$A66,СВЦЭМ!$B$33:$B$776,W$47)+'СЕТ СН'!$F$14+СВЦЭМ!$D$10+'СЕТ СН'!$F$6-'СЕТ СН'!$F$26</f>
        <v>941.86612897999998</v>
      </c>
      <c r="X66" s="36">
        <f>SUMIFS(СВЦЭМ!$D$33:$D$776,СВЦЭМ!$A$33:$A$776,$A66,СВЦЭМ!$B$33:$B$776,X$47)+'СЕТ СН'!$F$14+СВЦЭМ!$D$10+'СЕТ СН'!$F$6-'СЕТ СН'!$F$26</f>
        <v>951.83434363000003</v>
      </c>
      <c r="Y66" s="36">
        <f>SUMIFS(СВЦЭМ!$D$33:$D$776,СВЦЭМ!$A$33:$A$776,$A66,СВЦЭМ!$B$33:$B$776,Y$47)+'СЕТ СН'!$F$14+СВЦЭМ!$D$10+'СЕТ СН'!$F$6-'СЕТ СН'!$F$26</f>
        <v>979.48531399000001</v>
      </c>
    </row>
    <row r="67" spans="1:25" ht="15.75" x14ac:dyDescent="0.2">
      <c r="A67" s="35">
        <f t="shared" si="1"/>
        <v>43819</v>
      </c>
      <c r="B67" s="36">
        <f>SUMIFS(СВЦЭМ!$D$33:$D$776,СВЦЭМ!$A$33:$A$776,$A67,СВЦЭМ!$B$33:$B$776,B$47)+'СЕТ СН'!$F$14+СВЦЭМ!$D$10+'СЕТ СН'!$F$6-'СЕТ СН'!$F$26</f>
        <v>924.13083767000001</v>
      </c>
      <c r="C67" s="36">
        <f>SUMIFS(СВЦЭМ!$D$33:$D$776,СВЦЭМ!$A$33:$A$776,$A67,СВЦЭМ!$B$33:$B$776,C$47)+'СЕТ СН'!$F$14+СВЦЭМ!$D$10+'СЕТ СН'!$F$6-'СЕТ СН'!$F$26</f>
        <v>945.36853752000002</v>
      </c>
      <c r="D67" s="36">
        <f>SUMIFS(СВЦЭМ!$D$33:$D$776,СВЦЭМ!$A$33:$A$776,$A67,СВЦЭМ!$B$33:$B$776,D$47)+'СЕТ СН'!$F$14+СВЦЭМ!$D$10+'СЕТ СН'!$F$6-'СЕТ СН'!$F$26</f>
        <v>958.15842177000002</v>
      </c>
      <c r="E67" s="36">
        <f>SUMIFS(СВЦЭМ!$D$33:$D$776,СВЦЭМ!$A$33:$A$776,$A67,СВЦЭМ!$B$33:$B$776,E$47)+'СЕТ СН'!$F$14+СВЦЭМ!$D$10+'СЕТ СН'!$F$6-'СЕТ СН'!$F$26</f>
        <v>970.14363418000005</v>
      </c>
      <c r="F67" s="36">
        <f>SUMIFS(СВЦЭМ!$D$33:$D$776,СВЦЭМ!$A$33:$A$776,$A67,СВЦЭМ!$B$33:$B$776,F$47)+'СЕТ СН'!$F$14+СВЦЭМ!$D$10+'СЕТ СН'!$F$6-'СЕТ СН'!$F$26</f>
        <v>964.41233414999999</v>
      </c>
      <c r="G67" s="36">
        <f>SUMIFS(СВЦЭМ!$D$33:$D$776,СВЦЭМ!$A$33:$A$776,$A67,СВЦЭМ!$B$33:$B$776,G$47)+'СЕТ СН'!$F$14+СВЦЭМ!$D$10+'СЕТ СН'!$F$6-'СЕТ СН'!$F$26</f>
        <v>954.42203166000002</v>
      </c>
      <c r="H67" s="36">
        <f>SUMIFS(СВЦЭМ!$D$33:$D$776,СВЦЭМ!$A$33:$A$776,$A67,СВЦЭМ!$B$33:$B$776,H$47)+'СЕТ СН'!$F$14+СВЦЭМ!$D$10+'СЕТ СН'!$F$6-'СЕТ СН'!$F$26</f>
        <v>907.43778022000004</v>
      </c>
      <c r="I67" s="36">
        <f>SUMIFS(СВЦЭМ!$D$33:$D$776,СВЦЭМ!$A$33:$A$776,$A67,СВЦЭМ!$B$33:$B$776,I$47)+'СЕТ СН'!$F$14+СВЦЭМ!$D$10+'СЕТ СН'!$F$6-'СЕТ СН'!$F$26</f>
        <v>892.67028301000005</v>
      </c>
      <c r="J67" s="36">
        <f>SUMIFS(СВЦЭМ!$D$33:$D$776,СВЦЭМ!$A$33:$A$776,$A67,СВЦЭМ!$B$33:$B$776,J$47)+'СЕТ СН'!$F$14+СВЦЭМ!$D$10+'СЕТ СН'!$F$6-'СЕТ СН'!$F$26</f>
        <v>872.48998928000003</v>
      </c>
      <c r="K67" s="36">
        <f>SUMIFS(СВЦЭМ!$D$33:$D$776,СВЦЭМ!$A$33:$A$776,$A67,СВЦЭМ!$B$33:$B$776,K$47)+'СЕТ СН'!$F$14+СВЦЭМ!$D$10+'СЕТ СН'!$F$6-'СЕТ СН'!$F$26</f>
        <v>851.49708781000004</v>
      </c>
      <c r="L67" s="36">
        <f>SUMIFS(СВЦЭМ!$D$33:$D$776,СВЦЭМ!$A$33:$A$776,$A67,СВЦЭМ!$B$33:$B$776,L$47)+'СЕТ СН'!$F$14+СВЦЭМ!$D$10+'СЕТ СН'!$F$6-'СЕТ СН'!$F$26</f>
        <v>851.75501712000005</v>
      </c>
      <c r="M67" s="36">
        <f>SUMIFS(СВЦЭМ!$D$33:$D$776,СВЦЭМ!$A$33:$A$776,$A67,СВЦЭМ!$B$33:$B$776,M$47)+'СЕТ СН'!$F$14+СВЦЭМ!$D$10+'СЕТ СН'!$F$6-'СЕТ СН'!$F$26</f>
        <v>867.61805029000004</v>
      </c>
      <c r="N67" s="36">
        <f>SUMIFS(СВЦЭМ!$D$33:$D$776,СВЦЭМ!$A$33:$A$776,$A67,СВЦЭМ!$B$33:$B$776,N$47)+'СЕТ СН'!$F$14+СВЦЭМ!$D$10+'СЕТ СН'!$F$6-'СЕТ СН'!$F$26</f>
        <v>868.27857073999996</v>
      </c>
      <c r="O67" s="36">
        <f>SUMIFS(СВЦЭМ!$D$33:$D$776,СВЦЭМ!$A$33:$A$776,$A67,СВЦЭМ!$B$33:$B$776,O$47)+'СЕТ СН'!$F$14+СВЦЭМ!$D$10+'СЕТ СН'!$F$6-'СЕТ СН'!$F$26</f>
        <v>875.75910339000006</v>
      </c>
      <c r="P67" s="36">
        <f>SUMIFS(СВЦЭМ!$D$33:$D$776,СВЦЭМ!$A$33:$A$776,$A67,СВЦЭМ!$B$33:$B$776,P$47)+'СЕТ СН'!$F$14+СВЦЭМ!$D$10+'СЕТ СН'!$F$6-'СЕТ СН'!$F$26</f>
        <v>881.01340496</v>
      </c>
      <c r="Q67" s="36">
        <f>SUMIFS(СВЦЭМ!$D$33:$D$776,СВЦЭМ!$A$33:$A$776,$A67,СВЦЭМ!$B$33:$B$776,Q$47)+'СЕТ СН'!$F$14+СВЦЭМ!$D$10+'СЕТ СН'!$F$6-'СЕТ СН'!$F$26</f>
        <v>886.05667407999999</v>
      </c>
      <c r="R67" s="36">
        <f>SUMIFS(СВЦЭМ!$D$33:$D$776,СВЦЭМ!$A$33:$A$776,$A67,СВЦЭМ!$B$33:$B$776,R$47)+'СЕТ СН'!$F$14+СВЦЭМ!$D$10+'СЕТ СН'!$F$6-'СЕТ СН'!$F$26</f>
        <v>888.53951434999999</v>
      </c>
      <c r="S67" s="36">
        <f>SUMIFS(СВЦЭМ!$D$33:$D$776,СВЦЭМ!$A$33:$A$776,$A67,СВЦЭМ!$B$33:$B$776,S$47)+'СЕТ СН'!$F$14+СВЦЭМ!$D$10+'СЕТ СН'!$F$6-'СЕТ СН'!$F$26</f>
        <v>877.10267372999999</v>
      </c>
      <c r="T67" s="36">
        <f>SUMIFS(СВЦЭМ!$D$33:$D$776,СВЦЭМ!$A$33:$A$776,$A67,СВЦЭМ!$B$33:$B$776,T$47)+'СЕТ СН'!$F$14+СВЦЭМ!$D$10+'СЕТ СН'!$F$6-'СЕТ СН'!$F$26</f>
        <v>866.94620050000003</v>
      </c>
      <c r="U67" s="36">
        <f>SUMIFS(СВЦЭМ!$D$33:$D$776,СВЦЭМ!$A$33:$A$776,$A67,СВЦЭМ!$B$33:$B$776,U$47)+'СЕТ СН'!$F$14+СВЦЭМ!$D$10+'СЕТ СН'!$F$6-'СЕТ СН'!$F$26</f>
        <v>848.38572658999999</v>
      </c>
      <c r="V67" s="36">
        <f>SUMIFS(СВЦЭМ!$D$33:$D$776,СВЦЭМ!$A$33:$A$776,$A67,СВЦЭМ!$B$33:$B$776,V$47)+'СЕТ СН'!$F$14+СВЦЭМ!$D$10+'СЕТ СН'!$F$6-'СЕТ СН'!$F$26</f>
        <v>831.44677379999996</v>
      </c>
      <c r="W67" s="36">
        <f>SUMIFS(СВЦЭМ!$D$33:$D$776,СВЦЭМ!$A$33:$A$776,$A67,СВЦЭМ!$B$33:$B$776,W$47)+'СЕТ СН'!$F$14+СВЦЭМ!$D$10+'СЕТ СН'!$F$6-'СЕТ СН'!$F$26</f>
        <v>846.00089301000003</v>
      </c>
      <c r="X67" s="36">
        <f>SUMIFS(СВЦЭМ!$D$33:$D$776,СВЦЭМ!$A$33:$A$776,$A67,СВЦЭМ!$B$33:$B$776,X$47)+'СЕТ СН'!$F$14+СВЦЭМ!$D$10+'СЕТ СН'!$F$6-'СЕТ СН'!$F$26</f>
        <v>847.34732165000003</v>
      </c>
      <c r="Y67" s="36">
        <f>SUMIFS(СВЦЭМ!$D$33:$D$776,СВЦЭМ!$A$33:$A$776,$A67,СВЦЭМ!$B$33:$B$776,Y$47)+'СЕТ СН'!$F$14+СВЦЭМ!$D$10+'СЕТ СН'!$F$6-'СЕТ СН'!$F$26</f>
        <v>857.50389216999997</v>
      </c>
    </row>
    <row r="68" spans="1:25" ht="15.75" x14ac:dyDescent="0.2">
      <c r="A68" s="35">
        <f t="shared" si="1"/>
        <v>43820</v>
      </c>
      <c r="B68" s="36">
        <f>SUMIFS(СВЦЭМ!$D$33:$D$776,СВЦЭМ!$A$33:$A$776,$A68,СВЦЭМ!$B$33:$B$776,B$47)+'СЕТ СН'!$F$14+СВЦЭМ!$D$10+'СЕТ СН'!$F$6-'СЕТ СН'!$F$26</f>
        <v>862.46259517999999</v>
      </c>
      <c r="C68" s="36">
        <f>SUMIFS(СВЦЭМ!$D$33:$D$776,СВЦЭМ!$A$33:$A$776,$A68,СВЦЭМ!$B$33:$B$776,C$47)+'СЕТ СН'!$F$14+СВЦЭМ!$D$10+'СЕТ СН'!$F$6-'СЕТ СН'!$F$26</f>
        <v>896.06564530000003</v>
      </c>
      <c r="D68" s="36">
        <f>SUMIFS(СВЦЭМ!$D$33:$D$776,СВЦЭМ!$A$33:$A$776,$A68,СВЦЭМ!$B$33:$B$776,D$47)+'СЕТ СН'!$F$14+СВЦЭМ!$D$10+'СЕТ СН'!$F$6-'СЕТ СН'!$F$26</f>
        <v>916.91153574999998</v>
      </c>
      <c r="E68" s="36">
        <f>SUMIFS(СВЦЭМ!$D$33:$D$776,СВЦЭМ!$A$33:$A$776,$A68,СВЦЭМ!$B$33:$B$776,E$47)+'СЕТ СН'!$F$14+СВЦЭМ!$D$10+'СЕТ СН'!$F$6-'СЕТ СН'!$F$26</f>
        <v>949.54037176999998</v>
      </c>
      <c r="F68" s="36">
        <f>SUMIFS(СВЦЭМ!$D$33:$D$776,СВЦЭМ!$A$33:$A$776,$A68,СВЦЭМ!$B$33:$B$776,F$47)+'СЕТ СН'!$F$14+СВЦЭМ!$D$10+'СЕТ СН'!$F$6-'СЕТ СН'!$F$26</f>
        <v>970.91938434999997</v>
      </c>
      <c r="G68" s="36">
        <f>SUMIFS(СВЦЭМ!$D$33:$D$776,СВЦЭМ!$A$33:$A$776,$A68,СВЦЭМ!$B$33:$B$776,G$47)+'СЕТ СН'!$F$14+СВЦЭМ!$D$10+'СЕТ СН'!$F$6-'СЕТ СН'!$F$26</f>
        <v>962.12408614000003</v>
      </c>
      <c r="H68" s="36">
        <f>SUMIFS(СВЦЭМ!$D$33:$D$776,СВЦЭМ!$A$33:$A$776,$A68,СВЦЭМ!$B$33:$B$776,H$47)+'СЕТ СН'!$F$14+СВЦЭМ!$D$10+'СЕТ СН'!$F$6-'СЕТ СН'!$F$26</f>
        <v>943.39361674999998</v>
      </c>
      <c r="I68" s="36">
        <f>SUMIFS(СВЦЭМ!$D$33:$D$776,СВЦЭМ!$A$33:$A$776,$A68,СВЦЭМ!$B$33:$B$776,I$47)+'СЕТ СН'!$F$14+СВЦЭМ!$D$10+'СЕТ СН'!$F$6-'СЕТ СН'!$F$26</f>
        <v>940.78630105000002</v>
      </c>
      <c r="J68" s="36">
        <f>SUMIFS(СВЦЭМ!$D$33:$D$776,СВЦЭМ!$A$33:$A$776,$A68,СВЦЭМ!$B$33:$B$776,J$47)+'СЕТ СН'!$F$14+СВЦЭМ!$D$10+'СЕТ СН'!$F$6-'СЕТ СН'!$F$26</f>
        <v>900.61623348000001</v>
      </c>
      <c r="K68" s="36">
        <f>SUMIFS(СВЦЭМ!$D$33:$D$776,СВЦЭМ!$A$33:$A$776,$A68,СВЦЭМ!$B$33:$B$776,K$47)+'СЕТ СН'!$F$14+СВЦЭМ!$D$10+'СЕТ СН'!$F$6-'СЕТ СН'!$F$26</f>
        <v>860.90233132000003</v>
      </c>
      <c r="L68" s="36">
        <f>SUMIFS(СВЦЭМ!$D$33:$D$776,СВЦЭМ!$A$33:$A$776,$A68,СВЦЭМ!$B$33:$B$776,L$47)+'СЕТ СН'!$F$14+СВЦЭМ!$D$10+'СЕТ СН'!$F$6-'СЕТ СН'!$F$26</f>
        <v>851.25469334000002</v>
      </c>
      <c r="M68" s="36">
        <f>SUMIFS(СВЦЭМ!$D$33:$D$776,СВЦЭМ!$A$33:$A$776,$A68,СВЦЭМ!$B$33:$B$776,M$47)+'СЕТ СН'!$F$14+СВЦЭМ!$D$10+'СЕТ СН'!$F$6-'СЕТ СН'!$F$26</f>
        <v>860.24356739000007</v>
      </c>
      <c r="N68" s="36">
        <f>SUMIFS(СВЦЭМ!$D$33:$D$776,СВЦЭМ!$A$33:$A$776,$A68,СВЦЭМ!$B$33:$B$776,N$47)+'СЕТ СН'!$F$14+СВЦЭМ!$D$10+'СЕТ СН'!$F$6-'СЕТ СН'!$F$26</f>
        <v>857.86996945999999</v>
      </c>
      <c r="O68" s="36">
        <f>SUMIFS(СВЦЭМ!$D$33:$D$776,СВЦЭМ!$A$33:$A$776,$A68,СВЦЭМ!$B$33:$B$776,O$47)+'СЕТ СН'!$F$14+СВЦЭМ!$D$10+'СЕТ СН'!$F$6-'СЕТ СН'!$F$26</f>
        <v>870.61251003999996</v>
      </c>
      <c r="P68" s="36">
        <f>SUMIFS(СВЦЭМ!$D$33:$D$776,СВЦЭМ!$A$33:$A$776,$A68,СВЦЭМ!$B$33:$B$776,P$47)+'СЕТ СН'!$F$14+СВЦЭМ!$D$10+'СЕТ СН'!$F$6-'СЕТ СН'!$F$26</f>
        <v>881.70755028999997</v>
      </c>
      <c r="Q68" s="36">
        <f>SUMIFS(СВЦЭМ!$D$33:$D$776,СВЦЭМ!$A$33:$A$776,$A68,СВЦЭМ!$B$33:$B$776,Q$47)+'СЕТ СН'!$F$14+СВЦЭМ!$D$10+'СЕТ СН'!$F$6-'СЕТ СН'!$F$26</f>
        <v>887.64583182000001</v>
      </c>
      <c r="R68" s="36">
        <f>SUMIFS(СВЦЭМ!$D$33:$D$776,СВЦЭМ!$A$33:$A$776,$A68,СВЦЭМ!$B$33:$B$776,R$47)+'СЕТ СН'!$F$14+СВЦЭМ!$D$10+'СЕТ СН'!$F$6-'СЕТ СН'!$F$26</f>
        <v>897.43062408000003</v>
      </c>
      <c r="S68" s="36">
        <f>SUMIFS(СВЦЭМ!$D$33:$D$776,СВЦЭМ!$A$33:$A$776,$A68,СВЦЭМ!$B$33:$B$776,S$47)+'СЕТ СН'!$F$14+СВЦЭМ!$D$10+'СЕТ СН'!$F$6-'СЕТ СН'!$F$26</f>
        <v>887.94335071</v>
      </c>
      <c r="T68" s="36">
        <f>SUMIFS(СВЦЭМ!$D$33:$D$776,СВЦЭМ!$A$33:$A$776,$A68,СВЦЭМ!$B$33:$B$776,T$47)+'СЕТ СН'!$F$14+СВЦЭМ!$D$10+'СЕТ СН'!$F$6-'СЕТ СН'!$F$26</f>
        <v>863.35568114</v>
      </c>
      <c r="U68" s="36">
        <f>SUMIFS(СВЦЭМ!$D$33:$D$776,СВЦЭМ!$A$33:$A$776,$A68,СВЦЭМ!$B$33:$B$776,U$47)+'СЕТ СН'!$F$14+СВЦЭМ!$D$10+'СЕТ СН'!$F$6-'СЕТ СН'!$F$26</f>
        <v>860.34996567999997</v>
      </c>
      <c r="V68" s="36">
        <f>SUMIFS(СВЦЭМ!$D$33:$D$776,СВЦЭМ!$A$33:$A$776,$A68,СВЦЭМ!$B$33:$B$776,V$47)+'СЕТ СН'!$F$14+СВЦЭМ!$D$10+'СЕТ СН'!$F$6-'СЕТ СН'!$F$26</f>
        <v>875.07228935000001</v>
      </c>
      <c r="W68" s="36">
        <f>SUMIFS(СВЦЭМ!$D$33:$D$776,СВЦЭМ!$A$33:$A$776,$A68,СВЦЭМ!$B$33:$B$776,W$47)+'СЕТ СН'!$F$14+СВЦЭМ!$D$10+'СЕТ СН'!$F$6-'СЕТ СН'!$F$26</f>
        <v>884.44062525000004</v>
      </c>
      <c r="X68" s="36">
        <f>SUMIFS(СВЦЭМ!$D$33:$D$776,СВЦЭМ!$A$33:$A$776,$A68,СВЦЭМ!$B$33:$B$776,X$47)+'СЕТ СН'!$F$14+СВЦЭМ!$D$10+'СЕТ СН'!$F$6-'СЕТ СН'!$F$26</f>
        <v>902.22606377</v>
      </c>
      <c r="Y68" s="36">
        <f>SUMIFS(СВЦЭМ!$D$33:$D$776,СВЦЭМ!$A$33:$A$776,$A68,СВЦЭМ!$B$33:$B$776,Y$47)+'СЕТ СН'!$F$14+СВЦЭМ!$D$10+'СЕТ СН'!$F$6-'СЕТ СН'!$F$26</f>
        <v>911.19516648000001</v>
      </c>
    </row>
    <row r="69" spans="1:25" ht="15.75" x14ac:dyDescent="0.2">
      <c r="A69" s="35">
        <f t="shared" si="1"/>
        <v>43821</v>
      </c>
      <c r="B69" s="36">
        <f>SUMIFS(СВЦЭМ!$D$33:$D$776,СВЦЭМ!$A$33:$A$776,$A69,СВЦЭМ!$B$33:$B$776,B$47)+'СЕТ СН'!$F$14+СВЦЭМ!$D$10+'СЕТ СН'!$F$6-'СЕТ СН'!$F$26</f>
        <v>926.25640991</v>
      </c>
      <c r="C69" s="36">
        <f>SUMIFS(СВЦЭМ!$D$33:$D$776,СВЦЭМ!$A$33:$A$776,$A69,СВЦЭМ!$B$33:$B$776,C$47)+'СЕТ СН'!$F$14+СВЦЭМ!$D$10+'СЕТ СН'!$F$6-'СЕТ СН'!$F$26</f>
        <v>948.55211836000001</v>
      </c>
      <c r="D69" s="36">
        <f>SUMIFS(СВЦЭМ!$D$33:$D$776,СВЦЭМ!$A$33:$A$776,$A69,СВЦЭМ!$B$33:$B$776,D$47)+'СЕТ СН'!$F$14+СВЦЭМ!$D$10+'СЕТ СН'!$F$6-'СЕТ СН'!$F$26</f>
        <v>966.22565706</v>
      </c>
      <c r="E69" s="36">
        <f>SUMIFS(СВЦЭМ!$D$33:$D$776,СВЦЭМ!$A$33:$A$776,$A69,СВЦЭМ!$B$33:$B$776,E$47)+'СЕТ СН'!$F$14+СВЦЭМ!$D$10+'СЕТ СН'!$F$6-'СЕТ СН'!$F$26</f>
        <v>979.26966100000004</v>
      </c>
      <c r="F69" s="36">
        <f>SUMIFS(СВЦЭМ!$D$33:$D$776,СВЦЭМ!$A$33:$A$776,$A69,СВЦЭМ!$B$33:$B$776,F$47)+'СЕТ СН'!$F$14+СВЦЭМ!$D$10+'СЕТ СН'!$F$6-'СЕТ СН'!$F$26</f>
        <v>977.70435963</v>
      </c>
      <c r="G69" s="36">
        <f>SUMIFS(СВЦЭМ!$D$33:$D$776,СВЦЭМ!$A$33:$A$776,$A69,СВЦЭМ!$B$33:$B$776,G$47)+'СЕТ СН'!$F$14+СВЦЭМ!$D$10+'СЕТ СН'!$F$6-'СЕТ СН'!$F$26</f>
        <v>966.57505067</v>
      </c>
      <c r="H69" s="36">
        <f>SUMIFS(СВЦЭМ!$D$33:$D$776,СВЦЭМ!$A$33:$A$776,$A69,СВЦЭМ!$B$33:$B$776,H$47)+'СЕТ СН'!$F$14+СВЦЭМ!$D$10+'СЕТ СН'!$F$6-'СЕТ СН'!$F$26</f>
        <v>943.42219152000007</v>
      </c>
      <c r="I69" s="36">
        <f>SUMIFS(СВЦЭМ!$D$33:$D$776,СВЦЭМ!$A$33:$A$776,$A69,СВЦЭМ!$B$33:$B$776,I$47)+'СЕТ СН'!$F$14+СВЦЭМ!$D$10+'СЕТ СН'!$F$6-'СЕТ СН'!$F$26</f>
        <v>941.51144503</v>
      </c>
      <c r="J69" s="36">
        <f>SUMIFS(СВЦЭМ!$D$33:$D$776,СВЦЭМ!$A$33:$A$776,$A69,СВЦЭМ!$B$33:$B$776,J$47)+'СЕТ СН'!$F$14+СВЦЭМ!$D$10+'СЕТ СН'!$F$6-'СЕТ СН'!$F$26</f>
        <v>904.69320406999998</v>
      </c>
      <c r="K69" s="36">
        <f>SUMIFS(СВЦЭМ!$D$33:$D$776,СВЦЭМ!$A$33:$A$776,$A69,СВЦЭМ!$B$33:$B$776,K$47)+'СЕТ СН'!$F$14+СВЦЭМ!$D$10+'СЕТ СН'!$F$6-'СЕТ СН'!$F$26</f>
        <v>871.45374522999998</v>
      </c>
      <c r="L69" s="36">
        <f>SUMIFS(СВЦЭМ!$D$33:$D$776,СВЦЭМ!$A$33:$A$776,$A69,СВЦЭМ!$B$33:$B$776,L$47)+'СЕТ СН'!$F$14+СВЦЭМ!$D$10+'СЕТ СН'!$F$6-'СЕТ СН'!$F$26</f>
        <v>856.03484698</v>
      </c>
      <c r="M69" s="36">
        <f>SUMIFS(СВЦЭМ!$D$33:$D$776,СВЦЭМ!$A$33:$A$776,$A69,СВЦЭМ!$B$33:$B$776,M$47)+'СЕТ СН'!$F$14+СВЦЭМ!$D$10+'СЕТ СН'!$F$6-'СЕТ СН'!$F$26</f>
        <v>869.00890440000001</v>
      </c>
      <c r="N69" s="36">
        <f>SUMIFS(СВЦЭМ!$D$33:$D$776,СВЦЭМ!$A$33:$A$776,$A69,СВЦЭМ!$B$33:$B$776,N$47)+'СЕТ СН'!$F$14+СВЦЭМ!$D$10+'СЕТ СН'!$F$6-'СЕТ СН'!$F$26</f>
        <v>878.16427035000004</v>
      </c>
      <c r="O69" s="36">
        <f>SUMIFS(СВЦЭМ!$D$33:$D$776,СВЦЭМ!$A$33:$A$776,$A69,СВЦЭМ!$B$33:$B$776,O$47)+'СЕТ СН'!$F$14+СВЦЭМ!$D$10+'СЕТ СН'!$F$6-'СЕТ СН'!$F$26</f>
        <v>893.72371698000006</v>
      </c>
      <c r="P69" s="36">
        <f>SUMIFS(СВЦЭМ!$D$33:$D$776,СВЦЭМ!$A$33:$A$776,$A69,СВЦЭМ!$B$33:$B$776,P$47)+'СЕТ СН'!$F$14+СВЦЭМ!$D$10+'СЕТ СН'!$F$6-'СЕТ СН'!$F$26</f>
        <v>904.13224771</v>
      </c>
      <c r="Q69" s="36">
        <f>SUMIFS(СВЦЭМ!$D$33:$D$776,СВЦЭМ!$A$33:$A$776,$A69,СВЦЭМ!$B$33:$B$776,Q$47)+'СЕТ СН'!$F$14+СВЦЭМ!$D$10+'СЕТ СН'!$F$6-'СЕТ СН'!$F$26</f>
        <v>902.27924575999998</v>
      </c>
      <c r="R69" s="36">
        <f>SUMIFS(СВЦЭМ!$D$33:$D$776,СВЦЭМ!$A$33:$A$776,$A69,СВЦЭМ!$B$33:$B$776,R$47)+'СЕТ СН'!$F$14+СВЦЭМ!$D$10+'СЕТ СН'!$F$6-'СЕТ СН'!$F$26</f>
        <v>913.62631809000004</v>
      </c>
      <c r="S69" s="36">
        <f>SUMIFS(СВЦЭМ!$D$33:$D$776,СВЦЭМ!$A$33:$A$776,$A69,СВЦЭМ!$B$33:$B$776,S$47)+'СЕТ СН'!$F$14+СВЦЭМ!$D$10+'СЕТ СН'!$F$6-'СЕТ СН'!$F$26</f>
        <v>903.08593197000005</v>
      </c>
      <c r="T69" s="36">
        <f>SUMIFS(СВЦЭМ!$D$33:$D$776,СВЦЭМ!$A$33:$A$776,$A69,СВЦЭМ!$B$33:$B$776,T$47)+'СЕТ СН'!$F$14+СВЦЭМ!$D$10+'СЕТ СН'!$F$6-'СЕТ СН'!$F$26</f>
        <v>875.36546582000005</v>
      </c>
      <c r="U69" s="36">
        <f>SUMIFS(СВЦЭМ!$D$33:$D$776,СВЦЭМ!$A$33:$A$776,$A69,СВЦЭМ!$B$33:$B$776,U$47)+'СЕТ СН'!$F$14+СВЦЭМ!$D$10+'СЕТ СН'!$F$6-'СЕТ СН'!$F$26</f>
        <v>877.88919684999996</v>
      </c>
      <c r="V69" s="36">
        <f>SUMIFS(СВЦЭМ!$D$33:$D$776,СВЦЭМ!$A$33:$A$776,$A69,СВЦЭМ!$B$33:$B$776,V$47)+'СЕТ СН'!$F$14+СВЦЭМ!$D$10+'СЕТ СН'!$F$6-'СЕТ СН'!$F$26</f>
        <v>892.32006101000002</v>
      </c>
      <c r="W69" s="36">
        <f>SUMIFS(СВЦЭМ!$D$33:$D$776,СВЦЭМ!$A$33:$A$776,$A69,СВЦЭМ!$B$33:$B$776,W$47)+'СЕТ СН'!$F$14+СВЦЭМ!$D$10+'СЕТ СН'!$F$6-'СЕТ СН'!$F$26</f>
        <v>910.06406934000006</v>
      </c>
      <c r="X69" s="36">
        <f>SUMIFS(СВЦЭМ!$D$33:$D$776,СВЦЭМ!$A$33:$A$776,$A69,СВЦЭМ!$B$33:$B$776,X$47)+'СЕТ СН'!$F$14+СВЦЭМ!$D$10+'СЕТ СН'!$F$6-'СЕТ СН'!$F$26</f>
        <v>924.71522643000003</v>
      </c>
      <c r="Y69" s="36">
        <f>SUMIFS(СВЦЭМ!$D$33:$D$776,СВЦЭМ!$A$33:$A$776,$A69,СВЦЭМ!$B$33:$B$776,Y$47)+'СЕТ СН'!$F$14+СВЦЭМ!$D$10+'СЕТ СН'!$F$6-'СЕТ СН'!$F$26</f>
        <v>935.33800270000006</v>
      </c>
    </row>
    <row r="70" spans="1:25" ht="15.75" x14ac:dyDescent="0.2">
      <c r="A70" s="35">
        <f t="shared" si="1"/>
        <v>43822</v>
      </c>
      <c r="B70" s="36">
        <f>SUMIFS(СВЦЭМ!$D$33:$D$776,СВЦЭМ!$A$33:$A$776,$A70,СВЦЭМ!$B$33:$B$776,B$47)+'СЕТ СН'!$F$14+СВЦЭМ!$D$10+'СЕТ СН'!$F$6-'СЕТ СН'!$F$26</f>
        <v>921.29182387000003</v>
      </c>
      <c r="C70" s="36">
        <f>SUMIFS(СВЦЭМ!$D$33:$D$776,СВЦЭМ!$A$33:$A$776,$A70,СВЦЭМ!$B$33:$B$776,C$47)+'СЕТ СН'!$F$14+СВЦЭМ!$D$10+'СЕТ СН'!$F$6-'СЕТ СН'!$F$26</f>
        <v>933.12451308000004</v>
      </c>
      <c r="D70" s="36">
        <f>SUMIFS(СВЦЭМ!$D$33:$D$776,СВЦЭМ!$A$33:$A$776,$A70,СВЦЭМ!$B$33:$B$776,D$47)+'СЕТ СН'!$F$14+СВЦЭМ!$D$10+'СЕТ СН'!$F$6-'СЕТ СН'!$F$26</f>
        <v>962.04163488000006</v>
      </c>
      <c r="E70" s="36">
        <f>SUMIFS(СВЦЭМ!$D$33:$D$776,СВЦЭМ!$A$33:$A$776,$A70,СВЦЭМ!$B$33:$B$776,E$47)+'СЕТ СН'!$F$14+СВЦЭМ!$D$10+'СЕТ СН'!$F$6-'СЕТ СН'!$F$26</f>
        <v>979.01390785000001</v>
      </c>
      <c r="F70" s="36">
        <f>SUMIFS(СВЦЭМ!$D$33:$D$776,СВЦЭМ!$A$33:$A$776,$A70,СВЦЭМ!$B$33:$B$776,F$47)+'СЕТ СН'!$F$14+СВЦЭМ!$D$10+'СЕТ СН'!$F$6-'СЕТ СН'!$F$26</f>
        <v>974.81799925999997</v>
      </c>
      <c r="G70" s="36">
        <f>SUMIFS(СВЦЭМ!$D$33:$D$776,СВЦЭМ!$A$33:$A$776,$A70,СВЦЭМ!$B$33:$B$776,G$47)+'СЕТ СН'!$F$14+СВЦЭМ!$D$10+'СЕТ СН'!$F$6-'СЕТ СН'!$F$26</f>
        <v>973.50195053000004</v>
      </c>
      <c r="H70" s="36">
        <f>SUMIFS(СВЦЭМ!$D$33:$D$776,СВЦЭМ!$A$33:$A$776,$A70,СВЦЭМ!$B$33:$B$776,H$47)+'СЕТ СН'!$F$14+СВЦЭМ!$D$10+'СЕТ СН'!$F$6-'СЕТ СН'!$F$26</f>
        <v>934.49590723000006</v>
      </c>
      <c r="I70" s="36">
        <f>SUMIFS(СВЦЭМ!$D$33:$D$776,СВЦЭМ!$A$33:$A$776,$A70,СВЦЭМ!$B$33:$B$776,I$47)+'СЕТ СН'!$F$14+СВЦЭМ!$D$10+'СЕТ СН'!$F$6-'СЕТ СН'!$F$26</f>
        <v>909.28651415000002</v>
      </c>
      <c r="J70" s="36">
        <f>SUMIFS(СВЦЭМ!$D$33:$D$776,СВЦЭМ!$A$33:$A$776,$A70,СВЦЭМ!$B$33:$B$776,J$47)+'СЕТ СН'!$F$14+СВЦЭМ!$D$10+'СЕТ СН'!$F$6-'СЕТ СН'!$F$26</f>
        <v>882.89281684000002</v>
      </c>
      <c r="K70" s="36">
        <f>SUMIFS(СВЦЭМ!$D$33:$D$776,СВЦЭМ!$A$33:$A$776,$A70,СВЦЭМ!$B$33:$B$776,K$47)+'СЕТ СН'!$F$14+СВЦЭМ!$D$10+'СЕТ СН'!$F$6-'СЕТ СН'!$F$26</f>
        <v>856.93741499999999</v>
      </c>
      <c r="L70" s="36">
        <f>SUMIFS(СВЦЭМ!$D$33:$D$776,СВЦЭМ!$A$33:$A$776,$A70,СВЦЭМ!$B$33:$B$776,L$47)+'СЕТ СН'!$F$14+СВЦЭМ!$D$10+'СЕТ СН'!$F$6-'СЕТ СН'!$F$26</f>
        <v>858.71217130000002</v>
      </c>
      <c r="M70" s="36">
        <f>SUMIFS(СВЦЭМ!$D$33:$D$776,СВЦЭМ!$A$33:$A$776,$A70,СВЦЭМ!$B$33:$B$776,M$47)+'СЕТ СН'!$F$14+СВЦЭМ!$D$10+'СЕТ СН'!$F$6-'СЕТ СН'!$F$26</f>
        <v>871.72770229000002</v>
      </c>
      <c r="N70" s="36">
        <f>SUMIFS(СВЦЭМ!$D$33:$D$776,СВЦЭМ!$A$33:$A$776,$A70,СВЦЭМ!$B$33:$B$776,N$47)+'СЕТ СН'!$F$14+СВЦЭМ!$D$10+'СЕТ СН'!$F$6-'СЕТ СН'!$F$26</f>
        <v>882.65056032000007</v>
      </c>
      <c r="O70" s="36">
        <f>SUMIFS(СВЦЭМ!$D$33:$D$776,СВЦЭМ!$A$33:$A$776,$A70,СВЦЭМ!$B$33:$B$776,O$47)+'СЕТ СН'!$F$14+СВЦЭМ!$D$10+'СЕТ СН'!$F$6-'СЕТ СН'!$F$26</f>
        <v>891.59077474000003</v>
      </c>
      <c r="P70" s="36">
        <f>SUMIFS(СВЦЭМ!$D$33:$D$776,СВЦЭМ!$A$33:$A$776,$A70,СВЦЭМ!$B$33:$B$776,P$47)+'СЕТ СН'!$F$14+СВЦЭМ!$D$10+'СЕТ СН'!$F$6-'СЕТ СН'!$F$26</f>
        <v>899.62067306000006</v>
      </c>
      <c r="Q70" s="36">
        <f>SUMIFS(СВЦЭМ!$D$33:$D$776,СВЦЭМ!$A$33:$A$776,$A70,СВЦЭМ!$B$33:$B$776,Q$47)+'СЕТ СН'!$F$14+СВЦЭМ!$D$10+'СЕТ СН'!$F$6-'СЕТ СН'!$F$26</f>
        <v>900.09871025000007</v>
      </c>
      <c r="R70" s="36">
        <f>SUMIFS(СВЦЭМ!$D$33:$D$776,СВЦЭМ!$A$33:$A$776,$A70,СВЦЭМ!$B$33:$B$776,R$47)+'СЕТ СН'!$F$14+СВЦЭМ!$D$10+'СЕТ СН'!$F$6-'СЕТ СН'!$F$26</f>
        <v>888.89990140999998</v>
      </c>
      <c r="S70" s="36">
        <f>SUMIFS(СВЦЭМ!$D$33:$D$776,СВЦЭМ!$A$33:$A$776,$A70,СВЦЭМ!$B$33:$B$776,S$47)+'СЕТ СН'!$F$14+СВЦЭМ!$D$10+'СЕТ СН'!$F$6-'СЕТ СН'!$F$26</f>
        <v>877.77663414000006</v>
      </c>
      <c r="T70" s="36">
        <f>SUMIFS(СВЦЭМ!$D$33:$D$776,СВЦЭМ!$A$33:$A$776,$A70,СВЦЭМ!$B$33:$B$776,T$47)+'СЕТ СН'!$F$14+СВЦЭМ!$D$10+'СЕТ СН'!$F$6-'СЕТ СН'!$F$26</f>
        <v>854.06456677000006</v>
      </c>
      <c r="U70" s="36">
        <f>SUMIFS(СВЦЭМ!$D$33:$D$776,СВЦЭМ!$A$33:$A$776,$A70,СВЦЭМ!$B$33:$B$776,U$47)+'СЕТ СН'!$F$14+СВЦЭМ!$D$10+'СЕТ СН'!$F$6-'СЕТ СН'!$F$26</f>
        <v>854.95452205000004</v>
      </c>
      <c r="V70" s="36">
        <f>SUMIFS(СВЦЭМ!$D$33:$D$776,СВЦЭМ!$A$33:$A$776,$A70,СВЦЭМ!$B$33:$B$776,V$47)+'СЕТ СН'!$F$14+СВЦЭМ!$D$10+'СЕТ СН'!$F$6-'СЕТ СН'!$F$26</f>
        <v>867.01519945999996</v>
      </c>
      <c r="W70" s="36">
        <f>SUMIFS(СВЦЭМ!$D$33:$D$776,СВЦЭМ!$A$33:$A$776,$A70,СВЦЭМ!$B$33:$B$776,W$47)+'СЕТ СН'!$F$14+СВЦЭМ!$D$10+'СЕТ СН'!$F$6-'СЕТ СН'!$F$26</f>
        <v>885.72177044</v>
      </c>
      <c r="X70" s="36">
        <f>SUMIFS(СВЦЭМ!$D$33:$D$776,СВЦЭМ!$A$33:$A$776,$A70,СВЦЭМ!$B$33:$B$776,X$47)+'СЕТ СН'!$F$14+СВЦЭМ!$D$10+'СЕТ СН'!$F$6-'СЕТ СН'!$F$26</f>
        <v>894.14729549000003</v>
      </c>
      <c r="Y70" s="36">
        <f>SUMIFS(СВЦЭМ!$D$33:$D$776,СВЦЭМ!$A$33:$A$776,$A70,СВЦЭМ!$B$33:$B$776,Y$47)+'СЕТ СН'!$F$14+СВЦЭМ!$D$10+'СЕТ СН'!$F$6-'СЕТ СН'!$F$26</f>
        <v>911.67132441000001</v>
      </c>
    </row>
    <row r="71" spans="1:25" ht="15.75" x14ac:dyDescent="0.2">
      <c r="A71" s="35">
        <f t="shared" si="1"/>
        <v>43823</v>
      </c>
      <c r="B71" s="36">
        <f>SUMIFS(СВЦЭМ!$D$33:$D$776,СВЦЭМ!$A$33:$A$776,$A71,СВЦЭМ!$B$33:$B$776,B$47)+'СЕТ СН'!$F$14+СВЦЭМ!$D$10+'СЕТ СН'!$F$6-'СЕТ СН'!$F$26</f>
        <v>925.99738457000001</v>
      </c>
      <c r="C71" s="36">
        <f>SUMIFS(СВЦЭМ!$D$33:$D$776,СВЦЭМ!$A$33:$A$776,$A71,СВЦЭМ!$B$33:$B$776,C$47)+'СЕТ СН'!$F$14+СВЦЭМ!$D$10+'СЕТ СН'!$F$6-'СЕТ СН'!$F$26</f>
        <v>959.39977812000006</v>
      </c>
      <c r="D71" s="36">
        <f>SUMIFS(СВЦЭМ!$D$33:$D$776,СВЦЭМ!$A$33:$A$776,$A71,СВЦЭМ!$B$33:$B$776,D$47)+'СЕТ СН'!$F$14+СВЦЭМ!$D$10+'СЕТ СН'!$F$6-'СЕТ СН'!$F$26</f>
        <v>977.93218067999999</v>
      </c>
      <c r="E71" s="36">
        <f>SUMIFS(СВЦЭМ!$D$33:$D$776,СВЦЭМ!$A$33:$A$776,$A71,СВЦЭМ!$B$33:$B$776,E$47)+'СЕТ СН'!$F$14+СВЦЭМ!$D$10+'СЕТ СН'!$F$6-'СЕТ СН'!$F$26</f>
        <v>986.44771236999998</v>
      </c>
      <c r="F71" s="36">
        <f>SUMIFS(СВЦЭМ!$D$33:$D$776,СВЦЭМ!$A$33:$A$776,$A71,СВЦЭМ!$B$33:$B$776,F$47)+'СЕТ СН'!$F$14+СВЦЭМ!$D$10+'СЕТ СН'!$F$6-'СЕТ СН'!$F$26</f>
        <v>983.25867664999998</v>
      </c>
      <c r="G71" s="36">
        <f>SUMIFS(СВЦЭМ!$D$33:$D$776,СВЦЭМ!$A$33:$A$776,$A71,СВЦЭМ!$B$33:$B$776,G$47)+'СЕТ СН'!$F$14+СВЦЭМ!$D$10+'СЕТ СН'!$F$6-'СЕТ СН'!$F$26</f>
        <v>965.67291783999997</v>
      </c>
      <c r="H71" s="36">
        <f>SUMIFS(СВЦЭМ!$D$33:$D$776,СВЦЭМ!$A$33:$A$776,$A71,СВЦЭМ!$B$33:$B$776,H$47)+'СЕТ СН'!$F$14+СВЦЭМ!$D$10+'СЕТ СН'!$F$6-'СЕТ СН'!$F$26</f>
        <v>925.17916945000002</v>
      </c>
      <c r="I71" s="36">
        <f>SUMIFS(СВЦЭМ!$D$33:$D$776,СВЦЭМ!$A$33:$A$776,$A71,СВЦЭМ!$B$33:$B$776,I$47)+'СЕТ СН'!$F$14+СВЦЭМ!$D$10+'СЕТ СН'!$F$6-'СЕТ СН'!$F$26</f>
        <v>890.33173446000001</v>
      </c>
      <c r="J71" s="36">
        <f>SUMIFS(СВЦЭМ!$D$33:$D$776,СВЦЭМ!$A$33:$A$776,$A71,СВЦЭМ!$B$33:$B$776,J$47)+'СЕТ СН'!$F$14+СВЦЭМ!$D$10+'СЕТ СН'!$F$6-'СЕТ СН'!$F$26</f>
        <v>865.84719388999997</v>
      </c>
      <c r="K71" s="36">
        <f>SUMIFS(СВЦЭМ!$D$33:$D$776,СВЦЭМ!$A$33:$A$776,$A71,СВЦЭМ!$B$33:$B$776,K$47)+'СЕТ СН'!$F$14+СВЦЭМ!$D$10+'СЕТ СН'!$F$6-'СЕТ СН'!$F$26</f>
        <v>852.43733268000005</v>
      </c>
      <c r="L71" s="36">
        <f>SUMIFS(СВЦЭМ!$D$33:$D$776,СВЦЭМ!$A$33:$A$776,$A71,СВЦЭМ!$B$33:$B$776,L$47)+'СЕТ СН'!$F$14+СВЦЭМ!$D$10+'СЕТ СН'!$F$6-'СЕТ СН'!$F$26</f>
        <v>853.99020780000001</v>
      </c>
      <c r="M71" s="36">
        <f>SUMIFS(СВЦЭМ!$D$33:$D$776,СВЦЭМ!$A$33:$A$776,$A71,СВЦЭМ!$B$33:$B$776,M$47)+'СЕТ СН'!$F$14+СВЦЭМ!$D$10+'СЕТ СН'!$F$6-'СЕТ СН'!$F$26</f>
        <v>862.46833823999998</v>
      </c>
      <c r="N71" s="36">
        <f>SUMIFS(СВЦЭМ!$D$33:$D$776,СВЦЭМ!$A$33:$A$776,$A71,СВЦЭМ!$B$33:$B$776,N$47)+'СЕТ СН'!$F$14+СВЦЭМ!$D$10+'СЕТ СН'!$F$6-'СЕТ СН'!$F$26</f>
        <v>864.54230451000001</v>
      </c>
      <c r="O71" s="36">
        <f>SUMIFS(СВЦЭМ!$D$33:$D$776,СВЦЭМ!$A$33:$A$776,$A71,СВЦЭМ!$B$33:$B$776,O$47)+'СЕТ СН'!$F$14+СВЦЭМ!$D$10+'СЕТ СН'!$F$6-'СЕТ СН'!$F$26</f>
        <v>873.20131240000001</v>
      </c>
      <c r="P71" s="36">
        <f>SUMIFS(СВЦЭМ!$D$33:$D$776,СВЦЭМ!$A$33:$A$776,$A71,СВЦЭМ!$B$33:$B$776,P$47)+'СЕТ СН'!$F$14+СВЦЭМ!$D$10+'СЕТ СН'!$F$6-'СЕТ СН'!$F$26</f>
        <v>884.14174275000005</v>
      </c>
      <c r="Q71" s="36">
        <f>SUMIFS(СВЦЭМ!$D$33:$D$776,СВЦЭМ!$A$33:$A$776,$A71,СВЦЭМ!$B$33:$B$776,Q$47)+'СЕТ СН'!$F$14+СВЦЭМ!$D$10+'СЕТ СН'!$F$6-'СЕТ СН'!$F$26</f>
        <v>886.16993506000006</v>
      </c>
      <c r="R71" s="36">
        <f>SUMIFS(СВЦЭМ!$D$33:$D$776,СВЦЭМ!$A$33:$A$776,$A71,СВЦЭМ!$B$33:$B$776,R$47)+'СЕТ СН'!$F$14+СВЦЭМ!$D$10+'СЕТ СН'!$F$6-'СЕТ СН'!$F$26</f>
        <v>880.95176261000006</v>
      </c>
      <c r="S71" s="36">
        <f>SUMIFS(СВЦЭМ!$D$33:$D$776,СВЦЭМ!$A$33:$A$776,$A71,СВЦЭМ!$B$33:$B$776,S$47)+'СЕТ СН'!$F$14+СВЦЭМ!$D$10+'СЕТ СН'!$F$6-'СЕТ СН'!$F$26</f>
        <v>879.03352112000005</v>
      </c>
      <c r="T71" s="36">
        <f>SUMIFS(СВЦЭМ!$D$33:$D$776,СВЦЭМ!$A$33:$A$776,$A71,СВЦЭМ!$B$33:$B$776,T$47)+'СЕТ СН'!$F$14+СВЦЭМ!$D$10+'СЕТ СН'!$F$6-'СЕТ СН'!$F$26</f>
        <v>878.28503461000003</v>
      </c>
      <c r="U71" s="36">
        <f>SUMIFS(СВЦЭМ!$D$33:$D$776,СВЦЭМ!$A$33:$A$776,$A71,СВЦЭМ!$B$33:$B$776,U$47)+'СЕТ СН'!$F$14+СВЦЭМ!$D$10+'СЕТ СН'!$F$6-'СЕТ СН'!$F$26</f>
        <v>866.63421058000006</v>
      </c>
      <c r="V71" s="36">
        <f>SUMIFS(СВЦЭМ!$D$33:$D$776,СВЦЭМ!$A$33:$A$776,$A71,СВЦЭМ!$B$33:$B$776,V$47)+'СЕТ СН'!$F$14+СВЦЭМ!$D$10+'СЕТ СН'!$F$6-'СЕТ СН'!$F$26</f>
        <v>870.40346420000003</v>
      </c>
      <c r="W71" s="36">
        <f>SUMIFS(СВЦЭМ!$D$33:$D$776,СВЦЭМ!$A$33:$A$776,$A71,СВЦЭМ!$B$33:$B$776,W$47)+'СЕТ СН'!$F$14+СВЦЭМ!$D$10+'СЕТ СН'!$F$6-'СЕТ СН'!$F$26</f>
        <v>885.07536414000003</v>
      </c>
      <c r="X71" s="36">
        <f>SUMIFS(СВЦЭМ!$D$33:$D$776,СВЦЭМ!$A$33:$A$776,$A71,СВЦЭМ!$B$33:$B$776,X$47)+'СЕТ СН'!$F$14+СВЦЭМ!$D$10+'СЕТ СН'!$F$6-'СЕТ СН'!$F$26</f>
        <v>906.15784164000002</v>
      </c>
      <c r="Y71" s="36">
        <f>SUMIFS(СВЦЭМ!$D$33:$D$776,СВЦЭМ!$A$33:$A$776,$A71,СВЦЭМ!$B$33:$B$776,Y$47)+'СЕТ СН'!$F$14+СВЦЭМ!$D$10+'СЕТ СН'!$F$6-'СЕТ СН'!$F$26</f>
        <v>919.46579061</v>
      </c>
    </row>
    <row r="72" spans="1:25" ht="15.75" x14ac:dyDescent="0.2">
      <c r="A72" s="35">
        <f t="shared" si="1"/>
        <v>43824</v>
      </c>
      <c r="B72" s="36">
        <f>SUMIFS(СВЦЭМ!$D$33:$D$776,СВЦЭМ!$A$33:$A$776,$A72,СВЦЭМ!$B$33:$B$776,B$47)+'СЕТ СН'!$F$14+СВЦЭМ!$D$10+'СЕТ СН'!$F$6-'СЕТ СН'!$F$26</f>
        <v>935.36815589000003</v>
      </c>
      <c r="C72" s="36">
        <f>SUMIFS(СВЦЭМ!$D$33:$D$776,СВЦЭМ!$A$33:$A$776,$A72,СВЦЭМ!$B$33:$B$776,C$47)+'СЕТ СН'!$F$14+СВЦЭМ!$D$10+'СЕТ СН'!$F$6-'СЕТ СН'!$F$26</f>
        <v>966.95388682999999</v>
      </c>
      <c r="D72" s="36">
        <f>SUMIFS(СВЦЭМ!$D$33:$D$776,СВЦЭМ!$A$33:$A$776,$A72,СВЦЭМ!$B$33:$B$776,D$47)+'СЕТ СН'!$F$14+СВЦЭМ!$D$10+'СЕТ СН'!$F$6-'СЕТ СН'!$F$26</f>
        <v>984.95090464999998</v>
      </c>
      <c r="E72" s="36">
        <f>SUMIFS(СВЦЭМ!$D$33:$D$776,СВЦЭМ!$A$33:$A$776,$A72,СВЦЭМ!$B$33:$B$776,E$47)+'СЕТ СН'!$F$14+СВЦЭМ!$D$10+'СЕТ СН'!$F$6-'СЕТ СН'!$F$26</f>
        <v>995.56775296000001</v>
      </c>
      <c r="F72" s="36">
        <f>SUMIFS(СВЦЭМ!$D$33:$D$776,СВЦЭМ!$A$33:$A$776,$A72,СВЦЭМ!$B$33:$B$776,F$47)+'СЕТ СН'!$F$14+СВЦЭМ!$D$10+'СЕТ СН'!$F$6-'СЕТ СН'!$F$26</f>
        <v>999.27549282999996</v>
      </c>
      <c r="G72" s="36">
        <f>SUMIFS(СВЦЭМ!$D$33:$D$776,СВЦЭМ!$A$33:$A$776,$A72,СВЦЭМ!$B$33:$B$776,G$47)+'СЕТ СН'!$F$14+СВЦЭМ!$D$10+'СЕТ СН'!$F$6-'СЕТ СН'!$F$26</f>
        <v>979.04473809000001</v>
      </c>
      <c r="H72" s="36">
        <f>SUMIFS(СВЦЭМ!$D$33:$D$776,СВЦЭМ!$A$33:$A$776,$A72,СВЦЭМ!$B$33:$B$776,H$47)+'СЕТ СН'!$F$14+СВЦЭМ!$D$10+'СЕТ СН'!$F$6-'СЕТ СН'!$F$26</f>
        <v>938.27689381000005</v>
      </c>
      <c r="I72" s="36">
        <f>SUMIFS(СВЦЭМ!$D$33:$D$776,СВЦЭМ!$A$33:$A$776,$A72,СВЦЭМ!$B$33:$B$776,I$47)+'СЕТ СН'!$F$14+СВЦЭМ!$D$10+'СЕТ СН'!$F$6-'СЕТ СН'!$F$26</f>
        <v>912.76443723</v>
      </c>
      <c r="J72" s="36">
        <f>SUMIFS(СВЦЭМ!$D$33:$D$776,СВЦЭМ!$A$33:$A$776,$A72,СВЦЭМ!$B$33:$B$776,J$47)+'СЕТ СН'!$F$14+СВЦЭМ!$D$10+'СЕТ СН'!$F$6-'СЕТ СН'!$F$26</f>
        <v>893.49025217999997</v>
      </c>
      <c r="K72" s="36">
        <f>SUMIFS(СВЦЭМ!$D$33:$D$776,СВЦЭМ!$A$33:$A$776,$A72,СВЦЭМ!$B$33:$B$776,K$47)+'СЕТ СН'!$F$14+СВЦЭМ!$D$10+'СЕТ СН'!$F$6-'СЕТ СН'!$F$26</f>
        <v>873.00942284000007</v>
      </c>
      <c r="L72" s="36">
        <f>SUMIFS(СВЦЭМ!$D$33:$D$776,СВЦЭМ!$A$33:$A$776,$A72,СВЦЭМ!$B$33:$B$776,L$47)+'СЕТ СН'!$F$14+СВЦЭМ!$D$10+'СЕТ СН'!$F$6-'СЕТ СН'!$F$26</f>
        <v>868.40934313000002</v>
      </c>
      <c r="M72" s="36">
        <f>SUMIFS(СВЦЭМ!$D$33:$D$776,СВЦЭМ!$A$33:$A$776,$A72,СВЦЭМ!$B$33:$B$776,M$47)+'СЕТ СН'!$F$14+СВЦЭМ!$D$10+'СЕТ СН'!$F$6-'СЕТ СН'!$F$26</f>
        <v>873.43723320000004</v>
      </c>
      <c r="N72" s="36">
        <f>SUMIFS(СВЦЭМ!$D$33:$D$776,СВЦЭМ!$A$33:$A$776,$A72,СВЦЭМ!$B$33:$B$776,N$47)+'СЕТ СН'!$F$14+СВЦЭМ!$D$10+'СЕТ СН'!$F$6-'СЕТ СН'!$F$26</f>
        <v>873.18410169000003</v>
      </c>
      <c r="O72" s="36">
        <f>SUMIFS(СВЦЭМ!$D$33:$D$776,СВЦЭМ!$A$33:$A$776,$A72,СВЦЭМ!$B$33:$B$776,O$47)+'СЕТ СН'!$F$14+СВЦЭМ!$D$10+'СЕТ СН'!$F$6-'СЕТ СН'!$F$26</f>
        <v>876.31853616000001</v>
      </c>
      <c r="P72" s="36">
        <f>SUMIFS(СВЦЭМ!$D$33:$D$776,СВЦЭМ!$A$33:$A$776,$A72,СВЦЭМ!$B$33:$B$776,P$47)+'СЕТ СН'!$F$14+СВЦЭМ!$D$10+'СЕТ СН'!$F$6-'СЕТ СН'!$F$26</f>
        <v>883.18072119999999</v>
      </c>
      <c r="Q72" s="36">
        <f>SUMIFS(СВЦЭМ!$D$33:$D$776,СВЦЭМ!$A$33:$A$776,$A72,СВЦЭМ!$B$33:$B$776,Q$47)+'СЕТ СН'!$F$14+СВЦЭМ!$D$10+'СЕТ СН'!$F$6-'СЕТ СН'!$F$26</f>
        <v>886.39011711000001</v>
      </c>
      <c r="R72" s="36">
        <f>SUMIFS(СВЦЭМ!$D$33:$D$776,СВЦЭМ!$A$33:$A$776,$A72,СВЦЭМ!$B$33:$B$776,R$47)+'СЕТ СН'!$F$14+СВЦЭМ!$D$10+'СЕТ СН'!$F$6-'СЕТ СН'!$F$26</f>
        <v>884.82609611999999</v>
      </c>
      <c r="S72" s="36">
        <f>SUMIFS(СВЦЭМ!$D$33:$D$776,СВЦЭМ!$A$33:$A$776,$A72,СВЦЭМ!$B$33:$B$776,S$47)+'СЕТ СН'!$F$14+СВЦЭМ!$D$10+'СЕТ СН'!$F$6-'СЕТ СН'!$F$26</f>
        <v>884.24734556999999</v>
      </c>
      <c r="T72" s="36">
        <f>SUMIFS(СВЦЭМ!$D$33:$D$776,СВЦЭМ!$A$33:$A$776,$A72,СВЦЭМ!$B$33:$B$776,T$47)+'СЕТ СН'!$F$14+СВЦЭМ!$D$10+'СЕТ СН'!$F$6-'СЕТ СН'!$F$26</f>
        <v>872.55908177000003</v>
      </c>
      <c r="U72" s="36">
        <f>SUMIFS(СВЦЭМ!$D$33:$D$776,СВЦЭМ!$A$33:$A$776,$A72,СВЦЭМ!$B$33:$B$776,U$47)+'СЕТ СН'!$F$14+СВЦЭМ!$D$10+'СЕТ СН'!$F$6-'СЕТ СН'!$F$26</f>
        <v>872.85842048000006</v>
      </c>
      <c r="V72" s="36">
        <f>SUMIFS(СВЦЭМ!$D$33:$D$776,СВЦЭМ!$A$33:$A$776,$A72,СВЦЭМ!$B$33:$B$776,V$47)+'СЕТ СН'!$F$14+СВЦЭМ!$D$10+'СЕТ СН'!$F$6-'СЕТ СН'!$F$26</f>
        <v>880.43573133000007</v>
      </c>
      <c r="W72" s="36">
        <f>SUMIFS(СВЦЭМ!$D$33:$D$776,СВЦЭМ!$A$33:$A$776,$A72,СВЦЭМ!$B$33:$B$776,W$47)+'СЕТ СН'!$F$14+СВЦЭМ!$D$10+'СЕТ СН'!$F$6-'СЕТ СН'!$F$26</f>
        <v>889.86723509000001</v>
      </c>
      <c r="X72" s="36">
        <f>SUMIFS(СВЦЭМ!$D$33:$D$776,СВЦЭМ!$A$33:$A$776,$A72,СВЦЭМ!$B$33:$B$776,X$47)+'СЕТ СН'!$F$14+СВЦЭМ!$D$10+'СЕТ СН'!$F$6-'СЕТ СН'!$F$26</f>
        <v>901.42657606</v>
      </c>
      <c r="Y72" s="36">
        <f>SUMIFS(СВЦЭМ!$D$33:$D$776,СВЦЭМ!$A$33:$A$776,$A72,СВЦЭМ!$B$33:$B$776,Y$47)+'СЕТ СН'!$F$14+СВЦЭМ!$D$10+'СЕТ СН'!$F$6-'СЕТ СН'!$F$26</f>
        <v>902.18514590000007</v>
      </c>
    </row>
    <row r="73" spans="1:25" ht="15.75" x14ac:dyDescent="0.2">
      <c r="A73" s="35">
        <f t="shared" si="1"/>
        <v>43825</v>
      </c>
      <c r="B73" s="36">
        <f>SUMIFS(СВЦЭМ!$D$33:$D$776,СВЦЭМ!$A$33:$A$776,$A73,СВЦЭМ!$B$33:$B$776,B$47)+'СЕТ СН'!$F$14+СВЦЭМ!$D$10+'СЕТ СН'!$F$6-'СЕТ СН'!$F$26</f>
        <v>936.67056567999998</v>
      </c>
      <c r="C73" s="36">
        <f>SUMIFS(СВЦЭМ!$D$33:$D$776,СВЦЭМ!$A$33:$A$776,$A73,СВЦЭМ!$B$33:$B$776,C$47)+'СЕТ СН'!$F$14+СВЦЭМ!$D$10+'СЕТ СН'!$F$6-'СЕТ СН'!$F$26</f>
        <v>970.16823750000003</v>
      </c>
      <c r="D73" s="36">
        <f>SUMIFS(СВЦЭМ!$D$33:$D$776,СВЦЭМ!$A$33:$A$776,$A73,СВЦЭМ!$B$33:$B$776,D$47)+'СЕТ СН'!$F$14+СВЦЭМ!$D$10+'СЕТ СН'!$F$6-'СЕТ СН'!$F$26</f>
        <v>982.75382135000007</v>
      </c>
      <c r="E73" s="36">
        <f>SUMIFS(СВЦЭМ!$D$33:$D$776,СВЦЭМ!$A$33:$A$776,$A73,СВЦЭМ!$B$33:$B$776,E$47)+'СЕТ СН'!$F$14+СВЦЭМ!$D$10+'СЕТ СН'!$F$6-'СЕТ СН'!$F$26</f>
        <v>991.55504400000007</v>
      </c>
      <c r="F73" s="36">
        <f>SUMIFS(СВЦЭМ!$D$33:$D$776,СВЦЭМ!$A$33:$A$776,$A73,СВЦЭМ!$B$33:$B$776,F$47)+'СЕТ СН'!$F$14+СВЦЭМ!$D$10+'СЕТ СН'!$F$6-'СЕТ СН'!$F$26</f>
        <v>989.80943389000004</v>
      </c>
      <c r="G73" s="36">
        <f>SUMIFS(СВЦЭМ!$D$33:$D$776,СВЦЭМ!$A$33:$A$776,$A73,СВЦЭМ!$B$33:$B$776,G$47)+'СЕТ СН'!$F$14+СВЦЭМ!$D$10+'СЕТ СН'!$F$6-'СЕТ СН'!$F$26</f>
        <v>971.10645137000006</v>
      </c>
      <c r="H73" s="36">
        <f>SUMIFS(СВЦЭМ!$D$33:$D$776,СВЦЭМ!$A$33:$A$776,$A73,СВЦЭМ!$B$33:$B$776,H$47)+'СЕТ СН'!$F$14+СВЦЭМ!$D$10+'СЕТ СН'!$F$6-'СЕТ СН'!$F$26</f>
        <v>936.06046827</v>
      </c>
      <c r="I73" s="36">
        <f>SUMIFS(СВЦЭМ!$D$33:$D$776,СВЦЭМ!$A$33:$A$776,$A73,СВЦЭМ!$B$33:$B$776,I$47)+'СЕТ СН'!$F$14+СВЦЭМ!$D$10+'СЕТ СН'!$F$6-'СЕТ СН'!$F$26</f>
        <v>924.41065349999997</v>
      </c>
      <c r="J73" s="36">
        <f>SUMIFS(СВЦЭМ!$D$33:$D$776,СВЦЭМ!$A$33:$A$776,$A73,СВЦЭМ!$B$33:$B$776,J$47)+'СЕТ СН'!$F$14+СВЦЭМ!$D$10+'СЕТ СН'!$F$6-'СЕТ СН'!$F$26</f>
        <v>897.75514874999999</v>
      </c>
      <c r="K73" s="36">
        <f>SUMIFS(СВЦЭМ!$D$33:$D$776,СВЦЭМ!$A$33:$A$776,$A73,СВЦЭМ!$B$33:$B$776,K$47)+'СЕТ СН'!$F$14+СВЦЭМ!$D$10+'СЕТ СН'!$F$6-'СЕТ СН'!$F$26</f>
        <v>879.21721871</v>
      </c>
      <c r="L73" s="36">
        <f>SUMIFS(СВЦЭМ!$D$33:$D$776,СВЦЭМ!$A$33:$A$776,$A73,СВЦЭМ!$B$33:$B$776,L$47)+'СЕТ СН'!$F$14+СВЦЭМ!$D$10+'СЕТ СН'!$F$6-'СЕТ СН'!$F$26</f>
        <v>877.73240303</v>
      </c>
      <c r="M73" s="36">
        <f>SUMIFS(СВЦЭМ!$D$33:$D$776,СВЦЭМ!$A$33:$A$776,$A73,СВЦЭМ!$B$33:$B$776,M$47)+'СЕТ СН'!$F$14+СВЦЭМ!$D$10+'СЕТ СН'!$F$6-'СЕТ СН'!$F$26</f>
        <v>886.57079981000004</v>
      </c>
      <c r="N73" s="36">
        <f>SUMIFS(СВЦЭМ!$D$33:$D$776,СВЦЭМ!$A$33:$A$776,$A73,СВЦЭМ!$B$33:$B$776,N$47)+'СЕТ СН'!$F$14+СВЦЭМ!$D$10+'СЕТ СН'!$F$6-'СЕТ СН'!$F$26</f>
        <v>894.47749614999998</v>
      </c>
      <c r="O73" s="36">
        <f>SUMIFS(СВЦЭМ!$D$33:$D$776,СВЦЭМ!$A$33:$A$776,$A73,СВЦЭМ!$B$33:$B$776,O$47)+'СЕТ СН'!$F$14+СВЦЭМ!$D$10+'СЕТ СН'!$F$6-'СЕТ СН'!$F$26</f>
        <v>899.633195</v>
      </c>
      <c r="P73" s="36">
        <f>SUMIFS(СВЦЭМ!$D$33:$D$776,СВЦЭМ!$A$33:$A$776,$A73,СВЦЭМ!$B$33:$B$776,P$47)+'СЕТ СН'!$F$14+СВЦЭМ!$D$10+'СЕТ СН'!$F$6-'СЕТ СН'!$F$26</f>
        <v>899.96385283000006</v>
      </c>
      <c r="Q73" s="36">
        <f>SUMIFS(СВЦЭМ!$D$33:$D$776,СВЦЭМ!$A$33:$A$776,$A73,СВЦЭМ!$B$33:$B$776,Q$47)+'СЕТ СН'!$F$14+СВЦЭМ!$D$10+'СЕТ СН'!$F$6-'СЕТ СН'!$F$26</f>
        <v>901.36852689</v>
      </c>
      <c r="R73" s="36">
        <f>SUMIFS(СВЦЭМ!$D$33:$D$776,СВЦЭМ!$A$33:$A$776,$A73,СВЦЭМ!$B$33:$B$776,R$47)+'СЕТ СН'!$F$14+СВЦЭМ!$D$10+'СЕТ СН'!$F$6-'СЕТ СН'!$F$26</f>
        <v>897.64923346</v>
      </c>
      <c r="S73" s="36">
        <f>SUMIFS(СВЦЭМ!$D$33:$D$776,СВЦЭМ!$A$33:$A$776,$A73,СВЦЭМ!$B$33:$B$776,S$47)+'СЕТ СН'!$F$14+СВЦЭМ!$D$10+'СЕТ СН'!$F$6-'СЕТ СН'!$F$26</f>
        <v>896.85890802000006</v>
      </c>
      <c r="T73" s="36">
        <f>SUMIFS(СВЦЭМ!$D$33:$D$776,СВЦЭМ!$A$33:$A$776,$A73,СВЦЭМ!$B$33:$B$776,T$47)+'СЕТ СН'!$F$14+СВЦЭМ!$D$10+'СЕТ СН'!$F$6-'СЕТ СН'!$F$26</f>
        <v>870.15416390999997</v>
      </c>
      <c r="U73" s="36">
        <f>SUMIFS(СВЦЭМ!$D$33:$D$776,СВЦЭМ!$A$33:$A$776,$A73,СВЦЭМ!$B$33:$B$776,U$47)+'СЕТ СН'!$F$14+СВЦЭМ!$D$10+'СЕТ СН'!$F$6-'СЕТ СН'!$F$26</f>
        <v>869.91594486999998</v>
      </c>
      <c r="V73" s="36">
        <f>SUMIFS(СВЦЭМ!$D$33:$D$776,СВЦЭМ!$A$33:$A$776,$A73,СВЦЭМ!$B$33:$B$776,V$47)+'СЕТ СН'!$F$14+СВЦЭМ!$D$10+'СЕТ СН'!$F$6-'СЕТ СН'!$F$26</f>
        <v>884.80847753</v>
      </c>
      <c r="W73" s="36">
        <f>SUMIFS(СВЦЭМ!$D$33:$D$776,СВЦЭМ!$A$33:$A$776,$A73,СВЦЭМ!$B$33:$B$776,W$47)+'СЕТ СН'!$F$14+СВЦЭМ!$D$10+'СЕТ СН'!$F$6-'СЕТ СН'!$F$26</f>
        <v>901.97672479000005</v>
      </c>
      <c r="X73" s="36">
        <f>SUMIFS(СВЦЭМ!$D$33:$D$776,СВЦЭМ!$A$33:$A$776,$A73,СВЦЭМ!$B$33:$B$776,X$47)+'СЕТ СН'!$F$14+СВЦЭМ!$D$10+'СЕТ СН'!$F$6-'СЕТ СН'!$F$26</f>
        <v>904.65422489000002</v>
      </c>
      <c r="Y73" s="36">
        <f>SUMIFS(СВЦЭМ!$D$33:$D$776,СВЦЭМ!$A$33:$A$776,$A73,СВЦЭМ!$B$33:$B$776,Y$47)+'СЕТ СН'!$F$14+СВЦЭМ!$D$10+'СЕТ СН'!$F$6-'СЕТ СН'!$F$26</f>
        <v>906.86142364</v>
      </c>
    </row>
    <row r="74" spans="1:25" ht="15.75" x14ac:dyDescent="0.2">
      <c r="A74" s="35">
        <f t="shared" si="1"/>
        <v>43826</v>
      </c>
      <c r="B74" s="36">
        <f>SUMIFS(СВЦЭМ!$D$33:$D$776,СВЦЭМ!$A$33:$A$776,$A74,СВЦЭМ!$B$33:$B$776,B$47)+'СЕТ СН'!$F$14+СВЦЭМ!$D$10+'СЕТ СН'!$F$6-'СЕТ СН'!$F$26</f>
        <v>898.78343264</v>
      </c>
      <c r="C74" s="36">
        <f>SUMIFS(СВЦЭМ!$D$33:$D$776,СВЦЭМ!$A$33:$A$776,$A74,СВЦЭМ!$B$33:$B$776,C$47)+'СЕТ СН'!$F$14+СВЦЭМ!$D$10+'СЕТ СН'!$F$6-'СЕТ СН'!$F$26</f>
        <v>931.01325025000006</v>
      </c>
      <c r="D74" s="36">
        <f>SUMIFS(СВЦЭМ!$D$33:$D$776,СВЦЭМ!$A$33:$A$776,$A74,СВЦЭМ!$B$33:$B$776,D$47)+'СЕТ СН'!$F$14+СВЦЭМ!$D$10+'СЕТ СН'!$F$6-'СЕТ СН'!$F$26</f>
        <v>938.78881166999997</v>
      </c>
      <c r="E74" s="36">
        <f>SUMIFS(СВЦЭМ!$D$33:$D$776,СВЦЭМ!$A$33:$A$776,$A74,СВЦЭМ!$B$33:$B$776,E$47)+'СЕТ СН'!$F$14+СВЦЭМ!$D$10+'СЕТ СН'!$F$6-'СЕТ СН'!$F$26</f>
        <v>954.36767297000006</v>
      </c>
      <c r="F74" s="36">
        <f>SUMIFS(СВЦЭМ!$D$33:$D$776,СВЦЭМ!$A$33:$A$776,$A74,СВЦЭМ!$B$33:$B$776,F$47)+'СЕТ СН'!$F$14+СВЦЭМ!$D$10+'СЕТ СН'!$F$6-'СЕТ СН'!$F$26</f>
        <v>959.22720059000005</v>
      </c>
      <c r="G74" s="36">
        <f>SUMIFS(СВЦЭМ!$D$33:$D$776,СВЦЭМ!$A$33:$A$776,$A74,СВЦЭМ!$B$33:$B$776,G$47)+'СЕТ СН'!$F$14+СВЦЭМ!$D$10+'СЕТ СН'!$F$6-'СЕТ СН'!$F$26</f>
        <v>943.64378861</v>
      </c>
      <c r="H74" s="36">
        <f>SUMIFS(СВЦЭМ!$D$33:$D$776,СВЦЭМ!$A$33:$A$776,$A74,СВЦЭМ!$B$33:$B$776,H$47)+'СЕТ СН'!$F$14+СВЦЭМ!$D$10+'СЕТ СН'!$F$6-'СЕТ СН'!$F$26</f>
        <v>909.72767568000006</v>
      </c>
      <c r="I74" s="36">
        <f>SUMIFS(СВЦЭМ!$D$33:$D$776,СВЦЭМ!$A$33:$A$776,$A74,СВЦЭМ!$B$33:$B$776,I$47)+'СЕТ СН'!$F$14+СВЦЭМ!$D$10+'СЕТ СН'!$F$6-'СЕТ СН'!$F$26</f>
        <v>886.37457589999997</v>
      </c>
      <c r="J74" s="36">
        <f>SUMIFS(СВЦЭМ!$D$33:$D$776,СВЦЭМ!$A$33:$A$776,$A74,СВЦЭМ!$B$33:$B$776,J$47)+'СЕТ СН'!$F$14+СВЦЭМ!$D$10+'СЕТ СН'!$F$6-'СЕТ СН'!$F$26</f>
        <v>859.91287584999998</v>
      </c>
      <c r="K74" s="36">
        <f>SUMIFS(СВЦЭМ!$D$33:$D$776,СВЦЭМ!$A$33:$A$776,$A74,СВЦЭМ!$B$33:$B$776,K$47)+'СЕТ СН'!$F$14+СВЦЭМ!$D$10+'СЕТ СН'!$F$6-'СЕТ СН'!$F$26</f>
        <v>832.86418809999998</v>
      </c>
      <c r="L74" s="36">
        <f>SUMIFS(СВЦЭМ!$D$33:$D$776,СВЦЭМ!$A$33:$A$776,$A74,СВЦЭМ!$B$33:$B$776,L$47)+'СЕТ СН'!$F$14+СВЦЭМ!$D$10+'СЕТ СН'!$F$6-'СЕТ СН'!$F$26</f>
        <v>832.15686155000003</v>
      </c>
      <c r="M74" s="36">
        <f>SUMIFS(СВЦЭМ!$D$33:$D$776,СВЦЭМ!$A$33:$A$776,$A74,СВЦЭМ!$B$33:$B$776,M$47)+'СЕТ СН'!$F$14+СВЦЭМ!$D$10+'СЕТ СН'!$F$6-'СЕТ СН'!$F$26</f>
        <v>842.79029344000003</v>
      </c>
      <c r="N74" s="36">
        <f>SUMIFS(СВЦЭМ!$D$33:$D$776,СВЦЭМ!$A$33:$A$776,$A74,СВЦЭМ!$B$33:$B$776,N$47)+'СЕТ СН'!$F$14+СВЦЭМ!$D$10+'СЕТ СН'!$F$6-'СЕТ СН'!$F$26</f>
        <v>842.51078851</v>
      </c>
      <c r="O74" s="36">
        <f>SUMIFS(СВЦЭМ!$D$33:$D$776,СВЦЭМ!$A$33:$A$776,$A74,СВЦЭМ!$B$33:$B$776,O$47)+'СЕТ СН'!$F$14+СВЦЭМ!$D$10+'СЕТ СН'!$F$6-'СЕТ СН'!$F$26</f>
        <v>847.39053806000004</v>
      </c>
      <c r="P74" s="36">
        <f>SUMIFS(СВЦЭМ!$D$33:$D$776,СВЦЭМ!$A$33:$A$776,$A74,СВЦЭМ!$B$33:$B$776,P$47)+'СЕТ СН'!$F$14+СВЦЭМ!$D$10+'СЕТ СН'!$F$6-'СЕТ СН'!$F$26</f>
        <v>856.26402014999996</v>
      </c>
      <c r="Q74" s="36">
        <f>SUMIFS(СВЦЭМ!$D$33:$D$776,СВЦЭМ!$A$33:$A$776,$A74,СВЦЭМ!$B$33:$B$776,Q$47)+'СЕТ СН'!$F$14+СВЦЭМ!$D$10+'СЕТ СН'!$F$6-'СЕТ СН'!$F$26</f>
        <v>874.60665761000007</v>
      </c>
      <c r="R74" s="36">
        <f>SUMIFS(СВЦЭМ!$D$33:$D$776,СВЦЭМ!$A$33:$A$776,$A74,СВЦЭМ!$B$33:$B$776,R$47)+'СЕТ СН'!$F$14+СВЦЭМ!$D$10+'СЕТ СН'!$F$6-'СЕТ СН'!$F$26</f>
        <v>877.99774356</v>
      </c>
      <c r="S74" s="36">
        <f>SUMIFS(СВЦЭМ!$D$33:$D$776,СВЦЭМ!$A$33:$A$776,$A74,СВЦЭМ!$B$33:$B$776,S$47)+'СЕТ СН'!$F$14+СВЦЭМ!$D$10+'СЕТ СН'!$F$6-'СЕТ СН'!$F$26</f>
        <v>879.21836701000007</v>
      </c>
      <c r="T74" s="36">
        <f>SUMIFS(СВЦЭМ!$D$33:$D$776,СВЦЭМ!$A$33:$A$776,$A74,СВЦЭМ!$B$33:$B$776,T$47)+'СЕТ СН'!$F$14+СВЦЭМ!$D$10+'СЕТ СН'!$F$6-'СЕТ СН'!$F$26</f>
        <v>852.64709680999999</v>
      </c>
      <c r="U74" s="36">
        <f>SUMIFS(СВЦЭМ!$D$33:$D$776,СВЦЭМ!$A$33:$A$776,$A74,СВЦЭМ!$B$33:$B$776,U$47)+'СЕТ СН'!$F$14+СВЦЭМ!$D$10+'СЕТ СН'!$F$6-'СЕТ СН'!$F$26</f>
        <v>852.21054732000005</v>
      </c>
      <c r="V74" s="36">
        <f>SUMIFS(СВЦЭМ!$D$33:$D$776,СВЦЭМ!$A$33:$A$776,$A74,СВЦЭМ!$B$33:$B$776,V$47)+'СЕТ СН'!$F$14+СВЦЭМ!$D$10+'СЕТ СН'!$F$6-'СЕТ СН'!$F$26</f>
        <v>860.13443377999999</v>
      </c>
      <c r="W74" s="36">
        <f>SUMIFS(СВЦЭМ!$D$33:$D$776,СВЦЭМ!$A$33:$A$776,$A74,СВЦЭМ!$B$33:$B$776,W$47)+'СЕТ СН'!$F$14+СВЦЭМ!$D$10+'СЕТ СН'!$F$6-'СЕТ СН'!$F$26</f>
        <v>863.28570961000003</v>
      </c>
      <c r="X74" s="36">
        <f>SUMIFS(СВЦЭМ!$D$33:$D$776,СВЦЭМ!$A$33:$A$776,$A74,СВЦЭМ!$B$33:$B$776,X$47)+'СЕТ СН'!$F$14+СВЦЭМ!$D$10+'СЕТ СН'!$F$6-'СЕТ СН'!$F$26</f>
        <v>874.19348921000005</v>
      </c>
      <c r="Y74" s="36">
        <f>SUMIFS(СВЦЭМ!$D$33:$D$776,СВЦЭМ!$A$33:$A$776,$A74,СВЦЭМ!$B$33:$B$776,Y$47)+'СЕТ СН'!$F$14+СВЦЭМ!$D$10+'СЕТ СН'!$F$6-'СЕТ СН'!$F$26</f>
        <v>884.26643497999999</v>
      </c>
    </row>
    <row r="75" spans="1:25" ht="15.75" x14ac:dyDescent="0.2">
      <c r="A75" s="35">
        <f t="shared" si="1"/>
        <v>43827</v>
      </c>
      <c r="B75" s="36">
        <f>SUMIFS(СВЦЭМ!$D$33:$D$776,СВЦЭМ!$A$33:$A$776,$A75,СВЦЭМ!$B$33:$B$776,B$47)+'СЕТ СН'!$F$14+СВЦЭМ!$D$10+'СЕТ СН'!$F$6-'СЕТ СН'!$F$26</f>
        <v>902.47302516000002</v>
      </c>
      <c r="C75" s="36">
        <f>SUMIFS(СВЦЭМ!$D$33:$D$776,СВЦЭМ!$A$33:$A$776,$A75,СВЦЭМ!$B$33:$B$776,C$47)+'СЕТ СН'!$F$14+СВЦЭМ!$D$10+'СЕТ СН'!$F$6-'СЕТ СН'!$F$26</f>
        <v>932.26262056000007</v>
      </c>
      <c r="D75" s="36">
        <f>SUMIFS(СВЦЭМ!$D$33:$D$776,СВЦЭМ!$A$33:$A$776,$A75,СВЦЭМ!$B$33:$B$776,D$47)+'СЕТ СН'!$F$14+СВЦЭМ!$D$10+'СЕТ СН'!$F$6-'СЕТ СН'!$F$26</f>
        <v>944.27973972999996</v>
      </c>
      <c r="E75" s="36">
        <f>SUMIFS(СВЦЭМ!$D$33:$D$776,СВЦЭМ!$A$33:$A$776,$A75,СВЦЭМ!$B$33:$B$776,E$47)+'СЕТ СН'!$F$14+СВЦЭМ!$D$10+'СЕТ СН'!$F$6-'СЕТ СН'!$F$26</f>
        <v>956.00105224000004</v>
      </c>
      <c r="F75" s="36">
        <f>SUMIFS(СВЦЭМ!$D$33:$D$776,СВЦЭМ!$A$33:$A$776,$A75,СВЦЭМ!$B$33:$B$776,F$47)+'СЕТ СН'!$F$14+СВЦЭМ!$D$10+'СЕТ СН'!$F$6-'СЕТ СН'!$F$26</f>
        <v>957.72969244000001</v>
      </c>
      <c r="G75" s="36">
        <f>SUMIFS(СВЦЭМ!$D$33:$D$776,СВЦЭМ!$A$33:$A$776,$A75,СВЦЭМ!$B$33:$B$776,G$47)+'СЕТ СН'!$F$14+СВЦЭМ!$D$10+'СЕТ СН'!$F$6-'СЕТ СН'!$F$26</f>
        <v>951.80590559000007</v>
      </c>
      <c r="H75" s="36">
        <f>SUMIFS(СВЦЭМ!$D$33:$D$776,СВЦЭМ!$A$33:$A$776,$A75,СВЦЭМ!$B$33:$B$776,H$47)+'СЕТ СН'!$F$14+СВЦЭМ!$D$10+'СЕТ СН'!$F$6-'СЕТ СН'!$F$26</f>
        <v>933.97343564000005</v>
      </c>
      <c r="I75" s="36">
        <f>SUMIFS(СВЦЭМ!$D$33:$D$776,СВЦЭМ!$A$33:$A$776,$A75,СВЦЭМ!$B$33:$B$776,I$47)+'СЕТ СН'!$F$14+СВЦЭМ!$D$10+'СЕТ СН'!$F$6-'СЕТ СН'!$F$26</f>
        <v>919.36691404999999</v>
      </c>
      <c r="J75" s="36">
        <f>SUMIFS(СВЦЭМ!$D$33:$D$776,СВЦЭМ!$A$33:$A$776,$A75,СВЦЭМ!$B$33:$B$776,J$47)+'СЕТ СН'!$F$14+СВЦЭМ!$D$10+'СЕТ СН'!$F$6-'СЕТ СН'!$F$26</f>
        <v>881.06936500000006</v>
      </c>
      <c r="K75" s="36">
        <f>SUMIFS(СВЦЭМ!$D$33:$D$776,СВЦЭМ!$A$33:$A$776,$A75,СВЦЭМ!$B$33:$B$776,K$47)+'СЕТ СН'!$F$14+СВЦЭМ!$D$10+'СЕТ СН'!$F$6-'СЕТ СН'!$F$26</f>
        <v>846.96359235</v>
      </c>
      <c r="L75" s="36">
        <f>SUMIFS(СВЦЭМ!$D$33:$D$776,СВЦЭМ!$A$33:$A$776,$A75,СВЦЭМ!$B$33:$B$776,L$47)+'СЕТ СН'!$F$14+СВЦЭМ!$D$10+'СЕТ СН'!$F$6-'СЕТ СН'!$F$26</f>
        <v>843.91376757</v>
      </c>
      <c r="M75" s="36">
        <f>SUMIFS(СВЦЭМ!$D$33:$D$776,СВЦЭМ!$A$33:$A$776,$A75,СВЦЭМ!$B$33:$B$776,M$47)+'СЕТ СН'!$F$14+СВЦЭМ!$D$10+'СЕТ СН'!$F$6-'СЕТ СН'!$F$26</f>
        <v>846.53366045000007</v>
      </c>
      <c r="N75" s="36">
        <f>SUMIFS(СВЦЭМ!$D$33:$D$776,СВЦЭМ!$A$33:$A$776,$A75,СВЦЭМ!$B$33:$B$776,N$47)+'СЕТ СН'!$F$14+СВЦЭМ!$D$10+'СЕТ СН'!$F$6-'СЕТ СН'!$F$26</f>
        <v>843.97212633000004</v>
      </c>
      <c r="O75" s="36">
        <f>SUMIFS(СВЦЭМ!$D$33:$D$776,СВЦЭМ!$A$33:$A$776,$A75,СВЦЭМ!$B$33:$B$776,O$47)+'СЕТ СН'!$F$14+СВЦЭМ!$D$10+'СЕТ СН'!$F$6-'СЕТ СН'!$F$26</f>
        <v>858.95871202000001</v>
      </c>
      <c r="P75" s="36">
        <f>SUMIFS(СВЦЭМ!$D$33:$D$776,СВЦЭМ!$A$33:$A$776,$A75,СВЦЭМ!$B$33:$B$776,P$47)+'СЕТ СН'!$F$14+СВЦЭМ!$D$10+'СЕТ СН'!$F$6-'СЕТ СН'!$F$26</f>
        <v>869.27908331000003</v>
      </c>
      <c r="Q75" s="36">
        <f>SUMIFS(СВЦЭМ!$D$33:$D$776,СВЦЭМ!$A$33:$A$776,$A75,СВЦЭМ!$B$33:$B$776,Q$47)+'СЕТ СН'!$F$14+СВЦЭМ!$D$10+'СЕТ СН'!$F$6-'СЕТ СН'!$F$26</f>
        <v>872.67939808000006</v>
      </c>
      <c r="R75" s="36">
        <f>SUMIFS(СВЦЭМ!$D$33:$D$776,СВЦЭМ!$A$33:$A$776,$A75,СВЦЭМ!$B$33:$B$776,R$47)+'СЕТ СН'!$F$14+СВЦЭМ!$D$10+'СЕТ СН'!$F$6-'СЕТ СН'!$F$26</f>
        <v>868.69589300000007</v>
      </c>
      <c r="S75" s="36">
        <f>SUMIFS(СВЦЭМ!$D$33:$D$776,СВЦЭМ!$A$33:$A$776,$A75,СВЦЭМ!$B$33:$B$776,S$47)+'СЕТ СН'!$F$14+СВЦЭМ!$D$10+'СЕТ СН'!$F$6-'СЕТ СН'!$F$26</f>
        <v>861.49608591000003</v>
      </c>
      <c r="T75" s="36">
        <f>SUMIFS(СВЦЭМ!$D$33:$D$776,СВЦЭМ!$A$33:$A$776,$A75,СВЦЭМ!$B$33:$B$776,T$47)+'СЕТ СН'!$F$14+СВЦЭМ!$D$10+'СЕТ СН'!$F$6-'СЕТ СН'!$F$26</f>
        <v>846.60494403000007</v>
      </c>
      <c r="U75" s="36">
        <f>SUMIFS(СВЦЭМ!$D$33:$D$776,СВЦЭМ!$A$33:$A$776,$A75,СВЦЭМ!$B$33:$B$776,U$47)+'СЕТ СН'!$F$14+СВЦЭМ!$D$10+'СЕТ СН'!$F$6-'СЕТ СН'!$F$26</f>
        <v>848.19311507999998</v>
      </c>
      <c r="V75" s="36">
        <f>SUMIFS(СВЦЭМ!$D$33:$D$776,СВЦЭМ!$A$33:$A$776,$A75,СВЦЭМ!$B$33:$B$776,V$47)+'СЕТ СН'!$F$14+СВЦЭМ!$D$10+'СЕТ СН'!$F$6-'СЕТ СН'!$F$26</f>
        <v>857.39677687000005</v>
      </c>
      <c r="W75" s="36">
        <f>SUMIFS(СВЦЭМ!$D$33:$D$776,СВЦЭМ!$A$33:$A$776,$A75,СВЦЭМ!$B$33:$B$776,W$47)+'СЕТ СН'!$F$14+СВЦЭМ!$D$10+'СЕТ СН'!$F$6-'СЕТ СН'!$F$26</f>
        <v>869.18244435999998</v>
      </c>
      <c r="X75" s="36">
        <f>SUMIFS(СВЦЭМ!$D$33:$D$776,СВЦЭМ!$A$33:$A$776,$A75,СВЦЭМ!$B$33:$B$776,X$47)+'СЕТ СН'!$F$14+СВЦЭМ!$D$10+'СЕТ СН'!$F$6-'СЕТ СН'!$F$26</f>
        <v>883.45445388999997</v>
      </c>
      <c r="Y75" s="36">
        <f>SUMIFS(СВЦЭМ!$D$33:$D$776,СВЦЭМ!$A$33:$A$776,$A75,СВЦЭМ!$B$33:$B$776,Y$47)+'СЕТ СН'!$F$14+СВЦЭМ!$D$10+'СЕТ СН'!$F$6-'СЕТ СН'!$F$26</f>
        <v>890.12863354000001</v>
      </c>
    </row>
    <row r="76" spans="1:25" ht="15.75" x14ac:dyDescent="0.2">
      <c r="A76" s="35">
        <f t="shared" si="1"/>
        <v>43828</v>
      </c>
      <c r="B76" s="36">
        <f>SUMIFS(СВЦЭМ!$D$33:$D$776,СВЦЭМ!$A$33:$A$776,$A76,СВЦЭМ!$B$33:$B$776,B$47)+'СЕТ СН'!$F$14+СВЦЭМ!$D$10+'СЕТ СН'!$F$6-'СЕТ СН'!$F$26</f>
        <v>788.00591079000003</v>
      </c>
      <c r="C76" s="36">
        <f>SUMIFS(СВЦЭМ!$D$33:$D$776,СВЦЭМ!$A$33:$A$776,$A76,СВЦЭМ!$B$33:$B$776,C$47)+'СЕТ СН'!$F$14+СВЦЭМ!$D$10+'СЕТ СН'!$F$6-'СЕТ СН'!$F$26</f>
        <v>797.94227353999997</v>
      </c>
      <c r="D76" s="36">
        <f>SUMIFS(СВЦЭМ!$D$33:$D$776,СВЦЭМ!$A$33:$A$776,$A76,СВЦЭМ!$B$33:$B$776,D$47)+'СЕТ СН'!$F$14+СВЦЭМ!$D$10+'СЕТ СН'!$F$6-'СЕТ СН'!$F$26</f>
        <v>831.06841923000002</v>
      </c>
      <c r="E76" s="36">
        <f>SUMIFS(СВЦЭМ!$D$33:$D$776,СВЦЭМ!$A$33:$A$776,$A76,СВЦЭМ!$B$33:$B$776,E$47)+'СЕТ СН'!$F$14+СВЦЭМ!$D$10+'СЕТ СН'!$F$6-'СЕТ СН'!$F$26</f>
        <v>851.28150560000006</v>
      </c>
      <c r="F76" s="36">
        <f>SUMIFS(СВЦЭМ!$D$33:$D$776,СВЦЭМ!$A$33:$A$776,$A76,СВЦЭМ!$B$33:$B$776,F$47)+'СЕТ СН'!$F$14+СВЦЭМ!$D$10+'СЕТ СН'!$F$6-'СЕТ СН'!$F$26</f>
        <v>851.97249382000007</v>
      </c>
      <c r="G76" s="36">
        <f>SUMIFS(СВЦЭМ!$D$33:$D$776,СВЦЭМ!$A$33:$A$776,$A76,СВЦЭМ!$B$33:$B$776,G$47)+'СЕТ СН'!$F$14+СВЦЭМ!$D$10+'СЕТ СН'!$F$6-'СЕТ СН'!$F$26</f>
        <v>851.33049260999996</v>
      </c>
      <c r="H76" s="36">
        <f>SUMIFS(СВЦЭМ!$D$33:$D$776,СВЦЭМ!$A$33:$A$776,$A76,СВЦЭМ!$B$33:$B$776,H$47)+'СЕТ СН'!$F$14+СВЦЭМ!$D$10+'СЕТ СН'!$F$6-'СЕТ СН'!$F$26</f>
        <v>839.24269913000001</v>
      </c>
      <c r="I76" s="36">
        <f>SUMIFS(СВЦЭМ!$D$33:$D$776,СВЦЭМ!$A$33:$A$776,$A76,СВЦЭМ!$B$33:$B$776,I$47)+'СЕТ СН'!$F$14+СВЦЭМ!$D$10+'СЕТ СН'!$F$6-'СЕТ СН'!$F$26</f>
        <v>831.23030577999998</v>
      </c>
      <c r="J76" s="36">
        <f>SUMIFS(СВЦЭМ!$D$33:$D$776,СВЦЭМ!$A$33:$A$776,$A76,СВЦЭМ!$B$33:$B$776,J$47)+'СЕТ СН'!$F$14+СВЦЭМ!$D$10+'СЕТ СН'!$F$6-'СЕТ СН'!$F$26</f>
        <v>788.28100890999997</v>
      </c>
      <c r="K76" s="36">
        <f>SUMIFS(СВЦЭМ!$D$33:$D$776,СВЦЭМ!$A$33:$A$776,$A76,СВЦЭМ!$B$33:$B$776,K$47)+'СЕТ СН'!$F$14+СВЦЭМ!$D$10+'СЕТ СН'!$F$6-'СЕТ СН'!$F$26</f>
        <v>779.51291690000005</v>
      </c>
      <c r="L76" s="36">
        <f>SUMIFS(СВЦЭМ!$D$33:$D$776,СВЦЭМ!$A$33:$A$776,$A76,СВЦЭМ!$B$33:$B$776,L$47)+'СЕТ СН'!$F$14+СВЦЭМ!$D$10+'СЕТ СН'!$F$6-'СЕТ СН'!$F$26</f>
        <v>784.03522129999999</v>
      </c>
      <c r="M76" s="36">
        <f>SUMIFS(СВЦЭМ!$D$33:$D$776,СВЦЭМ!$A$33:$A$776,$A76,СВЦЭМ!$B$33:$B$776,M$47)+'СЕТ СН'!$F$14+СВЦЭМ!$D$10+'СЕТ СН'!$F$6-'СЕТ СН'!$F$26</f>
        <v>785.08804563000001</v>
      </c>
      <c r="N76" s="36">
        <f>SUMIFS(СВЦЭМ!$D$33:$D$776,СВЦЭМ!$A$33:$A$776,$A76,СВЦЭМ!$B$33:$B$776,N$47)+'СЕТ СН'!$F$14+СВЦЭМ!$D$10+'СЕТ СН'!$F$6-'СЕТ СН'!$F$26</f>
        <v>785.66061459000002</v>
      </c>
      <c r="O76" s="36">
        <f>SUMIFS(СВЦЭМ!$D$33:$D$776,СВЦЭМ!$A$33:$A$776,$A76,СВЦЭМ!$B$33:$B$776,O$47)+'СЕТ СН'!$F$14+СВЦЭМ!$D$10+'СЕТ СН'!$F$6-'СЕТ СН'!$F$26</f>
        <v>788.57687519000001</v>
      </c>
      <c r="P76" s="36">
        <f>SUMIFS(СВЦЭМ!$D$33:$D$776,СВЦЭМ!$A$33:$A$776,$A76,СВЦЭМ!$B$33:$B$776,P$47)+'СЕТ СН'!$F$14+СВЦЭМ!$D$10+'СЕТ СН'!$F$6-'СЕТ СН'!$F$26</f>
        <v>794.46839505000003</v>
      </c>
      <c r="Q76" s="36">
        <f>SUMIFS(СВЦЭМ!$D$33:$D$776,СВЦЭМ!$A$33:$A$776,$A76,СВЦЭМ!$B$33:$B$776,Q$47)+'СЕТ СН'!$F$14+СВЦЭМ!$D$10+'СЕТ СН'!$F$6-'СЕТ СН'!$F$26</f>
        <v>789.79504027000007</v>
      </c>
      <c r="R76" s="36">
        <f>SUMIFS(СВЦЭМ!$D$33:$D$776,СВЦЭМ!$A$33:$A$776,$A76,СВЦЭМ!$B$33:$B$776,R$47)+'СЕТ СН'!$F$14+СВЦЭМ!$D$10+'СЕТ СН'!$F$6-'СЕТ СН'!$F$26</f>
        <v>790.65152465000006</v>
      </c>
      <c r="S76" s="36">
        <f>SUMIFS(СВЦЭМ!$D$33:$D$776,СВЦЭМ!$A$33:$A$776,$A76,СВЦЭМ!$B$33:$B$776,S$47)+'СЕТ СН'!$F$14+СВЦЭМ!$D$10+'СЕТ СН'!$F$6-'СЕТ СН'!$F$26</f>
        <v>798.17352904000006</v>
      </c>
      <c r="T76" s="36">
        <f>SUMIFS(СВЦЭМ!$D$33:$D$776,СВЦЭМ!$A$33:$A$776,$A76,СВЦЭМ!$B$33:$B$776,T$47)+'СЕТ СН'!$F$14+СВЦЭМ!$D$10+'СЕТ СН'!$F$6-'СЕТ СН'!$F$26</f>
        <v>797.56096303000004</v>
      </c>
      <c r="U76" s="36">
        <f>SUMIFS(СВЦЭМ!$D$33:$D$776,СВЦЭМ!$A$33:$A$776,$A76,СВЦЭМ!$B$33:$B$776,U$47)+'СЕТ СН'!$F$14+СВЦЭМ!$D$10+'СЕТ СН'!$F$6-'СЕТ СН'!$F$26</f>
        <v>825.24869311999998</v>
      </c>
      <c r="V76" s="36">
        <f>SUMIFS(СВЦЭМ!$D$33:$D$776,СВЦЭМ!$A$33:$A$776,$A76,СВЦЭМ!$B$33:$B$776,V$47)+'СЕТ СН'!$F$14+СВЦЭМ!$D$10+'СЕТ СН'!$F$6-'СЕТ СН'!$F$26</f>
        <v>819.60777341000005</v>
      </c>
      <c r="W76" s="36">
        <f>SUMIFS(СВЦЭМ!$D$33:$D$776,СВЦЭМ!$A$33:$A$776,$A76,СВЦЭМ!$B$33:$B$776,W$47)+'СЕТ СН'!$F$14+СВЦЭМ!$D$10+'СЕТ СН'!$F$6-'СЕТ СН'!$F$26</f>
        <v>814.37049426999999</v>
      </c>
      <c r="X76" s="36">
        <f>SUMIFS(СВЦЭМ!$D$33:$D$776,СВЦЭМ!$A$33:$A$776,$A76,СВЦЭМ!$B$33:$B$776,X$47)+'СЕТ СН'!$F$14+СВЦЭМ!$D$10+'СЕТ СН'!$F$6-'СЕТ СН'!$F$26</f>
        <v>802.42578435999997</v>
      </c>
      <c r="Y76" s="36">
        <f>SUMIFS(СВЦЭМ!$D$33:$D$776,СВЦЭМ!$A$33:$A$776,$A76,СВЦЭМ!$B$33:$B$776,Y$47)+'СЕТ СН'!$F$14+СВЦЭМ!$D$10+'СЕТ СН'!$F$6-'СЕТ СН'!$F$26</f>
        <v>782.30934792000005</v>
      </c>
    </row>
    <row r="77" spans="1:25" ht="15.75" x14ac:dyDescent="0.2">
      <c r="A77" s="35">
        <f t="shared" si="1"/>
        <v>43829</v>
      </c>
      <c r="B77" s="36">
        <f>SUMIFS(СВЦЭМ!$D$33:$D$776,СВЦЭМ!$A$33:$A$776,$A77,СВЦЭМ!$B$33:$B$776,B$47)+'СЕТ СН'!$F$14+СВЦЭМ!$D$10+'СЕТ СН'!$F$6-'СЕТ СН'!$F$26</f>
        <v>932.25728831000004</v>
      </c>
      <c r="C77" s="36">
        <f>SUMIFS(СВЦЭМ!$D$33:$D$776,СВЦЭМ!$A$33:$A$776,$A77,СВЦЭМ!$B$33:$B$776,C$47)+'СЕТ СН'!$F$14+СВЦЭМ!$D$10+'СЕТ СН'!$F$6-'СЕТ СН'!$F$26</f>
        <v>962.89419303</v>
      </c>
      <c r="D77" s="36">
        <f>SUMIFS(СВЦЭМ!$D$33:$D$776,СВЦЭМ!$A$33:$A$776,$A77,СВЦЭМ!$B$33:$B$776,D$47)+'СЕТ СН'!$F$14+СВЦЭМ!$D$10+'СЕТ СН'!$F$6-'СЕТ СН'!$F$26</f>
        <v>963.75463827999999</v>
      </c>
      <c r="E77" s="36">
        <f>SUMIFS(СВЦЭМ!$D$33:$D$776,СВЦЭМ!$A$33:$A$776,$A77,СВЦЭМ!$B$33:$B$776,E$47)+'СЕТ СН'!$F$14+СВЦЭМ!$D$10+'СЕТ СН'!$F$6-'СЕТ СН'!$F$26</f>
        <v>986.46657703000005</v>
      </c>
      <c r="F77" s="36">
        <f>SUMIFS(СВЦЭМ!$D$33:$D$776,СВЦЭМ!$A$33:$A$776,$A77,СВЦЭМ!$B$33:$B$776,F$47)+'СЕТ СН'!$F$14+СВЦЭМ!$D$10+'СЕТ СН'!$F$6-'СЕТ СН'!$F$26</f>
        <v>983.89252936000003</v>
      </c>
      <c r="G77" s="36">
        <f>SUMIFS(СВЦЭМ!$D$33:$D$776,СВЦЭМ!$A$33:$A$776,$A77,СВЦЭМ!$B$33:$B$776,G$47)+'СЕТ СН'!$F$14+СВЦЭМ!$D$10+'СЕТ СН'!$F$6-'СЕТ СН'!$F$26</f>
        <v>973.31917555000007</v>
      </c>
      <c r="H77" s="36">
        <f>SUMIFS(СВЦЭМ!$D$33:$D$776,СВЦЭМ!$A$33:$A$776,$A77,СВЦЭМ!$B$33:$B$776,H$47)+'СЕТ СН'!$F$14+СВЦЭМ!$D$10+'СЕТ СН'!$F$6-'СЕТ СН'!$F$26</f>
        <v>941.22153446000004</v>
      </c>
      <c r="I77" s="36">
        <f>SUMIFS(СВЦЭМ!$D$33:$D$776,СВЦЭМ!$A$33:$A$776,$A77,СВЦЭМ!$B$33:$B$776,I$47)+'СЕТ СН'!$F$14+СВЦЭМ!$D$10+'СЕТ СН'!$F$6-'СЕТ СН'!$F$26</f>
        <v>919.10301645000004</v>
      </c>
      <c r="J77" s="36">
        <f>SUMIFS(СВЦЭМ!$D$33:$D$776,СВЦЭМ!$A$33:$A$776,$A77,СВЦЭМ!$B$33:$B$776,J$47)+'СЕТ СН'!$F$14+СВЦЭМ!$D$10+'СЕТ СН'!$F$6-'СЕТ СН'!$F$26</f>
        <v>895.64280966000001</v>
      </c>
      <c r="K77" s="36">
        <f>SUMIFS(СВЦЭМ!$D$33:$D$776,СВЦЭМ!$A$33:$A$776,$A77,СВЦЭМ!$B$33:$B$776,K$47)+'СЕТ СН'!$F$14+СВЦЭМ!$D$10+'СЕТ СН'!$F$6-'СЕТ СН'!$F$26</f>
        <v>870.52494954999997</v>
      </c>
      <c r="L77" s="36">
        <f>SUMIFS(СВЦЭМ!$D$33:$D$776,СВЦЭМ!$A$33:$A$776,$A77,СВЦЭМ!$B$33:$B$776,L$47)+'СЕТ СН'!$F$14+СВЦЭМ!$D$10+'СЕТ СН'!$F$6-'СЕТ СН'!$F$26</f>
        <v>868.95047542999998</v>
      </c>
      <c r="M77" s="36">
        <f>SUMIFS(СВЦЭМ!$D$33:$D$776,СВЦЭМ!$A$33:$A$776,$A77,СВЦЭМ!$B$33:$B$776,M$47)+'СЕТ СН'!$F$14+СВЦЭМ!$D$10+'СЕТ СН'!$F$6-'СЕТ СН'!$F$26</f>
        <v>867.09779005000007</v>
      </c>
      <c r="N77" s="36">
        <f>SUMIFS(СВЦЭМ!$D$33:$D$776,СВЦЭМ!$A$33:$A$776,$A77,СВЦЭМ!$B$33:$B$776,N$47)+'СЕТ СН'!$F$14+СВЦЭМ!$D$10+'СЕТ СН'!$F$6-'СЕТ СН'!$F$26</f>
        <v>873.72655839000004</v>
      </c>
      <c r="O77" s="36">
        <f>SUMIFS(СВЦЭМ!$D$33:$D$776,СВЦЭМ!$A$33:$A$776,$A77,СВЦЭМ!$B$33:$B$776,O$47)+'СЕТ СН'!$F$14+СВЦЭМ!$D$10+'СЕТ СН'!$F$6-'СЕТ СН'!$F$26</f>
        <v>882.59305631000007</v>
      </c>
      <c r="P77" s="36">
        <f>SUMIFS(СВЦЭМ!$D$33:$D$776,СВЦЭМ!$A$33:$A$776,$A77,СВЦЭМ!$B$33:$B$776,P$47)+'СЕТ СН'!$F$14+СВЦЭМ!$D$10+'СЕТ СН'!$F$6-'СЕТ СН'!$F$26</f>
        <v>895.13301153999998</v>
      </c>
      <c r="Q77" s="36">
        <f>SUMIFS(СВЦЭМ!$D$33:$D$776,СВЦЭМ!$A$33:$A$776,$A77,СВЦЭМ!$B$33:$B$776,Q$47)+'СЕТ СН'!$F$14+СВЦЭМ!$D$10+'СЕТ СН'!$F$6-'СЕТ СН'!$F$26</f>
        <v>897.39293801999997</v>
      </c>
      <c r="R77" s="36">
        <f>SUMIFS(СВЦЭМ!$D$33:$D$776,СВЦЭМ!$A$33:$A$776,$A77,СВЦЭМ!$B$33:$B$776,R$47)+'СЕТ СН'!$F$14+СВЦЭМ!$D$10+'СЕТ СН'!$F$6-'СЕТ СН'!$F$26</f>
        <v>890.96932348999997</v>
      </c>
      <c r="S77" s="36">
        <f>SUMIFS(СВЦЭМ!$D$33:$D$776,СВЦЭМ!$A$33:$A$776,$A77,СВЦЭМ!$B$33:$B$776,S$47)+'СЕТ СН'!$F$14+СВЦЭМ!$D$10+'СЕТ СН'!$F$6-'СЕТ СН'!$F$26</f>
        <v>881.90146006999998</v>
      </c>
      <c r="T77" s="36">
        <f>SUMIFS(СВЦЭМ!$D$33:$D$776,СВЦЭМ!$A$33:$A$776,$A77,СВЦЭМ!$B$33:$B$776,T$47)+'СЕТ СН'!$F$14+СВЦЭМ!$D$10+'СЕТ СН'!$F$6-'СЕТ СН'!$F$26</f>
        <v>874.55069360000005</v>
      </c>
      <c r="U77" s="36">
        <f>SUMIFS(СВЦЭМ!$D$33:$D$776,СВЦЭМ!$A$33:$A$776,$A77,СВЦЭМ!$B$33:$B$776,U$47)+'СЕТ СН'!$F$14+СВЦЭМ!$D$10+'СЕТ СН'!$F$6-'СЕТ СН'!$F$26</f>
        <v>873.94232076000003</v>
      </c>
      <c r="V77" s="36">
        <f>SUMIFS(СВЦЭМ!$D$33:$D$776,СВЦЭМ!$A$33:$A$776,$A77,СВЦЭМ!$B$33:$B$776,V$47)+'СЕТ СН'!$F$14+СВЦЭМ!$D$10+'СЕТ СН'!$F$6-'СЕТ СН'!$F$26</f>
        <v>870.95551262000004</v>
      </c>
      <c r="W77" s="36">
        <f>SUMIFS(СВЦЭМ!$D$33:$D$776,СВЦЭМ!$A$33:$A$776,$A77,СВЦЭМ!$B$33:$B$776,W$47)+'СЕТ СН'!$F$14+СВЦЭМ!$D$10+'СЕТ СН'!$F$6-'СЕТ СН'!$F$26</f>
        <v>879.99122012999999</v>
      </c>
      <c r="X77" s="36">
        <f>SUMIFS(СВЦЭМ!$D$33:$D$776,СВЦЭМ!$A$33:$A$776,$A77,СВЦЭМ!$B$33:$B$776,X$47)+'СЕТ СН'!$F$14+СВЦЭМ!$D$10+'СЕТ СН'!$F$6-'СЕТ СН'!$F$26</f>
        <v>897.36158907000004</v>
      </c>
      <c r="Y77" s="36">
        <f>SUMIFS(СВЦЭМ!$D$33:$D$776,СВЦЭМ!$A$33:$A$776,$A77,СВЦЭМ!$B$33:$B$776,Y$47)+'СЕТ СН'!$F$14+СВЦЭМ!$D$10+'СЕТ СН'!$F$6-'СЕТ СН'!$F$26</f>
        <v>914.38335116999997</v>
      </c>
    </row>
    <row r="78" spans="1:25" ht="15.75" x14ac:dyDescent="0.2">
      <c r="A78" s="35">
        <f t="shared" si="1"/>
        <v>43830</v>
      </c>
      <c r="B78" s="36">
        <f>SUMIFS(СВЦЭМ!$D$33:$D$776,СВЦЭМ!$A$33:$A$776,$A78,СВЦЭМ!$B$33:$B$776,B$47)+'СЕТ СН'!$F$14+СВЦЭМ!$D$10+'СЕТ СН'!$F$6-'СЕТ СН'!$F$26</f>
        <v>918.06793868</v>
      </c>
      <c r="C78" s="36">
        <f>SUMIFS(СВЦЭМ!$D$33:$D$776,СВЦЭМ!$A$33:$A$776,$A78,СВЦЭМ!$B$33:$B$776,C$47)+'СЕТ СН'!$F$14+СВЦЭМ!$D$10+'СЕТ СН'!$F$6-'СЕТ СН'!$F$26</f>
        <v>935.12755089999996</v>
      </c>
      <c r="D78" s="36">
        <f>SUMIFS(СВЦЭМ!$D$33:$D$776,СВЦЭМ!$A$33:$A$776,$A78,СВЦЭМ!$B$33:$B$776,D$47)+'СЕТ СН'!$F$14+СВЦЭМ!$D$10+'СЕТ СН'!$F$6-'СЕТ СН'!$F$26</f>
        <v>940.17155404000005</v>
      </c>
      <c r="E78" s="36">
        <f>SUMIFS(СВЦЭМ!$D$33:$D$776,СВЦЭМ!$A$33:$A$776,$A78,СВЦЭМ!$B$33:$B$776,E$47)+'СЕТ СН'!$F$14+СВЦЭМ!$D$10+'СЕТ СН'!$F$6-'СЕТ СН'!$F$26</f>
        <v>943.68657882000002</v>
      </c>
      <c r="F78" s="36">
        <f>SUMIFS(СВЦЭМ!$D$33:$D$776,СВЦЭМ!$A$33:$A$776,$A78,СВЦЭМ!$B$33:$B$776,F$47)+'СЕТ СН'!$F$14+СВЦЭМ!$D$10+'СЕТ СН'!$F$6-'СЕТ СН'!$F$26</f>
        <v>945.57884243000001</v>
      </c>
      <c r="G78" s="36">
        <f>SUMIFS(СВЦЭМ!$D$33:$D$776,СВЦЭМ!$A$33:$A$776,$A78,СВЦЭМ!$B$33:$B$776,G$47)+'СЕТ СН'!$F$14+СВЦЭМ!$D$10+'СЕТ СН'!$F$6-'СЕТ СН'!$F$26</f>
        <v>938.28288247</v>
      </c>
      <c r="H78" s="36">
        <f>SUMIFS(СВЦЭМ!$D$33:$D$776,СВЦЭМ!$A$33:$A$776,$A78,СВЦЭМ!$B$33:$B$776,H$47)+'СЕТ СН'!$F$14+СВЦЭМ!$D$10+'СЕТ СН'!$F$6-'СЕТ СН'!$F$26</f>
        <v>915.33343494999997</v>
      </c>
      <c r="I78" s="36">
        <f>SUMIFS(СВЦЭМ!$D$33:$D$776,СВЦЭМ!$A$33:$A$776,$A78,СВЦЭМ!$B$33:$B$776,I$47)+'СЕТ СН'!$F$14+СВЦЭМ!$D$10+'СЕТ СН'!$F$6-'СЕТ СН'!$F$26</f>
        <v>899.76582766000001</v>
      </c>
      <c r="J78" s="36">
        <f>SUMIFS(СВЦЭМ!$D$33:$D$776,СВЦЭМ!$A$33:$A$776,$A78,СВЦЭМ!$B$33:$B$776,J$47)+'СЕТ СН'!$F$14+СВЦЭМ!$D$10+'СЕТ СН'!$F$6-'СЕТ СН'!$F$26</f>
        <v>889.32166451000001</v>
      </c>
      <c r="K78" s="36">
        <f>SUMIFS(СВЦЭМ!$D$33:$D$776,СВЦЭМ!$A$33:$A$776,$A78,СВЦЭМ!$B$33:$B$776,K$47)+'СЕТ СН'!$F$14+СВЦЭМ!$D$10+'СЕТ СН'!$F$6-'СЕТ СН'!$F$26</f>
        <v>868.83546732000002</v>
      </c>
      <c r="L78" s="36">
        <f>SUMIFS(СВЦЭМ!$D$33:$D$776,СВЦЭМ!$A$33:$A$776,$A78,СВЦЭМ!$B$33:$B$776,L$47)+'СЕТ СН'!$F$14+СВЦЭМ!$D$10+'СЕТ СН'!$F$6-'СЕТ СН'!$F$26</f>
        <v>867.15635471000007</v>
      </c>
      <c r="M78" s="36">
        <f>SUMIFS(СВЦЭМ!$D$33:$D$776,СВЦЭМ!$A$33:$A$776,$A78,СВЦЭМ!$B$33:$B$776,M$47)+'СЕТ СН'!$F$14+СВЦЭМ!$D$10+'СЕТ СН'!$F$6-'СЕТ СН'!$F$26</f>
        <v>887.70328141000005</v>
      </c>
      <c r="N78" s="36">
        <f>SUMIFS(СВЦЭМ!$D$33:$D$776,СВЦЭМ!$A$33:$A$776,$A78,СВЦЭМ!$B$33:$B$776,N$47)+'СЕТ СН'!$F$14+СВЦЭМ!$D$10+'СЕТ СН'!$F$6-'СЕТ СН'!$F$26</f>
        <v>880.73974089000001</v>
      </c>
      <c r="O78" s="36">
        <f>SUMIFS(СВЦЭМ!$D$33:$D$776,СВЦЭМ!$A$33:$A$776,$A78,СВЦЭМ!$B$33:$B$776,O$47)+'СЕТ СН'!$F$14+СВЦЭМ!$D$10+'СЕТ СН'!$F$6-'СЕТ СН'!$F$26</f>
        <v>887.68661578000001</v>
      </c>
      <c r="P78" s="36">
        <f>SUMIFS(СВЦЭМ!$D$33:$D$776,СВЦЭМ!$A$33:$A$776,$A78,СВЦЭМ!$B$33:$B$776,P$47)+'СЕТ СН'!$F$14+СВЦЭМ!$D$10+'СЕТ СН'!$F$6-'СЕТ СН'!$F$26</f>
        <v>891.89201202000004</v>
      </c>
      <c r="Q78" s="36">
        <f>SUMIFS(СВЦЭМ!$D$33:$D$776,СВЦЭМ!$A$33:$A$776,$A78,СВЦЭМ!$B$33:$B$776,Q$47)+'СЕТ СН'!$F$14+СВЦЭМ!$D$10+'СЕТ СН'!$F$6-'СЕТ СН'!$F$26</f>
        <v>894.33963326000003</v>
      </c>
      <c r="R78" s="36">
        <f>SUMIFS(СВЦЭМ!$D$33:$D$776,СВЦЭМ!$A$33:$A$776,$A78,СВЦЭМ!$B$33:$B$776,R$47)+'СЕТ СН'!$F$14+СВЦЭМ!$D$10+'СЕТ СН'!$F$6-'СЕТ СН'!$F$26</f>
        <v>891.91703304999999</v>
      </c>
      <c r="S78" s="36">
        <f>SUMIFS(СВЦЭМ!$D$33:$D$776,СВЦЭМ!$A$33:$A$776,$A78,СВЦЭМ!$B$33:$B$776,S$47)+'СЕТ СН'!$F$14+СВЦЭМ!$D$10+'СЕТ СН'!$F$6-'СЕТ СН'!$F$26</f>
        <v>899.46063187000004</v>
      </c>
      <c r="T78" s="36">
        <f>SUMIFS(СВЦЭМ!$D$33:$D$776,СВЦЭМ!$A$33:$A$776,$A78,СВЦЭМ!$B$33:$B$776,T$47)+'СЕТ СН'!$F$14+СВЦЭМ!$D$10+'СЕТ СН'!$F$6-'СЕТ СН'!$F$26</f>
        <v>908.43883330000006</v>
      </c>
      <c r="U78" s="36">
        <f>SUMIFS(СВЦЭМ!$D$33:$D$776,СВЦЭМ!$A$33:$A$776,$A78,СВЦЭМ!$B$33:$B$776,U$47)+'СЕТ СН'!$F$14+СВЦЭМ!$D$10+'СЕТ СН'!$F$6-'СЕТ СН'!$F$26</f>
        <v>902.05950060999999</v>
      </c>
      <c r="V78" s="36">
        <f>SUMIFS(СВЦЭМ!$D$33:$D$776,СВЦЭМ!$A$33:$A$776,$A78,СВЦЭМ!$B$33:$B$776,V$47)+'СЕТ СН'!$F$14+СВЦЭМ!$D$10+'СЕТ СН'!$F$6-'СЕТ СН'!$F$26</f>
        <v>913.88669141000003</v>
      </c>
      <c r="W78" s="36">
        <f>SUMIFS(СВЦЭМ!$D$33:$D$776,СВЦЭМ!$A$33:$A$776,$A78,СВЦЭМ!$B$33:$B$776,W$47)+'СЕТ СН'!$F$14+СВЦЭМ!$D$10+'СЕТ СН'!$F$6-'СЕТ СН'!$F$26</f>
        <v>918.13134828</v>
      </c>
      <c r="X78" s="36">
        <f>SUMIFS(СВЦЭМ!$D$33:$D$776,СВЦЭМ!$A$33:$A$776,$A78,СВЦЭМ!$B$33:$B$776,X$47)+'СЕТ СН'!$F$14+СВЦЭМ!$D$10+'СЕТ СН'!$F$6-'СЕТ СН'!$F$26</f>
        <v>908.04933012000004</v>
      </c>
      <c r="Y78" s="36">
        <f>SUMIFS(СВЦЭМ!$D$33:$D$776,СВЦЭМ!$A$33:$A$776,$A78,СВЦЭМ!$B$33:$B$776,Y$47)+'СЕТ СН'!$F$14+СВЦЭМ!$D$10+'СЕТ СН'!$F$6-'СЕТ СН'!$F$26</f>
        <v>907.49808725000003</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28" t="s">
        <v>7</v>
      </c>
      <c r="B81" s="131" t="s">
        <v>71</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01.12.2019</v>
      </c>
      <c r="B84" s="36">
        <f>SUMIFS(СВЦЭМ!$D$33:$D$776,СВЦЭМ!$A$33:$A$776,$A84,СВЦЭМ!$B$33:$B$776,B$83)+'СЕТ СН'!$G$14+СВЦЭМ!$D$10+'СЕТ СН'!$G$6-'СЕТ СН'!$G$26</f>
        <v>1069.9307082600001</v>
      </c>
      <c r="C84" s="36">
        <f>SUMIFS(СВЦЭМ!$D$33:$D$776,СВЦЭМ!$A$33:$A$776,$A84,СВЦЭМ!$B$33:$B$776,C$83)+'СЕТ СН'!$G$14+СВЦЭМ!$D$10+'СЕТ СН'!$G$6-'СЕТ СН'!$G$26</f>
        <v>1078.11707516</v>
      </c>
      <c r="D84" s="36">
        <f>SUMIFS(СВЦЭМ!$D$33:$D$776,СВЦЭМ!$A$33:$A$776,$A84,СВЦЭМ!$B$33:$B$776,D$83)+'СЕТ СН'!$G$14+СВЦЭМ!$D$10+'СЕТ СН'!$G$6-'СЕТ СН'!$G$26</f>
        <v>1110.77331675</v>
      </c>
      <c r="E84" s="36">
        <f>SUMIFS(СВЦЭМ!$D$33:$D$776,СВЦЭМ!$A$33:$A$776,$A84,СВЦЭМ!$B$33:$B$776,E$83)+'СЕТ СН'!$G$14+СВЦЭМ!$D$10+'СЕТ СН'!$G$6-'СЕТ СН'!$G$26</f>
        <v>1108.80865995</v>
      </c>
      <c r="F84" s="36">
        <f>SUMIFS(СВЦЭМ!$D$33:$D$776,СВЦЭМ!$A$33:$A$776,$A84,СВЦЭМ!$B$33:$B$776,F$83)+'СЕТ СН'!$G$14+СВЦЭМ!$D$10+'СЕТ СН'!$G$6-'СЕТ СН'!$G$26</f>
        <v>1101.76081851</v>
      </c>
      <c r="G84" s="36">
        <f>SUMIFS(СВЦЭМ!$D$33:$D$776,СВЦЭМ!$A$33:$A$776,$A84,СВЦЭМ!$B$33:$B$776,G$83)+'СЕТ СН'!$G$14+СВЦЭМ!$D$10+'СЕТ СН'!$G$6-'СЕТ СН'!$G$26</f>
        <v>1100.13481505</v>
      </c>
      <c r="H84" s="36">
        <f>SUMIFS(СВЦЭМ!$D$33:$D$776,СВЦЭМ!$A$33:$A$776,$A84,СВЦЭМ!$B$33:$B$776,H$83)+'СЕТ СН'!$G$14+СВЦЭМ!$D$10+'СЕТ СН'!$G$6-'СЕТ СН'!$G$26</f>
        <v>1097.97245137</v>
      </c>
      <c r="I84" s="36">
        <f>SUMIFS(СВЦЭМ!$D$33:$D$776,СВЦЭМ!$A$33:$A$776,$A84,СВЦЭМ!$B$33:$B$776,I$83)+'СЕТ СН'!$G$14+СВЦЭМ!$D$10+'СЕТ СН'!$G$6-'СЕТ СН'!$G$26</f>
        <v>1092.2810683600001</v>
      </c>
      <c r="J84" s="36">
        <f>SUMIFS(СВЦЭМ!$D$33:$D$776,СВЦЭМ!$A$33:$A$776,$A84,СВЦЭМ!$B$33:$B$776,J$83)+'СЕТ СН'!$G$14+СВЦЭМ!$D$10+'СЕТ СН'!$G$6-'СЕТ СН'!$G$26</f>
        <v>1055.8219381500001</v>
      </c>
      <c r="K84" s="36">
        <f>SUMIFS(СВЦЭМ!$D$33:$D$776,СВЦЭМ!$A$33:$A$776,$A84,СВЦЭМ!$B$33:$B$776,K$83)+'СЕТ СН'!$G$14+СВЦЭМ!$D$10+'СЕТ СН'!$G$6-'СЕТ СН'!$G$26</f>
        <v>1016.99137339</v>
      </c>
      <c r="L84" s="36">
        <f>SUMIFS(СВЦЭМ!$D$33:$D$776,СВЦЭМ!$A$33:$A$776,$A84,СВЦЭМ!$B$33:$B$776,L$83)+'СЕТ СН'!$G$14+СВЦЭМ!$D$10+'СЕТ СН'!$G$6-'СЕТ СН'!$G$26</f>
        <v>997.95126156999993</v>
      </c>
      <c r="M84" s="36">
        <f>SUMIFS(СВЦЭМ!$D$33:$D$776,СВЦЭМ!$A$33:$A$776,$A84,СВЦЭМ!$B$33:$B$776,M$83)+'СЕТ СН'!$G$14+СВЦЭМ!$D$10+'СЕТ СН'!$G$6-'СЕТ СН'!$G$26</f>
        <v>996.36039888999994</v>
      </c>
      <c r="N84" s="36">
        <f>SUMIFS(СВЦЭМ!$D$33:$D$776,СВЦЭМ!$A$33:$A$776,$A84,СВЦЭМ!$B$33:$B$776,N$83)+'СЕТ СН'!$G$14+СВЦЭМ!$D$10+'СЕТ СН'!$G$6-'СЕТ СН'!$G$26</f>
        <v>1021.57571421</v>
      </c>
      <c r="O84" s="36">
        <f>SUMIFS(СВЦЭМ!$D$33:$D$776,СВЦЭМ!$A$33:$A$776,$A84,СВЦЭМ!$B$33:$B$776,O$83)+'СЕТ СН'!$G$14+СВЦЭМ!$D$10+'СЕТ СН'!$G$6-'СЕТ СН'!$G$26</f>
        <v>1031.4629435300001</v>
      </c>
      <c r="P84" s="36">
        <f>SUMIFS(СВЦЭМ!$D$33:$D$776,СВЦЭМ!$A$33:$A$776,$A84,СВЦЭМ!$B$33:$B$776,P$83)+'СЕТ СН'!$G$14+СВЦЭМ!$D$10+'СЕТ СН'!$G$6-'СЕТ СН'!$G$26</f>
        <v>1038.5395753800001</v>
      </c>
      <c r="Q84" s="36">
        <f>SUMIFS(СВЦЭМ!$D$33:$D$776,СВЦЭМ!$A$33:$A$776,$A84,СВЦЭМ!$B$33:$B$776,Q$83)+'СЕТ СН'!$G$14+СВЦЭМ!$D$10+'СЕТ СН'!$G$6-'СЕТ СН'!$G$26</f>
        <v>1044.2257103900001</v>
      </c>
      <c r="R84" s="36">
        <f>SUMIFS(СВЦЭМ!$D$33:$D$776,СВЦЭМ!$A$33:$A$776,$A84,СВЦЭМ!$B$33:$B$776,R$83)+'СЕТ СН'!$G$14+СВЦЭМ!$D$10+'СЕТ СН'!$G$6-'СЕТ СН'!$G$26</f>
        <v>1034.20843464</v>
      </c>
      <c r="S84" s="36">
        <f>SUMIFS(СВЦЭМ!$D$33:$D$776,СВЦЭМ!$A$33:$A$776,$A84,СВЦЭМ!$B$33:$B$776,S$83)+'СЕТ СН'!$G$14+СВЦЭМ!$D$10+'СЕТ СН'!$G$6-'СЕТ СН'!$G$26</f>
        <v>1018.35258005</v>
      </c>
      <c r="T84" s="36">
        <f>SUMIFS(СВЦЭМ!$D$33:$D$776,СВЦЭМ!$A$33:$A$776,$A84,СВЦЭМ!$B$33:$B$776,T$83)+'СЕТ СН'!$G$14+СВЦЭМ!$D$10+'СЕТ СН'!$G$6-'СЕТ СН'!$G$26</f>
        <v>999.05887816999996</v>
      </c>
      <c r="U84" s="36">
        <f>SUMIFS(СВЦЭМ!$D$33:$D$776,СВЦЭМ!$A$33:$A$776,$A84,СВЦЭМ!$B$33:$B$776,U$83)+'СЕТ СН'!$G$14+СВЦЭМ!$D$10+'СЕТ СН'!$G$6-'СЕТ СН'!$G$26</f>
        <v>998.64588487000003</v>
      </c>
      <c r="V84" s="36">
        <f>SUMIFS(СВЦЭМ!$D$33:$D$776,СВЦЭМ!$A$33:$A$776,$A84,СВЦЭМ!$B$33:$B$776,V$83)+'СЕТ СН'!$G$14+СВЦЭМ!$D$10+'СЕТ СН'!$G$6-'СЕТ СН'!$G$26</f>
        <v>1014.41215128</v>
      </c>
      <c r="W84" s="36">
        <f>SUMIFS(СВЦЭМ!$D$33:$D$776,СВЦЭМ!$A$33:$A$776,$A84,СВЦЭМ!$B$33:$B$776,W$83)+'СЕТ СН'!$G$14+СВЦЭМ!$D$10+'СЕТ СН'!$G$6-'СЕТ СН'!$G$26</f>
        <v>1036.5670123300001</v>
      </c>
      <c r="X84" s="36">
        <f>SUMIFS(СВЦЭМ!$D$33:$D$776,СВЦЭМ!$A$33:$A$776,$A84,СВЦЭМ!$B$33:$B$776,X$83)+'СЕТ СН'!$G$14+СВЦЭМ!$D$10+'СЕТ СН'!$G$6-'СЕТ СН'!$G$26</f>
        <v>1030.34838156</v>
      </c>
      <c r="Y84" s="36">
        <f>SUMIFS(СВЦЭМ!$D$33:$D$776,СВЦЭМ!$A$33:$A$776,$A84,СВЦЭМ!$B$33:$B$776,Y$83)+'СЕТ СН'!$G$14+СВЦЭМ!$D$10+'СЕТ СН'!$G$6-'СЕТ СН'!$G$26</f>
        <v>1056.8931398700001</v>
      </c>
      <c r="AA84" s="45"/>
    </row>
    <row r="85" spans="1:27" ht="15.75" x14ac:dyDescent="0.2">
      <c r="A85" s="35">
        <f>A84+1</f>
        <v>43801</v>
      </c>
      <c r="B85" s="36">
        <f>SUMIFS(СВЦЭМ!$D$33:$D$776,СВЦЭМ!$A$33:$A$776,$A85,СВЦЭМ!$B$33:$B$776,B$83)+'СЕТ СН'!$G$14+СВЦЭМ!$D$10+'СЕТ СН'!$G$6-'СЕТ СН'!$G$26</f>
        <v>1055.45845831</v>
      </c>
      <c r="C85" s="36">
        <f>SUMIFS(СВЦЭМ!$D$33:$D$776,СВЦЭМ!$A$33:$A$776,$A85,СВЦЭМ!$B$33:$B$776,C$83)+'СЕТ СН'!$G$14+СВЦЭМ!$D$10+'СЕТ СН'!$G$6-'СЕТ СН'!$G$26</f>
        <v>1086.103196</v>
      </c>
      <c r="D85" s="36">
        <f>SUMIFS(СВЦЭМ!$D$33:$D$776,СВЦЭМ!$A$33:$A$776,$A85,СВЦЭМ!$B$33:$B$776,D$83)+'СЕТ СН'!$G$14+СВЦЭМ!$D$10+'СЕТ СН'!$G$6-'СЕТ СН'!$G$26</f>
        <v>1103.8347828400001</v>
      </c>
      <c r="E85" s="36">
        <f>SUMIFS(СВЦЭМ!$D$33:$D$776,СВЦЭМ!$A$33:$A$776,$A85,СВЦЭМ!$B$33:$B$776,E$83)+'СЕТ СН'!$G$14+СВЦЭМ!$D$10+'СЕТ СН'!$G$6-'СЕТ СН'!$G$26</f>
        <v>1117.29333868</v>
      </c>
      <c r="F85" s="36">
        <f>SUMIFS(СВЦЭМ!$D$33:$D$776,СВЦЭМ!$A$33:$A$776,$A85,СВЦЭМ!$B$33:$B$776,F$83)+'СЕТ СН'!$G$14+СВЦЭМ!$D$10+'СЕТ СН'!$G$6-'СЕТ СН'!$G$26</f>
        <v>1118.03934639</v>
      </c>
      <c r="G85" s="36">
        <f>SUMIFS(СВЦЭМ!$D$33:$D$776,СВЦЭМ!$A$33:$A$776,$A85,СВЦЭМ!$B$33:$B$776,G$83)+'СЕТ СН'!$G$14+СВЦЭМ!$D$10+'СЕТ СН'!$G$6-'СЕТ СН'!$G$26</f>
        <v>1097.5825039700001</v>
      </c>
      <c r="H85" s="36">
        <f>SUMIFS(СВЦЭМ!$D$33:$D$776,СВЦЭМ!$A$33:$A$776,$A85,СВЦЭМ!$B$33:$B$776,H$83)+'СЕТ СН'!$G$14+СВЦЭМ!$D$10+'СЕТ СН'!$G$6-'СЕТ СН'!$G$26</f>
        <v>1053.1868462800001</v>
      </c>
      <c r="I85" s="36">
        <f>SUMIFS(СВЦЭМ!$D$33:$D$776,СВЦЭМ!$A$33:$A$776,$A85,СВЦЭМ!$B$33:$B$776,I$83)+'СЕТ СН'!$G$14+СВЦЭМ!$D$10+'СЕТ СН'!$G$6-'СЕТ СН'!$G$26</f>
        <v>1007.28798096</v>
      </c>
      <c r="J85" s="36">
        <f>SUMIFS(СВЦЭМ!$D$33:$D$776,СВЦЭМ!$A$33:$A$776,$A85,СВЦЭМ!$B$33:$B$776,J$83)+'СЕТ СН'!$G$14+СВЦЭМ!$D$10+'СЕТ СН'!$G$6-'СЕТ СН'!$G$26</f>
        <v>1003.94335357</v>
      </c>
      <c r="K85" s="36">
        <f>SUMIFS(СВЦЭМ!$D$33:$D$776,СВЦЭМ!$A$33:$A$776,$A85,СВЦЭМ!$B$33:$B$776,K$83)+'СЕТ СН'!$G$14+СВЦЭМ!$D$10+'СЕТ СН'!$G$6-'СЕТ СН'!$G$26</f>
        <v>990.88952013999995</v>
      </c>
      <c r="L85" s="36">
        <f>SUMIFS(СВЦЭМ!$D$33:$D$776,СВЦЭМ!$A$33:$A$776,$A85,СВЦЭМ!$B$33:$B$776,L$83)+'СЕТ СН'!$G$14+СВЦЭМ!$D$10+'СЕТ СН'!$G$6-'СЕТ СН'!$G$26</f>
        <v>1008.68770018</v>
      </c>
      <c r="M85" s="36">
        <f>SUMIFS(СВЦЭМ!$D$33:$D$776,СВЦЭМ!$A$33:$A$776,$A85,СВЦЭМ!$B$33:$B$776,M$83)+'СЕТ СН'!$G$14+СВЦЭМ!$D$10+'СЕТ СН'!$G$6-'СЕТ СН'!$G$26</f>
        <v>1028.33098703</v>
      </c>
      <c r="N85" s="36">
        <f>SUMIFS(СВЦЭМ!$D$33:$D$776,СВЦЭМ!$A$33:$A$776,$A85,СВЦЭМ!$B$33:$B$776,N$83)+'СЕТ СН'!$G$14+СВЦЭМ!$D$10+'СЕТ СН'!$G$6-'СЕТ СН'!$G$26</f>
        <v>1038.0064805500001</v>
      </c>
      <c r="O85" s="36">
        <f>SUMIFS(СВЦЭМ!$D$33:$D$776,СВЦЭМ!$A$33:$A$776,$A85,СВЦЭМ!$B$33:$B$776,O$83)+'СЕТ СН'!$G$14+СВЦЭМ!$D$10+'СЕТ СН'!$G$6-'СЕТ СН'!$G$26</f>
        <v>1039.06039147</v>
      </c>
      <c r="P85" s="36">
        <f>SUMIFS(СВЦЭМ!$D$33:$D$776,СВЦЭМ!$A$33:$A$776,$A85,СВЦЭМ!$B$33:$B$776,P$83)+'СЕТ СН'!$G$14+СВЦЭМ!$D$10+'СЕТ СН'!$G$6-'СЕТ СН'!$G$26</f>
        <v>1048.7589972000001</v>
      </c>
      <c r="Q85" s="36">
        <f>SUMIFS(СВЦЭМ!$D$33:$D$776,СВЦЭМ!$A$33:$A$776,$A85,СВЦЭМ!$B$33:$B$776,Q$83)+'СЕТ СН'!$G$14+СВЦЭМ!$D$10+'СЕТ СН'!$G$6-'СЕТ СН'!$G$26</f>
        <v>1056.0985097800001</v>
      </c>
      <c r="R85" s="36">
        <f>SUMIFS(СВЦЭМ!$D$33:$D$776,СВЦЭМ!$A$33:$A$776,$A85,СВЦЭМ!$B$33:$B$776,R$83)+'СЕТ СН'!$G$14+СВЦЭМ!$D$10+'СЕТ СН'!$G$6-'СЕТ СН'!$G$26</f>
        <v>1054.1606710600001</v>
      </c>
      <c r="S85" s="36">
        <f>SUMIFS(СВЦЭМ!$D$33:$D$776,СВЦЭМ!$A$33:$A$776,$A85,СВЦЭМ!$B$33:$B$776,S$83)+'СЕТ СН'!$G$14+СВЦЭМ!$D$10+'СЕТ СН'!$G$6-'СЕТ СН'!$G$26</f>
        <v>1024.6168753300001</v>
      </c>
      <c r="T85" s="36">
        <f>SUMIFS(СВЦЭМ!$D$33:$D$776,СВЦЭМ!$A$33:$A$776,$A85,СВЦЭМ!$B$33:$B$776,T$83)+'СЕТ СН'!$G$14+СВЦЭМ!$D$10+'СЕТ СН'!$G$6-'СЕТ СН'!$G$26</f>
        <v>1016.83180811</v>
      </c>
      <c r="U85" s="36">
        <f>SUMIFS(СВЦЭМ!$D$33:$D$776,СВЦЭМ!$A$33:$A$776,$A85,СВЦЭМ!$B$33:$B$776,U$83)+'СЕТ СН'!$G$14+СВЦЭМ!$D$10+'СЕТ СН'!$G$6-'СЕТ СН'!$G$26</f>
        <v>1013.74323436</v>
      </c>
      <c r="V85" s="36">
        <f>SUMIFS(СВЦЭМ!$D$33:$D$776,СВЦЭМ!$A$33:$A$776,$A85,СВЦЭМ!$B$33:$B$776,V$83)+'СЕТ СН'!$G$14+СВЦЭМ!$D$10+'СЕТ СН'!$G$6-'СЕТ СН'!$G$26</f>
        <v>1022.94364668</v>
      </c>
      <c r="W85" s="36">
        <f>SUMIFS(СВЦЭМ!$D$33:$D$776,СВЦЭМ!$A$33:$A$776,$A85,СВЦЭМ!$B$33:$B$776,W$83)+'СЕТ СН'!$G$14+СВЦЭМ!$D$10+'СЕТ СН'!$G$6-'СЕТ СН'!$G$26</f>
        <v>1022.7758904899999</v>
      </c>
      <c r="X85" s="36">
        <f>SUMIFS(СВЦЭМ!$D$33:$D$776,СВЦЭМ!$A$33:$A$776,$A85,СВЦЭМ!$B$33:$B$776,X$83)+'СЕТ СН'!$G$14+СВЦЭМ!$D$10+'СЕТ СН'!$G$6-'СЕТ СН'!$G$26</f>
        <v>1026.66757112</v>
      </c>
      <c r="Y85" s="36">
        <f>SUMIFS(СВЦЭМ!$D$33:$D$776,СВЦЭМ!$A$33:$A$776,$A85,СВЦЭМ!$B$33:$B$776,Y$83)+'СЕТ СН'!$G$14+СВЦЭМ!$D$10+'СЕТ СН'!$G$6-'СЕТ СН'!$G$26</f>
        <v>1059.5953765700001</v>
      </c>
    </row>
    <row r="86" spans="1:27" ht="15.75" x14ac:dyDescent="0.2">
      <c r="A86" s="35">
        <f t="shared" ref="A86:A114" si="2">A85+1</f>
        <v>43802</v>
      </c>
      <c r="B86" s="36">
        <f>SUMIFS(СВЦЭМ!$D$33:$D$776,СВЦЭМ!$A$33:$A$776,$A86,СВЦЭМ!$B$33:$B$776,B$83)+'СЕТ СН'!$G$14+СВЦЭМ!$D$10+'СЕТ СН'!$G$6-'СЕТ СН'!$G$26</f>
        <v>1076.37765502</v>
      </c>
      <c r="C86" s="36">
        <f>SUMIFS(СВЦЭМ!$D$33:$D$776,СВЦЭМ!$A$33:$A$776,$A86,СВЦЭМ!$B$33:$B$776,C$83)+'СЕТ СН'!$G$14+СВЦЭМ!$D$10+'СЕТ СН'!$G$6-'СЕТ СН'!$G$26</f>
        <v>1113.3723328999999</v>
      </c>
      <c r="D86" s="36">
        <f>SUMIFS(СВЦЭМ!$D$33:$D$776,СВЦЭМ!$A$33:$A$776,$A86,СВЦЭМ!$B$33:$B$776,D$83)+'СЕТ СН'!$G$14+СВЦЭМ!$D$10+'СЕТ СН'!$G$6-'СЕТ СН'!$G$26</f>
        <v>1127.665739</v>
      </c>
      <c r="E86" s="36">
        <f>SUMIFS(СВЦЭМ!$D$33:$D$776,СВЦЭМ!$A$33:$A$776,$A86,СВЦЭМ!$B$33:$B$776,E$83)+'СЕТ СН'!$G$14+СВЦЭМ!$D$10+'СЕТ СН'!$G$6-'СЕТ СН'!$G$26</f>
        <v>1134.75763029</v>
      </c>
      <c r="F86" s="36">
        <f>SUMIFS(СВЦЭМ!$D$33:$D$776,СВЦЭМ!$A$33:$A$776,$A86,СВЦЭМ!$B$33:$B$776,F$83)+'СЕТ СН'!$G$14+СВЦЭМ!$D$10+'СЕТ СН'!$G$6-'СЕТ СН'!$G$26</f>
        <v>1146.2201255300001</v>
      </c>
      <c r="G86" s="36">
        <f>SUMIFS(СВЦЭМ!$D$33:$D$776,СВЦЭМ!$A$33:$A$776,$A86,СВЦЭМ!$B$33:$B$776,G$83)+'СЕТ СН'!$G$14+СВЦЭМ!$D$10+'СЕТ СН'!$G$6-'СЕТ СН'!$G$26</f>
        <v>1136.61155553</v>
      </c>
      <c r="H86" s="36">
        <f>SUMIFS(СВЦЭМ!$D$33:$D$776,СВЦЭМ!$A$33:$A$776,$A86,СВЦЭМ!$B$33:$B$776,H$83)+'СЕТ СН'!$G$14+СВЦЭМ!$D$10+'СЕТ СН'!$G$6-'СЕТ СН'!$G$26</f>
        <v>1091.37723592</v>
      </c>
      <c r="I86" s="36">
        <f>SUMIFS(СВЦЭМ!$D$33:$D$776,СВЦЭМ!$A$33:$A$776,$A86,СВЦЭМ!$B$33:$B$776,I$83)+'СЕТ СН'!$G$14+СВЦЭМ!$D$10+'СЕТ СН'!$G$6-'СЕТ СН'!$G$26</f>
        <v>1043.4526914099999</v>
      </c>
      <c r="J86" s="36">
        <f>SUMIFS(СВЦЭМ!$D$33:$D$776,СВЦЭМ!$A$33:$A$776,$A86,СВЦЭМ!$B$33:$B$776,J$83)+'СЕТ СН'!$G$14+СВЦЭМ!$D$10+'СЕТ СН'!$G$6-'СЕТ СН'!$G$26</f>
        <v>1027.0028264800001</v>
      </c>
      <c r="K86" s="36">
        <f>SUMIFS(СВЦЭМ!$D$33:$D$776,СВЦЭМ!$A$33:$A$776,$A86,СВЦЭМ!$B$33:$B$776,K$83)+'СЕТ СН'!$G$14+СВЦЭМ!$D$10+'СЕТ СН'!$G$6-'СЕТ СН'!$G$26</f>
        <v>998.08391359999996</v>
      </c>
      <c r="L86" s="36">
        <f>SUMIFS(СВЦЭМ!$D$33:$D$776,СВЦЭМ!$A$33:$A$776,$A86,СВЦЭМ!$B$33:$B$776,L$83)+'СЕТ СН'!$G$14+СВЦЭМ!$D$10+'СЕТ СН'!$G$6-'СЕТ СН'!$G$26</f>
        <v>997.39171066999995</v>
      </c>
      <c r="M86" s="36">
        <f>SUMIFS(СВЦЭМ!$D$33:$D$776,СВЦЭМ!$A$33:$A$776,$A86,СВЦЭМ!$B$33:$B$776,M$83)+'СЕТ СН'!$G$14+СВЦЭМ!$D$10+'СЕТ СН'!$G$6-'СЕТ СН'!$G$26</f>
        <v>1036.9744222100001</v>
      </c>
      <c r="N86" s="36">
        <f>SUMIFS(СВЦЭМ!$D$33:$D$776,СВЦЭМ!$A$33:$A$776,$A86,СВЦЭМ!$B$33:$B$776,N$83)+'СЕТ СН'!$G$14+СВЦЭМ!$D$10+'СЕТ СН'!$G$6-'СЕТ СН'!$G$26</f>
        <v>1050.5761633</v>
      </c>
      <c r="O86" s="36">
        <f>SUMIFS(СВЦЭМ!$D$33:$D$776,СВЦЭМ!$A$33:$A$776,$A86,СВЦЭМ!$B$33:$B$776,O$83)+'СЕТ СН'!$G$14+СВЦЭМ!$D$10+'СЕТ СН'!$G$6-'СЕТ СН'!$G$26</f>
        <v>1058.00704311</v>
      </c>
      <c r="P86" s="36">
        <f>SUMIFS(СВЦЭМ!$D$33:$D$776,СВЦЭМ!$A$33:$A$776,$A86,СВЦЭМ!$B$33:$B$776,P$83)+'СЕТ СН'!$G$14+СВЦЭМ!$D$10+'СЕТ СН'!$G$6-'СЕТ СН'!$G$26</f>
        <v>1065.56957539</v>
      </c>
      <c r="Q86" s="36">
        <f>SUMIFS(СВЦЭМ!$D$33:$D$776,СВЦЭМ!$A$33:$A$776,$A86,СВЦЭМ!$B$33:$B$776,Q$83)+'СЕТ СН'!$G$14+СВЦЭМ!$D$10+'СЕТ СН'!$G$6-'СЕТ СН'!$G$26</f>
        <v>1072.1492127900001</v>
      </c>
      <c r="R86" s="36">
        <f>SUMIFS(СВЦЭМ!$D$33:$D$776,СВЦЭМ!$A$33:$A$776,$A86,СВЦЭМ!$B$33:$B$776,R$83)+'СЕТ СН'!$G$14+СВЦЭМ!$D$10+'СЕТ СН'!$G$6-'СЕТ СН'!$G$26</f>
        <v>1074.6562421000001</v>
      </c>
      <c r="S86" s="36">
        <f>SUMIFS(СВЦЭМ!$D$33:$D$776,СВЦЭМ!$A$33:$A$776,$A86,СВЦЭМ!$B$33:$B$776,S$83)+'СЕТ СН'!$G$14+СВЦЭМ!$D$10+'СЕТ СН'!$G$6-'СЕТ СН'!$G$26</f>
        <v>1040.37573273</v>
      </c>
      <c r="T86" s="36">
        <f>SUMIFS(СВЦЭМ!$D$33:$D$776,СВЦЭМ!$A$33:$A$776,$A86,СВЦЭМ!$B$33:$B$776,T$83)+'СЕТ СН'!$G$14+СВЦЭМ!$D$10+'СЕТ СН'!$G$6-'СЕТ СН'!$G$26</f>
        <v>1014.3479121299999</v>
      </c>
      <c r="U86" s="36">
        <f>SUMIFS(СВЦЭМ!$D$33:$D$776,СВЦЭМ!$A$33:$A$776,$A86,СВЦЭМ!$B$33:$B$776,U$83)+'СЕТ СН'!$G$14+СВЦЭМ!$D$10+'СЕТ СН'!$G$6-'СЕТ СН'!$G$26</f>
        <v>1012.2602145999999</v>
      </c>
      <c r="V86" s="36">
        <f>SUMIFS(СВЦЭМ!$D$33:$D$776,СВЦЭМ!$A$33:$A$776,$A86,СВЦЭМ!$B$33:$B$776,V$83)+'СЕТ СН'!$G$14+СВЦЭМ!$D$10+'СЕТ СН'!$G$6-'СЕТ СН'!$G$26</f>
        <v>1015.12291309</v>
      </c>
      <c r="W86" s="36">
        <f>SUMIFS(СВЦЭМ!$D$33:$D$776,СВЦЭМ!$A$33:$A$776,$A86,СВЦЭМ!$B$33:$B$776,W$83)+'СЕТ СН'!$G$14+СВЦЭМ!$D$10+'СЕТ СН'!$G$6-'СЕТ СН'!$G$26</f>
        <v>1031.3593796499999</v>
      </c>
      <c r="X86" s="36">
        <f>SUMIFS(СВЦЭМ!$D$33:$D$776,СВЦЭМ!$A$33:$A$776,$A86,СВЦЭМ!$B$33:$B$776,X$83)+'СЕТ СН'!$G$14+СВЦЭМ!$D$10+'СЕТ СН'!$G$6-'СЕТ СН'!$G$26</f>
        <v>1035.3334652000001</v>
      </c>
      <c r="Y86" s="36">
        <f>SUMIFS(СВЦЭМ!$D$33:$D$776,СВЦЭМ!$A$33:$A$776,$A86,СВЦЭМ!$B$33:$B$776,Y$83)+'СЕТ СН'!$G$14+СВЦЭМ!$D$10+'СЕТ СН'!$G$6-'СЕТ СН'!$G$26</f>
        <v>1050.10279195</v>
      </c>
    </row>
    <row r="87" spans="1:27" ht="15.75" x14ac:dyDescent="0.2">
      <c r="A87" s="35">
        <f t="shared" si="2"/>
        <v>43803</v>
      </c>
      <c r="B87" s="36">
        <f>SUMIFS(СВЦЭМ!$D$33:$D$776,СВЦЭМ!$A$33:$A$776,$A87,СВЦЭМ!$B$33:$B$776,B$83)+'СЕТ СН'!$G$14+СВЦЭМ!$D$10+'СЕТ СН'!$G$6-'СЕТ СН'!$G$26</f>
        <v>1104.06912059</v>
      </c>
      <c r="C87" s="36">
        <f>SUMIFS(СВЦЭМ!$D$33:$D$776,СВЦЭМ!$A$33:$A$776,$A87,СВЦЭМ!$B$33:$B$776,C$83)+'СЕТ СН'!$G$14+СВЦЭМ!$D$10+'СЕТ СН'!$G$6-'СЕТ СН'!$G$26</f>
        <v>1127.0706932400001</v>
      </c>
      <c r="D87" s="36">
        <f>SUMIFS(СВЦЭМ!$D$33:$D$776,СВЦЭМ!$A$33:$A$776,$A87,СВЦЭМ!$B$33:$B$776,D$83)+'СЕТ СН'!$G$14+СВЦЭМ!$D$10+'СЕТ СН'!$G$6-'СЕТ СН'!$G$26</f>
        <v>1148.3576213599999</v>
      </c>
      <c r="E87" s="36">
        <f>SUMIFS(СВЦЭМ!$D$33:$D$776,СВЦЭМ!$A$33:$A$776,$A87,СВЦЭМ!$B$33:$B$776,E$83)+'СЕТ СН'!$G$14+СВЦЭМ!$D$10+'СЕТ СН'!$G$6-'СЕТ СН'!$G$26</f>
        <v>1156.8267424600001</v>
      </c>
      <c r="F87" s="36">
        <f>SUMIFS(СВЦЭМ!$D$33:$D$776,СВЦЭМ!$A$33:$A$776,$A87,СВЦЭМ!$B$33:$B$776,F$83)+'СЕТ СН'!$G$14+СВЦЭМ!$D$10+'СЕТ СН'!$G$6-'СЕТ СН'!$G$26</f>
        <v>1153.95640979</v>
      </c>
      <c r="G87" s="36">
        <f>SUMIFS(СВЦЭМ!$D$33:$D$776,СВЦЭМ!$A$33:$A$776,$A87,СВЦЭМ!$B$33:$B$776,G$83)+'СЕТ СН'!$G$14+СВЦЭМ!$D$10+'СЕТ СН'!$G$6-'СЕТ СН'!$G$26</f>
        <v>1136.07918694</v>
      </c>
      <c r="H87" s="36">
        <f>SUMIFS(СВЦЭМ!$D$33:$D$776,СВЦЭМ!$A$33:$A$776,$A87,СВЦЭМ!$B$33:$B$776,H$83)+'СЕТ СН'!$G$14+СВЦЭМ!$D$10+'СЕТ СН'!$G$6-'СЕТ СН'!$G$26</f>
        <v>1101.77838673</v>
      </c>
      <c r="I87" s="36">
        <f>SUMIFS(СВЦЭМ!$D$33:$D$776,СВЦЭМ!$A$33:$A$776,$A87,СВЦЭМ!$B$33:$B$776,I$83)+'СЕТ СН'!$G$14+СВЦЭМ!$D$10+'СЕТ СН'!$G$6-'СЕТ СН'!$G$26</f>
        <v>1069.0011137700001</v>
      </c>
      <c r="J87" s="36">
        <f>SUMIFS(СВЦЭМ!$D$33:$D$776,СВЦЭМ!$A$33:$A$776,$A87,СВЦЭМ!$B$33:$B$776,J$83)+'СЕТ СН'!$G$14+СВЦЭМ!$D$10+'СЕТ СН'!$G$6-'СЕТ СН'!$G$26</f>
        <v>1050.3189458100001</v>
      </c>
      <c r="K87" s="36">
        <f>SUMIFS(СВЦЭМ!$D$33:$D$776,СВЦЭМ!$A$33:$A$776,$A87,СВЦЭМ!$B$33:$B$776,K$83)+'СЕТ СН'!$G$14+СВЦЭМ!$D$10+'СЕТ СН'!$G$6-'СЕТ СН'!$G$26</f>
        <v>1028.12801427</v>
      </c>
      <c r="L87" s="36">
        <f>SUMIFS(СВЦЭМ!$D$33:$D$776,СВЦЭМ!$A$33:$A$776,$A87,СВЦЭМ!$B$33:$B$776,L$83)+'СЕТ СН'!$G$14+СВЦЭМ!$D$10+'СЕТ СН'!$G$6-'СЕТ СН'!$G$26</f>
        <v>1028.2968012400001</v>
      </c>
      <c r="M87" s="36">
        <f>SUMIFS(СВЦЭМ!$D$33:$D$776,СВЦЭМ!$A$33:$A$776,$A87,СВЦЭМ!$B$33:$B$776,M$83)+'СЕТ СН'!$G$14+СВЦЭМ!$D$10+'СЕТ СН'!$G$6-'СЕТ СН'!$G$26</f>
        <v>1046.0732588400001</v>
      </c>
      <c r="N87" s="36">
        <f>SUMIFS(СВЦЭМ!$D$33:$D$776,СВЦЭМ!$A$33:$A$776,$A87,СВЦЭМ!$B$33:$B$776,N$83)+'СЕТ СН'!$G$14+СВЦЭМ!$D$10+'СЕТ СН'!$G$6-'СЕТ СН'!$G$26</f>
        <v>1048.7149030600001</v>
      </c>
      <c r="O87" s="36">
        <f>SUMIFS(СВЦЭМ!$D$33:$D$776,СВЦЭМ!$A$33:$A$776,$A87,СВЦЭМ!$B$33:$B$776,O$83)+'СЕТ СН'!$G$14+СВЦЭМ!$D$10+'СЕТ СН'!$G$6-'СЕТ СН'!$G$26</f>
        <v>1050.72595714</v>
      </c>
      <c r="P87" s="36">
        <f>SUMIFS(СВЦЭМ!$D$33:$D$776,СВЦЭМ!$A$33:$A$776,$A87,СВЦЭМ!$B$33:$B$776,P$83)+'СЕТ СН'!$G$14+СВЦЭМ!$D$10+'СЕТ СН'!$G$6-'СЕТ СН'!$G$26</f>
        <v>1057.3404048300001</v>
      </c>
      <c r="Q87" s="36">
        <f>SUMIFS(СВЦЭМ!$D$33:$D$776,СВЦЭМ!$A$33:$A$776,$A87,СВЦЭМ!$B$33:$B$776,Q$83)+'СЕТ СН'!$G$14+СВЦЭМ!$D$10+'СЕТ СН'!$G$6-'СЕТ СН'!$G$26</f>
        <v>1064.6946518899999</v>
      </c>
      <c r="R87" s="36">
        <f>SUMIFS(СВЦЭМ!$D$33:$D$776,СВЦЭМ!$A$33:$A$776,$A87,СВЦЭМ!$B$33:$B$776,R$83)+'СЕТ СН'!$G$14+СВЦЭМ!$D$10+'СЕТ СН'!$G$6-'СЕТ СН'!$G$26</f>
        <v>1052.92942094</v>
      </c>
      <c r="S87" s="36">
        <f>SUMIFS(СВЦЭМ!$D$33:$D$776,СВЦЭМ!$A$33:$A$776,$A87,СВЦЭМ!$B$33:$B$776,S$83)+'СЕТ СН'!$G$14+СВЦЭМ!$D$10+'СЕТ СН'!$G$6-'СЕТ СН'!$G$26</f>
        <v>1030.6658406000001</v>
      </c>
      <c r="T87" s="36">
        <f>SUMIFS(СВЦЭМ!$D$33:$D$776,СВЦЭМ!$A$33:$A$776,$A87,СВЦЭМ!$B$33:$B$776,T$83)+'СЕТ СН'!$G$14+СВЦЭМ!$D$10+'СЕТ СН'!$G$6-'СЕТ СН'!$G$26</f>
        <v>1009.05493095</v>
      </c>
      <c r="U87" s="36">
        <f>SUMIFS(СВЦЭМ!$D$33:$D$776,СВЦЭМ!$A$33:$A$776,$A87,СВЦЭМ!$B$33:$B$776,U$83)+'СЕТ СН'!$G$14+СВЦЭМ!$D$10+'СЕТ СН'!$G$6-'СЕТ СН'!$G$26</f>
        <v>1012.49757529</v>
      </c>
      <c r="V87" s="36">
        <f>SUMIFS(СВЦЭМ!$D$33:$D$776,СВЦЭМ!$A$33:$A$776,$A87,СВЦЭМ!$B$33:$B$776,V$83)+'СЕТ СН'!$G$14+СВЦЭМ!$D$10+'СЕТ СН'!$G$6-'СЕТ СН'!$G$26</f>
        <v>1022.73123357</v>
      </c>
      <c r="W87" s="36">
        <f>SUMIFS(СВЦЭМ!$D$33:$D$776,СВЦЭМ!$A$33:$A$776,$A87,СВЦЭМ!$B$33:$B$776,W$83)+'СЕТ СН'!$G$14+СВЦЭМ!$D$10+'СЕТ СН'!$G$6-'СЕТ СН'!$G$26</f>
        <v>1030.4449173200001</v>
      </c>
      <c r="X87" s="36">
        <f>SUMIFS(СВЦЭМ!$D$33:$D$776,СВЦЭМ!$A$33:$A$776,$A87,СВЦЭМ!$B$33:$B$776,X$83)+'СЕТ СН'!$G$14+СВЦЭМ!$D$10+'СЕТ СН'!$G$6-'СЕТ СН'!$G$26</f>
        <v>1030.63429604</v>
      </c>
      <c r="Y87" s="36">
        <f>SUMIFS(СВЦЭМ!$D$33:$D$776,СВЦЭМ!$A$33:$A$776,$A87,СВЦЭМ!$B$33:$B$776,Y$83)+'СЕТ СН'!$G$14+СВЦЭМ!$D$10+'СЕТ СН'!$G$6-'СЕТ СН'!$G$26</f>
        <v>1059.7467458400001</v>
      </c>
    </row>
    <row r="88" spans="1:27" ht="15.75" x14ac:dyDescent="0.2">
      <c r="A88" s="35">
        <f t="shared" si="2"/>
        <v>43804</v>
      </c>
      <c r="B88" s="36">
        <f>SUMIFS(СВЦЭМ!$D$33:$D$776,СВЦЭМ!$A$33:$A$776,$A88,СВЦЭМ!$B$33:$B$776,B$83)+'СЕТ СН'!$G$14+СВЦЭМ!$D$10+'СЕТ СН'!$G$6-'СЕТ СН'!$G$26</f>
        <v>1112.3905225000001</v>
      </c>
      <c r="C88" s="36">
        <f>SUMIFS(СВЦЭМ!$D$33:$D$776,СВЦЭМ!$A$33:$A$776,$A88,СВЦЭМ!$B$33:$B$776,C$83)+'СЕТ СН'!$G$14+СВЦЭМ!$D$10+'СЕТ СН'!$G$6-'СЕТ СН'!$G$26</f>
        <v>1117.51528446</v>
      </c>
      <c r="D88" s="36">
        <f>SUMIFS(СВЦЭМ!$D$33:$D$776,СВЦЭМ!$A$33:$A$776,$A88,СВЦЭМ!$B$33:$B$776,D$83)+'СЕТ СН'!$G$14+СВЦЭМ!$D$10+'СЕТ СН'!$G$6-'СЕТ СН'!$G$26</f>
        <v>1121.02607528</v>
      </c>
      <c r="E88" s="36">
        <f>SUMIFS(СВЦЭМ!$D$33:$D$776,СВЦЭМ!$A$33:$A$776,$A88,СВЦЭМ!$B$33:$B$776,E$83)+'СЕТ СН'!$G$14+СВЦЭМ!$D$10+'СЕТ СН'!$G$6-'СЕТ СН'!$G$26</f>
        <v>1141.22154753</v>
      </c>
      <c r="F88" s="36">
        <f>SUMIFS(СВЦЭМ!$D$33:$D$776,СВЦЭМ!$A$33:$A$776,$A88,СВЦЭМ!$B$33:$B$776,F$83)+'СЕТ СН'!$G$14+СВЦЭМ!$D$10+'СЕТ СН'!$G$6-'СЕТ СН'!$G$26</f>
        <v>1133.7717537400001</v>
      </c>
      <c r="G88" s="36">
        <f>SUMIFS(СВЦЭМ!$D$33:$D$776,СВЦЭМ!$A$33:$A$776,$A88,СВЦЭМ!$B$33:$B$776,G$83)+'СЕТ СН'!$G$14+СВЦЭМ!$D$10+'СЕТ СН'!$G$6-'СЕТ СН'!$G$26</f>
        <v>1120.4448645500001</v>
      </c>
      <c r="H88" s="36">
        <f>SUMIFS(СВЦЭМ!$D$33:$D$776,СВЦЭМ!$A$33:$A$776,$A88,СВЦЭМ!$B$33:$B$776,H$83)+'СЕТ СН'!$G$14+СВЦЭМ!$D$10+'СЕТ СН'!$G$6-'СЕТ СН'!$G$26</f>
        <v>1105.7638787600001</v>
      </c>
      <c r="I88" s="36">
        <f>SUMIFS(СВЦЭМ!$D$33:$D$776,СВЦЭМ!$A$33:$A$776,$A88,СВЦЭМ!$B$33:$B$776,I$83)+'СЕТ СН'!$G$14+СВЦЭМ!$D$10+'СЕТ СН'!$G$6-'СЕТ СН'!$G$26</f>
        <v>1068.68368923</v>
      </c>
      <c r="J88" s="36">
        <f>SUMIFS(СВЦЭМ!$D$33:$D$776,СВЦЭМ!$A$33:$A$776,$A88,СВЦЭМ!$B$33:$B$776,J$83)+'СЕТ СН'!$G$14+СВЦЭМ!$D$10+'СЕТ СН'!$G$6-'СЕТ СН'!$G$26</f>
        <v>1042.4564624900001</v>
      </c>
      <c r="K88" s="36">
        <f>SUMIFS(СВЦЭМ!$D$33:$D$776,СВЦЭМ!$A$33:$A$776,$A88,СВЦЭМ!$B$33:$B$776,K$83)+'СЕТ СН'!$G$14+СВЦЭМ!$D$10+'СЕТ СН'!$G$6-'СЕТ СН'!$G$26</f>
        <v>1039.8637459300001</v>
      </c>
      <c r="L88" s="36">
        <f>SUMIFS(СВЦЭМ!$D$33:$D$776,СВЦЭМ!$A$33:$A$776,$A88,СВЦЭМ!$B$33:$B$776,L$83)+'СЕТ СН'!$G$14+СВЦЭМ!$D$10+'СЕТ СН'!$G$6-'СЕТ СН'!$G$26</f>
        <v>1047.94737476</v>
      </c>
      <c r="M88" s="36">
        <f>SUMIFS(СВЦЭМ!$D$33:$D$776,СВЦЭМ!$A$33:$A$776,$A88,СВЦЭМ!$B$33:$B$776,M$83)+'СЕТ СН'!$G$14+СВЦЭМ!$D$10+'СЕТ СН'!$G$6-'СЕТ СН'!$G$26</f>
        <v>1053.3492926599999</v>
      </c>
      <c r="N88" s="36">
        <f>SUMIFS(СВЦЭМ!$D$33:$D$776,СВЦЭМ!$A$33:$A$776,$A88,СВЦЭМ!$B$33:$B$776,N$83)+'СЕТ СН'!$G$14+СВЦЭМ!$D$10+'СЕТ СН'!$G$6-'СЕТ СН'!$G$26</f>
        <v>1056.96036211</v>
      </c>
      <c r="O88" s="36">
        <f>SUMIFS(СВЦЭМ!$D$33:$D$776,СВЦЭМ!$A$33:$A$776,$A88,СВЦЭМ!$B$33:$B$776,O$83)+'СЕТ СН'!$G$14+СВЦЭМ!$D$10+'СЕТ СН'!$G$6-'СЕТ СН'!$G$26</f>
        <v>1059.1828074</v>
      </c>
      <c r="P88" s="36">
        <f>SUMIFS(СВЦЭМ!$D$33:$D$776,СВЦЭМ!$A$33:$A$776,$A88,СВЦЭМ!$B$33:$B$776,P$83)+'СЕТ СН'!$G$14+СВЦЭМ!$D$10+'СЕТ СН'!$G$6-'СЕТ СН'!$G$26</f>
        <v>1061.50180295</v>
      </c>
      <c r="Q88" s="36">
        <f>SUMIFS(СВЦЭМ!$D$33:$D$776,СВЦЭМ!$A$33:$A$776,$A88,СВЦЭМ!$B$33:$B$776,Q$83)+'СЕТ СН'!$G$14+СВЦЭМ!$D$10+'СЕТ СН'!$G$6-'СЕТ СН'!$G$26</f>
        <v>1070.9833218700001</v>
      </c>
      <c r="R88" s="36">
        <f>SUMIFS(СВЦЭМ!$D$33:$D$776,СВЦЭМ!$A$33:$A$776,$A88,СВЦЭМ!$B$33:$B$776,R$83)+'СЕТ СН'!$G$14+СВЦЭМ!$D$10+'СЕТ СН'!$G$6-'СЕТ СН'!$G$26</f>
        <v>1087.1452815100001</v>
      </c>
      <c r="S88" s="36">
        <f>SUMIFS(СВЦЭМ!$D$33:$D$776,СВЦЭМ!$A$33:$A$776,$A88,СВЦЭМ!$B$33:$B$776,S$83)+'СЕТ СН'!$G$14+СВЦЭМ!$D$10+'СЕТ СН'!$G$6-'СЕТ СН'!$G$26</f>
        <v>1099.88695828</v>
      </c>
      <c r="T88" s="36">
        <f>SUMIFS(СВЦЭМ!$D$33:$D$776,СВЦЭМ!$A$33:$A$776,$A88,СВЦЭМ!$B$33:$B$776,T$83)+'СЕТ СН'!$G$14+СВЦЭМ!$D$10+'СЕТ СН'!$G$6-'СЕТ СН'!$G$26</f>
        <v>1086.5247550300001</v>
      </c>
      <c r="U88" s="36">
        <f>SUMIFS(СВЦЭМ!$D$33:$D$776,СВЦЭМ!$A$33:$A$776,$A88,СВЦЭМ!$B$33:$B$776,U$83)+'СЕТ СН'!$G$14+СВЦЭМ!$D$10+'СЕТ СН'!$G$6-'СЕТ СН'!$G$26</f>
        <v>1062.65495053</v>
      </c>
      <c r="V88" s="36">
        <f>SUMIFS(СВЦЭМ!$D$33:$D$776,СВЦЭМ!$A$33:$A$776,$A88,СВЦЭМ!$B$33:$B$776,V$83)+'СЕТ СН'!$G$14+СВЦЭМ!$D$10+'СЕТ СН'!$G$6-'СЕТ СН'!$G$26</f>
        <v>1059.5693097400001</v>
      </c>
      <c r="W88" s="36">
        <f>SUMIFS(СВЦЭМ!$D$33:$D$776,СВЦЭМ!$A$33:$A$776,$A88,СВЦЭМ!$B$33:$B$776,W$83)+'СЕТ СН'!$G$14+СВЦЭМ!$D$10+'СЕТ СН'!$G$6-'СЕТ СН'!$G$26</f>
        <v>1065.6813378300001</v>
      </c>
      <c r="X88" s="36">
        <f>SUMIFS(СВЦЭМ!$D$33:$D$776,СВЦЭМ!$A$33:$A$776,$A88,СВЦЭМ!$B$33:$B$776,X$83)+'СЕТ СН'!$G$14+СВЦЭМ!$D$10+'СЕТ СН'!$G$6-'СЕТ СН'!$G$26</f>
        <v>1086.4887379700001</v>
      </c>
      <c r="Y88" s="36">
        <f>SUMIFS(СВЦЭМ!$D$33:$D$776,СВЦЭМ!$A$33:$A$776,$A88,СВЦЭМ!$B$33:$B$776,Y$83)+'СЕТ СН'!$G$14+СВЦЭМ!$D$10+'СЕТ СН'!$G$6-'СЕТ СН'!$G$26</f>
        <v>1107.5651948</v>
      </c>
    </row>
    <row r="89" spans="1:27" ht="15.75" x14ac:dyDescent="0.2">
      <c r="A89" s="35">
        <f t="shared" si="2"/>
        <v>43805</v>
      </c>
      <c r="B89" s="36">
        <f>SUMIFS(СВЦЭМ!$D$33:$D$776,СВЦЭМ!$A$33:$A$776,$A89,СВЦЭМ!$B$33:$B$776,B$83)+'СЕТ СН'!$G$14+СВЦЭМ!$D$10+'СЕТ СН'!$G$6-'СЕТ СН'!$G$26</f>
        <v>1111.6650052800001</v>
      </c>
      <c r="C89" s="36">
        <f>SUMIFS(СВЦЭМ!$D$33:$D$776,СВЦЭМ!$A$33:$A$776,$A89,СВЦЭМ!$B$33:$B$776,C$83)+'СЕТ СН'!$G$14+СВЦЭМ!$D$10+'СЕТ СН'!$G$6-'СЕТ СН'!$G$26</f>
        <v>1149.2683357400001</v>
      </c>
      <c r="D89" s="36">
        <f>SUMIFS(СВЦЭМ!$D$33:$D$776,СВЦЭМ!$A$33:$A$776,$A89,СВЦЭМ!$B$33:$B$776,D$83)+'СЕТ СН'!$G$14+СВЦЭМ!$D$10+'СЕТ СН'!$G$6-'СЕТ СН'!$G$26</f>
        <v>1165.02887212</v>
      </c>
      <c r="E89" s="36">
        <f>SUMIFS(СВЦЭМ!$D$33:$D$776,СВЦЭМ!$A$33:$A$776,$A89,СВЦЭМ!$B$33:$B$776,E$83)+'СЕТ СН'!$G$14+СВЦЭМ!$D$10+'СЕТ СН'!$G$6-'СЕТ СН'!$G$26</f>
        <v>1170.93834821</v>
      </c>
      <c r="F89" s="36">
        <f>SUMIFS(СВЦЭМ!$D$33:$D$776,СВЦЭМ!$A$33:$A$776,$A89,СВЦЭМ!$B$33:$B$776,F$83)+'СЕТ СН'!$G$14+СВЦЭМ!$D$10+'СЕТ СН'!$G$6-'СЕТ СН'!$G$26</f>
        <v>1167.96560727</v>
      </c>
      <c r="G89" s="36">
        <f>SUMIFS(СВЦЭМ!$D$33:$D$776,СВЦЭМ!$A$33:$A$776,$A89,СВЦЭМ!$B$33:$B$776,G$83)+'СЕТ СН'!$G$14+СВЦЭМ!$D$10+'СЕТ СН'!$G$6-'СЕТ СН'!$G$26</f>
        <v>1155.33442612</v>
      </c>
      <c r="H89" s="36">
        <f>SUMIFS(СВЦЭМ!$D$33:$D$776,СВЦЭМ!$A$33:$A$776,$A89,СВЦЭМ!$B$33:$B$776,H$83)+'СЕТ СН'!$G$14+СВЦЭМ!$D$10+'СЕТ СН'!$G$6-'СЕТ СН'!$G$26</f>
        <v>1111.96693469</v>
      </c>
      <c r="I89" s="36">
        <f>SUMIFS(СВЦЭМ!$D$33:$D$776,СВЦЭМ!$A$33:$A$776,$A89,СВЦЭМ!$B$33:$B$776,I$83)+'СЕТ СН'!$G$14+СВЦЭМ!$D$10+'СЕТ СН'!$G$6-'СЕТ СН'!$G$26</f>
        <v>1075.7931490600001</v>
      </c>
      <c r="J89" s="36">
        <f>SUMIFS(СВЦЭМ!$D$33:$D$776,СВЦЭМ!$A$33:$A$776,$A89,СВЦЭМ!$B$33:$B$776,J$83)+'СЕТ СН'!$G$14+СВЦЭМ!$D$10+'СЕТ СН'!$G$6-'СЕТ СН'!$G$26</f>
        <v>1059.0928394600001</v>
      </c>
      <c r="K89" s="36">
        <f>SUMIFS(СВЦЭМ!$D$33:$D$776,СВЦЭМ!$A$33:$A$776,$A89,СВЦЭМ!$B$33:$B$776,K$83)+'СЕТ СН'!$G$14+СВЦЭМ!$D$10+'СЕТ СН'!$G$6-'СЕТ СН'!$G$26</f>
        <v>1048.12623753</v>
      </c>
      <c r="L89" s="36">
        <f>SUMIFS(СВЦЭМ!$D$33:$D$776,СВЦЭМ!$A$33:$A$776,$A89,СВЦЭМ!$B$33:$B$776,L$83)+'СЕТ СН'!$G$14+СВЦЭМ!$D$10+'СЕТ СН'!$G$6-'СЕТ СН'!$G$26</f>
        <v>1044.50450935</v>
      </c>
      <c r="M89" s="36">
        <f>SUMIFS(СВЦЭМ!$D$33:$D$776,СВЦЭМ!$A$33:$A$776,$A89,СВЦЭМ!$B$33:$B$776,M$83)+'СЕТ СН'!$G$14+СВЦЭМ!$D$10+'СЕТ СН'!$G$6-'СЕТ СН'!$G$26</f>
        <v>1047.0905354399999</v>
      </c>
      <c r="N89" s="36">
        <f>SUMIFS(СВЦЭМ!$D$33:$D$776,СВЦЭМ!$A$33:$A$776,$A89,СВЦЭМ!$B$33:$B$776,N$83)+'СЕТ СН'!$G$14+СВЦЭМ!$D$10+'СЕТ СН'!$G$6-'СЕТ СН'!$G$26</f>
        <v>1046.7988279599999</v>
      </c>
      <c r="O89" s="36">
        <f>SUMIFS(СВЦЭМ!$D$33:$D$776,СВЦЭМ!$A$33:$A$776,$A89,СВЦЭМ!$B$33:$B$776,O$83)+'СЕТ СН'!$G$14+СВЦЭМ!$D$10+'СЕТ СН'!$G$6-'СЕТ СН'!$G$26</f>
        <v>1052.7361568700001</v>
      </c>
      <c r="P89" s="36">
        <f>SUMIFS(СВЦЭМ!$D$33:$D$776,СВЦЭМ!$A$33:$A$776,$A89,СВЦЭМ!$B$33:$B$776,P$83)+'СЕТ СН'!$G$14+СВЦЭМ!$D$10+'СЕТ СН'!$G$6-'СЕТ СН'!$G$26</f>
        <v>1054.22987016</v>
      </c>
      <c r="Q89" s="36">
        <f>SUMIFS(СВЦЭМ!$D$33:$D$776,СВЦЭМ!$A$33:$A$776,$A89,СВЦЭМ!$B$33:$B$776,Q$83)+'СЕТ СН'!$G$14+СВЦЭМ!$D$10+'СЕТ СН'!$G$6-'СЕТ СН'!$G$26</f>
        <v>1052.07030244</v>
      </c>
      <c r="R89" s="36">
        <f>SUMIFS(СВЦЭМ!$D$33:$D$776,СВЦЭМ!$A$33:$A$776,$A89,СВЦЭМ!$B$33:$B$776,R$83)+'СЕТ СН'!$G$14+СВЦЭМ!$D$10+'СЕТ СН'!$G$6-'СЕТ СН'!$G$26</f>
        <v>1051.7414107900001</v>
      </c>
      <c r="S89" s="36">
        <f>SUMIFS(СВЦЭМ!$D$33:$D$776,СВЦЭМ!$A$33:$A$776,$A89,СВЦЭМ!$B$33:$B$776,S$83)+'СЕТ СН'!$G$14+СВЦЭМ!$D$10+'СЕТ СН'!$G$6-'СЕТ СН'!$G$26</f>
        <v>1051.5120705700001</v>
      </c>
      <c r="T89" s="36">
        <f>SUMIFS(СВЦЭМ!$D$33:$D$776,СВЦЭМ!$A$33:$A$776,$A89,СВЦЭМ!$B$33:$B$776,T$83)+'СЕТ СН'!$G$14+СВЦЭМ!$D$10+'СЕТ СН'!$G$6-'СЕТ СН'!$G$26</f>
        <v>1043.77783391</v>
      </c>
      <c r="U89" s="36">
        <f>SUMIFS(СВЦЭМ!$D$33:$D$776,СВЦЭМ!$A$33:$A$776,$A89,СВЦЭМ!$B$33:$B$776,U$83)+'СЕТ СН'!$G$14+СВЦЭМ!$D$10+'СЕТ СН'!$G$6-'СЕТ СН'!$G$26</f>
        <v>1043.6810817099999</v>
      </c>
      <c r="V89" s="36">
        <f>SUMIFS(СВЦЭМ!$D$33:$D$776,СВЦЭМ!$A$33:$A$776,$A89,СВЦЭМ!$B$33:$B$776,V$83)+'СЕТ СН'!$G$14+СВЦЭМ!$D$10+'СЕТ СН'!$G$6-'СЕТ СН'!$G$26</f>
        <v>1037.3117898400001</v>
      </c>
      <c r="W89" s="36">
        <f>SUMIFS(СВЦЭМ!$D$33:$D$776,СВЦЭМ!$A$33:$A$776,$A89,СВЦЭМ!$B$33:$B$776,W$83)+'СЕТ СН'!$G$14+СВЦЭМ!$D$10+'СЕТ СН'!$G$6-'СЕТ СН'!$G$26</f>
        <v>1041.2021881600001</v>
      </c>
      <c r="X89" s="36">
        <f>SUMIFS(СВЦЭМ!$D$33:$D$776,СВЦЭМ!$A$33:$A$776,$A89,СВЦЭМ!$B$33:$B$776,X$83)+'СЕТ СН'!$G$14+СВЦЭМ!$D$10+'СЕТ СН'!$G$6-'СЕТ СН'!$G$26</f>
        <v>1038.49297338</v>
      </c>
      <c r="Y89" s="36">
        <f>SUMIFS(СВЦЭМ!$D$33:$D$776,СВЦЭМ!$A$33:$A$776,$A89,СВЦЭМ!$B$33:$B$776,Y$83)+'СЕТ СН'!$G$14+СВЦЭМ!$D$10+'СЕТ СН'!$G$6-'СЕТ СН'!$G$26</f>
        <v>1052.5007708099999</v>
      </c>
    </row>
    <row r="90" spans="1:27" ht="15.75" x14ac:dyDescent="0.2">
      <c r="A90" s="35">
        <f t="shared" si="2"/>
        <v>43806</v>
      </c>
      <c r="B90" s="36">
        <f>SUMIFS(СВЦЭМ!$D$33:$D$776,СВЦЭМ!$A$33:$A$776,$A90,СВЦЭМ!$B$33:$B$776,B$83)+'СЕТ СН'!$G$14+СВЦЭМ!$D$10+'СЕТ СН'!$G$6-'СЕТ СН'!$G$26</f>
        <v>1074.28512679</v>
      </c>
      <c r="C90" s="36">
        <f>SUMIFS(СВЦЭМ!$D$33:$D$776,СВЦЭМ!$A$33:$A$776,$A90,СВЦЭМ!$B$33:$B$776,C$83)+'СЕТ СН'!$G$14+СВЦЭМ!$D$10+'СЕТ СН'!$G$6-'СЕТ СН'!$G$26</f>
        <v>1085.1172344399999</v>
      </c>
      <c r="D90" s="36">
        <f>SUMIFS(СВЦЭМ!$D$33:$D$776,СВЦЭМ!$A$33:$A$776,$A90,СВЦЭМ!$B$33:$B$776,D$83)+'СЕТ СН'!$G$14+СВЦЭМ!$D$10+'СЕТ СН'!$G$6-'СЕТ СН'!$G$26</f>
        <v>1088.2039442800001</v>
      </c>
      <c r="E90" s="36">
        <f>SUMIFS(СВЦЭМ!$D$33:$D$776,СВЦЭМ!$A$33:$A$776,$A90,СВЦЭМ!$B$33:$B$776,E$83)+'СЕТ СН'!$G$14+СВЦЭМ!$D$10+'СЕТ СН'!$G$6-'СЕТ СН'!$G$26</f>
        <v>1093.66538403</v>
      </c>
      <c r="F90" s="36">
        <f>SUMIFS(СВЦЭМ!$D$33:$D$776,СВЦЭМ!$A$33:$A$776,$A90,СВЦЭМ!$B$33:$B$776,F$83)+'СЕТ СН'!$G$14+СВЦЭМ!$D$10+'СЕТ СН'!$G$6-'СЕТ СН'!$G$26</f>
        <v>1075.4792198300001</v>
      </c>
      <c r="G90" s="36">
        <f>SUMIFS(СВЦЭМ!$D$33:$D$776,СВЦЭМ!$A$33:$A$776,$A90,СВЦЭМ!$B$33:$B$776,G$83)+'СЕТ СН'!$G$14+СВЦЭМ!$D$10+'СЕТ СН'!$G$6-'СЕТ СН'!$G$26</f>
        <v>1088.2310659</v>
      </c>
      <c r="H90" s="36">
        <f>SUMIFS(СВЦЭМ!$D$33:$D$776,СВЦЭМ!$A$33:$A$776,$A90,СВЦЭМ!$B$33:$B$776,H$83)+'СЕТ СН'!$G$14+СВЦЭМ!$D$10+'СЕТ СН'!$G$6-'СЕТ СН'!$G$26</f>
        <v>1071.6148258200001</v>
      </c>
      <c r="I90" s="36">
        <f>SUMIFS(СВЦЭМ!$D$33:$D$776,СВЦЭМ!$A$33:$A$776,$A90,СВЦЭМ!$B$33:$B$776,I$83)+'СЕТ СН'!$G$14+СВЦЭМ!$D$10+'СЕТ СН'!$G$6-'СЕТ СН'!$G$26</f>
        <v>1044.20236989</v>
      </c>
      <c r="J90" s="36">
        <f>SUMIFS(СВЦЭМ!$D$33:$D$776,СВЦЭМ!$A$33:$A$776,$A90,СВЦЭМ!$B$33:$B$776,J$83)+'СЕТ СН'!$G$14+СВЦЭМ!$D$10+'СЕТ СН'!$G$6-'СЕТ СН'!$G$26</f>
        <v>1001.6195557999999</v>
      </c>
      <c r="K90" s="36">
        <f>SUMIFS(СВЦЭМ!$D$33:$D$776,СВЦЭМ!$A$33:$A$776,$A90,СВЦЭМ!$B$33:$B$776,K$83)+'СЕТ СН'!$G$14+СВЦЭМ!$D$10+'СЕТ СН'!$G$6-'СЕТ СН'!$G$26</f>
        <v>987.77085001</v>
      </c>
      <c r="L90" s="36">
        <f>SUMIFS(СВЦЭМ!$D$33:$D$776,СВЦЭМ!$A$33:$A$776,$A90,СВЦЭМ!$B$33:$B$776,L$83)+'СЕТ СН'!$G$14+СВЦЭМ!$D$10+'СЕТ СН'!$G$6-'СЕТ СН'!$G$26</f>
        <v>988.93530272999999</v>
      </c>
      <c r="M90" s="36">
        <f>SUMIFS(СВЦЭМ!$D$33:$D$776,СВЦЭМ!$A$33:$A$776,$A90,СВЦЭМ!$B$33:$B$776,M$83)+'СЕТ СН'!$G$14+СВЦЭМ!$D$10+'СЕТ СН'!$G$6-'СЕТ СН'!$G$26</f>
        <v>982.00806388000001</v>
      </c>
      <c r="N90" s="36">
        <f>SUMIFS(СВЦЭМ!$D$33:$D$776,СВЦЭМ!$A$33:$A$776,$A90,СВЦЭМ!$B$33:$B$776,N$83)+'СЕТ СН'!$G$14+СВЦЭМ!$D$10+'СЕТ СН'!$G$6-'СЕТ СН'!$G$26</f>
        <v>987.67720341999996</v>
      </c>
      <c r="O90" s="36">
        <f>SUMIFS(СВЦЭМ!$D$33:$D$776,СВЦЭМ!$A$33:$A$776,$A90,СВЦЭМ!$B$33:$B$776,O$83)+'СЕТ СН'!$G$14+СВЦЭМ!$D$10+'СЕТ СН'!$G$6-'СЕТ СН'!$G$26</f>
        <v>996.04310555999996</v>
      </c>
      <c r="P90" s="36">
        <f>SUMIFS(СВЦЭМ!$D$33:$D$776,СВЦЭМ!$A$33:$A$776,$A90,СВЦЭМ!$B$33:$B$776,P$83)+'СЕТ СН'!$G$14+СВЦЭМ!$D$10+'СЕТ СН'!$G$6-'СЕТ СН'!$G$26</f>
        <v>1002.64155691</v>
      </c>
      <c r="Q90" s="36">
        <f>SUMIFS(СВЦЭМ!$D$33:$D$776,СВЦЭМ!$A$33:$A$776,$A90,СВЦЭМ!$B$33:$B$776,Q$83)+'СЕТ СН'!$G$14+СВЦЭМ!$D$10+'СЕТ СН'!$G$6-'СЕТ СН'!$G$26</f>
        <v>1003.7678516</v>
      </c>
      <c r="R90" s="36">
        <f>SUMIFS(СВЦЭМ!$D$33:$D$776,СВЦЭМ!$A$33:$A$776,$A90,СВЦЭМ!$B$33:$B$776,R$83)+'СЕТ СН'!$G$14+СВЦЭМ!$D$10+'СЕТ СН'!$G$6-'СЕТ СН'!$G$26</f>
        <v>995.92902133999996</v>
      </c>
      <c r="S90" s="36">
        <f>SUMIFS(СВЦЭМ!$D$33:$D$776,СВЦЭМ!$A$33:$A$776,$A90,СВЦЭМ!$B$33:$B$776,S$83)+'СЕТ СН'!$G$14+СВЦЭМ!$D$10+'СЕТ СН'!$G$6-'СЕТ СН'!$G$26</f>
        <v>985.95012036000003</v>
      </c>
      <c r="T90" s="36">
        <f>SUMIFS(СВЦЭМ!$D$33:$D$776,СВЦЭМ!$A$33:$A$776,$A90,СВЦЭМ!$B$33:$B$776,T$83)+'СЕТ СН'!$G$14+СВЦЭМ!$D$10+'СЕТ СН'!$G$6-'СЕТ СН'!$G$26</f>
        <v>978.90988806999997</v>
      </c>
      <c r="U90" s="36">
        <f>SUMIFS(СВЦЭМ!$D$33:$D$776,СВЦЭМ!$A$33:$A$776,$A90,СВЦЭМ!$B$33:$B$776,U$83)+'СЕТ СН'!$G$14+СВЦЭМ!$D$10+'СЕТ СН'!$G$6-'СЕТ СН'!$G$26</f>
        <v>978.24797544</v>
      </c>
      <c r="V90" s="36">
        <f>SUMIFS(СВЦЭМ!$D$33:$D$776,СВЦЭМ!$A$33:$A$776,$A90,СВЦЭМ!$B$33:$B$776,V$83)+'СЕТ СН'!$G$14+СВЦЭМ!$D$10+'СЕТ СН'!$G$6-'СЕТ СН'!$G$26</f>
        <v>983.13576934000002</v>
      </c>
      <c r="W90" s="36">
        <f>SUMIFS(СВЦЭМ!$D$33:$D$776,СВЦЭМ!$A$33:$A$776,$A90,СВЦЭМ!$B$33:$B$776,W$83)+'СЕТ СН'!$G$14+СВЦЭМ!$D$10+'СЕТ СН'!$G$6-'СЕТ СН'!$G$26</f>
        <v>995.77623635999998</v>
      </c>
      <c r="X90" s="36">
        <f>SUMIFS(СВЦЭМ!$D$33:$D$776,СВЦЭМ!$A$33:$A$776,$A90,СВЦЭМ!$B$33:$B$776,X$83)+'СЕТ СН'!$G$14+СВЦЭМ!$D$10+'СЕТ СН'!$G$6-'СЕТ СН'!$G$26</f>
        <v>994.11635959</v>
      </c>
      <c r="Y90" s="36">
        <f>SUMIFS(СВЦЭМ!$D$33:$D$776,СВЦЭМ!$A$33:$A$776,$A90,СВЦЭМ!$B$33:$B$776,Y$83)+'СЕТ СН'!$G$14+СВЦЭМ!$D$10+'СЕТ СН'!$G$6-'СЕТ СН'!$G$26</f>
        <v>1024.40018592</v>
      </c>
    </row>
    <row r="91" spans="1:27" ht="15.75" x14ac:dyDescent="0.2">
      <c r="A91" s="35">
        <f t="shared" si="2"/>
        <v>43807</v>
      </c>
      <c r="B91" s="36">
        <f>SUMIFS(СВЦЭМ!$D$33:$D$776,СВЦЭМ!$A$33:$A$776,$A91,СВЦЭМ!$B$33:$B$776,B$83)+'СЕТ СН'!$G$14+СВЦЭМ!$D$10+'СЕТ СН'!$G$6-'СЕТ СН'!$G$26</f>
        <v>1084.75285394</v>
      </c>
      <c r="C91" s="36">
        <f>SUMIFS(СВЦЭМ!$D$33:$D$776,СВЦЭМ!$A$33:$A$776,$A91,СВЦЭМ!$B$33:$B$776,C$83)+'СЕТ СН'!$G$14+СВЦЭМ!$D$10+'СЕТ СН'!$G$6-'СЕТ СН'!$G$26</f>
        <v>1110.69095333</v>
      </c>
      <c r="D91" s="36">
        <f>SUMIFS(СВЦЭМ!$D$33:$D$776,СВЦЭМ!$A$33:$A$776,$A91,СВЦЭМ!$B$33:$B$776,D$83)+'СЕТ СН'!$G$14+СВЦЭМ!$D$10+'СЕТ СН'!$G$6-'СЕТ СН'!$G$26</f>
        <v>1127.69561692</v>
      </c>
      <c r="E91" s="36">
        <f>SUMIFS(СВЦЭМ!$D$33:$D$776,СВЦЭМ!$A$33:$A$776,$A91,СВЦЭМ!$B$33:$B$776,E$83)+'СЕТ СН'!$G$14+СВЦЭМ!$D$10+'СЕТ СН'!$G$6-'СЕТ СН'!$G$26</f>
        <v>1148.9726081900001</v>
      </c>
      <c r="F91" s="36">
        <f>SUMIFS(СВЦЭМ!$D$33:$D$776,СВЦЭМ!$A$33:$A$776,$A91,СВЦЭМ!$B$33:$B$776,F$83)+'СЕТ СН'!$G$14+СВЦЭМ!$D$10+'СЕТ СН'!$G$6-'СЕТ СН'!$G$26</f>
        <v>1159.5038803500001</v>
      </c>
      <c r="G91" s="36">
        <f>SUMIFS(СВЦЭМ!$D$33:$D$776,СВЦЭМ!$A$33:$A$776,$A91,СВЦЭМ!$B$33:$B$776,G$83)+'СЕТ СН'!$G$14+СВЦЭМ!$D$10+'СЕТ СН'!$G$6-'СЕТ СН'!$G$26</f>
        <v>1158.85843823</v>
      </c>
      <c r="H91" s="36">
        <f>SUMIFS(СВЦЭМ!$D$33:$D$776,СВЦЭМ!$A$33:$A$776,$A91,СВЦЭМ!$B$33:$B$776,H$83)+'СЕТ СН'!$G$14+СВЦЭМ!$D$10+'СЕТ СН'!$G$6-'СЕТ СН'!$G$26</f>
        <v>1149.2212000300001</v>
      </c>
      <c r="I91" s="36">
        <f>SUMIFS(СВЦЭМ!$D$33:$D$776,СВЦЭМ!$A$33:$A$776,$A91,СВЦЭМ!$B$33:$B$776,I$83)+'СЕТ СН'!$G$14+СВЦЭМ!$D$10+'СЕТ СН'!$G$6-'СЕТ СН'!$G$26</f>
        <v>1142.21201195</v>
      </c>
      <c r="J91" s="36">
        <f>SUMIFS(СВЦЭМ!$D$33:$D$776,СВЦЭМ!$A$33:$A$776,$A91,СВЦЭМ!$B$33:$B$776,J$83)+'СЕТ СН'!$G$14+СВЦЭМ!$D$10+'СЕТ СН'!$G$6-'СЕТ СН'!$G$26</f>
        <v>1103.0028635000001</v>
      </c>
      <c r="K91" s="36">
        <f>SUMIFS(СВЦЭМ!$D$33:$D$776,СВЦЭМ!$A$33:$A$776,$A91,СВЦЭМ!$B$33:$B$776,K$83)+'СЕТ СН'!$G$14+СВЦЭМ!$D$10+'СЕТ СН'!$G$6-'СЕТ СН'!$G$26</f>
        <v>1053.8657016100001</v>
      </c>
      <c r="L91" s="36">
        <f>SUMIFS(СВЦЭМ!$D$33:$D$776,СВЦЭМ!$A$33:$A$776,$A91,СВЦЭМ!$B$33:$B$776,L$83)+'СЕТ СН'!$G$14+СВЦЭМ!$D$10+'СЕТ СН'!$G$6-'СЕТ СН'!$G$26</f>
        <v>1040.67489916</v>
      </c>
      <c r="M91" s="36">
        <f>SUMIFS(СВЦЭМ!$D$33:$D$776,СВЦЭМ!$A$33:$A$776,$A91,СВЦЭМ!$B$33:$B$776,M$83)+'СЕТ СН'!$G$14+СВЦЭМ!$D$10+'СЕТ СН'!$G$6-'СЕТ СН'!$G$26</f>
        <v>1039.6334763100001</v>
      </c>
      <c r="N91" s="36">
        <f>SUMIFS(СВЦЭМ!$D$33:$D$776,СВЦЭМ!$A$33:$A$776,$A91,СВЦЭМ!$B$33:$B$776,N$83)+'СЕТ СН'!$G$14+СВЦЭМ!$D$10+'СЕТ СН'!$G$6-'СЕТ СН'!$G$26</f>
        <v>1045.7121183199999</v>
      </c>
      <c r="O91" s="36">
        <f>SUMIFS(СВЦЭМ!$D$33:$D$776,СВЦЭМ!$A$33:$A$776,$A91,СВЦЭМ!$B$33:$B$776,O$83)+'СЕТ СН'!$G$14+СВЦЭМ!$D$10+'СЕТ СН'!$G$6-'СЕТ СН'!$G$26</f>
        <v>1052.99838574</v>
      </c>
      <c r="P91" s="36">
        <f>SUMIFS(СВЦЭМ!$D$33:$D$776,СВЦЭМ!$A$33:$A$776,$A91,СВЦЭМ!$B$33:$B$776,P$83)+'СЕТ СН'!$G$14+СВЦЭМ!$D$10+'СЕТ СН'!$G$6-'СЕТ СН'!$G$26</f>
        <v>1062.84115204</v>
      </c>
      <c r="Q91" s="36">
        <f>SUMIFS(СВЦЭМ!$D$33:$D$776,СВЦЭМ!$A$33:$A$776,$A91,СВЦЭМ!$B$33:$B$776,Q$83)+'СЕТ СН'!$G$14+СВЦЭМ!$D$10+'СЕТ СН'!$G$6-'СЕТ СН'!$G$26</f>
        <v>1064.73283193</v>
      </c>
      <c r="R91" s="36">
        <f>SUMIFS(СВЦЭМ!$D$33:$D$776,СВЦЭМ!$A$33:$A$776,$A91,СВЦЭМ!$B$33:$B$776,R$83)+'СЕТ СН'!$G$14+СВЦЭМ!$D$10+'СЕТ СН'!$G$6-'СЕТ СН'!$G$26</f>
        <v>1059.5924629600001</v>
      </c>
      <c r="S91" s="36">
        <f>SUMIFS(СВЦЭМ!$D$33:$D$776,СВЦЭМ!$A$33:$A$776,$A91,СВЦЭМ!$B$33:$B$776,S$83)+'СЕТ СН'!$G$14+СВЦЭМ!$D$10+'СЕТ СН'!$G$6-'СЕТ СН'!$G$26</f>
        <v>1035.32339675</v>
      </c>
      <c r="T91" s="36">
        <f>SUMIFS(СВЦЭМ!$D$33:$D$776,СВЦЭМ!$A$33:$A$776,$A91,СВЦЭМ!$B$33:$B$776,T$83)+'СЕТ СН'!$G$14+СВЦЭМ!$D$10+'СЕТ СН'!$G$6-'СЕТ СН'!$G$26</f>
        <v>1018.50912749</v>
      </c>
      <c r="U91" s="36">
        <f>SUMIFS(СВЦЭМ!$D$33:$D$776,СВЦЭМ!$A$33:$A$776,$A91,СВЦЭМ!$B$33:$B$776,U$83)+'СЕТ СН'!$G$14+СВЦЭМ!$D$10+'СЕТ СН'!$G$6-'СЕТ СН'!$G$26</f>
        <v>1022.86654241</v>
      </c>
      <c r="V91" s="36">
        <f>SUMIFS(СВЦЭМ!$D$33:$D$776,СВЦЭМ!$A$33:$A$776,$A91,СВЦЭМ!$B$33:$B$776,V$83)+'СЕТ СН'!$G$14+СВЦЭМ!$D$10+'СЕТ СН'!$G$6-'СЕТ СН'!$G$26</f>
        <v>1033.8220701</v>
      </c>
      <c r="W91" s="36">
        <f>SUMIFS(СВЦЭМ!$D$33:$D$776,СВЦЭМ!$A$33:$A$776,$A91,СВЦЭМ!$B$33:$B$776,W$83)+'СЕТ СН'!$G$14+СВЦЭМ!$D$10+'СЕТ СН'!$G$6-'СЕТ СН'!$G$26</f>
        <v>1044.941411</v>
      </c>
      <c r="X91" s="36">
        <f>SUMIFS(СВЦЭМ!$D$33:$D$776,СВЦЭМ!$A$33:$A$776,$A91,СВЦЭМ!$B$33:$B$776,X$83)+'СЕТ СН'!$G$14+СВЦЭМ!$D$10+'СЕТ СН'!$G$6-'СЕТ СН'!$G$26</f>
        <v>1063.0035913300001</v>
      </c>
      <c r="Y91" s="36">
        <f>SUMIFS(СВЦЭМ!$D$33:$D$776,СВЦЭМ!$A$33:$A$776,$A91,СВЦЭМ!$B$33:$B$776,Y$83)+'СЕТ СН'!$G$14+СВЦЭМ!$D$10+'СЕТ СН'!$G$6-'СЕТ СН'!$G$26</f>
        <v>1080.0357498800001</v>
      </c>
    </row>
    <row r="92" spans="1:27" ht="15.75" x14ac:dyDescent="0.2">
      <c r="A92" s="35">
        <f t="shared" si="2"/>
        <v>43808</v>
      </c>
      <c r="B92" s="36">
        <f>SUMIFS(СВЦЭМ!$D$33:$D$776,СВЦЭМ!$A$33:$A$776,$A92,СВЦЭМ!$B$33:$B$776,B$83)+'СЕТ СН'!$G$14+СВЦЭМ!$D$10+'СЕТ СН'!$G$6-'СЕТ СН'!$G$26</f>
        <v>1100.5928292400001</v>
      </c>
      <c r="C92" s="36">
        <f>SUMIFS(СВЦЭМ!$D$33:$D$776,СВЦЭМ!$A$33:$A$776,$A92,СВЦЭМ!$B$33:$B$776,C$83)+'СЕТ СН'!$G$14+СВЦЭМ!$D$10+'СЕТ СН'!$G$6-'СЕТ СН'!$G$26</f>
        <v>1132.3852037000001</v>
      </c>
      <c r="D92" s="36">
        <f>SUMIFS(СВЦЭМ!$D$33:$D$776,СВЦЭМ!$A$33:$A$776,$A92,СВЦЭМ!$B$33:$B$776,D$83)+'СЕТ СН'!$G$14+СВЦЭМ!$D$10+'СЕТ СН'!$G$6-'СЕТ СН'!$G$26</f>
        <v>1142.70406045</v>
      </c>
      <c r="E92" s="36">
        <f>SUMIFS(СВЦЭМ!$D$33:$D$776,СВЦЭМ!$A$33:$A$776,$A92,СВЦЭМ!$B$33:$B$776,E$83)+'СЕТ СН'!$G$14+СВЦЭМ!$D$10+'СЕТ СН'!$G$6-'СЕТ СН'!$G$26</f>
        <v>1142.1129061900001</v>
      </c>
      <c r="F92" s="36">
        <f>SUMIFS(СВЦЭМ!$D$33:$D$776,СВЦЭМ!$A$33:$A$776,$A92,СВЦЭМ!$B$33:$B$776,F$83)+'СЕТ СН'!$G$14+СВЦЭМ!$D$10+'СЕТ СН'!$G$6-'СЕТ СН'!$G$26</f>
        <v>1142.90111028</v>
      </c>
      <c r="G92" s="36">
        <f>SUMIFS(СВЦЭМ!$D$33:$D$776,СВЦЭМ!$A$33:$A$776,$A92,СВЦЭМ!$B$33:$B$776,G$83)+'СЕТ СН'!$G$14+СВЦЭМ!$D$10+'СЕТ СН'!$G$6-'СЕТ СН'!$G$26</f>
        <v>1157.88007434</v>
      </c>
      <c r="H92" s="36">
        <f>SUMIFS(СВЦЭМ!$D$33:$D$776,СВЦЭМ!$A$33:$A$776,$A92,СВЦЭМ!$B$33:$B$776,H$83)+'СЕТ СН'!$G$14+СВЦЭМ!$D$10+'СЕТ СН'!$G$6-'СЕТ СН'!$G$26</f>
        <v>1131.7422053100001</v>
      </c>
      <c r="I92" s="36">
        <f>SUMIFS(СВЦЭМ!$D$33:$D$776,СВЦЭМ!$A$33:$A$776,$A92,СВЦЭМ!$B$33:$B$776,I$83)+'СЕТ СН'!$G$14+СВЦЭМ!$D$10+'СЕТ СН'!$G$6-'СЕТ СН'!$G$26</f>
        <v>1103.24503398</v>
      </c>
      <c r="J92" s="36">
        <f>SUMIFS(СВЦЭМ!$D$33:$D$776,СВЦЭМ!$A$33:$A$776,$A92,СВЦЭМ!$B$33:$B$776,J$83)+'СЕТ СН'!$G$14+СВЦЭМ!$D$10+'СЕТ СН'!$G$6-'СЕТ СН'!$G$26</f>
        <v>1074.8231779299999</v>
      </c>
      <c r="K92" s="36">
        <f>SUMIFS(СВЦЭМ!$D$33:$D$776,СВЦЭМ!$A$33:$A$776,$A92,СВЦЭМ!$B$33:$B$776,K$83)+'СЕТ СН'!$G$14+СВЦЭМ!$D$10+'СЕТ СН'!$G$6-'СЕТ СН'!$G$26</f>
        <v>1047.4982751699999</v>
      </c>
      <c r="L92" s="36">
        <f>SUMIFS(СВЦЭМ!$D$33:$D$776,СВЦЭМ!$A$33:$A$776,$A92,СВЦЭМ!$B$33:$B$776,L$83)+'СЕТ СН'!$G$14+СВЦЭМ!$D$10+'СЕТ СН'!$G$6-'СЕТ СН'!$G$26</f>
        <v>1045.4726115600001</v>
      </c>
      <c r="M92" s="36">
        <f>SUMIFS(СВЦЭМ!$D$33:$D$776,СВЦЭМ!$A$33:$A$776,$A92,СВЦЭМ!$B$33:$B$776,M$83)+'СЕТ СН'!$G$14+СВЦЭМ!$D$10+'СЕТ СН'!$G$6-'СЕТ СН'!$G$26</f>
        <v>1051.8960046</v>
      </c>
      <c r="N92" s="36">
        <f>SUMIFS(СВЦЭМ!$D$33:$D$776,СВЦЭМ!$A$33:$A$776,$A92,СВЦЭМ!$B$33:$B$776,N$83)+'СЕТ СН'!$G$14+СВЦЭМ!$D$10+'СЕТ СН'!$G$6-'СЕТ СН'!$G$26</f>
        <v>1060.43808502</v>
      </c>
      <c r="O92" s="36">
        <f>SUMIFS(СВЦЭМ!$D$33:$D$776,СВЦЭМ!$A$33:$A$776,$A92,СВЦЭМ!$B$33:$B$776,O$83)+'СЕТ СН'!$G$14+СВЦЭМ!$D$10+'СЕТ СН'!$G$6-'СЕТ СН'!$G$26</f>
        <v>1068.05891507</v>
      </c>
      <c r="P92" s="36">
        <f>SUMIFS(СВЦЭМ!$D$33:$D$776,СВЦЭМ!$A$33:$A$776,$A92,СВЦЭМ!$B$33:$B$776,P$83)+'СЕТ СН'!$G$14+СВЦЭМ!$D$10+'СЕТ СН'!$G$6-'СЕТ СН'!$G$26</f>
        <v>1074.1766659899999</v>
      </c>
      <c r="Q92" s="36">
        <f>SUMIFS(СВЦЭМ!$D$33:$D$776,СВЦЭМ!$A$33:$A$776,$A92,СВЦЭМ!$B$33:$B$776,Q$83)+'СЕТ СН'!$G$14+СВЦЭМ!$D$10+'СЕТ СН'!$G$6-'СЕТ СН'!$G$26</f>
        <v>1071.7133342100001</v>
      </c>
      <c r="R92" s="36">
        <f>SUMIFS(СВЦЭМ!$D$33:$D$776,СВЦЭМ!$A$33:$A$776,$A92,СВЦЭМ!$B$33:$B$776,R$83)+'СЕТ СН'!$G$14+СВЦЭМ!$D$10+'СЕТ СН'!$G$6-'СЕТ СН'!$G$26</f>
        <v>1068.91219312</v>
      </c>
      <c r="S92" s="36">
        <f>SUMIFS(СВЦЭМ!$D$33:$D$776,СВЦЭМ!$A$33:$A$776,$A92,СВЦЭМ!$B$33:$B$776,S$83)+'СЕТ СН'!$G$14+СВЦЭМ!$D$10+'СЕТ СН'!$G$6-'СЕТ СН'!$G$26</f>
        <v>1052.9877856000001</v>
      </c>
      <c r="T92" s="36">
        <f>SUMIFS(СВЦЭМ!$D$33:$D$776,СВЦЭМ!$A$33:$A$776,$A92,СВЦЭМ!$B$33:$B$776,T$83)+'СЕТ СН'!$G$14+СВЦЭМ!$D$10+'СЕТ СН'!$G$6-'СЕТ СН'!$G$26</f>
        <v>1031.0764885799999</v>
      </c>
      <c r="U92" s="36">
        <f>SUMIFS(СВЦЭМ!$D$33:$D$776,СВЦЭМ!$A$33:$A$776,$A92,СВЦЭМ!$B$33:$B$776,U$83)+'СЕТ СН'!$G$14+СВЦЭМ!$D$10+'СЕТ СН'!$G$6-'СЕТ СН'!$G$26</f>
        <v>1031.0853875</v>
      </c>
      <c r="V92" s="36">
        <f>SUMIFS(СВЦЭМ!$D$33:$D$776,СВЦЭМ!$A$33:$A$776,$A92,СВЦЭМ!$B$33:$B$776,V$83)+'СЕТ СН'!$G$14+СВЦЭМ!$D$10+'СЕТ СН'!$G$6-'СЕТ СН'!$G$26</f>
        <v>1049.4424532099999</v>
      </c>
      <c r="W92" s="36">
        <f>SUMIFS(СВЦЭМ!$D$33:$D$776,СВЦЭМ!$A$33:$A$776,$A92,СВЦЭМ!$B$33:$B$776,W$83)+'СЕТ СН'!$G$14+СВЦЭМ!$D$10+'СЕТ СН'!$G$6-'СЕТ СН'!$G$26</f>
        <v>1067.74540316</v>
      </c>
      <c r="X92" s="36">
        <f>SUMIFS(СВЦЭМ!$D$33:$D$776,СВЦЭМ!$A$33:$A$776,$A92,СВЦЭМ!$B$33:$B$776,X$83)+'СЕТ СН'!$G$14+СВЦЭМ!$D$10+'СЕТ СН'!$G$6-'СЕТ СН'!$G$26</f>
        <v>1073.47983415</v>
      </c>
      <c r="Y92" s="36">
        <f>SUMIFS(СВЦЭМ!$D$33:$D$776,СВЦЭМ!$A$33:$A$776,$A92,СВЦЭМ!$B$33:$B$776,Y$83)+'СЕТ СН'!$G$14+СВЦЭМ!$D$10+'СЕТ СН'!$G$6-'СЕТ СН'!$G$26</f>
        <v>1093.76998847</v>
      </c>
    </row>
    <row r="93" spans="1:27" ht="15.75" x14ac:dyDescent="0.2">
      <c r="A93" s="35">
        <f t="shared" si="2"/>
        <v>43809</v>
      </c>
      <c r="B93" s="36">
        <f>SUMIFS(СВЦЭМ!$D$33:$D$776,СВЦЭМ!$A$33:$A$776,$A93,СВЦЭМ!$B$33:$B$776,B$83)+'СЕТ СН'!$G$14+СВЦЭМ!$D$10+'СЕТ СН'!$G$6-'СЕТ СН'!$G$26</f>
        <v>1106.3794985900001</v>
      </c>
      <c r="C93" s="36">
        <f>SUMIFS(СВЦЭМ!$D$33:$D$776,СВЦЭМ!$A$33:$A$776,$A93,СВЦЭМ!$B$33:$B$776,C$83)+'СЕТ СН'!$G$14+СВЦЭМ!$D$10+'СЕТ СН'!$G$6-'СЕТ СН'!$G$26</f>
        <v>1161.9156281400001</v>
      </c>
      <c r="D93" s="36">
        <f>SUMIFS(СВЦЭМ!$D$33:$D$776,СВЦЭМ!$A$33:$A$776,$A93,СВЦЭМ!$B$33:$B$776,D$83)+'СЕТ СН'!$G$14+СВЦЭМ!$D$10+'СЕТ СН'!$G$6-'СЕТ СН'!$G$26</f>
        <v>1186.26812868</v>
      </c>
      <c r="E93" s="36">
        <f>SUMIFS(СВЦЭМ!$D$33:$D$776,СВЦЭМ!$A$33:$A$776,$A93,СВЦЭМ!$B$33:$B$776,E$83)+'СЕТ СН'!$G$14+СВЦЭМ!$D$10+'СЕТ СН'!$G$6-'СЕТ СН'!$G$26</f>
        <v>1182.02506193</v>
      </c>
      <c r="F93" s="36">
        <f>SUMIFS(СВЦЭМ!$D$33:$D$776,СВЦЭМ!$A$33:$A$776,$A93,СВЦЭМ!$B$33:$B$776,F$83)+'СЕТ СН'!$G$14+СВЦЭМ!$D$10+'СЕТ СН'!$G$6-'СЕТ СН'!$G$26</f>
        <v>1135.6531370800001</v>
      </c>
      <c r="G93" s="36">
        <f>SUMIFS(СВЦЭМ!$D$33:$D$776,СВЦЭМ!$A$33:$A$776,$A93,СВЦЭМ!$B$33:$B$776,G$83)+'СЕТ СН'!$G$14+СВЦЭМ!$D$10+'СЕТ СН'!$G$6-'СЕТ СН'!$G$26</f>
        <v>1121.75807887</v>
      </c>
      <c r="H93" s="36">
        <f>SUMIFS(СВЦЭМ!$D$33:$D$776,СВЦЭМ!$A$33:$A$776,$A93,СВЦЭМ!$B$33:$B$776,H$83)+'СЕТ СН'!$G$14+СВЦЭМ!$D$10+'СЕТ СН'!$G$6-'СЕТ СН'!$G$26</f>
        <v>1086.47238973</v>
      </c>
      <c r="I93" s="36">
        <f>SUMIFS(СВЦЭМ!$D$33:$D$776,СВЦЭМ!$A$33:$A$776,$A93,СВЦЭМ!$B$33:$B$776,I$83)+'СЕТ СН'!$G$14+СВЦЭМ!$D$10+'СЕТ СН'!$G$6-'СЕТ СН'!$G$26</f>
        <v>1056.27099527</v>
      </c>
      <c r="J93" s="36">
        <f>SUMIFS(СВЦЭМ!$D$33:$D$776,СВЦЭМ!$A$33:$A$776,$A93,СВЦЭМ!$B$33:$B$776,J$83)+'СЕТ СН'!$G$14+СВЦЭМ!$D$10+'СЕТ СН'!$G$6-'СЕТ СН'!$G$26</f>
        <v>1035.45598326</v>
      </c>
      <c r="K93" s="36">
        <f>SUMIFS(СВЦЭМ!$D$33:$D$776,СВЦЭМ!$A$33:$A$776,$A93,СВЦЭМ!$B$33:$B$776,K$83)+'СЕТ СН'!$G$14+СВЦЭМ!$D$10+'СЕТ СН'!$G$6-'СЕТ СН'!$G$26</f>
        <v>1021.5750257899999</v>
      </c>
      <c r="L93" s="36">
        <f>SUMIFS(СВЦЭМ!$D$33:$D$776,СВЦЭМ!$A$33:$A$776,$A93,СВЦЭМ!$B$33:$B$776,L$83)+'СЕТ СН'!$G$14+СВЦЭМ!$D$10+'СЕТ СН'!$G$6-'СЕТ СН'!$G$26</f>
        <v>1023.38823194</v>
      </c>
      <c r="M93" s="36">
        <f>SUMIFS(СВЦЭМ!$D$33:$D$776,СВЦЭМ!$A$33:$A$776,$A93,СВЦЭМ!$B$33:$B$776,M$83)+'СЕТ СН'!$G$14+СВЦЭМ!$D$10+'СЕТ СН'!$G$6-'СЕТ СН'!$G$26</f>
        <v>1077.9723318900001</v>
      </c>
      <c r="N93" s="36">
        <f>SUMIFS(СВЦЭМ!$D$33:$D$776,СВЦЭМ!$A$33:$A$776,$A93,СВЦЭМ!$B$33:$B$776,N$83)+'СЕТ СН'!$G$14+СВЦЭМ!$D$10+'СЕТ СН'!$G$6-'СЕТ СН'!$G$26</f>
        <v>1091.1803726800001</v>
      </c>
      <c r="O93" s="36">
        <f>SUMIFS(СВЦЭМ!$D$33:$D$776,СВЦЭМ!$A$33:$A$776,$A93,СВЦЭМ!$B$33:$B$776,O$83)+'СЕТ СН'!$G$14+СВЦЭМ!$D$10+'СЕТ СН'!$G$6-'СЕТ СН'!$G$26</f>
        <v>1095.9716012200001</v>
      </c>
      <c r="P93" s="36">
        <f>SUMIFS(СВЦЭМ!$D$33:$D$776,СВЦЭМ!$A$33:$A$776,$A93,СВЦЭМ!$B$33:$B$776,P$83)+'СЕТ СН'!$G$14+СВЦЭМ!$D$10+'СЕТ СН'!$G$6-'СЕТ СН'!$G$26</f>
        <v>1093.88447266</v>
      </c>
      <c r="Q93" s="36">
        <f>SUMIFS(СВЦЭМ!$D$33:$D$776,СВЦЭМ!$A$33:$A$776,$A93,СВЦЭМ!$B$33:$B$776,Q$83)+'СЕТ СН'!$G$14+СВЦЭМ!$D$10+'СЕТ СН'!$G$6-'СЕТ СН'!$G$26</f>
        <v>1091.7208022700001</v>
      </c>
      <c r="R93" s="36">
        <f>SUMIFS(СВЦЭМ!$D$33:$D$776,СВЦЭМ!$A$33:$A$776,$A93,СВЦЭМ!$B$33:$B$776,R$83)+'СЕТ СН'!$G$14+СВЦЭМ!$D$10+'СЕТ СН'!$G$6-'СЕТ СН'!$G$26</f>
        <v>1088.96593446</v>
      </c>
      <c r="S93" s="36">
        <f>SUMIFS(СВЦЭМ!$D$33:$D$776,СВЦЭМ!$A$33:$A$776,$A93,СВЦЭМ!$B$33:$B$776,S$83)+'СЕТ СН'!$G$14+СВЦЭМ!$D$10+'СЕТ СН'!$G$6-'СЕТ СН'!$G$26</f>
        <v>1078.0192280400001</v>
      </c>
      <c r="T93" s="36">
        <f>SUMIFS(СВЦЭМ!$D$33:$D$776,СВЦЭМ!$A$33:$A$776,$A93,СВЦЭМ!$B$33:$B$776,T$83)+'СЕТ СН'!$G$14+СВЦЭМ!$D$10+'СЕТ СН'!$G$6-'СЕТ СН'!$G$26</f>
        <v>1061.7575132900001</v>
      </c>
      <c r="U93" s="36">
        <f>SUMIFS(СВЦЭМ!$D$33:$D$776,СВЦЭМ!$A$33:$A$776,$A93,СВЦЭМ!$B$33:$B$776,U$83)+'СЕТ СН'!$G$14+СВЦЭМ!$D$10+'СЕТ СН'!$G$6-'СЕТ СН'!$G$26</f>
        <v>1059.3644772600001</v>
      </c>
      <c r="V93" s="36">
        <f>SUMIFS(СВЦЭМ!$D$33:$D$776,СВЦЭМ!$A$33:$A$776,$A93,СВЦЭМ!$B$33:$B$776,V$83)+'СЕТ СН'!$G$14+СВЦЭМ!$D$10+'СЕТ СН'!$G$6-'СЕТ СН'!$G$26</f>
        <v>1047.5424379600001</v>
      </c>
      <c r="W93" s="36">
        <f>SUMIFS(СВЦЭМ!$D$33:$D$776,СВЦЭМ!$A$33:$A$776,$A93,СВЦЭМ!$B$33:$B$776,W$83)+'СЕТ СН'!$G$14+СВЦЭМ!$D$10+'СЕТ СН'!$G$6-'СЕТ СН'!$G$26</f>
        <v>1020.2931644499999</v>
      </c>
      <c r="X93" s="36">
        <f>SUMIFS(СВЦЭМ!$D$33:$D$776,СВЦЭМ!$A$33:$A$776,$A93,СВЦЭМ!$B$33:$B$776,X$83)+'СЕТ СН'!$G$14+СВЦЭМ!$D$10+'СЕТ СН'!$G$6-'СЕТ СН'!$G$26</f>
        <v>1011.66827835</v>
      </c>
      <c r="Y93" s="36">
        <f>SUMIFS(СВЦЭМ!$D$33:$D$776,СВЦЭМ!$A$33:$A$776,$A93,СВЦЭМ!$B$33:$B$776,Y$83)+'СЕТ СН'!$G$14+СВЦЭМ!$D$10+'СЕТ СН'!$G$6-'СЕТ СН'!$G$26</f>
        <v>1023.27867369</v>
      </c>
    </row>
    <row r="94" spans="1:27" ht="15.75" x14ac:dyDescent="0.2">
      <c r="A94" s="35">
        <f t="shared" si="2"/>
        <v>43810</v>
      </c>
      <c r="B94" s="36">
        <f>SUMIFS(СВЦЭМ!$D$33:$D$776,СВЦЭМ!$A$33:$A$776,$A94,СВЦЭМ!$B$33:$B$776,B$83)+'СЕТ СН'!$G$14+СВЦЭМ!$D$10+'СЕТ СН'!$G$6-'СЕТ СН'!$G$26</f>
        <v>1067.8595317900001</v>
      </c>
      <c r="C94" s="36">
        <f>SUMIFS(СВЦЭМ!$D$33:$D$776,СВЦЭМ!$A$33:$A$776,$A94,СВЦЭМ!$B$33:$B$776,C$83)+'СЕТ СН'!$G$14+СВЦЭМ!$D$10+'СЕТ СН'!$G$6-'СЕТ СН'!$G$26</f>
        <v>1103.17037678</v>
      </c>
      <c r="D94" s="36">
        <f>SUMIFS(СВЦЭМ!$D$33:$D$776,СВЦЭМ!$A$33:$A$776,$A94,СВЦЭМ!$B$33:$B$776,D$83)+'СЕТ СН'!$G$14+СВЦЭМ!$D$10+'СЕТ СН'!$G$6-'СЕТ СН'!$G$26</f>
        <v>1111.5427055600001</v>
      </c>
      <c r="E94" s="36">
        <f>SUMIFS(СВЦЭМ!$D$33:$D$776,СВЦЭМ!$A$33:$A$776,$A94,СВЦЭМ!$B$33:$B$776,E$83)+'СЕТ СН'!$G$14+СВЦЭМ!$D$10+'СЕТ СН'!$G$6-'СЕТ СН'!$G$26</f>
        <v>1120.13525093</v>
      </c>
      <c r="F94" s="36">
        <f>SUMIFS(СВЦЭМ!$D$33:$D$776,СВЦЭМ!$A$33:$A$776,$A94,СВЦЭМ!$B$33:$B$776,F$83)+'СЕТ СН'!$G$14+СВЦЭМ!$D$10+'СЕТ СН'!$G$6-'СЕТ СН'!$G$26</f>
        <v>1114.2845674100001</v>
      </c>
      <c r="G94" s="36">
        <f>SUMIFS(СВЦЭМ!$D$33:$D$776,СВЦЭМ!$A$33:$A$776,$A94,СВЦЭМ!$B$33:$B$776,G$83)+'СЕТ СН'!$G$14+СВЦЭМ!$D$10+'СЕТ СН'!$G$6-'СЕТ СН'!$G$26</f>
        <v>1097.8810822600001</v>
      </c>
      <c r="H94" s="36">
        <f>SUMIFS(СВЦЭМ!$D$33:$D$776,СВЦЭМ!$A$33:$A$776,$A94,СВЦЭМ!$B$33:$B$776,H$83)+'СЕТ СН'!$G$14+СВЦЭМ!$D$10+'СЕТ СН'!$G$6-'СЕТ СН'!$G$26</f>
        <v>1057.9798479000001</v>
      </c>
      <c r="I94" s="36">
        <f>SUMIFS(СВЦЭМ!$D$33:$D$776,СВЦЭМ!$A$33:$A$776,$A94,СВЦЭМ!$B$33:$B$776,I$83)+'СЕТ СН'!$G$14+СВЦЭМ!$D$10+'СЕТ СН'!$G$6-'СЕТ СН'!$G$26</f>
        <v>1045.24859532</v>
      </c>
      <c r="J94" s="36">
        <f>SUMIFS(СВЦЭМ!$D$33:$D$776,СВЦЭМ!$A$33:$A$776,$A94,СВЦЭМ!$B$33:$B$776,J$83)+'СЕТ СН'!$G$14+СВЦЭМ!$D$10+'СЕТ СН'!$G$6-'СЕТ СН'!$G$26</f>
        <v>1019.1178969699999</v>
      </c>
      <c r="K94" s="36">
        <f>SUMIFS(СВЦЭМ!$D$33:$D$776,СВЦЭМ!$A$33:$A$776,$A94,СВЦЭМ!$B$33:$B$776,K$83)+'СЕТ СН'!$G$14+СВЦЭМ!$D$10+'СЕТ СН'!$G$6-'СЕТ СН'!$G$26</f>
        <v>1010.71429476</v>
      </c>
      <c r="L94" s="36">
        <f>SUMIFS(СВЦЭМ!$D$33:$D$776,СВЦЭМ!$A$33:$A$776,$A94,СВЦЭМ!$B$33:$B$776,L$83)+'СЕТ СН'!$G$14+СВЦЭМ!$D$10+'СЕТ СН'!$G$6-'СЕТ СН'!$G$26</f>
        <v>1013.68254412</v>
      </c>
      <c r="M94" s="36">
        <f>SUMIFS(СВЦЭМ!$D$33:$D$776,СВЦЭМ!$A$33:$A$776,$A94,СВЦЭМ!$B$33:$B$776,M$83)+'СЕТ СН'!$G$14+СВЦЭМ!$D$10+'СЕТ СН'!$G$6-'СЕТ СН'!$G$26</f>
        <v>1016.0909276799999</v>
      </c>
      <c r="N94" s="36">
        <f>SUMIFS(СВЦЭМ!$D$33:$D$776,СВЦЭМ!$A$33:$A$776,$A94,СВЦЭМ!$B$33:$B$776,N$83)+'СЕТ СН'!$G$14+СВЦЭМ!$D$10+'СЕТ СН'!$G$6-'СЕТ СН'!$G$26</f>
        <v>1013.77767306</v>
      </c>
      <c r="O94" s="36">
        <f>SUMIFS(СВЦЭМ!$D$33:$D$776,СВЦЭМ!$A$33:$A$776,$A94,СВЦЭМ!$B$33:$B$776,O$83)+'СЕТ СН'!$G$14+СВЦЭМ!$D$10+'СЕТ СН'!$G$6-'СЕТ СН'!$G$26</f>
        <v>1025.44627455</v>
      </c>
      <c r="P94" s="36">
        <f>SUMIFS(СВЦЭМ!$D$33:$D$776,СВЦЭМ!$A$33:$A$776,$A94,СВЦЭМ!$B$33:$B$776,P$83)+'СЕТ СН'!$G$14+СВЦЭМ!$D$10+'СЕТ СН'!$G$6-'СЕТ СН'!$G$26</f>
        <v>1028.06455211</v>
      </c>
      <c r="Q94" s="36">
        <f>SUMIFS(СВЦЭМ!$D$33:$D$776,СВЦЭМ!$A$33:$A$776,$A94,СВЦЭМ!$B$33:$B$776,Q$83)+'СЕТ СН'!$G$14+СВЦЭМ!$D$10+'СЕТ СН'!$G$6-'СЕТ СН'!$G$26</f>
        <v>1032.5172405600001</v>
      </c>
      <c r="R94" s="36">
        <f>SUMIFS(СВЦЭМ!$D$33:$D$776,СВЦЭМ!$A$33:$A$776,$A94,СВЦЭМ!$B$33:$B$776,R$83)+'СЕТ СН'!$G$14+СВЦЭМ!$D$10+'СЕТ СН'!$G$6-'СЕТ СН'!$G$26</f>
        <v>1037.5156765300001</v>
      </c>
      <c r="S94" s="36">
        <f>SUMIFS(СВЦЭМ!$D$33:$D$776,СВЦЭМ!$A$33:$A$776,$A94,СВЦЭМ!$B$33:$B$776,S$83)+'СЕТ СН'!$G$14+СВЦЭМ!$D$10+'СЕТ СН'!$G$6-'СЕТ СН'!$G$26</f>
        <v>1023.03628512</v>
      </c>
      <c r="T94" s="36">
        <f>SUMIFS(СВЦЭМ!$D$33:$D$776,СВЦЭМ!$A$33:$A$776,$A94,СВЦЭМ!$B$33:$B$776,T$83)+'СЕТ СН'!$G$14+СВЦЭМ!$D$10+'СЕТ СН'!$G$6-'СЕТ СН'!$G$26</f>
        <v>1012.37392778</v>
      </c>
      <c r="U94" s="36">
        <f>SUMIFS(СВЦЭМ!$D$33:$D$776,СВЦЭМ!$A$33:$A$776,$A94,СВЦЭМ!$B$33:$B$776,U$83)+'СЕТ СН'!$G$14+СВЦЭМ!$D$10+'СЕТ СН'!$G$6-'СЕТ СН'!$G$26</f>
        <v>1014.90693435</v>
      </c>
      <c r="V94" s="36">
        <f>SUMIFS(СВЦЭМ!$D$33:$D$776,СВЦЭМ!$A$33:$A$776,$A94,СВЦЭМ!$B$33:$B$776,V$83)+'СЕТ СН'!$G$14+СВЦЭМ!$D$10+'СЕТ СН'!$G$6-'СЕТ СН'!$G$26</f>
        <v>1020.5185716999999</v>
      </c>
      <c r="W94" s="36">
        <f>SUMIFS(СВЦЭМ!$D$33:$D$776,СВЦЭМ!$A$33:$A$776,$A94,СВЦЭМ!$B$33:$B$776,W$83)+'СЕТ СН'!$G$14+СВЦЭМ!$D$10+'СЕТ СН'!$G$6-'СЕТ СН'!$G$26</f>
        <v>1032.8080395100001</v>
      </c>
      <c r="X94" s="36">
        <f>SUMIFS(СВЦЭМ!$D$33:$D$776,СВЦЭМ!$A$33:$A$776,$A94,СВЦЭМ!$B$33:$B$776,X$83)+'СЕТ СН'!$G$14+СВЦЭМ!$D$10+'СЕТ СН'!$G$6-'СЕТ СН'!$G$26</f>
        <v>1041.0153844900001</v>
      </c>
      <c r="Y94" s="36">
        <f>SUMIFS(СВЦЭМ!$D$33:$D$776,СВЦЭМ!$A$33:$A$776,$A94,СВЦЭМ!$B$33:$B$776,Y$83)+'СЕТ СН'!$G$14+СВЦЭМ!$D$10+'СЕТ СН'!$G$6-'СЕТ СН'!$G$26</f>
        <v>1055.88790309</v>
      </c>
    </row>
    <row r="95" spans="1:27" ht="15.75" x14ac:dyDescent="0.2">
      <c r="A95" s="35">
        <f t="shared" si="2"/>
        <v>43811</v>
      </c>
      <c r="B95" s="36">
        <f>SUMIFS(СВЦЭМ!$D$33:$D$776,СВЦЭМ!$A$33:$A$776,$A95,СВЦЭМ!$B$33:$B$776,B$83)+'СЕТ СН'!$G$14+СВЦЭМ!$D$10+'СЕТ СН'!$G$6-'СЕТ СН'!$G$26</f>
        <v>1083.8917942200001</v>
      </c>
      <c r="C95" s="36">
        <f>SUMIFS(СВЦЭМ!$D$33:$D$776,СВЦЭМ!$A$33:$A$776,$A95,СВЦЭМ!$B$33:$B$776,C$83)+'СЕТ СН'!$G$14+СВЦЭМ!$D$10+'СЕТ СН'!$G$6-'СЕТ СН'!$G$26</f>
        <v>1121.74858176</v>
      </c>
      <c r="D95" s="36">
        <f>SUMIFS(СВЦЭМ!$D$33:$D$776,СВЦЭМ!$A$33:$A$776,$A95,СВЦЭМ!$B$33:$B$776,D$83)+'СЕТ СН'!$G$14+СВЦЭМ!$D$10+'СЕТ СН'!$G$6-'СЕТ СН'!$G$26</f>
        <v>1136.0231850499999</v>
      </c>
      <c r="E95" s="36">
        <f>SUMIFS(СВЦЭМ!$D$33:$D$776,СВЦЭМ!$A$33:$A$776,$A95,СВЦЭМ!$B$33:$B$776,E$83)+'СЕТ СН'!$G$14+СВЦЭМ!$D$10+'СЕТ СН'!$G$6-'СЕТ СН'!$G$26</f>
        <v>1146.62683674</v>
      </c>
      <c r="F95" s="36">
        <f>SUMIFS(СВЦЭМ!$D$33:$D$776,СВЦЭМ!$A$33:$A$776,$A95,СВЦЭМ!$B$33:$B$776,F$83)+'СЕТ СН'!$G$14+СВЦЭМ!$D$10+'СЕТ СН'!$G$6-'СЕТ СН'!$G$26</f>
        <v>1145.8122641100001</v>
      </c>
      <c r="G95" s="36">
        <f>SUMIFS(СВЦЭМ!$D$33:$D$776,СВЦЭМ!$A$33:$A$776,$A95,СВЦЭМ!$B$33:$B$776,G$83)+'СЕТ СН'!$G$14+СВЦЭМ!$D$10+'СЕТ СН'!$G$6-'СЕТ СН'!$G$26</f>
        <v>1125.8634415700001</v>
      </c>
      <c r="H95" s="36">
        <f>SUMIFS(СВЦЭМ!$D$33:$D$776,СВЦЭМ!$A$33:$A$776,$A95,СВЦЭМ!$B$33:$B$776,H$83)+'СЕТ СН'!$G$14+СВЦЭМ!$D$10+'СЕТ СН'!$G$6-'СЕТ СН'!$G$26</f>
        <v>1086.3617058500001</v>
      </c>
      <c r="I95" s="36">
        <f>SUMIFS(СВЦЭМ!$D$33:$D$776,СВЦЭМ!$A$33:$A$776,$A95,СВЦЭМ!$B$33:$B$776,I$83)+'СЕТ СН'!$G$14+СВЦЭМ!$D$10+'СЕТ СН'!$G$6-'СЕТ СН'!$G$26</f>
        <v>1062.9741731199999</v>
      </c>
      <c r="J95" s="36">
        <f>SUMIFS(СВЦЭМ!$D$33:$D$776,СВЦЭМ!$A$33:$A$776,$A95,СВЦЭМ!$B$33:$B$776,J$83)+'СЕТ СН'!$G$14+СВЦЭМ!$D$10+'СЕТ СН'!$G$6-'СЕТ СН'!$G$26</f>
        <v>1042.1359130999999</v>
      </c>
      <c r="K95" s="36">
        <f>SUMIFS(СВЦЭМ!$D$33:$D$776,СВЦЭМ!$A$33:$A$776,$A95,СВЦЭМ!$B$33:$B$776,K$83)+'СЕТ СН'!$G$14+СВЦЭМ!$D$10+'СЕТ СН'!$G$6-'СЕТ СН'!$G$26</f>
        <v>1030.6329893500001</v>
      </c>
      <c r="L95" s="36">
        <f>SUMIFS(СВЦЭМ!$D$33:$D$776,СВЦЭМ!$A$33:$A$776,$A95,СВЦЭМ!$B$33:$B$776,L$83)+'СЕТ СН'!$G$14+СВЦЭМ!$D$10+'СЕТ СН'!$G$6-'СЕТ СН'!$G$26</f>
        <v>1033.8019002200001</v>
      </c>
      <c r="M95" s="36">
        <f>SUMIFS(СВЦЭМ!$D$33:$D$776,СВЦЭМ!$A$33:$A$776,$A95,СВЦЭМ!$B$33:$B$776,M$83)+'СЕТ СН'!$G$14+СВЦЭМ!$D$10+'СЕТ СН'!$G$6-'СЕТ СН'!$G$26</f>
        <v>1028.6914913200001</v>
      </c>
      <c r="N95" s="36">
        <f>SUMIFS(СВЦЭМ!$D$33:$D$776,СВЦЭМ!$A$33:$A$776,$A95,СВЦЭМ!$B$33:$B$776,N$83)+'СЕТ СН'!$G$14+СВЦЭМ!$D$10+'СЕТ СН'!$G$6-'СЕТ СН'!$G$26</f>
        <v>1028.9163355000001</v>
      </c>
      <c r="O95" s="36">
        <f>SUMIFS(СВЦЭМ!$D$33:$D$776,СВЦЭМ!$A$33:$A$776,$A95,СВЦЭМ!$B$33:$B$776,O$83)+'СЕТ СН'!$G$14+СВЦЭМ!$D$10+'СЕТ СН'!$G$6-'СЕТ СН'!$G$26</f>
        <v>1032.6467382000001</v>
      </c>
      <c r="P95" s="36">
        <f>SUMIFS(СВЦЭМ!$D$33:$D$776,СВЦЭМ!$A$33:$A$776,$A95,СВЦЭМ!$B$33:$B$776,P$83)+'СЕТ СН'!$G$14+СВЦЭМ!$D$10+'СЕТ СН'!$G$6-'СЕТ СН'!$G$26</f>
        <v>1029.7404566100001</v>
      </c>
      <c r="Q95" s="36">
        <f>SUMIFS(СВЦЭМ!$D$33:$D$776,СВЦЭМ!$A$33:$A$776,$A95,СВЦЭМ!$B$33:$B$776,Q$83)+'СЕТ СН'!$G$14+СВЦЭМ!$D$10+'СЕТ СН'!$G$6-'СЕТ СН'!$G$26</f>
        <v>1029.9447340900001</v>
      </c>
      <c r="R95" s="36">
        <f>SUMIFS(СВЦЭМ!$D$33:$D$776,СВЦЭМ!$A$33:$A$776,$A95,СВЦЭМ!$B$33:$B$776,R$83)+'СЕТ СН'!$G$14+СВЦЭМ!$D$10+'СЕТ СН'!$G$6-'СЕТ СН'!$G$26</f>
        <v>1026.4298472200001</v>
      </c>
      <c r="S95" s="36">
        <f>SUMIFS(СВЦЭМ!$D$33:$D$776,СВЦЭМ!$A$33:$A$776,$A95,СВЦЭМ!$B$33:$B$776,S$83)+'СЕТ СН'!$G$14+СВЦЭМ!$D$10+'СЕТ СН'!$G$6-'СЕТ СН'!$G$26</f>
        <v>1037.4317217600001</v>
      </c>
      <c r="T95" s="36">
        <f>SUMIFS(СВЦЭМ!$D$33:$D$776,СВЦЭМ!$A$33:$A$776,$A95,СВЦЭМ!$B$33:$B$776,T$83)+'СЕТ СН'!$G$14+СВЦЭМ!$D$10+'СЕТ СН'!$G$6-'СЕТ СН'!$G$26</f>
        <v>1026.19284399</v>
      </c>
      <c r="U95" s="36">
        <f>SUMIFS(СВЦЭМ!$D$33:$D$776,СВЦЭМ!$A$33:$A$776,$A95,СВЦЭМ!$B$33:$B$776,U$83)+'СЕТ СН'!$G$14+СВЦЭМ!$D$10+'СЕТ СН'!$G$6-'СЕТ СН'!$G$26</f>
        <v>1023.32052491</v>
      </c>
      <c r="V95" s="36">
        <f>SUMIFS(СВЦЭМ!$D$33:$D$776,СВЦЭМ!$A$33:$A$776,$A95,СВЦЭМ!$B$33:$B$776,V$83)+'СЕТ СН'!$G$14+СВЦЭМ!$D$10+'СЕТ СН'!$G$6-'СЕТ СН'!$G$26</f>
        <v>1023.7862443399999</v>
      </c>
      <c r="W95" s="36">
        <f>SUMIFS(СВЦЭМ!$D$33:$D$776,СВЦЭМ!$A$33:$A$776,$A95,СВЦЭМ!$B$33:$B$776,W$83)+'СЕТ СН'!$G$14+СВЦЭМ!$D$10+'СЕТ СН'!$G$6-'СЕТ СН'!$G$26</f>
        <v>1039.1802548600001</v>
      </c>
      <c r="X95" s="36">
        <f>SUMIFS(СВЦЭМ!$D$33:$D$776,СВЦЭМ!$A$33:$A$776,$A95,СВЦЭМ!$B$33:$B$776,X$83)+'СЕТ СН'!$G$14+СВЦЭМ!$D$10+'СЕТ СН'!$G$6-'СЕТ СН'!$G$26</f>
        <v>1046.5240284200001</v>
      </c>
      <c r="Y95" s="36">
        <f>SUMIFS(СВЦЭМ!$D$33:$D$776,СВЦЭМ!$A$33:$A$776,$A95,СВЦЭМ!$B$33:$B$776,Y$83)+'СЕТ СН'!$G$14+СВЦЭМ!$D$10+'СЕТ СН'!$G$6-'СЕТ СН'!$G$26</f>
        <v>1061.1507005200001</v>
      </c>
    </row>
    <row r="96" spans="1:27" ht="15.75" x14ac:dyDescent="0.2">
      <c r="A96" s="35">
        <f t="shared" si="2"/>
        <v>43812</v>
      </c>
      <c r="B96" s="36">
        <f>SUMIFS(СВЦЭМ!$D$33:$D$776,СВЦЭМ!$A$33:$A$776,$A96,СВЦЭМ!$B$33:$B$776,B$83)+'СЕТ СН'!$G$14+СВЦЭМ!$D$10+'СЕТ СН'!$G$6-'СЕТ СН'!$G$26</f>
        <v>1088.4797599600001</v>
      </c>
      <c r="C96" s="36">
        <f>SUMIFS(СВЦЭМ!$D$33:$D$776,СВЦЭМ!$A$33:$A$776,$A96,СВЦЭМ!$B$33:$B$776,C$83)+'СЕТ СН'!$G$14+СВЦЭМ!$D$10+'СЕТ СН'!$G$6-'СЕТ СН'!$G$26</f>
        <v>1129.3942809</v>
      </c>
      <c r="D96" s="36">
        <f>SUMIFS(СВЦЭМ!$D$33:$D$776,СВЦЭМ!$A$33:$A$776,$A96,СВЦЭМ!$B$33:$B$776,D$83)+'СЕТ СН'!$G$14+СВЦЭМ!$D$10+'СЕТ СН'!$G$6-'СЕТ СН'!$G$26</f>
        <v>1155.8150461600001</v>
      </c>
      <c r="E96" s="36">
        <f>SUMIFS(СВЦЭМ!$D$33:$D$776,СВЦЭМ!$A$33:$A$776,$A96,СВЦЭМ!$B$33:$B$776,E$83)+'СЕТ СН'!$G$14+СВЦЭМ!$D$10+'СЕТ СН'!$G$6-'СЕТ СН'!$G$26</f>
        <v>1150.37722764</v>
      </c>
      <c r="F96" s="36">
        <f>SUMIFS(СВЦЭМ!$D$33:$D$776,СВЦЭМ!$A$33:$A$776,$A96,СВЦЭМ!$B$33:$B$776,F$83)+'СЕТ СН'!$G$14+СВЦЭМ!$D$10+'СЕТ СН'!$G$6-'СЕТ СН'!$G$26</f>
        <v>1127.2716013300001</v>
      </c>
      <c r="G96" s="36">
        <f>SUMIFS(СВЦЭМ!$D$33:$D$776,СВЦЭМ!$A$33:$A$776,$A96,СВЦЭМ!$B$33:$B$776,G$83)+'СЕТ СН'!$G$14+СВЦЭМ!$D$10+'СЕТ СН'!$G$6-'СЕТ СН'!$G$26</f>
        <v>1108.2279863799999</v>
      </c>
      <c r="H96" s="36">
        <f>SUMIFS(СВЦЭМ!$D$33:$D$776,СВЦЭМ!$A$33:$A$776,$A96,СВЦЭМ!$B$33:$B$776,H$83)+'СЕТ СН'!$G$14+СВЦЭМ!$D$10+'СЕТ СН'!$G$6-'СЕТ СН'!$G$26</f>
        <v>1068.47333321</v>
      </c>
      <c r="I96" s="36">
        <f>SUMIFS(СВЦЭМ!$D$33:$D$776,СВЦЭМ!$A$33:$A$776,$A96,СВЦЭМ!$B$33:$B$776,I$83)+'СЕТ СН'!$G$14+СВЦЭМ!$D$10+'СЕТ СН'!$G$6-'СЕТ СН'!$G$26</f>
        <v>1053.2614808200001</v>
      </c>
      <c r="J96" s="36">
        <f>SUMIFS(СВЦЭМ!$D$33:$D$776,СВЦЭМ!$A$33:$A$776,$A96,СВЦЭМ!$B$33:$B$776,J$83)+'СЕТ СН'!$G$14+СВЦЭМ!$D$10+'СЕТ СН'!$G$6-'СЕТ СН'!$G$26</f>
        <v>1025.8099305000001</v>
      </c>
      <c r="K96" s="36">
        <f>SUMIFS(СВЦЭМ!$D$33:$D$776,СВЦЭМ!$A$33:$A$776,$A96,СВЦЭМ!$B$33:$B$776,K$83)+'СЕТ СН'!$G$14+СВЦЭМ!$D$10+'СЕТ СН'!$G$6-'СЕТ СН'!$G$26</f>
        <v>998.86417394</v>
      </c>
      <c r="L96" s="36">
        <f>SUMIFS(СВЦЭМ!$D$33:$D$776,СВЦЭМ!$A$33:$A$776,$A96,СВЦЭМ!$B$33:$B$776,L$83)+'СЕТ СН'!$G$14+СВЦЭМ!$D$10+'СЕТ СН'!$G$6-'СЕТ СН'!$G$26</f>
        <v>1004.9997885</v>
      </c>
      <c r="M96" s="36">
        <f>SUMIFS(СВЦЭМ!$D$33:$D$776,СВЦЭМ!$A$33:$A$776,$A96,СВЦЭМ!$B$33:$B$776,M$83)+'СЕТ СН'!$G$14+СВЦЭМ!$D$10+'СЕТ СН'!$G$6-'СЕТ СН'!$G$26</f>
        <v>1018.5150771799999</v>
      </c>
      <c r="N96" s="36">
        <f>SUMIFS(СВЦЭМ!$D$33:$D$776,СВЦЭМ!$A$33:$A$776,$A96,СВЦЭМ!$B$33:$B$776,N$83)+'СЕТ СН'!$G$14+СВЦЭМ!$D$10+'СЕТ СН'!$G$6-'СЕТ СН'!$G$26</f>
        <v>1023.44948555</v>
      </c>
      <c r="O96" s="36">
        <f>SUMIFS(СВЦЭМ!$D$33:$D$776,СВЦЭМ!$A$33:$A$776,$A96,СВЦЭМ!$B$33:$B$776,O$83)+'СЕТ СН'!$G$14+СВЦЭМ!$D$10+'СЕТ СН'!$G$6-'СЕТ СН'!$G$26</f>
        <v>1033.10724482</v>
      </c>
      <c r="P96" s="36">
        <f>SUMIFS(СВЦЭМ!$D$33:$D$776,СВЦЭМ!$A$33:$A$776,$A96,СВЦЭМ!$B$33:$B$776,P$83)+'СЕТ СН'!$G$14+СВЦЭМ!$D$10+'СЕТ СН'!$G$6-'СЕТ СН'!$G$26</f>
        <v>1037.38222737</v>
      </c>
      <c r="Q96" s="36">
        <f>SUMIFS(СВЦЭМ!$D$33:$D$776,СВЦЭМ!$A$33:$A$776,$A96,СВЦЭМ!$B$33:$B$776,Q$83)+'СЕТ СН'!$G$14+СВЦЭМ!$D$10+'СЕТ СН'!$G$6-'СЕТ СН'!$G$26</f>
        <v>1033.26035514</v>
      </c>
      <c r="R96" s="36">
        <f>SUMIFS(СВЦЭМ!$D$33:$D$776,СВЦЭМ!$A$33:$A$776,$A96,СВЦЭМ!$B$33:$B$776,R$83)+'СЕТ СН'!$G$14+СВЦЭМ!$D$10+'СЕТ СН'!$G$6-'СЕТ СН'!$G$26</f>
        <v>1026.59227025</v>
      </c>
      <c r="S96" s="36">
        <f>SUMIFS(СВЦЭМ!$D$33:$D$776,СВЦЭМ!$A$33:$A$776,$A96,СВЦЭМ!$B$33:$B$776,S$83)+'СЕТ СН'!$G$14+СВЦЭМ!$D$10+'СЕТ СН'!$G$6-'СЕТ СН'!$G$26</f>
        <v>1019.2975692499999</v>
      </c>
      <c r="T96" s="36">
        <f>SUMIFS(СВЦЭМ!$D$33:$D$776,СВЦЭМ!$A$33:$A$776,$A96,СВЦЭМ!$B$33:$B$776,T$83)+'СЕТ СН'!$G$14+СВЦЭМ!$D$10+'СЕТ СН'!$G$6-'СЕТ СН'!$G$26</f>
        <v>1002.76318501</v>
      </c>
      <c r="U96" s="36">
        <f>SUMIFS(СВЦЭМ!$D$33:$D$776,СВЦЭМ!$A$33:$A$776,$A96,СВЦЭМ!$B$33:$B$776,U$83)+'СЕТ СН'!$G$14+СВЦЭМ!$D$10+'СЕТ СН'!$G$6-'СЕТ СН'!$G$26</f>
        <v>1006.30020754</v>
      </c>
      <c r="V96" s="36">
        <f>SUMIFS(СВЦЭМ!$D$33:$D$776,СВЦЭМ!$A$33:$A$776,$A96,СВЦЭМ!$B$33:$B$776,V$83)+'СЕТ СН'!$G$14+СВЦЭМ!$D$10+'СЕТ СН'!$G$6-'СЕТ СН'!$G$26</f>
        <v>1019.49193401</v>
      </c>
      <c r="W96" s="36">
        <f>SUMIFS(СВЦЭМ!$D$33:$D$776,СВЦЭМ!$A$33:$A$776,$A96,СВЦЭМ!$B$33:$B$776,W$83)+'СЕТ СН'!$G$14+СВЦЭМ!$D$10+'СЕТ СН'!$G$6-'СЕТ СН'!$G$26</f>
        <v>1043.4998735000001</v>
      </c>
      <c r="X96" s="36">
        <f>SUMIFS(СВЦЭМ!$D$33:$D$776,СВЦЭМ!$A$33:$A$776,$A96,СВЦЭМ!$B$33:$B$776,X$83)+'СЕТ СН'!$G$14+СВЦЭМ!$D$10+'СЕТ СН'!$G$6-'СЕТ СН'!$G$26</f>
        <v>1053.87734686</v>
      </c>
      <c r="Y96" s="36">
        <f>SUMIFS(СВЦЭМ!$D$33:$D$776,СВЦЭМ!$A$33:$A$776,$A96,СВЦЭМ!$B$33:$B$776,Y$83)+'СЕТ СН'!$G$14+СВЦЭМ!$D$10+'СЕТ СН'!$G$6-'СЕТ СН'!$G$26</f>
        <v>1059.26007972</v>
      </c>
    </row>
    <row r="97" spans="1:25" ht="15.75" x14ac:dyDescent="0.2">
      <c r="A97" s="35">
        <f t="shared" si="2"/>
        <v>43813</v>
      </c>
      <c r="B97" s="36">
        <f>SUMIFS(СВЦЭМ!$D$33:$D$776,СВЦЭМ!$A$33:$A$776,$A97,СВЦЭМ!$B$33:$B$776,B$83)+'СЕТ СН'!$G$14+СВЦЭМ!$D$10+'СЕТ СН'!$G$6-'СЕТ СН'!$G$26</f>
        <v>1087.9076127400001</v>
      </c>
      <c r="C97" s="36">
        <f>SUMIFS(СВЦЭМ!$D$33:$D$776,СВЦЭМ!$A$33:$A$776,$A97,СВЦЭМ!$B$33:$B$776,C$83)+'СЕТ СН'!$G$14+СВЦЭМ!$D$10+'СЕТ СН'!$G$6-'СЕТ СН'!$G$26</f>
        <v>1129.3748633100001</v>
      </c>
      <c r="D97" s="36">
        <f>SUMIFS(СВЦЭМ!$D$33:$D$776,СВЦЭМ!$A$33:$A$776,$A97,СВЦЭМ!$B$33:$B$776,D$83)+'СЕТ СН'!$G$14+СВЦЭМ!$D$10+'СЕТ СН'!$G$6-'СЕТ СН'!$G$26</f>
        <v>1142.96529861</v>
      </c>
      <c r="E97" s="36">
        <f>SUMIFS(СВЦЭМ!$D$33:$D$776,СВЦЭМ!$A$33:$A$776,$A97,СВЦЭМ!$B$33:$B$776,E$83)+'СЕТ СН'!$G$14+СВЦЭМ!$D$10+'СЕТ СН'!$G$6-'СЕТ СН'!$G$26</f>
        <v>1151.0106326</v>
      </c>
      <c r="F97" s="36">
        <f>SUMIFS(СВЦЭМ!$D$33:$D$776,СВЦЭМ!$A$33:$A$776,$A97,СВЦЭМ!$B$33:$B$776,F$83)+'СЕТ СН'!$G$14+СВЦЭМ!$D$10+'СЕТ СН'!$G$6-'СЕТ СН'!$G$26</f>
        <v>1153.12180418</v>
      </c>
      <c r="G97" s="36">
        <f>SUMIFS(СВЦЭМ!$D$33:$D$776,СВЦЭМ!$A$33:$A$776,$A97,СВЦЭМ!$B$33:$B$776,G$83)+'СЕТ СН'!$G$14+СВЦЭМ!$D$10+'СЕТ СН'!$G$6-'СЕТ СН'!$G$26</f>
        <v>1147.9834336399999</v>
      </c>
      <c r="H97" s="36">
        <f>SUMIFS(СВЦЭМ!$D$33:$D$776,СВЦЭМ!$A$33:$A$776,$A97,СВЦЭМ!$B$33:$B$776,H$83)+'СЕТ СН'!$G$14+СВЦЭМ!$D$10+'СЕТ СН'!$G$6-'СЕТ СН'!$G$26</f>
        <v>1125.0861257900001</v>
      </c>
      <c r="I97" s="36">
        <f>SUMIFS(СВЦЭМ!$D$33:$D$776,СВЦЭМ!$A$33:$A$776,$A97,СВЦЭМ!$B$33:$B$776,I$83)+'СЕТ СН'!$G$14+СВЦЭМ!$D$10+'СЕТ СН'!$G$6-'СЕТ СН'!$G$26</f>
        <v>1109.6147488399999</v>
      </c>
      <c r="J97" s="36">
        <f>SUMIFS(СВЦЭМ!$D$33:$D$776,СВЦЭМ!$A$33:$A$776,$A97,СВЦЭМ!$B$33:$B$776,J$83)+'СЕТ СН'!$G$14+СВЦЭМ!$D$10+'СЕТ СН'!$G$6-'СЕТ СН'!$G$26</f>
        <v>1057.7430652400001</v>
      </c>
      <c r="K97" s="36">
        <f>SUMIFS(СВЦЭМ!$D$33:$D$776,СВЦЭМ!$A$33:$A$776,$A97,СВЦЭМ!$B$33:$B$776,K$83)+'СЕТ СН'!$G$14+СВЦЭМ!$D$10+'СЕТ СН'!$G$6-'СЕТ СН'!$G$26</f>
        <v>1022.0774118099999</v>
      </c>
      <c r="L97" s="36">
        <f>SUMIFS(СВЦЭМ!$D$33:$D$776,СВЦЭМ!$A$33:$A$776,$A97,СВЦЭМ!$B$33:$B$776,L$83)+'СЕТ СН'!$G$14+СВЦЭМ!$D$10+'СЕТ СН'!$G$6-'СЕТ СН'!$G$26</f>
        <v>1014.1682319299999</v>
      </c>
      <c r="M97" s="36">
        <f>SUMIFS(СВЦЭМ!$D$33:$D$776,СВЦЭМ!$A$33:$A$776,$A97,СВЦЭМ!$B$33:$B$776,M$83)+'СЕТ СН'!$G$14+СВЦЭМ!$D$10+'СЕТ СН'!$G$6-'СЕТ СН'!$G$26</f>
        <v>1020.09920805</v>
      </c>
      <c r="N97" s="36">
        <f>SUMIFS(СВЦЭМ!$D$33:$D$776,СВЦЭМ!$A$33:$A$776,$A97,СВЦЭМ!$B$33:$B$776,N$83)+'СЕТ СН'!$G$14+СВЦЭМ!$D$10+'СЕТ СН'!$G$6-'СЕТ СН'!$G$26</f>
        <v>1027.2836672600001</v>
      </c>
      <c r="O97" s="36">
        <f>SUMIFS(СВЦЭМ!$D$33:$D$776,СВЦЭМ!$A$33:$A$776,$A97,СВЦЭМ!$B$33:$B$776,O$83)+'СЕТ СН'!$G$14+СВЦЭМ!$D$10+'СЕТ СН'!$G$6-'СЕТ СН'!$G$26</f>
        <v>1040.29369294</v>
      </c>
      <c r="P97" s="36">
        <f>SUMIFS(СВЦЭМ!$D$33:$D$776,СВЦЭМ!$A$33:$A$776,$A97,СВЦЭМ!$B$33:$B$776,P$83)+'СЕТ СН'!$G$14+СВЦЭМ!$D$10+'СЕТ СН'!$G$6-'СЕТ СН'!$G$26</f>
        <v>1051.1735704499999</v>
      </c>
      <c r="Q97" s="36">
        <f>SUMIFS(СВЦЭМ!$D$33:$D$776,СВЦЭМ!$A$33:$A$776,$A97,СВЦЭМ!$B$33:$B$776,Q$83)+'СЕТ СН'!$G$14+СВЦЭМ!$D$10+'СЕТ СН'!$G$6-'СЕТ СН'!$G$26</f>
        <v>1052.4231025500001</v>
      </c>
      <c r="R97" s="36">
        <f>SUMIFS(СВЦЭМ!$D$33:$D$776,СВЦЭМ!$A$33:$A$776,$A97,СВЦЭМ!$B$33:$B$776,R$83)+'СЕТ СН'!$G$14+СВЦЭМ!$D$10+'СЕТ СН'!$G$6-'СЕТ СН'!$G$26</f>
        <v>1035.31778962</v>
      </c>
      <c r="S97" s="36">
        <f>SUMIFS(СВЦЭМ!$D$33:$D$776,СВЦЭМ!$A$33:$A$776,$A97,СВЦЭМ!$B$33:$B$776,S$83)+'СЕТ СН'!$G$14+СВЦЭМ!$D$10+'СЕТ СН'!$G$6-'СЕТ СН'!$G$26</f>
        <v>1022.01442796</v>
      </c>
      <c r="T97" s="36">
        <f>SUMIFS(СВЦЭМ!$D$33:$D$776,СВЦЭМ!$A$33:$A$776,$A97,СВЦЭМ!$B$33:$B$776,T$83)+'СЕТ СН'!$G$14+СВЦЭМ!$D$10+'СЕТ СН'!$G$6-'СЕТ СН'!$G$26</f>
        <v>1005.90802033</v>
      </c>
      <c r="U97" s="36">
        <f>SUMIFS(СВЦЭМ!$D$33:$D$776,СВЦЭМ!$A$33:$A$776,$A97,СВЦЭМ!$B$33:$B$776,U$83)+'СЕТ СН'!$G$14+СВЦЭМ!$D$10+'СЕТ СН'!$G$6-'СЕТ СН'!$G$26</f>
        <v>1011.59197647</v>
      </c>
      <c r="V97" s="36">
        <f>SUMIFS(СВЦЭМ!$D$33:$D$776,СВЦЭМ!$A$33:$A$776,$A97,СВЦЭМ!$B$33:$B$776,V$83)+'СЕТ СН'!$G$14+СВЦЭМ!$D$10+'СЕТ СН'!$G$6-'СЕТ СН'!$G$26</f>
        <v>1024.97748078</v>
      </c>
      <c r="W97" s="36">
        <f>SUMIFS(СВЦЭМ!$D$33:$D$776,СВЦЭМ!$A$33:$A$776,$A97,СВЦЭМ!$B$33:$B$776,W$83)+'СЕТ СН'!$G$14+СВЦЭМ!$D$10+'СЕТ СН'!$G$6-'СЕТ СН'!$G$26</f>
        <v>1043.0462246500001</v>
      </c>
      <c r="X97" s="36">
        <f>SUMIFS(СВЦЭМ!$D$33:$D$776,СВЦЭМ!$A$33:$A$776,$A97,СВЦЭМ!$B$33:$B$776,X$83)+'СЕТ СН'!$G$14+СВЦЭМ!$D$10+'СЕТ СН'!$G$6-'СЕТ СН'!$G$26</f>
        <v>1061.3705222900001</v>
      </c>
      <c r="Y97" s="36">
        <f>SUMIFS(СВЦЭМ!$D$33:$D$776,СВЦЭМ!$A$33:$A$776,$A97,СВЦЭМ!$B$33:$B$776,Y$83)+'СЕТ СН'!$G$14+СВЦЭМ!$D$10+'СЕТ СН'!$G$6-'СЕТ СН'!$G$26</f>
        <v>1069.51999269</v>
      </c>
    </row>
    <row r="98" spans="1:25" ht="15.75" x14ac:dyDescent="0.2">
      <c r="A98" s="35">
        <f t="shared" si="2"/>
        <v>43814</v>
      </c>
      <c r="B98" s="36">
        <f>SUMIFS(СВЦЭМ!$D$33:$D$776,СВЦЭМ!$A$33:$A$776,$A98,СВЦЭМ!$B$33:$B$776,B$83)+'СЕТ СН'!$G$14+СВЦЭМ!$D$10+'СЕТ СН'!$G$6-'СЕТ СН'!$G$26</f>
        <v>1087.56089787</v>
      </c>
      <c r="C98" s="36">
        <f>SUMIFS(СВЦЭМ!$D$33:$D$776,СВЦЭМ!$A$33:$A$776,$A98,СВЦЭМ!$B$33:$B$776,C$83)+'СЕТ СН'!$G$14+СВЦЭМ!$D$10+'СЕТ СН'!$G$6-'СЕТ СН'!$G$26</f>
        <v>1101.1141029600001</v>
      </c>
      <c r="D98" s="36">
        <f>SUMIFS(СВЦЭМ!$D$33:$D$776,СВЦЭМ!$A$33:$A$776,$A98,СВЦЭМ!$B$33:$B$776,D$83)+'СЕТ СН'!$G$14+СВЦЭМ!$D$10+'СЕТ СН'!$G$6-'СЕТ СН'!$G$26</f>
        <v>1107.34752316</v>
      </c>
      <c r="E98" s="36">
        <f>SUMIFS(СВЦЭМ!$D$33:$D$776,СВЦЭМ!$A$33:$A$776,$A98,СВЦЭМ!$B$33:$B$776,E$83)+'СЕТ СН'!$G$14+СВЦЭМ!$D$10+'СЕТ СН'!$G$6-'СЕТ СН'!$G$26</f>
        <v>1129.2001884700001</v>
      </c>
      <c r="F98" s="36">
        <f>SUMIFS(СВЦЭМ!$D$33:$D$776,СВЦЭМ!$A$33:$A$776,$A98,СВЦЭМ!$B$33:$B$776,F$83)+'СЕТ СН'!$G$14+СВЦЭМ!$D$10+'СЕТ СН'!$G$6-'СЕТ СН'!$G$26</f>
        <v>1135.0644347500001</v>
      </c>
      <c r="G98" s="36">
        <f>SUMIFS(СВЦЭМ!$D$33:$D$776,СВЦЭМ!$A$33:$A$776,$A98,СВЦЭМ!$B$33:$B$776,G$83)+'СЕТ СН'!$G$14+СВЦЭМ!$D$10+'СЕТ СН'!$G$6-'СЕТ СН'!$G$26</f>
        <v>1138.9690435100001</v>
      </c>
      <c r="H98" s="36">
        <f>SUMIFS(СВЦЭМ!$D$33:$D$776,СВЦЭМ!$A$33:$A$776,$A98,СВЦЭМ!$B$33:$B$776,H$83)+'СЕТ СН'!$G$14+СВЦЭМ!$D$10+'СЕТ СН'!$G$6-'СЕТ СН'!$G$26</f>
        <v>1123.6701270600001</v>
      </c>
      <c r="I98" s="36">
        <f>SUMIFS(СВЦЭМ!$D$33:$D$776,СВЦЭМ!$A$33:$A$776,$A98,СВЦЭМ!$B$33:$B$776,I$83)+'СЕТ СН'!$G$14+СВЦЭМ!$D$10+'СЕТ СН'!$G$6-'СЕТ СН'!$G$26</f>
        <v>1104.67831701</v>
      </c>
      <c r="J98" s="36">
        <f>SUMIFS(СВЦЭМ!$D$33:$D$776,СВЦЭМ!$A$33:$A$776,$A98,СВЦЭМ!$B$33:$B$776,J$83)+'СЕТ СН'!$G$14+СВЦЭМ!$D$10+'СЕТ СН'!$G$6-'СЕТ СН'!$G$26</f>
        <v>1071.6154289900001</v>
      </c>
      <c r="K98" s="36">
        <f>SUMIFS(СВЦЭМ!$D$33:$D$776,СВЦЭМ!$A$33:$A$776,$A98,СВЦЭМ!$B$33:$B$776,K$83)+'СЕТ СН'!$G$14+СВЦЭМ!$D$10+'СЕТ СН'!$G$6-'СЕТ СН'!$G$26</f>
        <v>1041.4139178</v>
      </c>
      <c r="L98" s="36">
        <f>SUMIFS(СВЦЭМ!$D$33:$D$776,СВЦЭМ!$A$33:$A$776,$A98,СВЦЭМ!$B$33:$B$776,L$83)+'СЕТ СН'!$G$14+СВЦЭМ!$D$10+'СЕТ СН'!$G$6-'СЕТ СН'!$G$26</f>
        <v>1033.05527001</v>
      </c>
      <c r="M98" s="36">
        <f>SUMIFS(СВЦЭМ!$D$33:$D$776,СВЦЭМ!$A$33:$A$776,$A98,СВЦЭМ!$B$33:$B$776,M$83)+'СЕТ СН'!$G$14+СВЦЭМ!$D$10+'СЕТ СН'!$G$6-'СЕТ СН'!$G$26</f>
        <v>1038.69757056</v>
      </c>
      <c r="N98" s="36">
        <f>SUMIFS(СВЦЭМ!$D$33:$D$776,СВЦЭМ!$A$33:$A$776,$A98,СВЦЭМ!$B$33:$B$776,N$83)+'СЕТ СН'!$G$14+СВЦЭМ!$D$10+'СЕТ СН'!$G$6-'СЕТ СН'!$G$26</f>
        <v>1040.77510456</v>
      </c>
      <c r="O98" s="36">
        <f>SUMIFS(СВЦЭМ!$D$33:$D$776,СВЦЭМ!$A$33:$A$776,$A98,СВЦЭМ!$B$33:$B$776,O$83)+'СЕТ СН'!$G$14+СВЦЭМ!$D$10+'СЕТ СН'!$G$6-'СЕТ СН'!$G$26</f>
        <v>1059.3429896600001</v>
      </c>
      <c r="P98" s="36">
        <f>SUMIFS(СВЦЭМ!$D$33:$D$776,СВЦЭМ!$A$33:$A$776,$A98,СВЦЭМ!$B$33:$B$776,P$83)+'СЕТ СН'!$G$14+СВЦЭМ!$D$10+'СЕТ СН'!$G$6-'СЕТ СН'!$G$26</f>
        <v>1071.48929907</v>
      </c>
      <c r="Q98" s="36">
        <f>SUMIFS(СВЦЭМ!$D$33:$D$776,СВЦЭМ!$A$33:$A$776,$A98,СВЦЭМ!$B$33:$B$776,Q$83)+'СЕТ СН'!$G$14+СВЦЭМ!$D$10+'СЕТ СН'!$G$6-'СЕТ СН'!$G$26</f>
        <v>1071.7462753</v>
      </c>
      <c r="R98" s="36">
        <f>SUMIFS(СВЦЭМ!$D$33:$D$776,СВЦЭМ!$A$33:$A$776,$A98,СВЦЭМ!$B$33:$B$776,R$83)+'СЕТ СН'!$G$14+СВЦЭМ!$D$10+'СЕТ СН'!$G$6-'СЕТ СН'!$G$26</f>
        <v>1058.7044412299999</v>
      </c>
      <c r="S98" s="36">
        <f>SUMIFS(СВЦЭМ!$D$33:$D$776,СВЦЭМ!$A$33:$A$776,$A98,СВЦЭМ!$B$33:$B$776,S$83)+'СЕТ СН'!$G$14+СВЦЭМ!$D$10+'СЕТ СН'!$G$6-'СЕТ СН'!$G$26</f>
        <v>1039.09539419</v>
      </c>
      <c r="T98" s="36">
        <f>SUMIFS(СВЦЭМ!$D$33:$D$776,СВЦЭМ!$A$33:$A$776,$A98,СВЦЭМ!$B$33:$B$776,T$83)+'СЕТ СН'!$G$14+СВЦЭМ!$D$10+'СЕТ СН'!$G$6-'СЕТ СН'!$G$26</f>
        <v>1009.68690401</v>
      </c>
      <c r="U98" s="36">
        <f>SUMIFS(СВЦЭМ!$D$33:$D$776,СВЦЭМ!$A$33:$A$776,$A98,СВЦЭМ!$B$33:$B$776,U$83)+'СЕТ СН'!$G$14+СВЦЭМ!$D$10+'СЕТ СН'!$G$6-'СЕТ СН'!$G$26</f>
        <v>1005.93944688</v>
      </c>
      <c r="V98" s="36">
        <f>SUMIFS(СВЦЭМ!$D$33:$D$776,СВЦЭМ!$A$33:$A$776,$A98,СВЦЭМ!$B$33:$B$776,V$83)+'СЕТ СН'!$G$14+СВЦЭМ!$D$10+'СЕТ СН'!$G$6-'СЕТ СН'!$G$26</f>
        <v>1015.86385173</v>
      </c>
      <c r="W98" s="36">
        <f>SUMIFS(СВЦЭМ!$D$33:$D$776,СВЦЭМ!$A$33:$A$776,$A98,СВЦЭМ!$B$33:$B$776,W$83)+'СЕТ СН'!$G$14+СВЦЭМ!$D$10+'СЕТ СН'!$G$6-'СЕТ СН'!$G$26</f>
        <v>1029.1091840300001</v>
      </c>
      <c r="X98" s="36">
        <f>SUMIFS(СВЦЭМ!$D$33:$D$776,СВЦЭМ!$A$33:$A$776,$A98,СВЦЭМ!$B$33:$B$776,X$83)+'СЕТ СН'!$G$14+СВЦЭМ!$D$10+'СЕТ СН'!$G$6-'СЕТ СН'!$G$26</f>
        <v>1038.0325400900001</v>
      </c>
      <c r="Y98" s="36">
        <f>SUMIFS(СВЦЭМ!$D$33:$D$776,СВЦЭМ!$A$33:$A$776,$A98,СВЦЭМ!$B$33:$B$776,Y$83)+'СЕТ СН'!$G$14+СВЦЭМ!$D$10+'СЕТ СН'!$G$6-'СЕТ СН'!$G$26</f>
        <v>1069.3721045899999</v>
      </c>
    </row>
    <row r="99" spans="1:25" ht="15.75" x14ac:dyDescent="0.2">
      <c r="A99" s="35">
        <f t="shared" si="2"/>
        <v>43815</v>
      </c>
      <c r="B99" s="36">
        <f>SUMIFS(СВЦЭМ!$D$33:$D$776,СВЦЭМ!$A$33:$A$776,$A99,СВЦЭМ!$B$33:$B$776,B$83)+'СЕТ СН'!$G$14+СВЦЭМ!$D$10+'СЕТ СН'!$G$6-'СЕТ СН'!$G$26</f>
        <v>1095.8456912500001</v>
      </c>
      <c r="C99" s="36">
        <f>SUMIFS(СВЦЭМ!$D$33:$D$776,СВЦЭМ!$A$33:$A$776,$A99,СВЦЭМ!$B$33:$B$776,C$83)+'СЕТ СН'!$G$14+СВЦЭМ!$D$10+'СЕТ СН'!$G$6-'СЕТ СН'!$G$26</f>
        <v>1110.8934893400001</v>
      </c>
      <c r="D99" s="36">
        <f>SUMIFS(СВЦЭМ!$D$33:$D$776,СВЦЭМ!$A$33:$A$776,$A99,СВЦЭМ!$B$33:$B$776,D$83)+'СЕТ СН'!$G$14+СВЦЭМ!$D$10+'СЕТ СН'!$G$6-'СЕТ СН'!$G$26</f>
        <v>1126.96026919</v>
      </c>
      <c r="E99" s="36">
        <f>SUMIFS(СВЦЭМ!$D$33:$D$776,СВЦЭМ!$A$33:$A$776,$A99,СВЦЭМ!$B$33:$B$776,E$83)+'СЕТ СН'!$G$14+СВЦЭМ!$D$10+'СЕТ СН'!$G$6-'СЕТ СН'!$G$26</f>
        <v>1146.7075714300001</v>
      </c>
      <c r="F99" s="36">
        <f>SUMIFS(СВЦЭМ!$D$33:$D$776,СВЦЭМ!$A$33:$A$776,$A99,СВЦЭМ!$B$33:$B$776,F$83)+'СЕТ СН'!$G$14+СВЦЭМ!$D$10+'СЕТ СН'!$G$6-'СЕТ СН'!$G$26</f>
        <v>1142.6706362699999</v>
      </c>
      <c r="G99" s="36">
        <f>SUMIFS(СВЦЭМ!$D$33:$D$776,СВЦЭМ!$A$33:$A$776,$A99,СВЦЭМ!$B$33:$B$776,G$83)+'СЕТ СН'!$G$14+СВЦЭМ!$D$10+'СЕТ СН'!$G$6-'СЕТ СН'!$G$26</f>
        <v>1122.26474383</v>
      </c>
      <c r="H99" s="36">
        <f>SUMIFS(СВЦЭМ!$D$33:$D$776,СВЦЭМ!$A$33:$A$776,$A99,СВЦЭМ!$B$33:$B$776,H$83)+'СЕТ СН'!$G$14+СВЦЭМ!$D$10+'СЕТ СН'!$G$6-'СЕТ СН'!$G$26</f>
        <v>1080.31843736</v>
      </c>
      <c r="I99" s="36">
        <f>SUMIFS(СВЦЭМ!$D$33:$D$776,СВЦЭМ!$A$33:$A$776,$A99,СВЦЭМ!$B$33:$B$776,I$83)+'СЕТ СН'!$G$14+СВЦЭМ!$D$10+'СЕТ СН'!$G$6-'СЕТ СН'!$G$26</f>
        <v>1059.4311422000001</v>
      </c>
      <c r="J99" s="36">
        <f>SUMIFS(СВЦЭМ!$D$33:$D$776,СВЦЭМ!$A$33:$A$776,$A99,СВЦЭМ!$B$33:$B$776,J$83)+'СЕТ СН'!$G$14+СВЦЭМ!$D$10+'СЕТ СН'!$G$6-'СЕТ СН'!$G$26</f>
        <v>1037.08370397</v>
      </c>
      <c r="K99" s="36">
        <f>SUMIFS(СВЦЭМ!$D$33:$D$776,СВЦЭМ!$A$33:$A$776,$A99,СВЦЭМ!$B$33:$B$776,K$83)+'СЕТ СН'!$G$14+СВЦЭМ!$D$10+'СЕТ СН'!$G$6-'СЕТ СН'!$G$26</f>
        <v>1013.52395182</v>
      </c>
      <c r="L99" s="36">
        <f>SUMIFS(СВЦЭМ!$D$33:$D$776,СВЦЭМ!$A$33:$A$776,$A99,СВЦЭМ!$B$33:$B$776,L$83)+'СЕТ СН'!$G$14+СВЦЭМ!$D$10+'СЕТ СН'!$G$6-'СЕТ СН'!$G$26</f>
        <v>1018.3322197</v>
      </c>
      <c r="M99" s="36">
        <f>SUMIFS(СВЦЭМ!$D$33:$D$776,СВЦЭМ!$A$33:$A$776,$A99,СВЦЭМ!$B$33:$B$776,M$83)+'СЕТ СН'!$G$14+СВЦЭМ!$D$10+'СЕТ СН'!$G$6-'СЕТ СН'!$G$26</f>
        <v>1031.3769860100001</v>
      </c>
      <c r="N99" s="36">
        <f>SUMIFS(СВЦЭМ!$D$33:$D$776,СВЦЭМ!$A$33:$A$776,$A99,СВЦЭМ!$B$33:$B$776,N$83)+'СЕТ СН'!$G$14+СВЦЭМ!$D$10+'СЕТ СН'!$G$6-'СЕТ СН'!$G$26</f>
        <v>1039.6538084599999</v>
      </c>
      <c r="O99" s="36">
        <f>SUMIFS(СВЦЭМ!$D$33:$D$776,СВЦЭМ!$A$33:$A$776,$A99,СВЦЭМ!$B$33:$B$776,O$83)+'СЕТ СН'!$G$14+СВЦЭМ!$D$10+'СЕТ СН'!$G$6-'СЕТ СН'!$G$26</f>
        <v>1050.7417730500001</v>
      </c>
      <c r="P99" s="36">
        <f>SUMIFS(СВЦЭМ!$D$33:$D$776,СВЦЭМ!$A$33:$A$776,$A99,СВЦЭМ!$B$33:$B$776,P$83)+'СЕТ СН'!$G$14+СВЦЭМ!$D$10+'СЕТ СН'!$G$6-'СЕТ СН'!$G$26</f>
        <v>1068.75713756</v>
      </c>
      <c r="Q99" s="36">
        <f>SUMIFS(СВЦЭМ!$D$33:$D$776,СВЦЭМ!$A$33:$A$776,$A99,СВЦЭМ!$B$33:$B$776,Q$83)+'СЕТ СН'!$G$14+СВЦЭМ!$D$10+'СЕТ СН'!$G$6-'СЕТ СН'!$G$26</f>
        <v>1036.4907914</v>
      </c>
      <c r="R99" s="36">
        <f>SUMIFS(СВЦЭМ!$D$33:$D$776,СВЦЭМ!$A$33:$A$776,$A99,СВЦЭМ!$B$33:$B$776,R$83)+'СЕТ СН'!$G$14+СВЦЭМ!$D$10+'СЕТ СН'!$G$6-'СЕТ СН'!$G$26</f>
        <v>1045.17642363</v>
      </c>
      <c r="S99" s="36">
        <f>SUMIFS(СВЦЭМ!$D$33:$D$776,СВЦЭМ!$A$33:$A$776,$A99,СВЦЭМ!$B$33:$B$776,S$83)+'СЕТ СН'!$G$14+СВЦЭМ!$D$10+'СЕТ СН'!$G$6-'СЕТ СН'!$G$26</f>
        <v>1033.8233441100001</v>
      </c>
      <c r="T99" s="36">
        <f>SUMIFS(СВЦЭМ!$D$33:$D$776,СВЦЭМ!$A$33:$A$776,$A99,СВЦЭМ!$B$33:$B$776,T$83)+'СЕТ СН'!$G$14+СВЦЭМ!$D$10+'СЕТ СН'!$G$6-'СЕТ СН'!$G$26</f>
        <v>1029.12033984</v>
      </c>
      <c r="U99" s="36">
        <f>SUMIFS(СВЦЭМ!$D$33:$D$776,СВЦЭМ!$A$33:$A$776,$A99,СВЦЭМ!$B$33:$B$776,U$83)+'СЕТ СН'!$G$14+СВЦЭМ!$D$10+'СЕТ СН'!$G$6-'СЕТ СН'!$G$26</f>
        <v>1032.3123285300001</v>
      </c>
      <c r="V99" s="36">
        <f>SUMIFS(СВЦЭМ!$D$33:$D$776,СВЦЭМ!$A$33:$A$776,$A99,СВЦЭМ!$B$33:$B$776,V$83)+'СЕТ СН'!$G$14+СВЦЭМ!$D$10+'СЕТ СН'!$G$6-'СЕТ СН'!$G$26</f>
        <v>1049.6549721399999</v>
      </c>
      <c r="W99" s="36">
        <f>SUMIFS(СВЦЭМ!$D$33:$D$776,СВЦЭМ!$A$33:$A$776,$A99,СВЦЭМ!$B$33:$B$776,W$83)+'СЕТ СН'!$G$14+СВЦЭМ!$D$10+'СЕТ СН'!$G$6-'СЕТ СН'!$G$26</f>
        <v>1067.0730087300001</v>
      </c>
      <c r="X99" s="36">
        <f>SUMIFS(СВЦЭМ!$D$33:$D$776,СВЦЭМ!$A$33:$A$776,$A99,СВЦЭМ!$B$33:$B$776,X$83)+'СЕТ СН'!$G$14+СВЦЭМ!$D$10+'СЕТ СН'!$G$6-'СЕТ СН'!$G$26</f>
        <v>1075.44934687</v>
      </c>
      <c r="Y99" s="36">
        <f>SUMIFS(СВЦЭМ!$D$33:$D$776,СВЦЭМ!$A$33:$A$776,$A99,СВЦЭМ!$B$33:$B$776,Y$83)+'СЕТ СН'!$G$14+СВЦЭМ!$D$10+'СЕТ СН'!$G$6-'СЕТ СН'!$G$26</f>
        <v>1090.37976306</v>
      </c>
    </row>
    <row r="100" spans="1:25" ht="15.75" x14ac:dyDescent="0.2">
      <c r="A100" s="35">
        <f t="shared" si="2"/>
        <v>43816</v>
      </c>
      <c r="B100" s="36">
        <f>SUMIFS(СВЦЭМ!$D$33:$D$776,СВЦЭМ!$A$33:$A$776,$A100,СВЦЭМ!$B$33:$B$776,B$83)+'СЕТ СН'!$G$14+СВЦЭМ!$D$10+'СЕТ СН'!$G$6-'СЕТ СН'!$G$26</f>
        <v>1128.66830899</v>
      </c>
      <c r="C100" s="36">
        <f>SUMIFS(СВЦЭМ!$D$33:$D$776,СВЦЭМ!$A$33:$A$776,$A100,СВЦЭМ!$B$33:$B$776,C$83)+'СЕТ СН'!$G$14+СВЦЭМ!$D$10+'СЕТ СН'!$G$6-'СЕТ СН'!$G$26</f>
        <v>1151.16287063</v>
      </c>
      <c r="D100" s="36">
        <f>SUMIFS(СВЦЭМ!$D$33:$D$776,СВЦЭМ!$A$33:$A$776,$A100,СВЦЭМ!$B$33:$B$776,D$83)+'СЕТ СН'!$G$14+СВЦЭМ!$D$10+'СЕТ СН'!$G$6-'СЕТ СН'!$G$26</f>
        <v>1160.95392967</v>
      </c>
      <c r="E100" s="36">
        <f>SUMIFS(СВЦЭМ!$D$33:$D$776,СВЦЭМ!$A$33:$A$776,$A100,СВЦЭМ!$B$33:$B$776,E$83)+'СЕТ СН'!$G$14+СВЦЭМ!$D$10+'СЕТ СН'!$G$6-'СЕТ СН'!$G$26</f>
        <v>1164.96825962</v>
      </c>
      <c r="F100" s="36">
        <f>SUMIFS(СВЦЭМ!$D$33:$D$776,СВЦЭМ!$A$33:$A$776,$A100,СВЦЭМ!$B$33:$B$776,F$83)+'СЕТ СН'!$G$14+СВЦЭМ!$D$10+'СЕТ СН'!$G$6-'СЕТ СН'!$G$26</f>
        <v>1157.1284816500001</v>
      </c>
      <c r="G100" s="36">
        <f>SUMIFS(СВЦЭМ!$D$33:$D$776,СВЦЭМ!$A$33:$A$776,$A100,СВЦЭМ!$B$33:$B$776,G$83)+'СЕТ СН'!$G$14+СВЦЭМ!$D$10+'СЕТ СН'!$G$6-'СЕТ СН'!$G$26</f>
        <v>1129.93517148</v>
      </c>
      <c r="H100" s="36">
        <f>SUMIFS(СВЦЭМ!$D$33:$D$776,СВЦЭМ!$A$33:$A$776,$A100,СВЦЭМ!$B$33:$B$776,H$83)+'СЕТ СН'!$G$14+СВЦЭМ!$D$10+'СЕТ СН'!$G$6-'СЕТ СН'!$G$26</f>
        <v>1092.57575898</v>
      </c>
      <c r="I100" s="36">
        <f>SUMIFS(СВЦЭМ!$D$33:$D$776,СВЦЭМ!$A$33:$A$776,$A100,СВЦЭМ!$B$33:$B$776,I$83)+'СЕТ СН'!$G$14+СВЦЭМ!$D$10+'СЕТ СН'!$G$6-'СЕТ СН'!$G$26</f>
        <v>1065.1829552900001</v>
      </c>
      <c r="J100" s="36">
        <f>SUMIFS(СВЦЭМ!$D$33:$D$776,СВЦЭМ!$A$33:$A$776,$A100,СВЦЭМ!$B$33:$B$776,J$83)+'СЕТ СН'!$G$14+СВЦЭМ!$D$10+'СЕТ СН'!$G$6-'СЕТ СН'!$G$26</f>
        <v>1032.08091199</v>
      </c>
      <c r="K100" s="36">
        <f>SUMIFS(СВЦЭМ!$D$33:$D$776,СВЦЭМ!$A$33:$A$776,$A100,СВЦЭМ!$B$33:$B$776,K$83)+'СЕТ СН'!$G$14+СВЦЭМ!$D$10+'СЕТ СН'!$G$6-'СЕТ СН'!$G$26</f>
        <v>1016.7981906599999</v>
      </c>
      <c r="L100" s="36">
        <f>SUMIFS(СВЦЭМ!$D$33:$D$776,СВЦЭМ!$A$33:$A$776,$A100,СВЦЭМ!$B$33:$B$776,L$83)+'СЕТ СН'!$G$14+СВЦЭМ!$D$10+'СЕТ СН'!$G$6-'СЕТ СН'!$G$26</f>
        <v>1022.24328351</v>
      </c>
      <c r="M100" s="36">
        <f>SUMIFS(СВЦЭМ!$D$33:$D$776,СВЦЭМ!$A$33:$A$776,$A100,СВЦЭМ!$B$33:$B$776,M$83)+'СЕТ СН'!$G$14+СВЦЭМ!$D$10+'СЕТ СН'!$G$6-'СЕТ СН'!$G$26</f>
        <v>1031.73009641</v>
      </c>
      <c r="N100" s="36">
        <f>SUMIFS(СВЦЭМ!$D$33:$D$776,СВЦЭМ!$A$33:$A$776,$A100,СВЦЭМ!$B$33:$B$776,N$83)+'СЕТ СН'!$G$14+СВЦЭМ!$D$10+'СЕТ СН'!$G$6-'СЕТ СН'!$G$26</f>
        <v>1040.4880219199999</v>
      </c>
      <c r="O100" s="36">
        <f>SUMIFS(СВЦЭМ!$D$33:$D$776,СВЦЭМ!$A$33:$A$776,$A100,СВЦЭМ!$B$33:$B$776,O$83)+'СЕТ СН'!$G$14+СВЦЭМ!$D$10+'СЕТ СН'!$G$6-'СЕТ СН'!$G$26</f>
        <v>1050.12859903</v>
      </c>
      <c r="P100" s="36">
        <f>SUMIFS(СВЦЭМ!$D$33:$D$776,СВЦЭМ!$A$33:$A$776,$A100,СВЦЭМ!$B$33:$B$776,P$83)+'СЕТ СН'!$G$14+СВЦЭМ!$D$10+'СЕТ СН'!$G$6-'СЕТ СН'!$G$26</f>
        <v>1057.5411564799999</v>
      </c>
      <c r="Q100" s="36">
        <f>SUMIFS(СВЦЭМ!$D$33:$D$776,СВЦЭМ!$A$33:$A$776,$A100,СВЦЭМ!$B$33:$B$776,Q$83)+'СЕТ СН'!$G$14+СВЦЭМ!$D$10+'СЕТ СН'!$G$6-'СЕТ СН'!$G$26</f>
        <v>1058.80114862</v>
      </c>
      <c r="R100" s="36">
        <f>SUMIFS(СВЦЭМ!$D$33:$D$776,СВЦЭМ!$A$33:$A$776,$A100,СВЦЭМ!$B$33:$B$776,R$83)+'СЕТ СН'!$G$14+СВЦЭМ!$D$10+'СЕТ СН'!$G$6-'СЕТ СН'!$G$26</f>
        <v>1048.25837441</v>
      </c>
      <c r="S100" s="36">
        <f>SUMIFS(СВЦЭМ!$D$33:$D$776,СВЦЭМ!$A$33:$A$776,$A100,СВЦЭМ!$B$33:$B$776,S$83)+'СЕТ СН'!$G$14+СВЦЭМ!$D$10+'СЕТ СН'!$G$6-'СЕТ СН'!$G$26</f>
        <v>1042.8180298300001</v>
      </c>
      <c r="T100" s="36">
        <f>SUMIFS(СВЦЭМ!$D$33:$D$776,СВЦЭМ!$A$33:$A$776,$A100,СВЦЭМ!$B$33:$B$776,T$83)+'СЕТ СН'!$G$14+СВЦЭМ!$D$10+'СЕТ СН'!$G$6-'СЕТ СН'!$G$26</f>
        <v>1022.8835751399999</v>
      </c>
      <c r="U100" s="36">
        <f>SUMIFS(СВЦЭМ!$D$33:$D$776,СВЦЭМ!$A$33:$A$776,$A100,СВЦЭМ!$B$33:$B$776,U$83)+'СЕТ СН'!$G$14+СВЦЭМ!$D$10+'СЕТ СН'!$G$6-'СЕТ СН'!$G$26</f>
        <v>1015.7095660699999</v>
      </c>
      <c r="V100" s="36">
        <f>SUMIFS(СВЦЭМ!$D$33:$D$776,СВЦЭМ!$A$33:$A$776,$A100,СВЦЭМ!$B$33:$B$776,V$83)+'СЕТ СН'!$G$14+СВЦЭМ!$D$10+'СЕТ СН'!$G$6-'СЕТ СН'!$G$26</f>
        <v>1014.77911224</v>
      </c>
      <c r="W100" s="36">
        <f>SUMIFS(СВЦЭМ!$D$33:$D$776,СВЦЭМ!$A$33:$A$776,$A100,СВЦЭМ!$B$33:$B$776,W$83)+'СЕТ СН'!$G$14+СВЦЭМ!$D$10+'СЕТ СН'!$G$6-'СЕТ СН'!$G$26</f>
        <v>1032.4954012000001</v>
      </c>
      <c r="X100" s="36">
        <f>SUMIFS(СВЦЭМ!$D$33:$D$776,СВЦЭМ!$A$33:$A$776,$A100,СВЦЭМ!$B$33:$B$776,X$83)+'СЕТ СН'!$G$14+СВЦЭМ!$D$10+'СЕТ СН'!$G$6-'СЕТ СН'!$G$26</f>
        <v>1046.28116088</v>
      </c>
      <c r="Y100" s="36">
        <f>SUMIFS(СВЦЭМ!$D$33:$D$776,СВЦЭМ!$A$33:$A$776,$A100,СВЦЭМ!$B$33:$B$776,Y$83)+'СЕТ СН'!$G$14+СВЦЭМ!$D$10+'СЕТ СН'!$G$6-'СЕТ СН'!$G$26</f>
        <v>1068.0197372100001</v>
      </c>
    </row>
    <row r="101" spans="1:25" ht="15.75" x14ac:dyDescent="0.2">
      <c r="A101" s="35">
        <f t="shared" si="2"/>
        <v>43817</v>
      </c>
      <c r="B101" s="36">
        <f>SUMIFS(СВЦЭМ!$D$33:$D$776,СВЦЭМ!$A$33:$A$776,$A101,СВЦЭМ!$B$33:$B$776,B$83)+'СЕТ СН'!$G$14+СВЦЭМ!$D$10+'СЕТ СН'!$G$6-'СЕТ СН'!$G$26</f>
        <v>1077.1381843700001</v>
      </c>
      <c r="C101" s="36">
        <f>SUMIFS(СВЦЭМ!$D$33:$D$776,СВЦЭМ!$A$33:$A$776,$A101,СВЦЭМ!$B$33:$B$776,C$83)+'СЕТ СН'!$G$14+СВЦЭМ!$D$10+'СЕТ СН'!$G$6-'СЕТ СН'!$G$26</f>
        <v>1131.4214259800001</v>
      </c>
      <c r="D101" s="36">
        <f>SUMIFS(СВЦЭМ!$D$33:$D$776,СВЦЭМ!$A$33:$A$776,$A101,СВЦЭМ!$B$33:$B$776,D$83)+'СЕТ СН'!$G$14+СВЦЭМ!$D$10+'СЕТ СН'!$G$6-'СЕТ СН'!$G$26</f>
        <v>1154.9604081800001</v>
      </c>
      <c r="E101" s="36">
        <f>SUMIFS(СВЦЭМ!$D$33:$D$776,СВЦЭМ!$A$33:$A$776,$A101,СВЦЭМ!$B$33:$B$776,E$83)+'СЕТ СН'!$G$14+СВЦЭМ!$D$10+'СЕТ СН'!$G$6-'СЕТ СН'!$G$26</f>
        <v>1154.23184803</v>
      </c>
      <c r="F101" s="36">
        <f>SUMIFS(СВЦЭМ!$D$33:$D$776,СВЦЭМ!$A$33:$A$776,$A101,СВЦЭМ!$B$33:$B$776,F$83)+'СЕТ СН'!$G$14+СВЦЭМ!$D$10+'СЕТ СН'!$G$6-'СЕТ СН'!$G$26</f>
        <v>1146.7767700700001</v>
      </c>
      <c r="G101" s="36">
        <f>SUMIFS(СВЦЭМ!$D$33:$D$776,СВЦЭМ!$A$33:$A$776,$A101,СВЦЭМ!$B$33:$B$776,G$83)+'СЕТ СН'!$G$14+СВЦЭМ!$D$10+'СЕТ СН'!$G$6-'СЕТ СН'!$G$26</f>
        <v>1127.2146086400001</v>
      </c>
      <c r="H101" s="36">
        <f>SUMIFS(СВЦЭМ!$D$33:$D$776,СВЦЭМ!$A$33:$A$776,$A101,СВЦЭМ!$B$33:$B$776,H$83)+'СЕТ СН'!$G$14+СВЦЭМ!$D$10+'СЕТ СН'!$G$6-'СЕТ СН'!$G$26</f>
        <v>1097.82528753</v>
      </c>
      <c r="I101" s="36">
        <f>SUMIFS(СВЦЭМ!$D$33:$D$776,СВЦЭМ!$A$33:$A$776,$A101,СВЦЭМ!$B$33:$B$776,I$83)+'СЕТ СН'!$G$14+СВЦЭМ!$D$10+'СЕТ СН'!$G$6-'СЕТ СН'!$G$26</f>
        <v>1082.0981233699999</v>
      </c>
      <c r="J101" s="36">
        <f>SUMIFS(СВЦЭМ!$D$33:$D$776,СВЦЭМ!$A$33:$A$776,$A101,СВЦЭМ!$B$33:$B$776,J$83)+'СЕТ СН'!$G$14+СВЦЭМ!$D$10+'СЕТ СН'!$G$6-'СЕТ СН'!$G$26</f>
        <v>1054.2368470200001</v>
      </c>
      <c r="K101" s="36">
        <f>SUMIFS(СВЦЭМ!$D$33:$D$776,СВЦЭМ!$A$33:$A$776,$A101,СВЦЭМ!$B$33:$B$776,K$83)+'СЕТ СН'!$G$14+СВЦЭМ!$D$10+'СЕТ СН'!$G$6-'СЕТ СН'!$G$26</f>
        <v>1025.2077832699999</v>
      </c>
      <c r="L101" s="36">
        <f>SUMIFS(СВЦЭМ!$D$33:$D$776,СВЦЭМ!$A$33:$A$776,$A101,СВЦЭМ!$B$33:$B$776,L$83)+'СЕТ СН'!$G$14+СВЦЭМ!$D$10+'СЕТ СН'!$G$6-'СЕТ СН'!$G$26</f>
        <v>1018.49175215</v>
      </c>
      <c r="M101" s="36">
        <f>SUMIFS(СВЦЭМ!$D$33:$D$776,СВЦЭМ!$A$33:$A$776,$A101,СВЦЭМ!$B$33:$B$776,M$83)+'СЕТ СН'!$G$14+СВЦЭМ!$D$10+'СЕТ СН'!$G$6-'СЕТ СН'!$G$26</f>
        <v>1025.5418101800001</v>
      </c>
      <c r="N101" s="36">
        <f>SUMIFS(СВЦЭМ!$D$33:$D$776,СВЦЭМ!$A$33:$A$776,$A101,СВЦЭМ!$B$33:$B$776,N$83)+'СЕТ СН'!$G$14+СВЦЭМ!$D$10+'СЕТ СН'!$G$6-'СЕТ СН'!$G$26</f>
        <v>1029.4510133900001</v>
      </c>
      <c r="O101" s="36">
        <f>SUMIFS(СВЦЭМ!$D$33:$D$776,СВЦЭМ!$A$33:$A$776,$A101,СВЦЭМ!$B$33:$B$776,O$83)+'СЕТ СН'!$G$14+СВЦЭМ!$D$10+'СЕТ СН'!$G$6-'СЕТ СН'!$G$26</f>
        <v>1038.88950518</v>
      </c>
      <c r="P101" s="36">
        <f>SUMIFS(СВЦЭМ!$D$33:$D$776,СВЦЭМ!$A$33:$A$776,$A101,СВЦЭМ!$B$33:$B$776,P$83)+'СЕТ СН'!$G$14+СВЦЭМ!$D$10+'СЕТ СН'!$G$6-'СЕТ СН'!$G$26</f>
        <v>1047.44885451</v>
      </c>
      <c r="Q101" s="36">
        <f>SUMIFS(СВЦЭМ!$D$33:$D$776,СВЦЭМ!$A$33:$A$776,$A101,СВЦЭМ!$B$33:$B$776,Q$83)+'СЕТ СН'!$G$14+СВЦЭМ!$D$10+'СЕТ СН'!$G$6-'СЕТ СН'!$G$26</f>
        <v>1048.2754972499999</v>
      </c>
      <c r="R101" s="36">
        <f>SUMIFS(СВЦЭМ!$D$33:$D$776,СВЦЭМ!$A$33:$A$776,$A101,СВЦЭМ!$B$33:$B$776,R$83)+'СЕТ СН'!$G$14+СВЦЭМ!$D$10+'СЕТ СН'!$G$6-'СЕТ СН'!$G$26</f>
        <v>1038.6846266100001</v>
      </c>
      <c r="S101" s="36">
        <f>SUMIFS(СВЦЭМ!$D$33:$D$776,СВЦЭМ!$A$33:$A$776,$A101,СВЦЭМ!$B$33:$B$776,S$83)+'СЕТ СН'!$G$14+СВЦЭМ!$D$10+'СЕТ СН'!$G$6-'СЕТ СН'!$G$26</f>
        <v>1026.32852834</v>
      </c>
      <c r="T101" s="36">
        <f>SUMIFS(СВЦЭМ!$D$33:$D$776,СВЦЭМ!$A$33:$A$776,$A101,СВЦЭМ!$B$33:$B$776,T$83)+'СЕТ СН'!$G$14+СВЦЭМ!$D$10+'СЕТ СН'!$G$6-'СЕТ СН'!$G$26</f>
        <v>998.71120438000003</v>
      </c>
      <c r="U101" s="36">
        <f>SUMIFS(СВЦЭМ!$D$33:$D$776,СВЦЭМ!$A$33:$A$776,$A101,СВЦЭМ!$B$33:$B$776,U$83)+'СЕТ СН'!$G$14+СВЦЭМ!$D$10+'СЕТ СН'!$G$6-'СЕТ СН'!$G$26</f>
        <v>999.83719146999999</v>
      </c>
      <c r="V101" s="36">
        <f>SUMIFS(СВЦЭМ!$D$33:$D$776,СВЦЭМ!$A$33:$A$776,$A101,СВЦЭМ!$B$33:$B$776,V$83)+'СЕТ СН'!$G$14+СВЦЭМ!$D$10+'СЕТ СН'!$G$6-'СЕТ СН'!$G$26</f>
        <v>1006.9300151699999</v>
      </c>
      <c r="W101" s="36">
        <f>SUMIFS(СВЦЭМ!$D$33:$D$776,СВЦЭМ!$A$33:$A$776,$A101,СВЦЭМ!$B$33:$B$776,W$83)+'СЕТ СН'!$G$14+СВЦЭМ!$D$10+'СЕТ СН'!$G$6-'СЕТ СН'!$G$26</f>
        <v>1027.1057707</v>
      </c>
      <c r="X101" s="36">
        <f>SUMIFS(СВЦЭМ!$D$33:$D$776,СВЦЭМ!$A$33:$A$776,$A101,СВЦЭМ!$B$33:$B$776,X$83)+'СЕТ СН'!$G$14+СВЦЭМ!$D$10+'СЕТ СН'!$G$6-'СЕТ СН'!$G$26</f>
        <v>1031.5130220000001</v>
      </c>
      <c r="Y101" s="36">
        <f>SUMIFS(СВЦЭМ!$D$33:$D$776,СВЦЭМ!$A$33:$A$776,$A101,СВЦЭМ!$B$33:$B$776,Y$83)+'СЕТ СН'!$G$14+СВЦЭМ!$D$10+'СЕТ СН'!$G$6-'СЕТ СН'!$G$26</f>
        <v>1043.6097374000001</v>
      </c>
    </row>
    <row r="102" spans="1:25" ht="15.75" x14ac:dyDescent="0.2">
      <c r="A102" s="35">
        <f t="shared" si="2"/>
        <v>43818</v>
      </c>
      <c r="B102" s="36">
        <f>SUMIFS(СВЦЭМ!$D$33:$D$776,СВЦЭМ!$A$33:$A$776,$A102,СВЦЭМ!$B$33:$B$776,B$83)+'СЕТ СН'!$G$14+СВЦЭМ!$D$10+'СЕТ СН'!$G$6-'СЕТ СН'!$G$26</f>
        <v>1080.6981562400001</v>
      </c>
      <c r="C102" s="36">
        <f>SUMIFS(СВЦЭМ!$D$33:$D$776,СВЦЭМ!$A$33:$A$776,$A102,СВЦЭМ!$B$33:$B$776,C$83)+'СЕТ СН'!$G$14+СВЦЭМ!$D$10+'СЕТ СН'!$G$6-'СЕТ СН'!$G$26</f>
        <v>1107.7797326300001</v>
      </c>
      <c r="D102" s="36">
        <f>SUMIFS(СВЦЭМ!$D$33:$D$776,СВЦЭМ!$A$33:$A$776,$A102,СВЦЭМ!$B$33:$B$776,D$83)+'СЕТ СН'!$G$14+СВЦЭМ!$D$10+'СЕТ СН'!$G$6-'СЕТ СН'!$G$26</f>
        <v>1126.39033522</v>
      </c>
      <c r="E102" s="36">
        <f>SUMIFS(СВЦЭМ!$D$33:$D$776,СВЦЭМ!$A$33:$A$776,$A102,СВЦЭМ!$B$33:$B$776,E$83)+'СЕТ СН'!$G$14+СВЦЭМ!$D$10+'СЕТ СН'!$G$6-'СЕТ СН'!$G$26</f>
        <v>1151.0585486800001</v>
      </c>
      <c r="F102" s="36">
        <f>SUMIFS(СВЦЭМ!$D$33:$D$776,СВЦЭМ!$A$33:$A$776,$A102,СВЦЭМ!$B$33:$B$776,F$83)+'СЕТ СН'!$G$14+СВЦЭМ!$D$10+'СЕТ СН'!$G$6-'СЕТ СН'!$G$26</f>
        <v>1163.02278811</v>
      </c>
      <c r="G102" s="36">
        <f>SUMIFS(СВЦЭМ!$D$33:$D$776,СВЦЭМ!$A$33:$A$776,$A102,СВЦЭМ!$B$33:$B$776,G$83)+'СЕТ СН'!$G$14+СВЦЭМ!$D$10+'СЕТ СН'!$G$6-'СЕТ СН'!$G$26</f>
        <v>1139.9158532700001</v>
      </c>
      <c r="H102" s="36">
        <f>SUMIFS(СВЦЭМ!$D$33:$D$776,СВЦЭМ!$A$33:$A$776,$A102,СВЦЭМ!$B$33:$B$776,H$83)+'СЕТ СН'!$G$14+СВЦЭМ!$D$10+'СЕТ СН'!$G$6-'СЕТ СН'!$G$26</f>
        <v>1108.03960377</v>
      </c>
      <c r="I102" s="36">
        <f>SUMIFS(СВЦЭМ!$D$33:$D$776,СВЦЭМ!$A$33:$A$776,$A102,СВЦЭМ!$B$33:$B$776,I$83)+'СЕТ СН'!$G$14+СВЦЭМ!$D$10+'СЕТ СН'!$G$6-'СЕТ СН'!$G$26</f>
        <v>1074.48677249</v>
      </c>
      <c r="J102" s="36">
        <f>SUMIFS(СВЦЭМ!$D$33:$D$776,СВЦЭМ!$A$33:$A$776,$A102,СВЦЭМ!$B$33:$B$776,J$83)+'СЕТ СН'!$G$14+СВЦЭМ!$D$10+'СЕТ СН'!$G$6-'СЕТ СН'!$G$26</f>
        <v>1048.24727674</v>
      </c>
      <c r="K102" s="36">
        <f>SUMIFS(СВЦЭМ!$D$33:$D$776,СВЦЭМ!$A$33:$A$776,$A102,СВЦЭМ!$B$33:$B$776,K$83)+'СЕТ СН'!$G$14+СВЦЭМ!$D$10+'СЕТ СН'!$G$6-'СЕТ СН'!$G$26</f>
        <v>1029.56812769</v>
      </c>
      <c r="L102" s="36">
        <f>SUMIFS(СВЦЭМ!$D$33:$D$776,СВЦЭМ!$A$33:$A$776,$A102,СВЦЭМ!$B$33:$B$776,L$83)+'СЕТ СН'!$G$14+СВЦЭМ!$D$10+'СЕТ СН'!$G$6-'СЕТ СН'!$G$26</f>
        <v>1036.62723968</v>
      </c>
      <c r="M102" s="36">
        <f>SUMIFS(СВЦЭМ!$D$33:$D$776,СВЦЭМ!$A$33:$A$776,$A102,СВЦЭМ!$B$33:$B$776,M$83)+'СЕТ СН'!$G$14+СВЦЭМ!$D$10+'СЕТ СН'!$G$6-'СЕТ СН'!$G$26</f>
        <v>1050.22365949</v>
      </c>
      <c r="N102" s="36">
        <f>SUMIFS(СВЦЭМ!$D$33:$D$776,СВЦЭМ!$A$33:$A$776,$A102,СВЦЭМ!$B$33:$B$776,N$83)+'СЕТ СН'!$G$14+СВЦЭМ!$D$10+'СЕТ СН'!$G$6-'СЕТ СН'!$G$26</f>
        <v>1052.8194750300001</v>
      </c>
      <c r="O102" s="36">
        <f>SUMIFS(СВЦЭМ!$D$33:$D$776,СВЦЭМ!$A$33:$A$776,$A102,СВЦЭМ!$B$33:$B$776,O$83)+'СЕТ СН'!$G$14+СВЦЭМ!$D$10+'СЕТ СН'!$G$6-'СЕТ СН'!$G$26</f>
        <v>1071.73448977</v>
      </c>
      <c r="P102" s="36">
        <f>SUMIFS(СВЦЭМ!$D$33:$D$776,СВЦЭМ!$A$33:$A$776,$A102,СВЦЭМ!$B$33:$B$776,P$83)+'СЕТ СН'!$G$14+СВЦЭМ!$D$10+'СЕТ СН'!$G$6-'СЕТ СН'!$G$26</f>
        <v>1065.51340686</v>
      </c>
      <c r="Q102" s="36">
        <f>SUMIFS(СВЦЭМ!$D$33:$D$776,СВЦЭМ!$A$33:$A$776,$A102,СВЦЭМ!$B$33:$B$776,Q$83)+'СЕТ СН'!$G$14+СВЦЭМ!$D$10+'СЕТ СН'!$G$6-'СЕТ СН'!$G$26</f>
        <v>1069.0089924200001</v>
      </c>
      <c r="R102" s="36">
        <f>SUMIFS(СВЦЭМ!$D$33:$D$776,СВЦЭМ!$A$33:$A$776,$A102,СВЦЭМ!$B$33:$B$776,R$83)+'СЕТ СН'!$G$14+СВЦЭМ!$D$10+'СЕТ СН'!$G$6-'СЕТ СН'!$G$26</f>
        <v>1057.2399701900001</v>
      </c>
      <c r="S102" s="36">
        <f>SUMIFS(СВЦЭМ!$D$33:$D$776,СВЦЭМ!$A$33:$A$776,$A102,СВЦЭМ!$B$33:$B$776,S$83)+'СЕТ СН'!$G$14+СВЦЭМ!$D$10+'СЕТ СН'!$G$6-'СЕТ СН'!$G$26</f>
        <v>1038.17453153</v>
      </c>
      <c r="T102" s="36">
        <f>SUMIFS(СВЦЭМ!$D$33:$D$776,СВЦЭМ!$A$33:$A$776,$A102,СВЦЭМ!$B$33:$B$776,T$83)+'СЕТ СН'!$G$14+СВЦЭМ!$D$10+'СЕТ СН'!$G$6-'СЕТ СН'!$G$26</f>
        <v>1023.1840267699999</v>
      </c>
      <c r="U102" s="36">
        <f>SUMIFS(СВЦЭМ!$D$33:$D$776,СВЦЭМ!$A$33:$A$776,$A102,СВЦЭМ!$B$33:$B$776,U$83)+'СЕТ СН'!$G$14+СВЦЭМ!$D$10+'СЕТ СН'!$G$6-'СЕТ СН'!$G$26</f>
        <v>1034.2743380500001</v>
      </c>
      <c r="V102" s="36">
        <f>SUMIFS(СВЦЭМ!$D$33:$D$776,СВЦЭМ!$A$33:$A$776,$A102,СВЦЭМ!$B$33:$B$776,V$83)+'СЕТ СН'!$G$14+СВЦЭМ!$D$10+'СЕТ СН'!$G$6-'СЕТ СН'!$G$26</f>
        <v>1061.01911789</v>
      </c>
      <c r="W102" s="36">
        <f>SUMIFS(СВЦЭМ!$D$33:$D$776,СВЦЭМ!$A$33:$A$776,$A102,СВЦЭМ!$B$33:$B$776,W$83)+'СЕТ СН'!$G$14+СВЦЭМ!$D$10+'СЕТ СН'!$G$6-'СЕТ СН'!$G$26</f>
        <v>1089.9061289799999</v>
      </c>
      <c r="X102" s="36">
        <f>SUMIFS(СВЦЭМ!$D$33:$D$776,СВЦЭМ!$A$33:$A$776,$A102,СВЦЭМ!$B$33:$B$776,X$83)+'СЕТ СН'!$G$14+СВЦЭМ!$D$10+'СЕТ СН'!$G$6-'СЕТ СН'!$G$26</f>
        <v>1099.8743436300001</v>
      </c>
      <c r="Y102" s="36">
        <f>SUMIFS(СВЦЭМ!$D$33:$D$776,СВЦЭМ!$A$33:$A$776,$A102,СВЦЭМ!$B$33:$B$776,Y$83)+'СЕТ СН'!$G$14+СВЦЭМ!$D$10+'СЕТ СН'!$G$6-'СЕТ СН'!$G$26</f>
        <v>1127.5253139900001</v>
      </c>
    </row>
    <row r="103" spans="1:25" ht="15.75" x14ac:dyDescent="0.2">
      <c r="A103" s="35">
        <f t="shared" si="2"/>
        <v>43819</v>
      </c>
      <c r="B103" s="36">
        <f>SUMIFS(СВЦЭМ!$D$33:$D$776,СВЦЭМ!$A$33:$A$776,$A103,СВЦЭМ!$B$33:$B$776,B$83)+'СЕТ СН'!$G$14+СВЦЭМ!$D$10+'СЕТ СН'!$G$6-'СЕТ СН'!$G$26</f>
        <v>1072.1708376700001</v>
      </c>
      <c r="C103" s="36">
        <f>SUMIFS(СВЦЭМ!$D$33:$D$776,СВЦЭМ!$A$33:$A$776,$A103,СВЦЭМ!$B$33:$B$776,C$83)+'СЕТ СН'!$G$14+СВЦЭМ!$D$10+'СЕТ СН'!$G$6-'СЕТ СН'!$G$26</f>
        <v>1093.40853752</v>
      </c>
      <c r="D103" s="36">
        <f>SUMIFS(СВЦЭМ!$D$33:$D$776,СВЦЭМ!$A$33:$A$776,$A103,СВЦЭМ!$B$33:$B$776,D$83)+'СЕТ СН'!$G$14+СВЦЭМ!$D$10+'СЕТ СН'!$G$6-'СЕТ СН'!$G$26</f>
        <v>1106.1984217700001</v>
      </c>
      <c r="E103" s="36">
        <f>SUMIFS(СВЦЭМ!$D$33:$D$776,СВЦЭМ!$A$33:$A$776,$A103,СВЦЭМ!$B$33:$B$776,E$83)+'СЕТ СН'!$G$14+СВЦЭМ!$D$10+'СЕТ СН'!$G$6-'СЕТ СН'!$G$26</f>
        <v>1118.1836341800001</v>
      </c>
      <c r="F103" s="36">
        <f>SUMIFS(СВЦЭМ!$D$33:$D$776,СВЦЭМ!$A$33:$A$776,$A103,СВЦЭМ!$B$33:$B$776,F$83)+'СЕТ СН'!$G$14+СВЦЭМ!$D$10+'СЕТ СН'!$G$6-'СЕТ СН'!$G$26</f>
        <v>1112.4523341500001</v>
      </c>
      <c r="G103" s="36">
        <f>SUMIFS(СВЦЭМ!$D$33:$D$776,СВЦЭМ!$A$33:$A$776,$A103,СВЦЭМ!$B$33:$B$776,G$83)+'СЕТ СН'!$G$14+СВЦЭМ!$D$10+'СЕТ СН'!$G$6-'СЕТ СН'!$G$26</f>
        <v>1102.4620316600001</v>
      </c>
      <c r="H103" s="36">
        <f>SUMIFS(СВЦЭМ!$D$33:$D$776,СВЦЭМ!$A$33:$A$776,$A103,СВЦЭМ!$B$33:$B$776,H$83)+'СЕТ СН'!$G$14+СВЦЭМ!$D$10+'СЕТ СН'!$G$6-'СЕТ СН'!$G$26</f>
        <v>1055.4777802200001</v>
      </c>
      <c r="I103" s="36">
        <f>SUMIFS(СВЦЭМ!$D$33:$D$776,СВЦЭМ!$A$33:$A$776,$A103,СВЦЭМ!$B$33:$B$776,I$83)+'СЕТ СН'!$G$14+СВЦЭМ!$D$10+'СЕТ СН'!$G$6-'СЕТ СН'!$G$26</f>
        <v>1040.71028301</v>
      </c>
      <c r="J103" s="36">
        <f>SUMIFS(СВЦЭМ!$D$33:$D$776,СВЦЭМ!$A$33:$A$776,$A103,СВЦЭМ!$B$33:$B$776,J$83)+'СЕТ СН'!$G$14+СВЦЭМ!$D$10+'СЕТ СН'!$G$6-'СЕТ СН'!$G$26</f>
        <v>1020.52998928</v>
      </c>
      <c r="K103" s="36">
        <f>SUMIFS(СВЦЭМ!$D$33:$D$776,СВЦЭМ!$A$33:$A$776,$A103,СВЦЭМ!$B$33:$B$776,K$83)+'СЕТ СН'!$G$14+СВЦЭМ!$D$10+'СЕТ СН'!$G$6-'СЕТ СН'!$G$26</f>
        <v>999.53708781</v>
      </c>
      <c r="L103" s="36">
        <f>SUMIFS(СВЦЭМ!$D$33:$D$776,СВЦЭМ!$A$33:$A$776,$A103,СВЦЭМ!$B$33:$B$776,L$83)+'СЕТ СН'!$G$14+СВЦЭМ!$D$10+'СЕТ СН'!$G$6-'СЕТ СН'!$G$26</f>
        <v>999.79501712000001</v>
      </c>
      <c r="M103" s="36">
        <f>SUMIFS(СВЦЭМ!$D$33:$D$776,СВЦЭМ!$A$33:$A$776,$A103,СВЦЭМ!$B$33:$B$776,M$83)+'СЕТ СН'!$G$14+СВЦЭМ!$D$10+'СЕТ СН'!$G$6-'СЕТ СН'!$G$26</f>
        <v>1015.65805029</v>
      </c>
      <c r="N103" s="36">
        <f>SUMIFS(СВЦЭМ!$D$33:$D$776,СВЦЭМ!$A$33:$A$776,$A103,СВЦЭМ!$B$33:$B$776,N$83)+'СЕТ СН'!$G$14+СВЦЭМ!$D$10+'СЕТ СН'!$G$6-'СЕТ СН'!$G$26</f>
        <v>1016.3185707399999</v>
      </c>
      <c r="O103" s="36">
        <f>SUMIFS(СВЦЭМ!$D$33:$D$776,СВЦЭМ!$A$33:$A$776,$A103,СВЦЭМ!$B$33:$B$776,O$83)+'СЕТ СН'!$G$14+СВЦЭМ!$D$10+'СЕТ СН'!$G$6-'СЕТ СН'!$G$26</f>
        <v>1023.79910339</v>
      </c>
      <c r="P103" s="36">
        <f>SUMIFS(СВЦЭМ!$D$33:$D$776,СВЦЭМ!$A$33:$A$776,$A103,СВЦЭМ!$B$33:$B$776,P$83)+'СЕТ СН'!$G$14+СВЦЭМ!$D$10+'СЕТ СН'!$G$6-'СЕТ СН'!$G$26</f>
        <v>1029.0534049600001</v>
      </c>
      <c r="Q103" s="36">
        <f>SUMIFS(СВЦЭМ!$D$33:$D$776,СВЦЭМ!$A$33:$A$776,$A103,СВЦЭМ!$B$33:$B$776,Q$83)+'СЕТ СН'!$G$14+СВЦЭМ!$D$10+'СЕТ СН'!$G$6-'СЕТ СН'!$G$26</f>
        <v>1034.09667408</v>
      </c>
      <c r="R103" s="36">
        <f>SUMIFS(СВЦЭМ!$D$33:$D$776,СВЦЭМ!$A$33:$A$776,$A103,СВЦЭМ!$B$33:$B$776,R$83)+'СЕТ СН'!$G$14+СВЦЭМ!$D$10+'СЕТ СН'!$G$6-'СЕТ СН'!$G$26</f>
        <v>1036.57951435</v>
      </c>
      <c r="S103" s="36">
        <f>SUMIFS(СВЦЭМ!$D$33:$D$776,СВЦЭМ!$A$33:$A$776,$A103,СВЦЭМ!$B$33:$B$776,S$83)+'СЕТ СН'!$G$14+СВЦЭМ!$D$10+'СЕТ СН'!$G$6-'СЕТ СН'!$G$26</f>
        <v>1025.1426737300001</v>
      </c>
      <c r="T103" s="36">
        <f>SUMIFS(СВЦЭМ!$D$33:$D$776,СВЦЭМ!$A$33:$A$776,$A103,СВЦЭМ!$B$33:$B$776,T$83)+'СЕТ СН'!$G$14+СВЦЭМ!$D$10+'СЕТ СН'!$G$6-'СЕТ СН'!$G$26</f>
        <v>1014.9862005</v>
      </c>
      <c r="U103" s="36">
        <f>SUMIFS(СВЦЭМ!$D$33:$D$776,СВЦЭМ!$A$33:$A$776,$A103,СВЦЭМ!$B$33:$B$776,U$83)+'СЕТ СН'!$G$14+СВЦЭМ!$D$10+'СЕТ СН'!$G$6-'СЕТ СН'!$G$26</f>
        <v>996.42572658999995</v>
      </c>
      <c r="V103" s="36">
        <f>SUMIFS(СВЦЭМ!$D$33:$D$776,СВЦЭМ!$A$33:$A$776,$A103,СВЦЭМ!$B$33:$B$776,V$83)+'СЕТ СН'!$G$14+СВЦЭМ!$D$10+'СЕТ СН'!$G$6-'СЕТ СН'!$G$26</f>
        <v>979.48677379999992</v>
      </c>
      <c r="W103" s="36">
        <f>SUMIFS(СВЦЭМ!$D$33:$D$776,СВЦЭМ!$A$33:$A$776,$A103,СВЦЭМ!$B$33:$B$776,W$83)+'СЕТ СН'!$G$14+СВЦЭМ!$D$10+'СЕТ СН'!$G$6-'СЕТ СН'!$G$26</f>
        <v>994.04089300999999</v>
      </c>
      <c r="X103" s="36">
        <f>SUMIFS(СВЦЭМ!$D$33:$D$776,СВЦЭМ!$A$33:$A$776,$A103,СВЦЭМ!$B$33:$B$776,X$83)+'СЕТ СН'!$G$14+СВЦЭМ!$D$10+'СЕТ СН'!$G$6-'СЕТ СН'!$G$26</f>
        <v>995.38732164999999</v>
      </c>
      <c r="Y103" s="36">
        <f>SUMIFS(СВЦЭМ!$D$33:$D$776,СВЦЭМ!$A$33:$A$776,$A103,СВЦЭМ!$B$33:$B$776,Y$83)+'СЕТ СН'!$G$14+СВЦЭМ!$D$10+'СЕТ СН'!$G$6-'СЕТ СН'!$G$26</f>
        <v>1005.5438921699999</v>
      </c>
    </row>
    <row r="104" spans="1:25" ht="15.75" x14ac:dyDescent="0.2">
      <c r="A104" s="35">
        <f t="shared" si="2"/>
        <v>43820</v>
      </c>
      <c r="B104" s="36">
        <f>SUMIFS(СВЦЭМ!$D$33:$D$776,СВЦЭМ!$A$33:$A$776,$A104,СВЦЭМ!$B$33:$B$776,B$83)+'СЕТ СН'!$G$14+СВЦЭМ!$D$10+'СЕТ СН'!$G$6-'СЕТ СН'!$G$26</f>
        <v>1010.50259518</v>
      </c>
      <c r="C104" s="36">
        <f>SUMIFS(СВЦЭМ!$D$33:$D$776,СВЦЭМ!$A$33:$A$776,$A104,СВЦЭМ!$B$33:$B$776,C$83)+'СЕТ СН'!$G$14+СВЦЭМ!$D$10+'СЕТ СН'!$G$6-'СЕТ СН'!$G$26</f>
        <v>1044.1056453000001</v>
      </c>
      <c r="D104" s="36">
        <f>SUMIFS(СВЦЭМ!$D$33:$D$776,СВЦЭМ!$A$33:$A$776,$A104,СВЦЭМ!$B$33:$B$776,D$83)+'СЕТ СН'!$G$14+СВЦЭМ!$D$10+'СЕТ СН'!$G$6-'СЕТ СН'!$G$26</f>
        <v>1064.9515357499999</v>
      </c>
      <c r="E104" s="36">
        <f>SUMIFS(СВЦЭМ!$D$33:$D$776,СВЦЭМ!$A$33:$A$776,$A104,СВЦЭМ!$B$33:$B$776,E$83)+'СЕТ СН'!$G$14+СВЦЭМ!$D$10+'СЕТ СН'!$G$6-'СЕТ СН'!$G$26</f>
        <v>1097.5803717700001</v>
      </c>
      <c r="F104" s="36">
        <f>SUMIFS(СВЦЭМ!$D$33:$D$776,СВЦЭМ!$A$33:$A$776,$A104,СВЦЭМ!$B$33:$B$776,F$83)+'СЕТ СН'!$G$14+СВЦЭМ!$D$10+'СЕТ СН'!$G$6-'СЕТ СН'!$G$26</f>
        <v>1118.9593843499999</v>
      </c>
      <c r="G104" s="36">
        <f>SUMIFS(СВЦЭМ!$D$33:$D$776,СВЦЭМ!$A$33:$A$776,$A104,СВЦЭМ!$B$33:$B$776,G$83)+'СЕТ СН'!$G$14+СВЦЭМ!$D$10+'СЕТ СН'!$G$6-'СЕТ СН'!$G$26</f>
        <v>1110.1640861400001</v>
      </c>
      <c r="H104" s="36">
        <f>SUMIFS(СВЦЭМ!$D$33:$D$776,СВЦЭМ!$A$33:$A$776,$A104,СВЦЭМ!$B$33:$B$776,H$83)+'СЕТ СН'!$G$14+СВЦЭМ!$D$10+'СЕТ СН'!$G$6-'СЕТ СН'!$G$26</f>
        <v>1091.4336167500001</v>
      </c>
      <c r="I104" s="36">
        <f>SUMIFS(СВЦЭМ!$D$33:$D$776,СВЦЭМ!$A$33:$A$776,$A104,СВЦЭМ!$B$33:$B$776,I$83)+'СЕТ СН'!$G$14+СВЦЭМ!$D$10+'СЕТ СН'!$G$6-'СЕТ СН'!$G$26</f>
        <v>1088.82630105</v>
      </c>
      <c r="J104" s="36">
        <f>SUMIFS(СВЦЭМ!$D$33:$D$776,СВЦЭМ!$A$33:$A$776,$A104,СВЦЭМ!$B$33:$B$776,J$83)+'СЕТ СН'!$G$14+СВЦЭМ!$D$10+'СЕТ СН'!$G$6-'СЕТ СН'!$G$26</f>
        <v>1048.6562334800001</v>
      </c>
      <c r="K104" s="36">
        <f>SUMIFS(СВЦЭМ!$D$33:$D$776,СВЦЭМ!$A$33:$A$776,$A104,СВЦЭМ!$B$33:$B$776,K$83)+'СЕТ СН'!$G$14+СВЦЭМ!$D$10+'СЕТ СН'!$G$6-'СЕТ СН'!$G$26</f>
        <v>1008.94233132</v>
      </c>
      <c r="L104" s="36">
        <f>SUMIFS(СВЦЭМ!$D$33:$D$776,СВЦЭМ!$A$33:$A$776,$A104,СВЦЭМ!$B$33:$B$776,L$83)+'СЕТ СН'!$G$14+СВЦЭМ!$D$10+'СЕТ СН'!$G$6-'СЕТ СН'!$G$26</f>
        <v>999.29469333999998</v>
      </c>
      <c r="M104" s="36">
        <f>SUMIFS(СВЦЭМ!$D$33:$D$776,СВЦЭМ!$A$33:$A$776,$A104,СВЦЭМ!$B$33:$B$776,M$83)+'СЕТ СН'!$G$14+СВЦЭМ!$D$10+'СЕТ СН'!$G$6-'СЕТ СН'!$G$26</f>
        <v>1008.28356739</v>
      </c>
      <c r="N104" s="36">
        <f>SUMIFS(СВЦЭМ!$D$33:$D$776,СВЦЭМ!$A$33:$A$776,$A104,СВЦЭМ!$B$33:$B$776,N$83)+'СЕТ СН'!$G$14+СВЦЭМ!$D$10+'СЕТ СН'!$G$6-'СЕТ СН'!$G$26</f>
        <v>1005.90996946</v>
      </c>
      <c r="O104" s="36">
        <f>SUMIFS(СВЦЭМ!$D$33:$D$776,СВЦЭМ!$A$33:$A$776,$A104,СВЦЭМ!$B$33:$B$776,O$83)+'СЕТ СН'!$G$14+СВЦЭМ!$D$10+'СЕТ СН'!$G$6-'СЕТ СН'!$G$26</f>
        <v>1018.6525100399999</v>
      </c>
      <c r="P104" s="36">
        <f>SUMIFS(СВЦЭМ!$D$33:$D$776,СВЦЭМ!$A$33:$A$776,$A104,СВЦЭМ!$B$33:$B$776,P$83)+'СЕТ СН'!$G$14+СВЦЭМ!$D$10+'СЕТ СН'!$G$6-'СЕТ СН'!$G$26</f>
        <v>1029.7475502899999</v>
      </c>
      <c r="Q104" s="36">
        <f>SUMIFS(СВЦЭМ!$D$33:$D$776,СВЦЭМ!$A$33:$A$776,$A104,СВЦЭМ!$B$33:$B$776,Q$83)+'СЕТ СН'!$G$14+СВЦЭМ!$D$10+'СЕТ СН'!$G$6-'СЕТ СН'!$G$26</f>
        <v>1035.68583182</v>
      </c>
      <c r="R104" s="36">
        <f>SUMIFS(СВЦЭМ!$D$33:$D$776,СВЦЭМ!$A$33:$A$776,$A104,СВЦЭМ!$B$33:$B$776,R$83)+'СЕТ СН'!$G$14+СВЦЭМ!$D$10+'СЕТ СН'!$G$6-'СЕТ СН'!$G$26</f>
        <v>1045.4706240800001</v>
      </c>
      <c r="S104" s="36">
        <f>SUMIFS(СВЦЭМ!$D$33:$D$776,СВЦЭМ!$A$33:$A$776,$A104,СВЦЭМ!$B$33:$B$776,S$83)+'СЕТ СН'!$G$14+СВЦЭМ!$D$10+'СЕТ СН'!$G$6-'СЕТ СН'!$G$26</f>
        <v>1035.98335071</v>
      </c>
      <c r="T104" s="36">
        <f>SUMIFS(СВЦЭМ!$D$33:$D$776,СВЦЭМ!$A$33:$A$776,$A104,СВЦЭМ!$B$33:$B$776,T$83)+'СЕТ СН'!$G$14+СВЦЭМ!$D$10+'СЕТ СН'!$G$6-'СЕТ СН'!$G$26</f>
        <v>1011.39568114</v>
      </c>
      <c r="U104" s="36">
        <f>SUMIFS(СВЦЭМ!$D$33:$D$776,СВЦЭМ!$A$33:$A$776,$A104,СВЦЭМ!$B$33:$B$776,U$83)+'СЕТ СН'!$G$14+СВЦЭМ!$D$10+'СЕТ СН'!$G$6-'СЕТ СН'!$G$26</f>
        <v>1008.3899656799999</v>
      </c>
      <c r="V104" s="36">
        <f>SUMIFS(СВЦЭМ!$D$33:$D$776,СВЦЭМ!$A$33:$A$776,$A104,СВЦЭМ!$B$33:$B$776,V$83)+'СЕТ СН'!$G$14+СВЦЭМ!$D$10+'СЕТ СН'!$G$6-'СЕТ СН'!$G$26</f>
        <v>1023.11228935</v>
      </c>
      <c r="W104" s="36">
        <f>SUMIFS(СВЦЭМ!$D$33:$D$776,СВЦЭМ!$A$33:$A$776,$A104,СВЦЭМ!$B$33:$B$776,W$83)+'СЕТ СН'!$G$14+СВЦЭМ!$D$10+'СЕТ СН'!$G$6-'СЕТ СН'!$G$26</f>
        <v>1032.48062525</v>
      </c>
      <c r="X104" s="36">
        <f>SUMIFS(СВЦЭМ!$D$33:$D$776,СВЦЭМ!$A$33:$A$776,$A104,СВЦЭМ!$B$33:$B$776,X$83)+'СЕТ СН'!$G$14+СВЦЭМ!$D$10+'СЕТ СН'!$G$6-'СЕТ СН'!$G$26</f>
        <v>1050.2660637700001</v>
      </c>
      <c r="Y104" s="36">
        <f>SUMIFS(СВЦЭМ!$D$33:$D$776,СВЦЭМ!$A$33:$A$776,$A104,СВЦЭМ!$B$33:$B$776,Y$83)+'СЕТ СН'!$G$14+СВЦЭМ!$D$10+'СЕТ СН'!$G$6-'СЕТ СН'!$G$26</f>
        <v>1059.2351664800001</v>
      </c>
    </row>
    <row r="105" spans="1:25" ht="15.75" x14ac:dyDescent="0.2">
      <c r="A105" s="35">
        <f t="shared" si="2"/>
        <v>43821</v>
      </c>
      <c r="B105" s="36">
        <f>SUMIFS(СВЦЭМ!$D$33:$D$776,СВЦЭМ!$A$33:$A$776,$A105,СВЦЭМ!$B$33:$B$776,B$83)+'СЕТ СН'!$G$14+СВЦЭМ!$D$10+'СЕТ СН'!$G$6-'СЕТ СН'!$G$26</f>
        <v>1074.29640991</v>
      </c>
      <c r="C105" s="36">
        <f>SUMIFS(СВЦЭМ!$D$33:$D$776,СВЦЭМ!$A$33:$A$776,$A105,СВЦЭМ!$B$33:$B$776,C$83)+'СЕТ СН'!$G$14+СВЦЭМ!$D$10+'СЕТ СН'!$G$6-'СЕТ СН'!$G$26</f>
        <v>1096.5921183600001</v>
      </c>
      <c r="D105" s="36">
        <f>SUMIFS(СВЦЭМ!$D$33:$D$776,СВЦЭМ!$A$33:$A$776,$A105,СВЦЭМ!$B$33:$B$776,D$83)+'СЕТ СН'!$G$14+СВЦЭМ!$D$10+'СЕТ СН'!$G$6-'СЕТ СН'!$G$26</f>
        <v>1114.26565706</v>
      </c>
      <c r="E105" s="36">
        <f>SUMIFS(СВЦЭМ!$D$33:$D$776,СВЦЭМ!$A$33:$A$776,$A105,СВЦЭМ!$B$33:$B$776,E$83)+'СЕТ СН'!$G$14+СВЦЭМ!$D$10+'СЕТ СН'!$G$6-'СЕТ СН'!$G$26</f>
        <v>1127.309661</v>
      </c>
      <c r="F105" s="36">
        <f>SUMIFS(СВЦЭМ!$D$33:$D$776,СВЦЭМ!$A$33:$A$776,$A105,СВЦЭМ!$B$33:$B$776,F$83)+'СЕТ СН'!$G$14+СВЦЭМ!$D$10+'СЕТ СН'!$G$6-'СЕТ СН'!$G$26</f>
        <v>1125.74435963</v>
      </c>
      <c r="G105" s="36">
        <f>SUMIFS(СВЦЭМ!$D$33:$D$776,СВЦЭМ!$A$33:$A$776,$A105,СВЦЭМ!$B$33:$B$776,G$83)+'СЕТ СН'!$G$14+СВЦЭМ!$D$10+'СЕТ СН'!$G$6-'СЕТ СН'!$G$26</f>
        <v>1114.6150506700001</v>
      </c>
      <c r="H105" s="36">
        <f>SUMIFS(СВЦЭМ!$D$33:$D$776,СВЦЭМ!$A$33:$A$776,$A105,СВЦЭМ!$B$33:$B$776,H$83)+'СЕТ СН'!$G$14+СВЦЭМ!$D$10+'СЕТ СН'!$G$6-'СЕТ СН'!$G$26</f>
        <v>1091.46219152</v>
      </c>
      <c r="I105" s="36">
        <f>SUMIFS(СВЦЭМ!$D$33:$D$776,СВЦЭМ!$A$33:$A$776,$A105,СВЦЭМ!$B$33:$B$776,I$83)+'СЕТ СН'!$G$14+СВЦЭМ!$D$10+'СЕТ СН'!$G$6-'СЕТ СН'!$G$26</f>
        <v>1089.55144503</v>
      </c>
      <c r="J105" s="36">
        <f>SUMIFS(СВЦЭМ!$D$33:$D$776,СВЦЭМ!$A$33:$A$776,$A105,СВЦЭМ!$B$33:$B$776,J$83)+'СЕТ СН'!$G$14+СВЦЭМ!$D$10+'СЕТ СН'!$G$6-'СЕТ СН'!$G$26</f>
        <v>1052.7332040700001</v>
      </c>
      <c r="K105" s="36">
        <f>SUMIFS(СВЦЭМ!$D$33:$D$776,СВЦЭМ!$A$33:$A$776,$A105,СВЦЭМ!$B$33:$B$776,K$83)+'СЕТ СН'!$G$14+СВЦЭМ!$D$10+'СЕТ СН'!$G$6-'СЕТ СН'!$G$26</f>
        <v>1019.4937452299999</v>
      </c>
      <c r="L105" s="36">
        <f>SUMIFS(СВЦЭМ!$D$33:$D$776,СВЦЭМ!$A$33:$A$776,$A105,СВЦЭМ!$B$33:$B$776,L$83)+'СЕТ СН'!$G$14+СВЦЭМ!$D$10+'СЕТ СН'!$G$6-'СЕТ СН'!$G$26</f>
        <v>1004.07484698</v>
      </c>
      <c r="M105" s="36">
        <f>SUMIFS(СВЦЭМ!$D$33:$D$776,СВЦЭМ!$A$33:$A$776,$A105,СВЦЭМ!$B$33:$B$776,M$83)+'СЕТ СН'!$G$14+СВЦЭМ!$D$10+'СЕТ СН'!$G$6-'СЕТ СН'!$G$26</f>
        <v>1017.0489044</v>
      </c>
      <c r="N105" s="36">
        <f>SUMIFS(СВЦЭМ!$D$33:$D$776,СВЦЭМ!$A$33:$A$776,$A105,СВЦЭМ!$B$33:$B$776,N$83)+'СЕТ СН'!$G$14+СВЦЭМ!$D$10+'СЕТ СН'!$G$6-'СЕТ СН'!$G$26</f>
        <v>1026.2042703500001</v>
      </c>
      <c r="O105" s="36">
        <f>SUMIFS(СВЦЭМ!$D$33:$D$776,СВЦЭМ!$A$33:$A$776,$A105,СВЦЭМ!$B$33:$B$776,O$83)+'СЕТ СН'!$G$14+СВЦЭМ!$D$10+'СЕТ СН'!$G$6-'СЕТ СН'!$G$26</f>
        <v>1041.76371698</v>
      </c>
      <c r="P105" s="36">
        <f>SUMIFS(СВЦЭМ!$D$33:$D$776,СВЦЭМ!$A$33:$A$776,$A105,СВЦЭМ!$B$33:$B$776,P$83)+'СЕТ СН'!$G$14+СВЦЭМ!$D$10+'СЕТ СН'!$G$6-'СЕТ СН'!$G$26</f>
        <v>1052.17224771</v>
      </c>
      <c r="Q105" s="36">
        <f>SUMIFS(СВЦЭМ!$D$33:$D$776,СВЦЭМ!$A$33:$A$776,$A105,СВЦЭМ!$B$33:$B$776,Q$83)+'СЕТ СН'!$G$14+СВЦЭМ!$D$10+'СЕТ СН'!$G$6-'СЕТ СН'!$G$26</f>
        <v>1050.3192457600001</v>
      </c>
      <c r="R105" s="36">
        <f>SUMIFS(СВЦЭМ!$D$33:$D$776,СВЦЭМ!$A$33:$A$776,$A105,СВЦЭМ!$B$33:$B$776,R$83)+'СЕТ СН'!$G$14+СВЦЭМ!$D$10+'СЕТ СН'!$G$6-'СЕТ СН'!$G$26</f>
        <v>1061.66631809</v>
      </c>
      <c r="S105" s="36">
        <f>SUMIFS(СВЦЭМ!$D$33:$D$776,СВЦЭМ!$A$33:$A$776,$A105,СВЦЭМ!$B$33:$B$776,S$83)+'СЕТ СН'!$G$14+СВЦЭМ!$D$10+'СЕТ СН'!$G$6-'СЕТ СН'!$G$26</f>
        <v>1051.12593197</v>
      </c>
      <c r="T105" s="36">
        <f>SUMIFS(СВЦЭМ!$D$33:$D$776,СВЦЭМ!$A$33:$A$776,$A105,СВЦЭМ!$B$33:$B$776,T$83)+'СЕТ СН'!$G$14+СВЦЭМ!$D$10+'СЕТ СН'!$G$6-'СЕТ СН'!$G$26</f>
        <v>1023.40546582</v>
      </c>
      <c r="U105" s="36">
        <f>SUMIFS(СВЦЭМ!$D$33:$D$776,СВЦЭМ!$A$33:$A$776,$A105,СВЦЭМ!$B$33:$B$776,U$83)+'СЕТ СН'!$G$14+СВЦЭМ!$D$10+'СЕТ СН'!$G$6-'СЕТ СН'!$G$26</f>
        <v>1025.9291968499999</v>
      </c>
      <c r="V105" s="36">
        <f>SUMIFS(СВЦЭМ!$D$33:$D$776,СВЦЭМ!$A$33:$A$776,$A105,СВЦЭМ!$B$33:$B$776,V$83)+'СЕТ СН'!$G$14+СВЦЭМ!$D$10+'СЕТ СН'!$G$6-'СЕТ СН'!$G$26</f>
        <v>1040.36006101</v>
      </c>
      <c r="W105" s="36">
        <f>SUMIFS(СВЦЭМ!$D$33:$D$776,СВЦЭМ!$A$33:$A$776,$A105,СВЦЭМ!$B$33:$B$776,W$83)+'СЕТ СН'!$G$14+СВЦЭМ!$D$10+'СЕТ СН'!$G$6-'СЕТ СН'!$G$26</f>
        <v>1058.10406934</v>
      </c>
      <c r="X105" s="36">
        <f>SUMIFS(СВЦЭМ!$D$33:$D$776,СВЦЭМ!$A$33:$A$776,$A105,СВЦЭМ!$B$33:$B$776,X$83)+'СЕТ СН'!$G$14+СВЦЭМ!$D$10+'СЕТ СН'!$G$6-'СЕТ СН'!$G$26</f>
        <v>1072.75522643</v>
      </c>
      <c r="Y105" s="36">
        <f>SUMIFS(СВЦЭМ!$D$33:$D$776,СВЦЭМ!$A$33:$A$776,$A105,СВЦЭМ!$B$33:$B$776,Y$83)+'СЕТ СН'!$G$14+СВЦЭМ!$D$10+'СЕТ СН'!$G$6-'СЕТ СН'!$G$26</f>
        <v>1083.3780027</v>
      </c>
    </row>
    <row r="106" spans="1:25" ht="15.75" x14ac:dyDescent="0.2">
      <c r="A106" s="35">
        <f t="shared" si="2"/>
        <v>43822</v>
      </c>
      <c r="B106" s="36">
        <f>SUMIFS(СВЦЭМ!$D$33:$D$776,СВЦЭМ!$A$33:$A$776,$A106,СВЦЭМ!$B$33:$B$776,B$83)+'СЕТ СН'!$G$14+СВЦЭМ!$D$10+'СЕТ СН'!$G$6-'СЕТ СН'!$G$26</f>
        <v>1069.3318238700001</v>
      </c>
      <c r="C106" s="36">
        <f>SUMIFS(СВЦЭМ!$D$33:$D$776,СВЦЭМ!$A$33:$A$776,$A106,СВЦЭМ!$B$33:$B$776,C$83)+'СЕТ СН'!$G$14+СВЦЭМ!$D$10+'СЕТ СН'!$G$6-'СЕТ СН'!$G$26</f>
        <v>1081.16451308</v>
      </c>
      <c r="D106" s="36">
        <f>SUMIFS(СВЦЭМ!$D$33:$D$776,СВЦЭМ!$A$33:$A$776,$A106,СВЦЭМ!$B$33:$B$776,D$83)+'СЕТ СН'!$G$14+СВЦЭМ!$D$10+'СЕТ СН'!$G$6-'СЕТ СН'!$G$26</f>
        <v>1110.0816348800001</v>
      </c>
      <c r="E106" s="36">
        <f>SUMIFS(СВЦЭМ!$D$33:$D$776,СВЦЭМ!$A$33:$A$776,$A106,СВЦЭМ!$B$33:$B$776,E$83)+'СЕТ СН'!$G$14+СВЦЭМ!$D$10+'СЕТ СН'!$G$6-'СЕТ СН'!$G$26</f>
        <v>1127.0539078500001</v>
      </c>
      <c r="F106" s="36">
        <f>SUMIFS(СВЦЭМ!$D$33:$D$776,СВЦЭМ!$A$33:$A$776,$A106,СВЦЭМ!$B$33:$B$776,F$83)+'СЕТ СН'!$G$14+СВЦЭМ!$D$10+'СЕТ СН'!$G$6-'СЕТ СН'!$G$26</f>
        <v>1122.85799926</v>
      </c>
      <c r="G106" s="36">
        <f>SUMIFS(СВЦЭМ!$D$33:$D$776,СВЦЭМ!$A$33:$A$776,$A106,СВЦЭМ!$B$33:$B$776,G$83)+'СЕТ СН'!$G$14+СВЦЭМ!$D$10+'СЕТ СН'!$G$6-'СЕТ СН'!$G$26</f>
        <v>1121.5419505300001</v>
      </c>
      <c r="H106" s="36">
        <f>SUMIFS(СВЦЭМ!$D$33:$D$776,СВЦЭМ!$A$33:$A$776,$A106,СВЦЭМ!$B$33:$B$776,H$83)+'СЕТ СН'!$G$14+СВЦЭМ!$D$10+'СЕТ СН'!$G$6-'СЕТ СН'!$G$26</f>
        <v>1082.53590723</v>
      </c>
      <c r="I106" s="36">
        <f>SUMIFS(СВЦЭМ!$D$33:$D$776,СВЦЭМ!$A$33:$A$776,$A106,СВЦЭМ!$B$33:$B$776,I$83)+'СЕТ СН'!$G$14+СВЦЭМ!$D$10+'СЕТ СН'!$G$6-'СЕТ СН'!$G$26</f>
        <v>1057.3265141500001</v>
      </c>
      <c r="J106" s="36">
        <f>SUMIFS(СВЦЭМ!$D$33:$D$776,СВЦЭМ!$A$33:$A$776,$A106,СВЦЭМ!$B$33:$B$776,J$83)+'СЕТ СН'!$G$14+СВЦЭМ!$D$10+'СЕТ СН'!$G$6-'СЕТ СН'!$G$26</f>
        <v>1030.93281684</v>
      </c>
      <c r="K106" s="36">
        <f>SUMIFS(СВЦЭМ!$D$33:$D$776,СВЦЭМ!$A$33:$A$776,$A106,СВЦЭМ!$B$33:$B$776,K$83)+'СЕТ СН'!$G$14+СВЦЭМ!$D$10+'СЕТ СН'!$G$6-'СЕТ СН'!$G$26</f>
        <v>1004.977415</v>
      </c>
      <c r="L106" s="36">
        <f>SUMIFS(СВЦЭМ!$D$33:$D$776,СВЦЭМ!$A$33:$A$776,$A106,СВЦЭМ!$B$33:$B$776,L$83)+'СЕТ СН'!$G$14+СВЦЭМ!$D$10+'СЕТ СН'!$G$6-'СЕТ СН'!$G$26</f>
        <v>1006.7521713</v>
      </c>
      <c r="M106" s="36">
        <f>SUMIFS(СВЦЭМ!$D$33:$D$776,СВЦЭМ!$A$33:$A$776,$A106,СВЦЭМ!$B$33:$B$776,M$83)+'СЕТ СН'!$G$14+СВЦЭМ!$D$10+'СЕТ СН'!$G$6-'СЕТ СН'!$G$26</f>
        <v>1019.76770229</v>
      </c>
      <c r="N106" s="36">
        <f>SUMIFS(СВЦЭМ!$D$33:$D$776,СВЦЭМ!$A$33:$A$776,$A106,СВЦЭМ!$B$33:$B$776,N$83)+'СЕТ СН'!$G$14+СВЦЭМ!$D$10+'СЕТ СН'!$G$6-'СЕТ СН'!$G$26</f>
        <v>1030.69056032</v>
      </c>
      <c r="O106" s="36">
        <f>SUMIFS(СВЦЭМ!$D$33:$D$776,СВЦЭМ!$A$33:$A$776,$A106,СВЦЭМ!$B$33:$B$776,O$83)+'СЕТ СН'!$G$14+СВЦЭМ!$D$10+'СЕТ СН'!$G$6-'СЕТ СН'!$G$26</f>
        <v>1039.6307747400001</v>
      </c>
      <c r="P106" s="36">
        <f>SUMIFS(СВЦЭМ!$D$33:$D$776,СВЦЭМ!$A$33:$A$776,$A106,СВЦЭМ!$B$33:$B$776,P$83)+'СЕТ СН'!$G$14+СВЦЭМ!$D$10+'СЕТ СН'!$G$6-'СЕТ СН'!$G$26</f>
        <v>1047.6606730600001</v>
      </c>
      <c r="Q106" s="36">
        <f>SUMIFS(СВЦЭМ!$D$33:$D$776,СВЦЭМ!$A$33:$A$776,$A106,СВЦЭМ!$B$33:$B$776,Q$83)+'СЕТ СН'!$G$14+СВЦЭМ!$D$10+'СЕТ СН'!$G$6-'СЕТ СН'!$G$26</f>
        <v>1048.13871025</v>
      </c>
      <c r="R106" s="36">
        <f>SUMIFS(СВЦЭМ!$D$33:$D$776,СВЦЭМ!$A$33:$A$776,$A106,СВЦЭМ!$B$33:$B$776,R$83)+'СЕТ СН'!$G$14+СВЦЭМ!$D$10+'СЕТ СН'!$G$6-'СЕТ СН'!$G$26</f>
        <v>1036.9399014099999</v>
      </c>
      <c r="S106" s="36">
        <f>SUMIFS(СВЦЭМ!$D$33:$D$776,СВЦЭМ!$A$33:$A$776,$A106,СВЦЭМ!$B$33:$B$776,S$83)+'СЕТ СН'!$G$14+СВЦЭМ!$D$10+'СЕТ СН'!$G$6-'СЕТ СН'!$G$26</f>
        <v>1025.8166341400001</v>
      </c>
      <c r="T106" s="36">
        <f>SUMIFS(СВЦЭМ!$D$33:$D$776,СВЦЭМ!$A$33:$A$776,$A106,СВЦЭМ!$B$33:$B$776,T$83)+'СЕТ СН'!$G$14+СВЦЭМ!$D$10+'СЕТ СН'!$G$6-'СЕТ СН'!$G$26</f>
        <v>1002.10456677</v>
      </c>
      <c r="U106" s="36">
        <f>SUMIFS(СВЦЭМ!$D$33:$D$776,СВЦЭМ!$A$33:$A$776,$A106,СВЦЭМ!$B$33:$B$776,U$83)+'СЕТ СН'!$G$14+СВЦЭМ!$D$10+'СЕТ СН'!$G$6-'СЕТ СН'!$G$26</f>
        <v>1002.99452205</v>
      </c>
      <c r="V106" s="36">
        <f>SUMIFS(СВЦЭМ!$D$33:$D$776,СВЦЭМ!$A$33:$A$776,$A106,СВЦЭМ!$B$33:$B$776,V$83)+'СЕТ СН'!$G$14+СВЦЭМ!$D$10+'СЕТ СН'!$G$6-'СЕТ СН'!$G$26</f>
        <v>1015.0551994599999</v>
      </c>
      <c r="W106" s="36">
        <f>SUMIFS(СВЦЭМ!$D$33:$D$776,СВЦЭМ!$A$33:$A$776,$A106,СВЦЭМ!$B$33:$B$776,W$83)+'СЕТ СН'!$G$14+СВЦЭМ!$D$10+'СЕТ СН'!$G$6-'СЕТ СН'!$G$26</f>
        <v>1033.76177044</v>
      </c>
      <c r="X106" s="36">
        <f>SUMIFS(СВЦЭМ!$D$33:$D$776,СВЦЭМ!$A$33:$A$776,$A106,СВЦЭМ!$B$33:$B$776,X$83)+'СЕТ СН'!$G$14+СВЦЭМ!$D$10+'СЕТ СН'!$G$6-'СЕТ СН'!$G$26</f>
        <v>1042.18729549</v>
      </c>
      <c r="Y106" s="36">
        <f>SUMIFS(СВЦЭМ!$D$33:$D$776,СВЦЭМ!$A$33:$A$776,$A106,СВЦЭМ!$B$33:$B$776,Y$83)+'СЕТ СН'!$G$14+СВЦЭМ!$D$10+'СЕТ СН'!$G$6-'СЕТ СН'!$G$26</f>
        <v>1059.7113244100001</v>
      </c>
    </row>
    <row r="107" spans="1:25" ht="15.75" x14ac:dyDescent="0.2">
      <c r="A107" s="35">
        <f t="shared" si="2"/>
        <v>43823</v>
      </c>
      <c r="B107" s="36">
        <f>SUMIFS(СВЦЭМ!$D$33:$D$776,СВЦЭМ!$A$33:$A$776,$A107,СВЦЭМ!$B$33:$B$776,B$83)+'СЕТ СН'!$G$14+СВЦЭМ!$D$10+'СЕТ СН'!$G$6-'СЕТ СН'!$G$26</f>
        <v>1074.0373845700001</v>
      </c>
      <c r="C107" s="36">
        <f>SUMIFS(СВЦЭМ!$D$33:$D$776,СВЦЭМ!$A$33:$A$776,$A107,СВЦЭМ!$B$33:$B$776,C$83)+'СЕТ СН'!$G$14+СВЦЭМ!$D$10+'СЕТ СН'!$G$6-'СЕТ СН'!$G$26</f>
        <v>1107.43977812</v>
      </c>
      <c r="D107" s="36">
        <f>SUMIFS(СВЦЭМ!$D$33:$D$776,СВЦЭМ!$A$33:$A$776,$A107,СВЦЭМ!$B$33:$B$776,D$83)+'СЕТ СН'!$G$14+СВЦЭМ!$D$10+'СЕТ СН'!$G$6-'СЕТ СН'!$G$26</f>
        <v>1125.9721806800001</v>
      </c>
      <c r="E107" s="36">
        <f>SUMIFS(СВЦЭМ!$D$33:$D$776,СВЦЭМ!$A$33:$A$776,$A107,СВЦЭМ!$B$33:$B$776,E$83)+'СЕТ СН'!$G$14+СВЦЭМ!$D$10+'СЕТ СН'!$G$6-'СЕТ СН'!$G$26</f>
        <v>1134.4877123700001</v>
      </c>
      <c r="F107" s="36">
        <f>SUMIFS(СВЦЭМ!$D$33:$D$776,СВЦЭМ!$A$33:$A$776,$A107,СВЦЭМ!$B$33:$B$776,F$83)+'СЕТ СН'!$G$14+СВЦЭМ!$D$10+'СЕТ СН'!$G$6-'СЕТ СН'!$G$26</f>
        <v>1131.2986766500001</v>
      </c>
      <c r="G107" s="36">
        <f>SUMIFS(СВЦЭМ!$D$33:$D$776,СВЦЭМ!$A$33:$A$776,$A107,СВЦЭМ!$B$33:$B$776,G$83)+'СЕТ СН'!$G$14+СВЦЭМ!$D$10+'СЕТ СН'!$G$6-'СЕТ СН'!$G$26</f>
        <v>1113.71291784</v>
      </c>
      <c r="H107" s="36">
        <f>SUMIFS(СВЦЭМ!$D$33:$D$776,СВЦЭМ!$A$33:$A$776,$A107,СВЦЭМ!$B$33:$B$776,H$83)+'СЕТ СН'!$G$14+СВЦЭМ!$D$10+'СЕТ СН'!$G$6-'СЕТ СН'!$G$26</f>
        <v>1073.21916945</v>
      </c>
      <c r="I107" s="36">
        <f>SUMIFS(СВЦЭМ!$D$33:$D$776,СВЦЭМ!$A$33:$A$776,$A107,СВЦЭМ!$B$33:$B$776,I$83)+'СЕТ СН'!$G$14+СВЦЭМ!$D$10+'СЕТ СН'!$G$6-'СЕТ СН'!$G$26</f>
        <v>1038.37173446</v>
      </c>
      <c r="J107" s="36">
        <f>SUMIFS(СВЦЭМ!$D$33:$D$776,СВЦЭМ!$A$33:$A$776,$A107,СВЦЭМ!$B$33:$B$776,J$83)+'СЕТ СН'!$G$14+СВЦЭМ!$D$10+'СЕТ СН'!$G$6-'СЕТ СН'!$G$26</f>
        <v>1013.8871938899999</v>
      </c>
      <c r="K107" s="36">
        <f>SUMIFS(СВЦЭМ!$D$33:$D$776,СВЦЭМ!$A$33:$A$776,$A107,СВЦЭМ!$B$33:$B$776,K$83)+'СЕТ СН'!$G$14+СВЦЭМ!$D$10+'СЕТ СН'!$G$6-'СЕТ СН'!$G$26</f>
        <v>1000.47733268</v>
      </c>
      <c r="L107" s="36">
        <f>SUMIFS(СВЦЭМ!$D$33:$D$776,СВЦЭМ!$A$33:$A$776,$A107,СВЦЭМ!$B$33:$B$776,L$83)+'СЕТ СН'!$G$14+СВЦЭМ!$D$10+'СЕТ СН'!$G$6-'СЕТ СН'!$G$26</f>
        <v>1002.0302078</v>
      </c>
      <c r="M107" s="36">
        <f>SUMIFS(СВЦЭМ!$D$33:$D$776,СВЦЭМ!$A$33:$A$776,$A107,СВЦЭМ!$B$33:$B$776,M$83)+'СЕТ СН'!$G$14+СВЦЭМ!$D$10+'СЕТ СН'!$G$6-'СЕТ СН'!$G$26</f>
        <v>1010.5083382399999</v>
      </c>
      <c r="N107" s="36">
        <f>SUMIFS(СВЦЭМ!$D$33:$D$776,СВЦЭМ!$A$33:$A$776,$A107,СВЦЭМ!$B$33:$B$776,N$83)+'СЕТ СН'!$G$14+СВЦЭМ!$D$10+'СЕТ СН'!$G$6-'СЕТ СН'!$G$26</f>
        <v>1012.58230451</v>
      </c>
      <c r="O107" s="36">
        <f>SUMIFS(СВЦЭМ!$D$33:$D$776,СВЦЭМ!$A$33:$A$776,$A107,СВЦЭМ!$B$33:$B$776,O$83)+'СЕТ СН'!$G$14+СВЦЭМ!$D$10+'СЕТ СН'!$G$6-'СЕТ СН'!$G$26</f>
        <v>1021.2413124</v>
      </c>
      <c r="P107" s="36">
        <f>SUMIFS(СВЦЭМ!$D$33:$D$776,СВЦЭМ!$A$33:$A$776,$A107,СВЦЭМ!$B$33:$B$776,P$83)+'СЕТ СН'!$G$14+СВЦЭМ!$D$10+'СЕТ СН'!$G$6-'СЕТ СН'!$G$26</f>
        <v>1032.18174275</v>
      </c>
      <c r="Q107" s="36">
        <f>SUMIFS(СВЦЭМ!$D$33:$D$776,СВЦЭМ!$A$33:$A$776,$A107,СВЦЭМ!$B$33:$B$776,Q$83)+'СЕТ СН'!$G$14+СВЦЭМ!$D$10+'СЕТ СН'!$G$6-'СЕТ СН'!$G$26</f>
        <v>1034.2099350600001</v>
      </c>
      <c r="R107" s="36">
        <f>SUMIFS(СВЦЭМ!$D$33:$D$776,СВЦЭМ!$A$33:$A$776,$A107,СВЦЭМ!$B$33:$B$776,R$83)+'СЕТ СН'!$G$14+СВЦЭМ!$D$10+'СЕТ СН'!$G$6-'СЕТ СН'!$G$26</f>
        <v>1028.99176261</v>
      </c>
      <c r="S107" s="36">
        <f>SUMIFS(СВЦЭМ!$D$33:$D$776,СВЦЭМ!$A$33:$A$776,$A107,СВЦЭМ!$B$33:$B$776,S$83)+'СЕТ СН'!$G$14+СВЦЭМ!$D$10+'СЕТ СН'!$G$6-'СЕТ СН'!$G$26</f>
        <v>1027.0735211200001</v>
      </c>
      <c r="T107" s="36">
        <f>SUMIFS(СВЦЭМ!$D$33:$D$776,СВЦЭМ!$A$33:$A$776,$A107,СВЦЭМ!$B$33:$B$776,T$83)+'СЕТ СН'!$G$14+СВЦЭМ!$D$10+'СЕТ СН'!$G$6-'СЕТ СН'!$G$26</f>
        <v>1026.3250346100001</v>
      </c>
      <c r="U107" s="36">
        <f>SUMIFS(СВЦЭМ!$D$33:$D$776,СВЦЭМ!$A$33:$A$776,$A107,СВЦЭМ!$B$33:$B$776,U$83)+'СЕТ СН'!$G$14+СВЦЭМ!$D$10+'СЕТ СН'!$G$6-'СЕТ СН'!$G$26</f>
        <v>1014.67421058</v>
      </c>
      <c r="V107" s="36">
        <f>SUMIFS(СВЦЭМ!$D$33:$D$776,СВЦЭМ!$A$33:$A$776,$A107,СВЦЭМ!$B$33:$B$776,V$83)+'СЕТ СН'!$G$14+СВЦЭМ!$D$10+'СЕТ СН'!$G$6-'СЕТ СН'!$G$26</f>
        <v>1018.4434642</v>
      </c>
      <c r="W107" s="36">
        <f>SUMIFS(СВЦЭМ!$D$33:$D$776,СВЦЭМ!$A$33:$A$776,$A107,СВЦЭМ!$B$33:$B$776,W$83)+'СЕТ СН'!$G$14+СВЦЭМ!$D$10+'СЕТ СН'!$G$6-'СЕТ СН'!$G$26</f>
        <v>1033.1153641400001</v>
      </c>
      <c r="X107" s="36">
        <f>SUMIFS(СВЦЭМ!$D$33:$D$776,СВЦЭМ!$A$33:$A$776,$A107,СВЦЭМ!$B$33:$B$776,X$83)+'СЕТ СН'!$G$14+СВЦЭМ!$D$10+'СЕТ СН'!$G$6-'СЕТ СН'!$G$26</f>
        <v>1054.19784164</v>
      </c>
      <c r="Y107" s="36">
        <f>SUMIFS(СВЦЭМ!$D$33:$D$776,СВЦЭМ!$A$33:$A$776,$A107,СВЦЭМ!$B$33:$B$776,Y$83)+'СЕТ СН'!$G$14+СВЦЭМ!$D$10+'СЕТ СН'!$G$6-'СЕТ СН'!$G$26</f>
        <v>1067.5057906100001</v>
      </c>
    </row>
    <row r="108" spans="1:25" ht="15.75" x14ac:dyDescent="0.2">
      <c r="A108" s="35">
        <f t="shared" si="2"/>
        <v>43824</v>
      </c>
      <c r="B108" s="36">
        <f>SUMIFS(СВЦЭМ!$D$33:$D$776,СВЦЭМ!$A$33:$A$776,$A108,СВЦЭМ!$B$33:$B$776,B$83)+'СЕТ СН'!$G$14+СВЦЭМ!$D$10+'СЕТ СН'!$G$6-'СЕТ СН'!$G$26</f>
        <v>1083.40815589</v>
      </c>
      <c r="C108" s="36">
        <f>SUMIFS(СВЦЭМ!$D$33:$D$776,СВЦЭМ!$A$33:$A$776,$A108,СВЦЭМ!$B$33:$B$776,C$83)+'СЕТ СН'!$G$14+СВЦЭМ!$D$10+'СЕТ СН'!$G$6-'СЕТ СН'!$G$26</f>
        <v>1114.9938868300001</v>
      </c>
      <c r="D108" s="36">
        <f>SUMIFS(СВЦЭМ!$D$33:$D$776,СВЦЭМ!$A$33:$A$776,$A108,СВЦЭМ!$B$33:$B$776,D$83)+'СЕТ СН'!$G$14+СВЦЭМ!$D$10+'СЕТ СН'!$G$6-'СЕТ СН'!$G$26</f>
        <v>1132.9909046499999</v>
      </c>
      <c r="E108" s="36">
        <f>SUMIFS(СВЦЭМ!$D$33:$D$776,СВЦЭМ!$A$33:$A$776,$A108,СВЦЭМ!$B$33:$B$776,E$83)+'СЕТ СН'!$G$14+СВЦЭМ!$D$10+'СЕТ СН'!$G$6-'СЕТ СН'!$G$26</f>
        <v>1143.60775296</v>
      </c>
      <c r="F108" s="36">
        <f>SUMIFS(СВЦЭМ!$D$33:$D$776,СВЦЭМ!$A$33:$A$776,$A108,СВЦЭМ!$B$33:$B$776,F$83)+'СЕТ СН'!$G$14+СВЦЭМ!$D$10+'СЕТ СН'!$G$6-'СЕТ СН'!$G$26</f>
        <v>1147.31549283</v>
      </c>
      <c r="G108" s="36">
        <f>SUMIFS(СВЦЭМ!$D$33:$D$776,СВЦЭМ!$A$33:$A$776,$A108,СВЦЭМ!$B$33:$B$776,G$83)+'СЕТ СН'!$G$14+СВЦЭМ!$D$10+'СЕТ СН'!$G$6-'СЕТ СН'!$G$26</f>
        <v>1127.08473809</v>
      </c>
      <c r="H108" s="36">
        <f>SUMIFS(СВЦЭМ!$D$33:$D$776,СВЦЭМ!$A$33:$A$776,$A108,СВЦЭМ!$B$33:$B$776,H$83)+'СЕТ СН'!$G$14+СВЦЭМ!$D$10+'СЕТ СН'!$G$6-'СЕТ СН'!$G$26</f>
        <v>1086.31689381</v>
      </c>
      <c r="I108" s="36">
        <f>SUMIFS(СВЦЭМ!$D$33:$D$776,СВЦЭМ!$A$33:$A$776,$A108,СВЦЭМ!$B$33:$B$776,I$83)+'СЕТ СН'!$G$14+СВЦЭМ!$D$10+'СЕТ СН'!$G$6-'СЕТ СН'!$G$26</f>
        <v>1060.8044372300001</v>
      </c>
      <c r="J108" s="36">
        <f>SUMIFS(СВЦЭМ!$D$33:$D$776,СВЦЭМ!$A$33:$A$776,$A108,СВЦЭМ!$B$33:$B$776,J$83)+'СЕТ СН'!$G$14+СВЦЭМ!$D$10+'СЕТ СН'!$G$6-'СЕТ СН'!$G$26</f>
        <v>1041.5302521799999</v>
      </c>
      <c r="K108" s="36">
        <f>SUMIFS(СВЦЭМ!$D$33:$D$776,СВЦЭМ!$A$33:$A$776,$A108,СВЦЭМ!$B$33:$B$776,K$83)+'СЕТ СН'!$G$14+СВЦЭМ!$D$10+'СЕТ СН'!$G$6-'СЕТ СН'!$G$26</f>
        <v>1021.04942284</v>
      </c>
      <c r="L108" s="36">
        <f>SUMIFS(СВЦЭМ!$D$33:$D$776,СВЦЭМ!$A$33:$A$776,$A108,СВЦЭМ!$B$33:$B$776,L$83)+'СЕТ СН'!$G$14+СВЦЭМ!$D$10+'СЕТ СН'!$G$6-'СЕТ СН'!$G$26</f>
        <v>1016.44934313</v>
      </c>
      <c r="M108" s="36">
        <f>SUMIFS(СВЦЭМ!$D$33:$D$776,СВЦЭМ!$A$33:$A$776,$A108,СВЦЭМ!$B$33:$B$776,M$83)+'СЕТ СН'!$G$14+СВЦЭМ!$D$10+'СЕТ СН'!$G$6-'СЕТ СН'!$G$26</f>
        <v>1021.4772332</v>
      </c>
      <c r="N108" s="36">
        <f>SUMIFS(СВЦЭМ!$D$33:$D$776,СВЦЭМ!$A$33:$A$776,$A108,СВЦЭМ!$B$33:$B$776,N$83)+'СЕТ СН'!$G$14+СВЦЭМ!$D$10+'СЕТ СН'!$G$6-'СЕТ СН'!$G$26</f>
        <v>1021.22410169</v>
      </c>
      <c r="O108" s="36">
        <f>SUMIFS(СВЦЭМ!$D$33:$D$776,СВЦЭМ!$A$33:$A$776,$A108,СВЦЭМ!$B$33:$B$776,O$83)+'СЕТ СН'!$G$14+СВЦЭМ!$D$10+'СЕТ СН'!$G$6-'СЕТ СН'!$G$26</f>
        <v>1024.3585361600001</v>
      </c>
      <c r="P108" s="36">
        <f>SUMIFS(СВЦЭМ!$D$33:$D$776,СВЦЭМ!$A$33:$A$776,$A108,СВЦЭМ!$B$33:$B$776,P$83)+'СЕТ СН'!$G$14+СВЦЭМ!$D$10+'СЕТ СН'!$G$6-'СЕТ СН'!$G$26</f>
        <v>1031.2207212000001</v>
      </c>
      <c r="Q108" s="36">
        <f>SUMIFS(СВЦЭМ!$D$33:$D$776,СВЦЭМ!$A$33:$A$776,$A108,СВЦЭМ!$B$33:$B$776,Q$83)+'СЕТ СН'!$G$14+СВЦЭМ!$D$10+'СЕТ СН'!$G$6-'СЕТ СН'!$G$26</f>
        <v>1034.4301171100001</v>
      </c>
      <c r="R108" s="36">
        <f>SUMIFS(СВЦЭМ!$D$33:$D$776,СВЦЭМ!$A$33:$A$776,$A108,СВЦЭМ!$B$33:$B$776,R$83)+'СЕТ СН'!$G$14+СВЦЭМ!$D$10+'СЕТ СН'!$G$6-'СЕТ СН'!$G$26</f>
        <v>1032.8660961200001</v>
      </c>
      <c r="S108" s="36">
        <f>SUMIFS(СВЦЭМ!$D$33:$D$776,СВЦЭМ!$A$33:$A$776,$A108,СВЦЭМ!$B$33:$B$776,S$83)+'СЕТ СН'!$G$14+СВЦЭМ!$D$10+'СЕТ СН'!$G$6-'СЕТ СН'!$G$26</f>
        <v>1032.2873455700001</v>
      </c>
      <c r="T108" s="36">
        <f>SUMIFS(СВЦЭМ!$D$33:$D$776,СВЦЭМ!$A$33:$A$776,$A108,СВЦЭМ!$B$33:$B$776,T$83)+'СЕТ СН'!$G$14+СВЦЭМ!$D$10+'СЕТ СН'!$G$6-'СЕТ СН'!$G$26</f>
        <v>1020.59908177</v>
      </c>
      <c r="U108" s="36">
        <f>SUMIFS(СВЦЭМ!$D$33:$D$776,СВЦЭМ!$A$33:$A$776,$A108,СВЦЭМ!$B$33:$B$776,U$83)+'СЕТ СН'!$G$14+СВЦЭМ!$D$10+'СЕТ СН'!$G$6-'СЕТ СН'!$G$26</f>
        <v>1020.89842048</v>
      </c>
      <c r="V108" s="36">
        <f>SUMIFS(СВЦЭМ!$D$33:$D$776,СВЦЭМ!$A$33:$A$776,$A108,СВЦЭМ!$B$33:$B$776,V$83)+'СЕТ СН'!$G$14+СВЦЭМ!$D$10+'СЕТ СН'!$G$6-'СЕТ СН'!$G$26</f>
        <v>1028.4757313300001</v>
      </c>
      <c r="W108" s="36">
        <f>SUMIFS(СВЦЭМ!$D$33:$D$776,СВЦЭМ!$A$33:$A$776,$A108,СВЦЭМ!$B$33:$B$776,W$83)+'СЕТ СН'!$G$14+СВЦЭМ!$D$10+'СЕТ СН'!$G$6-'СЕТ СН'!$G$26</f>
        <v>1037.9072350900001</v>
      </c>
      <c r="X108" s="36">
        <f>SUMIFS(СВЦЭМ!$D$33:$D$776,СВЦЭМ!$A$33:$A$776,$A108,СВЦЭМ!$B$33:$B$776,X$83)+'СЕТ СН'!$G$14+СВЦЭМ!$D$10+'СЕТ СН'!$G$6-'СЕТ СН'!$G$26</f>
        <v>1049.4665760600001</v>
      </c>
      <c r="Y108" s="36">
        <f>SUMIFS(СВЦЭМ!$D$33:$D$776,СВЦЭМ!$A$33:$A$776,$A108,СВЦЭМ!$B$33:$B$776,Y$83)+'СЕТ СН'!$G$14+СВЦЭМ!$D$10+'СЕТ СН'!$G$6-'СЕТ СН'!$G$26</f>
        <v>1050.2251459000001</v>
      </c>
    </row>
    <row r="109" spans="1:25" ht="15.75" x14ac:dyDescent="0.2">
      <c r="A109" s="35">
        <f t="shared" si="2"/>
        <v>43825</v>
      </c>
      <c r="B109" s="36">
        <f>SUMIFS(СВЦЭМ!$D$33:$D$776,СВЦЭМ!$A$33:$A$776,$A109,СВЦЭМ!$B$33:$B$776,B$83)+'СЕТ СН'!$G$14+СВЦЭМ!$D$10+'СЕТ СН'!$G$6-'СЕТ СН'!$G$26</f>
        <v>1084.7105656799999</v>
      </c>
      <c r="C109" s="36">
        <f>SUMIFS(СВЦЭМ!$D$33:$D$776,СВЦЭМ!$A$33:$A$776,$A109,СВЦЭМ!$B$33:$B$776,C$83)+'СЕТ СН'!$G$14+СВЦЭМ!$D$10+'СЕТ СН'!$G$6-'СЕТ СН'!$G$26</f>
        <v>1118.2082375</v>
      </c>
      <c r="D109" s="36">
        <f>SUMIFS(СВЦЭМ!$D$33:$D$776,СВЦЭМ!$A$33:$A$776,$A109,СВЦЭМ!$B$33:$B$776,D$83)+'СЕТ СН'!$G$14+СВЦЭМ!$D$10+'СЕТ СН'!$G$6-'СЕТ СН'!$G$26</f>
        <v>1130.7938213500001</v>
      </c>
      <c r="E109" s="36">
        <f>SUMIFS(СВЦЭМ!$D$33:$D$776,СВЦЭМ!$A$33:$A$776,$A109,СВЦЭМ!$B$33:$B$776,E$83)+'СЕТ СН'!$G$14+СВЦЭМ!$D$10+'СЕТ СН'!$G$6-'СЕТ СН'!$G$26</f>
        <v>1139.5950440000001</v>
      </c>
      <c r="F109" s="36">
        <f>SUMIFS(СВЦЭМ!$D$33:$D$776,СВЦЭМ!$A$33:$A$776,$A109,СВЦЭМ!$B$33:$B$776,F$83)+'СЕТ СН'!$G$14+СВЦЭМ!$D$10+'СЕТ СН'!$G$6-'СЕТ СН'!$G$26</f>
        <v>1137.84943389</v>
      </c>
      <c r="G109" s="36">
        <f>SUMIFS(СВЦЭМ!$D$33:$D$776,СВЦЭМ!$A$33:$A$776,$A109,СВЦЭМ!$B$33:$B$776,G$83)+'СЕТ СН'!$G$14+СВЦЭМ!$D$10+'СЕТ СН'!$G$6-'СЕТ СН'!$G$26</f>
        <v>1119.14645137</v>
      </c>
      <c r="H109" s="36">
        <f>SUMIFS(СВЦЭМ!$D$33:$D$776,СВЦЭМ!$A$33:$A$776,$A109,СВЦЭМ!$B$33:$B$776,H$83)+'СЕТ СН'!$G$14+СВЦЭМ!$D$10+'СЕТ СН'!$G$6-'СЕТ СН'!$G$26</f>
        <v>1084.10046827</v>
      </c>
      <c r="I109" s="36">
        <f>SUMIFS(СВЦЭМ!$D$33:$D$776,СВЦЭМ!$A$33:$A$776,$A109,СВЦЭМ!$B$33:$B$776,I$83)+'СЕТ СН'!$G$14+СВЦЭМ!$D$10+'СЕТ СН'!$G$6-'СЕТ СН'!$G$26</f>
        <v>1072.4506535</v>
      </c>
      <c r="J109" s="36">
        <f>SUMIFS(СВЦЭМ!$D$33:$D$776,СВЦЭМ!$A$33:$A$776,$A109,СВЦЭМ!$B$33:$B$776,J$83)+'СЕТ СН'!$G$14+СВЦЭМ!$D$10+'СЕТ СН'!$G$6-'СЕТ СН'!$G$26</f>
        <v>1045.79514875</v>
      </c>
      <c r="K109" s="36">
        <f>SUMIFS(СВЦЭМ!$D$33:$D$776,СВЦЭМ!$A$33:$A$776,$A109,СВЦЭМ!$B$33:$B$776,K$83)+'СЕТ СН'!$G$14+СВЦЭМ!$D$10+'СЕТ СН'!$G$6-'СЕТ СН'!$G$26</f>
        <v>1027.25721871</v>
      </c>
      <c r="L109" s="36">
        <f>SUMIFS(СВЦЭМ!$D$33:$D$776,СВЦЭМ!$A$33:$A$776,$A109,СВЦЭМ!$B$33:$B$776,L$83)+'СЕТ СН'!$G$14+СВЦЭМ!$D$10+'СЕТ СН'!$G$6-'СЕТ СН'!$G$26</f>
        <v>1025.7724030300001</v>
      </c>
      <c r="M109" s="36">
        <f>SUMIFS(СВЦЭМ!$D$33:$D$776,СВЦЭМ!$A$33:$A$776,$A109,СВЦЭМ!$B$33:$B$776,M$83)+'СЕТ СН'!$G$14+СВЦЭМ!$D$10+'СЕТ СН'!$G$6-'СЕТ СН'!$G$26</f>
        <v>1034.6107998100001</v>
      </c>
      <c r="N109" s="36">
        <f>SUMIFS(СВЦЭМ!$D$33:$D$776,СВЦЭМ!$A$33:$A$776,$A109,СВЦЭМ!$B$33:$B$776,N$83)+'СЕТ СН'!$G$14+СВЦЭМ!$D$10+'СЕТ СН'!$G$6-'СЕТ СН'!$G$26</f>
        <v>1042.5174961499999</v>
      </c>
      <c r="O109" s="36">
        <f>SUMIFS(СВЦЭМ!$D$33:$D$776,СВЦЭМ!$A$33:$A$776,$A109,СВЦЭМ!$B$33:$B$776,O$83)+'СЕТ СН'!$G$14+СВЦЭМ!$D$10+'СЕТ СН'!$G$6-'СЕТ СН'!$G$26</f>
        <v>1047.6731950000001</v>
      </c>
      <c r="P109" s="36">
        <f>SUMIFS(СВЦЭМ!$D$33:$D$776,СВЦЭМ!$A$33:$A$776,$A109,СВЦЭМ!$B$33:$B$776,P$83)+'СЕТ СН'!$G$14+СВЦЭМ!$D$10+'СЕТ СН'!$G$6-'СЕТ СН'!$G$26</f>
        <v>1048.0038528300001</v>
      </c>
      <c r="Q109" s="36">
        <f>SUMIFS(СВЦЭМ!$D$33:$D$776,СВЦЭМ!$A$33:$A$776,$A109,СВЦЭМ!$B$33:$B$776,Q$83)+'СЕТ СН'!$G$14+СВЦЭМ!$D$10+'СЕТ СН'!$G$6-'СЕТ СН'!$G$26</f>
        <v>1049.4085268900001</v>
      </c>
      <c r="R109" s="36">
        <f>SUMIFS(СВЦЭМ!$D$33:$D$776,СВЦЭМ!$A$33:$A$776,$A109,СВЦЭМ!$B$33:$B$776,R$83)+'СЕТ СН'!$G$14+СВЦЭМ!$D$10+'СЕТ СН'!$G$6-'СЕТ СН'!$G$26</f>
        <v>1045.68923346</v>
      </c>
      <c r="S109" s="36">
        <f>SUMIFS(СВЦЭМ!$D$33:$D$776,СВЦЭМ!$A$33:$A$776,$A109,СВЦЭМ!$B$33:$B$776,S$83)+'СЕТ СН'!$G$14+СВЦЭМ!$D$10+'СЕТ СН'!$G$6-'СЕТ СН'!$G$26</f>
        <v>1044.8989080200001</v>
      </c>
      <c r="T109" s="36">
        <f>SUMIFS(СВЦЭМ!$D$33:$D$776,СВЦЭМ!$A$33:$A$776,$A109,СВЦЭМ!$B$33:$B$776,T$83)+'СЕТ СН'!$G$14+СВЦЭМ!$D$10+'СЕТ СН'!$G$6-'СЕТ СН'!$G$26</f>
        <v>1018.1941639099999</v>
      </c>
      <c r="U109" s="36">
        <f>SUMIFS(СВЦЭМ!$D$33:$D$776,СВЦЭМ!$A$33:$A$776,$A109,СВЦЭМ!$B$33:$B$776,U$83)+'СЕТ СН'!$G$14+СВЦЭМ!$D$10+'СЕТ СН'!$G$6-'СЕТ СН'!$G$26</f>
        <v>1017.9559448699999</v>
      </c>
      <c r="V109" s="36">
        <f>SUMIFS(СВЦЭМ!$D$33:$D$776,СВЦЭМ!$A$33:$A$776,$A109,СВЦЭМ!$B$33:$B$776,V$83)+'СЕТ СН'!$G$14+СВЦЭМ!$D$10+'СЕТ СН'!$G$6-'СЕТ СН'!$G$26</f>
        <v>1032.8484775300001</v>
      </c>
      <c r="W109" s="36">
        <f>SUMIFS(СВЦЭМ!$D$33:$D$776,СВЦЭМ!$A$33:$A$776,$A109,СВЦЭМ!$B$33:$B$776,W$83)+'СЕТ СН'!$G$14+СВЦЭМ!$D$10+'СЕТ СН'!$G$6-'СЕТ СН'!$G$26</f>
        <v>1050.0167247900001</v>
      </c>
      <c r="X109" s="36">
        <f>SUMIFS(СВЦЭМ!$D$33:$D$776,СВЦЭМ!$A$33:$A$776,$A109,СВЦЭМ!$B$33:$B$776,X$83)+'СЕТ СН'!$G$14+СВЦЭМ!$D$10+'СЕТ СН'!$G$6-'СЕТ СН'!$G$26</f>
        <v>1052.69422489</v>
      </c>
      <c r="Y109" s="36">
        <f>SUMIFS(СВЦЭМ!$D$33:$D$776,СВЦЭМ!$A$33:$A$776,$A109,СВЦЭМ!$B$33:$B$776,Y$83)+'СЕТ СН'!$G$14+СВЦЭМ!$D$10+'СЕТ СН'!$G$6-'СЕТ СН'!$G$26</f>
        <v>1054.9014236400001</v>
      </c>
    </row>
    <row r="110" spans="1:25" ht="15.75" x14ac:dyDescent="0.2">
      <c r="A110" s="35">
        <f t="shared" si="2"/>
        <v>43826</v>
      </c>
      <c r="B110" s="36">
        <f>SUMIFS(СВЦЭМ!$D$33:$D$776,СВЦЭМ!$A$33:$A$776,$A110,СВЦЭМ!$B$33:$B$776,B$83)+'СЕТ СН'!$G$14+СВЦЭМ!$D$10+'СЕТ СН'!$G$6-'СЕТ СН'!$G$26</f>
        <v>1046.82343264</v>
      </c>
      <c r="C110" s="36">
        <f>SUMIFS(СВЦЭМ!$D$33:$D$776,СВЦЭМ!$A$33:$A$776,$A110,СВЦЭМ!$B$33:$B$776,C$83)+'СЕТ СН'!$G$14+СВЦЭМ!$D$10+'СЕТ СН'!$G$6-'СЕТ СН'!$G$26</f>
        <v>1079.05325025</v>
      </c>
      <c r="D110" s="36">
        <f>SUMIFS(СВЦЭМ!$D$33:$D$776,СВЦЭМ!$A$33:$A$776,$A110,СВЦЭМ!$B$33:$B$776,D$83)+'СЕТ СН'!$G$14+СВЦЭМ!$D$10+'СЕТ СН'!$G$6-'СЕТ СН'!$G$26</f>
        <v>1086.8288116700001</v>
      </c>
      <c r="E110" s="36">
        <f>SUMIFS(СВЦЭМ!$D$33:$D$776,СВЦЭМ!$A$33:$A$776,$A110,СВЦЭМ!$B$33:$B$776,E$83)+'СЕТ СН'!$G$14+СВЦЭМ!$D$10+'СЕТ СН'!$G$6-'СЕТ СН'!$G$26</f>
        <v>1102.40767297</v>
      </c>
      <c r="F110" s="36">
        <f>SUMIFS(СВЦЭМ!$D$33:$D$776,СВЦЭМ!$A$33:$A$776,$A110,СВЦЭМ!$B$33:$B$776,F$83)+'СЕТ СН'!$G$14+СВЦЭМ!$D$10+'СЕТ СН'!$G$6-'СЕТ СН'!$G$26</f>
        <v>1107.2672005900001</v>
      </c>
      <c r="G110" s="36">
        <f>SUMIFS(СВЦЭМ!$D$33:$D$776,СВЦЭМ!$A$33:$A$776,$A110,СВЦЭМ!$B$33:$B$776,G$83)+'СЕТ СН'!$G$14+СВЦЭМ!$D$10+'СЕТ СН'!$G$6-'СЕТ СН'!$G$26</f>
        <v>1091.68378861</v>
      </c>
      <c r="H110" s="36">
        <f>SUMIFS(СВЦЭМ!$D$33:$D$776,СВЦЭМ!$A$33:$A$776,$A110,СВЦЭМ!$B$33:$B$776,H$83)+'СЕТ СН'!$G$14+СВЦЭМ!$D$10+'СЕТ СН'!$G$6-'СЕТ СН'!$G$26</f>
        <v>1057.7676756800001</v>
      </c>
      <c r="I110" s="36">
        <f>SUMIFS(СВЦЭМ!$D$33:$D$776,СВЦЭМ!$A$33:$A$776,$A110,СВЦЭМ!$B$33:$B$776,I$83)+'СЕТ СН'!$G$14+СВЦЭМ!$D$10+'СЕТ СН'!$G$6-'СЕТ СН'!$G$26</f>
        <v>1034.4145759</v>
      </c>
      <c r="J110" s="36">
        <f>SUMIFS(СВЦЭМ!$D$33:$D$776,СВЦЭМ!$A$33:$A$776,$A110,СВЦЭМ!$B$33:$B$776,J$83)+'СЕТ СН'!$G$14+СВЦЭМ!$D$10+'СЕТ СН'!$G$6-'СЕТ СН'!$G$26</f>
        <v>1007.9528758499999</v>
      </c>
      <c r="K110" s="36">
        <f>SUMIFS(СВЦЭМ!$D$33:$D$776,СВЦЭМ!$A$33:$A$776,$A110,СВЦЭМ!$B$33:$B$776,K$83)+'СЕТ СН'!$G$14+СВЦЭМ!$D$10+'СЕТ СН'!$G$6-'СЕТ СН'!$G$26</f>
        <v>980.90418809999994</v>
      </c>
      <c r="L110" s="36">
        <f>SUMIFS(СВЦЭМ!$D$33:$D$776,СВЦЭМ!$A$33:$A$776,$A110,СВЦЭМ!$B$33:$B$776,L$83)+'СЕТ СН'!$G$14+СВЦЭМ!$D$10+'СЕТ СН'!$G$6-'СЕТ СН'!$G$26</f>
        <v>980.19686154999999</v>
      </c>
      <c r="M110" s="36">
        <f>SUMIFS(СВЦЭМ!$D$33:$D$776,СВЦЭМ!$A$33:$A$776,$A110,СВЦЭМ!$B$33:$B$776,M$83)+'СЕТ СН'!$G$14+СВЦЭМ!$D$10+'СЕТ СН'!$G$6-'СЕТ СН'!$G$26</f>
        <v>990.83029343999999</v>
      </c>
      <c r="N110" s="36">
        <f>SUMIFS(СВЦЭМ!$D$33:$D$776,СВЦЭМ!$A$33:$A$776,$A110,СВЦЭМ!$B$33:$B$776,N$83)+'СЕТ СН'!$G$14+СВЦЭМ!$D$10+'СЕТ СН'!$G$6-'СЕТ СН'!$G$26</f>
        <v>990.55078850999996</v>
      </c>
      <c r="O110" s="36">
        <f>SUMIFS(СВЦЭМ!$D$33:$D$776,СВЦЭМ!$A$33:$A$776,$A110,СВЦЭМ!$B$33:$B$776,O$83)+'СЕТ СН'!$G$14+СВЦЭМ!$D$10+'СЕТ СН'!$G$6-'СЕТ СН'!$G$26</f>
        <v>995.43053806</v>
      </c>
      <c r="P110" s="36">
        <f>SUMIFS(СВЦЭМ!$D$33:$D$776,СВЦЭМ!$A$33:$A$776,$A110,СВЦЭМ!$B$33:$B$776,P$83)+'СЕТ СН'!$G$14+СВЦЭМ!$D$10+'СЕТ СН'!$G$6-'СЕТ СН'!$G$26</f>
        <v>1004.3040201499999</v>
      </c>
      <c r="Q110" s="36">
        <f>SUMIFS(СВЦЭМ!$D$33:$D$776,СВЦЭМ!$A$33:$A$776,$A110,СВЦЭМ!$B$33:$B$776,Q$83)+'СЕТ СН'!$G$14+СВЦЭМ!$D$10+'СЕТ СН'!$G$6-'СЕТ СН'!$G$26</f>
        <v>1022.64665761</v>
      </c>
      <c r="R110" s="36">
        <f>SUMIFS(СВЦЭМ!$D$33:$D$776,СВЦЭМ!$A$33:$A$776,$A110,СВЦЭМ!$B$33:$B$776,R$83)+'СЕТ СН'!$G$14+СВЦЭМ!$D$10+'СЕТ СН'!$G$6-'СЕТ СН'!$G$26</f>
        <v>1026.0377435600001</v>
      </c>
      <c r="S110" s="36">
        <f>SUMIFS(СВЦЭМ!$D$33:$D$776,СВЦЭМ!$A$33:$A$776,$A110,СВЦЭМ!$B$33:$B$776,S$83)+'СЕТ СН'!$G$14+СВЦЭМ!$D$10+'СЕТ СН'!$G$6-'СЕТ СН'!$G$26</f>
        <v>1027.25836701</v>
      </c>
      <c r="T110" s="36">
        <f>SUMIFS(СВЦЭМ!$D$33:$D$776,СВЦЭМ!$A$33:$A$776,$A110,СВЦЭМ!$B$33:$B$776,T$83)+'СЕТ СН'!$G$14+СВЦЭМ!$D$10+'СЕТ СН'!$G$6-'СЕТ СН'!$G$26</f>
        <v>1000.68709681</v>
      </c>
      <c r="U110" s="36">
        <f>SUMIFS(СВЦЭМ!$D$33:$D$776,СВЦЭМ!$A$33:$A$776,$A110,СВЦЭМ!$B$33:$B$776,U$83)+'СЕТ СН'!$G$14+СВЦЭМ!$D$10+'СЕТ СН'!$G$6-'СЕТ СН'!$G$26</f>
        <v>1000.25054732</v>
      </c>
      <c r="V110" s="36">
        <f>SUMIFS(СВЦЭМ!$D$33:$D$776,СВЦЭМ!$A$33:$A$776,$A110,СВЦЭМ!$B$33:$B$776,V$83)+'СЕТ СН'!$G$14+СВЦЭМ!$D$10+'СЕТ СН'!$G$6-'СЕТ СН'!$G$26</f>
        <v>1008.17443378</v>
      </c>
      <c r="W110" s="36">
        <f>SUMIFS(СВЦЭМ!$D$33:$D$776,СВЦЭМ!$A$33:$A$776,$A110,СВЦЭМ!$B$33:$B$776,W$83)+'СЕТ СН'!$G$14+СВЦЭМ!$D$10+'СЕТ СН'!$G$6-'СЕТ СН'!$G$26</f>
        <v>1011.32570961</v>
      </c>
      <c r="X110" s="36">
        <f>SUMIFS(СВЦЭМ!$D$33:$D$776,СВЦЭМ!$A$33:$A$776,$A110,СВЦЭМ!$B$33:$B$776,X$83)+'СЕТ СН'!$G$14+СВЦЭМ!$D$10+'СЕТ СН'!$G$6-'СЕТ СН'!$G$26</f>
        <v>1022.23348921</v>
      </c>
      <c r="Y110" s="36">
        <f>SUMIFS(СВЦЭМ!$D$33:$D$776,СВЦЭМ!$A$33:$A$776,$A110,СВЦЭМ!$B$33:$B$776,Y$83)+'СЕТ СН'!$G$14+СВЦЭМ!$D$10+'СЕТ СН'!$G$6-'СЕТ СН'!$G$26</f>
        <v>1032.3064349799999</v>
      </c>
    </row>
    <row r="111" spans="1:25" ht="15.75" x14ac:dyDescent="0.2">
      <c r="A111" s="35">
        <f t="shared" si="2"/>
        <v>43827</v>
      </c>
      <c r="B111" s="36">
        <f>SUMIFS(СВЦЭМ!$D$33:$D$776,СВЦЭМ!$A$33:$A$776,$A111,СВЦЭМ!$B$33:$B$776,B$83)+'СЕТ СН'!$G$14+СВЦЭМ!$D$10+'СЕТ СН'!$G$6-'СЕТ СН'!$G$26</f>
        <v>1050.5130251600001</v>
      </c>
      <c r="C111" s="36">
        <f>SUMIFS(СВЦЭМ!$D$33:$D$776,СВЦЭМ!$A$33:$A$776,$A111,СВЦЭМ!$B$33:$B$776,C$83)+'СЕТ СН'!$G$14+СВЦЭМ!$D$10+'СЕТ СН'!$G$6-'СЕТ СН'!$G$26</f>
        <v>1080.3026205600002</v>
      </c>
      <c r="D111" s="36">
        <f>SUMIFS(СВЦЭМ!$D$33:$D$776,СВЦЭМ!$A$33:$A$776,$A111,СВЦЭМ!$B$33:$B$776,D$83)+'СЕТ СН'!$G$14+СВЦЭМ!$D$10+'СЕТ СН'!$G$6-'СЕТ СН'!$G$26</f>
        <v>1092.31973973</v>
      </c>
      <c r="E111" s="36">
        <f>SUMIFS(СВЦЭМ!$D$33:$D$776,СВЦЭМ!$A$33:$A$776,$A111,СВЦЭМ!$B$33:$B$776,E$83)+'СЕТ СН'!$G$14+СВЦЭМ!$D$10+'СЕТ СН'!$G$6-'СЕТ СН'!$G$26</f>
        <v>1104.04105224</v>
      </c>
      <c r="F111" s="36">
        <f>SUMIFS(СВЦЭМ!$D$33:$D$776,СВЦЭМ!$A$33:$A$776,$A111,СВЦЭМ!$B$33:$B$776,F$83)+'СЕТ СН'!$G$14+СВЦЭМ!$D$10+'СЕТ СН'!$G$6-'СЕТ СН'!$G$26</f>
        <v>1105.76969244</v>
      </c>
      <c r="G111" s="36">
        <f>SUMIFS(СВЦЭМ!$D$33:$D$776,СВЦЭМ!$A$33:$A$776,$A111,СВЦЭМ!$B$33:$B$776,G$83)+'СЕТ СН'!$G$14+СВЦЭМ!$D$10+'СЕТ СН'!$G$6-'СЕТ СН'!$G$26</f>
        <v>1099.84590559</v>
      </c>
      <c r="H111" s="36">
        <f>SUMIFS(СВЦЭМ!$D$33:$D$776,СВЦЭМ!$A$33:$A$776,$A111,СВЦЭМ!$B$33:$B$776,H$83)+'СЕТ СН'!$G$14+СВЦЭМ!$D$10+'СЕТ СН'!$G$6-'СЕТ СН'!$G$26</f>
        <v>1082.0134356400001</v>
      </c>
      <c r="I111" s="36">
        <f>SUMIFS(СВЦЭМ!$D$33:$D$776,СВЦЭМ!$A$33:$A$776,$A111,СВЦЭМ!$B$33:$B$776,I$83)+'СЕТ СН'!$G$14+СВЦЭМ!$D$10+'СЕТ СН'!$G$6-'СЕТ СН'!$G$26</f>
        <v>1067.4069140500001</v>
      </c>
      <c r="J111" s="36">
        <f>SUMIFS(СВЦЭМ!$D$33:$D$776,СВЦЭМ!$A$33:$A$776,$A111,СВЦЭМ!$B$33:$B$776,J$83)+'СЕТ СН'!$G$14+СВЦЭМ!$D$10+'СЕТ СН'!$G$6-'СЕТ СН'!$G$26</f>
        <v>1029.109365</v>
      </c>
      <c r="K111" s="36">
        <f>SUMIFS(СВЦЭМ!$D$33:$D$776,СВЦЭМ!$A$33:$A$776,$A111,СВЦЭМ!$B$33:$B$776,K$83)+'СЕТ СН'!$G$14+СВЦЭМ!$D$10+'СЕТ СН'!$G$6-'СЕТ СН'!$G$26</f>
        <v>995.00359234999996</v>
      </c>
      <c r="L111" s="36">
        <f>SUMIFS(СВЦЭМ!$D$33:$D$776,СВЦЭМ!$A$33:$A$776,$A111,СВЦЭМ!$B$33:$B$776,L$83)+'СЕТ СН'!$G$14+СВЦЭМ!$D$10+'СЕТ СН'!$G$6-'СЕТ СН'!$G$26</f>
        <v>991.95376756999997</v>
      </c>
      <c r="M111" s="36">
        <f>SUMIFS(СВЦЭМ!$D$33:$D$776,СВЦЭМ!$A$33:$A$776,$A111,СВЦЭМ!$B$33:$B$776,M$83)+'СЕТ СН'!$G$14+СВЦЭМ!$D$10+'СЕТ СН'!$G$6-'СЕТ СН'!$G$26</f>
        <v>994.57366045000003</v>
      </c>
      <c r="N111" s="36">
        <f>SUMIFS(СВЦЭМ!$D$33:$D$776,СВЦЭМ!$A$33:$A$776,$A111,СВЦЭМ!$B$33:$B$776,N$83)+'СЕТ СН'!$G$14+СВЦЭМ!$D$10+'СЕТ СН'!$G$6-'СЕТ СН'!$G$26</f>
        <v>992.01212633</v>
      </c>
      <c r="O111" s="36">
        <f>SUMIFS(СВЦЭМ!$D$33:$D$776,СВЦЭМ!$A$33:$A$776,$A111,СВЦЭМ!$B$33:$B$776,O$83)+'СЕТ СН'!$G$14+СВЦЭМ!$D$10+'СЕТ СН'!$G$6-'СЕТ СН'!$G$26</f>
        <v>1006.99871202</v>
      </c>
      <c r="P111" s="36">
        <f>SUMIFS(СВЦЭМ!$D$33:$D$776,СВЦЭМ!$A$33:$A$776,$A111,СВЦЭМ!$B$33:$B$776,P$83)+'СЕТ СН'!$G$14+СВЦЭМ!$D$10+'СЕТ СН'!$G$6-'СЕТ СН'!$G$26</f>
        <v>1017.31908331</v>
      </c>
      <c r="Q111" s="36">
        <f>SUMIFS(СВЦЭМ!$D$33:$D$776,СВЦЭМ!$A$33:$A$776,$A111,СВЦЭМ!$B$33:$B$776,Q$83)+'СЕТ СН'!$G$14+СВЦЭМ!$D$10+'СЕТ СН'!$G$6-'СЕТ СН'!$G$26</f>
        <v>1020.71939808</v>
      </c>
      <c r="R111" s="36">
        <f>SUMIFS(СВЦЭМ!$D$33:$D$776,СВЦЭМ!$A$33:$A$776,$A111,СВЦЭМ!$B$33:$B$776,R$83)+'СЕТ СН'!$G$14+СВЦЭМ!$D$10+'СЕТ СН'!$G$6-'СЕТ СН'!$G$26</f>
        <v>1016.735893</v>
      </c>
      <c r="S111" s="36">
        <f>SUMIFS(СВЦЭМ!$D$33:$D$776,СВЦЭМ!$A$33:$A$776,$A111,СВЦЭМ!$B$33:$B$776,S$83)+'СЕТ СН'!$G$14+СВЦЭМ!$D$10+'СЕТ СН'!$G$6-'СЕТ СН'!$G$26</f>
        <v>1009.53608591</v>
      </c>
      <c r="T111" s="36">
        <f>SUMIFS(СВЦЭМ!$D$33:$D$776,СВЦЭМ!$A$33:$A$776,$A111,СВЦЭМ!$B$33:$B$776,T$83)+'СЕТ СН'!$G$14+СВЦЭМ!$D$10+'СЕТ СН'!$G$6-'СЕТ СН'!$G$26</f>
        <v>994.64494403000003</v>
      </c>
      <c r="U111" s="36">
        <f>SUMIFS(СВЦЭМ!$D$33:$D$776,СВЦЭМ!$A$33:$A$776,$A111,СВЦЭМ!$B$33:$B$776,U$83)+'СЕТ СН'!$G$14+СВЦЭМ!$D$10+'СЕТ СН'!$G$6-'СЕТ СН'!$G$26</f>
        <v>996.23311507999995</v>
      </c>
      <c r="V111" s="36">
        <f>SUMIFS(СВЦЭМ!$D$33:$D$776,СВЦЭМ!$A$33:$A$776,$A111,СВЦЭМ!$B$33:$B$776,V$83)+'СЕТ СН'!$G$14+СВЦЭМ!$D$10+'СЕТ СН'!$G$6-'СЕТ СН'!$G$26</f>
        <v>1005.43677687</v>
      </c>
      <c r="W111" s="36">
        <f>SUMIFS(СВЦЭМ!$D$33:$D$776,СВЦЭМ!$A$33:$A$776,$A111,СВЦЭМ!$B$33:$B$776,W$83)+'СЕТ СН'!$G$14+СВЦЭМ!$D$10+'СЕТ СН'!$G$6-'СЕТ СН'!$G$26</f>
        <v>1017.2224443599999</v>
      </c>
      <c r="X111" s="36">
        <f>SUMIFS(СВЦЭМ!$D$33:$D$776,СВЦЭМ!$A$33:$A$776,$A111,СВЦЭМ!$B$33:$B$776,X$83)+'СЕТ СН'!$G$14+СВЦЭМ!$D$10+'СЕТ СН'!$G$6-'СЕТ СН'!$G$26</f>
        <v>1031.4944538899999</v>
      </c>
      <c r="Y111" s="36">
        <f>SUMIFS(СВЦЭМ!$D$33:$D$776,СВЦЭМ!$A$33:$A$776,$A111,СВЦЭМ!$B$33:$B$776,Y$83)+'СЕТ СН'!$G$14+СВЦЭМ!$D$10+'СЕТ СН'!$G$6-'СЕТ СН'!$G$26</f>
        <v>1038.16863354</v>
      </c>
    </row>
    <row r="112" spans="1:25" ht="15.75" x14ac:dyDescent="0.2">
      <c r="A112" s="35">
        <f t="shared" si="2"/>
        <v>43828</v>
      </c>
      <c r="B112" s="36">
        <f>SUMIFS(СВЦЭМ!$D$33:$D$776,СВЦЭМ!$A$33:$A$776,$A112,СВЦЭМ!$B$33:$B$776,B$83)+'СЕТ СН'!$G$14+СВЦЭМ!$D$10+'СЕТ СН'!$G$6-'СЕТ СН'!$G$26</f>
        <v>936.04591078999999</v>
      </c>
      <c r="C112" s="36">
        <f>SUMIFS(СВЦЭМ!$D$33:$D$776,СВЦЭМ!$A$33:$A$776,$A112,СВЦЭМ!$B$33:$B$776,C$83)+'СЕТ СН'!$G$14+СВЦЭМ!$D$10+'СЕТ СН'!$G$6-'СЕТ СН'!$G$26</f>
        <v>945.98227353999994</v>
      </c>
      <c r="D112" s="36">
        <f>SUMIFS(СВЦЭМ!$D$33:$D$776,СВЦЭМ!$A$33:$A$776,$A112,СВЦЭМ!$B$33:$B$776,D$83)+'СЕТ СН'!$G$14+СВЦЭМ!$D$10+'СЕТ СН'!$G$6-'СЕТ СН'!$G$26</f>
        <v>979.10841922999998</v>
      </c>
      <c r="E112" s="36">
        <f>SUMIFS(СВЦЭМ!$D$33:$D$776,СВЦЭМ!$A$33:$A$776,$A112,СВЦЭМ!$B$33:$B$776,E$83)+'СЕТ СН'!$G$14+СВЦЭМ!$D$10+'СЕТ СН'!$G$6-'СЕТ СН'!$G$26</f>
        <v>999.32150560000002</v>
      </c>
      <c r="F112" s="36">
        <f>SUMIFS(СВЦЭМ!$D$33:$D$776,СВЦЭМ!$A$33:$A$776,$A112,СВЦЭМ!$B$33:$B$776,F$83)+'СЕТ СН'!$G$14+СВЦЭМ!$D$10+'СЕТ СН'!$G$6-'СЕТ СН'!$G$26</f>
        <v>1000.01249382</v>
      </c>
      <c r="G112" s="36">
        <f>SUMIFS(СВЦЭМ!$D$33:$D$776,СВЦЭМ!$A$33:$A$776,$A112,СВЦЭМ!$B$33:$B$776,G$83)+'СЕТ СН'!$G$14+СВЦЭМ!$D$10+'СЕТ СН'!$G$6-'СЕТ СН'!$G$26</f>
        <v>999.37049260999993</v>
      </c>
      <c r="H112" s="36">
        <f>SUMIFS(СВЦЭМ!$D$33:$D$776,СВЦЭМ!$A$33:$A$776,$A112,СВЦЭМ!$B$33:$B$776,H$83)+'СЕТ СН'!$G$14+СВЦЭМ!$D$10+'СЕТ СН'!$G$6-'СЕТ СН'!$G$26</f>
        <v>987.28269912999997</v>
      </c>
      <c r="I112" s="36">
        <f>SUMIFS(СВЦЭМ!$D$33:$D$776,СВЦЭМ!$A$33:$A$776,$A112,СВЦЭМ!$B$33:$B$776,I$83)+'СЕТ СН'!$G$14+СВЦЭМ!$D$10+'СЕТ СН'!$G$6-'СЕТ СН'!$G$26</f>
        <v>979.27030577999994</v>
      </c>
      <c r="J112" s="36">
        <f>SUMIFS(СВЦЭМ!$D$33:$D$776,СВЦЭМ!$A$33:$A$776,$A112,СВЦЭМ!$B$33:$B$776,J$83)+'СЕТ СН'!$G$14+СВЦЭМ!$D$10+'СЕТ СН'!$G$6-'СЕТ СН'!$G$26</f>
        <v>936.32100890999993</v>
      </c>
      <c r="K112" s="36">
        <f>SUMIFS(СВЦЭМ!$D$33:$D$776,СВЦЭМ!$A$33:$A$776,$A112,СВЦЭМ!$B$33:$B$776,K$83)+'СЕТ СН'!$G$14+СВЦЭМ!$D$10+'СЕТ СН'!$G$6-'СЕТ СН'!$G$26</f>
        <v>927.55291690000001</v>
      </c>
      <c r="L112" s="36">
        <f>SUMIFS(СВЦЭМ!$D$33:$D$776,СВЦЭМ!$A$33:$A$776,$A112,СВЦЭМ!$B$33:$B$776,L$83)+'СЕТ СН'!$G$14+СВЦЭМ!$D$10+'СЕТ СН'!$G$6-'СЕТ СН'!$G$26</f>
        <v>932.07522129999995</v>
      </c>
      <c r="M112" s="36">
        <f>SUMIFS(СВЦЭМ!$D$33:$D$776,СВЦЭМ!$A$33:$A$776,$A112,СВЦЭМ!$B$33:$B$776,M$83)+'СЕТ СН'!$G$14+СВЦЭМ!$D$10+'СЕТ СН'!$G$6-'СЕТ СН'!$G$26</f>
        <v>933.12804562999997</v>
      </c>
      <c r="N112" s="36">
        <f>SUMIFS(СВЦЭМ!$D$33:$D$776,СВЦЭМ!$A$33:$A$776,$A112,СВЦЭМ!$B$33:$B$776,N$83)+'СЕТ СН'!$G$14+СВЦЭМ!$D$10+'СЕТ СН'!$G$6-'СЕТ СН'!$G$26</f>
        <v>933.70061458999999</v>
      </c>
      <c r="O112" s="36">
        <f>SUMIFS(СВЦЭМ!$D$33:$D$776,СВЦЭМ!$A$33:$A$776,$A112,СВЦЭМ!$B$33:$B$776,O$83)+'СЕТ СН'!$G$14+СВЦЭМ!$D$10+'СЕТ СН'!$G$6-'СЕТ СН'!$G$26</f>
        <v>936.61687518999997</v>
      </c>
      <c r="P112" s="36">
        <f>SUMIFS(СВЦЭМ!$D$33:$D$776,СВЦЭМ!$A$33:$A$776,$A112,СВЦЭМ!$B$33:$B$776,P$83)+'СЕТ СН'!$G$14+СВЦЭМ!$D$10+'СЕТ СН'!$G$6-'СЕТ СН'!$G$26</f>
        <v>942.50839504999999</v>
      </c>
      <c r="Q112" s="36">
        <f>SUMIFS(СВЦЭМ!$D$33:$D$776,СВЦЭМ!$A$33:$A$776,$A112,СВЦЭМ!$B$33:$B$776,Q$83)+'СЕТ СН'!$G$14+СВЦЭМ!$D$10+'СЕТ СН'!$G$6-'СЕТ СН'!$G$26</f>
        <v>937.83504027000004</v>
      </c>
      <c r="R112" s="36">
        <f>SUMIFS(СВЦЭМ!$D$33:$D$776,СВЦЭМ!$A$33:$A$776,$A112,СВЦЭМ!$B$33:$B$776,R$83)+'СЕТ СН'!$G$14+СВЦЭМ!$D$10+'СЕТ СН'!$G$6-'СЕТ СН'!$G$26</f>
        <v>938.69152465000002</v>
      </c>
      <c r="S112" s="36">
        <f>SUMIFS(СВЦЭМ!$D$33:$D$776,СВЦЭМ!$A$33:$A$776,$A112,СВЦЭМ!$B$33:$B$776,S$83)+'СЕТ СН'!$G$14+СВЦЭМ!$D$10+'СЕТ СН'!$G$6-'СЕТ СН'!$G$26</f>
        <v>946.21352904000003</v>
      </c>
      <c r="T112" s="36">
        <f>SUMIFS(СВЦЭМ!$D$33:$D$776,СВЦЭМ!$A$33:$A$776,$A112,СВЦЭМ!$B$33:$B$776,T$83)+'СЕТ СН'!$G$14+СВЦЭМ!$D$10+'СЕТ СН'!$G$6-'СЕТ СН'!$G$26</f>
        <v>945.60096303</v>
      </c>
      <c r="U112" s="36">
        <f>SUMIFS(СВЦЭМ!$D$33:$D$776,СВЦЭМ!$A$33:$A$776,$A112,СВЦЭМ!$B$33:$B$776,U$83)+'СЕТ СН'!$G$14+СВЦЭМ!$D$10+'СЕТ СН'!$G$6-'СЕТ СН'!$G$26</f>
        <v>973.28869311999995</v>
      </c>
      <c r="V112" s="36">
        <f>SUMIFS(СВЦЭМ!$D$33:$D$776,СВЦЭМ!$A$33:$A$776,$A112,СВЦЭМ!$B$33:$B$776,V$83)+'СЕТ СН'!$G$14+СВЦЭМ!$D$10+'СЕТ СН'!$G$6-'СЕТ СН'!$G$26</f>
        <v>967.64777341000001</v>
      </c>
      <c r="W112" s="36">
        <f>SUMIFS(СВЦЭМ!$D$33:$D$776,СВЦЭМ!$A$33:$A$776,$A112,СВЦЭМ!$B$33:$B$776,W$83)+'СЕТ СН'!$G$14+СВЦЭМ!$D$10+'СЕТ СН'!$G$6-'СЕТ СН'!$G$26</f>
        <v>962.41049426999996</v>
      </c>
      <c r="X112" s="36">
        <f>SUMIFS(СВЦЭМ!$D$33:$D$776,СВЦЭМ!$A$33:$A$776,$A112,СВЦЭМ!$B$33:$B$776,X$83)+'СЕТ СН'!$G$14+СВЦЭМ!$D$10+'СЕТ СН'!$G$6-'СЕТ СН'!$G$26</f>
        <v>950.46578435999993</v>
      </c>
      <c r="Y112" s="36">
        <f>SUMIFS(СВЦЭМ!$D$33:$D$776,СВЦЭМ!$A$33:$A$776,$A112,СВЦЭМ!$B$33:$B$776,Y$83)+'СЕТ СН'!$G$14+СВЦЭМ!$D$10+'СЕТ СН'!$G$6-'СЕТ СН'!$G$26</f>
        <v>930.34934792000001</v>
      </c>
    </row>
    <row r="113" spans="1:27" ht="15.75" x14ac:dyDescent="0.2">
      <c r="A113" s="35">
        <f t="shared" si="2"/>
        <v>43829</v>
      </c>
      <c r="B113" s="36">
        <f>SUMIFS(СВЦЭМ!$D$33:$D$776,СВЦЭМ!$A$33:$A$776,$A113,СВЦЭМ!$B$33:$B$776,B$83)+'СЕТ СН'!$G$14+СВЦЭМ!$D$10+'СЕТ СН'!$G$6-'СЕТ СН'!$G$26</f>
        <v>1080.2972883100001</v>
      </c>
      <c r="C113" s="36">
        <f>SUMIFS(СВЦЭМ!$D$33:$D$776,СВЦЭМ!$A$33:$A$776,$A113,СВЦЭМ!$B$33:$B$776,C$83)+'СЕТ СН'!$G$14+СВЦЭМ!$D$10+'СЕТ СН'!$G$6-'СЕТ СН'!$G$26</f>
        <v>1110.93419303</v>
      </c>
      <c r="D113" s="36">
        <f>SUMIFS(СВЦЭМ!$D$33:$D$776,СВЦЭМ!$A$33:$A$776,$A113,СВЦЭМ!$B$33:$B$776,D$83)+'СЕТ СН'!$G$14+СВЦЭМ!$D$10+'СЕТ СН'!$G$6-'СЕТ СН'!$G$26</f>
        <v>1111.7946382800001</v>
      </c>
      <c r="E113" s="36">
        <f>SUMIFS(СВЦЭМ!$D$33:$D$776,СВЦЭМ!$A$33:$A$776,$A113,СВЦЭМ!$B$33:$B$776,E$83)+'СЕТ СН'!$G$14+СВЦЭМ!$D$10+'СЕТ СН'!$G$6-'СЕТ СН'!$G$26</f>
        <v>1134.50657703</v>
      </c>
      <c r="F113" s="36">
        <f>SUMIFS(СВЦЭМ!$D$33:$D$776,СВЦЭМ!$A$33:$A$776,$A113,СВЦЭМ!$B$33:$B$776,F$83)+'СЕТ СН'!$G$14+СВЦЭМ!$D$10+'СЕТ СН'!$G$6-'СЕТ СН'!$G$26</f>
        <v>1131.93252936</v>
      </c>
      <c r="G113" s="36">
        <f>SUMIFS(СВЦЭМ!$D$33:$D$776,СВЦЭМ!$A$33:$A$776,$A113,СВЦЭМ!$B$33:$B$776,G$83)+'СЕТ СН'!$G$14+СВЦЭМ!$D$10+'СЕТ СН'!$G$6-'СЕТ СН'!$G$26</f>
        <v>1121.3591755500001</v>
      </c>
      <c r="H113" s="36">
        <f>SUMIFS(СВЦЭМ!$D$33:$D$776,СВЦЭМ!$A$33:$A$776,$A113,СВЦЭМ!$B$33:$B$776,H$83)+'СЕТ СН'!$G$14+СВЦЭМ!$D$10+'СЕТ СН'!$G$6-'СЕТ СН'!$G$26</f>
        <v>1089.2615344600001</v>
      </c>
      <c r="I113" s="36">
        <f>SUMIFS(СВЦЭМ!$D$33:$D$776,СВЦЭМ!$A$33:$A$776,$A113,СВЦЭМ!$B$33:$B$776,I$83)+'СЕТ СН'!$G$14+СВЦЭМ!$D$10+'СЕТ СН'!$G$6-'СЕТ СН'!$G$26</f>
        <v>1067.14301645</v>
      </c>
      <c r="J113" s="36">
        <f>SUMIFS(СВЦЭМ!$D$33:$D$776,СВЦЭМ!$A$33:$A$776,$A113,СВЦЭМ!$B$33:$B$776,J$83)+'СЕТ СН'!$G$14+СВЦЭМ!$D$10+'СЕТ СН'!$G$6-'СЕТ СН'!$G$26</f>
        <v>1043.68280966</v>
      </c>
      <c r="K113" s="36">
        <f>SUMIFS(СВЦЭМ!$D$33:$D$776,СВЦЭМ!$A$33:$A$776,$A113,СВЦЭМ!$B$33:$B$776,K$83)+'СЕТ СН'!$G$14+СВЦЭМ!$D$10+'СЕТ СН'!$G$6-'СЕТ СН'!$G$26</f>
        <v>1018.5649495499999</v>
      </c>
      <c r="L113" s="36">
        <f>SUMIFS(СВЦЭМ!$D$33:$D$776,СВЦЭМ!$A$33:$A$776,$A113,СВЦЭМ!$B$33:$B$776,L$83)+'СЕТ СН'!$G$14+СВЦЭМ!$D$10+'СЕТ СН'!$G$6-'СЕТ СН'!$G$26</f>
        <v>1016.9904754299999</v>
      </c>
      <c r="M113" s="36">
        <f>SUMIFS(СВЦЭМ!$D$33:$D$776,СВЦЭМ!$A$33:$A$776,$A113,СВЦЭМ!$B$33:$B$776,M$83)+'СЕТ СН'!$G$14+СВЦЭМ!$D$10+'СЕТ СН'!$G$6-'СЕТ СН'!$G$26</f>
        <v>1015.13779005</v>
      </c>
      <c r="N113" s="36">
        <f>SUMIFS(СВЦЭМ!$D$33:$D$776,СВЦЭМ!$A$33:$A$776,$A113,СВЦЭМ!$B$33:$B$776,N$83)+'СЕТ СН'!$G$14+СВЦЭМ!$D$10+'СЕТ СН'!$G$6-'СЕТ СН'!$G$26</f>
        <v>1021.76655839</v>
      </c>
      <c r="O113" s="36">
        <f>SUMIFS(СВЦЭМ!$D$33:$D$776,СВЦЭМ!$A$33:$A$776,$A113,СВЦЭМ!$B$33:$B$776,O$83)+'СЕТ СН'!$G$14+СВЦЭМ!$D$10+'СЕТ СН'!$G$6-'СЕТ СН'!$G$26</f>
        <v>1030.63305631</v>
      </c>
      <c r="P113" s="36">
        <f>SUMIFS(СВЦЭМ!$D$33:$D$776,СВЦЭМ!$A$33:$A$776,$A113,СВЦЭМ!$B$33:$B$776,P$83)+'СЕТ СН'!$G$14+СВЦЭМ!$D$10+'СЕТ СН'!$G$6-'СЕТ СН'!$G$26</f>
        <v>1043.1730115400001</v>
      </c>
      <c r="Q113" s="36">
        <f>SUMIFS(СВЦЭМ!$D$33:$D$776,СВЦЭМ!$A$33:$A$776,$A113,СВЦЭМ!$B$33:$B$776,Q$83)+'СЕТ СН'!$G$14+СВЦЭМ!$D$10+'СЕТ СН'!$G$6-'СЕТ СН'!$G$26</f>
        <v>1045.4329380199999</v>
      </c>
      <c r="R113" s="36">
        <f>SUMIFS(СВЦЭМ!$D$33:$D$776,СВЦЭМ!$A$33:$A$776,$A113,СВЦЭМ!$B$33:$B$776,R$83)+'СЕТ СН'!$G$14+СВЦЭМ!$D$10+'СЕТ СН'!$G$6-'СЕТ СН'!$G$26</f>
        <v>1039.00932349</v>
      </c>
      <c r="S113" s="36">
        <f>SUMIFS(СВЦЭМ!$D$33:$D$776,СВЦЭМ!$A$33:$A$776,$A113,СВЦЭМ!$B$33:$B$776,S$83)+'СЕТ СН'!$G$14+СВЦЭМ!$D$10+'СЕТ СН'!$G$6-'СЕТ СН'!$G$26</f>
        <v>1029.9414600699999</v>
      </c>
      <c r="T113" s="36">
        <f>SUMIFS(СВЦЭМ!$D$33:$D$776,СВЦЭМ!$A$33:$A$776,$A113,СВЦЭМ!$B$33:$B$776,T$83)+'СЕТ СН'!$G$14+СВЦЭМ!$D$10+'СЕТ СН'!$G$6-'СЕТ СН'!$G$26</f>
        <v>1022.5906936</v>
      </c>
      <c r="U113" s="36">
        <f>SUMIFS(СВЦЭМ!$D$33:$D$776,СВЦЭМ!$A$33:$A$776,$A113,СВЦЭМ!$B$33:$B$776,U$83)+'СЕТ СН'!$G$14+СВЦЭМ!$D$10+'СЕТ СН'!$G$6-'СЕТ СН'!$G$26</f>
        <v>1021.98232076</v>
      </c>
      <c r="V113" s="36">
        <f>SUMIFS(СВЦЭМ!$D$33:$D$776,СВЦЭМ!$A$33:$A$776,$A113,СВЦЭМ!$B$33:$B$776,V$83)+'СЕТ СН'!$G$14+СВЦЭМ!$D$10+'СЕТ СН'!$G$6-'СЕТ СН'!$G$26</f>
        <v>1018.99551262</v>
      </c>
      <c r="W113" s="36">
        <f>SUMIFS(СВЦЭМ!$D$33:$D$776,СВЦЭМ!$A$33:$A$776,$A113,СВЦЭМ!$B$33:$B$776,W$83)+'СЕТ СН'!$G$14+СВЦЭМ!$D$10+'СЕТ СН'!$G$6-'СЕТ СН'!$G$26</f>
        <v>1028.0312201300001</v>
      </c>
      <c r="X113" s="36">
        <f>SUMIFS(СВЦЭМ!$D$33:$D$776,СВЦЭМ!$A$33:$A$776,$A113,СВЦЭМ!$B$33:$B$776,X$83)+'СЕТ СН'!$G$14+СВЦЭМ!$D$10+'СЕТ СН'!$G$6-'СЕТ СН'!$G$26</f>
        <v>1045.40158907</v>
      </c>
      <c r="Y113" s="36">
        <f>SUMIFS(СВЦЭМ!$D$33:$D$776,СВЦЭМ!$A$33:$A$776,$A113,СВЦЭМ!$B$33:$B$776,Y$83)+'СЕТ СН'!$G$14+СВЦЭМ!$D$10+'СЕТ СН'!$G$6-'СЕТ СН'!$G$26</f>
        <v>1062.4233511699999</v>
      </c>
    </row>
    <row r="114" spans="1:27" ht="15.75" x14ac:dyDescent="0.2">
      <c r="A114" s="35">
        <f t="shared" si="2"/>
        <v>43830</v>
      </c>
      <c r="B114" s="36">
        <f>SUMIFS(СВЦЭМ!$D$33:$D$776,СВЦЭМ!$A$33:$A$776,$A114,СВЦЭМ!$B$33:$B$776,B$83)+'СЕТ СН'!$G$14+СВЦЭМ!$D$10+'СЕТ СН'!$G$6-'СЕТ СН'!$G$26</f>
        <v>1066.10793868</v>
      </c>
      <c r="C114" s="36">
        <f>SUMIFS(СВЦЭМ!$D$33:$D$776,СВЦЭМ!$A$33:$A$776,$A114,СВЦЭМ!$B$33:$B$776,C$83)+'СЕТ СН'!$G$14+СВЦЭМ!$D$10+'СЕТ СН'!$G$6-'СЕТ СН'!$G$26</f>
        <v>1083.1675508999999</v>
      </c>
      <c r="D114" s="36">
        <f>SUMIFS(СВЦЭМ!$D$33:$D$776,СВЦЭМ!$A$33:$A$776,$A114,СВЦЭМ!$B$33:$B$776,D$83)+'СЕТ СН'!$G$14+СВЦЭМ!$D$10+'СЕТ СН'!$G$6-'СЕТ СН'!$G$26</f>
        <v>1088.21155404</v>
      </c>
      <c r="E114" s="36">
        <f>SUMIFS(СВЦЭМ!$D$33:$D$776,СВЦЭМ!$A$33:$A$776,$A114,СВЦЭМ!$B$33:$B$776,E$83)+'СЕТ СН'!$G$14+СВЦЭМ!$D$10+'СЕТ СН'!$G$6-'СЕТ СН'!$G$26</f>
        <v>1091.72657882</v>
      </c>
      <c r="F114" s="36">
        <f>SUMIFS(СВЦЭМ!$D$33:$D$776,СВЦЭМ!$A$33:$A$776,$A114,СВЦЭМ!$B$33:$B$776,F$83)+'СЕТ СН'!$G$14+СВЦЭМ!$D$10+'СЕТ СН'!$G$6-'СЕТ СН'!$G$26</f>
        <v>1093.6188424300001</v>
      </c>
      <c r="G114" s="36">
        <f>SUMIFS(СВЦЭМ!$D$33:$D$776,СВЦЭМ!$A$33:$A$776,$A114,СВЦЭМ!$B$33:$B$776,G$83)+'СЕТ СН'!$G$14+СВЦЭМ!$D$10+'СЕТ СН'!$G$6-'СЕТ СН'!$G$26</f>
        <v>1086.32288247</v>
      </c>
      <c r="H114" s="36">
        <f>SUMIFS(СВЦЭМ!$D$33:$D$776,СВЦЭМ!$A$33:$A$776,$A114,СВЦЭМ!$B$33:$B$776,H$83)+'СЕТ СН'!$G$14+СВЦЭМ!$D$10+'СЕТ СН'!$G$6-'СЕТ СН'!$G$26</f>
        <v>1063.37343495</v>
      </c>
      <c r="I114" s="36">
        <f>SUMIFS(СВЦЭМ!$D$33:$D$776,СВЦЭМ!$A$33:$A$776,$A114,СВЦЭМ!$B$33:$B$776,I$83)+'СЕТ СН'!$G$14+СВЦЭМ!$D$10+'СЕТ СН'!$G$6-'СЕТ СН'!$G$26</f>
        <v>1047.80582766</v>
      </c>
      <c r="J114" s="36">
        <f>SUMIFS(СВЦЭМ!$D$33:$D$776,СВЦЭМ!$A$33:$A$776,$A114,СВЦЭМ!$B$33:$B$776,J$83)+'СЕТ СН'!$G$14+СВЦЭМ!$D$10+'СЕТ СН'!$G$6-'СЕТ СН'!$G$26</f>
        <v>1037.3616645100001</v>
      </c>
      <c r="K114" s="36">
        <f>SUMIFS(СВЦЭМ!$D$33:$D$776,СВЦЭМ!$A$33:$A$776,$A114,СВЦЭМ!$B$33:$B$776,K$83)+'СЕТ СН'!$G$14+СВЦЭМ!$D$10+'СЕТ СН'!$G$6-'СЕТ СН'!$G$26</f>
        <v>1016.87546732</v>
      </c>
      <c r="L114" s="36">
        <f>SUMIFS(СВЦЭМ!$D$33:$D$776,СВЦЭМ!$A$33:$A$776,$A114,СВЦЭМ!$B$33:$B$776,L$83)+'СЕТ СН'!$G$14+СВЦЭМ!$D$10+'СЕТ СН'!$G$6-'СЕТ СН'!$G$26</f>
        <v>1015.19635471</v>
      </c>
      <c r="M114" s="36">
        <f>SUMIFS(СВЦЭМ!$D$33:$D$776,СВЦЭМ!$A$33:$A$776,$A114,СВЦЭМ!$B$33:$B$776,M$83)+'СЕТ СН'!$G$14+СВЦЭМ!$D$10+'СЕТ СН'!$G$6-'СЕТ СН'!$G$26</f>
        <v>1035.74328141</v>
      </c>
      <c r="N114" s="36">
        <f>SUMIFS(СВЦЭМ!$D$33:$D$776,СВЦЭМ!$A$33:$A$776,$A114,СВЦЭМ!$B$33:$B$776,N$83)+'СЕТ СН'!$G$14+СВЦЭМ!$D$10+'СЕТ СН'!$G$6-'СЕТ СН'!$G$26</f>
        <v>1028.7797408900001</v>
      </c>
      <c r="O114" s="36">
        <f>SUMIFS(СВЦЭМ!$D$33:$D$776,СВЦЭМ!$A$33:$A$776,$A114,СВЦЭМ!$B$33:$B$776,O$83)+'СЕТ СН'!$G$14+СВЦЭМ!$D$10+'СЕТ СН'!$G$6-'СЕТ СН'!$G$26</f>
        <v>1035.72661578</v>
      </c>
      <c r="P114" s="36">
        <f>SUMIFS(СВЦЭМ!$D$33:$D$776,СВЦЭМ!$A$33:$A$776,$A114,СВЦЭМ!$B$33:$B$776,P$83)+'СЕТ СН'!$G$14+СВЦЭМ!$D$10+'СЕТ СН'!$G$6-'СЕТ СН'!$G$26</f>
        <v>1039.93201202</v>
      </c>
      <c r="Q114" s="36">
        <f>SUMIFS(СВЦЭМ!$D$33:$D$776,СВЦЭМ!$A$33:$A$776,$A114,СВЦЭМ!$B$33:$B$776,Q$83)+'СЕТ СН'!$G$14+СВЦЭМ!$D$10+'СЕТ СН'!$G$6-'СЕТ СН'!$G$26</f>
        <v>1042.37963326</v>
      </c>
      <c r="R114" s="36">
        <f>SUMIFS(СВЦЭМ!$D$33:$D$776,СВЦЭМ!$A$33:$A$776,$A114,СВЦЭМ!$B$33:$B$776,R$83)+'СЕТ СН'!$G$14+СВЦЭМ!$D$10+'СЕТ СН'!$G$6-'СЕТ СН'!$G$26</f>
        <v>1039.9570330500001</v>
      </c>
      <c r="S114" s="36">
        <f>SUMIFS(СВЦЭМ!$D$33:$D$776,СВЦЭМ!$A$33:$A$776,$A114,СВЦЭМ!$B$33:$B$776,S$83)+'СЕТ СН'!$G$14+СВЦЭМ!$D$10+'СЕТ СН'!$G$6-'СЕТ СН'!$G$26</f>
        <v>1047.50063187</v>
      </c>
      <c r="T114" s="36">
        <f>SUMIFS(СВЦЭМ!$D$33:$D$776,СВЦЭМ!$A$33:$A$776,$A114,СВЦЭМ!$B$33:$B$776,T$83)+'СЕТ СН'!$G$14+СВЦЭМ!$D$10+'СЕТ СН'!$G$6-'СЕТ СН'!$G$26</f>
        <v>1056.4788333000001</v>
      </c>
      <c r="U114" s="36">
        <f>SUMIFS(СВЦЭМ!$D$33:$D$776,СВЦЭМ!$A$33:$A$776,$A114,СВЦЭМ!$B$33:$B$776,U$83)+'СЕТ СН'!$G$14+СВЦЭМ!$D$10+'СЕТ СН'!$G$6-'СЕТ СН'!$G$26</f>
        <v>1050.09950061</v>
      </c>
      <c r="V114" s="36">
        <f>SUMIFS(СВЦЭМ!$D$33:$D$776,СВЦЭМ!$A$33:$A$776,$A114,СВЦЭМ!$B$33:$B$776,V$83)+'СЕТ СН'!$G$14+СВЦЭМ!$D$10+'СЕТ СН'!$G$6-'СЕТ СН'!$G$26</f>
        <v>1061.9266914100001</v>
      </c>
      <c r="W114" s="36">
        <f>SUMIFS(СВЦЭМ!$D$33:$D$776,СВЦЭМ!$A$33:$A$776,$A114,СВЦЭМ!$B$33:$B$776,W$83)+'СЕТ СН'!$G$14+СВЦЭМ!$D$10+'СЕТ СН'!$G$6-'СЕТ СН'!$G$26</f>
        <v>1066.1713482800001</v>
      </c>
      <c r="X114" s="36">
        <f>SUMIFS(СВЦЭМ!$D$33:$D$776,СВЦЭМ!$A$33:$A$776,$A114,СВЦЭМ!$B$33:$B$776,X$83)+'СЕТ СН'!$G$14+СВЦЭМ!$D$10+'СЕТ СН'!$G$6-'СЕТ СН'!$G$26</f>
        <v>1056.0893301200001</v>
      </c>
      <c r="Y114" s="36">
        <f>SUMIFS(СВЦЭМ!$D$33:$D$776,СВЦЭМ!$A$33:$A$776,$A114,СВЦЭМ!$B$33:$B$776,Y$83)+'СЕТ СН'!$G$14+СВЦЭМ!$D$10+'СЕТ СН'!$G$6-'СЕТ СН'!$G$26</f>
        <v>1055.53808725</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72</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01.12.2019</v>
      </c>
      <c r="B120" s="36">
        <f>SUMIFS(СВЦЭМ!$D$33:$D$776,СВЦЭМ!$A$33:$A$776,$A120,СВЦЭМ!$B$33:$B$776,B$119)+'СЕТ СН'!$H$14+СВЦЭМ!$D$10+'СЕТ СН'!$H$6-'СЕТ СН'!$H$26</f>
        <v>1150.9007082600001</v>
      </c>
      <c r="C120" s="36">
        <f>SUMIFS(СВЦЭМ!$D$33:$D$776,СВЦЭМ!$A$33:$A$776,$A120,СВЦЭМ!$B$33:$B$776,C$119)+'СЕТ СН'!$H$14+СВЦЭМ!$D$10+'СЕТ СН'!$H$6-'СЕТ СН'!$H$26</f>
        <v>1159.08707516</v>
      </c>
      <c r="D120" s="36">
        <f>SUMIFS(СВЦЭМ!$D$33:$D$776,СВЦЭМ!$A$33:$A$776,$A120,СВЦЭМ!$B$33:$B$776,D$119)+'СЕТ СН'!$H$14+СВЦЭМ!$D$10+'СЕТ СН'!$H$6-'СЕТ СН'!$H$26</f>
        <v>1191.7433167499998</v>
      </c>
      <c r="E120" s="36">
        <f>SUMIFS(СВЦЭМ!$D$33:$D$776,СВЦЭМ!$A$33:$A$776,$A120,СВЦЭМ!$B$33:$B$776,E$119)+'СЕТ СН'!$H$14+СВЦЭМ!$D$10+'СЕТ СН'!$H$6-'СЕТ СН'!$H$26</f>
        <v>1189.77865995</v>
      </c>
      <c r="F120" s="36">
        <f>SUMIFS(СВЦЭМ!$D$33:$D$776,СВЦЭМ!$A$33:$A$776,$A120,СВЦЭМ!$B$33:$B$776,F$119)+'СЕТ СН'!$H$14+СВЦЭМ!$D$10+'СЕТ СН'!$H$6-'СЕТ СН'!$H$26</f>
        <v>1182.7308185100001</v>
      </c>
      <c r="G120" s="36">
        <f>SUMIFS(СВЦЭМ!$D$33:$D$776,СВЦЭМ!$A$33:$A$776,$A120,СВЦЭМ!$B$33:$B$776,G$119)+'СЕТ СН'!$H$14+СВЦЭМ!$D$10+'СЕТ СН'!$H$6-'СЕТ СН'!$H$26</f>
        <v>1181.1048150500001</v>
      </c>
      <c r="H120" s="36">
        <f>SUMIFS(СВЦЭМ!$D$33:$D$776,СВЦЭМ!$A$33:$A$776,$A120,СВЦЭМ!$B$33:$B$776,H$119)+'СЕТ СН'!$H$14+СВЦЭМ!$D$10+'СЕТ СН'!$H$6-'СЕТ СН'!$H$26</f>
        <v>1178.9424513700001</v>
      </c>
      <c r="I120" s="36">
        <f>SUMIFS(СВЦЭМ!$D$33:$D$776,СВЦЭМ!$A$33:$A$776,$A120,СВЦЭМ!$B$33:$B$776,I$119)+'СЕТ СН'!$H$14+СВЦЭМ!$D$10+'СЕТ СН'!$H$6-'СЕТ СН'!$H$26</f>
        <v>1173.2510683599999</v>
      </c>
      <c r="J120" s="36">
        <f>SUMIFS(СВЦЭМ!$D$33:$D$776,СВЦЭМ!$A$33:$A$776,$A120,СВЦЭМ!$B$33:$B$776,J$119)+'СЕТ СН'!$H$14+СВЦЭМ!$D$10+'СЕТ СН'!$H$6-'СЕТ СН'!$H$26</f>
        <v>1136.7919381500001</v>
      </c>
      <c r="K120" s="36">
        <f>SUMIFS(СВЦЭМ!$D$33:$D$776,СВЦЭМ!$A$33:$A$776,$A120,СВЦЭМ!$B$33:$B$776,K$119)+'СЕТ СН'!$H$14+СВЦЭМ!$D$10+'СЕТ СН'!$H$6-'СЕТ СН'!$H$26</f>
        <v>1097.9613733900001</v>
      </c>
      <c r="L120" s="36">
        <f>SUMIFS(СВЦЭМ!$D$33:$D$776,СВЦЭМ!$A$33:$A$776,$A120,СВЦЭМ!$B$33:$B$776,L$119)+'СЕТ СН'!$H$14+СВЦЭМ!$D$10+'СЕТ СН'!$H$6-'СЕТ СН'!$H$26</f>
        <v>1078.9212615699998</v>
      </c>
      <c r="M120" s="36">
        <f>SUMIFS(СВЦЭМ!$D$33:$D$776,СВЦЭМ!$A$33:$A$776,$A120,СВЦЭМ!$B$33:$B$776,M$119)+'СЕТ СН'!$H$14+СВЦЭМ!$D$10+'СЕТ СН'!$H$6-'СЕТ СН'!$H$26</f>
        <v>1077.33039889</v>
      </c>
      <c r="N120" s="36">
        <f>SUMIFS(СВЦЭМ!$D$33:$D$776,СВЦЭМ!$A$33:$A$776,$A120,СВЦЭМ!$B$33:$B$776,N$119)+'СЕТ СН'!$H$14+СВЦЭМ!$D$10+'СЕТ СН'!$H$6-'СЕТ СН'!$H$26</f>
        <v>1102.5457142099999</v>
      </c>
      <c r="O120" s="36">
        <f>SUMIFS(СВЦЭМ!$D$33:$D$776,СВЦЭМ!$A$33:$A$776,$A120,СВЦЭМ!$B$33:$B$776,O$119)+'СЕТ СН'!$H$14+СВЦЭМ!$D$10+'СЕТ СН'!$H$6-'СЕТ СН'!$H$26</f>
        <v>1112.4329435300001</v>
      </c>
      <c r="P120" s="36">
        <f>SUMIFS(СВЦЭМ!$D$33:$D$776,СВЦЭМ!$A$33:$A$776,$A120,СВЦЭМ!$B$33:$B$776,P$119)+'СЕТ СН'!$H$14+СВЦЭМ!$D$10+'СЕТ СН'!$H$6-'СЕТ СН'!$H$26</f>
        <v>1119.5095753800001</v>
      </c>
      <c r="Q120" s="36">
        <f>SUMIFS(СВЦЭМ!$D$33:$D$776,СВЦЭМ!$A$33:$A$776,$A120,СВЦЭМ!$B$33:$B$776,Q$119)+'СЕТ СН'!$H$14+СВЦЭМ!$D$10+'СЕТ СН'!$H$6-'СЕТ СН'!$H$26</f>
        <v>1125.1957103899999</v>
      </c>
      <c r="R120" s="36">
        <f>SUMIFS(СВЦЭМ!$D$33:$D$776,СВЦЭМ!$A$33:$A$776,$A120,СВЦЭМ!$B$33:$B$776,R$119)+'СЕТ СН'!$H$14+СВЦЭМ!$D$10+'СЕТ СН'!$H$6-'СЕТ СН'!$H$26</f>
        <v>1115.17843464</v>
      </c>
      <c r="S120" s="36">
        <f>SUMIFS(СВЦЭМ!$D$33:$D$776,СВЦЭМ!$A$33:$A$776,$A120,СВЦЭМ!$B$33:$B$776,S$119)+'СЕТ СН'!$H$14+СВЦЭМ!$D$10+'СЕТ СН'!$H$6-'СЕТ СН'!$H$26</f>
        <v>1099.3225800499999</v>
      </c>
      <c r="T120" s="36">
        <f>SUMIFS(СВЦЭМ!$D$33:$D$776,СВЦЭМ!$A$33:$A$776,$A120,СВЦЭМ!$B$33:$B$776,T$119)+'СЕТ СН'!$H$14+СВЦЭМ!$D$10+'СЕТ СН'!$H$6-'СЕТ СН'!$H$26</f>
        <v>1080.0288781700001</v>
      </c>
      <c r="U120" s="36">
        <f>SUMIFS(СВЦЭМ!$D$33:$D$776,СВЦЭМ!$A$33:$A$776,$A120,СВЦЭМ!$B$33:$B$776,U$119)+'СЕТ СН'!$H$14+СВЦЭМ!$D$10+'СЕТ СН'!$H$6-'СЕТ СН'!$H$26</f>
        <v>1079.6158848700002</v>
      </c>
      <c r="V120" s="36">
        <f>SUMIFS(СВЦЭМ!$D$33:$D$776,СВЦЭМ!$A$33:$A$776,$A120,СВЦЭМ!$B$33:$B$776,V$119)+'СЕТ СН'!$H$14+СВЦЭМ!$D$10+'СЕТ СН'!$H$6-'СЕТ СН'!$H$26</f>
        <v>1095.38215128</v>
      </c>
      <c r="W120" s="36">
        <f>SUMIFS(СВЦЭМ!$D$33:$D$776,СВЦЭМ!$A$33:$A$776,$A120,СВЦЭМ!$B$33:$B$776,W$119)+'СЕТ СН'!$H$14+СВЦЭМ!$D$10+'СЕТ СН'!$H$6-'СЕТ СН'!$H$26</f>
        <v>1117.5370123299999</v>
      </c>
      <c r="X120" s="36">
        <f>SUMIFS(СВЦЭМ!$D$33:$D$776,СВЦЭМ!$A$33:$A$776,$A120,СВЦЭМ!$B$33:$B$776,X$119)+'СЕТ СН'!$H$14+СВЦЭМ!$D$10+'СЕТ СН'!$H$6-'СЕТ СН'!$H$26</f>
        <v>1111.31838156</v>
      </c>
      <c r="Y120" s="36">
        <f>SUMIFS(СВЦЭМ!$D$33:$D$776,СВЦЭМ!$A$33:$A$776,$A120,СВЦЭМ!$B$33:$B$776,Y$119)+'СЕТ СН'!$H$14+СВЦЭМ!$D$10+'СЕТ СН'!$H$6-'СЕТ СН'!$H$26</f>
        <v>1137.8631398699999</v>
      </c>
      <c r="AA120" s="45"/>
    </row>
    <row r="121" spans="1:27" ht="15.75" x14ac:dyDescent="0.2">
      <c r="A121" s="35">
        <f>A120+1</f>
        <v>43801</v>
      </c>
      <c r="B121" s="36">
        <f>SUMIFS(СВЦЭМ!$D$33:$D$776,СВЦЭМ!$A$33:$A$776,$A121,СВЦЭМ!$B$33:$B$776,B$119)+'СЕТ СН'!$H$14+СВЦЭМ!$D$10+'СЕТ СН'!$H$6-'СЕТ СН'!$H$26</f>
        <v>1136.42845831</v>
      </c>
      <c r="C121" s="36">
        <f>SUMIFS(СВЦЭМ!$D$33:$D$776,СВЦЭМ!$A$33:$A$776,$A121,СВЦЭМ!$B$33:$B$776,C$119)+'СЕТ СН'!$H$14+СВЦЭМ!$D$10+'СЕТ СН'!$H$6-'СЕТ СН'!$H$26</f>
        <v>1167.0731960000001</v>
      </c>
      <c r="D121" s="36">
        <f>SUMIFS(СВЦЭМ!$D$33:$D$776,СВЦЭМ!$A$33:$A$776,$A121,СВЦЭМ!$B$33:$B$776,D$119)+'СЕТ СН'!$H$14+СВЦЭМ!$D$10+'СЕТ СН'!$H$6-'СЕТ СН'!$H$26</f>
        <v>1184.8047828399999</v>
      </c>
      <c r="E121" s="36">
        <f>SUMIFS(СВЦЭМ!$D$33:$D$776,СВЦЭМ!$A$33:$A$776,$A121,СВЦЭМ!$B$33:$B$776,E$119)+'СЕТ СН'!$H$14+СВЦЭМ!$D$10+'СЕТ СН'!$H$6-'СЕТ СН'!$H$26</f>
        <v>1198.2633386800001</v>
      </c>
      <c r="F121" s="36">
        <f>SUMIFS(СВЦЭМ!$D$33:$D$776,СВЦЭМ!$A$33:$A$776,$A121,СВЦЭМ!$B$33:$B$776,F$119)+'СЕТ СН'!$H$14+СВЦЭМ!$D$10+'СЕТ СН'!$H$6-'СЕТ СН'!$H$26</f>
        <v>1199.00934639</v>
      </c>
      <c r="G121" s="36">
        <f>SUMIFS(СВЦЭМ!$D$33:$D$776,СВЦЭМ!$A$33:$A$776,$A121,СВЦЭМ!$B$33:$B$776,G$119)+'СЕТ СН'!$H$14+СВЦЭМ!$D$10+'СЕТ СН'!$H$6-'СЕТ СН'!$H$26</f>
        <v>1178.5525039700001</v>
      </c>
      <c r="H121" s="36">
        <f>SUMIFS(СВЦЭМ!$D$33:$D$776,СВЦЭМ!$A$33:$A$776,$A121,СВЦЭМ!$B$33:$B$776,H$119)+'СЕТ СН'!$H$14+СВЦЭМ!$D$10+'СЕТ СН'!$H$6-'СЕТ СН'!$H$26</f>
        <v>1134.1568462800001</v>
      </c>
      <c r="I121" s="36">
        <f>SUMIFS(СВЦЭМ!$D$33:$D$776,СВЦЭМ!$A$33:$A$776,$A121,СВЦЭМ!$B$33:$B$776,I$119)+'СЕТ СН'!$H$14+СВЦЭМ!$D$10+'СЕТ СН'!$H$6-'СЕТ СН'!$H$26</f>
        <v>1088.2579809600002</v>
      </c>
      <c r="J121" s="36">
        <f>SUMIFS(СВЦЭМ!$D$33:$D$776,СВЦЭМ!$A$33:$A$776,$A121,СВЦЭМ!$B$33:$B$776,J$119)+'СЕТ СН'!$H$14+СВЦЭМ!$D$10+'СЕТ СН'!$H$6-'СЕТ СН'!$H$26</f>
        <v>1084.91335357</v>
      </c>
      <c r="K121" s="36">
        <f>SUMIFS(СВЦЭМ!$D$33:$D$776,СВЦЭМ!$A$33:$A$776,$A121,СВЦЭМ!$B$33:$B$776,K$119)+'СЕТ СН'!$H$14+СВЦЭМ!$D$10+'СЕТ СН'!$H$6-'СЕТ СН'!$H$26</f>
        <v>1071.8595201399999</v>
      </c>
      <c r="L121" s="36">
        <f>SUMIFS(СВЦЭМ!$D$33:$D$776,СВЦЭМ!$A$33:$A$776,$A121,СВЦЭМ!$B$33:$B$776,L$119)+'СЕТ СН'!$H$14+СВЦЭМ!$D$10+'СЕТ СН'!$H$6-'СЕТ СН'!$H$26</f>
        <v>1089.6577001800001</v>
      </c>
      <c r="M121" s="36">
        <f>SUMIFS(СВЦЭМ!$D$33:$D$776,СВЦЭМ!$A$33:$A$776,$A121,СВЦЭМ!$B$33:$B$776,M$119)+'СЕТ СН'!$H$14+СВЦЭМ!$D$10+'СЕТ СН'!$H$6-'СЕТ СН'!$H$26</f>
        <v>1109.30098703</v>
      </c>
      <c r="N121" s="36">
        <f>SUMIFS(СВЦЭМ!$D$33:$D$776,СВЦЭМ!$A$33:$A$776,$A121,СВЦЭМ!$B$33:$B$776,N$119)+'СЕТ СН'!$H$14+СВЦЭМ!$D$10+'СЕТ СН'!$H$6-'СЕТ СН'!$H$26</f>
        <v>1118.9764805499999</v>
      </c>
      <c r="O121" s="36">
        <f>SUMIFS(СВЦЭМ!$D$33:$D$776,СВЦЭМ!$A$33:$A$776,$A121,СВЦЭМ!$B$33:$B$776,O$119)+'СЕТ СН'!$H$14+СВЦЭМ!$D$10+'СЕТ СН'!$H$6-'СЕТ СН'!$H$26</f>
        <v>1120.03039147</v>
      </c>
      <c r="P121" s="36">
        <f>SUMIFS(СВЦЭМ!$D$33:$D$776,СВЦЭМ!$A$33:$A$776,$A121,СВЦЭМ!$B$33:$B$776,P$119)+'СЕТ СН'!$H$14+СВЦЭМ!$D$10+'СЕТ СН'!$H$6-'СЕТ СН'!$H$26</f>
        <v>1129.7289971999999</v>
      </c>
      <c r="Q121" s="36">
        <f>SUMIFS(СВЦЭМ!$D$33:$D$776,СВЦЭМ!$A$33:$A$776,$A121,СВЦЭМ!$B$33:$B$776,Q$119)+'СЕТ СН'!$H$14+СВЦЭМ!$D$10+'СЕТ СН'!$H$6-'СЕТ СН'!$H$26</f>
        <v>1137.0685097800001</v>
      </c>
      <c r="R121" s="36">
        <f>SUMIFS(СВЦЭМ!$D$33:$D$776,СВЦЭМ!$A$33:$A$776,$A121,СВЦЭМ!$B$33:$B$776,R$119)+'СЕТ СН'!$H$14+СВЦЭМ!$D$10+'СЕТ СН'!$H$6-'СЕТ СН'!$H$26</f>
        <v>1135.1306710600002</v>
      </c>
      <c r="S121" s="36">
        <f>SUMIFS(СВЦЭМ!$D$33:$D$776,СВЦЭМ!$A$33:$A$776,$A121,СВЦЭМ!$B$33:$B$776,S$119)+'СЕТ СН'!$H$14+СВЦЭМ!$D$10+'СЕТ СН'!$H$6-'СЕТ СН'!$H$26</f>
        <v>1105.5868753300001</v>
      </c>
      <c r="T121" s="36">
        <f>SUMIFS(СВЦЭМ!$D$33:$D$776,СВЦЭМ!$A$33:$A$776,$A121,СВЦЭМ!$B$33:$B$776,T$119)+'СЕТ СН'!$H$14+СВЦЭМ!$D$10+'СЕТ СН'!$H$6-'СЕТ СН'!$H$26</f>
        <v>1097.8018081099999</v>
      </c>
      <c r="U121" s="36">
        <f>SUMIFS(СВЦЭМ!$D$33:$D$776,СВЦЭМ!$A$33:$A$776,$A121,СВЦЭМ!$B$33:$B$776,U$119)+'СЕТ СН'!$H$14+СВЦЭМ!$D$10+'СЕТ СН'!$H$6-'СЕТ СН'!$H$26</f>
        <v>1094.7132343600001</v>
      </c>
      <c r="V121" s="36">
        <f>SUMIFS(СВЦЭМ!$D$33:$D$776,СВЦЭМ!$A$33:$A$776,$A121,СВЦЭМ!$B$33:$B$776,V$119)+'СЕТ СН'!$H$14+СВЦЭМ!$D$10+'СЕТ СН'!$H$6-'СЕТ СН'!$H$26</f>
        <v>1103.9136466800001</v>
      </c>
      <c r="W121" s="36">
        <f>SUMIFS(СВЦЭМ!$D$33:$D$776,СВЦЭМ!$A$33:$A$776,$A121,СВЦЭМ!$B$33:$B$776,W$119)+'СЕТ СН'!$H$14+СВЦЭМ!$D$10+'СЕТ СН'!$H$6-'СЕТ СН'!$H$26</f>
        <v>1103.74589049</v>
      </c>
      <c r="X121" s="36">
        <f>SUMIFS(СВЦЭМ!$D$33:$D$776,СВЦЭМ!$A$33:$A$776,$A121,СВЦЭМ!$B$33:$B$776,X$119)+'СЕТ СН'!$H$14+СВЦЭМ!$D$10+'СЕТ СН'!$H$6-'СЕТ СН'!$H$26</f>
        <v>1107.6375711199998</v>
      </c>
      <c r="Y121" s="36">
        <f>SUMIFS(СВЦЭМ!$D$33:$D$776,СВЦЭМ!$A$33:$A$776,$A121,СВЦЭМ!$B$33:$B$776,Y$119)+'СЕТ СН'!$H$14+СВЦЭМ!$D$10+'СЕТ СН'!$H$6-'СЕТ СН'!$H$26</f>
        <v>1140.5653765699999</v>
      </c>
    </row>
    <row r="122" spans="1:27" ht="15.75" x14ac:dyDescent="0.2">
      <c r="A122" s="35">
        <f t="shared" ref="A122:A150" si="3">A121+1</f>
        <v>43802</v>
      </c>
      <c r="B122" s="36">
        <f>SUMIFS(СВЦЭМ!$D$33:$D$776,СВЦЭМ!$A$33:$A$776,$A122,СВЦЭМ!$B$33:$B$776,B$119)+'СЕТ СН'!$H$14+СВЦЭМ!$D$10+'СЕТ СН'!$H$6-'СЕТ СН'!$H$26</f>
        <v>1157.34765502</v>
      </c>
      <c r="C122" s="36">
        <f>SUMIFS(СВЦЭМ!$D$33:$D$776,СВЦЭМ!$A$33:$A$776,$A122,СВЦЭМ!$B$33:$B$776,C$119)+'СЕТ СН'!$H$14+СВЦЭМ!$D$10+'СЕТ СН'!$H$6-'СЕТ СН'!$H$26</f>
        <v>1194.3423329</v>
      </c>
      <c r="D122" s="36">
        <f>SUMIFS(СВЦЭМ!$D$33:$D$776,СВЦЭМ!$A$33:$A$776,$A122,СВЦЭМ!$B$33:$B$776,D$119)+'СЕТ СН'!$H$14+СВЦЭМ!$D$10+'СЕТ СН'!$H$6-'СЕТ СН'!$H$26</f>
        <v>1208.6357390000001</v>
      </c>
      <c r="E122" s="36">
        <f>SUMIFS(СВЦЭМ!$D$33:$D$776,СВЦЭМ!$A$33:$A$776,$A122,СВЦЭМ!$B$33:$B$776,E$119)+'СЕТ СН'!$H$14+СВЦЭМ!$D$10+'СЕТ СН'!$H$6-'СЕТ СН'!$H$26</f>
        <v>1215.72763029</v>
      </c>
      <c r="F122" s="36">
        <f>SUMIFS(СВЦЭМ!$D$33:$D$776,СВЦЭМ!$A$33:$A$776,$A122,СВЦЭМ!$B$33:$B$776,F$119)+'СЕТ СН'!$H$14+СВЦЭМ!$D$10+'СЕТ СН'!$H$6-'СЕТ СН'!$H$26</f>
        <v>1227.1901255299999</v>
      </c>
      <c r="G122" s="36">
        <f>SUMIFS(СВЦЭМ!$D$33:$D$776,СВЦЭМ!$A$33:$A$776,$A122,СВЦЭМ!$B$33:$B$776,G$119)+'СЕТ СН'!$H$14+СВЦЭМ!$D$10+'СЕТ СН'!$H$6-'СЕТ СН'!$H$26</f>
        <v>1217.5815555300001</v>
      </c>
      <c r="H122" s="36">
        <f>SUMIFS(СВЦЭМ!$D$33:$D$776,СВЦЭМ!$A$33:$A$776,$A122,СВЦЭМ!$B$33:$B$776,H$119)+'СЕТ СН'!$H$14+СВЦЭМ!$D$10+'СЕТ СН'!$H$6-'СЕТ СН'!$H$26</f>
        <v>1172.34723592</v>
      </c>
      <c r="I122" s="36">
        <f>SUMIFS(СВЦЭМ!$D$33:$D$776,СВЦЭМ!$A$33:$A$776,$A122,СВЦЭМ!$B$33:$B$776,I$119)+'СЕТ СН'!$H$14+СВЦЭМ!$D$10+'СЕТ СН'!$H$6-'СЕТ СН'!$H$26</f>
        <v>1124.42269141</v>
      </c>
      <c r="J122" s="36">
        <f>SUMIFS(СВЦЭМ!$D$33:$D$776,СВЦЭМ!$A$33:$A$776,$A122,СВЦЭМ!$B$33:$B$776,J$119)+'СЕТ СН'!$H$14+СВЦЭМ!$D$10+'СЕТ СН'!$H$6-'СЕТ СН'!$H$26</f>
        <v>1107.9728264800001</v>
      </c>
      <c r="K122" s="36">
        <f>SUMIFS(СВЦЭМ!$D$33:$D$776,СВЦЭМ!$A$33:$A$776,$A122,СВЦЭМ!$B$33:$B$776,K$119)+'СЕТ СН'!$H$14+СВЦЭМ!$D$10+'СЕТ СН'!$H$6-'СЕТ СН'!$H$26</f>
        <v>1079.0539136</v>
      </c>
      <c r="L122" s="36">
        <f>SUMIFS(СВЦЭМ!$D$33:$D$776,СВЦЭМ!$A$33:$A$776,$A122,СВЦЭМ!$B$33:$B$776,L$119)+'СЕТ СН'!$H$14+СВЦЭМ!$D$10+'СЕТ СН'!$H$6-'СЕТ СН'!$H$26</f>
        <v>1078.3617106699999</v>
      </c>
      <c r="M122" s="36">
        <f>SUMIFS(СВЦЭМ!$D$33:$D$776,СВЦЭМ!$A$33:$A$776,$A122,СВЦЭМ!$B$33:$B$776,M$119)+'СЕТ СН'!$H$14+СВЦЭМ!$D$10+'СЕТ СН'!$H$6-'СЕТ СН'!$H$26</f>
        <v>1117.9444222100001</v>
      </c>
      <c r="N122" s="36">
        <f>SUMIFS(СВЦЭМ!$D$33:$D$776,СВЦЭМ!$A$33:$A$776,$A122,СВЦЭМ!$B$33:$B$776,N$119)+'СЕТ СН'!$H$14+СВЦЭМ!$D$10+'СЕТ СН'!$H$6-'СЕТ СН'!$H$26</f>
        <v>1131.5461633</v>
      </c>
      <c r="O122" s="36">
        <f>SUMIFS(СВЦЭМ!$D$33:$D$776,СВЦЭМ!$A$33:$A$776,$A122,СВЦЭМ!$B$33:$B$776,O$119)+'СЕТ СН'!$H$14+СВЦЭМ!$D$10+'СЕТ СН'!$H$6-'СЕТ СН'!$H$26</f>
        <v>1138.9770431100001</v>
      </c>
      <c r="P122" s="36">
        <f>SUMIFS(СВЦЭМ!$D$33:$D$776,СВЦЭМ!$A$33:$A$776,$A122,СВЦЭМ!$B$33:$B$776,P$119)+'СЕТ СН'!$H$14+СВЦЭМ!$D$10+'СЕТ СН'!$H$6-'СЕТ СН'!$H$26</f>
        <v>1146.53957539</v>
      </c>
      <c r="Q122" s="36">
        <f>SUMIFS(СВЦЭМ!$D$33:$D$776,СВЦЭМ!$A$33:$A$776,$A122,СВЦЭМ!$B$33:$B$776,Q$119)+'СЕТ СН'!$H$14+СВЦЭМ!$D$10+'СЕТ СН'!$H$6-'СЕТ СН'!$H$26</f>
        <v>1153.1192127899999</v>
      </c>
      <c r="R122" s="36">
        <f>SUMIFS(СВЦЭМ!$D$33:$D$776,СВЦЭМ!$A$33:$A$776,$A122,СВЦЭМ!$B$33:$B$776,R$119)+'СЕТ СН'!$H$14+СВЦЭМ!$D$10+'СЕТ СН'!$H$6-'СЕТ СН'!$H$26</f>
        <v>1155.6262421000001</v>
      </c>
      <c r="S122" s="36">
        <f>SUMIFS(СВЦЭМ!$D$33:$D$776,СВЦЭМ!$A$33:$A$776,$A122,СВЦЭМ!$B$33:$B$776,S$119)+'СЕТ СН'!$H$14+СВЦЭМ!$D$10+'СЕТ СН'!$H$6-'СЕТ СН'!$H$26</f>
        <v>1121.34573273</v>
      </c>
      <c r="T122" s="36">
        <f>SUMIFS(СВЦЭМ!$D$33:$D$776,СВЦЭМ!$A$33:$A$776,$A122,СВЦЭМ!$B$33:$B$776,T$119)+'СЕТ СН'!$H$14+СВЦЭМ!$D$10+'СЕТ СН'!$H$6-'СЕТ СН'!$H$26</f>
        <v>1095.31791213</v>
      </c>
      <c r="U122" s="36">
        <f>SUMIFS(СВЦЭМ!$D$33:$D$776,СВЦЭМ!$A$33:$A$776,$A122,СВЦЭМ!$B$33:$B$776,U$119)+'СЕТ СН'!$H$14+СВЦЭМ!$D$10+'СЕТ СН'!$H$6-'СЕТ СН'!$H$26</f>
        <v>1093.2302146</v>
      </c>
      <c r="V122" s="36">
        <f>SUMIFS(СВЦЭМ!$D$33:$D$776,СВЦЭМ!$A$33:$A$776,$A122,СВЦЭМ!$B$33:$B$776,V$119)+'СЕТ СН'!$H$14+СВЦЭМ!$D$10+'СЕТ СН'!$H$6-'СЕТ СН'!$H$26</f>
        <v>1096.0929130899999</v>
      </c>
      <c r="W122" s="36">
        <f>SUMIFS(СВЦЭМ!$D$33:$D$776,СВЦЭМ!$A$33:$A$776,$A122,СВЦЭМ!$B$33:$B$776,W$119)+'СЕТ СН'!$H$14+СВЦЭМ!$D$10+'СЕТ СН'!$H$6-'СЕТ СН'!$H$26</f>
        <v>1112.32937965</v>
      </c>
      <c r="X122" s="36">
        <f>SUMIFS(СВЦЭМ!$D$33:$D$776,СВЦЭМ!$A$33:$A$776,$A122,СВЦЭМ!$B$33:$B$776,X$119)+'СЕТ СН'!$H$14+СВЦЭМ!$D$10+'СЕТ СН'!$H$6-'СЕТ СН'!$H$26</f>
        <v>1116.3034652000001</v>
      </c>
      <c r="Y122" s="36">
        <f>SUMIFS(СВЦЭМ!$D$33:$D$776,СВЦЭМ!$A$33:$A$776,$A122,СВЦЭМ!$B$33:$B$776,Y$119)+'СЕТ СН'!$H$14+СВЦЭМ!$D$10+'СЕТ СН'!$H$6-'СЕТ СН'!$H$26</f>
        <v>1131.07279195</v>
      </c>
    </row>
    <row r="123" spans="1:27" ht="15.75" x14ac:dyDescent="0.2">
      <c r="A123" s="35">
        <f t="shared" si="3"/>
        <v>43803</v>
      </c>
      <c r="B123" s="36">
        <f>SUMIFS(СВЦЭМ!$D$33:$D$776,СВЦЭМ!$A$33:$A$776,$A123,СВЦЭМ!$B$33:$B$776,B$119)+'СЕТ СН'!$H$14+СВЦЭМ!$D$10+'СЕТ СН'!$H$6-'СЕТ СН'!$H$26</f>
        <v>1185.03912059</v>
      </c>
      <c r="C123" s="36">
        <f>SUMIFS(СВЦЭМ!$D$33:$D$776,СВЦЭМ!$A$33:$A$776,$A123,СВЦЭМ!$B$33:$B$776,C$119)+'СЕТ СН'!$H$14+СВЦЭМ!$D$10+'СЕТ СН'!$H$6-'СЕТ СН'!$H$26</f>
        <v>1208.0406932400001</v>
      </c>
      <c r="D123" s="36">
        <f>SUMIFS(СВЦЭМ!$D$33:$D$776,СВЦЭМ!$A$33:$A$776,$A123,СВЦЭМ!$B$33:$B$776,D$119)+'СЕТ СН'!$H$14+СВЦЭМ!$D$10+'СЕТ СН'!$H$6-'СЕТ СН'!$H$26</f>
        <v>1229.32762136</v>
      </c>
      <c r="E123" s="36">
        <f>SUMIFS(СВЦЭМ!$D$33:$D$776,СВЦЭМ!$A$33:$A$776,$A123,СВЦЭМ!$B$33:$B$776,E$119)+'СЕТ СН'!$H$14+СВЦЭМ!$D$10+'СЕТ СН'!$H$6-'СЕТ СН'!$H$26</f>
        <v>1237.7967424600001</v>
      </c>
      <c r="F123" s="36">
        <f>SUMIFS(СВЦЭМ!$D$33:$D$776,СВЦЭМ!$A$33:$A$776,$A123,СВЦЭМ!$B$33:$B$776,F$119)+'СЕТ СН'!$H$14+СВЦЭМ!$D$10+'СЕТ СН'!$H$6-'СЕТ СН'!$H$26</f>
        <v>1234.92640979</v>
      </c>
      <c r="G123" s="36">
        <f>SUMIFS(СВЦЭМ!$D$33:$D$776,СВЦЭМ!$A$33:$A$776,$A123,СВЦЭМ!$B$33:$B$776,G$119)+'СЕТ СН'!$H$14+СВЦЭМ!$D$10+'СЕТ СН'!$H$6-'СЕТ СН'!$H$26</f>
        <v>1217.04918694</v>
      </c>
      <c r="H123" s="36">
        <f>SUMIFS(СВЦЭМ!$D$33:$D$776,СВЦЭМ!$A$33:$A$776,$A123,СВЦЭМ!$B$33:$B$776,H$119)+'СЕТ СН'!$H$14+СВЦЭМ!$D$10+'СЕТ СН'!$H$6-'СЕТ СН'!$H$26</f>
        <v>1182.74838673</v>
      </c>
      <c r="I123" s="36">
        <f>SUMIFS(СВЦЭМ!$D$33:$D$776,СВЦЭМ!$A$33:$A$776,$A123,СВЦЭМ!$B$33:$B$776,I$119)+'СЕТ СН'!$H$14+СВЦЭМ!$D$10+'СЕТ СН'!$H$6-'СЕТ СН'!$H$26</f>
        <v>1149.9711137700001</v>
      </c>
      <c r="J123" s="36">
        <f>SUMIFS(СВЦЭМ!$D$33:$D$776,СВЦЭМ!$A$33:$A$776,$A123,СВЦЭМ!$B$33:$B$776,J$119)+'СЕТ СН'!$H$14+СВЦЭМ!$D$10+'СЕТ СН'!$H$6-'СЕТ СН'!$H$26</f>
        <v>1131.2889458099999</v>
      </c>
      <c r="K123" s="36">
        <f>SUMIFS(СВЦЭМ!$D$33:$D$776,СВЦЭМ!$A$33:$A$776,$A123,СВЦЭМ!$B$33:$B$776,K$119)+'СЕТ СН'!$H$14+СВЦЭМ!$D$10+'СЕТ СН'!$H$6-'СЕТ СН'!$H$26</f>
        <v>1109.09801427</v>
      </c>
      <c r="L123" s="36">
        <f>SUMIFS(СВЦЭМ!$D$33:$D$776,СВЦЭМ!$A$33:$A$776,$A123,СВЦЭМ!$B$33:$B$776,L$119)+'СЕТ СН'!$H$14+СВЦЭМ!$D$10+'СЕТ СН'!$H$6-'СЕТ СН'!$H$26</f>
        <v>1109.2668012399999</v>
      </c>
      <c r="M123" s="36">
        <f>SUMIFS(СВЦЭМ!$D$33:$D$776,СВЦЭМ!$A$33:$A$776,$A123,СВЦЭМ!$B$33:$B$776,M$119)+'СЕТ СН'!$H$14+СВЦЭМ!$D$10+'СЕТ СН'!$H$6-'СЕТ СН'!$H$26</f>
        <v>1127.0432588399999</v>
      </c>
      <c r="N123" s="36">
        <f>SUMIFS(СВЦЭМ!$D$33:$D$776,СВЦЭМ!$A$33:$A$776,$A123,СВЦЭМ!$B$33:$B$776,N$119)+'СЕТ СН'!$H$14+СВЦЭМ!$D$10+'СЕТ СН'!$H$6-'СЕТ СН'!$H$26</f>
        <v>1129.6849030600001</v>
      </c>
      <c r="O123" s="36">
        <f>SUMIFS(СВЦЭМ!$D$33:$D$776,СВЦЭМ!$A$33:$A$776,$A123,СВЦЭМ!$B$33:$B$776,O$119)+'СЕТ СН'!$H$14+СВЦЭМ!$D$10+'СЕТ СН'!$H$6-'СЕТ СН'!$H$26</f>
        <v>1131.69595714</v>
      </c>
      <c r="P123" s="36">
        <f>SUMIFS(СВЦЭМ!$D$33:$D$776,СВЦЭМ!$A$33:$A$776,$A123,СВЦЭМ!$B$33:$B$776,P$119)+'СЕТ СН'!$H$14+СВЦЭМ!$D$10+'СЕТ СН'!$H$6-'СЕТ СН'!$H$26</f>
        <v>1138.3104048300002</v>
      </c>
      <c r="Q123" s="36">
        <f>SUMIFS(СВЦЭМ!$D$33:$D$776,СВЦЭМ!$A$33:$A$776,$A123,СВЦЭМ!$B$33:$B$776,Q$119)+'СЕТ СН'!$H$14+СВЦЭМ!$D$10+'СЕТ СН'!$H$6-'СЕТ СН'!$H$26</f>
        <v>1145.66465189</v>
      </c>
      <c r="R123" s="36">
        <f>SUMIFS(СВЦЭМ!$D$33:$D$776,СВЦЭМ!$A$33:$A$776,$A123,СВЦЭМ!$B$33:$B$776,R$119)+'СЕТ СН'!$H$14+СВЦЭМ!$D$10+'СЕТ СН'!$H$6-'СЕТ СН'!$H$26</f>
        <v>1133.89942094</v>
      </c>
      <c r="S123" s="36">
        <f>SUMIFS(СВЦЭМ!$D$33:$D$776,СВЦЭМ!$A$33:$A$776,$A123,СВЦЭМ!$B$33:$B$776,S$119)+'СЕТ СН'!$H$14+СВЦЭМ!$D$10+'СЕТ СН'!$H$6-'СЕТ СН'!$H$26</f>
        <v>1111.6358405999999</v>
      </c>
      <c r="T123" s="36">
        <f>SUMIFS(СВЦЭМ!$D$33:$D$776,СВЦЭМ!$A$33:$A$776,$A123,СВЦЭМ!$B$33:$B$776,T$119)+'СЕТ СН'!$H$14+СВЦЭМ!$D$10+'СЕТ СН'!$H$6-'СЕТ СН'!$H$26</f>
        <v>1090.02493095</v>
      </c>
      <c r="U123" s="36">
        <f>SUMIFS(СВЦЭМ!$D$33:$D$776,СВЦЭМ!$A$33:$A$776,$A123,СВЦЭМ!$B$33:$B$776,U$119)+'СЕТ СН'!$H$14+СВЦЭМ!$D$10+'СЕТ СН'!$H$6-'СЕТ СН'!$H$26</f>
        <v>1093.46757529</v>
      </c>
      <c r="V123" s="36">
        <f>SUMIFS(СВЦЭМ!$D$33:$D$776,СВЦЭМ!$A$33:$A$776,$A123,СВЦЭМ!$B$33:$B$776,V$119)+'СЕТ СН'!$H$14+СВЦЭМ!$D$10+'СЕТ СН'!$H$6-'СЕТ СН'!$H$26</f>
        <v>1103.7012335700001</v>
      </c>
      <c r="W123" s="36">
        <f>SUMIFS(СВЦЭМ!$D$33:$D$776,СВЦЭМ!$A$33:$A$776,$A123,СВЦЭМ!$B$33:$B$776,W$119)+'СЕТ СН'!$H$14+СВЦЭМ!$D$10+'СЕТ СН'!$H$6-'СЕТ СН'!$H$26</f>
        <v>1111.4149173199999</v>
      </c>
      <c r="X123" s="36">
        <f>SUMIFS(СВЦЭМ!$D$33:$D$776,СВЦЭМ!$A$33:$A$776,$A123,СВЦЭМ!$B$33:$B$776,X$119)+'СЕТ СН'!$H$14+СВЦЭМ!$D$10+'СЕТ СН'!$H$6-'СЕТ СН'!$H$26</f>
        <v>1111.60429604</v>
      </c>
      <c r="Y123" s="36">
        <f>SUMIFS(СВЦЭМ!$D$33:$D$776,СВЦЭМ!$A$33:$A$776,$A123,СВЦЭМ!$B$33:$B$776,Y$119)+'СЕТ СН'!$H$14+СВЦЭМ!$D$10+'СЕТ СН'!$H$6-'СЕТ СН'!$H$26</f>
        <v>1140.7167458399999</v>
      </c>
    </row>
    <row r="124" spans="1:27" ht="15.75" x14ac:dyDescent="0.2">
      <c r="A124" s="35">
        <f t="shared" si="3"/>
        <v>43804</v>
      </c>
      <c r="B124" s="36">
        <f>SUMIFS(СВЦЭМ!$D$33:$D$776,СВЦЭМ!$A$33:$A$776,$A124,СВЦЭМ!$B$33:$B$776,B$119)+'СЕТ СН'!$H$14+СВЦЭМ!$D$10+'СЕТ СН'!$H$6-'СЕТ СН'!$H$26</f>
        <v>1193.3605225000001</v>
      </c>
      <c r="C124" s="36">
        <f>SUMIFS(СВЦЭМ!$D$33:$D$776,СВЦЭМ!$A$33:$A$776,$A124,СВЦЭМ!$B$33:$B$776,C$119)+'СЕТ СН'!$H$14+СВЦЭМ!$D$10+'СЕТ СН'!$H$6-'СЕТ СН'!$H$26</f>
        <v>1198.48528446</v>
      </c>
      <c r="D124" s="36">
        <f>SUMIFS(СВЦЭМ!$D$33:$D$776,СВЦЭМ!$A$33:$A$776,$A124,СВЦЭМ!$B$33:$B$776,D$119)+'СЕТ СН'!$H$14+СВЦЭМ!$D$10+'СЕТ СН'!$H$6-'СЕТ СН'!$H$26</f>
        <v>1201.99607528</v>
      </c>
      <c r="E124" s="36">
        <f>SUMIFS(СВЦЭМ!$D$33:$D$776,СВЦЭМ!$A$33:$A$776,$A124,СВЦЭМ!$B$33:$B$776,E$119)+'СЕТ СН'!$H$14+СВЦЭМ!$D$10+'СЕТ СН'!$H$6-'СЕТ СН'!$H$26</f>
        <v>1222.19154753</v>
      </c>
      <c r="F124" s="36">
        <f>SUMIFS(СВЦЭМ!$D$33:$D$776,СВЦЭМ!$A$33:$A$776,$A124,СВЦЭМ!$B$33:$B$776,F$119)+'СЕТ СН'!$H$14+СВЦЭМ!$D$10+'СЕТ СН'!$H$6-'СЕТ СН'!$H$26</f>
        <v>1214.7417537400001</v>
      </c>
      <c r="G124" s="36">
        <f>SUMIFS(СВЦЭМ!$D$33:$D$776,СВЦЭМ!$A$33:$A$776,$A124,СВЦЭМ!$B$33:$B$776,G$119)+'СЕТ СН'!$H$14+СВЦЭМ!$D$10+'СЕТ СН'!$H$6-'СЕТ СН'!$H$26</f>
        <v>1201.4148645499999</v>
      </c>
      <c r="H124" s="36">
        <f>SUMIFS(СВЦЭМ!$D$33:$D$776,СВЦЭМ!$A$33:$A$776,$A124,СВЦЭМ!$B$33:$B$776,H$119)+'СЕТ СН'!$H$14+СВЦЭМ!$D$10+'СЕТ СН'!$H$6-'СЕТ СН'!$H$26</f>
        <v>1186.7338787600002</v>
      </c>
      <c r="I124" s="36">
        <f>SUMIFS(СВЦЭМ!$D$33:$D$776,СВЦЭМ!$A$33:$A$776,$A124,СВЦЭМ!$B$33:$B$776,I$119)+'СЕТ СН'!$H$14+СВЦЭМ!$D$10+'СЕТ СН'!$H$6-'СЕТ СН'!$H$26</f>
        <v>1149.6536892300001</v>
      </c>
      <c r="J124" s="36">
        <f>SUMIFS(СВЦЭМ!$D$33:$D$776,СВЦЭМ!$A$33:$A$776,$A124,СВЦЭМ!$B$33:$B$776,J$119)+'СЕТ СН'!$H$14+СВЦЭМ!$D$10+'СЕТ СН'!$H$6-'СЕТ СН'!$H$26</f>
        <v>1123.4264624900002</v>
      </c>
      <c r="K124" s="36">
        <f>SUMIFS(СВЦЭМ!$D$33:$D$776,СВЦЭМ!$A$33:$A$776,$A124,СВЦЭМ!$B$33:$B$776,K$119)+'СЕТ СН'!$H$14+СВЦЭМ!$D$10+'СЕТ СН'!$H$6-'СЕТ СН'!$H$26</f>
        <v>1120.8337459300001</v>
      </c>
      <c r="L124" s="36">
        <f>SUMIFS(СВЦЭМ!$D$33:$D$776,СВЦЭМ!$A$33:$A$776,$A124,СВЦЭМ!$B$33:$B$776,L$119)+'СЕТ СН'!$H$14+СВЦЭМ!$D$10+'СЕТ СН'!$H$6-'СЕТ СН'!$H$26</f>
        <v>1128.91737476</v>
      </c>
      <c r="M124" s="36">
        <f>SUMIFS(СВЦЭМ!$D$33:$D$776,СВЦЭМ!$A$33:$A$776,$A124,СВЦЭМ!$B$33:$B$776,M$119)+'СЕТ СН'!$H$14+СВЦЭМ!$D$10+'СЕТ СН'!$H$6-'СЕТ СН'!$H$26</f>
        <v>1134.31929266</v>
      </c>
      <c r="N124" s="36">
        <f>SUMIFS(СВЦЭМ!$D$33:$D$776,СВЦЭМ!$A$33:$A$776,$A124,СВЦЭМ!$B$33:$B$776,N$119)+'СЕТ СН'!$H$14+СВЦЭМ!$D$10+'СЕТ СН'!$H$6-'СЕТ СН'!$H$26</f>
        <v>1137.93036211</v>
      </c>
      <c r="O124" s="36">
        <f>SUMIFS(СВЦЭМ!$D$33:$D$776,СВЦЭМ!$A$33:$A$776,$A124,СВЦЭМ!$B$33:$B$776,O$119)+'СЕТ СН'!$H$14+СВЦЭМ!$D$10+'СЕТ СН'!$H$6-'СЕТ СН'!$H$26</f>
        <v>1140.1528074</v>
      </c>
      <c r="P124" s="36">
        <f>SUMIFS(СВЦЭМ!$D$33:$D$776,СВЦЭМ!$A$33:$A$776,$A124,СВЦЭМ!$B$33:$B$776,P$119)+'СЕТ СН'!$H$14+СВЦЭМ!$D$10+'СЕТ СН'!$H$6-'СЕТ СН'!$H$26</f>
        <v>1142.47180295</v>
      </c>
      <c r="Q124" s="36">
        <f>SUMIFS(СВЦЭМ!$D$33:$D$776,СВЦЭМ!$A$33:$A$776,$A124,СВЦЭМ!$B$33:$B$776,Q$119)+'СЕТ СН'!$H$14+СВЦЭМ!$D$10+'СЕТ СН'!$H$6-'СЕТ СН'!$H$26</f>
        <v>1151.9533218699999</v>
      </c>
      <c r="R124" s="36">
        <f>SUMIFS(СВЦЭМ!$D$33:$D$776,СВЦЭМ!$A$33:$A$776,$A124,СВЦЭМ!$B$33:$B$776,R$119)+'СЕТ СН'!$H$14+СВЦЭМ!$D$10+'СЕТ СН'!$H$6-'СЕТ СН'!$H$26</f>
        <v>1168.1152815099999</v>
      </c>
      <c r="S124" s="36">
        <f>SUMIFS(СВЦЭМ!$D$33:$D$776,СВЦЭМ!$A$33:$A$776,$A124,СВЦЭМ!$B$33:$B$776,S$119)+'СЕТ СН'!$H$14+СВЦЭМ!$D$10+'СЕТ СН'!$H$6-'СЕТ СН'!$H$26</f>
        <v>1180.8569582800001</v>
      </c>
      <c r="T124" s="36">
        <f>SUMIFS(СВЦЭМ!$D$33:$D$776,СВЦЭМ!$A$33:$A$776,$A124,СВЦЭМ!$B$33:$B$776,T$119)+'СЕТ СН'!$H$14+СВЦЭМ!$D$10+'СЕТ СН'!$H$6-'СЕТ СН'!$H$26</f>
        <v>1167.4947550299999</v>
      </c>
      <c r="U124" s="36">
        <f>SUMIFS(СВЦЭМ!$D$33:$D$776,СВЦЭМ!$A$33:$A$776,$A124,СВЦЭМ!$B$33:$B$776,U$119)+'СЕТ СН'!$H$14+СВЦЭМ!$D$10+'СЕТ СН'!$H$6-'СЕТ СН'!$H$26</f>
        <v>1143.62495053</v>
      </c>
      <c r="V124" s="36">
        <f>SUMIFS(СВЦЭМ!$D$33:$D$776,СВЦЭМ!$A$33:$A$776,$A124,СВЦЭМ!$B$33:$B$776,V$119)+'СЕТ СН'!$H$14+СВЦЭМ!$D$10+'СЕТ СН'!$H$6-'СЕТ СН'!$H$26</f>
        <v>1140.5393097400001</v>
      </c>
      <c r="W124" s="36">
        <f>SUMIFS(СВЦЭМ!$D$33:$D$776,СВЦЭМ!$A$33:$A$776,$A124,СВЦЭМ!$B$33:$B$776,W$119)+'СЕТ СН'!$H$14+СВЦЭМ!$D$10+'СЕТ СН'!$H$6-'СЕТ СН'!$H$26</f>
        <v>1146.6513378300001</v>
      </c>
      <c r="X124" s="36">
        <f>SUMIFS(СВЦЭМ!$D$33:$D$776,СВЦЭМ!$A$33:$A$776,$A124,СВЦЭМ!$B$33:$B$776,X$119)+'СЕТ СН'!$H$14+СВЦЭМ!$D$10+'СЕТ СН'!$H$6-'СЕТ СН'!$H$26</f>
        <v>1167.4587379700001</v>
      </c>
      <c r="Y124" s="36">
        <f>SUMIFS(СВЦЭМ!$D$33:$D$776,СВЦЭМ!$A$33:$A$776,$A124,СВЦЭМ!$B$33:$B$776,Y$119)+'СЕТ СН'!$H$14+СВЦЭМ!$D$10+'СЕТ СН'!$H$6-'СЕТ СН'!$H$26</f>
        <v>1188.5351948</v>
      </c>
    </row>
    <row r="125" spans="1:27" ht="15.75" x14ac:dyDescent="0.2">
      <c r="A125" s="35">
        <f t="shared" si="3"/>
        <v>43805</v>
      </c>
      <c r="B125" s="36">
        <f>SUMIFS(СВЦЭМ!$D$33:$D$776,СВЦЭМ!$A$33:$A$776,$A125,СВЦЭМ!$B$33:$B$776,B$119)+'СЕТ СН'!$H$14+СВЦЭМ!$D$10+'СЕТ СН'!$H$6-'СЕТ СН'!$H$26</f>
        <v>1192.6350052799999</v>
      </c>
      <c r="C125" s="36">
        <f>SUMIFS(СВЦЭМ!$D$33:$D$776,СВЦЭМ!$A$33:$A$776,$A125,СВЦЭМ!$B$33:$B$776,C$119)+'СЕТ СН'!$H$14+СВЦЭМ!$D$10+'СЕТ СН'!$H$6-'СЕТ СН'!$H$26</f>
        <v>1230.2383357399999</v>
      </c>
      <c r="D125" s="36">
        <f>SUMIFS(СВЦЭМ!$D$33:$D$776,СВЦЭМ!$A$33:$A$776,$A125,СВЦЭМ!$B$33:$B$776,D$119)+'СЕТ СН'!$H$14+СВЦЭМ!$D$10+'СЕТ СН'!$H$6-'СЕТ СН'!$H$26</f>
        <v>1245.99887212</v>
      </c>
      <c r="E125" s="36">
        <f>SUMIFS(СВЦЭМ!$D$33:$D$776,СВЦЭМ!$A$33:$A$776,$A125,СВЦЭМ!$B$33:$B$776,E$119)+'СЕТ СН'!$H$14+СВЦЭМ!$D$10+'СЕТ СН'!$H$6-'СЕТ СН'!$H$26</f>
        <v>1251.90834821</v>
      </c>
      <c r="F125" s="36">
        <f>SUMIFS(СВЦЭМ!$D$33:$D$776,СВЦЭМ!$A$33:$A$776,$A125,СВЦЭМ!$B$33:$B$776,F$119)+'СЕТ СН'!$H$14+СВЦЭМ!$D$10+'СЕТ СН'!$H$6-'СЕТ СН'!$H$26</f>
        <v>1248.93560727</v>
      </c>
      <c r="G125" s="36">
        <f>SUMIFS(СВЦЭМ!$D$33:$D$776,СВЦЭМ!$A$33:$A$776,$A125,СВЦЭМ!$B$33:$B$776,G$119)+'СЕТ СН'!$H$14+СВЦЭМ!$D$10+'СЕТ СН'!$H$6-'СЕТ СН'!$H$26</f>
        <v>1236.30442612</v>
      </c>
      <c r="H125" s="36">
        <f>SUMIFS(СВЦЭМ!$D$33:$D$776,СВЦЭМ!$A$33:$A$776,$A125,СВЦЭМ!$B$33:$B$776,H$119)+'СЕТ СН'!$H$14+СВЦЭМ!$D$10+'СЕТ СН'!$H$6-'СЕТ СН'!$H$26</f>
        <v>1192.93693469</v>
      </c>
      <c r="I125" s="36">
        <f>SUMIFS(СВЦЭМ!$D$33:$D$776,СВЦЭМ!$A$33:$A$776,$A125,СВЦЭМ!$B$33:$B$776,I$119)+'СЕТ СН'!$H$14+СВЦЭМ!$D$10+'СЕТ СН'!$H$6-'СЕТ СН'!$H$26</f>
        <v>1156.7631490600002</v>
      </c>
      <c r="J125" s="36">
        <f>SUMIFS(СВЦЭМ!$D$33:$D$776,СВЦЭМ!$A$33:$A$776,$A125,СВЦЭМ!$B$33:$B$776,J$119)+'СЕТ СН'!$H$14+СВЦЭМ!$D$10+'СЕТ СН'!$H$6-'СЕТ СН'!$H$26</f>
        <v>1140.0628394599999</v>
      </c>
      <c r="K125" s="36">
        <f>SUMIFS(СВЦЭМ!$D$33:$D$776,СВЦЭМ!$A$33:$A$776,$A125,СВЦЭМ!$B$33:$B$776,K$119)+'СЕТ СН'!$H$14+СВЦЭМ!$D$10+'СЕТ СН'!$H$6-'СЕТ СН'!$H$26</f>
        <v>1129.0962375300001</v>
      </c>
      <c r="L125" s="36">
        <f>SUMIFS(СВЦЭМ!$D$33:$D$776,СВЦЭМ!$A$33:$A$776,$A125,СВЦЭМ!$B$33:$B$776,L$119)+'СЕТ СН'!$H$14+СВЦЭМ!$D$10+'СЕТ СН'!$H$6-'СЕТ СН'!$H$26</f>
        <v>1125.4745093500001</v>
      </c>
      <c r="M125" s="36">
        <f>SUMIFS(СВЦЭМ!$D$33:$D$776,СВЦЭМ!$A$33:$A$776,$A125,СВЦЭМ!$B$33:$B$776,M$119)+'СЕТ СН'!$H$14+СВЦЭМ!$D$10+'СЕТ СН'!$H$6-'СЕТ СН'!$H$26</f>
        <v>1128.06053544</v>
      </c>
      <c r="N125" s="36">
        <f>SUMIFS(СВЦЭМ!$D$33:$D$776,СВЦЭМ!$A$33:$A$776,$A125,СВЦЭМ!$B$33:$B$776,N$119)+'СЕТ СН'!$H$14+СВЦЭМ!$D$10+'СЕТ СН'!$H$6-'СЕТ СН'!$H$26</f>
        <v>1127.76882796</v>
      </c>
      <c r="O125" s="36">
        <f>SUMIFS(СВЦЭМ!$D$33:$D$776,СВЦЭМ!$A$33:$A$776,$A125,СВЦЭМ!$B$33:$B$776,O$119)+'СЕТ СН'!$H$14+СВЦЭМ!$D$10+'СЕТ СН'!$H$6-'СЕТ СН'!$H$26</f>
        <v>1133.7061568700001</v>
      </c>
      <c r="P125" s="36">
        <f>SUMIFS(СВЦЭМ!$D$33:$D$776,СВЦЭМ!$A$33:$A$776,$A125,СВЦЭМ!$B$33:$B$776,P$119)+'СЕТ СН'!$H$14+СВЦЭМ!$D$10+'СЕТ СН'!$H$6-'СЕТ СН'!$H$26</f>
        <v>1135.19987016</v>
      </c>
      <c r="Q125" s="36">
        <f>SUMIFS(СВЦЭМ!$D$33:$D$776,СВЦЭМ!$A$33:$A$776,$A125,СВЦЭМ!$B$33:$B$776,Q$119)+'СЕТ СН'!$H$14+СВЦЭМ!$D$10+'СЕТ СН'!$H$6-'СЕТ СН'!$H$26</f>
        <v>1133.04030244</v>
      </c>
      <c r="R125" s="36">
        <f>SUMIFS(СВЦЭМ!$D$33:$D$776,СВЦЭМ!$A$33:$A$776,$A125,СВЦЭМ!$B$33:$B$776,R$119)+'СЕТ СН'!$H$14+СВЦЭМ!$D$10+'СЕТ СН'!$H$6-'СЕТ СН'!$H$26</f>
        <v>1132.7114107900002</v>
      </c>
      <c r="S125" s="36">
        <f>SUMIFS(СВЦЭМ!$D$33:$D$776,СВЦЭМ!$A$33:$A$776,$A125,СВЦЭМ!$B$33:$B$776,S$119)+'СЕТ СН'!$H$14+СВЦЭМ!$D$10+'СЕТ СН'!$H$6-'СЕТ СН'!$H$26</f>
        <v>1132.4820705699999</v>
      </c>
      <c r="T125" s="36">
        <f>SUMIFS(СВЦЭМ!$D$33:$D$776,СВЦЭМ!$A$33:$A$776,$A125,СВЦЭМ!$B$33:$B$776,T$119)+'СЕТ СН'!$H$14+СВЦЭМ!$D$10+'СЕТ СН'!$H$6-'СЕТ СН'!$H$26</f>
        <v>1124.7478339100001</v>
      </c>
      <c r="U125" s="36">
        <f>SUMIFS(СВЦЭМ!$D$33:$D$776,СВЦЭМ!$A$33:$A$776,$A125,СВЦЭМ!$B$33:$B$776,U$119)+'СЕТ СН'!$H$14+СВЦЭМ!$D$10+'СЕТ СН'!$H$6-'СЕТ СН'!$H$26</f>
        <v>1124.65108171</v>
      </c>
      <c r="V125" s="36">
        <f>SUMIFS(СВЦЭМ!$D$33:$D$776,СВЦЭМ!$A$33:$A$776,$A125,СВЦЭМ!$B$33:$B$776,V$119)+'СЕТ СН'!$H$14+СВЦЭМ!$D$10+'СЕТ СН'!$H$6-'СЕТ СН'!$H$26</f>
        <v>1118.2817898399999</v>
      </c>
      <c r="W125" s="36">
        <f>SUMIFS(СВЦЭМ!$D$33:$D$776,СВЦЭМ!$A$33:$A$776,$A125,СВЦЭМ!$B$33:$B$776,W$119)+'СЕТ СН'!$H$14+СВЦЭМ!$D$10+'СЕТ СН'!$H$6-'СЕТ СН'!$H$26</f>
        <v>1122.1721881600001</v>
      </c>
      <c r="X125" s="36">
        <f>SUMIFS(СВЦЭМ!$D$33:$D$776,СВЦЭМ!$A$33:$A$776,$A125,СВЦЭМ!$B$33:$B$776,X$119)+'СЕТ СН'!$H$14+СВЦЭМ!$D$10+'СЕТ СН'!$H$6-'СЕТ СН'!$H$26</f>
        <v>1119.46297338</v>
      </c>
      <c r="Y125" s="36">
        <f>SUMIFS(СВЦЭМ!$D$33:$D$776,СВЦЭМ!$A$33:$A$776,$A125,СВЦЭМ!$B$33:$B$776,Y$119)+'СЕТ СН'!$H$14+СВЦЭМ!$D$10+'СЕТ СН'!$H$6-'СЕТ СН'!$H$26</f>
        <v>1133.47077081</v>
      </c>
    </row>
    <row r="126" spans="1:27" ht="15.75" x14ac:dyDescent="0.2">
      <c r="A126" s="35">
        <f t="shared" si="3"/>
        <v>43806</v>
      </c>
      <c r="B126" s="36">
        <f>SUMIFS(СВЦЭМ!$D$33:$D$776,СВЦЭМ!$A$33:$A$776,$A126,СВЦЭМ!$B$33:$B$776,B$119)+'СЕТ СН'!$H$14+СВЦЭМ!$D$10+'СЕТ СН'!$H$6-'СЕТ СН'!$H$26</f>
        <v>1155.2551267899998</v>
      </c>
      <c r="C126" s="36">
        <f>SUMIFS(СВЦЭМ!$D$33:$D$776,СВЦЭМ!$A$33:$A$776,$A126,СВЦЭМ!$B$33:$B$776,C$119)+'СЕТ СН'!$H$14+СВЦЭМ!$D$10+'СЕТ СН'!$H$6-'СЕТ СН'!$H$26</f>
        <v>1166.08723444</v>
      </c>
      <c r="D126" s="36">
        <f>SUMIFS(СВЦЭМ!$D$33:$D$776,СВЦЭМ!$A$33:$A$776,$A126,СВЦЭМ!$B$33:$B$776,D$119)+'СЕТ СН'!$H$14+СВЦЭМ!$D$10+'СЕТ СН'!$H$6-'СЕТ СН'!$H$26</f>
        <v>1169.1739442799999</v>
      </c>
      <c r="E126" s="36">
        <f>SUMIFS(СВЦЭМ!$D$33:$D$776,СВЦЭМ!$A$33:$A$776,$A126,СВЦЭМ!$B$33:$B$776,E$119)+'СЕТ СН'!$H$14+СВЦЭМ!$D$10+'СЕТ СН'!$H$6-'СЕТ СН'!$H$26</f>
        <v>1174.6353840299998</v>
      </c>
      <c r="F126" s="36">
        <f>SUMIFS(СВЦЭМ!$D$33:$D$776,СВЦЭМ!$A$33:$A$776,$A126,СВЦЭМ!$B$33:$B$776,F$119)+'СЕТ СН'!$H$14+СВЦЭМ!$D$10+'СЕТ СН'!$H$6-'СЕТ СН'!$H$26</f>
        <v>1156.4492198299999</v>
      </c>
      <c r="G126" s="36">
        <f>SUMIFS(СВЦЭМ!$D$33:$D$776,СВЦЭМ!$A$33:$A$776,$A126,СВЦЭМ!$B$33:$B$776,G$119)+'СЕТ СН'!$H$14+СВЦЭМ!$D$10+'СЕТ СН'!$H$6-'СЕТ СН'!$H$26</f>
        <v>1169.2010659</v>
      </c>
      <c r="H126" s="36">
        <f>SUMIFS(СВЦЭМ!$D$33:$D$776,СВЦЭМ!$A$33:$A$776,$A126,СВЦЭМ!$B$33:$B$776,H$119)+'СЕТ СН'!$H$14+СВЦЭМ!$D$10+'СЕТ СН'!$H$6-'СЕТ СН'!$H$26</f>
        <v>1152.5848258199999</v>
      </c>
      <c r="I126" s="36">
        <f>SUMIFS(СВЦЭМ!$D$33:$D$776,СВЦЭМ!$A$33:$A$776,$A126,СВЦЭМ!$B$33:$B$776,I$119)+'СЕТ СН'!$H$14+СВЦЭМ!$D$10+'СЕТ СН'!$H$6-'СЕТ СН'!$H$26</f>
        <v>1125.17236989</v>
      </c>
      <c r="J126" s="36">
        <f>SUMIFS(СВЦЭМ!$D$33:$D$776,СВЦЭМ!$A$33:$A$776,$A126,СВЦЭМ!$B$33:$B$776,J$119)+'СЕТ СН'!$H$14+СВЦЭМ!$D$10+'СЕТ СН'!$H$6-'СЕТ СН'!$H$26</f>
        <v>1082.5895558</v>
      </c>
      <c r="K126" s="36">
        <f>SUMIFS(СВЦЭМ!$D$33:$D$776,СВЦЭМ!$A$33:$A$776,$A126,СВЦЭМ!$B$33:$B$776,K$119)+'СЕТ СН'!$H$14+СВЦЭМ!$D$10+'СЕТ СН'!$H$6-'СЕТ СН'!$H$26</f>
        <v>1068.74085001</v>
      </c>
      <c r="L126" s="36">
        <f>SUMIFS(СВЦЭМ!$D$33:$D$776,СВЦЭМ!$A$33:$A$776,$A126,СВЦЭМ!$B$33:$B$776,L$119)+'СЕТ СН'!$H$14+СВЦЭМ!$D$10+'СЕТ СН'!$H$6-'СЕТ СН'!$H$26</f>
        <v>1069.9053027300001</v>
      </c>
      <c r="M126" s="36">
        <f>SUMIFS(СВЦЭМ!$D$33:$D$776,СВЦЭМ!$A$33:$A$776,$A126,СВЦЭМ!$B$33:$B$776,M$119)+'СЕТ СН'!$H$14+СВЦЭМ!$D$10+'СЕТ СН'!$H$6-'СЕТ СН'!$H$26</f>
        <v>1062.97806388</v>
      </c>
      <c r="N126" s="36">
        <f>SUMIFS(СВЦЭМ!$D$33:$D$776,СВЦЭМ!$A$33:$A$776,$A126,СВЦЭМ!$B$33:$B$776,N$119)+'СЕТ СН'!$H$14+СВЦЭМ!$D$10+'СЕТ СН'!$H$6-'СЕТ СН'!$H$26</f>
        <v>1068.6472034200001</v>
      </c>
      <c r="O126" s="36">
        <f>SUMIFS(СВЦЭМ!$D$33:$D$776,СВЦЭМ!$A$33:$A$776,$A126,СВЦЭМ!$B$33:$B$776,O$119)+'СЕТ СН'!$H$14+СВЦЭМ!$D$10+'СЕТ СН'!$H$6-'СЕТ СН'!$H$26</f>
        <v>1077.01310556</v>
      </c>
      <c r="P126" s="36">
        <f>SUMIFS(СВЦЭМ!$D$33:$D$776,СВЦЭМ!$A$33:$A$776,$A126,СВЦЭМ!$B$33:$B$776,P$119)+'СЕТ СН'!$H$14+СВЦЭМ!$D$10+'СЕТ СН'!$H$6-'СЕТ СН'!$H$26</f>
        <v>1083.61155691</v>
      </c>
      <c r="Q126" s="36">
        <f>SUMIFS(СВЦЭМ!$D$33:$D$776,СВЦЭМ!$A$33:$A$776,$A126,СВЦЭМ!$B$33:$B$776,Q$119)+'СЕТ СН'!$H$14+СВЦЭМ!$D$10+'СЕТ СН'!$H$6-'СЕТ СН'!$H$26</f>
        <v>1084.7378515999999</v>
      </c>
      <c r="R126" s="36">
        <f>SUMIFS(СВЦЭМ!$D$33:$D$776,СВЦЭМ!$A$33:$A$776,$A126,СВЦЭМ!$B$33:$B$776,R$119)+'СЕТ СН'!$H$14+СВЦЭМ!$D$10+'СЕТ СН'!$H$6-'СЕТ СН'!$H$26</f>
        <v>1076.89902134</v>
      </c>
      <c r="S126" s="36">
        <f>SUMIFS(СВЦЭМ!$D$33:$D$776,СВЦЭМ!$A$33:$A$776,$A126,СВЦЭМ!$B$33:$B$776,S$119)+'СЕТ СН'!$H$14+СВЦЭМ!$D$10+'СЕТ СН'!$H$6-'СЕТ СН'!$H$26</f>
        <v>1066.9201203600001</v>
      </c>
      <c r="T126" s="36">
        <f>SUMIFS(СВЦЭМ!$D$33:$D$776,СВЦЭМ!$A$33:$A$776,$A126,СВЦЭМ!$B$33:$B$776,T$119)+'СЕТ СН'!$H$14+СВЦЭМ!$D$10+'СЕТ СН'!$H$6-'СЕТ СН'!$H$26</f>
        <v>1059.8798880700001</v>
      </c>
      <c r="U126" s="36">
        <f>SUMIFS(СВЦЭМ!$D$33:$D$776,СВЦЭМ!$A$33:$A$776,$A126,СВЦЭМ!$B$33:$B$776,U$119)+'СЕТ СН'!$H$14+СВЦЭМ!$D$10+'СЕТ СН'!$H$6-'СЕТ СН'!$H$26</f>
        <v>1059.2179754399999</v>
      </c>
      <c r="V126" s="36">
        <f>SUMIFS(СВЦЭМ!$D$33:$D$776,СВЦЭМ!$A$33:$A$776,$A126,СВЦЭМ!$B$33:$B$776,V$119)+'СЕТ СН'!$H$14+СВЦЭМ!$D$10+'СЕТ СН'!$H$6-'СЕТ СН'!$H$26</f>
        <v>1064.1057693400001</v>
      </c>
      <c r="W126" s="36">
        <f>SUMIFS(СВЦЭМ!$D$33:$D$776,СВЦЭМ!$A$33:$A$776,$A126,СВЦЭМ!$B$33:$B$776,W$119)+'СЕТ СН'!$H$14+СВЦЭМ!$D$10+'СЕТ СН'!$H$6-'СЕТ СН'!$H$26</f>
        <v>1076.74623636</v>
      </c>
      <c r="X126" s="36">
        <f>SUMIFS(СВЦЭМ!$D$33:$D$776,СВЦЭМ!$A$33:$A$776,$A126,СВЦЭМ!$B$33:$B$776,X$119)+'СЕТ СН'!$H$14+СВЦЭМ!$D$10+'СЕТ СН'!$H$6-'СЕТ СН'!$H$26</f>
        <v>1075.08635959</v>
      </c>
      <c r="Y126" s="36">
        <f>SUMIFS(СВЦЭМ!$D$33:$D$776,СВЦЭМ!$A$33:$A$776,$A126,СВЦЭМ!$B$33:$B$776,Y$119)+'СЕТ СН'!$H$14+СВЦЭМ!$D$10+'СЕТ СН'!$H$6-'СЕТ СН'!$H$26</f>
        <v>1105.37018592</v>
      </c>
    </row>
    <row r="127" spans="1:27" ht="15.75" x14ac:dyDescent="0.2">
      <c r="A127" s="35">
        <f t="shared" si="3"/>
        <v>43807</v>
      </c>
      <c r="B127" s="36">
        <f>SUMIFS(СВЦЭМ!$D$33:$D$776,СВЦЭМ!$A$33:$A$776,$A127,СВЦЭМ!$B$33:$B$776,B$119)+'СЕТ СН'!$H$14+СВЦЭМ!$D$10+'СЕТ СН'!$H$6-'СЕТ СН'!$H$26</f>
        <v>1165.72285394</v>
      </c>
      <c r="C127" s="36">
        <f>SUMIFS(СВЦЭМ!$D$33:$D$776,СВЦЭМ!$A$33:$A$776,$A127,СВЦЭМ!$B$33:$B$776,C$119)+'СЕТ СН'!$H$14+СВЦЭМ!$D$10+'СЕТ СН'!$H$6-'СЕТ СН'!$H$26</f>
        <v>1191.66095333</v>
      </c>
      <c r="D127" s="36">
        <f>SUMIFS(СВЦЭМ!$D$33:$D$776,СВЦЭМ!$A$33:$A$776,$A127,СВЦЭМ!$B$33:$B$776,D$119)+'СЕТ СН'!$H$14+СВЦЭМ!$D$10+'СЕТ СН'!$H$6-'СЕТ СН'!$H$26</f>
        <v>1208.66561692</v>
      </c>
      <c r="E127" s="36">
        <f>SUMIFS(СВЦЭМ!$D$33:$D$776,СВЦЭМ!$A$33:$A$776,$A127,СВЦЭМ!$B$33:$B$776,E$119)+'СЕТ СН'!$H$14+СВЦЭМ!$D$10+'СЕТ СН'!$H$6-'СЕТ СН'!$H$26</f>
        <v>1229.9426081900001</v>
      </c>
      <c r="F127" s="36">
        <f>SUMIFS(СВЦЭМ!$D$33:$D$776,СВЦЭМ!$A$33:$A$776,$A127,СВЦЭМ!$B$33:$B$776,F$119)+'СЕТ СН'!$H$14+СВЦЭМ!$D$10+'СЕТ СН'!$H$6-'СЕТ СН'!$H$26</f>
        <v>1240.4738803499999</v>
      </c>
      <c r="G127" s="36">
        <f>SUMIFS(СВЦЭМ!$D$33:$D$776,СВЦЭМ!$A$33:$A$776,$A127,СВЦЭМ!$B$33:$B$776,G$119)+'СЕТ СН'!$H$14+СВЦЭМ!$D$10+'СЕТ СН'!$H$6-'СЕТ СН'!$H$26</f>
        <v>1239.8284382299998</v>
      </c>
      <c r="H127" s="36">
        <f>SUMIFS(СВЦЭМ!$D$33:$D$776,СВЦЭМ!$A$33:$A$776,$A127,СВЦЭМ!$B$33:$B$776,H$119)+'СЕТ СН'!$H$14+СВЦЭМ!$D$10+'СЕТ СН'!$H$6-'СЕТ СН'!$H$26</f>
        <v>1230.1912000299999</v>
      </c>
      <c r="I127" s="36">
        <f>SUMIFS(СВЦЭМ!$D$33:$D$776,СВЦЭМ!$A$33:$A$776,$A127,СВЦЭМ!$B$33:$B$776,I$119)+'СЕТ СН'!$H$14+СВЦЭМ!$D$10+'СЕТ СН'!$H$6-'СЕТ СН'!$H$26</f>
        <v>1223.1820119500001</v>
      </c>
      <c r="J127" s="36">
        <f>SUMIFS(СВЦЭМ!$D$33:$D$776,СВЦЭМ!$A$33:$A$776,$A127,СВЦЭМ!$B$33:$B$776,J$119)+'СЕТ СН'!$H$14+СВЦЭМ!$D$10+'СЕТ СН'!$H$6-'СЕТ СН'!$H$26</f>
        <v>1183.9728635000001</v>
      </c>
      <c r="K127" s="36">
        <f>SUMIFS(СВЦЭМ!$D$33:$D$776,СВЦЭМ!$A$33:$A$776,$A127,СВЦЭМ!$B$33:$B$776,K$119)+'СЕТ СН'!$H$14+СВЦЭМ!$D$10+'СЕТ СН'!$H$6-'СЕТ СН'!$H$26</f>
        <v>1134.8357016099999</v>
      </c>
      <c r="L127" s="36">
        <f>SUMIFS(СВЦЭМ!$D$33:$D$776,СВЦЭМ!$A$33:$A$776,$A127,СВЦЭМ!$B$33:$B$776,L$119)+'СЕТ СН'!$H$14+СВЦЭМ!$D$10+'СЕТ СН'!$H$6-'СЕТ СН'!$H$26</f>
        <v>1121.64489916</v>
      </c>
      <c r="M127" s="36">
        <f>SUMIFS(СВЦЭМ!$D$33:$D$776,СВЦЭМ!$A$33:$A$776,$A127,СВЦЭМ!$B$33:$B$776,M$119)+'СЕТ СН'!$H$14+СВЦЭМ!$D$10+'СЕТ СН'!$H$6-'СЕТ СН'!$H$26</f>
        <v>1120.6034763100001</v>
      </c>
      <c r="N127" s="36">
        <f>SUMIFS(СВЦЭМ!$D$33:$D$776,СВЦЭМ!$A$33:$A$776,$A127,СВЦЭМ!$B$33:$B$776,N$119)+'СЕТ СН'!$H$14+СВЦЭМ!$D$10+'СЕТ СН'!$H$6-'СЕТ СН'!$H$26</f>
        <v>1126.68211832</v>
      </c>
      <c r="O127" s="36">
        <f>SUMIFS(СВЦЭМ!$D$33:$D$776,СВЦЭМ!$A$33:$A$776,$A127,СВЦЭМ!$B$33:$B$776,O$119)+'СЕТ СН'!$H$14+СВЦЭМ!$D$10+'СЕТ СН'!$H$6-'СЕТ СН'!$H$26</f>
        <v>1133.96838574</v>
      </c>
      <c r="P127" s="36">
        <f>SUMIFS(СВЦЭМ!$D$33:$D$776,СВЦЭМ!$A$33:$A$776,$A127,СВЦЭМ!$B$33:$B$776,P$119)+'СЕТ СН'!$H$14+СВЦЭМ!$D$10+'СЕТ СН'!$H$6-'СЕТ СН'!$H$26</f>
        <v>1143.81115204</v>
      </c>
      <c r="Q127" s="36">
        <f>SUMIFS(СВЦЭМ!$D$33:$D$776,СВЦЭМ!$A$33:$A$776,$A127,СВЦЭМ!$B$33:$B$776,Q$119)+'СЕТ СН'!$H$14+СВЦЭМ!$D$10+'СЕТ СН'!$H$6-'СЕТ СН'!$H$26</f>
        <v>1145.70283193</v>
      </c>
      <c r="R127" s="36">
        <f>SUMIFS(СВЦЭМ!$D$33:$D$776,СВЦЭМ!$A$33:$A$776,$A127,СВЦЭМ!$B$33:$B$776,R$119)+'СЕТ СН'!$H$14+СВЦЭМ!$D$10+'СЕТ СН'!$H$6-'СЕТ СН'!$H$26</f>
        <v>1140.5624629600002</v>
      </c>
      <c r="S127" s="36">
        <f>SUMIFS(СВЦЭМ!$D$33:$D$776,СВЦЭМ!$A$33:$A$776,$A127,СВЦЭМ!$B$33:$B$776,S$119)+'СЕТ СН'!$H$14+СВЦЭМ!$D$10+'СЕТ СН'!$H$6-'СЕТ СН'!$H$26</f>
        <v>1116.2933967500001</v>
      </c>
      <c r="T127" s="36">
        <f>SUMIFS(СВЦЭМ!$D$33:$D$776,СВЦЭМ!$A$33:$A$776,$A127,СВЦЭМ!$B$33:$B$776,T$119)+'СЕТ СН'!$H$14+СВЦЭМ!$D$10+'СЕТ СН'!$H$6-'СЕТ СН'!$H$26</f>
        <v>1099.4791274899999</v>
      </c>
      <c r="U127" s="36">
        <f>SUMIFS(СВЦЭМ!$D$33:$D$776,СВЦЭМ!$A$33:$A$776,$A127,СВЦЭМ!$B$33:$B$776,U$119)+'СЕТ СН'!$H$14+СВЦЭМ!$D$10+'СЕТ СН'!$H$6-'СЕТ СН'!$H$26</f>
        <v>1103.83654241</v>
      </c>
      <c r="V127" s="36">
        <f>SUMIFS(СВЦЭМ!$D$33:$D$776,СВЦЭМ!$A$33:$A$776,$A127,СВЦЭМ!$B$33:$B$776,V$119)+'СЕТ СН'!$H$14+СВЦЭМ!$D$10+'СЕТ СН'!$H$6-'СЕТ СН'!$H$26</f>
        <v>1114.7920701</v>
      </c>
      <c r="W127" s="36">
        <f>SUMIFS(СВЦЭМ!$D$33:$D$776,СВЦЭМ!$A$33:$A$776,$A127,СВЦЭМ!$B$33:$B$776,W$119)+'СЕТ СН'!$H$14+СВЦЭМ!$D$10+'СЕТ СН'!$H$6-'СЕТ СН'!$H$26</f>
        <v>1125.911411</v>
      </c>
      <c r="X127" s="36">
        <f>SUMIFS(СВЦЭМ!$D$33:$D$776,СВЦЭМ!$A$33:$A$776,$A127,СВЦЭМ!$B$33:$B$776,X$119)+'СЕТ СН'!$H$14+СВЦЭМ!$D$10+'СЕТ СН'!$H$6-'СЕТ СН'!$H$26</f>
        <v>1143.9735913300001</v>
      </c>
      <c r="Y127" s="36">
        <f>SUMIFS(СВЦЭМ!$D$33:$D$776,СВЦЭМ!$A$33:$A$776,$A127,СВЦЭМ!$B$33:$B$776,Y$119)+'СЕТ СН'!$H$14+СВЦЭМ!$D$10+'СЕТ СН'!$H$6-'СЕТ СН'!$H$26</f>
        <v>1161.0057498800002</v>
      </c>
    </row>
    <row r="128" spans="1:27" ht="15.75" x14ac:dyDescent="0.2">
      <c r="A128" s="35">
        <f t="shared" si="3"/>
        <v>43808</v>
      </c>
      <c r="B128" s="36">
        <f>SUMIFS(СВЦЭМ!$D$33:$D$776,СВЦЭМ!$A$33:$A$776,$A128,СВЦЭМ!$B$33:$B$776,B$119)+'СЕТ СН'!$H$14+СВЦЭМ!$D$10+'СЕТ СН'!$H$6-'СЕТ СН'!$H$26</f>
        <v>1181.5628292400002</v>
      </c>
      <c r="C128" s="36">
        <f>SUMIFS(СВЦЭМ!$D$33:$D$776,СВЦЭМ!$A$33:$A$776,$A128,СВЦЭМ!$B$33:$B$776,C$119)+'СЕТ СН'!$H$14+СВЦЭМ!$D$10+'СЕТ СН'!$H$6-'СЕТ СН'!$H$26</f>
        <v>1213.3552036999999</v>
      </c>
      <c r="D128" s="36">
        <f>SUMIFS(СВЦЭМ!$D$33:$D$776,СВЦЭМ!$A$33:$A$776,$A128,СВЦЭМ!$B$33:$B$776,D$119)+'СЕТ СН'!$H$14+СВЦЭМ!$D$10+'СЕТ СН'!$H$6-'СЕТ СН'!$H$26</f>
        <v>1223.6740604500001</v>
      </c>
      <c r="E128" s="36">
        <f>SUMIFS(СВЦЭМ!$D$33:$D$776,СВЦЭМ!$A$33:$A$776,$A128,СВЦЭМ!$B$33:$B$776,E$119)+'СЕТ СН'!$H$14+СВЦЭМ!$D$10+'СЕТ СН'!$H$6-'СЕТ СН'!$H$26</f>
        <v>1223.0829061899999</v>
      </c>
      <c r="F128" s="36">
        <f>SUMIFS(СВЦЭМ!$D$33:$D$776,СВЦЭМ!$A$33:$A$776,$A128,СВЦЭМ!$B$33:$B$776,F$119)+'СЕТ СН'!$H$14+СВЦЭМ!$D$10+'СЕТ СН'!$H$6-'СЕТ СН'!$H$26</f>
        <v>1223.87111028</v>
      </c>
      <c r="G128" s="36">
        <f>SUMIFS(СВЦЭМ!$D$33:$D$776,СВЦЭМ!$A$33:$A$776,$A128,СВЦЭМ!$B$33:$B$776,G$119)+'СЕТ СН'!$H$14+СВЦЭМ!$D$10+'СЕТ СН'!$H$6-'СЕТ СН'!$H$26</f>
        <v>1238.85007434</v>
      </c>
      <c r="H128" s="36">
        <f>SUMIFS(СВЦЭМ!$D$33:$D$776,СВЦЭМ!$A$33:$A$776,$A128,СВЦЭМ!$B$33:$B$776,H$119)+'СЕТ СН'!$H$14+СВЦЭМ!$D$10+'СЕТ СН'!$H$6-'СЕТ СН'!$H$26</f>
        <v>1212.7122053100002</v>
      </c>
      <c r="I128" s="36">
        <f>SUMIFS(СВЦЭМ!$D$33:$D$776,СВЦЭМ!$A$33:$A$776,$A128,СВЦЭМ!$B$33:$B$776,I$119)+'СЕТ СН'!$H$14+СВЦЭМ!$D$10+'СЕТ СН'!$H$6-'СЕТ СН'!$H$26</f>
        <v>1184.21503398</v>
      </c>
      <c r="J128" s="36">
        <f>SUMIFS(СВЦЭМ!$D$33:$D$776,СВЦЭМ!$A$33:$A$776,$A128,СВЦЭМ!$B$33:$B$776,J$119)+'СЕТ СН'!$H$14+СВЦЭМ!$D$10+'СЕТ СН'!$H$6-'СЕТ СН'!$H$26</f>
        <v>1155.79317793</v>
      </c>
      <c r="K128" s="36">
        <f>SUMIFS(СВЦЭМ!$D$33:$D$776,СВЦЭМ!$A$33:$A$776,$A128,СВЦЭМ!$B$33:$B$776,K$119)+'СЕТ СН'!$H$14+СВЦЭМ!$D$10+'СЕТ СН'!$H$6-'СЕТ СН'!$H$26</f>
        <v>1128.46827517</v>
      </c>
      <c r="L128" s="36">
        <f>SUMIFS(СВЦЭМ!$D$33:$D$776,СВЦЭМ!$A$33:$A$776,$A128,СВЦЭМ!$B$33:$B$776,L$119)+'СЕТ СН'!$H$14+СВЦЭМ!$D$10+'СЕТ СН'!$H$6-'СЕТ СН'!$H$26</f>
        <v>1126.4426115599999</v>
      </c>
      <c r="M128" s="36">
        <f>SUMIFS(СВЦЭМ!$D$33:$D$776,СВЦЭМ!$A$33:$A$776,$A128,СВЦЭМ!$B$33:$B$776,M$119)+'СЕТ СН'!$H$14+СВЦЭМ!$D$10+'СЕТ СН'!$H$6-'СЕТ СН'!$H$26</f>
        <v>1132.8660046</v>
      </c>
      <c r="N128" s="36">
        <f>SUMIFS(СВЦЭМ!$D$33:$D$776,СВЦЭМ!$A$33:$A$776,$A128,СВЦЭМ!$B$33:$B$776,N$119)+'СЕТ СН'!$H$14+СВЦЭМ!$D$10+'СЕТ СН'!$H$6-'СЕТ СН'!$H$26</f>
        <v>1141.40808502</v>
      </c>
      <c r="O128" s="36">
        <f>SUMIFS(СВЦЭМ!$D$33:$D$776,СВЦЭМ!$A$33:$A$776,$A128,СВЦЭМ!$B$33:$B$776,O$119)+'СЕТ СН'!$H$14+СВЦЭМ!$D$10+'СЕТ СН'!$H$6-'СЕТ СН'!$H$26</f>
        <v>1149.02891507</v>
      </c>
      <c r="P128" s="36">
        <f>SUMIFS(СВЦЭМ!$D$33:$D$776,СВЦЭМ!$A$33:$A$776,$A128,СВЦЭМ!$B$33:$B$776,P$119)+'СЕТ СН'!$H$14+СВЦЭМ!$D$10+'СЕТ СН'!$H$6-'СЕТ СН'!$H$26</f>
        <v>1155.14666599</v>
      </c>
      <c r="Q128" s="36">
        <f>SUMIFS(СВЦЭМ!$D$33:$D$776,СВЦЭМ!$A$33:$A$776,$A128,СВЦЭМ!$B$33:$B$776,Q$119)+'СЕТ СН'!$H$14+СВЦЭМ!$D$10+'СЕТ СН'!$H$6-'СЕТ СН'!$H$26</f>
        <v>1152.6833342099999</v>
      </c>
      <c r="R128" s="36">
        <f>SUMIFS(СВЦЭМ!$D$33:$D$776,СВЦЭМ!$A$33:$A$776,$A128,СВЦЭМ!$B$33:$B$776,R$119)+'СЕТ СН'!$H$14+СВЦЭМ!$D$10+'СЕТ СН'!$H$6-'СЕТ СН'!$H$26</f>
        <v>1149.88219312</v>
      </c>
      <c r="S128" s="36">
        <f>SUMIFS(СВЦЭМ!$D$33:$D$776,СВЦЭМ!$A$33:$A$776,$A128,СВЦЭМ!$B$33:$B$776,S$119)+'СЕТ СН'!$H$14+СВЦЭМ!$D$10+'СЕТ СН'!$H$6-'СЕТ СН'!$H$26</f>
        <v>1133.9577856000001</v>
      </c>
      <c r="T128" s="36">
        <f>SUMIFS(СВЦЭМ!$D$33:$D$776,СВЦЭМ!$A$33:$A$776,$A128,СВЦЭМ!$B$33:$B$776,T$119)+'СЕТ СН'!$H$14+СВЦЭМ!$D$10+'СЕТ СН'!$H$6-'СЕТ СН'!$H$26</f>
        <v>1112.04648858</v>
      </c>
      <c r="U128" s="36">
        <f>SUMIFS(СВЦЭМ!$D$33:$D$776,СВЦЭМ!$A$33:$A$776,$A128,СВЦЭМ!$B$33:$B$776,U$119)+'СЕТ СН'!$H$14+СВЦЭМ!$D$10+'СЕТ СН'!$H$6-'СЕТ СН'!$H$26</f>
        <v>1112.0553875000001</v>
      </c>
      <c r="V128" s="36">
        <f>SUMIFS(СВЦЭМ!$D$33:$D$776,СВЦЭМ!$A$33:$A$776,$A128,СВЦЭМ!$B$33:$B$776,V$119)+'СЕТ СН'!$H$14+СВЦЭМ!$D$10+'СЕТ СН'!$H$6-'СЕТ СН'!$H$26</f>
        <v>1130.41245321</v>
      </c>
      <c r="W128" s="36">
        <f>SUMIFS(СВЦЭМ!$D$33:$D$776,СВЦЭМ!$A$33:$A$776,$A128,СВЦЭМ!$B$33:$B$776,W$119)+'СЕТ СН'!$H$14+СВЦЭМ!$D$10+'СЕТ СН'!$H$6-'СЕТ СН'!$H$26</f>
        <v>1148.7154031600001</v>
      </c>
      <c r="X128" s="36">
        <f>SUMIFS(СВЦЭМ!$D$33:$D$776,СВЦЭМ!$A$33:$A$776,$A128,СВЦЭМ!$B$33:$B$776,X$119)+'СЕТ СН'!$H$14+СВЦЭМ!$D$10+'СЕТ СН'!$H$6-'СЕТ СН'!$H$26</f>
        <v>1154.44983415</v>
      </c>
      <c r="Y128" s="36">
        <f>SUMIFS(СВЦЭМ!$D$33:$D$776,СВЦЭМ!$A$33:$A$776,$A128,СВЦЭМ!$B$33:$B$776,Y$119)+'СЕТ СН'!$H$14+СВЦЭМ!$D$10+'СЕТ СН'!$H$6-'СЕТ СН'!$H$26</f>
        <v>1174.7399884699998</v>
      </c>
    </row>
    <row r="129" spans="1:25" ht="15.75" x14ac:dyDescent="0.2">
      <c r="A129" s="35">
        <f t="shared" si="3"/>
        <v>43809</v>
      </c>
      <c r="B129" s="36">
        <f>SUMIFS(СВЦЭМ!$D$33:$D$776,СВЦЭМ!$A$33:$A$776,$A129,СВЦЭМ!$B$33:$B$776,B$119)+'СЕТ СН'!$H$14+СВЦЭМ!$D$10+'СЕТ СН'!$H$6-'СЕТ СН'!$H$26</f>
        <v>1187.3494985900002</v>
      </c>
      <c r="C129" s="36">
        <f>SUMIFS(СВЦЭМ!$D$33:$D$776,СВЦЭМ!$A$33:$A$776,$A129,СВЦЭМ!$B$33:$B$776,C$119)+'СЕТ СН'!$H$14+СВЦЭМ!$D$10+'СЕТ СН'!$H$6-'СЕТ СН'!$H$26</f>
        <v>1242.8856281399999</v>
      </c>
      <c r="D129" s="36">
        <f>SUMIFS(СВЦЭМ!$D$33:$D$776,СВЦЭМ!$A$33:$A$776,$A129,СВЦЭМ!$B$33:$B$776,D$119)+'СЕТ СН'!$H$14+СВЦЭМ!$D$10+'СЕТ СН'!$H$6-'СЕТ СН'!$H$26</f>
        <v>1267.23812868</v>
      </c>
      <c r="E129" s="36">
        <f>SUMIFS(СВЦЭМ!$D$33:$D$776,СВЦЭМ!$A$33:$A$776,$A129,СВЦЭМ!$B$33:$B$776,E$119)+'СЕТ СН'!$H$14+СВЦЭМ!$D$10+'СЕТ СН'!$H$6-'СЕТ СН'!$H$26</f>
        <v>1262.99506193</v>
      </c>
      <c r="F129" s="36">
        <f>SUMIFS(СВЦЭМ!$D$33:$D$776,СВЦЭМ!$A$33:$A$776,$A129,СВЦЭМ!$B$33:$B$776,F$119)+'СЕТ СН'!$H$14+СВЦЭМ!$D$10+'СЕТ СН'!$H$6-'СЕТ СН'!$H$26</f>
        <v>1216.6231370800001</v>
      </c>
      <c r="G129" s="36">
        <f>SUMIFS(СВЦЭМ!$D$33:$D$776,СВЦЭМ!$A$33:$A$776,$A129,СВЦЭМ!$B$33:$B$776,G$119)+'СЕТ СН'!$H$14+СВЦЭМ!$D$10+'СЕТ СН'!$H$6-'СЕТ СН'!$H$26</f>
        <v>1202.72807887</v>
      </c>
      <c r="H129" s="36">
        <f>SUMIFS(СВЦЭМ!$D$33:$D$776,СВЦЭМ!$A$33:$A$776,$A129,СВЦЭМ!$B$33:$B$776,H$119)+'СЕТ СН'!$H$14+СВЦЭМ!$D$10+'СЕТ СН'!$H$6-'СЕТ СН'!$H$26</f>
        <v>1167.4423897300001</v>
      </c>
      <c r="I129" s="36">
        <f>SUMIFS(СВЦЭМ!$D$33:$D$776,СВЦЭМ!$A$33:$A$776,$A129,СВЦЭМ!$B$33:$B$776,I$119)+'СЕТ СН'!$H$14+СВЦЭМ!$D$10+'СЕТ СН'!$H$6-'СЕТ СН'!$H$26</f>
        <v>1137.24099527</v>
      </c>
      <c r="J129" s="36">
        <f>SUMIFS(СВЦЭМ!$D$33:$D$776,СВЦЭМ!$A$33:$A$776,$A129,СВЦЭМ!$B$33:$B$776,J$119)+'СЕТ СН'!$H$14+СВЦЭМ!$D$10+'СЕТ СН'!$H$6-'СЕТ СН'!$H$26</f>
        <v>1116.4259832600001</v>
      </c>
      <c r="K129" s="36">
        <f>SUMIFS(СВЦЭМ!$D$33:$D$776,СВЦЭМ!$A$33:$A$776,$A129,СВЦЭМ!$B$33:$B$776,K$119)+'СЕТ СН'!$H$14+СВЦЭМ!$D$10+'СЕТ СН'!$H$6-'СЕТ СН'!$H$26</f>
        <v>1102.54502579</v>
      </c>
      <c r="L129" s="36">
        <f>SUMIFS(СВЦЭМ!$D$33:$D$776,СВЦЭМ!$A$33:$A$776,$A129,СВЦЭМ!$B$33:$B$776,L$119)+'СЕТ СН'!$H$14+СВЦЭМ!$D$10+'СЕТ СН'!$H$6-'СЕТ СН'!$H$26</f>
        <v>1104.35823194</v>
      </c>
      <c r="M129" s="36">
        <f>SUMIFS(СВЦЭМ!$D$33:$D$776,СВЦЭМ!$A$33:$A$776,$A129,СВЦЭМ!$B$33:$B$776,M$119)+'СЕТ СН'!$H$14+СВЦЭМ!$D$10+'СЕТ СН'!$H$6-'СЕТ СН'!$H$26</f>
        <v>1158.9423318899999</v>
      </c>
      <c r="N129" s="36">
        <f>SUMIFS(СВЦЭМ!$D$33:$D$776,СВЦЭМ!$A$33:$A$776,$A129,СВЦЭМ!$B$33:$B$776,N$119)+'СЕТ СН'!$H$14+СВЦЭМ!$D$10+'СЕТ СН'!$H$6-'СЕТ СН'!$H$26</f>
        <v>1172.1503726800001</v>
      </c>
      <c r="O129" s="36">
        <f>SUMIFS(СВЦЭМ!$D$33:$D$776,СВЦЭМ!$A$33:$A$776,$A129,СВЦЭМ!$B$33:$B$776,O$119)+'СЕТ СН'!$H$14+СВЦЭМ!$D$10+'СЕТ СН'!$H$6-'СЕТ СН'!$H$26</f>
        <v>1176.9416012199999</v>
      </c>
      <c r="P129" s="36">
        <f>SUMIFS(СВЦЭМ!$D$33:$D$776,СВЦЭМ!$A$33:$A$776,$A129,СВЦЭМ!$B$33:$B$776,P$119)+'СЕТ СН'!$H$14+СВЦЭМ!$D$10+'СЕТ СН'!$H$6-'СЕТ СН'!$H$26</f>
        <v>1174.8544726600001</v>
      </c>
      <c r="Q129" s="36">
        <f>SUMIFS(СВЦЭМ!$D$33:$D$776,СВЦЭМ!$A$33:$A$776,$A129,СВЦЭМ!$B$33:$B$776,Q$119)+'СЕТ СН'!$H$14+СВЦЭМ!$D$10+'СЕТ СН'!$H$6-'СЕТ СН'!$H$26</f>
        <v>1172.6908022699999</v>
      </c>
      <c r="R129" s="36">
        <f>SUMIFS(СВЦЭМ!$D$33:$D$776,СВЦЭМ!$A$33:$A$776,$A129,СВЦЭМ!$B$33:$B$776,R$119)+'СЕТ СН'!$H$14+СВЦЭМ!$D$10+'СЕТ СН'!$H$6-'СЕТ СН'!$H$26</f>
        <v>1169.93593446</v>
      </c>
      <c r="S129" s="36">
        <f>SUMIFS(СВЦЭМ!$D$33:$D$776,СВЦЭМ!$A$33:$A$776,$A129,СВЦЭМ!$B$33:$B$776,S$119)+'СЕТ СН'!$H$14+СВЦЭМ!$D$10+'СЕТ СН'!$H$6-'СЕТ СН'!$H$26</f>
        <v>1158.9892280399999</v>
      </c>
      <c r="T129" s="36">
        <f>SUMIFS(СВЦЭМ!$D$33:$D$776,СВЦЭМ!$A$33:$A$776,$A129,СВЦЭМ!$B$33:$B$776,T$119)+'СЕТ СН'!$H$14+СВЦЭМ!$D$10+'СЕТ СН'!$H$6-'СЕТ СН'!$H$26</f>
        <v>1142.7275132899999</v>
      </c>
      <c r="U129" s="36">
        <f>SUMIFS(СВЦЭМ!$D$33:$D$776,СВЦЭМ!$A$33:$A$776,$A129,СВЦЭМ!$B$33:$B$776,U$119)+'СЕТ СН'!$H$14+СВЦЭМ!$D$10+'СЕТ СН'!$H$6-'СЕТ СН'!$H$26</f>
        <v>1140.3344772599999</v>
      </c>
      <c r="V129" s="36">
        <f>SUMIFS(СВЦЭМ!$D$33:$D$776,СВЦЭМ!$A$33:$A$776,$A129,СВЦЭМ!$B$33:$B$776,V$119)+'СЕТ СН'!$H$14+СВЦЭМ!$D$10+'СЕТ СН'!$H$6-'СЕТ СН'!$H$26</f>
        <v>1128.5124379600002</v>
      </c>
      <c r="W129" s="36">
        <f>SUMIFS(СВЦЭМ!$D$33:$D$776,СВЦЭМ!$A$33:$A$776,$A129,СВЦЭМ!$B$33:$B$776,W$119)+'СЕТ СН'!$H$14+СВЦЭМ!$D$10+'СЕТ СН'!$H$6-'СЕТ СН'!$H$26</f>
        <v>1101.26316445</v>
      </c>
      <c r="X129" s="36">
        <f>SUMIFS(СВЦЭМ!$D$33:$D$776,СВЦЭМ!$A$33:$A$776,$A129,СВЦЭМ!$B$33:$B$776,X$119)+'СЕТ СН'!$H$14+СВЦЭМ!$D$10+'СЕТ СН'!$H$6-'СЕТ СН'!$H$26</f>
        <v>1092.6382783500001</v>
      </c>
      <c r="Y129" s="36">
        <f>SUMIFS(СВЦЭМ!$D$33:$D$776,СВЦЭМ!$A$33:$A$776,$A129,СВЦЭМ!$B$33:$B$776,Y$119)+'СЕТ СН'!$H$14+СВЦЭМ!$D$10+'СЕТ СН'!$H$6-'СЕТ СН'!$H$26</f>
        <v>1104.24867369</v>
      </c>
    </row>
    <row r="130" spans="1:25" ht="15.75" x14ac:dyDescent="0.2">
      <c r="A130" s="35">
        <f t="shared" si="3"/>
        <v>43810</v>
      </c>
      <c r="B130" s="36">
        <f>SUMIFS(СВЦЭМ!$D$33:$D$776,СВЦЭМ!$A$33:$A$776,$A130,СВЦЭМ!$B$33:$B$776,B$119)+'СЕТ СН'!$H$14+СВЦЭМ!$D$10+'СЕТ СН'!$H$6-'СЕТ СН'!$H$26</f>
        <v>1148.8295317900001</v>
      </c>
      <c r="C130" s="36">
        <f>SUMIFS(СВЦЭМ!$D$33:$D$776,СВЦЭМ!$A$33:$A$776,$A130,СВЦЭМ!$B$33:$B$776,C$119)+'СЕТ СН'!$H$14+СВЦЭМ!$D$10+'СЕТ СН'!$H$6-'СЕТ СН'!$H$26</f>
        <v>1184.14037678</v>
      </c>
      <c r="D130" s="36">
        <f>SUMIFS(СВЦЭМ!$D$33:$D$776,СВЦЭМ!$A$33:$A$776,$A130,СВЦЭМ!$B$33:$B$776,D$119)+'СЕТ СН'!$H$14+СВЦЭМ!$D$10+'СЕТ СН'!$H$6-'СЕТ СН'!$H$26</f>
        <v>1192.5127055600001</v>
      </c>
      <c r="E130" s="36">
        <f>SUMIFS(СВЦЭМ!$D$33:$D$776,СВЦЭМ!$A$33:$A$776,$A130,СВЦЭМ!$B$33:$B$776,E$119)+'СЕТ СН'!$H$14+СВЦЭМ!$D$10+'СЕТ СН'!$H$6-'СЕТ СН'!$H$26</f>
        <v>1201.10525093</v>
      </c>
      <c r="F130" s="36">
        <f>SUMIFS(СВЦЭМ!$D$33:$D$776,СВЦЭМ!$A$33:$A$776,$A130,СВЦЭМ!$B$33:$B$776,F$119)+'СЕТ СН'!$H$14+СВЦЭМ!$D$10+'СЕТ СН'!$H$6-'СЕТ СН'!$H$26</f>
        <v>1195.2545674100002</v>
      </c>
      <c r="G130" s="36">
        <f>SUMIFS(СВЦЭМ!$D$33:$D$776,СВЦЭМ!$A$33:$A$776,$A130,СВЦЭМ!$B$33:$B$776,G$119)+'СЕТ СН'!$H$14+СВЦЭМ!$D$10+'СЕТ СН'!$H$6-'СЕТ СН'!$H$26</f>
        <v>1178.8510822600001</v>
      </c>
      <c r="H130" s="36">
        <f>SUMIFS(СВЦЭМ!$D$33:$D$776,СВЦЭМ!$A$33:$A$776,$A130,СВЦЭМ!$B$33:$B$776,H$119)+'СЕТ СН'!$H$14+СВЦЭМ!$D$10+'СЕТ СН'!$H$6-'СЕТ СН'!$H$26</f>
        <v>1138.9498478999999</v>
      </c>
      <c r="I130" s="36">
        <f>SUMIFS(СВЦЭМ!$D$33:$D$776,СВЦЭМ!$A$33:$A$776,$A130,СВЦЭМ!$B$33:$B$776,I$119)+'СЕТ СН'!$H$14+СВЦЭМ!$D$10+'СЕТ СН'!$H$6-'СЕТ СН'!$H$26</f>
        <v>1126.2185953200001</v>
      </c>
      <c r="J130" s="36">
        <f>SUMIFS(СВЦЭМ!$D$33:$D$776,СВЦЭМ!$A$33:$A$776,$A130,СВЦЭМ!$B$33:$B$776,J$119)+'СЕТ СН'!$H$14+СВЦЭМ!$D$10+'СЕТ СН'!$H$6-'СЕТ СН'!$H$26</f>
        <v>1100.08789697</v>
      </c>
      <c r="K130" s="36">
        <f>SUMIFS(СВЦЭМ!$D$33:$D$776,СВЦЭМ!$A$33:$A$776,$A130,СВЦЭМ!$B$33:$B$776,K$119)+'СЕТ СН'!$H$14+СВЦЭМ!$D$10+'СЕТ СН'!$H$6-'СЕТ СН'!$H$26</f>
        <v>1091.6842947600001</v>
      </c>
      <c r="L130" s="36">
        <f>SUMIFS(СВЦЭМ!$D$33:$D$776,СВЦЭМ!$A$33:$A$776,$A130,СВЦЭМ!$B$33:$B$776,L$119)+'СЕТ СН'!$H$14+СВЦЭМ!$D$10+'СЕТ СН'!$H$6-'СЕТ СН'!$H$26</f>
        <v>1094.6525441200001</v>
      </c>
      <c r="M130" s="36">
        <f>SUMIFS(СВЦЭМ!$D$33:$D$776,СВЦЭМ!$A$33:$A$776,$A130,СВЦЭМ!$B$33:$B$776,M$119)+'СЕТ СН'!$H$14+СВЦЭМ!$D$10+'СЕТ СН'!$H$6-'СЕТ СН'!$H$26</f>
        <v>1097.0609276800001</v>
      </c>
      <c r="N130" s="36">
        <f>SUMIFS(СВЦЭМ!$D$33:$D$776,СВЦЭМ!$A$33:$A$776,$A130,СВЦЭМ!$B$33:$B$776,N$119)+'СЕТ СН'!$H$14+СВЦЭМ!$D$10+'СЕТ СН'!$H$6-'СЕТ СН'!$H$26</f>
        <v>1094.7476730600001</v>
      </c>
      <c r="O130" s="36">
        <f>SUMIFS(СВЦЭМ!$D$33:$D$776,СВЦЭМ!$A$33:$A$776,$A130,СВЦЭМ!$B$33:$B$776,O$119)+'СЕТ СН'!$H$14+СВЦЭМ!$D$10+'СЕТ СН'!$H$6-'СЕТ СН'!$H$26</f>
        <v>1106.41627455</v>
      </c>
      <c r="P130" s="36">
        <f>SUMIFS(СВЦЭМ!$D$33:$D$776,СВЦЭМ!$A$33:$A$776,$A130,СВЦЭМ!$B$33:$B$776,P$119)+'СЕТ СН'!$H$14+СВЦЭМ!$D$10+'СЕТ СН'!$H$6-'СЕТ СН'!$H$26</f>
        <v>1109.03455211</v>
      </c>
      <c r="Q130" s="36">
        <f>SUMIFS(СВЦЭМ!$D$33:$D$776,СВЦЭМ!$A$33:$A$776,$A130,СВЦЭМ!$B$33:$B$776,Q$119)+'СЕТ СН'!$H$14+СВЦЭМ!$D$10+'СЕТ СН'!$H$6-'СЕТ СН'!$H$26</f>
        <v>1113.4872405599999</v>
      </c>
      <c r="R130" s="36">
        <f>SUMIFS(СВЦЭМ!$D$33:$D$776,СВЦЭМ!$A$33:$A$776,$A130,СВЦЭМ!$B$33:$B$776,R$119)+'СЕТ СН'!$H$14+СВЦЭМ!$D$10+'СЕТ СН'!$H$6-'СЕТ СН'!$H$26</f>
        <v>1118.4856765300001</v>
      </c>
      <c r="S130" s="36">
        <f>SUMIFS(СВЦЭМ!$D$33:$D$776,СВЦЭМ!$A$33:$A$776,$A130,СВЦЭМ!$B$33:$B$776,S$119)+'СЕТ СН'!$H$14+СВЦЭМ!$D$10+'СЕТ СН'!$H$6-'СЕТ СН'!$H$26</f>
        <v>1104.00628512</v>
      </c>
      <c r="T130" s="36">
        <f>SUMIFS(СВЦЭМ!$D$33:$D$776,СВЦЭМ!$A$33:$A$776,$A130,СВЦЭМ!$B$33:$B$776,T$119)+'СЕТ СН'!$H$14+СВЦЭМ!$D$10+'СЕТ СН'!$H$6-'СЕТ СН'!$H$26</f>
        <v>1093.3439277800001</v>
      </c>
      <c r="U130" s="36">
        <f>SUMIFS(СВЦЭМ!$D$33:$D$776,СВЦЭМ!$A$33:$A$776,$A130,СВЦЭМ!$B$33:$B$776,U$119)+'СЕТ СН'!$H$14+СВЦЭМ!$D$10+'СЕТ СН'!$H$6-'СЕТ СН'!$H$26</f>
        <v>1095.8769343500001</v>
      </c>
      <c r="V130" s="36">
        <f>SUMIFS(СВЦЭМ!$D$33:$D$776,СВЦЭМ!$A$33:$A$776,$A130,СВЦЭМ!$B$33:$B$776,V$119)+'СЕТ СН'!$H$14+СВЦЭМ!$D$10+'СЕТ СН'!$H$6-'СЕТ СН'!$H$26</f>
        <v>1101.4885717</v>
      </c>
      <c r="W130" s="36">
        <f>SUMIFS(СВЦЭМ!$D$33:$D$776,СВЦЭМ!$A$33:$A$776,$A130,СВЦЭМ!$B$33:$B$776,W$119)+'СЕТ СН'!$H$14+СВЦЭМ!$D$10+'СЕТ СН'!$H$6-'СЕТ СН'!$H$26</f>
        <v>1113.7780395099999</v>
      </c>
      <c r="X130" s="36">
        <f>SUMIFS(СВЦЭМ!$D$33:$D$776,СВЦЭМ!$A$33:$A$776,$A130,СВЦЭМ!$B$33:$B$776,X$119)+'СЕТ СН'!$H$14+СВЦЭМ!$D$10+'СЕТ СН'!$H$6-'СЕТ СН'!$H$26</f>
        <v>1121.9853844899999</v>
      </c>
      <c r="Y130" s="36">
        <f>SUMIFS(СВЦЭМ!$D$33:$D$776,СВЦЭМ!$A$33:$A$776,$A130,СВЦЭМ!$B$33:$B$776,Y$119)+'СЕТ СН'!$H$14+СВЦЭМ!$D$10+'СЕТ СН'!$H$6-'СЕТ СН'!$H$26</f>
        <v>1136.85790309</v>
      </c>
    </row>
    <row r="131" spans="1:25" ht="15.75" x14ac:dyDescent="0.2">
      <c r="A131" s="35">
        <f t="shared" si="3"/>
        <v>43811</v>
      </c>
      <c r="B131" s="36">
        <f>SUMIFS(СВЦЭМ!$D$33:$D$776,СВЦЭМ!$A$33:$A$776,$A131,СВЦЭМ!$B$33:$B$776,B$119)+'СЕТ СН'!$H$14+СВЦЭМ!$D$10+'СЕТ СН'!$H$6-'СЕТ СН'!$H$26</f>
        <v>1164.8617942199999</v>
      </c>
      <c r="C131" s="36">
        <f>SUMIFS(СВЦЭМ!$D$33:$D$776,СВЦЭМ!$A$33:$A$776,$A131,СВЦЭМ!$B$33:$B$776,C$119)+'СЕТ СН'!$H$14+СВЦЭМ!$D$10+'СЕТ СН'!$H$6-'СЕТ СН'!$H$26</f>
        <v>1202.71858176</v>
      </c>
      <c r="D131" s="36">
        <f>SUMIFS(СВЦЭМ!$D$33:$D$776,СВЦЭМ!$A$33:$A$776,$A131,СВЦЭМ!$B$33:$B$776,D$119)+'СЕТ СН'!$H$14+СВЦЭМ!$D$10+'СЕТ СН'!$H$6-'СЕТ СН'!$H$26</f>
        <v>1216.99318505</v>
      </c>
      <c r="E131" s="36">
        <f>SUMIFS(СВЦЭМ!$D$33:$D$776,СВЦЭМ!$A$33:$A$776,$A131,СВЦЭМ!$B$33:$B$776,E$119)+'СЕТ СН'!$H$14+СВЦЭМ!$D$10+'СЕТ СН'!$H$6-'СЕТ СН'!$H$26</f>
        <v>1227.5968367400001</v>
      </c>
      <c r="F131" s="36">
        <f>SUMIFS(СВЦЭМ!$D$33:$D$776,СВЦЭМ!$A$33:$A$776,$A131,СВЦЭМ!$B$33:$B$776,F$119)+'СЕТ СН'!$H$14+СВЦЭМ!$D$10+'СЕТ СН'!$H$6-'СЕТ СН'!$H$26</f>
        <v>1226.7822641100001</v>
      </c>
      <c r="G131" s="36">
        <f>SUMIFS(СВЦЭМ!$D$33:$D$776,СВЦЭМ!$A$33:$A$776,$A131,СВЦЭМ!$B$33:$B$776,G$119)+'СЕТ СН'!$H$14+СВЦЭМ!$D$10+'СЕТ СН'!$H$6-'СЕТ СН'!$H$26</f>
        <v>1206.8334415700001</v>
      </c>
      <c r="H131" s="36">
        <f>SUMIFS(СВЦЭМ!$D$33:$D$776,СВЦЭМ!$A$33:$A$776,$A131,СВЦЭМ!$B$33:$B$776,H$119)+'СЕТ СН'!$H$14+СВЦЭМ!$D$10+'СЕТ СН'!$H$6-'СЕТ СН'!$H$26</f>
        <v>1167.3317058500002</v>
      </c>
      <c r="I131" s="36">
        <f>SUMIFS(СВЦЭМ!$D$33:$D$776,СВЦЭМ!$A$33:$A$776,$A131,СВЦЭМ!$B$33:$B$776,I$119)+'СЕТ СН'!$H$14+СВЦЭМ!$D$10+'СЕТ СН'!$H$6-'СЕТ СН'!$H$26</f>
        <v>1143.94417312</v>
      </c>
      <c r="J131" s="36">
        <f>SUMIFS(СВЦЭМ!$D$33:$D$776,СВЦЭМ!$A$33:$A$776,$A131,СВЦЭМ!$B$33:$B$776,J$119)+'СЕТ СН'!$H$14+СВЦЭМ!$D$10+'СЕТ СН'!$H$6-'СЕТ СН'!$H$26</f>
        <v>1123.1059131</v>
      </c>
      <c r="K131" s="36">
        <f>SUMIFS(СВЦЭМ!$D$33:$D$776,СВЦЭМ!$A$33:$A$776,$A131,СВЦЭМ!$B$33:$B$776,K$119)+'СЕТ СН'!$H$14+СВЦЭМ!$D$10+'СЕТ СН'!$H$6-'СЕТ СН'!$H$26</f>
        <v>1111.6029893499999</v>
      </c>
      <c r="L131" s="36">
        <f>SUMIFS(СВЦЭМ!$D$33:$D$776,СВЦЭМ!$A$33:$A$776,$A131,СВЦЭМ!$B$33:$B$776,L$119)+'СЕТ СН'!$H$14+СВЦЭМ!$D$10+'СЕТ СН'!$H$6-'СЕТ СН'!$H$26</f>
        <v>1114.7719002200001</v>
      </c>
      <c r="M131" s="36">
        <f>SUMIFS(СВЦЭМ!$D$33:$D$776,СВЦЭМ!$A$33:$A$776,$A131,СВЦЭМ!$B$33:$B$776,M$119)+'СЕТ СН'!$H$14+СВЦЭМ!$D$10+'СЕТ СН'!$H$6-'СЕТ СН'!$H$26</f>
        <v>1109.6614913200001</v>
      </c>
      <c r="N131" s="36">
        <f>SUMIFS(СВЦЭМ!$D$33:$D$776,СВЦЭМ!$A$33:$A$776,$A131,СВЦЭМ!$B$33:$B$776,N$119)+'СЕТ СН'!$H$14+СВЦЭМ!$D$10+'СЕТ СН'!$H$6-'СЕТ СН'!$H$26</f>
        <v>1109.8863354999999</v>
      </c>
      <c r="O131" s="36">
        <f>SUMIFS(СВЦЭМ!$D$33:$D$776,СВЦЭМ!$A$33:$A$776,$A131,СВЦЭМ!$B$33:$B$776,O$119)+'СЕТ СН'!$H$14+СВЦЭМ!$D$10+'СЕТ СН'!$H$6-'СЕТ СН'!$H$26</f>
        <v>1113.6167381999999</v>
      </c>
      <c r="P131" s="36">
        <f>SUMIFS(СВЦЭМ!$D$33:$D$776,СВЦЭМ!$A$33:$A$776,$A131,СВЦЭМ!$B$33:$B$776,P$119)+'СЕТ СН'!$H$14+СВЦЭМ!$D$10+'СЕТ СН'!$H$6-'СЕТ СН'!$H$26</f>
        <v>1110.7104566100002</v>
      </c>
      <c r="Q131" s="36">
        <f>SUMIFS(СВЦЭМ!$D$33:$D$776,СВЦЭМ!$A$33:$A$776,$A131,СВЦЭМ!$B$33:$B$776,Q$119)+'СЕТ СН'!$H$14+СВЦЭМ!$D$10+'СЕТ СН'!$H$6-'СЕТ СН'!$H$26</f>
        <v>1110.9147340899999</v>
      </c>
      <c r="R131" s="36">
        <f>SUMIFS(СВЦЭМ!$D$33:$D$776,СВЦЭМ!$A$33:$A$776,$A131,СВЦЭМ!$B$33:$B$776,R$119)+'СЕТ СН'!$H$14+СВЦЭМ!$D$10+'СЕТ СН'!$H$6-'СЕТ СН'!$H$26</f>
        <v>1107.3998472200001</v>
      </c>
      <c r="S131" s="36">
        <f>SUMIFS(СВЦЭМ!$D$33:$D$776,СВЦЭМ!$A$33:$A$776,$A131,СВЦЭМ!$B$33:$B$776,S$119)+'СЕТ СН'!$H$14+СВЦЭМ!$D$10+'СЕТ СН'!$H$6-'СЕТ СН'!$H$26</f>
        <v>1118.4017217599999</v>
      </c>
      <c r="T131" s="36">
        <f>SUMIFS(СВЦЭМ!$D$33:$D$776,СВЦЭМ!$A$33:$A$776,$A131,СВЦЭМ!$B$33:$B$776,T$119)+'СЕТ СН'!$H$14+СВЦЭМ!$D$10+'СЕТ СН'!$H$6-'СЕТ СН'!$H$26</f>
        <v>1107.1628439900001</v>
      </c>
      <c r="U131" s="36">
        <f>SUMIFS(СВЦЭМ!$D$33:$D$776,СВЦЭМ!$A$33:$A$776,$A131,СВЦЭМ!$B$33:$B$776,U$119)+'СЕТ СН'!$H$14+СВЦЭМ!$D$10+'СЕТ СН'!$H$6-'СЕТ СН'!$H$26</f>
        <v>1104.2905249099999</v>
      </c>
      <c r="V131" s="36">
        <f>SUMIFS(СВЦЭМ!$D$33:$D$776,СВЦЭМ!$A$33:$A$776,$A131,СВЦЭМ!$B$33:$B$776,V$119)+'СЕТ СН'!$H$14+СВЦЭМ!$D$10+'СЕТ СН'!$H$6-'СЕТ СН'!$H$26</f>
        <v>1104.75624434</v>
      </c>
      <c r="W131" s="36">
        <f>SUMIFS(СВЦЭМ!$D$33:$D$776,СВЦЭМ!$A$33:$A$776,$A131,СВЦЭМ!$B$33:$B$776,W$119)+'СЕТ СН'!$H$14+СВЦЭМ!$D$10+'СЕТ СН'!$H$6-'СЕТ СН'!$H$26</f>
        <v>1120.1502548600001</v>
      </c>
      <c r="X131" s="36">
        <f>SUMIFS(СВЦЭМ!$D$33:$D$776,СВЦЭМ!$A$33:$A$776,$A131,СВЦЭМ!$B$33:$B$776,X$119)+'СЕТ СН'!$H$14+СВЦЭМ!$D$10+'СЕТ СН'!$H$6-'СЕТ СН'!$H$26</f>
        <v>1127.4940284200002</v>
      </c>
      <c r="Y131" s="36">
        <f>SUMIFS(СВЦЭМ!$D$33:$D$776,СВЦЭМ!$A$33:$A$776,$A131,СВЦЭМ!$B$33:$B$776,Y$119)+'СЕТ СН'!$H$14+СВЦЭМ!$D$10+'СЕТ СН'!$H$6-'СЕТ СН'!$H$26</f>
        <v>1142.1207005199999</v>
      </c>
    </row>
    <row r="132" spans="1:25" ht="15.75" x14ac:dyDescent="0.2">
      <c r="A132" s="35">
        <f t="shared" si="3"/>
        <v>43812</v>
      </c>
      <c r="B132" s="36">
        <f>SUMIFS(СВЦЭМ!$D$33:$D$776,СВЦЭМ!$A$33:$A$776,$A132,СВЦЭМ!$B$33:$B$776,B$119)+'СЕТ СН'!$H$14+СВЦЭМ!$D$10+'СЕТ СН'!$H$6-'СЕТ СН'!$H$26</f>
        <v>1169.4497599599999</v>
      </c>
      <c r="C132" s="36">
        <f>SUMIFS(СВЦЭМ!$D$33:$D$776,СВЦЭМ!$A$33:$A$776,$A132,СВЦЭМ!$B$33:$B$776,C$119)+'СЕТ СН'!$H$14+СВЦЭМ!$D$10+'СЕТ СН'!$H$6-'СЕТ СН'!$H$26</f>
        <v>1210.3642809</v>
      </c>
      <c r="D132" s="36">
        <f>SUMIFS(СВЦЭМ!$D$33:$D$776,СВЦЭМ!$A$33:$A$776,$A132,СВЦЭМ!$B$33:$B$776,D$119)+'СЕТ СН'!$H$14+СВЦЭМ!$D$10+'СЕТ СН'!$H$6-'СЕТ СН'!$H$26</f>
        <v>1236.7850461600001</v>
      </c>
      <c r="E132" s="36">
        <f>SUMIFS(СВЦЭМ!$D$33:$D$776,СВЦЭМ!$A$33:$A$776,$A132,СВЦЭМ!$B$33:$B$776,E$119)+'СЕТ СН'!$H$14+СВЦЭМ!$D$10+'СЕТ СН'!$H$6-'СЕТ СН'!$H$26</f>
        <v>1231.34722764</v>
      </c>
      <c r="F132" s="36">
        <f>SUMIFS(СВЦЭМ!$D$33:$D$776,СВЦЭМ!$A$33:$A$776,$A132,СВЦЭМ!$B$33:$B$776,F$119)+'СЕТ СН'!$H$14+СВЦЭМ!$D$10+'СЕТ СН'!$H$6-'СЕТ СН'!$H$26</f>
        <v>1208.2416013299999</v>
      </c>
      <c r="G132" s="36">
        <f>SUMIFS(СВЦЭМ!$D$33:$D$776,СВЦЭМ!$A$33:$A$776,$A132,СВЦЭМ!$B$33:$B$776,G$119)+'СЕТ СН'!$H$14+СВЦЭМ!$D$10+'СЕТ СН'!$H$6-'СЕТ СН'!$H$26</f>
        <v>1189.19798638</v>
      </c>
      <c r="H132" s="36">
        <f>SUMIFS(СВЦЭМ!$D$33:$D$776,СВЦЭМ!$A$33:$A$776,$A132,СВЦЭМ!$B$33:$B$776,H$119)+'СЕТ СН'!$H$14+СВЦЭМ!$D$10+'СЕТ СН'!$H$6-'СЕТ СН'!$H$26</f>
        <v>1149.44333321</v>
      </c>
      <c r="I132" s="36">
        <f>SUMIFS(СВЦЭМ!$D$33:$D$776,СВЦЭМ!$A$33:$A$776,$A132,СВЦЭМ!$B$33:$B$776,I$119)+'СЕТ СН'!$H$14+СВЦЭМ!$D$10+'СЕТ СН'!$H$6-'СЕТ СН'!$H$26</f>
        <v>1134.2314808199999</v>
      </c>
      <c r="J132" s="36">
        <f>SUMIFS(СВЦЭМ!$D$33:$D$776,СВЦЭМ!$A$33:$A$776,$A132,СВЦЭМ!$B$33:$B$776,J$119)+'СЕТ СН'!$H$14+СВЦЭМ!$D$10+'СЕТ СН'!$H$6-'СЕТ СН'!$H$26</f>
        <v>1106.7799304999999</v>
      </c>
      <c r="K132" s="36">
        <f>SUMIFS(СВЦЭМ!$D$33:$D$776,СВЦЭМ!$A$33:$A$776,$A132,СВЦЭМ!$B$33:$B$776,K$119)+'СЕТ СН'!$H$14+СВЦЭМ!$D$10+'СЕТ СН'!$H$6-'СЕТ СН'!$H$26</f>
        <v>1079.83417394</v>
      </c>
      <c r="L132" s="36">
        <f>SUMIFS(СВЦЭМ!$D$33:$D$776,СВЦЭМ!$A$33:$A$776,$A132,СВЦЭМ!$B$33:$B$776,L$119)+'СЕТ СН'!$H$14+СВЦЭМ!$D$10+'СЕТ СН'!$H$6-'СЕТ СН'!$H$26</f>
        <v>1085.9697885</v>
      </c>
      <c r="M132" s="36">
        <f>SUMIFS(СВЦЭМ!$D$33:$D$776,СВЦЭМ!$A$33:$A$776,$A132,СВЦЭМ!$B$33:$B$776,M$119)+'СЕТ СН'!$H$14+СВЦЭМ!$D$10+'СЕТ СН'!$H$6-'СЕТ СН'!$H$26</f>
        <v>1099.48507718</v>
      </c>
      <c r="N132" s="36">
        <f>SUMIFS(СВЦЭМ!$D$33:$D$776,СВЦЭМ!$A$33:$A$776,$A132,СВЦЭМ!$B$33:$B$776,N$119)+'СЕТ СН'!$H$14+СВЦЭМ!$D$10+'СЕТ СН'!$H$6-'СЕТ СН'!$H$26</f>
        <v>1104.41948555</v>
      </c>
      <c r="O132" s="36">
        <f>SUMIFS(СВЦЭМ!$D$33:$D$776,СВЦЭМ!$A$33:$A$776,$A132,СВЦЭМ!$B$33:$B$776,O$119)+'СЕТ СН'!$H$14+СВЦЭМ!$D$10+'СЕТ СН'!$H$6-'СЕТ СН'!$H$26</f>
        <v>1114.07724482</v>
      </c>
      <c r="P132" s="36">
        <f>SUMIFS(СВЦЭМ!$D$33:$D$776,СВЦЭМ!$A$33:$A$776,$A132,СВЦЭМ!$B$33:$B$776,P$119)+'СЕТ СН'!$H$14+СВЦЭМ!$D$10+'СЕТ СН'!$H$6-'СЕТ СН'!$H$26</f>
        <v>1118.35222737</v>
      </c>
      <c r="Q132" s="36">
        <f>SUMIFS(СВЦЭМ!$D$33:$D$776,СВЦЭМ!$A$33:$A$776,$A132,СВЦЭМ!$B$33:$B$776,Q$119)+'СЕТ СН'!$H$14+СВЦЭМ!$D$10+'СЕТ СН'!$H$6-'СЕТ СН'!$H$26</f>
        <v>1114.23035514</v>
      </c>
      <c r="R132" s="36">
        <f>SUMIFS(СВЦЭМ!$D$33:$D$776,СВЦЭМ!$A$33:$A$776,$A132,СВЦЭМ!$B$33:$B$776,R$119)+'СЕТ СН'!$H$14+СВЦЭМ!$D$10+'СЕТ СН'!$H$6-'СЕТ СН'!$H$26</f>
        <v>1107.56227025</v>
      </c>
      <c r="S132" s="36">
        <f>SUMIFS(СВЦЭМ!$D$33:$D$776,СВЦЭМ!$A$33:$A$776,$A132,СВЦЭМ!$B$33:$B$776,S$119)+'СЕТ СН'!$H$14+СВЦЭМ!$D$10+'СЕТ СН'!$H$6-'СЕТ СН'!$H$26</f>
        <v>1100.26756925</v>
      </c>
      <c r="T132" s="36">
        <f>SUMIFS(СВЦЭМ!$D$33:$D$776,СВЦЭМ!$A$33:$A$776,$A132,СВЦЭМ!$B$33:$B$776,T$119)+'СЕТ СН'!$H$14+СВЦЭМ!$D$10+'СЕТ СН'!$H$6-'СЕТ СН'!$H$26</f>
        <v>1083.7331850099999</v>
      </c>
      <c r="U132" s="36">
        <f>SUMIFS(СВЦЭМ!$D$33:$D$776,СВЦЭМ!$A$33:$A$776,$A132,СВЦЭМ!$B$33:$B$776,U$119)+'СЕТ СН'!$H$14+СВЦЭМ!$D$10+'СЕТ СН'!$H$6-'СЕТ СН'!$H$26</f>
        <v>1087.27020754</v>
      </c>
      <c r="V132" s="36">
        <f>SUMIFS(СВЦЭМ!$D$33:$D$776,СВЦЭМ!$A$33:$A$776,$A132,СВЦЭМ!$B$33:$B$776,V$119)+'СЕТ СН'!$H$14+СВЦЭМ!$D$10+'СЕТ СН'!$H$6-'СЕТ СН'!$H$26</f>
        <v>1100.46193401</v>
      </c>
      <c r="W132" s="36">
        <f>SUMIFS(СВЦЭМ!$D$33:$D$776,СВЦЭМ!$A$33:$A$776,$A132,СВЦЭМ!$B$33:$B$776,W$119)+'СЕТ СН'!$H$14+СВЦЭМ!$D$10+'СЕТ СН'!$H$6-'СЕТ СН'!$H$26</f>
        <v>1124.4698735000002</v>
      </c>
      <c r="X132" s="36">
        <f>SUMIFS(СВЦЭМ!$D$33:$D$776,СВЦЭМ!$A$33:$A$776,$A132,СВЦЭМ!$B$33:$B$776,X$119)+'СЕТ СН'!$H$14+СВЦЭМ!$D$10+'СЕТ СН'!$H$6-'СЕТ СН'!$H$26</f>
        <v>1134.84734686</v>
      </c>
      <c r="Y132" s="36">
        <f>SUMIFS(СВЦЭМ!$D$33:$D$776,СВЦЭМ!$A$33:$A$776,$A132,СВЦЭМ!$B$33:$B$776,Y$119)+'СЕТ СН'!$H$14+СВЦЭМ!$D$10+'СЕТ СН'!$H$6-'СЕТ СН'!$H$26</f>
        <v>1140.23007972</v>
      </c>
    </row>
    <row r="133" spans="1:25" ht="15.75" x14ac:dyDescent="0.2">
      <c r="A133" s="35">
        <f t="shared" si="3"/>
        <v>43813</v>
      </c>
      <c r="B133" s="36">
        <f>SUMIFS(СВЦЭМ!$D$33:$D$776,СВЦЭМ!$A$33:$A$776,$A133,СВЦЭМ!$B$33:$B$776,B$119)+'СЕТ СН'!$H$14+СВЦЭМ!$D$10+'СЕТ СН'!$H$6-'СЕТ СН'!$H$26</f>
        <v>1168.8776127400001</v>
      </c>
      <c r="C133" s="36">
        <f>SUMIFS(СВЦЭМ!$D$33:$D$776,СВЦЭМ!$A$33:$A$776,$A133,СВЦЭМ!$B$33:$B$776,C$119)+'СЕТ СН'!$H$14+СВЦЭМ!$D$10+'СЕТ СН'!$H$6-'СЕТ СН'!$H$26</f>
        <v>1210.3448633100002</v>
      </c>
      <c r="D133" s="36">
        <f>SUMIFS(СВЦЭМ!$D$33:$D$776,СВЦЭМ!$A$33:$A$776,$A133,СВЦЭМ!$B$33:$B$776,D$119)+'СЕТ СН'!$H$14+СВЦЭМ!$D$10+'СЕТ СН'!$H$6-'СЕТ СН'!$H$26</f>
        <v>1223.93529861</v>
      </c>
      <c r="E133" s="36">
        <f>SUMIFS(СВЦЭМ!$D$33:$D$776,СВЦЭМ!$A$33:$A$776,$A133,СВЦЭМ!$B$33:$B$776,E$119)+'СЕТ СН'!$H$14+СВЦЭМ!$D$10+'СЕТ СН'!$H$6-'СЕТ СН'!$H$26</f>
        <v>1231.9806326</v>
      </c>
      <c r="F133" s="36">
        <f>SUMIFS(СВЦЭМ!$D$33:$D$776,СВЦЭМ!$A$33:$A$776,$A133,СВЦЭМ!$B$33:$B$776,F$119)+'СЕТ СН'!$H$14+СВЦЭМ!$D$10+'СЕТ СН'!$H$6-'СЕТ СН'!$H$26</f>
        <v>1234.0918041800001</v>
      </c>
      <c r="G133" s="36">
        <f>SUMIFS(СВЦЭМ!$D$33:$D$776,СВЦЭМ!$A$33:$A$776,$A133,СВЦЭМ!$B$33:$B$776,G$119)+'СЕТ СН'!$H$14+СВЦЭМ!$D$10+'СЕТ СН'!$H$6-'СЕТ СН'!$H$26</f>
        <v>1228.95343364</v>
      </c>
      <c r="H133" s="36">
        <f>SUMIFS(СВЦЭМ!$D$33:$D$776,СВЦЭМ!$A$33:$A$776,$A133,СВЦЭМ!$B$33:$B$776,H$119)+'СЕТ СН'!$H$14+СВЦЭМ!$D$10+'СЕТ СН'!$H$6-'СЕТ СН'!$H$26</f>
        <v>1206.0561257899999</v>
      </c>
      <c r="I133" s="36">
        <f>SUMIFS(СВЦЭМ!$D$33:$D$776,СВЦЭМ!$A$33:$A$776,$A133,СВЦЭМ!$B$33:$B$776,I$119)+'СЕТ СН'!$H$14+СВЦЭМ!$D$10+'СЕТ СН'!$H$6-'СЕТ СН'!$H$26</f>
        <v>1190.58474884</v>
      </c>
      <c r="J133" s="36">
        <f>SUMIFS(СВЦЭМ!$D$33:$D$776,СВЦЭМ!$A$33:$A$776,$A133,СВЦЭМ!$B$33:$B$776,J$119)+'СЕТ СН'!$H$14+СВЦЭМ!$D$10+'СЕТ СН'!$H$6-'СЕТ СН'!$H$26</f>
        <v>1138.7130652400001</v>
      </c>
      <c r="K133" s="36">
        <f>SUMIFS(СВЦЭМ!$D$33:$D$776,СВЦЭМ!$A$33:$A$776,$A133,СВЦЭМ!$B$33:$B$776,K$119)+'СЕТ СН'!$H$14+СВЦЭМ!$D$10+'СЕТ СН'!$H$6-'СЕТ СН'!$H$26</f>
        <v>1103.0474118100001</v>
      </c>
      <c r="L133" s="36">
        <f>SUMIFS(СВЦЭМ!$D$33:$D$776,СВЦЭМ!$A$33:$A$776,$A133,СВЦЭМ!$B$33:$B$776,L$119)+'СЕТ СН'!$H$14+СВЦЭМ!$D$10+'СЕТ СН'!$H$6-'СЕТ СН'!$H$26</f>
        <v>1095.1382319300001</v>
      </c>
      <c r="M133" s="36">
        <f>SUMIFS(СВЦЭМ!$D$33:$D$776,СВЦЭМ!$A$33:$A$776,$A133,СВЦЭМ!$B$33:$B$776,M$119)+'СЕТ СН'!$H$14+СВЦЭМ!$D$10+'СЕТ СН'!$H$6-'СЕТ СН'!$H$26</f>
        <v>1101.06920805</v>
      </c>
      <c r="N133" s="36">
        <f>SUMIFS(СВЦЭМ!$D$33:$D$776,СВЦЭМ!$A$33:$A$776,$A133,СВЦЭМ!$B$33:$B$776,N$119)+'СЕТ СН'!$H$14+СВЦЭМ!$D$10+'СЕТ СН'!$H$6-'СЕТ СН'!$H$26</f>
        <v>1108.2536672599999</v>
      </c>
      <c r="O133" s="36">
        <f>SUMIFS(СВЦЭМ!$D$33:$D$776,СВЦЭМ!$A$33:$A$776,$A133,СВЦЭМ!$B$33:$B$776,O$119)+'СЕТ СН'!$H$14+СВЦЭМ!$D$10+'СЕТ СН'!$H$6-'СЕТ СН'!$H$26</f>
        <v>1121.2636929400001</v>
      </c>
      <c r="P133" s="36">
        <f>SUMIFS(СВЦЭМ!$D$33:$D$776,СВЦЭМ!$A$33:$A$776,$A133,СВЦЭМ!$B$33:$B$776,P$119)+'СЕТ СН'!$H$14+СВЦЭМ!$D$10+'СЕТ СН'!$H$6-'СЕТ СН'!$H$26</f>
        <v>1132.14357045</v>
      </c>
      <c r="Q133" s="36">
        <f>SUMIFS(СВЦЭМ!$D$33:$D$776,СВЦЭМ!$A$33:$A$776,$A133,СВЦЭМ!$B$33:$B$776,Q$119)+'СЕТ СН'!$H$14+СВЦЭМ!$D$10+'СЕТ СН'!$H$6-'СЕТ СН'!$H$26</f>
        <v>1133.3931025500001</v>
      </c>
      <c r="R133" s="36">
        <f>SUMIFS(СВЦЭМ!$D$33:$D$776,СВЦЭМ!$A$33:$A$776,$A133,СВЦЭМ!$B$33:$B$776,R$119)+'СЕТ СН'!$H$14+СВЦЭМ!$D$10+'СЕТ СН'!$H$6-'СЕТ СН'!$H$26</f>
        <v>1116.28778962</v>
      </c>
      <c r="S133" s="36">
        <f>SUMIFS(СВЦЭМ!$D$33:$D$776,СВЦЭМ!$A$33:$A$776,$A133,СВЦЭМ!$B$33:$B$776,S$119)+'СЕТ СН'!$H$14+СВЦЭМ!$D$10+'СЕТ СН'!$H$6-'СЕТ СН'!$H$26</f>
        <v>1102.9844279600002</v>
      </c>
      <c r="T133" s="36">
        <f>SUMIFS(СВЦЭМ!$D$33:$D$776,СВЦЭМ!$A$33:$A$776,$A133,СВЦЭМ!$B$33:$B$776,T$119)+'СЕТ СН'!$H$14+СВЦЭМ!$D$10+'СЕТ СН'!$H$6-'СЕТ СН'!$H$26</f>
        <v>1086.87802033</v>
      </c>
      <c r="U133" s="36">
        <f>SUMIFS(СВЦЭМ!$D$33:$D$776,СВЦЭМ!$A$33:$A$776,$A133,СВЦЭМ!$B$33:$B$776,U$119)+'СЕТ СН'!$H$14+СВЦЭМ!$D$10+'СЕТ СН'!$H$6-'СЕТ СН'!$H$26</f>
        <v>1092.56197647</v>
      </c>
      <c r="V133" s="36">
        <f>SUMIFS(СВЦЭМ!$D$33:$D$776,СВЦЭМ!$A$33:$A$776,$A133,СВЦЭМ!$B$33:$B$776,V$119)+'СЕТ СН'!$H$14+СВЦЭМ!$D$10+'СЕТ СН'!$H$6-'СЕТ СН'!$H$26</f>
        <v>1105.94748078</v>
      </c>
      <c r="W133" s="36">
        <f>SUMIFS(СВЦЭМ!$D$33:$D$776,СВЦЭМ!$A$33:$A$776,$A133,СВЦЭМ!$B$33:$B$776,W$119)+'СЕТ СН'!$H$14+СВЦЭМ!$D$10+'СЕТ СН'!$H$6-'СЕТ СН'!$H$26</f>
        <v>1124.0162246499999</v>
      </c>
      <c r="X133" s="36">
        <f>SUMIFS(СВЦЭМ!$D$33:$D$776,СВЦЭМ!$A$33:$A$776,$A133,СВЦЭМ!$B$33:$B$776,X$119)+'СЕТ СН'!$H$14+СВЦЭМ!$D$10+'СЕТ СН'!$H$6-'СЕТ СН'!$H$26</f>
        <v>1142.3405222900001</v>
      </c>
      <c r="Y133" s="36">
        <f>SUMIFS(СВЦЭМ!$D$33:$D$776,СВЦЭМ!$A$33:$A$776,$A133,СВЦЭМ!$B$33:$B$776,Y$119)+'СЕТ СН'!$H$14+СВЦЭМ!$D$10+'СЕТ СН'!$H$6-'СЕТ СН'!$H$26</f>
        <v>1150.48999269</v>
      </c>
    </row>
    <row r="134" spans="1:25" ht="15.75" x14ac:dyDescent="0.2">
      <c r="A134" s="35">
        <f t="shared" si="3"/>
        <v>43814</v>
      </c>
      <c r="B134" s="36">
        <f>SUMIFS(СВЦЭМ!$D$33:$D$776,СВЦЭМ!$A$33:$A$776,$A134,СВЦЭМ!$B$33:$B$776,B$119)+'СЕТ СН'!$H$14+СВЦЭМ!$D$10+'СЕТ СН'!$H$6-'СЕТ СН'!$H$26</f>
        <v>1168.53089787</v>
      </c>
      <c r="C134" s="36">
        <f>SUMIFS(СВЦЭМ!$D$33:$D$776,СВЦЭМ!$A$33:$A$776,$A134,СВЦЭМ!$B$33:$B$776,C$119)+'СЕТ СН'!$H$14+СВЦЭМ!$D$10+'СЕТ СН'!$H$6-'СЕТ СН'!$H$26</f>
        <v>1182.0841029600001</v>
      </c>
      <c r="D134" s="36">
        <f>SUMIFS(СВЦЭМ!$D$33:$D$776,СВЦЭМ!$A$33:$A$776,$A134,СВЦЭМ!$B$33:$B$776,D$119)+'СЕТ СН'!$H$14+СВЦЭМ!$D$10+'СЕТ СН'!$H$6-'СЕТ СН'!$H$26</f>
        <v>1188.3175231600001</v>
      </c>
      <c r="E134" s="36">
        <f>SUMIFS(СВЦЭМ!$D$33:$D$776,СВЦЭМ!$A$33:$A$776,$A134,СВЦЭМ!$B$33:$B$776,E$119)+'СЕТ СН'!$H$14+СВЦЭМ!$D$10+'СЕТ СН'!$H$6-'СЕТ СН'!$H$26</f>
        <v>1210.1701884700001</v>
      </c>
      <c r="F134" s="36">
        <f>SUMIFS(СВЦЭМ!$D$33:$D$776,СВЦЭМ!$A$33:$A$776,$A134,СВЦЭМ!$B$33:$B$776,F$119)+'СЕТ СН'!$H$14+СВЦЭМ!$D$10+'СЕТ СН'!$H$6-'СЕТ СН'!$H$26</f>
        <v>1216.0344347499999</v>
      </c>
      <c r="G134" s="36">
        <f>SUMIFS(СВЦЭМ!$D$33:$D$776,СВЦЭМ!$A$33:$A$776,$A134,СВЦЭМ!$B$33:$B$776,G$119)+'СЕТ СН'!$H$14+СВЦЭМ!$D$10+'СЕТ СН'!$H$6-'СЕТ СН'!$H$26</f>
        <v>1219.9390435099999</v>
      </c>
      <c r="H134" s="36">
        <f>SUMIFS(СВЦЭМ!$D$33:$D$776,СВЦЭМ!$A$33:$A$776,$A134,СВЦЭМ!$B$33:$B$776,H$119)+'СЕТ СН'!$H$14+СВЦЭМ!$D$10+'СЕТ СН'!$H$6-'СЕТ СН'!$H$26</f>
        <v>1204.6401270599999</v>
      </c>
      <c r="I134" s="36">
        <f>SUMIFS(СВЦЭМ!$D$33:$D$776,СВЦЭМ!$A$33:$A$776,$A134,СВЦЭМ!$B$33:$B$776,I$119)+'СЕТ СН'!$H$14+СВЦЭМ!$D$10+'СЕТ СН'!$H$6-'СЕТ СН'!$H$26</f>
        <v>1185.64831701</v>
      </c>
      <c r="J134" s="36">
        <f>SUMIFS(СВЦЭМ!$D$33:$D$776,СВЦЭМ!$A$33:$A$776,$A134,СВЦЭМ!$B$33:$B$776,J$119)+'СЕТ СН'!$H$14+СВЦЭМ!$D$10+'СЕТ СН'!$H$6-'СЕТ СН'!$H$26</f>
        <v>1152.5854289899999</v>
      </c>
      <c r="K134" s="36">
        <f>SUMIFS(СВЦЭМ!$D$33:$D$776,СВЦЭМ!$A$33:$A$776,$A134,СВЦЭМ!$B$33:$B$776,K$119)+'СЕТ СН'!$H$14+СВЦЭМ!$D$10+'СЕТ СН'!$H$6-'СЕТ СН'!$H$26</f>
        <v>1122.3839178000001</v>
      </c>
      <c r="L134" s="36">
        <f>SUMIFS(СВЦЭМ!$D$33:$D$776,СВЦЭМ!$A$33:$A$776,$A134,СВЦЭМ!$B$33:$B$776,L$119)+'СЕТ СН'!$H$14+СВЦЭМ!$D$10+'СЕТ СН'!$H$6-'СЕТ СН'!$H$26</f>
        <v>1114.02527001</v>
      </c>
      <c r="M134" s="36">
        <f>SUMIFS(СВЦЭМ!$D$33:$D$776,СВЦЭМ!$A$33:$A$776,$A134,СВЦЭМ!$B$33:$B$776,M$119)+'СЕТ СН'!$H$14+СВЦЭМ!$D$10+'СЕТ СН'!$H$6-'СЕТ СН'!$H$26</f>
        <v>1119.6675705600001</v>
      </c>
      <c r="N134" s="36">
        <f>SUMIFS(СВЦЭМ!$D$33:$D$776,СВЦЭМ!$A$33:$A$776,$A134,СВЦЭМ!$B$33:$B$776,N$119)+'СЕТ СН'!$H$14+СВЦЭМ!$D$10+'СЕТ СН'!$H$6-'СЕТ СН'!$H$26</f>
        <v>1121.7451045600001</v>
      </c>
      <c r="O134" s="36">
        <f>SUMIFS(СВЦЭМ!$D$33:$D$776,СВЦЭМ!$A$33:$A$776,$A134,СВЦЭМ!$B$33:$B$776,O$119)+'СЕТ СН'!$H$14+СВЦЭМ!$D$10+'СЕТ СН'!$H$6-'СЕТ СН'!$H$26</f>
        <v>1140.3129896599999</v>
      </c>
      <c r="P134" s="36">
        <f>SUMIFS(СВЦЭМ!$D$33:$D$776,СВЦЭМ!$A$33:$A$776,$A134,СВЦЭМ!$B$33:$B$776,P$119)+'СЕТ СН'!$H$14+СВЦЭМ!$D$10+'СЕТ СН'!$H$6-'СЕТ СН'!$H$26</f>
        <v>1152.45929907</v>
      </c>
      <c r="Q134" s="36">
        <f>SUMIFS(СВЦЭМ!$D$33:$D$776,СВЦЭМ!$A$33:$A$776,$A134,СВЦЭМ!$B$33:$B$776,Q$119)+'СЕТ СН'!$H$14+СВЦЭМ!$D$10+'СЕТ СН'!$H$6-'СЕТ СН'!$H$26</f>
        <v>1152.7162753</v>
      </c>
      <c r="R134" s="36">
        <f>SUMIFS(СВЦЭМ!$D$33:$D$776,СВЦЭМ!$A$33:$A$776,$A134,СВЦЭМ!$B$33:$B$776,R$119)+'СЕТ СН'!$H$14+СВЦЭМ!$D$10+'СЕТ СН'!$H$6-'СЕТ СН'!$H$26</f>
        <v>1139.67444123</v>
      </c>
      <c r="S134" s="36">
        <f>SUMIFS(СВЦЭМ!$D$33:$D$776,СВЦЭМ!$A$33:$A$776,$A134,СВЦЭМ!$B$33:$B$776,S$119)+'СЕТ СН'!$H$14+СВЦЭМ!$D$10+'СЕТ СН'!$H$6-'СЕТ СН'!$H$26</f>
        <v>1120.06539419</v>
      </c>
      <c r="T134" s="36">
        <f>SUMIFS(СВЦЭМ!$D$33:$D$776,СВЦЭМ!$A$33:$A$776,$A134,СВЦЭМ!$B$33:$B$776,T$119)+'СЕТ СН'!$H$14+СВЦЭМ!$D$10+'СЕТ СН'!$H$6-'СЕТ СН'!$H$26</f>
        <v>1090.6569040100001</v>
      </c>
      <c r="U134" s="36">
        <f>SUMIFS(СВЦЭМ!$D$33:$D$776,СВЦЭМ!$A$33:$A$776,$A134,СВЦЭМ!$B$33:$B$776,U$119)+'СЕТ СН'!$H$14+СВЦЭМ!$D$10+'СЕТ СН'!$H$6-'СЕТ СН'!$H$26</f>
        <v>1086.9094468799999</v>
      </c>
      <c r="V134" s="36">
        <f>SUMIFS(СВЦЭМ!$D$33:$D$776,СВЦЭМ!$A$33:$A$776,$A134,СВЦЭМ!$B$33:$B$776,V$119)+'СЕТ СН'!$H$14+СВЦЭМ!$D$10+'СЕТ СН'!$H$6-'СЕТ СН'!$H$26</f>
        <v>1096.8338517299999</v>
      </c>
      <c r="W134" s="36">
        <f>SUMIFS(СВЦЭМ!$D$33:$D$776,СВЦЭМ!$A$33:$A$776,$A134,СВЦЭМ!$B$33:$B$776,W$119)+'СЕТ СН'!$H$14+СВЦЭМ!$D$10+'СЕТ СН'!$H$6-'СЕТ СН'!$H$26</f>
        <v>1110.0791840299999</v>
      </c>
      <c r="X134" s="36">
        <f>SUMIFS(СВЦЭМ!$D$33:$D$776,СВЦЭМ!$A$33:$A$776,$A134,СВЦЭМ!$B$33:$B$776,X$119)+'СЕТ СН'!$H$14+СВЦЭМ!$D$10+'СЕТ СН'!$H$6-'СЕТ СН'!$H$26</f>
        <v>1119.0025400899999</v>
      </c>
      <c r="Y134" s="36">
        <f>SUMIFS(СВЦЭМ!$D$33:$D$776,СВЦЭМ!$A$33:$A$776,$A134,СВЦЭМ!$B$33:$B$776,Y$119)+'СЕТ СН'!$H$14+СВЦЭМ!$D$10+'СЕТ СН'!$H$6-'СЕТ СН'!$H$26</f>
        <v>1150.34210459</v>
      </c>
    </row>
    <row r="135" spans="1:25" ht="15.75" x14ac:dyDescent="0.2">
      <c r="A135" s="35">
        <f t="shared" si="3"/>
        <v>43815</v>
      </c>
      <c r="B135" s="36">
        <f>SUMIFS(СВЦЭМ!$D$33:$D$776,СВЦЭМ!$A$33:$A$776,$A135,СВЦЭМ!$B$33:$B$776,B$119)+'СЕТ СН'!$H$14+СВЦЭМ!$D$10+'СЕТ СН'!$H$6-'СЕТ СН'!$H$26</f>
        <v>1176.8156912499999</v>
      </c>
      <c r="C135" s="36">
        <f>SUMIFS(СВЦЭМ!$D$33:$D$776,СВЦЭМ!$A$33:$A$776,$A135,СВЦЭМ!$B$33:$B$776,C$119)+'СЕТ СН'!$H$14+СВЦЭМ!$D$10+'СЕТ СН'!$H$6-'СЕТ СН'!$H$26</f>
        <v>1191.8634893399999</v>
      </c>
      <c r="D135" s="36">
        <f>SUMIFS(СВЦЭМ!$D$33:$D$776,СВЦЭМ!$A$33:$A$776,$A135,СВЦЭМ!$B$33:$B$776,D$119)+'СЕТ СН'!$H$14+СВЦЭМ!$D$10+'СЕТ СН'!$H$6-'СЕТ СН'!$H$26</f>
        <v>1207.93026919</v>
      </c>
      <c r="E135" s="36">
        <f>SUMIFS(СВЦЭМ!$D$33:$D$776,СВЦЭМ!$A$33:$A$776,$A135,СВЦЭМ!$B$33:$B$776,E$119)+'СЕТ СН'!$H$14+СВЦЭМ!$D$10+'СЕТ СН'!$H$6-'СЕТ СН'!$H$26</f>
        <v>1227.6775714300002</v>
      </c>
      <c r="F135" s="36">
        <f>SUMIFS(СВЦЭМ!$D$33:$D$776,СВЦЭМ!$A$33:$A$776,$A135,СВЦЭМ!$B$33:$B$776,F$119)+'СЕТ СН'!$H$14+СВЦЭМ!$D$10+'СЕТ СН'!$H$6-'СЕТ СН'!$H$26</f>
        <v>1223.64063627</v>
      </c>
      <c r="G135" s="36">
        <f>SUMIFS(СВЦЭМ!$D$33:$D$776,СВЦЭМ!$A$33:$A$776,$A135,СВЦЭМ!$B$33:$B$776,G$119)+'СЕТ СН'!$H$14+СВЦЭМ!$D$10+'СЕТ СН'!$H$6-'СЕТ СН'!$H$26</f>
        <v>1203.2347438299998</v>
      </c>
      <c r="H135" s="36">
        <f>SUMIFS(СВЦЭМ!$D$33:$D$776,СВЦЭМ!$A$33:$A$776,$A135,СВЦЭМ!$B$33:$B$776,H$119)+'СЕТ СН'!$H$14+СВЦЭМ!$D$10+'СЕТ СН'!$H$6-'СЕТ СН'!$H$26</f>
        <v>1161.28843736</v>
      </c>
      <c r="I135" s="36">
        <f>SUMIFS(СВЦЭМ!$D$33:$D$776,СВЦЭМ!$A$33:$A$776,$A135,СВЦЭМ!$B$33:$B$776,I$119)+'СЕТ СН'!$H$14+СВЦЭМ!$D$10+'СЕТ СН'!$H$6-'СЕТ СН'!$H$26</f>
        <v>1140.4011421999999</v>
      </c>
      <c r="J135" s="36">
        <f>SUMIFS(СВЦЭМ!$D$33:$D$776,СВЦЭМ!$A$33:$A$776,$A135,СВЦЭМ!$B$33:$B$776,J$119)+'СЕТ СН'!$H$14+СВЦЭМ!$D$10+'СЕТ СН'!$H$6-'СЕТ СН'!$H$26</f>
        <v>1118.05370397</v>
      </c>
      <c r="K135" s="36">
        <f>SUMIFS(СВЦЭМ!$D$33:$D$776,СВЦЭМ!$A$33:$A$776,$A135,СВЦЭМ!$B$33:$B$776,K$119)+'СЕТ СН'!$H$14+СВЦЭМ!$D$10+'СЕТ СН'!$H$6-'СЕТ СН'!$H$26</f>
        <v>1094.4939518199999</v>
      </c>
      <c r="L135" s="36">
        <f>SUMIFS(СВЦЭМ!$D$33:$D$776,СВЦЭМ!$A$33:$A$776,$A135,СВЦЭМ!$B$33:$B$776,L$119)+'СЕТ СН'!$H$14+СВЦЭМ!$D$10+'СЕТ СН'!$H$6-'СЕТ СН'!$H$26</f>
        <v>1099.3022197</v>
      </c>
      <c r="M135" s="36">
        <f>SUMIFS(СВЦЭМ!$D$33:$D$776,СВЦЭМ!$A$33:$A$776,$A135,СВЦЭМ!$B$33:$B$776,M$119)+'СЕТ СН'!$H$14+СВЦЭМ!$D$10+'СЕТ СН'!$H$6-'СЕТ СН'!$H$26</f>
        <v>1112.3469860099999</v>
      </c>
      <c r="N135" s="36">
        <f>SUMIFS(СВЦЭМ!$D$33:$D$776,СВЦЭМ!$A$33:$A$776,$A135,СВЦЭМ!$B$33:$B$776,N$119)+'СЕТ СН'!$H$14+СВЦЭМ!$D$10+'СЕТ СН'!$H$6-'СЕТ СН'!$H$26</f>
        <v>1120.62380846</v>
      </c>
      <c r="O135" s="36">
        <f>SUMIFS(СВЦЭМ!$D$33:$D$776,СВЦЭМ!$A$33:$A$776,$A135,СВЦЭМ!$B$33:$B$776,O$119)+'СЕТ СН'!$H$14+СВЦЭМ!$D$10+'СЕТ СН'!$H$6-'СЕТ СН'!$H$26</f>
        <v>1131.7117730499999</v>
      </c>
      <c r="P135" s="36">
        <f>SUMIFS(СВЦЭМ!$D$33:$D$776,СВЦЭМ!$A$33:$A$776,$A135,СВЦЭМ!$B$33:$B$776,P$119)+'СЕТ СН'!$H$14+СВЦЭМ!$D$10+'СЕТ СН'!$H$6-'СЕТ СН'!$H$26</f>
        <v>1149.7271375599998</v>
      </c>
      <c r="Q135" s="36">
        <f>SUMIFS(СВЦЭМ!$D$33:$D$776,СВЦЭМ!$A$33:$A$776,$A135,СВЦЭМ!$B$33:$B$776,Q$119)+'СЕТ СН'!$H$14+СВЦЭМ!$D$10+'СЕТ СН'!$H$6-'СЕТ СН'!$H$26</f>
        <v>1117.4607914000001</v>
      </c>
      <c r="R135" s="36">
        <f>SUMIFS(СВЦЭМ!$D$33:$D$776,СВЦЭМ!$A$33:$A$776,$A135,СВЦЭМ!$B$33:$B$776,R$119)+'СЕТ СН'!$H$14+СВЦЭМ!$D$10+'СЕТ СН'!$H$6-'СЕТ СН'!$H$26</f>
        <v>1126.1464236299998</v>
      </c>
      <c r="S135" s="36">
        <f>SUMIFS(СВЦЭМ!$D$33:$D$776,СВЦЭМ!$A$33:$A$776,$A135,СВЦЭМ!$B$33:$B$776,S$119)+'СЕТ СН'!$H$14+СВЦЭМ!$D$10+'СЕТ СН'!$H$6-'СЕТ СН'!$H$26</f>
        <v>1114.7933441099999</v>
      </c>
      <c r="T135" s="36">
        <f>SUMIFS(СВЦЭМ!$D$33:$D$776,СВЦЭМ!$A$33:$A$776,$A135,СВЦЭМ!$B$33:$B$776,T$119)+'СЕТ СН'!$H$14+СВЦЭМ!$D$10+'СЕТ СН'!$H$6-'СЕТ СН'!$H$26</f>
        <v>1110.0903398400001</v>
      </c>
      <c r="U135" s="36">
        <f>SUMIFS(СВЦЭМ!$D$33:$D$776,СВЦЭМ!$A$33:$A$776,$A135,СВЦЭМ!$B$33:$B$776,U$119)+'СЕТ СН'!$H$14+СВЦЭМ!$D$10+'СЕТ СН'!$H$6-'СЕТ СН'!$H$26</f>
        <v>1113.2823285300001</v>
      </c>
      <c r="V135" s="36">
        <f>SUMIFS(СВЦЭМ!$D$33:$D$776,СВЦЭМ!$A$33:$A$776,$A135,СВЦЭМ!$B$33:$B$776,V$119)+'СЕТ СН'!$H$14+СВЦЭМ!$D$10+'СЕТ СН'!$H$6-'СЕТ СН'!$H$26</f>
        <v>1130.62497214</v>
      </c>
      <c r="W135" s="36">
        <f>SUMIFS(СВЦЭМ!$D$33:$D$776,СВЦЭМ!$A$33:$A$776,$A135,СВЦЭМ!$B$33:$B$776,W$119)+'СЕТ СН'!$H$14+СВЦЭМ!$D$10+'СЕТ СН'!$H$6-'СЕТ СН'!$H$26</f>
        <v>1148.0430087300001</v>
      </c>
      <c r="X135" s="36">
        <f>SUMIFS(СВЦЭМ!$D$33:$D$776,СВЦЭМ!$A$33:$A$776,$A135,СВЦЭМ!$B$33:$B$776,X$119)+'СЕТ СН'!$H$14+СВЦЭМ!$D$10+'СЕТ СН'!$H$6-'СЕТ СН'!$H$26</f>
        <v>1156.41934687</v>
      </c>
      <c r="Y135" s="36">
        <f>SUMIFS(СВЦЭМ!$D$33:$D$776,СВЦЭМ!$A$33:$A$776,$A135,СВЦЭМ!$B$33:$B$776,Y$119)+'СЕТ СН'!$H$14+СВЦЭМ!$D$10+'СЕТ СН'!$H$6-'СЕТ СН'!$H$26</f>
        <v>1171.34976306</v>
      </c>
    </row>
    <row r="136" spans="1:25" ht="15.75" x14ac:dyDescent="0.2">
      <c r="A136" s="35">
        <f t="shared" si="3"/>
        <v>43816</v>
      </c>
      <c r="B136" s="36">
        <f>SUMIFS(СВЦЭМ!$D$33:$D$776,СВЦЭМ!$A$33:$A$776,$A136,СВЦЭМ!$B$33:$B$776,B$119)+'СЕТ СН'!$H$14+СВЦЭМ!$D$10+'СЕТ СН'!$H$6-'СЕТ СН'!$H$26</f>
        <v>1209.63830899</v>
      </c>
      <c r="C136" s="36">
        <f>SUMIFS(СВЦЭМ!$D$33:$D$776,СВЦЭМ!$A$33:$A$776,$A136,СВЦЭМ!$B$33:$B$776,C$119)+'СЕТ СН'!$H$14+СВЦЭМ!$D$10+'СЕТ СН'!$H$6-'СЕТ СН'!$H$26</f>
        <v>1232.1328706300001</v>
      </c>
      <c r="D136" s="36">
        <f>SUMIFS(СВЦЭМ!$D$33:$D$776,СВЦЭМ!$A$33:$A$776,$A136,СВЦЭМ!$B$33:$B$776,D$119)+'СЕТ СН'!$H$14+СВЦЭМ!$D$10+'СЕТ СН'!$H$6-'СЕТ СН'!$H$26</f>
        <v>1241.92392967</v>
      </c>
      <c r="E136" s="36">
        <f>SUMIFS(СВЦЭМ!$D$33:$D$776,СВЦЭМ!$A$33:$A$776,$A136,СВЦЭМ!$B$33:$B$776,E$119)+'СЕТ СН'!$H$14+СВЦЭМ!$D$10+'СЕТ СН'!$H$6-'СЕТ СН'!$H$26</f>
        <v>1245.9382596200001</v>
      </c>
      <c r="F136" s="36">
        <f>SUMIFS(СВЦЭМ!$D$33:$D$776,СВЦЭМ!$A$33:$A$776,$A136,СВЦЭМ!$B$33:$B$776,F$119)+'СЕТ СН'!$H$14+СВЦЭМ!$D$10+'СЕТ СН'!$H$6-'СЕТ СН'!$H$26</f>
        <v>1238.0984816499999</v>
      </c>
      <c r="G136" s="36">
        <f>SUMIFS(СВЦЭМ!$D$33:$D$776,СВЦЭМ!$A$33:$A$776,$A136,СВЦЭМ!$B$33:$B$776,G$119)+'СЕТ СН'!$H$14+СВЦЭМ!$D$10+'СЕТ СН'!$H$6-'СЕТ СН'!$H$26</f>
        <v>1210.90517148</v>
      </c>
      <c r="H136" s="36">
        <f>SUMIFS(СВЦЭМ!$D$33:$D$776,СВЦЭМ!$A$33:$A$776,$A136,СВЦЭМ!$B$33:$B$776,H$119)+'СЕТ СН'!$H$14+СВЦЭМ!$D$10+'СЕТ СН'!$H$6-'СЕТ СН'!$H$26</f>
        <v>1173.5457589799998</v>
      </c>
      <c r="I136" s="36">
        <f>SUMIFS(СВЦЭМ!$D$33:$D$776,СВЦЭМ!$A$33:$A$776,$A136,СВЦЭМ!$B$33:$B$776,I$119)+'СЕТ СН'!$H$14+СВЦЭМ!$D$10+'СЕТ СН'!$H$6-'СЕТ СН'!$H$26</f>
        <v>1146.1529552900001</v>
      </c>
      <c r="J136" s="36">
        <f>SUMIFS(СВЦЭМ!$D$33:$D$776,СВЦЭМ!$A$33:$A$776,$A136,СВЦЭМ!$B$33:$B$776,J$119)+'СЕТ СН'!$H$14+СВЦЭМ!$D$10+'СЕТ СН'!$H$6-'СЕТ СН'!$H$26</f>
        <v>1113.05091199</v>
      </c>
      <c r="K136" s="36">
        <f>SUMIFS(СВЦЭМ!$D$33:$D$776,СВЦЭМ!$A$33:$A$776,$A136,СВЦЭМ!$B$33:$B$776,K$119)+'СЕТ СН'!$H$14+СВЦЭМ!$D$10+'СЕТ СН'!$H$6-'СЕТ СН'!$H$26</f>
        <v>1097.7681906600001</v>
      </c>
      <c r="L136" s="36">
        <f>SUMIFS(СВЦЭМ!$D$33:$D$776,СВЦЭМ!$A$33:$A$776,$A136,СВЦЭМ!$B$33:$B$776,L$119)+'СЕТ СН'!$H$14+СВЦЭМ!$D$10+'СЕТ СН'!$H$6-'СЕТ СН'!$H$26</f>
        <v>1103.2132835100001</v>
      </c>
      <c r="M136" s="36">
        <f>SUMIFS(СВЦЭМ!$D$33:$D$776,СВЦЭМ!$A$33:$A$776,$A136,СВЦЭМ!$B$33:$B$776,M$119)+'СЕТ СН'!$H$14+СВЦЭМ!$D$10+'СЕТ СН'!$H$6-'СЕТ СН'!$H$26</f>
        <v>1112.70009641</v>
      </c>
      <c r="N136" s="36">
        <f>SUMIFS(СВЦЭМ!$D$33:$D$776,СВЦЭМ!$A$33:$A$776,$A136,СВЦЭМ!$B$33:$B$776,N$119)+'СЕТ СН'!$H$14+СВЦЭМ!$D$10+'СЕТ СН'!$H$6-'СЕТ СН'!$H$26</f>
        <v>1121.45802192</v>
      </c>
      <c r="O136" s="36">
        <f>SUMIFS(СВЦЭМ!$D$33:$D$776,СВЦЭМ!$A$33:$A$776,$A136,СВЦЭМ!$B$33:$B$776,O$119)+'СЕТ СН'!$H$14+СВЦЭМ!$D$10+'СЕТ СН'!$H$6-'СЕТ СН'!$H$26</f>
        <v>1131.0985990300001</v>
      </c>
      <c r="P136" s="36">
        <f>SUMIFS(СВЦЭМ!$D$33:$D$776,СВЦЭМ!$A$33:$A$776,$A136,СВЦЭМ!$B$33:$B$776,P$119)+'СЕТ СН'!$H$14+СВЦЭМ!$D$10+'СЕТ СН'!$H$6-'СЕТ СН'!$H$26</f>
        <v>1138.51115648</v>
      </c>
      <c r="Q136" s="36">
        <f>SUMIFS(СВЦЭМ!$D$33:$D$776,СВЦЭМ!$A$33:$A$776,$A136,СВЦЭМ!$B$33:$B$776,Q$119)+'СЕТ СН'!$H$14+СВЦЭМ!$D$10+'СЕТ СН'!$H$6-'СЕТ СН'!$H$26</f>
        <v>1139.7711486200001</v>
      </c>
      <c r="R136" s="36">
        <f>SUMIFS(СВЦЭМ!$D$33:$D$776,СВЦЭМ!$A$33:$A$776,$A136,СВЦЭМ!$B$33:$B$776,R$119)+'СЕТ СН'!$H$14+СВЦЭМ!$D$10+'СЕТ СН'!$H$6-'СЕТ СН'!$H$26</f>
        <v>1129.22837441</v>
      </c>
      <c r="S136" s="36">
        <f>SUMIFS(СВЦЭМ!$D$33:$D$776,СВЦЭМ!$A$33:$A$776,$A136,СВЦЭМ!$B$33:$B$776,S$119)+'СЕТ СН'!$H$14+СВЦЭМ!$D$10+'СЕТ СН'!$H$6-'СЕТ СН'!$H$26</f>
        <v>1123.7880298300001</v>
      </c>
      <c r="T136" s="36">
        <f>SUMIFS(СВЦЭМ!$D$33:$D$776,СВЦЭМ!$A$33:$A$776,$A136,СВЦЭМ!$B$33:$B$776,T$119)+'СЕТ СН'!$H$14+СВЦЭМ!$D$10+'СЕТ СН'!$H$6-'СЕТ СН'!$H$26</f>
        <v>1103.85357514</v>
      </c>
      <c r="U136" s="36">
        <f>SUMIFS(СВЦЭМ!$D$33:$D$776,СВЦЭМ!$A$33:$A$776,$A136,СВЦЭМ!$B$33:$B$776,U$119)+'СЕТ СН'!$H$14+СВЦЭМ!$D$10+'СЕТ СН'!$H$6-'СЕТ СН'!$H$26</f>
        <v>1096.67956607</v>
      </c>
      <c r="V136" s="36">
        <f>SUMIFS(СВЦЭМ!$D$33:$D$776,СВЦЭМ!$A$33:$A$776,$A136,СВЦЭМ!$B$33:$B$776,V$119)+'СЕТ СН'!$H$14+СВЦЭМ!$D$10+'СЕТ СН'!$H$6-'СЕТ СН'!$H$26</f>
        <v>1095.7491122400002</v>
      </c>
      <c r="W136" s="36">
        <f>SUMIFS(СВЦЭМ!$D$33:$D$776,СВЦЭМ!$A$33:$A$776,$A136,СВЦЭМ!$B$33:$B$776,W$119)+'СЕТ СН'!$H$14+СВЦЭМ!$D$10+'СЕТ СН'!$H$6-'СЕТ СН'!$H$26</f>
        <v>1113.4654012000001</v>
      </c>
      <c r="X136" s="36">
        <f>SUMIFS(СВЦЭМ!$D$33:$D$776,СВЦЭМ!$A$33:$A$776,$A136,СВЦЭМ!$B$33:$B$776,X$119)+'СЕТ СН'!$H$14+СВЦЭМ!$D$10+'СЕТ СН'!$H$6-'СЕТ СН'!$H$26</f>
        <v>1127.25116088</v>
      </c>
      <c r="Y136" s="36">
        <f>SUMIFS(СВЦЭМ!$D$33:$D$776,СВЦЭМ!$A$33:$A$776,$A136,СВЦЭМ!$B$33:$B$776,Y$119)+'СЕТ СН'!$H$14+СВЦЭМ!$D$10+'СЕТ СН'!$H$6-'СЕТ СН'!$H$26</f>
        <v>1148.9897372099999</v>
      </c>
    </row>
    <row r="137" spans="1:25" ht="15.75" x14ac:dyDescent="0.2">
      <c r="A137" s="35">
        <f t="shared" si="3"/>
        <v>43817</v>
      </c>
      <c r="B137" s="36">
        <f>SUMIFS(СВЦЭМ!$D$33:$D$776,СВЦЭМ!$A$33:$A$776,$A137,СВЦЭМ!$B$33:$B$776,B$119)+'СЕТ СН'!$H$14+СВЦЭМ!$D$10+'СЕТ СН'!$H$6-'СЕТ СН'!$H$26</f>
        <v>1158.1081843699999</v>
      </c>
      <c r="C137" s="36">
        <f>SUMIFS(СВЦЭМ!$D$33:$D$776,СВЦЭМ!$A$33:$A$776,$A137,СВЦЭМ!$B$33:$B$776,C$119)+'СЕТ СН'!$H$14+СВЦЭМ!$D$10+'СЕТ СН'!$H$6-'СЕТ СН'!$H$26</f>
        <v>1212.3914259799999</v>
      </c>
      <c r="D137" s="36">
        <f>SUMIFS(СВЦЭМ!$D$33:$D$776,СВЦЭМ!$A$33:$A$776,$A137,СВЦЭМ!$B$33:$B$776,D$119)+'СЕТ СН'!$H$14+СВЦЭМ!$D$10+'СЕТ СН'!$H$6-'СЕТ СН'!$H$26</f>
        <v>1235.9304081800001</v>
      </c>
      <c r="E137" s="36">
        <f>SUMIFS(СВЦЭМ!$D$33:$D$776,СВЦЭМ!$A$33:$A$776,$A137,СВЦЭМ!$B$33:$B$776,E$119)+'СЕТ СН'!$H$14+СВЦЭМ!$D$10+'СЕТ СН'!$H$6-'СЕТ СН'!$H$26</f>
        <v>1235.2018480299998</v>
      </c>
      <c r="F137" s="36">
        <f>SUMIFS(СВЦЭМ!$D$33:$D$776,СВЦЭМ!$A$33:$A$776,$A137,СВЦЭМ!$B$33:$B$776,F$119)+'СЕТ СН'!$H$14+СВЦЭМ!$D$10+'СЕТ СН'!$H$6-'СЕТ СН'!$H$26</f>
        <v>1227.7467700699999</v>
      </c>
      <c r="G137" s="36">
        <f>SUMIFS(СВЦЭМ!$D$33:$D$776,СВЦЭМ!$A$33:$A$776,$A137,СВЦЭМ!$B$33:$B$776,G$119)+'СЕТ СН'!$H$14+СВЦЭМ!$D$10+'СЕТ СН'!$H$6-'СЕТ СН'!$H$26</f>
        <v>1208.1846086400001</v>
      </c>
      <c r="H137" s="36">
        <f>SUMIFS(СВЦЭМ!$D$33:$D$776,СВЦЭМ!$A$33:$A$776,$A137,СВЦЭМ!$B$33:$B$776,H$119)+'СЕТ СН'!$H$14+СВЦЭМ!$D$10+'СЕТ СН'!$H$6-'СЕТ СН'!$H$26</f>
        <v>1178.79528753</v>
      </c>
      <c r="I137" s="36">
        <f>SUMIFS(СВЦЭМ!$D$33:$D$776,СВЦЭМ!$A$33:$A$776,$A137,СВЦЭМ!$B$33:$B$776,I$119)+'СЕТ СН'!$H$14+СВЦЭМ!$D$10+'СЕТ СН'!$H$6-'СЕТ СН'!$H$26</f>
        <v>1163.06812337</v>
      </c>
      <c r="J137" s="36">
        <f>SUMIFS(СВЦЭМ!$D$33:$D$776,СВЦЭМ!$A$33:$A$776,$A137,СВЦЭМ!$B$33:$B$776,J$119)+'СЕТ СН'!$H$14+СВЦЭМ!$D$10+'СЕТ СН'!$H$6-'СЕТ СН'!$H$26</f>
        <v>1135.2068470200002</v>
      </c>
      <c r="K137" s="36">
        <f>SUMIFS(СВЦЭМ!$D$33:$D$776,СВЦЭМ!$A$33:$A$776,$A137,СВЦЭМ!$B$33:$B$776,K$119)+'СЕТ СН'!$H$14+СВЦЭМ!$D$10+'СЕТ СН'!$H$6-'СЕТ СН'!$H$26</f>
        <v>1106.17778327</v>
      </c>
      <c r="L137" s="36">
        <f>SUMIFS(СВЦЭМ!$D$33:$D$776,СВЦЭМ!$A$33:$A$776,$A137,СВЦЭМ!$B$33:$B$776,L$119)+'СЕТ СН'!$H$14+СВЦЭМ!$D$10+'СЕТ СН'!$H$6-'СЕТ СН'!$H$26</f>
        <v>1099.4617521499999</v>
      </c>
      <c r="M137" s="36">
        <f>SUMIFS(СВЦЭМ!$D$33:$D$776,СВЦЭМ!$A$33:$A$776,$A137,СВЦЭМ!$B$33:$B$776,M$119)+'СЕТ СН'!$H$14+СВЦЭМ!$D$10+'СЕТ СН'!$H$6-'СЕТ СН'!$H$26</f>
        <v>1106.5118101799999</v>
      </c>
      <c r="N137" s="36">
        <f>SUMIFS(СВЦЭМ!$D$33:$D$776,СВЦЭМ!$A$33:$A$776,$A137,СВЦЭМ!$B$33:$B$776,N$119)+'СЕТ СН'!$H$14+СВЦЭМ!$D$10+'СЕТ СН'!$H$6-'СЕТ СН'!$H$26</f>
        <v>1110.4210133900001</v>
      </c>
      <c r="O137" s="36">
        <f>SUMIFS(СВЦЭМ!$D$33:$D$776,СВЦЭМ!$A$33:$A$776,$A137,СВЦЭМ!$B$33:$B$776,O$119)+'СЕТ СН'!$H$14+СВЦЭМ!$D$10+'СЕТ СН'!$H$6-'СЕТ СН'!$H$26</f>
        <v>1119.85950518</v>
      </c>
      <c r="P137" s="36">
        <f>SUMIFS(СВЦЭМ!$D$33:$D$776,СВЦЭМ!$A$33:$A$776,$A137,СВЦЭМ!$B$33:$B$776,P$119)+'СЕТ СН'!$H$14+СВЦЭМ!$D$10+'СЕТ СН'!$H$6-'СЕТ СН'!$H$26</f>
        <v>1128.4188545100001</v>
      </c>
      <c r="Q137" s="36">
        <f>SUMIFS(СВЦЭМ!$D$33:$D$776,СВЦЭМ!$A$33:$A$776,$A137,СВЦЭМ!$B$33:$B$776,Q$119)+'СЕТ СН'!$H$14+СВЦЭМ!$D$10+'СЕТ СН'!$H$6-'СЕТ СН'!$H$26</f>
        <v>1129.24549725</v>
      </c>
      <c r="R137" s="36">
        <f>SUMIFS(СВЦЭМ!$D$33:$D$776,СВЦЭМ!$A$33:$A$776,$A137,СВЦЭМ!$B$33:$B$776,R$119)+'СЕТ СН'!$H$14+СВЦЭМ!$D$10+'СЕТ СН'!$H$6-'СЕТ СН'!$H$26</f>
        <v>1119.6546266099999</v>
      </c>
      <c r="S137" s="36">
        <f>SUMIFS(СВЦЭМ!$D$33:$D$776,СВЦЭМ!$A$33:$A$776,$A137,СВЦЭМ!$B$33:$B$776,S$119)+'СЕТ СН'!$H$14+СВЦЭМ!$D$10+'СЕТ СН'!$H$6-'СЕТ СН'!$H$26</f>
        <v>1107.2985283399998</v>
      </c>
      <c r="T137" s="36">
        <f>SUMIFS(СВЦЭМ!$D$33:$D$776,СВЦЭМ!$A$33:$A$776,$A137,СВЦЭМ!$B$33:$B$776,T$119)+'СЕТ СН'!$H$14+СВЦЭМ!$D$10+'СЕТ СН'!$H$6-'СЕТ СН'!$H$26</f>
        <v>1079.6812043800001</v>
      </c>
      <c r="U137" s="36">
        <f>SUMIFS(СВЦЭМ!$D$33:$D$776,СВЦЭМ!$A$33:$A$776,$A137,СВЦЭМ!$B$33:$B$776,U$119)+'СЕТ СН'!$H$14+СВЦЭМ!$D$10+'СЕТ СН'!$H$6-'СЕТ СН'!$H$26</f>
        <v>1080.8071914699999</v>
      </c>
      <c r="V137" s="36">
        <f>SUMIFS(СВЦЭМ!$D$33:$D$776,СВЦЭМ!$A$33:$A$776,$A137,СВЦЭМ!$B$33:$B$776,V$119)+'СЕТ СН'!$H$14+СВЦЭМ!$D$10+'СЕТ СН'!$H$6-'СЕТ СН'!$H$26</f>
        <v>1087.90001517</v>
      </c>
      <c r="W137" s="36">
        <f>SUMIFS(СВЦЭМ!$D$33:$D$776,СВЦЭМ!$A$33:$A$776,$A137,СВЦЭМ!$B$33:$B$776,W$119)+'СЕТ СН'!$H$14+СВЦЭМ!$D$10+'СЕТ СН'!$H$6-'СЕТ СН'!$H$26</f>
        <v>1108.0757707</v>
      </c>
      <c r="X137" s="36">
        <f>SUMIFS(СВЦЭМ!$D$33:$D$776,СВЦЭМ!$A$33:$A$776,$A137,СВЦЭМ!$B$33:$B$776,X$119)+'СЕТ СН'!$H$14+СВЦЭМ!$D$10+'СЕТ СН'!$H$6-'СЕТ СН'!$H$26</f>
        <v>1112.4830219999999</v>
      </c>
      <c r="Y137" s="36">
        <f>SUMIFS(СВЦЭМ!$D$33:$D$776,СВЦЭМ!$A$33:$A$776,$A137,СВЦЭМ!$B$33:$B$776,Y$119)+'СЕТ СН'!$H$14+СВЦЭМ!$D$10+'СЕТ СН'!$H$6-'СЕТ СН'!$H$26</f>
        <v>1124.5797373999999</v>
      </c>
    </row>
    <row r="138" spans="1:25" ht="15.75" x14ac:dyDescent="0.2">
      <c r="A138" s="35">
        <f t="shared" si="3"/>
        <v>43818</v>
      </c>
      <c r="B138" s="36">
        <f>SUMIFS(СВЦЭМ!$D$33:$D$776,СВЦЭМ!$A$33:$A$776,$A138,СВЦЭМ!$B$33:$B$776,B$119)+'СЕТ СН'!$H$14+СВЦЭМ!$D$10+'СЕТ СН'!$H$6-'СЕТ СН'!$H$26</f>
        <v>1161.6681562399999</v>
      </c>
      <c r="C138" s="36">
        <f>SUMIFS(СВЦЭМ!$D$33:$D$776,СВЦЭМ!$A$33:$A$776,$A138,СВЦЭМ!$B$33:$B$776,C$119)+'СЕТ СН'!$H$14+СВЦЭМ!$D$10+'СЕТ СН'!$H$6-'СЕТ СН'!$H$26</f>
        <v>1188.7497326299999</v>
      </c>
      <c r="D138" s="36">
        <f>SUMIFS(СВЦЭМ!$D$33:$D$776,СВЦЭМ!$A$33:$A$776,$A138,СВЦЭМ!$B$33:$B$776,D$119)+'СЕТ СН'!$H$14+СВЦЭМ!$D$10+'СЕТ СН'!$H$6-'СЕТ СН'!$H$26</f>
        <v>1207.36033522</v>
      </c>
      <c r="E138" s="36">
        <f>SUMIFS(СВЦЭМ!$D$33:$D$776,СВЦЭМ!$A$33:$A$776,$A138,СВЦЭМ!$B$33:$B$776,E$119)+'СЕТ СН'!$H$14+СВЦЭМ!$D$10+'СЕТ СН'!$H$6-'СЕТ СН'!$H$26</f>
        <v>1232.0285486799999</v>
      </c>
      <c r="F138" s="36">
        <f>SUMIFS(СВЦЭМ!$D$33:$D$776,СВЦЭМ!$A$33:$A$776,$A138,СВЦЭМ!$B$33:$B$776,F$119)+'СЕТ СН'!$H$14+СВЦЭМ!$D$10+'СЕТ СН'!$H$6-'СЕТ СН'!$H$26</f>
        <v>1243.99278811</v>
      </c>
      <c r="G138" s="36">
        <f>SUMIFS(СВЦЭМ!$D$33:$D$776,СВЦЭМ!$A$33:$A$776,$A138,СВЦЭМ!$B$33:$B$776,G$119)+'СЕТ СН'!$H$14+СВЦЭМ!$D$10+'СЕТ СН'!$H$6-'СЕТ СН'!$H$26</f>
        <v>1220.8858532700001</v>
      </c>
      <c r="H138" s="36">
        <f>SUMIFS(СВЦЭМ!$D$33:$D$776,СВЦЭМ!$A$33:$A$776,$A138,СВЦЭМ!$B$33:$B$776,H$119)+'СЕТ СН'!$H$14+СВЦЭМ!$D$10+'СЕТ СН'!$H$6-'СЕТ СН'!$H$26</f>
        <v>1189.00960377</v>
      </c>
      <c r="I138" s="36">
        <f>SUMIFS(СВЦЭМ!$D$33:$D$776,СВЦЭМ!$A$33:$A$776,$A138,СВЦЭМ!$B$33:$B$776,I$119)+'СЕТ СН'!$H$14+СВЦЭМ!$D$10+'СЕТ СН'!$H$6-'СЕТ СН'!$H$26</f>
        <v>1155.45677249</v>
      </c>
      <c r="J138" s="36">
        <f>SUMIFS(СВЦЭМ!$D$33:$D$776,СВЦЭМ!$A$33:$A$776,$A138,СВЦЭМ!$B$33:$B$776,J$119)+'СЕТ СН'!$H$14+СВЦЭМ!$D$10+'СЕТ СН'!$H$6-'СЕТ СН'!$H$26</f>
        <v>1129.21727674</v>
      </c>
      <c r="K138" s="36">
        <f>SUMIFS(СВЦЭМ!$D$33:$D$776,СВЦЭМ!$A$33:$A$776,$A138,СВЦЭМ!$B$33:$B$776,K$119)+'СЕТ СН'!$H$14+СВЦЭМ!$D$10+'СЕТ СН'!$H$6-'СЕТ СН'!$H$26</f>
        <v>1110.53812769</v>
      </c>
      <c r="L138" s="36">
        <f>SUMIFS(СВЦЭМ!$D$33:$D$776,СВЦЭМ!$A$33:$A$776,$A138,СВЦЭМ!$B$33:$B$776,L$119)+'СЕТ СН'!$H$14+СВЦЭМ!$D$10+'СЕТ СН'!$H$6-'СЕТ СН'!$H$26</f>
        <v>1117.59723968</v>
      </c>
      <c r="M138" s="36">
        <f>SUMIFS(СВЦЭМ!$D$33:$D$776,СВЦЭМ!$A$33:$A$776,$A138,СВЦЭМ!$B$33:$B$776,M$119)+'СЕТ СН'!$H$14+СВЦЭМ!$D$10+'СЕТ СН'!$H$6-'СЕТ СН'!$H$26</f>
        <v>1131.1936594899998</v>
      </c>
      <c r="N138" s="36">
        <f>SUMIFS(СВЦЭМ!$D$33:$D$776,СВЦЭМ!$A$33:$A$776,$A138,СВЦЭМ!$B$33:$B$776,N$119)+'СЕТ СН'!$H$14+СВЦЭМ!$D$10+'СЕТ СН'!$H$6-'СЕТ СН'!$H$26</f>
        <v>1133.7894750300002</v>
      </c>
      <c r="O138" s="36">
        <f>SUMIFS(СВЦЭМ!$D$33:$D$776,СВЦЭМ!$A$33:$A$776,$A138,СВЦЭМ!$B$33:$B$776,O$119)+'СЕТ СН'!$H$14+СВЦЭМ!$D$10+'СЕТ СН'!$H$6-'СЕТ СН'!$H$26</f>
        <v>1152.70448977</v>
      </c>
      <c r="P138" s="36">
        <f>SUMIFS(СВЦЭМ!$D$33:$D$776,СВЦЭМ!$A$33:$A$776,$A138,СВЦЭМ!$B$33:$B$776,P$119)+'СЕТ СН'!$H$14+СВЦЭМ!$D$10+'СЕТ СН'!$H$6-'СЕТ СН'!$H$26</f>
        <v>1146.4834068600001</v>
      </c>
      <c r="Q138" s="36">
        <f>SUMIFS(СВЦЭМ!$D$33:$D$776,СВЦЭМ!$A$33:$A$776,$A138,СВЦЭМ!$B$33:$B$776,Q$119)+'СЕТ СН'!$H$14+СВЦЭМ!$D$10+'СЕТ СН'!$H$6-'СЕТ СН'!$H$26</f>
        <v>1149.9789924199999</v>
      </c>
      <c r="R138" s="36">
        <f>SUMIFS(СВЦЭМ!$D$33:$D$776,СВЦЭМ!$A$33:$A$776,$A138,СВЦЭМ!$B$33:$B$776,R$119)+'СЕТ СН'!$H$14+СВЦЭМ!$D$10+'СЕТ СН'!$H$6-'СЕТ СН'!$H$26</f>
        <v>1138.2099701900001</v>
      </c>
      <c r="S138" s="36">
        <f>SUMIFS(СВЦЭМ!$D$33:$D$776,СВЦЭМ!$A$33:$A$776,$A138,СВЦЭМ!$B$33:$B$776,S$119)+'СЕТ СН'!$H$14+СВЦЭМ!$D$10+'СЕТ СН'!$H$6-'СЕТ СН'!$H$26</f>
        <v>1119.14453153</v>
      </c>
      <c r="T138" s="36">
        <f>SUMIFS(СВЦЭМ!$D$33:$D$776,СВЦЭМ!$A$33:$A$776,$A138,СВЦЭМ!$B$33:$B$776,T$119)+'СЕТ СН'!$H$14+СВЦЭМ!$D$10+'СЕТ СН'!$H$6-'СЕТ СН'!$H$26</f>
        <v>1104.15402677</v>
      </c>
      <c r="U138" s="36">
        <f>SUMIFS(СВЦЭМ!$D$33:$D$776,СВЦЭМ!$A$33:$A$776,$A138,СВЦЭМ!$B$33:$B$776,U$119)+'СЕТ СН'!$H$14+СВЦЭМ!$D$10+'СЕТ СН'!$H$6-'СЕТ СН'!$H$26</f>
        <v>1115.2443380499999</v>
      </c>
      <c r="V138" s="36">
        <f>SUMIFS(СВЦЭМ!$D$33:$D$776,СВЦЭМ!$A$33:$A$776,$A138,СВЦЭМ!$B$33:$B$776,V$119)+'СЕТ СН'!$H$14+СВЦЭМ!$D$10+'СЕТ СН'!$H$6-'СЕТ СН'!$H$26</f>
        <v>1141.98911789</v>
      </c>
      <c r="W138" s="36">
        <f>SUMIFS(СВЦЭМ!$D$33:$D$776,СВЦЭМ!$A$33:$A$776,$A138,СВЦЭМ!$B$33:$B$776,W$119)+'СЕТ СН'!$H$14+СВЦЭМ!$D$10+'СЕТ СН'!$H$6-'СЕТ СН'!$H$26</f>
        <v>1170.87612898</v>
      </c>
      <c r="X138" s="36">
        <f>SUMIFS(СВЦЭМ!$D$33:$D$776,СВЦЭМ!$A$33:$A$776,$A138,СВЦЭМ!$B$33:$B$776,X$119)+'СЕТ СН'!$H$14+СВЦЭМ!$D$10+'СЕТ СН'!$H$6-'СЕТ СН'!$H$26</f>
        <v>1180.8443436299999</v>
      </c>
      <c r="Y138" s="36">
        <f>SUMIFS(СВЦЭМ!$D$33:$D$776,СВЦЭМ!$A$33:$A$776,$A138,СВЦЭМ!$B$33:$B$776,Y$119)+'СЕТ СН'!$H$14+СВЦЭМ!$D$10+'СЕТ СН'!$H$6-'СЕТ СН'!$H$26</f>
        <v>1208.4953139899999</v>
      </c>
    </row>
    <row r="139" spans="1:25" ht="15.75" x14ac:dyDescent="0.2">
      <c r="A139" s="35">
        <f t="shared" si="3"/>
        <v>43819</v>
      </c>
      <c r="B139" s="36">
        <f>SUMIFS(СВЦЭМ!$D$33:$D$776,СВЦЭМ!$A$33:$A$776,$A139,СВЦЭМ!$B$33:$B$776,B$119)+'СЕТ СН'!$H$14+СВЦЭМ!$D$10+'СЕТ СН'!$H$6-'СЕТ СН'!$H$26</f>
        <v>1153.1408376700001</v>
      </c>
      <c r="C139" s="36">
        <f>SUMIFS(СВЦЭМ!$D$33:$D$776,СВЦЭМ!$A$33:$A$776,$A139,СВЦЭМ!$B$33:$B$776,C$119)+'СЕТ СН'!$H$14+СВЦЭМ!$D$10+'СЕТ СН'!$H$6-'СЕТ СН'!$H$26</f>
        <v>1174.37853752</v>
      </c>
      <c r="D139" s="36">
        <f>SUMIFS(СВЦЭМ!$D$33:$D$776,СВЦЭМ!$A$33:$A$776,$A139,СВЦЭМ!$B$33:$B$776,D$119)+'СЕТ СН'!$H$14+СВЦЭМ!$D$10+'СЕТ СН'!$H$6-'СЕТ СН'!$H$26</f>
        <v>1187.1684217699999</v>
      </c>
      <c r="E139" s="36">
        <f>SUMIFS(СВЦЭМ!$D$33:$D$776,СВЦЭМ!$A$33:$A$776,$A139,СВЦЭМ!$B$33:$B$776,E$119)+'СЕТ СН'!$H$14+СВЦЭМ!$D$10+'СЕТ СН'!$H$6-'СЕТ СН'!$H$26</f>
        <v>1199.1536341800002</v>
      </c>
      <c r="F139" s="36">
        <f>SUMIFS(СВЦЭМ!$D$33:$D$776,СВЦЭМ!$A$33:$A$776,$A139,СВЦЭМ!$B$33:$B$776,F$119)+'СЕТ СН'!$H$14+СВЦЭМ!$D$10+'СЕТ СН'!$H$6-'СЕТ СН'!$H$26</f>
        <v>1193.4223341500001</v>
      </c>
      <c r="G139" s="36">
        <f>SUMIFS(СВЦЭМ!$D$33:$D$776,СВЦЭМ!$A$33:$A$776,$A139,СВЦЭМ!$B$33:$B$776,G$119)+'СЕТ СН'!$H$14+СВЦЭМ!$D$10+'СЕТ СН'!$H$6-'СЕТ СН'!$H$26</f>
        <v>1183.4320316600001</v>
      </c>
      <c r="H139" s="36">
        <f>SUMIFS(СВЦЭМ!$D$33:$D$776,СВЦЭМ!$A$33:$A$776,$A139,СВЦЭМ!$B$33:$B$776,H$119)+'СЕТ СН'!$H$14+СВЦЭМ!$D$10+'СЕТ СН'!$H$6-'СЕТ СН'!$H$26</f>
        <v>1136.4477802199999</v>
      </c>
      <c r="I139" s="36">
        <f>SUMIFS(СВЦЭМ!$D$33:$D$776,СВЦЭМ!$A$33:$A$776,$A139,СВЦЭМ!$B$33:$B$776,I$119)+'СЕТ СН'!$H$14+СВЦЭМ!$D$10+'СЕТ СН'!$H$6-'СЕТ СН'!$H$26</f>
        <v>1121.68028301</v>
      </c>
      <c r="J139" s="36">
        <f>SUMIFS(СВЦЭМ!$D$33:$D$776,СВЦЭМ!$A$33:$A$776,$A139,СВЦЭМ!$B$33:$B$776,J$119)+'СЕТ СН'!$H$14+СВЦЭМ!$D$10+'СЕТ СН'!$H$6-'СЕТ СН'!$H$26</f>
        <v>1101.4999892800001</v>
      </c>
      <c r="K139" s="36">
        <f>SUMIFS(СВЦЭМ!$D$33:$D$776,СВЦЭМ!$A$33:$A$776,$A139,СВЦЭМ!$B$33:$B$776,K$119)+'СЕТ СН'!$H$14+СВЦЭМ!$D$10+'СЕТ СН'!$H$6-'СЕТ СН'!$H$26</f>
        <v>1080.50708781</v>
      </c>
      <c r="L139" s="36">
        <f>SUMIFS(СВЦЭМ!$D$33:$D$776,СВЦЭМ!$A$33:$A$776,$A139,СВЦЭМ!$B$33:$B$776,L$119)+'СЕТ СН'!$H$14+СВЦЭМ!$D$10+'СЕТ СН'!$H$6-'СЕТ СН'!$H$26</f>
        <v>1080.76501712</v>
      </c>
      <c r="M139" s="36">
        <f>SUMIFS(СВЦЭМ!$D$33:$D$776,СВЦЭМ!$A$33:$A$776,$A139,СВЦЭМ!$B$33:$B$776,M$119)+'СЕТ СН'!$H$14+СВЦЭМ!$D$10+'СЕТ СН'!$H$6-'СЕТ СН'!$H$26</f>
        <v>1096.6280502899999</v>
      </c>
      <c r="N139" s="36">
        <f>SUMIFS(СВЦЭМ!$D$33:$D$776,СВЦЭМ!$A$33:$A$776,$A139,СВЦЭМ!$B$33:$B$776,N$119)+'СЕТ СН'!$H$14+СВЦЭМ!$D$10+'СЕТ СН'!$H$6-'СЕТ СН'!$H$26</f>
        <v>1097.2885707400001</v>
      </c>
      <c r="O139" s="36">
        <f>SUMIFS(СВЦЭМ!$D$33:$D$776,СВЦЭМ!$A$33:$A$776,$A139,СВЦЭМ!$B$33:$B$776,O$119)+'СЕТ СН'!$H$14+СВЦЭМ!$D$10+'СЕТ СН'!$H$6-'СЕТ СН'!$H$26</f>
        <v>1104.7691033900001</v>
      </c>
      <c r="P139" s="36">
        <f>SUMIFS(СВЦЭМ!$D$33:$D$776,СВЦЭМ!$A$33:$A$776,$A139,СВЦЭМ!$B$33:$B$776,P$119)+'СЕТ СН'!$H$14+СВЦЭМ!$D$10+'СЕТ СН'!$H$6-'СЕТ СН'!$H$26</f>
        <v>1110.0234049599999</v>
      </c>
      <c r="Q139" s="36">
        <f>SUMIFS(СВЦЭМ!$D$33:$D$776,СВЦЭМ!$A$33:$A$776,$A139,СВЦЭМ!$B$33:$B$776,Q$119)+'СЕТ СН'!$H$14+СВЦЭМ!$D$10+'СЕТ СН'!$H$6-'СЕТ СН'!$H$26</f>
        <v>1115.06667408</v>
      </c>
      <c r="R139" s="36">
        <f>SUMIFS(СВЦЭМ!$D$33:$D$776,СВЦЭМ!$A$33:$A$776,$A139,СВЦЭМ!$B$33:$B$776,R$119)+'СЕТ СН'!$H$14+СВЦЭМ!$D$10+'СЕТ СН'!$H$6-'СЕТ СН'!$H$26</f>
        <v>1117.54951435</v>
      </c>
      <c r="S139" s="36">
        <f>SUMIFS(СВЦЭМ!$D$33:$D$776,СВЦЭМ!$A$33:$A$776,$A139,СВЦЭМ!$B$33:$B$776,S$119)+'СЕТ СН'!$H$14+СВЦЭМ!$D$10+'СЕТ СН'!$H$6-'СЕТ СН'!$H$26</f>
        <v>1106.1126737300001</v>
      </c>
      <c r="T139" s="36">
        <f>SUMIFS(СВЦЭМ!$D$33:$D$776,СВЦЭМ!$A$33:$A$776,$A139,СВЦЭМ!$B$33:$B$776,T$119)+'СЕТ СН'!$H$14+СВЦЭМ!$D$10+'СЕТ СН'!$H$6-'СЕТ СН'!$H$26</f>
        <v>1095.9562005</v>
      </c>
      <c r="U139" s="36">
        <f>SUMIFS(СВЦЭМ!$D$33:$D$776,СВЦЭМ!$A$33:$A$776,$A139,СВЦЭМ!$B$33:$B$776,U$119)+'СЕТ СН'!$H$14+СВЦЭМ!$D$10+'СЕТ СН'!$H$6-'СЕТ СН'!$H$26</f>
        <v>1077.3957265899999</v>
      </c>
      <c r="V139" s="36">
        <f>SUMIFS(СВЦЭМ!$D$33:$D$776,СВЦЭМ!$A$33:$A$776,$A139,СВЦЭМ!$B$33:$B$776,V$119)+'СЕТ СН'!$H$14+СВЦЭМ!$D$10+'СЕТ СН'!$H$6-'СЕТ СН'!$H$26</f>
        <v>1060.4567738000001</v>
      </c>
      <c r="W139" s="36">
        <f>SUMIFS(СВЦЭМ!$D$33:$D$776,СВЦЭМ!$A$33:$A$776,$A139,СВЦЭМ!$B$33:$B$776,W$119)+'СЕТ СН'!$H$14+СВЦЭМ!$D$10+'СЕТ СН'!$H$6-'СЕТ СН'!$H$26</f>
        <v>1075.01089301</v>
      </c>
      <c r="X139" s="36">
        <f>SUMIFS(СВЦЭМ!$D$33:$D$776,СВЦЭМ!$A$33:$A$776,$A139,СВЦЭМ!$B$33:$B$776,X$119)+'СЕТ СН'!$H$14+СВЦЭМ!$D$10+'СЕТ СН'!$H$6-'СЕТ СН'!$H$26</f>
        <v>1076.3573216499999</v>
      </c>
      <c r="Y139" s="36">
        <f>SUMIFS(СВЦЭМ!$D$33:$D$776,СВЦЭМ!$A$33:$A$776,$A139,СВЦЭМ!$B$33:$B$776,Y$119)+'СЕТ СН'!$H$14+СВЦЭМ!$D$10+'СЕТ СН'!$H$6-'СЕТ СН'!$H$26</f>
        <v>1086.51389217</v>
      </c>
    </row>
    <row r="140" spans="1:25" ht="15.75" x14ac:dyDescent="0.2">
      <c r="A140" s="35">
        <f t="shared" si="3"/>
        <v>43820</v>
      </c>
      <c r="B140" s="36">
        <f>SUMIFS(СВЦЭМ!$D$33:$D$776,СВЦЭМ!$A$33:$A$776,$A140,СВЦЭМ!$B$33:$B$776,B$119)+'СЕТ СН'!$H$14+СВЦЭМ!$D$10+'СЕТ СН'!$H$6-'СЕТ СН'!$H$26</f>
        <v>1091.4725951800001</v>
      </c>
      <c r="C140" s="36">
        <f>SUMIFS(СВЦЭМ!$D$33:$D$776,СВЦЭМ!$A$33:$A$776,$A140,СВЦЭМ!$B$33:$B$776,C$119)+'СЕТ СН'!$H$14+СВЦЭМ!$D$10+'СЕТ СН'!$H$6-'СЕТ СН'!$H$26</f>
        <v>1125.0756452999999</v>
      </c>
      <c r="D140" s="36">
        <f>SUMIFS(СВЦЭМ!$D$33:$D$776,СВЦЭМ!$A$33:$A$776,$A140,СВЦЭМ!$B$33:$B$776,D$119)+'СЕТ СН'!$H$14+СВЦЭМ!$D$10+'СЕТ СН'!$H$6-'СЕТ СН'!$H$26</f>
        <v>1145.92153575</v>
      </c>
      <c r="E140" s="36">
        <f>SUMIFS(СВЦЭМ!$D$33:$D$776,СВЦЭМ!$A$33:$A$776,$A140,СВЦЭМ!$B$33:$B$776,E$119)+'СЕТ СН'!$H$14+СВЦЭМ!$D$10+'СЕТ СН'!$H$6-'СЕТ СН'!$H$26</f>
        <v>1178.5503717699999</v>
      </c>
      <c r="F140" s="36">
        <f>SUMIFS(СВЦЭМ!$D$33:$D$776,СВЦЭМ!$A$33:$A$776,$A140,СВЦЭМ!$B$33:$B$776,F$119)+'СЕТ СН'!$H$14+СВЦЭМ!$D$10+'СЕТ СН'!$H$6-'СЕТ СН'!$H$26</f>
        <v>1199.92938435</v>
      </c>
      <c r="G140" s="36">
        <f>SUMIFS(СВЦЭМ!$D$33:$D$776,СВЦЭМ!$A$33:$A$776,$A140,СВЦЭМ!$B$33:$B$776,G$119)+'СЕТ СН'!$H$14+СВЦЭМ!$D$10+'СЕТ СН'!$H$6-'СЕТ СН'!$H$26</f>
        <v>1191.1340861399999</v>
      </c>
      <c r="H140" s="36">
        <f>SUMIFS(СВЦЭМ!$D$33:$D$776,СВЦЭМ!$A$33:$A$776,$A140,СВЦЭМ!$B$33:$B$776,H$119)+'СЕТ СН'!$H$14+СВЦЭМ!$D$10+'СЕТ СН'!$H$6-'СЕТ СН'!$H$26</f>
        <v>1172.4036167499999</v>
      </c>
      <c r="I140" s="36">
        <f>SUMIFS(СВЦЭМ!$D$33:$D$776,СВЦЭМ!$A$33:$A$776,$A140,СВЦЭМ!$B$33:$B$776,I$119)+'СЕТ СН'!$H$14+СВЦЭМ!$D$10+'СЕТ СН'!$H$6-'СЕТ СН'!$H$26</f>
        <v>1169.79630105</v>
      </c>
      <c r="J140" s="36">
        <f>SUMIFS(СВЦЭМ!$D$33:$D$776,СВЦЭМ!$A$33:$A$776,$A140,СВЦЭМ!$B$33:$B$776,J$119)+'СЕТ СН'!$H$14+СВЦЭМ!$D$10+'СЕТ СН'!$H$6-'СЕТ СН'!$H$26</f>
        <v>1129.6262334799999</v>
      </c>
      <c r="K140" s="36">
        <f>SUMIFS(СВЦЭМ!$D$33:$D$776,СВЦЭМ!$A$33:$A$776,$A140,СВЦЭМ!$B$33:$B$776,K$119)+'СЕТ СН'!$H$14+СВЦЭМ!$D$10+'СЕТ СН'!$H$6-'СЕТ СН'!$H$26</f>
        <v>1089.91233132</v>
      </c>
      <c r="L140" s="36">
        <f>SUMIFS(СВЦЭМ!$D$33:$D$776,СВЦЭМ!$A$33:$A$776,$A140,СВЦЭМ!$B$33:$B$776,L$119)+'СЕТ СН'!$H$14+СВЦЭМ!$D$10+'СЕТ СН'!$H$6-'СЕТ СН'!$H$26</f>
        <v>1080.2646933400001</v>
      </c>
      <c r="M140" s="36">
        <f>SUMIFS(СВЦЭМ!$D$33:$D$776,СВЦЭМ!$A$33:$A$776,$A140,СВЦЭМ!$B$33:$B$776,M$119)+'СЕТ СН'!$H$14+СВЦЭМ!$D$10+'СЕТ СН'!$H$6-'СЕТ СН'!$H$26</f>
        <v>1089.2535673900002</v>
      </c>
      <c r="N140" s="36">
        <f>SUMIFS(СВЦЭМ!$D$33:$D$776,СВЦЭМ!$A$33:$A$776,$A140,СВЦЭМ!$B$33:$B$776,N$119)+'СЕТ СН'!$H$14+СВЦЭМ!$D$10+'СЕТ СН'!$H$6-'СЕТ СН'!$H$26</f>
        <v>1086.87996946</v>
      </c>
      <c r="O140" s="36">
        <f>SUMIFS(СВЦЭМ!$D$33:$D$776,СВЦЭМ!$A$33:$A$776,$A140,СВЦЭМ!$B$33:$B$776,O$119)+'СЕТ СН'!$H$14+СВЦЭМ!$D$10+'СЕТ СН'!$H$6-'СЕТ СН'!$H$26</f>
        <v>1099.62251004</v>
      </c>
      <c r="P140" s="36">
        <f>SUMIFS(СВЦЭМ!$D$33:$D$776,СВЦЭМ!$A$33:$A$776,$A140,СВЦЭМ!$B$33:$B$776,P$119)+'СЕТ СН'!$H$14+СВЦЭМ!$D$10+'СЕТ СН'!$H$6-'СЕТ СН'!$H$26</f>
        <v>1110.71755029</v>
      </c>
      <c r="Q140" s="36">
        <f>SUMIFS(СВЦЭМ!$D$33:$D$776,СВЦЭМ!$A$33:$A$776,$A140,СВЦЭМ!$B$33:$B$776,Q$119)+'СЕТ СН'!$H$14+СВЦЭМ!$D$10+'СЕТ СН'!$H$6-'СЕТ СН'!$H$26</f>
        <v>1116.65583182</v>
      </c>
      <c r="R140" s="36">
        <f>SUMIFS(СВЦЭМ!$D$33:$D$776,СВЦЭМ!$A$33:$A$776,$A140,СВЦЭМ!$B$33:$B$776,R$119)+'СЕТ СН'!$H$14+СВЦЭМ!$D$10+'СЕТ СН'!$H$6-'СЕТ СН'!$H$26</f>
        <v>1126.4406240799999</v>
      </c>
      <c r="S140" s="36">
        <f>SUMIFS(СВЦЭМ!$D$33:$D$776,СВЦЭМ!$A$33:$A$776,$A140,СВЦЭМ!$B$33:$B$776,S$119)+'СЕТ СН'!$H$14+СВЦЭМ!$D$10+'СЕТ СН'!$H$6-'СЕТ СН'!$H$26</f>
        <v>1116.95335071</v>
      </c>
      <c r="T140" s="36">
        <f>SUMIFS(СВЦЭМ!$D$33:$D$776,СВЦЭМ!$A$33:$A$776,$A140,СВЦЭМ!$B$33:$B$776,T$119)+'СЕТ СН'!$H$14+СВЦЭМ!$D$10+'СЕТ СН'!$H$6-'СЕТ СН'!$H$26</f>
        <v>1092.3656811400001</v>
      </c>
      <c r="U140" s="36">
        <f>SUMIFS(СВЦЭМ!$D$33:$D$776,СВЦЭМ!$A$33:$A$776,$A140,СВЦЭМ!$B$33:$B$776,U$119)+'СЕТ СН'!$H$14+СВЦЭМ!$D$10+'СЕТ СН'!$H$6-'СЕТ СН'!$H$26</f>
        <v>1089.35996568</v>
      </c>
      <c r="V140" s="36">
        <f>SUMIFS(СВЦЭМ!$D$33:$D$776,СВЦЭМ!$A$33:$A$776,$A140,СВЦЭМ!$B$33:$B$776,V$119)+'СЕТ СН'!$H$14+СВЦЭМ!$D$10+'СЕТ СН'!$H$6-'СЕТ СН'!$H$26</f>
        <v>1104.0822893499999</v>
      </c>
      <c r="W140" s="36">
        <f>SUMIFS(СВЦЭМ!$D$33:$D$776,СВЦЭМ!$A$33:$A$776,$A140,СВЦЭМ!$B$33:$B$776,W$119)+'СЕТ СН'!$H$14+СВЦЭМ!$D$10+'СЕТ СН'!$H$6-'СЕТ СН'!$H$26</f>
        <v>1113.45062525</v>
      </c>
      <c r="X140" s="36">
        <f>SUMIFS(СВЦЭМ!$D$33:$D$776,СВЦЭМ!$A$33:$A$776,$A140,СВЦЭМ!$B$33:$B$776,X$119)+'СЕТ СН'!$H$14+СВЦЭМ!$D$10+'СЕТ СН'!$H$6-'СЕТ СН'!$H$26</f>
        <v>1131.2360637699999</v>
      </c>
      <c r="Y140" s="36">
        <f>SUMIFS(СВЦЭМ!$D$33:$D$776,СВЦЭМ!$A$33:$A$776,$A140,СВЦЭМ!$B$33:$B$776,Y$119)+'СЕТ СН'!$H$14+СВЦЭМ!$D$10+'СЕТ СН'!$H$6-'СЕТ СН'!$H$26</f>
        <v>1140.2051664800001</v>
      </c>
    </row>
    <row r="141" spans="1:25" ht="15.75" x14ac:dyDescent="0.2">
      <c r="A141" s="35">
        <f t="shared" si="3"/>
        <v>43821</v>
      </c>
      <c r="B141" s="36">
        <f>SUMIFS(СВЦЭМ!$D$33:$D$776,СВЦЭМ!$A$33:$A$776,$A141,СВЦЭМ!$B$33:$B$776,B$119)+'СЕТ СН'!$H$14+СВЦЭМ!$D$10+'СЕТ СН'!$H$6-'СЕТ СН'!$H$26</f>
        <v>1155.26640991</v>
      </c>
      <c r="C141" s="36">
        <f>SUMIFS(СВЦЭМ!$D$33:$D$776,СВЦЭМ!$A$33:$A$776,$A141,СВЦЭМ!$B$33:$B$776,C$119)+'СЕТ СН'!$H$14+СВЦЭМ!$D$10+'СЕТ СН'!$H$6-'СЕТ СН'!$H$26</f>
        <v>1177.5621183600001</v>
      </c>
      <c r="D141" s="36">
        <f>SUMIFS(СВЦЭМ!$D$33:$D$776,СВЦЭМ!$A$33:$A$776,$A141,СВЦЭМ!$B$33:$B$776,D$119)+'СЕТ СН'!$H$14+СВЦЭМ!$D$10+'СЕТ СН'!$H$6-'СЕТ СН'!$H$26</f>
        <v>1195.23565706</v>
      </c>
      <c r="E141" s="36">
        <f>SUMIFS(СВЦЭМ!$D$33:$D$776,СВЦЭМ!$A$33:$A$776,$A141,СВЦЭМ!$B$33:$B$776,E$119)+'СЕТ СН'!$H$14+СВЦЭМ!$D$10+'СЕТ СН'!$H$6-'СЕТ СН'!$H$26</f>
        <v>1208.279661</v>
      </c>
      <c r="F141" s="36">
        <f>SUMIFS(СВЦЭМ!$D$33:$D$776,СВЦЭМ!$A$33:$A$776,$A141,СВЦЭМ!$B$33:$B$776,F$119)+'СЕТ СН'!$H$14+СВЦЭМ!$D$10+'СЕТ СН'!$H$6-'СЕТ СН'!$H$26</f>
        <v>1206.71435963</v>
      </c>
      <c r="G141" s="36">
        <f>SUMIFS(СВЦЭМ!$D$33:$D$776,СВЦЭМ!$A$33:$A$776,$A141,СВЦЭМ!$B$33:$B$776,G$119)+'СЕТ СН'!$H$14+СВЦЭМ!$D$10+'СЕТ СН'!$H$6-'СЕТ СН'!$H$26</f>
        <v>1195.5850506699999</v>
      </c>
      <c r="H141" s="36">
        <f>SUMIFS(СВЦЭМ!$D$33:$D$776,СВЦЭМ!$A$33:$A$776,$A141,СВЦЭМ!$B$33:$B$776,H$119)+'СЕТ СН'!$H$14+СВЦЭМ!$D$10+'СЕТ СН'!$H$6-'СЕТ СН'!$H$26</f>
        <v>1172.4321915200001</v>
      </c>
      <c r="I141" s="36">
        <f>SUMIFS(СВЦЭМ!$D$33:$D$776,СВЦЭМ!$A$33:$A$776,$A141,СВЦЭМ!$B$33:$B$776,I$119)+'СЕТ СН'!$H$14+СВЦЭМ!$D$10+'СЕТ СН'!$H$6-'СЕТ СН'!$H$26</f>
        <v>1170.52144503</v>
      </c>
      <c r="J141" s="36">
        <f>SUMIFS(СВЦЭМ!$D$33:$D$776,СВЦЭМ!$A$33:$A$776,$A141,СВЦЭМ!$B$33:$B$776,J$119)+'СЕТ СН'!$H$14+СВЦЭМ!$D$10+'СЕТ СН'!$H$6-'СЕТ СН'!$H$26</f>
        <v>1133.7032040700001</v>
      </c>
      <c r="K141" s="36">
        <f>SUMIFS(СВЦЭМ!$D$33:$D$776,СВЦЭМ!$A$33:$A$776,$A141,СВЦЭМ!$B$33:$B$776,K$119)+'СЕТ СН'!$H$14+СВЦЭМ!$D$10+'СЕТ СН'!$H$6-'СЕТ СН'!$H$26</f>
        <v>1100.4637452299999</v>
      </c>
      <c r="L141" s="36">
        <f>SUMIFS(СВЦЭМ!$D$33:$D$776,СВЦЭМ!$A$33:$A$776,$A141,СВЦЭМ!$B$33:$B$776,L$119)+'СЕТ СН'!$H$14+СВЦЭМ!$D$10+'СЕТ СН'!$H$6-'СЕТ СН'!$H$26</f>
        <v>1085.0448469799999</v>
      </c>
      <c r="M141" s="36">
        <f>SUMIFS(СВЦЭМ!$D$33:$D$776,СВЦЭМ!$A$33:$A$776,$A141,СВЦЭМ!$B$33:$B$776,M$119)+'СЕТ СН'!$H$14+СВЦЭМ!$D$10+'СЕТ СН'!$H$6-'СЕТ СН'!$H$26</f>
        <v>1098.0189043999999</v>
      </c>
      <c r="N141" s="36">
        <f>SUMIFS(СВЦЭМ!$D$33:$D$776,СВЦЭМ!$A$33:$A$776,$A141,СВЦЭМ!$B$33:$B$776,N$119)+'СЕТ СН'!$H$14+СВЦЭМ!$D$10+'СЕТ СН'!$H$6-'СЕТ СН'!$H$26</f>
        <v>1107.1742703499999</v>
      </c>
      <c r="O141" s="36">
        <f>SUMIFS(СВЦЭМ!$D$33:$D$776,СВЦЭМ!$A$33:$A$776,$A141,СВЦЭМ!$B$33:$B$776,O$119)+'СЕТ СН'!$H$14+СВЦЭМ!$D$10+'СЕТ СН'!$H$6-'СЕТ СН'!$H$26</f>
        <v>1122.7337169800001</v>
      </c>
      <c r="P141" s="36">
        <f>SUMIFS(СВЦЭМ!$D$33:$D$776,СВЦЭМ!$A$33:$A$776,$A141,СВЦЭМ!$B$33:$B$776,P$119)+'СЕТ СН'!$H$14+СВЦЭМ!$D$10+'СЕТ СН'!$H$6-'СЕТ СН'!$H$26</f>
        <v>1133.14224771</v>
      </c>
      <c r="Q141" s="36">
        <f>SUMIFS(СВЦЭМ!$D$33:$D$776,СВЦЭМ!$A$33:$A$776,$A141,СВЦЭМ!$B$33:$B$776,Q$119)+'СЕТ СН'!$H$14+СВЦЭМ!$D$10+'СЕТ СН'!$H$6-'СЕТ СН'!$H$26</f>
        <v>1131.2892457600001</v>
      </c>
      <c r="R141" s="36">
        <f>SUMIFS(СВЦЭМ!$D$33:$D$776,СВЦЭМ!$A$33:$A$776,$A141,СВЦЭМ!$B$33:$B$776,R$119)+'СЕТ СН'!$H$14+СВЦЭМ!$D$10+'СЕТ СН'!$H$6-'СЕТ СН'!$H$26</f>
        <v>1142.63631809</v>
      </c>
      <c r="S141" s="36">
        <f>SUMIFS(СВЦЭМ!$D$33:$D$776,СВЦЭМ!$A$33:$A$776,$A141,СВЦЭМ!$B$33:$B$776,S$119)+'СЕТ СН'!$H$14+СВЦЭМ!$D$10+'СЕТ СН'!$H$6-'СЕТ СН'!$H$26</f>
        <v>1132.09593197</v>
      </c>
      <c r="T141" s="36">
        <f>SUMIFS(СВЦЭМ!$D$33:$D$776,СВЦЭМ!$A$33:$A$776,$A141,СВЦЭМ!$B$33:$B$776,T$119)+'СЕТ СН'!$H$14+СВЦЭМ!$D$10+'СЕТ СН'!$H$6-'СЕТ СН'!$H$26</f>
        <v>1104.37546582</v>
      </c>
      <c r="U141" s="36">
        <f>SUMIFS(СВЦЭМ!$D$33:$D$776,СВЦЭМ!$A$33:$A$776,$A141,СВЦЭМ!$B$33:$B$776,U$119)+'СЕТ СН'!$H$14+СВЦЭМ!$D$10+'СЕТ СН'!$H$6-'СЕТ СН'!$H$26</f>
        <v>1106.89919685</v>
      </c>
      <c r="V141" s="36">
        <f>SUMIFS(СВЦЭМ!$D$33:$D$776,СВЦЭМ!$A$33:$A$776,$A141,СВЦЭМ!$B$33:$B$776,V$119)+'СЕТ СН'!$H$14+СВЦЭМ!$D$10+'СЕТ СН'!$H$6-'СЕТ СН'!$H$26</f>
        <v>1121.33006101</v>
      </c>
      <c r="W141" s="36">
        <f>SUMIFS(СВЦЭМ!$D$33:$D$776,СВЦЭМ!$A$33:$A$776,$A141,СВЦЭМ!$B$33:$B$776,W$119)+'СЕТ СН'!$H$14+СВЦЭМ!$D$10+'СЕТ СН'!$H$6-'СЕТ СН'!$H$26</f>
        <v>1139.0740693400001</v>
      </c>
      <c r="X141" s="36">
        <f>SUMIFS(СВЦЭМ!$D$33:$D$776,СВЦЭМ!$A$33:$A$776,$A141,СВЦЭМ!$B$33:$B$776,X$119)+'СЕТ СН'!$H$14+СВЦЭМ!$D$10+'СЕТ СН'!$H$6-'СЕТ СН'!$H$26</f>
        <v>1153.72522643</v>
      </c>
      <c r="Y141" s="36">
        <f>SUMIFS(СВЦЭМ!$D$33:$D$776,СВЦЭМ!$A$33:$A$776,$A141,СВЦЭМ!$B$33:$B$776,Y$119)+'СЕТ СН'!$H$14+СВЦЭМ!$D$10+'СЕТ СН'!$H$6-'СЕТ СН'!$H$26</f>
        <v>1164.3480027000001</v>
      </c>
    </row>
    <row r="142" spans="1:25" ht="15.75" x14ac:dyDescent="0.2">
      <c r="A142" s="35">
        <f t="shared" si="3"/>
        <v>43822</v>
      </c>
      <c r="B142" s="36">
        <f>SUMIFS(СВЦЭМ!$D$33:$D$776,СВЦЭМ!$A$33:$A$776,$A142,СВЦЭМ!$B$33:$B$776,B$119)+'СЕТ СН'!$H$14+СВЦЭМ!$D$10+'СЕТ СН'!$H$6-'СЕТ СН'!$H$26</f>
        <v>1150.3018238700001</v>
      </c>
      <c r="C142" s="36">
        <f>SUMIFS(СВЦЭМ!$D$33:$D$776,СВЦЭМ!$A$33:$A$776,$A142,СВЦЭМ!$B$33:$B$776,C$119)+'СЕТ СН'!$H$14+СВЦЭМ!$D$10+'СЕТ СН'!$H$6-'СЕТ СН'!$H$26</f>
        <v>1162.13451308</v>
      </c>
      <c r="D142" s="36">
        <f>SUMIFS(СВЦЭМ!$D$33:$D$776,СВЦЭМ!$A$33:$A$776,$A142,СВЦЭМ!$B$33:$B$776,D$119)+'СЕТ СН'!$H$14+СВЦЭМ!$D$10+'СЕТ СН'!$H$6-'СЕТ СН'!$H$26</f>
        <v>1191.0516348800002</v>
      </c>
      <c r="E142" s="36">
        <f>SUMIFS(СВЦЭМ!$D$33:$D$776,СВЦЭМ!$A$33:$A$776,$A142,СВЦЭМ!$B$33:$B$776,E$119)+'СЕТ СН'!$H$14+СВЦЭМ!$D$10+'СЕТ СН'!$H$6-'СЕТ СН'!$H$26</f>
        <v>1208.0239078499999</v>
      </c>
      <c r="F142" s="36">
        <f>SUMIFS(СВЦЭМ!$D$33:$D$776,СВЦЭМ!$A$33:$A$776,$A142,СВЦЭМ!$B$33:$B$776,F$119)+'СЕТ СН'!$H$14+СВЦЭМ!$D$10+'СЕТ СН'!$H$6-'СЕТ СН'!$H$26</f>
        <v>1203.8279992600001</v>
      </c>
      <c r="G142" s="36">
        <f>SUMIFS(СВЦЭМ!$D$33:$D$776,СВЦЭМ!$A$33:$A$776,$A142,СВЦЭМ!$B$33:$B$776,G$119)+'СЕТ СН'!$H$14+СВЦЭМ!$D$10+'СЕТ СН'!$H$6-'СЕТ СН'!$H$26</f>
        <v>1202.5119505299999</v>
      </c>
      <c r="H142" s="36">
        <f>SUMIFS(СВЦЭМ!$D$33:$D$776,СВЦЭМ!$A$33:$A$776,$A142,СВЦЭМ!$B$33:$B$776,H$119)+'СЕТ СН'!$H$14+СВЦЭМ!$D$10+'СЕТ СН'!$H$6-'СЕТ СН'!$H$26</f>
        <v>1163.50590723</v>
      </c>
      <c r="I142" s="36">
        <f>SUMIFS(СВЦЭМ!$D$33:$D$776,СВЦЭМ!$A$33:$A$776,$A142,СВЦЭМ!$B$33:$B$776,I$119)+'СЕТ СН'!$H$14+СВЦЭМ!$D$10+'СЕТ СН'!$H$6-'СЕТ СН'!$H$26</f>
        <v>1138.2965141499999</v>
      </c>
      <c r="J142" s="36">
        <f>SUMIFS(СВЦЭМ!$D$33:$D$776,СВЦЭМ!$A$33:$A$776,$A142,СВЦЭМ!$B$33:$B$776,J$119)+'СЕТ СН'!$H$14+СВЦЭМ!$D$10+'СЕТ СН'!$H$6-'СЕТ СН'!$H$26</f>
        <v>1111.90281684</v>
      </c>
      <c r="K142" s="36">
        <f>SUMIFS(СВЦЭМ!$D$33:$D$776,СВЦЭМ!$A$33:$A$776,$A142,СВЦЭМ!$B$33:$B$776,K$119)+'СЕТ СН'!$H$14+СВЦЭМ!$D$10+'СЕТ СН'!$H$6-'СЕТ СН'!$H$26</f>
        <v>1085.9474150000001</v>
      </c>
      <c r="L142" s="36">
        <f>SUMIFS(СВЦЭМ!$D$33:$D$776,СВЦЭМ!$A$33:$A$776,$A142,СВЦЭМ!$B$33:$B$776,L$119)+'СЕТ СН'!$H$14+СВЦЭМ!$D$10+'СЕТ СН'!$H$6-'СЕТ СН'!$H$26</f>
        <v>1087.7221712999999</v>
      </c>
      <c r="M142" s="36">
        <f>SUMIFS(СВЦЭМ!$D$33:$D$776,СВЦЭМ!$A$33:$A$776,$A142,СВЦЭМ!$B$33:$B$776,M$119)+'СЕТ СН'!$H$14+СВЦЭМ!$D$10+'СЕТ СН'!$H$6-'СЕТ СН'!$H$26</f>
        <v>1100.73770229</v>
      </c>
      <c r="N142" s="36">
        <f>SUMIFS(СВЦЭМ!$D$33:$D$776,СВЦЭМ!$A$33:$A$776,$A142,СВЦЭМ!$B$33:$B$776,N$119)+'СЕТ СН'!$H$14+СВЦЭМ!$D$10+'СЕТ СН'!$H$6-'СЕТ СН'!$H$26</f>
        <v>1111.6605603200001</v>
      </c>
      <c r="O142" s="36">
        <f>SUMIFS(СВЦЭМ!$D$33:$D$776,СВЦЭМ!$A$33:$A$776,$A142,СВЦЭМ!$B$33:$B$776,O$119)+'СЕТ СН'!$H$14+СВЦЭМ!$D$10+'СЕТ СН'!$H$6-'СЕТ СН'!$H$26</f>
        <v>1120.6007747399999</v>
      </c>
      <c r="P142" s="36">
        <f>SUMIFS(СВЦЭМ!$D$33:$D$776,СВЦЭМ!$A$33:$A$776,$A142,СВЦЭМ!$B$33:$B$776,P$119)+'СЕТ СН'!$H$14+СВЦЭМ!$D$10+'СЕТ СН'!$H$6-'СЕТ СН'!$H$26</f>
        <v>1128.6306730599999</v>
      </c>
      <c r="Q142" s="36">
        <f>SUMIFS(СВЦЭМ!$D$33:$D$776,СВЦЭМ!$A$33:$A$776,$A142,СВЦЭМ!$B$33:$B$776,Q$119)+'СЕТ СН'!$H$14+СВЦЭМ!$D$10+'СЕТ СН'!$H$6-'СЕТ СН'!$H$26</f>
        <v>1129.1087102500001</v>
      </c>
      <c r="R142" s="36">
        <f>SUMIFS(СВЦЭМ!$D$33:$D$776,СВЦЭМ!$A$33:$A$776,$A142,СВЦЭМ!$B$33:$B$776,R$119)+'СЕТ СН'!$H$14+СВЦЭМ!$D$10+'СЕТ СН'!$H$6-'СЕТ СН'!$H$26</f>
        <v>1117.90990141</v>
      </c>
      <c r="S142" s="36">
        <f>SUMIFS(СВЦЭМ!$D$33:$D$776,СВЦЭМ!$A$33:$A$776,$A142,СВЦЭМ!$B$33:$B$776,S$119)+'СЕТ СН'!$H$14+СВЦЭМ!$D$10+'СЕТ СН'!$H$6-'СЕТ СН'!$H$26</f>
        <v>1106.7866341399999</v>
      </c>
      <c r="T142" s="36">
        <f>SUMIFS(СВЦЭМ!$D$33:$D$776,СВЦЭМ!$A$33:$A$776,$A142,СВЦЭМ!$B$33:$B$776,T$119)+'СЕТ СН'!$H$14+СВЦЭМ!$D$10+'СЕТ СН'!$H$6-'СЕТ СН'!$H$26</f>
        <v>1083.07456677</v>
      </c>
      <c r="U142" s="36">
        <f>SUMIFS(СВЦЭМ!$D$33:$D$776,СВЦЭМ!$A$33:$A$776,$A142,СВЦЭМ!$B$33:$B$776,U$119)+'СЕТ СН'!$H$14+СВЦЭМ!$D$10+'СЕТ СН'!$H$6-'СЕТ СН'!$H$26</f>
        <v>1083.9645220500001</v>
      </c>
      <c r="V142" s="36">
        <f>SUMIFS(СВЦЭМ!$D$33:$D$776,СВЦЭМ!$A$33:$A$776,$A142,СВЦЭМ!$B$33:$B$776,V$119)+'СЕТ СН'!$H$14+СВЦЭМ!$D$10+'СЕТ СН'!$H$6-'СЕТ СН'!$H$26</f>
        <v>1096.0251994599998</v>
      </c>
      <c r="W142" s="36">
        <f>SUMIFS(СВЦЭМ!$D$33:$D$776,СВЦЭМ!$A$33:$A$776,$A142,СВЦЭМ!$B$33:$B$776,W$119)+'СЕТ СН'!$H$14+СВЦЭМ!$D$10+'СЕТ СН'!$H$6-'СЕТ СН'!$H$26</f>
        <v>1114.73177044</v>
      </c>
      <c r="X142" s="36">
        <f>SUMIFS(СВЦЭМ!$D$33:$D$776,СВЦЭМ!$A$33:$A$776,$A142,СВЦЭМ!$B$33:$B$776,X$119)+'СЕТ СН'!$H$14+СВЦЭМ!$D$10+'СЕТ СН'!$H$6-'СЕТ СН'!$H$26</f>
        <v>1123.15729549</v>
      </c>
      <c r="Y142" s="36">
        <f>SUMIFS(СВЦЭМ!$D$33:$D$776,СВЦЭМ!$A$33:$A$776,$A142,СВЦЭМ!$B$33:$B$776,Y$119)+'СЕТ СН'!$H$14+СВЦЭМ!$D$10+'СЕТ СН'!$H$6-'СЕТ СН'!$H$26</f>
        <v>1140.6813244099999</v>
      </c>
    </row>
    <row r="143" spans="1:25" ht="15.75" x14ac:dyDescent="0.2">
      <c r="A143" s="35">
        <f t="shared" si="3"/>
        <v>43823</v>
      </c>
      <c r="B143" s="36">
        <f>SUMIFS(СВЦЭМ!$D$33:$D$776,СВЦЭМ!$A$33:$A$776,$A143,СВЦЭМ!$B$33:$B$776,B$119)+'СЕТ СН'!$H$14+СВЦЭМ!$D$10+'СЕТ СН'!$H$6-'СЕТ СН'!$H$26</f>
        <v>1155.0073845699999</v>
      </c>
      <c r="C143" s="36">
        <f>SUMIFS(СВЦЭМ!$D$33:$D$776,СВЦЭМ!$A$33:$A$776,$A143,СВЦЭМ!$B$33:$B$776,C$119)+'СЕТ СН'!$H$14+СВЦЭМ!$D$10+'СЕТ СН'!$H$6-'СЕТ СН'!$H$26</f>
        <v>1188.4097781200001</v>
      </c>
      <c r="D143" s="36">
        <f>SUMIFS(СВЦЭМ!$D$33:$D$776,СВЦЭМ!$A$33:$A$776,$A143,СВЦЭМ!$B$33:$B$776,D$119)+'СЕТ СН'!$H$14+СВЦЭМ!$D$10+'СЕТ СН'!$H$6-'СЕТ СН'!$H$26</f>
        <v>1206.9421806800001</v>
      </c>
      <c r="E143" s="36">
        <f>SUMIFS(СВЦЭМ!$D$33:$D$776,СВЦЭМ!$A$33:$A$776,$A143,СВЦЭМ!$B$33:$B$776,E$119)+'СЕТ СН'!$H$14+СВЦЭМ!$D$10+'СЕТ СН'!$H$6-'СЕТ СН'!$H$26</f>
        <v>1215.4577123700001</v>
      </c>
      <c r="F143" s="36">
        <f>SUMIFS(СВЦЭМ!$D$33:$D$776,СВЦЭМ!$A$33:$A$776,$A143,СВЦЭМ!$B$33:$B$776,F$119)+'СЕТ СН'!$H$14+СВЦЭМ!$D$10+'СЕТ СН'!$H$6-'СЕТ СН'!$H$26</f>
        <v>1212.2686766500001</v>
      </c>
      <c r="G143" s="36">
        <f>SUMIFS(СВЦЭМ!$D$33:$D$776,СВЦЭМ!$A$33:$A$776,$A143,СВЦЭМ!$B$33:$B$776,G$119)+'СЕТ СН'!$H$14+СВЦЭМ!$D$10+'СЕТ СН'!$H$6-'СЕТ СН'!$H$26</f>
        <v>1194.6829178399998</v>
      </c>
      <c r="H143" s="36">
        <f>SUMIFS(СВЦЭМ!$D$33:$D$776,СВЦЭМ!$A$33:$A$776,$A143,СВЦЭМ!$B$33:$B$776,H$119)+'СЕТ СН'!$H$14+СВЦЭМ!$D$10+'СЕТ СН'!$H$6-'СЕТ СН'!$H$26</f>
        <v>1154.18916945</v>
      </c>
      <c r="I143" s="36">
        <f>SUMIFS(СВЦЭМ!$D$33:$D$776,СВЦЭМ!$A$33:$A$776,$A143,СВЦЭМ!$B$33:$B$776,I$119)+'СЕТ СН'!$H$14+СВЦЭМ!$D$10+'СЕТ СН'!$H$6-'СЕТ СН'!$H$26</f>
        <v>1119.34173446</v>
      </c>
      <c r="J143" s="36">
        <f>SUMIFS(СВЦЭМ!$D$33:$D$776,СВЦЭМ!$A$33:$A$776,$A143,СВЦЭМ!$B$33:$B$776,J$119)+'СЕТ СН'!$H$14+СВЦЭМ!$D$10+'СЕТ СН'!$H$6-'СЕТ СН'!$H$26</f>
        <v>1094.85719389</v>
      </c>
      <c r="K143" s="36">
        <f>SUMIFS(СВЦЭМ!$D$33:$D$776,СВЦЭМ!$A$33:$A$776,$A143,СВЦЭМ!$B$33:$B$776,K$119)+'СЕТ СН'!$H$14+СВЦЭМ!$D$10+'СЕТ СН'!$H$6-'СЕТ СН'!$H$26</f>
        <v>1081.44733268</v>
      </c>
      <c r="L143" s="36">
        <f>SUMIFS(СВЦЭМ!$D$33:$D$776,СВЦЭМ!$A$33:$A$776,$A143,СВЦЭМ!$B$33:$B$776,L$119)+'СЕТ СН'!$H$14+СВЦЭМ!$D$10+'СЕТ СН'!$H$6-'СЕТ СН'!$H$26</f>
        <v>1083.0002078</v>
      </c>
      <c r="M143" s="36">
        <f>SUMIFS(СВЦЭМ!$D$33:$D$776,СВЦЭМ!$A$33:$A$776,$A143,СВЦЭМ!$B$33:$B$776,M$119)+'СЕТ СН'!$H$14+СВЦЭМ!$D$10+'СЕТ СН'!$H$6-'СЕТ СН'!$H$26</f>
        <v>1091.4783382400001</v>
      </c>
      <c r="N143" s="36">
        <f>SUMIFS(СВЦЭМ!$D$33:$D$776,СВЦЭМ!$A$33:$A$776,$A143,СВЦЭМ!$B$33:$B$776,N$119)+'СЕТ СН'!$H$14+СВЦЭМ!$D$10+'СЕТ СН'!$H$6-'СЕТ СН'!$H$26</f>
        <v>1093.5523045099999</v>
      </c>
      <c r="O143" s="36">
        <f>SUMIFS(СВЦЭМ!$D$33:$D$776,СВЦЭМ!$A$33:$A$776,$A143,СВЦЭМ!$B$33:$B$776,O$119)+'СЕТ СН'!$H$14+СВЦЭМ!$D$10+'СЕТ СН'!$H$6-'СЕТ СН'!$H$26</f>
        <v>1102.2113124</v>
      </c>
      <c r="P143" s="36">
        <f>SUMIFS(СВЦЭМ!$D$33:$D$776,СВЦЭМ!$A$33:$A$776,$A143,СВЦЭМ!$B$33:$B$776,P$119)+'СЕТ СН'!$H$14+СВЦЭМ!$D$10+'СЕТ СН'!$H$6-'СЕТ СН'!$H$26</f>
        <v>1113.15174275</v>
      </c>
      <c r="Q143" s="36">
        <f>SUMIFS(СВЦЭМ!$D$33:$D$776,СВЦЭМ!$A$33:$A$776,$A143,СВЦЭМ!$B$33:$B$776,Q$119)+'СЕТ СН'!$H$14+СВЦЭМ!$D$10+'СЕТ СН'!$H$6-'СЕТ СН'!$H$26</f>
        <v>1115.1799350599999</v>
      </c>
      <c r="R143" s="36">
        <f>SUMIFS(СВЦЭМ!$D$33:$D$776,СВЦЭМ!$A$33:$A$776,$A143,СВЦЭМ!$B$33:$B$776,R$119)+'СЕТ СН'!$H$14+СВЦЭМ!$D$10+'СЕТ СН'!$H$6-'СЕТ СН'!$H$26</f>
        <v>1109.9617626100001</v>
      </c>
      <c r="S143" s="36">
        <f>SUMIFS(СВЦЭМ!$D$33:$D$776,СВЦЭМ!$A$33:$A$776,$A143,СВЦЭМ!$B$33:$B$776,S$119)+'СЕТ СН'!$H$14+СВЦЭМ!$D$10+'СЕТ СН'!$H$6-'СЕТ СН'!$H$26</f>
        <v>1108.0435211200002</v>
      </c>
      <c r="T143" s="36">
        <f>SUMIFS(СВЦЭМ!$D$33:$D$776,СВЦЭМ!$A$33:$A$776,$A143,СВЦЭМ!$B$33:$B$776,T$119)+'СЕТ СН'!$H$14+СВЦЭМ!$D$10+'СЕТ СН'!$H$6-'СЕТ СН'!$H$26</f>
        <v>1107.2950346100001</v>
      </c>
      <c r="U143" s="36">
        <f>SUMIFS(СВЦЭМ!$D$33:$D$776,СВЦЭМ!$A$33:$A$776,$A143,СВЦЭМ!$B$33:$B$776,U$119)+'СЕТ СН'!$H$14+СВЦЭМ!$D$10+'СЕТ СН'!$H$6-'СЕТ СН'!$H$26</f>
        <v>1095.6442105800002</v>
      </c>
      <c r="V143" s="36">
        <f>SUMIFS(СВЦЭМ!$D$33:$D$776,СВЦЭМ!$A$33:$A$776,$A143,СВЦЭМ!$B$33:$B$776,V$119)+'СЕТ СН'!$H$14+СВЦЭМ!$D$10+'СЕТ СН'!$H$6-'СЕТ СН'!$H$26</f>
        <v>1099.4134641999999</v>
      </c>
      <c r="W143" s="36">
        <f>SUMIFS(СВЦЭМ!$D$33:$D$776,СВЦЭМ!$A$33:$A$776,$A143,СВЦЭМ!$B$33:$B$776,W$119)+'СЕТ СН'!$H$14+СВЦЭМ!$D$10+'СЕТ СН'!$H$6-'СЕТ СН'!$H$26</f>
        <v>1114.0853641399999</v>
      </c>
      <c r="X143" s="36">
        <f>SUMIFS(СВЦЭМ!$D$33:$D$776,СВЦЭМ!$A$33:$A$776,$A143,СВЦЭМ!$B$33:$B$776,X$119)+'СЕТ СН'!$H$14+СВЦЭМ!$D$10+'СЕТ СН'!$H$6-'СЕТ СН'!$H$26</f>
        <v>1135.16784164</v>
      </c>
      <c r="Y143" s="36">
        <f>SUMIFS(СВЦЭМ!$D$33:$D$776,СВЦЭМ!$A$33:$A$776,$A143,СВЦЭМ!$B$33:$B$776,Y$119)+'СЕТ СН'!$H$14+СВЦЭМ!$D$10+'СЕТ СН'!$H$6-'СЕТ СН'!$H$26</f>
        <v>1148.4757906099999</v>
      </c>
    </row>
    <row r="144" spans="1:25" ht="15.75" x14ac:dyDescent="0.2">
      <c r="A144" s="35">
        <f t="shared" si="3"/>
        <v>43824</v>
      </c>
      <c r="B144" s="36">
        <f>SUMIFS(СВЦЭМ!$D$33:$D$776,СВЦЭМ!$A$33:$A$776,$A144,СВЦЭМ!$B$33:$B$776,B$119)+'СЕТ СН'!$H$14+СВЦЭМ!$D$10+'СЕТ СН'!$H$6-'СЕТ СН'!$H$26</f>
        <v>1164.37815589</v>
      </c>
      <c r="C144" s="36">
        <f>SUMIFS(СВЦЭМ!$D$33:$D$776,СВЦЭМ!$A$33:$A$776,$A144,СВЦЭМ!$B$33:$B$776,C$119)+'СЕТ СН'!$H$14+СВЦЭМ!$D$10+'СЕТ СН'!$H$6-'СЕТ СН'!$H$26</f>
        <v>1195.9638868299999</v>
      </c>
      <c r="D144" s="36">
        <f>SUMIFS(СВЦЭМ!$D$33:$D$776,СВЦЭМ!$A$33:$A$776,$A144,СВЦЭМ!$B$33:$B$776,D$119)+'СЕТ СН'!$H$14+СВЦЭМ!$D$10+'СЕТ СН'!$H$6-'СЕТ СН'!$H$26</f>
        <v>1213.96090465</v>
      </c>
      <c r="E144" s="36">
        <f>SUMIFS(СВЦЭМ!$D$33:$D$776,СВЦЭМ!$A$33:$A$776,$A144,СВЦЭМ!$B$33:$B$776,E$119)+'СЕТ СН'!$H$14+СВЦЭМ!$D$10+'СЕТ СН'!$H$6-'СЕТ СН'!$H$26</f>
        <v>1224.57775296</v>
      </c>
      <c r="F144" s="36">
        <f>SUMIFS(СВЦЭМ!$D$33:$D$776,СВЦЭМ!$A$33:$A$776,$A144,СВЦЭМ!$B$33:$B$776,F$119)+'СЕТ СН'!$H$14+СВЦЭМ!$D$10+'СЕТ СН'!$H$6-'СЕТ СН'!$H$26</f>
        <v>1228.2854928299998</v>
      </c>
      <c r="G144" s="36">
        <f>SUMIFS(СВЦЭМ!$D$33:$D$776,СВЦЭМ!$A$33:$A$776,$A144,СВЦЭМ!$B$33:$B$776,G$119)+'СЕТ СН'!$H$14+СВЦЭМ!$D$10+'СЕТ СН'!$H$6-'СЕТ СН'!$H$26</f>
        <v>1208.05473809</v>
      </c>
      <c r="H144" s="36">
        <f>SUMIFS(СВЦЭМ!$D$33:$D$776,СВЦЭМ!$A$33:$A$776,$A144,СВЦЭМ!$B$33:$B$776,H$119)+'СЕТ СН'!$H$14+СВЦЭМ!$D$10+'СЕТ СН'!$H$6-'СЕТ СН'!$H$26</f>
        <v>1167.28689381</v>
      </c>
      <c r="I144" s="36">
        <f>SUMIFS(СВЦЭМ!$D$33:$D$776,СВЦЭМ!$A$33:$A$776,$A144,СВЦЭМ!$B$33:$B$776,I$119)+'СЕТ СН'!$H$14+СВЦЭМ!$D$10+'СЕТ СН'!$H$6-'СЕТ СН'!$H$26</f>
        <v>1141.7744372299999</v>
      </c>
      <c r="J144" s="36">
        <f>SUMIFS(СВЦЭМ!$D$33:$D$776,СВЦЭМ!$A$33:$A$776,$A144,СВЦЭМ!$B$33:$B$776,J$119)+'СЕТ СН'!$H$14+СВЦЭМ!$D$10+'СЕТ СН'!$H$6-'СЕТ СН'!$H$26</f>
        <v>1122.50025218</v>
      </c>
      <c r="K144" s="36">
        <f>SUMIFS(СВЦЭМ!$D$33:$D$776,СВЦЭМ!$A$33:$A$776,$A144,СВЦЭМ!$B$33:$B$776,K$119)+'СЕТ СН'!$H$14+СВЦЭМ!$D$10+'СЕТ СН'!$H$6-'СЕТ СН'!$H$26</f>
        <v>1102.0194228400001</v>
      </c>
      <c r="L144" s="36">
        <f>SUMIFS(СВЦЭМ!$D$33:$D$776,СВЦЭМ!$A$33:$A$776,$A144,СВЦЭМ!$B$33:$B$776,L$119)+'СЕТ СН'!$H$14+СВЦЭМ!$D$10+'СЕТ СН'!$H$6-'СЕТ СН'!$H$26</f>
        <v>1097.41934313</v>
      </c>
      <c r="M144" s="36">
        <f>SUMIFS(СВЦЭМ!$D$33:$D$776,СВЦЭМ!$A$33:$A$776,$A144,СВЦЭМ!$B$33:$B$776,M$119)+'СЕТ СН'!$H$14+СВЦЭМ!$D$10+'СЕТ СН'!$H$6-'СЕТ СН'!$H$26</f>
        <v>1102.4472332</v>
      </c>
      <c r="N144" s="36">
        <f>SUMIFS(СВЦЭМ!$D$33:$D$776,СВЦЭМ!$A$33:$A$776,$A144,СВЦЭМ!$B$33:$B$776,N$119)+'СЕТ СН'!$H$14+СВЦЭМ!$D$10+'СЕТ СН'!$H$6-'СЕТ СН'!$H$26</f>
        <v>1102.19410169</v>
      </c>
      <c r="O144" s="36">
        <f>SUMIFS(СВЦЭМ!$D$33:$D$776,СВЦЭМ!$A$33:$A$776,$A144,СВЦЭМ!$B$33:$B$776,O$119)+'СЕТ СН'!$H$14+СВЦЭМ!$D$10+'СЕТ СН'!$H$6-'СЕТ СН'!$H$26</f>
        <v>1105.3285361600001</v>
      </c>
      <c r="P144" s="36">
        <f>SUMIFS(СВЦЭМ!$D$33:$D$776,СВЦЭМ!$A$33:$A$776,$A144,СВЦЭМ!$B$33:$B$776,P$119)+'СЕТ СН'!$H$14+СВЦЭМ!$D$10+'СЕТ СН'!$H$6-'СЕТ СН'!$H$26</f>
        <v>1112.1907212000001</v>
      </c>
      <c r="Q144" s="36">
        <f>SUMIFS(СВЦЭМ!$D$33:$D$776,СВЦЭМ!$A$33:$A$776,$A144,СВЦЭМ!$B$33:$B$776,Q$119)+'СЕТ СН'!$H$14+СВЦЭМ!$D$10+'СЕТ СН'!$H$6-'СЕТ СН'!$H$26</f>
        <v>1115.4001171099999</v>
      </c>
      <c r="R144" s="36">
        <f>SUMIFS(СВЦЭМ!$D$33:$D$776,СВЦЭМ!$A$33:$A$776,$A144,СВЦЭМ!$B$33:$B$776,R$119)+'СЕТ СН'!$H$14+СВЦЭМ!$D$10+'СЕТ СН'!$H$6-'СЕТ СН'!$H$26</f>
        <v>1113.8360961200001</v>
      </c>
      <c r="S144" s="36">
        <f>SUMIFS(СВЦЭМ!$D$33:$D$776,СВЦЭМ!$A$33:$A$776,$A144,СВЦЭМ!$B$33:$B$776,S$119)+'СЕТ СН'!$H$14+СВЦЭМ!$D$10+'СЕТ СН'!$H$6-'СЕТ СН'!$H$26</f>
        <v>1113.2573455699999</v>
      </c>
      <c r="T144" s="36">
        <f>SUMIFS(СВЦЭМ!$D$33:$D$776,СВЦЭМ!$A$33:$A$776,$A144,СВЦЭМ!$B$33:$B$776,T$119)+'СЕТ СН'!$H$14+СВЦЭМ!$D$10+'СЕТ СН'!$H$6-'СЕТ СН'!$H$26</f>
        <v>1101.5690817700001</v>
      </c>
      <c r="U144" s="36">
        <f>SUMIFS(СВЦЭМ!$D$33:$D$776,СВЦЭМ!$A$33:$A$776,$A144,СВЦЭМ!$B$33:$B$776,U$119)+'СЕТ СН'!$H$14+СВЦЭМ!$D$10+'СЕТ СН'!$H$6-'СЕТ СН'!$H$26</f>
        <v>1101.8684204800002</v>
      </c>
      <c r="V144" s="36">
        <f>SUMIFS(СВЦЭМ!$D$33:$D$776,СВЦЭМ!$A$33:$A$776,$A144,СВЦЭМ!$B$33:$B$776,V$119)+'СЕТ СН'!$H$14+СВЦЭМ!$D$10+'СЕТ СН'!$H$6-'СЕТ СН'!$H$26</f>
        <v>1109.4457313299999</v>
      </c>
      <c r="W144" s="36">
        <f>SUMIFS(СВЦЭМ!$D$33:$D$776,СВЦЭМ!$A$33:$A$776,$A144,СВЦЭМ!$B$33:$B$776,W$119)+'СЕТ СН'!$H$14+СВЦЭМ!$D$10+'СЕТ СН'!$H$6-'СЕТ СН'!$H$26</f>
        <v>1118.8772350899999</v>
      </c>
      <c r="X144" s="36">
        <f>SUMIFS(СВЦЭМ!$D$33:$D$776,СВЦЭМ!$A$33:$A$776,$A144,СВЦЭМ!$B$33:$B$776,X$119)+'СЕТ СН'!$H$14+СВЦЭМ!$D$10+'СЕТ СН'!$H$6-'СЕТ СН'!$H$26</f>
        <v>1130.4365760599999</v>
      </c>
      <c r="Y144" s="36">
        <f>SUMIFS(СВЦЭМ!$D$33:$D$776,СВЦЭМ!$A$33:$A$776,$A144,СВЦЭМ!$B$33:$B$776,Y$119)+'СЕТ СН'!$H$14+СВЦЭМ!$D$10+'СЕТ СН'!$H$6-'СЕТ СН'!$H$26</f>
        <v>1131.1951459000002</v>
      </c>
    </row>
    <row r="145" spans="1:27" ht="15.75" x14ac:dyDescent="0.2">
      <c r="A145" s="35">
        <f t="shared" si="3"/>
        <v>43825</v>
      </c>
      <c r="B145" s="36">
        <f>SUMIFS(СВЦЭМ!$D$33:$D$776,СВЦЭМ!$A$33:$A$776,$A145,СВЦЭМ!$B$33:$B$776,B$119)+'СЕТ СН'!$H$14+СВЦЭМ!$D$10+'СЕТ СН'!$H$6-'СЕТ СН'!$H$26</f>
        <v>1165.68056568</v>
      </c>
      <c r="C145" s="36">
        <f>SUMIFS(СВЦЭМ!$D$33:$D$776,СВЦЭМ!$A$33:$A$776,$A145,СВЦЭМ!$B$33:$B$776,C$119)+'СЕТ СН'!$H$14+СВЦЭМ!$D$10+'СЕТ СН'!$H$6-'СЕТ СН'!$H$26</f>
        <v>1199.1782375</v>
      </c>
      <c r="D145" s="36">
        <f>SUMIFS(СВЦЭМ!$D$33:$D$776,СВЦЭМ!$A$33:$A$776,$A145,СВЦЭМ!$B$33:$B$776,D$119)+'СЕТ СН'!$H$14+СВЦЭМ!$D$10+'СЕТ СН'!$H$6-'СЕТ СН'!$H$26</f>
        <v>1211.7638213499999</v>
      </c>
      <c r="E145" s="36">
        <f>SUMIFS(СВЦЭМ!$D$33:$D$776,СВЦЭМ!$A$33:$A$776,$A145,СВЦЭМ!$B$33:$B$776,E$119)+'СЕТ СН'!$H$14+СВЦЭМ!$D$10+'СЕТ СН'!$H$6-'СЕТ СН'!$H$26</f>
        <v>1220.5650439999999</v>
      </c>
      <c r="F145" s="36">
        <f>SUMIFS(СВЦЭМ!$D$33:$D$776,СВЦЭМ!$A$33:$A$776,$A145,СВЦЭМ!$B$33:$B$776,F$119)+'СЕТ СН'!$H$14+СВЦЭМ!$D$10+'СЕТ СН'!$H$6-'СЕТ СН'!$H$26</f>
        <v>1218.81943389</v>
      </c>
      <c r="G145" s="36">
        <f>SUMIFS(СВЦЭМ!$D$33:$D$776,СВЦЭМ!$A$33:$A$776,$A145,СВЦЭМ!$B$33:$B$776,G$119)+'СЕТ СН'!$H$14+СВЦЭМ!$D$10+'СЕТ СН'!$H$6-'СЕТ СН'!$H$26</f>
        <v>1200.11645137</v>
      </c>
      <c r="H145" s="36">
        <f>SUMIFS(СВЦЭМ!$D$33:$D$776,СВЦЭМ!$A$33:$A$776,$A145,СВЦЭМ!$B$33:$B$776,H$119)+'СЕТ СН'!$H$14+СВЦЭМ!$D$10+'СЕТ СН'!$H$6-'СЕТ СН'!$H$26</f>
        <v>1165.07046827</v>
      </c>
      <c r="I145" s="36">
        <f>SUMIFS(СВЦЭМ!$D$33:$D$776,СВЦЭМ!$A$33:$A$776,$A145,СВЦЭМ!$B$33:$B$776,I$119)+'СЕТ СН'!$H$14+СВЦЭМ!$D$10+'СЕТ СН'!$H$6-'СЕТ СН'!$H$26</f>
        <v>1153.4206534999998</v>
      </c>
      <c r="J145" s="36">
        <f>SUMIFS(СВЦЭМ!$D$33:$D$776,СВЦЭМ!$A$33:$A$776,$A145,СВЦЭМ!$B$33:$B$776,J$119)+'СЕТ СН'!$H$14+СВЦЭМ!$D$10+'СЕТ СН'!$H$6-'СЕТ СН'!$H$26</f>
        <v>1126.76514875</v>
      </c>
      <c r="K145" s="36">
        <f>SUMIFS(СВЦЭМ!$D$33:$D$776,СВЦЭМ!$A$33:$A$776,$A145,СВЦЭМ!$B$33:$B$776,K$119)+'СЕТ СН'!$H$14+СВЦЭМ!$D$10+'СЕТ СН'!$H$6-'СЕТ СН'!$H$26</f>
        <v>1108.22721871</v>
      </c>
      <c r="L145" s="36">
        <f>SUMIFS(СВЦЭМ!$D$33:$D$776,СВЦЭМ!$A$33:$A$776,$A145,СВЦЭМ!$B$33:$B$776,L$119)+'СЕТ СН'!$H$14+СВЦЭМ!$D$10+'СЕТ СН'!$H$6-'СЕТ СН'!$H$26</f>
        <v>1106.7424030299999</v>
      </c>
      <c r="M145" s="36">
        <f>SUMIFS(СВЦЭМ!$D$33:$D$776,СВЦЭМ!$A$33:$A$776,$A145,СВЦЭМ!$B$33:$B$776,M$119)+'СЕТ СН'!$H$14+СВЦЭМ!$D$10+'СЕТ СН'!$H$6-'СЕТ СН'!$H$26</f>
        <v>1115.5807998099999</v>
      </c>
      <c r="N145" s="36">
        <f>SUMIFS(СВЦЭМ!$D$33:$D$776,СВЦЭМ!$A$33:$A$776,$A145,СВЦЭМ!$B$33:$B$776,N$119)+'СЕТ СН'!$H$14+СВЦЭМ!$D$10+'СЕТ СН'!$H$6-'СЕТ СН'!$H$26</f>
        <v>1123.48749615</v>
      </c>
      <c r="O145" s="36">
        <f>SUMIFS(СВЦЭМ!$D$33:$D$776,СВЦЭМ!$A$33:$A$776,$A145,СВЦЭМ!$B$33:$B$776,O$119)+'СЕТ СН'!$H$14+СВЦЭМ!$D$10+'СЕТ СН'!$H$6-'СЕТ СН'!$H$26</f>
        <v>1128.6431950000001</v>
      </c>
      <c r="P145" s="36">
        <f>SUMIFS(СВЦЭМ!$D$33:$D$776,СВЦЭМ!$A$33:$A$776,$A145,СВЦЭМ!$B$33:$B$776,P$119)+'СЕТ СН'!$H$14+СВЦЭМ!$D$10+'СЕТ СН'!$H$6-'СЕТ СН'!$H$26</f>
        <v>1128.9738528299999</v>
      </c>
      <c r="Q145" s="36">
        <f>SUMIFS(СВЦЭМ!$D$33:$D$776,СВЦЭМ!$A$33:$A$776,$A145,СВЦЭМ!$B$33:$B$776,Q$119)+'СЕТ СН'!$H$14+СВЦЭМ!$D$10+'СЕТ СН'!$H$6-'СЕТ СН'!$H$26</f>
        <v>1130.3785268900001</v>
      </c>
      <c r="R145" s="36">
        <f>SUMIFS(СВЦЭМ!$D$33:$D$776,СВЦЭМ!$A$33:$A$776,$A145,СВЦЭМ!$B$33:$B$776,R$119)+'СЕТ СН'!$H$14+СВЦЭМ!$D$10+'СЕТ СН'!$H$6-'СЕТ СН'!$H$26</f>
        <v>1126.65923346</v>
      </c>
      <c r="S145" s="36">
        <f>SUMIFS(СВЦЭМ!$D$33:$D$776,СВЦЭМ!$A$33:$A$776,$A145,СВЦЭМ!$B$33:$B$776,S$119)+'СЕТ СН'!$H$14+СВЦЭМ!$D$10+'СЕТ СН'!$H$6-'СЕТ СН'!$H$26</f>
        <v>1125.8689080200002</v>
      </c>
      <c r="T145" s="36">
        <f>SUMIFS(СВЦЭМ!$D$33:$D$776,СВЦЭМ!$A$33:$A$776,$A145,СВЦЭМ!$B$33:$B$776,T$119)+'СЕТ СН'!$H$14+СВЦЭМ!$D$10+'СЕТ СН'!$H$6-'СЕТ СН'!$H$26</f>
        <v>1099.1641639099998</v>
      </c>
      <c r="U145" s="36">
        <f>SUMIFS(СВЦЭМ!$D$33:$D$776,СВЦЭМ!$A$33:$A$776,$A145,СВЦЭМ!$B$33:$B$776,U$119)+'СЕТ СН'!$H$14+СВЦЭМ!$D$10+'СЕТ СН'!$H$6-'СЕТ СН'!$H$26</f>
        <v>1098.92594487</v>
      </c>
      <c r="V145" s="36">
        <f>SUMIFS(СВЦЭМ!$D$33:$D$776,СВЦЭМ!$A$33:$A$776,$A145,СВЦЭМ!$B$33:$B$776,V$119)+'СЕТ СН'!$H$14+СВЦЭМ!$D$10+'СЕТ СН'!$H$6-'СЕТ СН'!$H$26</f>
        <v>1113.8184775300001</v>
      </c>
      <c r="W145" s="36">
        <f>SUMIFS(СВЦЭМ!$D$33:$D$776,СВЦЭМ!$A$33:$A$776,$A145,СВЦЭМ!$B$33:$B$776,W$119)+'СЕТ СН'!$H$14+СВЦЭМ!$D$10+'СЕТ СН'!$H$6-'СЕТ СН'!$H$26</f>
        <v>1130.9867247900002</v>
      </c>
      <c r="X145" s="36">
        <f>SUMIFS(СВЦЭМ!$D$33:$D$776,СВЦЭМ!$A$33:$A$776,$A145,СВЦЭМ!$B$33:$B$776,X$119)+'СЕТ СН'!$H$14+СВЦЭМ!$D$10+'СЕТ СН'!$H$6-'СЕТ СН'!$H$26</f>
        <v>1133.66422489</v>
      </c>
      <c r="Y145" s="36">
        <f>SUMIFS(СВЦЭМ!$D$33:$D$776,СВЦЭМ!$A$33:$A$776,$A145,СВЦЭМ!$B$33:$B$776,Y$119)+'СЕТ СН'!$H$14+СВЦЭМ!$D$10+'СЕТ СН'!$H$6-'СЕТ СН'!$H$26</f>
        <v>1135.8714236400001</v>
      </c>
    </row>
    <row r="146" spans="1:27" ht="15.75" x14ac:dyDescent="0.2">
      <c r="A146" s="35">
        <f t="shared" si="3"/>
        <v>43826</v>
      </c>
      <c r="B146" s="36">
        <f>SUMIFS(СВЦЭМ!$D$33:$D$776,СВЦЭМ!$A$33:$A$776,$A146,СВЦЭМ!$B$33:$B$776,B$119)+'СЕТ СН'!$H$14+СВЦЭМ!$D$10+'СЕТ СН'!$H$6-'СЕТ СН'!$H$26</f>
        <v>1127.79343264</v>
      </c>
      <c r="C146" s="36">
        <f>SUMIFS(СВЦЭМ!$D$33:$D$776,СВЦЭМ!$A$33:$A$776,$A146,СВЦЭМ!$B$33:$B$776,C$119)+'СЕТ СН'!$H$14+СВЦЭМ!$D$10+'СЕТ СН'!$H$6-'СЕТ СН'!$H$26</f>
        <v>1160.02325025</v>
      </c>
      <c r="D146" s="36">
        <f>SUMIFS(СВЦЭМ!$D$33:$D$776,СВЦЭМ!$A$33:$A$776,$A146,СВЦЭМ!$B$33:$B$776,D$119)+'СЕТ СН'!$H$14+СВЦЭМ!$D$10+'СЕТ СН'!$H$6-'СЕТ СН'!$H$26</f>
        <v>1167.7988116699998</v>
      </c>
      <c r="E146" s="36">
        <f>SUMIFS(СВЦЭМ!$D$33:$D$776,СВЦЭМ!$A$33:$A$776,$A146,СВЦЭМ!$B$33:$B$776,E$119)+'СЕТ СН'!$H$14+СВЦЭМ!$D$10+'СЕТ СН'!$H$6-'СЕТ СН'!$H$26</f>
        <v>1183.37767297</v>
      </c>
      <c r="F146" s="36">
        <f>SUMIFS(СВЦЭМ!$D$33:$D$776,СВЦЭМ!$A$33:$A$776,$A146,СВЦЭМ!$B$33:$B$776,F$119)+'СЕТ СН'!$H$14+СВЦЭМ!$D$10+'СЕТ СН'!$H$6-'СЕТ СН'!$H$26</f>
        <v>1188.2372005900002</v>
      </c>
      <c r="G146" s="36">
        <f>SUMIFS(СВЦЭМ!$D$33:$D$776,СВЦЭМ!$A$33:$A$776,$A146,СВЦЭМ!$B$33:$B$776,G$119)+'СЕТ СН'!$H$14+СВЦЭМ!$D$10+'СЕТ СН'!$H$6-'СЕТ СН'!$H$26</f>
        <v>1172.65378861</v>
      </c>
      <c r="H146" s="36">
        <f>SUMIFS(СВЦЭМ!$D$33:$D$776,СВЦЭМ!$A$33:$A$776,$A146,СВЦЭМ!$B$33:$B$776,H$119)+'СЕТ СН'!$H$14+СВЦЭМ!$D$10+'СЕТ СН'!$H$6-'СЕТ СН'!$H$26</f>
        <v>1138.7376756799999</v>
      </c>
      <c r="I146" s="36">
        <f>SUMIFS(СВЦЭМ!$D$33:$D$776,СВЦЭМ!$A$33:$A$776,$A146,СВЦЭМ!$B$33:$B$776,I$119)+'СЕТ СН'!$H$14+СВЦЭМ!$D$10+'СЕТ СН'!$H$6-'СЕТ СН'!$H$26</f>
        <v>1115.3845759000001</v>
      </c>
      <c r="J146" s="36">
        <f>SUMIFS(СВЦЭМ!$D$33:$D$776,СВЦЭМ!$A$33:$A$776,$A146,СВЦЭМ!$B$33:$B$776,J$119)+'СЕТ СН'!$H$14+СВЦЭМ!$D$10+'СЕТ СН'!$H$6-'СЕТ СН'!$H$26</f>
        <v>1088.9228758499999</v>
      </c>
      <c r="K146" s="36">
        <f>SUMIFS(СВЦЭМ!$D$33:$D$776,СВЦЭМ!$A$33:$A$776,$A146,СВЦЭМ!$B$33:$B$776,K$119)+'СЕТ СН'!$H$14+СВЦЭМ!$D$10+'СЕТ СН'!$H$6-'СЕТ СН'!$H$26</f>
        <v>1061.8741881000001</v>
      </c>
      <c r="L146" s="36">
        <f>SUMIFS(СВЦЭМ!$D$33:$D$776,СВЦЭМ!$A$33:$A$776,$A146,СВЦЭМ!$B$33:$B$776,L$119)+'СЕТ СН'!$H$14+СВЦЭМ!$D$10+'СЕТ СН'!$H$6-'СЕТ СН'!$H$26</f>
        <v>1061.16686155</v>
      </c>
      <c r="M146" s="36">
        <f>SUMIFS(СВЦЭМ!$D$33:$D$776,СВЦЭМ!$A$33:$A$776,$A146,СВЦЭМ!$B$33:$B$776,M$119)+'СЕТ СН'!$H$14+СВЦЭМ!$D$10+'СЕТ СН'!$H$6-'СЕТ СН'!$H$26</f>
        <v>1071.8002934400001</v>
      </c>
      <c r="N146" s="36">
        <f>SUMIFS(СВЦЭМ!$D$33:$D$776,СВЦЭМ!$A$33:$A$776,$A146,СВЦЭМ!$B$33:$B$776,N$119)+'СЕТ СН'!$H$14+СВЦЭМ!$D$10+'СЕТ СН'!$H$6-'СЕТ СН'!$H$26</f>
        <v>1071.5207885099999</v>
      </c>
      <c r="O146" s="36">
        <f>SUMIFS(СВЦЭМ!$D$33:$D$776,СВЦЭМ!$A$33:$A$776,$A146,СВЦЭМ!$B$33:$B$776,O$119)+'СЕТ СН'!$H$14+СВЦЭМ!$D$10+'СЕТ СН'!$H$6-'СЕТ СН'!$H$26</f>
        <v>1076.4005380600001</v>
      </c>
      <c r="P146" s="36">
        <f>SUMIFS(СВЦЭМ!$D$33:$D$776,СВЦЭМ!$A$33:$A$776,$A146,СВЦЭМ!$B$33:$B$776,P$119)+'СЕТ СН'!$H$14+СВЦЭМ!$D$10+'СЕТ СН'!$H$6-'СЕТ СН'!$H$26</f>
        <v>1085.2740201500001</v>
      </c>
      <c r="Q146" s="36">
        <f>SUMIFS(СВЦЭМ!$D$33:$D$776,СВЦЭМ!$A$33:$A$776,$A146,СВЦЭМ!$B$33:$B$776,Q$119)+'СЕТ СН'!$H$14+СВЦЭМ!$D$10+'СЕТ СН'!$H$6-'СЕТ СН'!$H$26</f>
        <v>1103.6166576099999</v>
      </c>
      <c r="R146" s="36">
        <f>SUMIFS(СВЦЭМ!$D$33:$D$776,СВЦЭМ!$A$33:$A$776,$A146,СВЦЭМ!$B$33:$B$776,R$119)+'СЕТ СН'!$H$14+СВЦЭМ!$D$10+'СЕТ СН'!$H$6-'СЕТ СН'!$H$26</f>
        <v>1107.0077435600001</v>
      </c>
      <c r="S146" s="36">
        <f>SUMIFS(СВЦЭМ!$D$33:$D$776,СВЦЭМ!$A$33:$A$776,$A146,СВЦЭМ!$B$33:$B$776,S$119)+'СЕТ СН'!$H$14+СВЦЭМ!$D$10+'СЕТ СН'!$H$6-'СЕТ СН'!$H$26</f>
        <v>1108.2283670100001</v>
      </c>
      <c r="T146" s="36">
        <f>SUMIFS(СВЦЭМ!$D$33:$D$776,СВЦЭМ!$A$33:$A$776,$A146,СВЦЭМ!$B$33:$B$776,T$119)+'СЕТ СН'!$H$14+СВЦЭМ!$D$10+'СЕТ СН'!$H$6-'СЕТ СН'!$H$26</f>
        <v>1081.65709681</v>
      </c>
      <c r="U146" s="36">
        <f>SUMIFS(СВЦЭМ!$D$33:$D$776,СВЦЭМ!$A$33:$A$776,$A146,СВЦЭМ!$B$33:$B$776,U$119)+'СЕТ СН'!$H$14+СВЦЭМ!$D$10+'СЕТ СН'!$H$6-'СЕТ СН'!$H$26</f>
        <v>1081.2205473200002</v>
      </c>
      <c r="V146" s="36">
        <f>SUMIFS(СВЦЭМ!$D$33:$D$776,СВЦЭМ!$A$33:$A$776,$A146,СВЦЭМ!$B$33:$B$776,V$119)+'СЕТ СН'!$H$14+СВЦЭМ!$D$10+'СЕТ СН'!$H$6-'СЕТ СН'!$H$26</f>
        <v>1089.1444337799999</v>
      </c>
      <c r="W146" s="36">
        <f>SUMIFS(СВЦЭМ!$D$33:$D$776,СВЦЭМ!$A$33:$A$776,$A146,СВЦЭМ!$B$33:$B$776,W$119)+'СЕТ СН'!$H$14+СВЦЭМ!$D$10+'СЕТ СН'!$H$6-'СЕТ СН'!$H$26</f>
        <v>1092.2957096099999</v>
      </c>
      <c r="X146" s="36">
        <f>SUMIFS(СВЦЭМ!$D$33:$D$776,СВЦЭМ!$A$33:$A$776,$A146,СВЦЭМ!$B$33:$B$776,X$119)+'СЕТ СН'!$H$14+СВЦЭМ!$D$10+'СЕТ СН'!$H$6-'СЕТ СН'!$H$26</f>
        <v>1103.20348921</v>
      </c>
      <c r="Y146" s="36">
        <f>SUMIFS(СВЦЭМ!$D$33:$D$776,СВЦЭМ!$A$33:$A$776,$A146,СВЦЭМ!$B$33:$B$776,Y$119)+'СЕТ СН'!$H$14+СВЦЭМ!$D$10+'СЕТ СН'!$H$6-'СЕТ СН'!$H$26</f>
        <v>1113.27643498</v>
      </c>
    </row>
    <row r="147" spans="1:27" ht="15.75" x14ac:dyDescent="0.2">
      <c r="A147" s="35">
        <f t="shared" si="3"/>
        <v>43827</v>
      </c>
      <c r="B147" s="36">
        <f>SUMIFS(СВЦЭМ!$D$33:$D$776,СВЦЭМ!$A$33:$A$776,$A147,СВЦЭМ!$B$33:$B$776,B$119)+'СЕТ СН'!$H$14+СВЦЭМ!$D$10+'СЕТ СН'!$H$6-'СЕТ СН'!$H$26</f>
        <v>1131.4830251600001</v>
      </c>
      <c r="C147" s="36">
        <f>SUMIFS(СВЦЭМ!$D$33:$D$776,СВЦЭМ!$A$33:$A$776,$A147,СВЦЭМ!$B$33:$B$776,C$119)+'СЕТ СН'!$H$14+СВЦЭМ!$D$10+'СЕТ СН'!$H$6-'СЕТ СН'!$H$26</f>
        <v>1161.2726205600002</v>
      </c>
      <c r="D147" s="36">
        <f>SUMIFS(СВЦЭМ!$D$33:$D$776,СВЦЭМ!$A$33:$A$776,$A147,СВЦЭМ!$B$33:$B$776,D$119)+'СЕТ СН'!$H$14+СВЦЭМ!$D$10+'СЕТ СН'!$H$6-'СЕТ СН'!$H$26</f>
        <v>1173.2897397299998</v>
      </c>
      <c r="E147" s="36">
        <f>SUMIFS(СВЦЭМ!$D$33:$D$776,СВЦЭМ!$A$33:$A$776,$A147,СВЦЭМ!$B$33:$B$776,E$119)+'СЕТ СН'!$H$14+СВЦЭМ!$D$10+'СЕТ СН'!$H$6-'СЕТ СН'!$H$26</f>
        <v>1185.01105224</v>
      </c>
      <c r="F147" s="36">
        <f>SUMIFS(СВЦЭМ!$D$33:$D$776,СВЦЭМ!$A$33:$A$776,$A147,СВЦЭМ!$B$33:$B$776,F$119)+'СЕТ СН'!$H$14+СВЦЭМ!$D$10+'СЕТ СН'!$H$6-'СЕТ СН'!$H$26</f>
        <v>1186.73969244</v>
      </c>
      <c r="G147" s="36">
        <f>SUMIFS(СВЦЭМ!$D$33:$D$776,СВЦЭМ!$A$33:$A$776,$A147,СВЦЭМ!$B$33:$B$776,G$119)+'СЕТ СН'!$H$14+СВЦЭМ!$D$10+'СЕТ СН'!$H$6-'СЕТ СН'!$H$26</f>
        <v>1180.8159055900001</v>
      </c>
      <c r="H147" s="36">
        <f>SUMIFS(СВЦЭМ!$D$33:$D$776,СВЦЭМ!$A$33:$A$776,$A147,СВЦЭМ!$B$33:$B$776,H$119)+'СЕТ СН'!$H$14+СВЦЭМ!$D$10+'СЕТ СН'!$H$6-'СЕТ СН'!$H$26</f>
        <v>1162.9834356400002</v>
      </c>
      <c r="I147" s="36">
        <f>SUMIFS(СВЦЭМ!$D$33:$D$776,СВЦЭМ!$A$33:$A$776,$A147,СВЦЭМ!$B$33:$B$776,I$119)+'СЕТ СН'!$H$14+СВЦЭМ!$D$10+'СЕТ СН'!$H$6-'СЕТ СН'!$H$26</f>
        <v>1148.3769140499999</v>
      </c>
      <c r="J147" s="36">
        <f>SUMIFS(СВЦЭМ!$D$33:$D$776,СВЦЭМ!$A$33:$A$776,$A147,СВЦЭМ!$B$33:$B$776,J$119)+'СЕТ СН'!$H$14+СВЦЭМ!$D$10+'СЕТ СН'!$H$6-'СЕТ СН'!$H$26</f>
        <v>1110.0793650000001</v>
      </c>
      <c r="K147" s="36">
        <f>SUMIFS(СВЦЭМ!$D$33:$D$776,СВЦЭМ!$A$33:$A$776,$A147,СВЦЭМ!$B$33:$B$776,K$119)+'СЕТ СН'!$H$14+СВЦЭМ!$D$10+'СЕТ СН'!$H$6-'СЕТ СН'!$H$26</f>
        <v>1075.97359235</v>
      </c>
      <c r="L147" s="36">
        <f>SUMIFS(СВЦЭМ!$D$33:$D$776,СВЦЭМ!$A$33:$A$776,$A147,СВЦЭМ!$B$33:$B$776,L$119)+'СЕТ СН'!$H$14+СВЦЭМ!$D$10+'СЕТ СН'!$H$6-'СЕТ СН'!$H$26</f>
        <v>1072.9237675700001</v>
      </c>
      <c r="M147" s="36">
        <f>SUMIFS(СВЦЭМ!$D$33:$D$776,СВЦЭМ!$A$33:$A$776,$A147,СВЦЭМ!$B$33:$B$776,M$119)+'СЕТ СН'!$H$14+СВЦЭМ!$D$10+'СЕТ СН'!$H$6-'СЕТ СН'!$H$26</f>
        <v>1075.5436604500001</v>
      </c>
      <c r="N147" s="36">
        <f>SUMIFS(СВЦЭМ!$D$33:$D$776,СВЦЭМ!$A$33:$A$776,$A147,СВЦЭМ!$B$33:$B$776,N$119)+'СЕТ СН'!$H$14+СВЦЭМ!$D$10+'СЕТ СН'!$H$6-'СЕТ СН'!$H$26</f>
        <v>1072.98212633</v>
      </c>
      <c r="O147" s="36">
        <f>SUMIFS(СВЦЭМ!$D$33:$D$776,СВЦЭМ!$A$33:$A$776,$A147,СВЦЭМ!$B$33:$B$776,O$119)+'СЕТ СН'!$H$14+СВЦЭМ!$D$10+'СЕТ СН'!$H$6-'СЕТ СН'!$H$26</f>
        <v>1087.9687120200001</v>
      </c>
      <c r="P147" s="36">
        <f>SUMIFS(СВЦЭМ!$D$33:$D$776,СВЦЭМ!$A$33:$A$776,$A147,СВЦЭМ!$B$33:$B$776,P$119)+'СЕТ СН'!$H$14+СВЦЭМ!$D$10+'СЕТ СН'!$H$6-'СЕТ СН'!$H$26</f>
        <v>1098.28908331</v>
      </c>
      <c r="Q147" s="36">
        <f>SUMIFS(СВЦЭМ!$D$33:$D$776,СВЦЭМ!$A$33:$A$776,$A147,СВЦЭМ!$B$33:$B$776,Q$119)+'СЕТ СН'!$H$14+СВЦЭМ!$D$10+'СЕТ СН'!$H$6-'СЕТ СН'!$H$26</f>
        <v>1101.68939808</v>
      </c>
      <c r="R147" s="36">
        <f>SUMIFS(СВЦЭМ!$D$33:$D$776,СВЦЭМ!$A$33:$A$776,$A147,СВЦЭМ!$B$33:$B$776,R$119)+'СЕТ СН'!$H$14+СВЦЭМ!$D$10+'СЕТ СН'!$H$6-'СЕТ СН'!$H$26</f>
        <v>1097.7058930000001</v>
      </c>
      <c r="S147" s="36">
        <f>SUMIFS(СВЦЭМ!$D$33:$D$776,СВЦЭМ!$A$33:$A$776,$A147,СВЦЭМ!$B$33:$B$776,S$119)+'СЕТ СН'!$H$14+СВЦЭМ!$D$10+'СЕТ СН'!$H$6-'СЕТ СН'!$H$26</f>
        <v>1090.5060859099999</v>
      </c>
      <c r="T147" s="36">
        <f>SUMIFS(СВЦЭМ!$D$33:$D$776,СВЦЭМ!$A$33:$A$776,$A147,СВЦЭМ!$B$33:$B$776,T$119)+'СЕТ СН'!$H$14+СВЦЭМ!$D$10+'СЕТ СН'!$H$6-'СЕТ СН'!$H$26</f>
        <v>1075.6149440300001</v>
      </c>
      <c r="U147" s="36">
        <f>SUMIFS(СВЦЭМ!$D$33:$D$776,СВЦЭМ!$A$33:$A$776,$A147,СВЦЭМ!$B$33:$B$776,U$119)+'СЕТ СН'!$H$14+СВЦЭМ!$D$10+'СЕТ СН'!$H$6-'СЕТ СН'!$H$26</f>
        <v>1077.2031150799999</v>
      </c>
      <c r="V147" s="36">
        <f>SUMIFS(СВЦЭМ!$D$33:$D$776,СВЦЭМ!$A$33:$A$776,$A147,СВЦЭМ!$B$33:$B$776,V$119)+'СЕТ СН'!$H$14+СВЦЭМ!$D$10+'СЕТ СН'!$H$6-'СЕТ СН'!$H$26</f>
        <v>1086.4067768700002</v>
      </c>
      <c r="W147" s="36">
        <f>SUMIFS(СВЦЭМ!$D$33:$D$776,СВЦЭМ!$A$33:$A$776,$A147,СВЦЭМ!$B$33:$B$776,W$119)+'СЕТ СН'!$H$14+СВЦЭМ!$D$10+'СЕТ СН'!$H$6-'СЕТ СН'!$H$26</f>
        <v>1098.1924443600001</v>
      </c>
      <c r="X147" s="36">
        <f>SUMIFS(СВЦЭМ!$D$33:$D$776,СВЦЭМ!$A$33:$A$776,$A147,СВЦЭМ!$B$33:$B$776,X$119)+'СЕТ СН'!$H$14+СВЦЭМ!$D$10+'СЕТ СН'!$H$6-'СЕТ СН'!$H$26</f>
        <v>1112.46445389</v>
      </c>
      <c r="Y147" s="36">
        <f>SUMIFS(СВЦЭМ!$D$33:$D$776,СВЦЭМ!$A$33:$A$776,$A147,СВЦЭМ!$B$33:$B$776,Y$119)+'СЕТ СН'!$H$14+СВЦЭМ!$D$10+'СЕТ СН'!$H$6-'СЕТ СН'!$H$26</f>
        <v>1119.13863354</v>
      </c>
    </row>
    <row r="148" spans="1:27" ht="15.75" x14ac:dyDescent="0.2">
      <c r="A148" s="35">
        <f t="shared" si="3"/>
        <v>43828</v>
      </c>
      <c r="B148" s="36">
        <f>SUMIFS(СВЦЭМ!$D$33:$D$776,СВЦЭМ!$A$33:$A$776,$A148,СВЦЭМ!$B$33:$B$776,B$119)+'СЕТ СН'!$H$14+СВЦЭМ!$D$10+'СЕТ СН'!$H$6-'СЕТ СН'!$H$26</f>
        <v>1017.01591079</v>
      </c>
      <c r="C148" s="36">
        <f>SUMIFS(СВЦЭМ!$D$33:$D$776,СВЦЭМ!$A$33:$A$776,$A148,СВЦЭМ!$B$33:$B$776,C$119)+'СЕТ СН'!$H$14+СВЦЭМ!$D$10+'СЕТ СН'!$H$6-'СЕТ СН'!$H$26</f>
        <v>1026.9522735400001</v>
      </c>
      <c r="D148" s="36">
        <f>SUMIFS(СВЦЭМ!$D$33:$D$776,СВЦЭМ!$A$33:$A$776,$A148,СВЦЭМ!$B$33:$B$776,D$119)+'СЕТ СН'!$H$14+СВЦЭМ!$D$10+'СЕТ СН'!$H$6-'СЕТ СН'!$H$26</f>
        <v>1060.07841923</v>
      </c>
      <c r="E148" s="36">
        <f>SUMIFS(СВЦЭМ!$D$33:$D$776,СВЦЭМ!$A$33:$A$776,$A148,СВЦЭМ!$B$33:$B$776,E$119)+'СЕТ СН'!$H$14+СВЦЭМ!$D$10+'СЕТ СН'!$H$6-'СЕТ СН'!$H$26</f>
        <v>1080.2915056000002</v>
      </c>
      <c r="F148" s="36">
        <f>SUMIFS(СВЦЭМ!$D$33:$D$776,СВЦЭМ!$A$33:$A$776,$A148,СВЦЭМ!$B$33:$B$776,F$119)+'СЕТ СН'!$H$14+СВЦЭМ!$D$10+'СЕТ СН'!$H$6-'СЕТ СН'!$H$26</f>
        <v>1080.9824938199999</v>
      </c>
      <c r="G148" s="36">
        <f>SUMIFS(СВЦЭМ!$D$33:$D$776,СВЦЭМ!$A$33:$A$776,$A148,СВЦЭМ!$B$33:$B$776,G$119)+'СЕТ СН'!$H$14+СВЦЭМ!$D$10+'СЕТ СН'!$H$6-'СЕТ СН'!$H$26</f>
        <v>1080.34049261</v>
      </c>
      <c r="H148" s="36">
        <f>SUMIFS(СВЦЭМ!$D$33:$D$776,СВЦЭМ!$A$33:$A$776,$A148,СВЦЭМ!$B$33:$B$776,H$119)+'СЕТ СН'!$H$14+СВЦЭМ!$D$10+'СЕТ СН'!$H$6-'СЕТ СН'!$H$26</f>
        <v>1068.2526991300001</v>
      </c>
      <c r="I148" s="36">
        <f>SUMIFS(СВЦЭМ!$D$33:$D$776,СВЦЭМ!$A$33:$A$776,$A148,СВЦЭМ!$B$33:$B$776,I$119)+'СЕТ СН'!$H$14+СВЦЭМ!$D$10+'СЕТ СН'!$H$6-'СЕТ СН'!$H$26</f>
        <v>1060.24030578</v>
      </c>
      <c r="J148" s="36">
        <f>SUMIFS(СВЦЭМ!$D$33:$D$776,СВЦЭМ!$A$33:$A$776,$A148,СВЦЭМ!$B$33:$B$776,J$119)+'СЕТ СН'!$H$14+СВЦЭМ!$D$10+'СЕТ СН'!$H$6-'СЕТ СН'!$H$26</f>
        <v>1017.29100891</v>
      </c>
      <c r="K148" s="36">
        <f>SUMIFS(СВЦЭМ!$D$33:$D$776,СВЦЭМ!$A$33:$A$776,$A148,СВЦЭМ!$B$33:$B$776,K$119)+'СЕТ СН'!$H$14+СВЦЭМ!$D$10+'СЕТ СН'!$H$6-'СЕТ СН'!$H$26</f>
        <v>1008.5229169</v>
      </c>
      <c r="L148" s="36">
        <f>SUMIFS(СВЦЭМ!$D$33:$D$776,СВЦЭМ!$A$33:$A$776,$A148,СВЦЭМ!$B$33:$B$776,L$119)+'СЕТ СН'!$H$14+СВЦЭМ!$D$10+'СЕТ СН'!$H$6-'СЕТ СН'!$H$26</f>
        <v>1013.0452213</v>
      </c>
      <c r="M148" s="36">
        <f>SUMIFS(СВЦЭМ!$D$33:$D$776,СВЦЭМ!$A$33:$A$776,$A148,СВЦЭМ!$B$33:$B$776,M$119)+'СЕТ СН'!$H$14+СВЦЭМ!$D$10+'СЕТ СН'!$H$6-'СЕТ СН'!$H$26</f>
        <v>1014.09804563</v>
      </c>
      <c r="N148" s="36">
        <f>SUMIFS(СВЦЭМ!$D$33:$D$776,СВЦЭМ!$A$33:$A$776,$A148,СВЦЭМ!$B$33:$B$776,N$119)+'СЕТ СН'!$H$14+СВЦЭМ!$D$10+'СЕТ СН'!$H$6-'СЕТ СН'!$H$26</f>
        <v>1014.67061459</v>
      </c>
      <c r="O148" s="36">
        <f>SUMIFS(СВЦЭМ!$D$33:$D$776,СВЦЭМ!$A$33:$A$776,$A148,СВЦЭМ!$B$33:$B$776,O$119)+'СЕТ СН'!$H$14+СВЦЭМ!$D$10+'СЕТ СН'!$H$6-'СЕТ СН'!$H$26</f>
        <v>1017.58687519</v>
      </c>
      <c r="P148" s="36">
        <f>SUMIFS(СВЦЭМ!$D$33:$D$776,СВЦЭМ!$A$33:$A$776,$A148,СВЦЭМ!$B$33:$B$776,P$119)+'СЕТ СН'!$H$14+СВЦЭМ!$D$10+'СЕТ СН'!$H$6-'СЕТ СН'!$H$26</f>
        <v>1023.47839505</v>
      </c>
      <c r="Q148" s="36">
        <f>SUMIFS(СВЦЭМ!$D$33:$D$776,СВЦЭМ!$A$33:$A$776,$A148,СВЦЭМ!$B$33:$B$776,Q$119)+'СЕТ СН'!$H$14+СВЦЭМ!$D$10+'СЕТ СН'!$H$6-'СЕТ СН'!$H$26</f>
        <v>1018.8050402700001</v>
      </c>
      <c r="R148" s="36">
        <f>SUMIFS(СВЦЭМ!$D$33:$D$776,СВЦЭМ!$A$33:$A$776,$A148,СВЦЭМ!$B$33:$B$776,R$119)+'СЕТ СН'!$H$14+СВЦЭМ!$D$10+'СЕТ СН'!$H$6-'СЕТ СН'!$H$26</f>
        <v>1019.66152465</v>
      </c>
      <c r="S148" s="36">
        <f>SUMIFS(СВЦЭМ!$D$33:$D$776,СВЦЭМ!$A$33:$A$776,$A148,СВЦЭМ!$B$33:$B$776,S$119)+'СЕТ СН'!$H$14+СВЦЭМ!$D$10+'СЕТ СН'!$H$6-'СЕТ СН'!$H$26</f>
        <v>1027.1835290399999</v>
      </c>
      <c r="T148" s="36">
        <f>SUMIFS(СВЦЭМ!$D$33:$D$776,СВЦЭМ!$A$33:$A$776,$A148,СВЦЭМ!$B$33:$B$776,T$119)+'СЕТ СН'!$H$14+СВЦЭМ!$D$10+'СЕТ СН'!$H$6-'СЕТ СН'!$H$26</f>
        <v>1026.57096303</v>
      </c>
      <c r="U148" s="36">
        <f>SUMIFS(СВЦЭМ!$D$33:$D$776,СВЦЭМ!$A$33:$A$776,$A148,СВЦЭМ!$B$33:$B$776,U$119)+'СЕТ СН'!$H$14+СВЦЭМ!$D$10+'СЕТ СН'!$H$6-'СЕТ СН'!$H$26</f>
        <v>1054.2586931199999</v>
      </c>
      <c r="V148" s="36">
        <f>SUMIFS(СВЦЭМ!$D$33:$D$776,СВЦЭМ!$A$33:$A$776,$A148,СВЦЭМ!$B$33:$B$776,V$119)+'СЕТ СН'!$H$14+СВЦЭМ!$D$10+'СЕТ СН'!$H$6-'СЕТ СН'!$H$26</f>
        <v>1048.6177734100002</v>
      </c>
      <c r="W148" s="36">
        <f>SUMIFS(СВЦЭМ!$D$33:$D$776,СВЦЭМ!$A$33:$A$776,$A148,СВЦЭМ!$B$33:$B$776,W$119)+'СЕТ СН'!$H$14+СВЦЭМ!$D$10+'СЕТ СН'!$H$6-'СЕТ СН'!$H$26</f>
        <v>1043.3804942699999</v>
      </c>
      <c r="X148" s="36">
        <f>SUMIFS(СВЦЭМ!$D$33:$D$776,СВЦЭМ!$A$33:$A$776,$A148,СВЦЭМ!$B$33:$B$776,X$119)+'СЕТ СН'!$H$14+СВЦЭМ!$D$10+'СЕТ СН'!$H$6-'СЕТ СН'!$H$26</f>
        <v>1031.4357843600001</v>
      </c>
      <c r="Y148" s="36">
        <f>SUMIFS(СВЦЭМ!$D$33:$D$776,СВЦЭМ!$A$33:$A$776,$A148,СВЦЭМ!$B$33:$B$776,Y$119)+'СЕТ СН'!$H$14+СВЦЭМ!$D$10+'СЕТ СН'!$H$6-'СЕТ СН'!$H$26</f>
        <v>1011.31934792</v>
      </c>
    </row>
    <row r="149" spans="1:27" ht="15.75" x14ac:dyDescent="0.2">
      <c r="A149" s="35">
        <f t="shared" si="3"/>
        <v>43829</v>
      </c>
      <c r="B149" s="36">
        <f>SUMIFS(СВЦЭМ!$D$33:$D$776,СВЦЭМ!$A$33:$A$776,$A149,СВЦЭМ!$B$33:$B$776,B$119)+'СЕТ СН'!$H$14+СВЦЭМ!$D$10+'СЕТ СН'!$H$6-'СЕТ СН'!$H$26</f>
        <v>1161.2672883099999</v>
      </c>
      <c r="C149" s="36">
        <f>SUMIFS(СВЦЭМ!$D$33:$D$776,СВЦЭМ!$A$33:$A$776,$A149,СВЦЭМ!$B$33:$B$776,C$119)+'СЕТ СН'!$H$14+СВЦЭМ!$D$10+'СЕТ СН'!$H$6-'СЕТ СН'!$H$26</f>
        <v>1191.90419303</v>
      </c>
      <c r="D149" s="36">
        <f>SUMIFS(СВЦЭМ!$D$33:$D$776,СВЦЭМ!$A$33:$A$776,$A149,СВЦЭМ!$B$33:$B$776,D$119)+'СЕТ СН'!$H$14+СВЦЭМ!$D$10+'СЕТ СН'!$H$6-'СЕТ СН'!$H$26</f>
        <v>1192.7646382799999</v>
      </c>
      <c r="E149" s="36">
        <f>SUMIFS(СВЦЭМ!$D$33:$D$776,СВЦЭМ!$A$33:$A$776,$A149,СВЦЭМ!$B$33:$B$776,E$119)+'СЕТ СН'!$H$14+СВЦЭМ!$D$10+'СЕТ СН'!$H$6-'СЕТ СН'!$H$26</f>
        <v>1215.47657703</v>
      </c>
      <c r="F149" s="36">
        <f>SUMIFS(СВЦЭМ!$D$33:$D$776,СВЦЭМ!$A$33:$A$776,$A149,СВЦЭМ!$B$33:$B$776,F$119)+'СЕТ СН'!$H$14+СВЦЭМ!$D$10+'СЕТ СН'!$H$6-'СЕТ СН'!$H$26</f>
        <v>1212.90252936</v>
      </c>
      <c r="G149" s="36">
        <f>SUMIFS(СВЦЭМ!$D$33:$D$776,СВЦЭМ!$A$33:$A$776,$A149,СВЦЭМ!$B$33:$B$776,G$119)+'СЕТ СН'!$H$14+СВЦЭМ!$D$10+'СЕТ СН'!$H$6-'СЕТ СН'!$H$26</f>
        <v>1202.3291755499999</v>
      </c>
      <c r="H149" s="36">
        <f>SUMIFS(СВЦЭМ!$D$33:$D$776,СВЦЭМ!$A$33:$A$776,$A149,СВЦЭМ!$B$33:$B$776,H$119)+'СЕТ СН'!$H$14+СВЦЭМ!$D$10+'СЕТ СН'!$H$6-'СЕТ СН'!$H$26</f>
        <v>1170.2315344600001</v>
      </c>
      <c r="I149" s="36">
        <f>SUMIFS(СВЦЭМ!$D$33:$D$776,СВЦЭМ!$A$33:$A$776,$A149,СВЦЭМ!$B$33:$B$776,I$119)+'СЕТ СН'!$H$14+СВЦЭМ!$D$10+'СЕТ СН'!$H$6-'СЕТ СН'!$H$26</f>
        <v>1148.11301645</v>
      </c>
      <c r="J149" s="36">
        <f>SUMIFS(СВЦЭМ!$D$33:$D$776,СВЦЭМ!$A$33:$A$776,$A149,СВЦЭМ!$B$33:$B$776,J$119)+'СЕТ СН'!$H$14+СВЦЭМ!$D$10+'СЕТ СН'!$H$6-'СЕТ СН'!$H$26</f>
        <v>1124.65280966</v>
      </c>
      <c r="K149" s="36">
        <f>SUMIFS(СВЦЭМ!$D$33:$D$776,СВЦЭМ!$A$33:$A$776,$A149,СВЦЭМ!$B$33:$B$776,K$119)+'СЕТ СН'!$H$14+СВЦЭМ!$D$10+'СЕТ СН'!$H$6-'СЕТ СН'!$H$26</f>
        <v>1099.53494955</v>
      </c>
      <c r="L149" s="36">
        <f>SUMIFS(СВЦЭМ!$D$33:$D$776,СВЦЭМ!$A$33:$A$776,$A149,СВЦЭМ!$B$33:$B$776,L$119)+'СЕТ СН'!$H$14+СВЦЭМ!$D$10+'СЕТ СН'!$H$6-'СЕТ СН'!$H$26</f>
        <v>1097.9604754299999</v>
      </c>
      <c r="M149" s="36">
        <f>SUMIFS(СВЦЭМ!$D$33:$D$776,СВЦЭМ!$A$33:$A$776,$A149,СВЦЭМ!$B$33:$B$776,M$119)+'СЕТ СН'!$H$14+СВЦЭМ!$D$10+'СЕТ СН'!$H$6-'СЕТ СН'!$H$26</f>
        <v>1096.1077900499999</v>
      </c>
      <c r="N149" s="36">
        <f>SUMIFS(СВЦЭМ!$D$33:$D$776,СВЦЭМ!$A$33:$A$776,$A149,СВЦЭМ!$B$33:$B$776,N$119)+'СЕТ СН'!$H$14+СВЦЭМ!$D$10+'СЕТ СН'!$H$6-'СЕТ СН'!$H$26</f>
        <v>1102.73655839</v>
      </c>
      <c r="O149" s="36">
        <f>SUMIFS(СВЦЭМ!$D$33:$D$776,СВЦЭМ!$A$33:$A$776,$A149,СВЦЭМ!$B$33:$B$776,O$119)+'СЕТ СН'!$H$14+СВЦЭМ!$D$10+'СЕТ СН'!$H$6-'СЕТ СН'!$H$26</f>
        <v>1111.6030563100001</v>
      </c>
      <c r="P149" s="36">
        <f>SUMIFS(СВЦЭМ!$D$33:$D$776,СВЦЭМ!$A$33:$A$776,$A149,СВЦЭМ!$B$33:$B$776,P$119)+'СЕТ СН'!$H$14+СВЦЭМ!$D$10+'СЕТ СН'!$H$6-'СЕТ СН'!$H$26</f>
        <v>1124.1430115399999</v>
      </c>
      <c r="Q149" s="36">
        <f>SUMIFS(СВЦЭМ!$D$33:$D$776,СВЦЭМ!$A$33:$A$776,$A149,СВЦЭМ!$B$33:$B$776,Q$119)+'СЕТ СН'!$H$14+СВЦЭМ!$D$10+'СЕТ СН'!$H$6-'СЕТ СН'!$H$26</f>
        <v>1126.40293802</v>
      </c>
      <c r="R149" s="36">
        <f>SUMIFS(СВЦЭМ!$D$33:$D$776,СВЦЭМ!$A$33:$A$776,$A149,СВЦЭМ!$B$33:$B$776,R$119)+'СЕТ СН'!$H$14+СВЦЭМ!$D$10+'СЕТ СН'!$H$6-'СЕТ СН'!$H$26</f>
        <v>1119.9793234899998</v>
      </c>
      <c r="S149" s="36">
        <f>SUMIFS(СВЦЭМ!$D$33:$D$776,СВЦЭМ!$A$33:$A$776,$A149,СВЦЭМ!$B$33:$B$776,S$119)+'СЕТ СН'!$H$14+СВЦЭМ!$D$10+'СЕТ СН'!$H$6-'СЕТ СН'!$H$26</f>
        <v>1110.91146007</v>
      </c>
      <c r="T149" s="36">
        <f>SUMIFS(СВЦЭМ!$D$33:$D$776,СВЦЭМ!$A$33:$A$776,$A149,СВЦЭМ!$B$33:$B$776,T$119)+'СЕТ СН'!$H$14+СВЦЭМ!$D$10+'СЕТ СН'!$H$6-'СЕТ СН'!$H$26</f>
        <v>1103.5606935999999</v>
      </c>
      <c r="U149" s="36">
        <f>SUMIFS(СВЦЭМ!$D$33:$D$776,СВЦЭМ!$A$33:$A$776,$A149,СВЦЭМ!$B$33:$B$776,U$119)+'СЕТ СН'!$H$14+СВЦЭМ!$D$10+'СЕТ СН'!$H$6-'СЕТ СН'!$H$26</f>
        <v>1102.95232076</v>
      </c>
      <c r="V149" s="36">
        <f>SUMIFS(СВЦЭМ!$D$33:$D$776,СВЦЭМ!$A$33:$A$776,$A149,СВЦЭМ!$B$33:$B$776,V$119)+'СЕТ СН'!$H$14+СВЦЭМ!$D$10+'СЕТ СН'!$H$6-'СЕТ СН'!$H$26</f>
        <v>1099.96551262</v>
      </c>
      <c r="W149" s="36">
        <f>SUMIFS(СВЦЭМ!$D$33:$D$776,СВЦЭМ!$A$33:$A$776,$A149,СВЦЭМ!$B$33:$B$776,W$119)+'СЕТ СН'!$H$14+СВЦЭМ!$D$10+'СЕТ СН'!$H$6-'СЕТ СН'!$H$26</f>
        <v>1109.0012201300001</v>
      </c>
      <c r="X149" s="36">
        <f>SUMIFS(СВЦЭМ!$D$33:$D$776,СВЦЭМ!$A$33:$A$776,$A149,СВЦЭМ!$B$33:$B$776,X$119)+'СЕТ СН'!$H$14+СВЦЭМ!$D$10+'СЕТ СН'!$H$6-'СЕТ СН'!$H$26</f>
        <v>1126.37158907</v>
      </c>
      <c r="Y149" s="36">
        <f>SUMIFS(СВЦЭМ!$D$33:$D$776,СВЦЭМ!$A$33:$A$776,$A149,СВЦЭМ!$B$33:$B$776,Y$119)+'СЕТ СН'!$H$14+СВЦЭМ!$D$10+'СЕТ СН'!$H$6-'СЕТ СН'!$H$26</f>
        <v>1143.39335117</v>
      </c>
    </row>
    <row r="150" spans="1:27" ht="15.75" x14ac:dyDescent="0.2">
      <c r="A150" s="35">
        <f t="shared" si="3"/>
        <v>43830</v>
      </c>
      <c r="B150" s="36">
        <f>SUMIFS(СВЦЭМ!$D$33:$D$776,СВЦЭМ!$A$33:$A$776,$A150,СВЦЭМ!$B$33:$B$776,B$119)+'СЕТ СН'!$H$14+СВЦЭМ!$D$10+'СЕТ СН'!$H$6-'СЕТ СН'!$H$26</f>
        <v>1147.07793868</v>
      </c>
      <c r="C150" s="36">
        <f>SUMIFS(СВЦЭМ!$D$33:$D$776,СВЦЭМ!$A$33:$A$776,$A150,СВЦЭМ!$B$33:$B$776,C$119)+'СЕТ СН'!$H$14+СВЦЭМ!$D$10+'СЕТ СН'!$H$6-'СЕТ СН'!$H$26</f>
        <v>1164.1375509</v>
      </c>
      <c r="D150" s="36">
        <f>SUMIFS(СВЦЭМ!$D$33:$D$776,СВЦЭМ!$A$33:$A$776,$A150,СВЦЭМ!$B$33:$B$776,D$119)+'СЕТ СН'!$H$14+СВЦЭМ!$D$10+'СЕТ СН'!$H$6-'СЕТ СН'!$H$26</f>
        <v>1169.18155404</v>
      </c>
      <c r="E150" s="36">
        <f>SUMIFS(СВЦЭМ!$D$33:$D$776,СВЦЭМ!$A$33:$A$776,$A150,СВЦЭМ!$B$33:$B$776,E$119)+'СЕТ СН'!$H$14+СВЦЭМ!$D$10+'СЕТ СН'!$H$6-'СЕТ СН'!$H$26</f>
        <v>1172.69657882</v>
      </c>
      <c r="F150" s="36">
        <f>SUMIFS(СВЦЭМ!$D$33:$D$776,СВЦЭМ!$A$33:$A$776,$A150,СВЦЭМ!$B$33:$B$776,F$119)+'СЕТ СН'!$H$14+СВЦЭМ!$D$10+'СЕТ СН'!$H$6-'СЕТ СН'!$H$26</f>
        <v>1174.5888424300001</v>
      </c>
      <c r="G150" s="36">
        <f>SUMIFS(СВЦЭМ!$D$33:$D$776,СВЦЭМ!$A$33:$A$776,$A150,СВЦЭМ!$B$33:$B$776,G$119)+'СЕТ СН'!$H$14+СВЦЭМ!$D$10+'СЕТ СН'!$H$6-'СЕТ СН'!$H$26</f>
        <v>1167.29288247</v>
      </c>
      <c r="H150" s="36">
        <f>SUMIFS(СВЦЭМ!$D$33:$D$776,СВЦЭМ!$A$33:$A$776,$A150,СВЦЭМ!$B$33:$B$776,H$119)+'СЕТ СН'!$H$14+СВЦЭМ!$D$10+'СЕТ СН'!$H$6-'СЕТ СН'!$H$26</f>
        <v>1144.3434349499998</v>
      </c>
      <c r="I150" s="36">
        <f>SUMIFS(СВЦЭМ!$D$33:$D$776,СВЦЭМ!$A$33:$A$776,$A150,СВЦЭМ!$B$33:$B$776,I$119)+'СЕТ СН'!$H$14+СВЦЭМ!$D$10+'СЕТ СН'!$H$6-'СЕТ СН'!$H$26</f>
        <v>1128.77582766</v>
      </c>
      <c r="J150" s="36">
        <f>SUMIFS(СВЦЭМ!$D$33:$D$776,СВЦЭМ!$A$33:$A$776,$A150,СВЦЭМ!$B$33:$B$776,J$119)+'СЕТ СН'!$H$14+СВЦЭМ!$D$10+'СЕТ СН'!$H$6-'СЕТ СН'!$H$26</f>
        <v>1118.3316645099999</v>
      </c>
      <c r="K150" s="36">
        <f>SUMIFS(СВЦЭМ!$D$33:$D$776,СВЦЭМ!$A$33:$A$776,$A150,СВЦЭМ!$B$33:$B$776,K$119)+'СЕТ СН'!$H$14+СВЦЭМ!$D$10+'СЕТ СН'!$H$6-'СЕТ СН'!$H$26</f>
        <v>1097.8454673199999</v>
      </c>
      <c r="L150" s="36">
        <f>SUMIFS(СВЦЭМ!$D$33:$D$776,СВЦЭМ!$A$33:$A$776,$A150,СВЦЭМ!$B$33:$B$776,L$119)+'СЕТ СН'!$H$14+СВЦЭМ!$D$10+'СЕТ СН'!$H$6-'СЕТ СН'!$H$26</f>
        <v>1096.1663547100002</v>
      </c>
      <c r="M150" s="36">
        <f>SUMIFS(СВЦЭМ!$D$33:$D$776,СВЦЭМ!$A$33:$A$776,$A150,СВЦЭМ!$B$33:$B$776,M$119)+'СЕТ СН'!$H$14+СВЦЭМ!$D$10+'СЕТ СН'!$H$6-'СЕТ СН'!$H$26</f>
        <v>1116.71328141</v>
      </c>
      <c r="N150" s="36">
        <f>SUMIFS(СВЦЭМ!$D$33:$D$776,СВЦЭМ!$A$33:$A$776,$A150,СВЦЭМ!$B$33:$B$776,N$119)+'СЕТ СН'!$H$14+СВЦЭМ!$D$10+'СЕТ СН'!$H$6-'СЕТ СН'!$H$26</f>
        <v>1109.7497408899999</v>
      </c>
      <c r="O150" s="36">
        <f>SUMIFS(СВЦЭМ!$D$33:$D$776,СВЦЭМ!$A$33:$A$776,$A150,СВЦЭМ!$B$33:$B$776,O$119)+'СЕТ СН'!$H$14+СВЦЭМ!$D$10+'СЕТ СН'!$H$6-'СЕТ СН'!$H$26</f>
        <v>1116.69661578</v>
      </c>
      <c r="P150" s="36">
        <f>SUMIFS(СВЦЭМ!$D$33:$D$776,СВЦЭМ!$A$33:$A$776,$A150,СВЦЭМ!$B$33:$B$776,P$119)+'СЕТ СН'!$H$14+СВЦЭМ!$D$10+'СЕТ СН'!$H$6-'СЕТ СН'!$H$26</f>
        <v>1120.90201202</v>
      </c>
      <c r="Q150" s="36">
        <f>SUMIFS(СВЦЭМ!$D$33:$D$776,СВЦЭМ!$A$33:$A$776,$A150,СВЦЭМ!$B$33:$B$776,Q$119)+'СЕТ СН'!$H$14+СВЦЭМ!$D$10+'СЕТ СН'!$H$6-'СЕТ СН'!$H$26</f>
        <v>1123.34963326</v>
      </c>
      <c r="R150" s="36">
        <f>SUMIFS(СВЦЭМ!$D$33:$D$776,СВЦЭМ!$A$33:$A$776,$A150,СВЦЭМ!$B$33:$B$776,R$119)+'СЕТ СН'!$H$14+СВЦЭМ!$D$10+'СЕТ СН'!$H$6-'СЕТ СН'!$H$26</f>
        <v>1120.9270330499999</v>
      </c>
      <c r="S150" s="36">
        <f>SUMIFS(СВЦЭМ!$D$33:$D$776,СВЦЭМ!$A$33:$A$776,$A150,СВЦЭМ!$B$33:$B$776,S$119)+'СЕТ СН'!$H$14+СВЦЭМ!$D$10+'СЕТ СН'!$H$6-'СЕТ СН'!$H$26</f>
        <v>1128.47063187</v>
      </c>
      <c r="T150" s="36">
        <f>SUMIFS(СВЦЭМ!$D$33:$D$776,СВЦЭМ!$A$33:$A$776,$A150,СВЦЭМ!$B$33:$B$776,T$119)+'СЕТ СН'!$H$14+СВЦЭМ!$D$10+'СЕТ СН'!$H$6-'СЕТ СН'!$H$26</f>
        <v>1137.4488332999999</v>
      </c>
      <c r="U150" s="36">
        <f>SUMIFS(СВЦЭМ!$D$33:$D$776,СВЦЭМ!$A$33:$A$776,$A150,СВЦЭМ!$B$33:$B$776,U$119)+'СЕТ СН'!$H$14+СВЦЭМ!$D$10+'СЕТ СН'!$H$6-'СЕТ СН'!$H$26</f>
        <v>1131.06950061</v>
      </c>
      <c r="V150" s="36">
        <f>SUMIFS(СВЦЭМ!$D$33:$D$776,СВЦЭМ!$A$33:$A$776,$A150,СВЦЭМ!$B$33:$B$776,V$119)+'СЕТ СН'!$H$14+СВЦЭМ!$D$10+'СЕТ СН'!$H$6-'СЕТ СН'!$H$26</f>
        <v>1142.8966914100001</v>
      </c>
      <c r="W150" s="36">
        <f>SUMIFS(СВЦЭМ!$D$33:$D$776,СВЦЭМ!$A$33:$A$776,$A150,СВЦЭМ!$B$33:$B$776,W$119)+'СЕТ СН'!$H$14+СВЦЭМ!$D$10+'СЕТ СН'!$H$6-'СЕТ СН'!$H$26</f>
        <v>1147.1413482799999</v>
      </c>
      <c r="X150" s="36">
        <f>SUMIFS(СВЦЭМ!$D$33:$D$776,СВЦЭМ!$A$33:$A$776,$A150,СВЦЭМ!$B$33:$B$776,X$119)+'СЕТ СН'!$H$14+СВЦЭМ!$D$10+'СЕТ СН'!$H$6-'СЕТ СН'!$H$26</f>
        <v>1137.0593301200001</v>
      </c>
      <c r="Y150" s="36">
        <f>SUMIFS(СВЦЭМ!$D$33:$D$776,СВЦЭМ!$A$33:$A$776,$A150,СВЦЭМ!$B$33:$B$776,Y$119)+'СЕТ СН'!$H$14+СВЦЭМ!$D$10+'СЕТ СН'!$H$6-'СЕТ СН'!$H$26</f>
        <v>1136.50808725</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8" t="s">
        <v>7</v>
      </c>
      <c r="B153" s="131" t="s">
        <v>73</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29"/>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ht="12.75" customHeight="1" x14ac:dyDescent="0.2">
      <c r="A155" s="13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01.12.2019</v>
      </c>
      <c r="B156" s="36">
        <f>SUMIFS(СВЦЭМ!$D$33:$D$776,СВЦЭМ!$A$33:$A$776,$A156,СВЦЭМ!$B$33:$B$776,B$155)+'СЕТ СН'!$I$14+СВЦЭМ!$D$10+'СЕТ СН'!$I$6-'СЕТ СН'!$I$26</f>
        <v>1397.74070826</v>
      </c>
      <c r="C156" s="36">
        <f>SUMIFS(СВЦЭМ!$D$33:$D$776,СВЦЭМ!$A$33:$A$776,$A156,СВЦЭМ!$B$33:$B$776,C$155)+'СЕТ СН'!$I$14+СВЦЭМ!$D$10+'СЕТ СН'!$I$6-'СЕТ СН'!$I$26</f>
        <v>1405.9270751600002</v>
      </c>
      <c r="D156" s="36">
        <f>SUMIFS(СВЦЭМ!$D$33:$D$776,СВЦЭМ!$A$33:$A$776,$A156,СВЦЭМ!$B$33:$B$776,D$155)+'СЕТ СН'!$I$14+СВЦЭМ!$D$10+'СЕТ СН'!$I$6-'СЕТ СН'!$I$26</f>
        <v>1438.58331675</v>
      </c>
      <c r="E156" s="36">
        <f>SUMIFS(СВЦЭМ!$D$33:$D$776,СВЦЭМ!$A$33:$A$776,$A156,СВЦЭМ!$B$33:$B$776,E$155)+'СЕТ СН'!$I$14+СВЦЭМ!$D$10+'СЕТ СН'!$I$6-'СЕТ СН'!$I$26</f>
        <v>1436.6186599500002</v>
      </c>
      <c r="F156" s="36">
        <f>SUMIFS(СВЦЭМ!$D$33:$D$776,СВЦЭМ!$A$33:$A$776,$A156,СВЦЭМ!$B$33:$B$776,F$155)+'СЕТ СН'!$I$14+СВЦЭМ!$D$10+'СЕТ СН'!$I$6-'СЕТ СН'!$I$26</f>
        <v>1429.5708185100002</v>
      </c>
      <c r="G156" s="36">
        <f>SUMIFS(СВЦЭМ!$D$33:$D$776,СВЦЭМ!$A$33:$A$776,$A156,СВЦЭМ!$B$33:$B$776,G$155)+'СЕТ СН'!$I$14+СВЦЭМ!$D$10+'СЕТ СН'!$I$6-'СЕТ СН'!$I$26</f>
        <v>1427.94481505</v>
      </c>
      <c r="H156" s="36">
        <f>SUMIFS(СВЦЭМ!$D$33:$D$776,СВЦЭМ!$A$33:$A$776,$A156,СВЦЭМ!$B$33:$B$776,H$155)+'СЕТ СН'!$I$14+СВЦЭМ!$D$10+'СЕТ СН'!$I$6-'СЕТ СН'!$I$26</f>
        <v>1425.78245137</v>
      </c>
      <c r="I156" s="36">
        <f>SUMIFS(СВЦЭМ!$D$33:$D$776,СВЦЭМ!$A$33:$A$776,$A156,СВЦЭМ!$B$33:$B$776,I$155)+'СЕТ СН'!$I$14+СВЦЭМ!$D$10+'СЕТ СН'!$I$6-'СЕТ СН'!$I$26</f>
        <v>1420.09106836</v>
      </c>
      <c r="J156" s="36">
        <f>SUMIFS(СВЦЭМ!$D$33:$D$776,СВЦЭМ!$A$33:$A$776,$A156,СВЦЭМ!$B$33:$B$776,J$155)+'СЕТ СН'!$I$14+СВЦЭМ!$D$10+'СЕТ СН'!$I$6-'СЕТ СН'!$I$26</f>
        <v>1383.63193815</v>
      </c>
      <c r="K156" s="36">
        <f>SUMIFS(СВЦЭМ!$D$33:$D$776,СВЦЭМ!$A$33:$A$776,$A156,СВЦЭМ!$B$33:$B$776,K$155)+'СЕТ СН'!$I$14+СВЦЭМ!$D$10+'СЕТ СН'!$I$6-'СЕТ СН'!$I$26</f>
        <v>1344.8013733900002</v>
      </c>
      <c r="L156" s="36">
        <f>SUMIFS(СВЦЭМ!$D$33:$D$776,СВЦЭМ!$A$33:$A$776,$A156,СВЦЭМ!$B$33:$B$776,L$155)+'СЕТ СН'!$I$14+СВЦЭМ!$D$10+'СЕТ СН'!$I$6-'СЕТ СН'!$I$26</f>
        <v>1325.76126157</v>
      </c>
      <c r="M156" s="36">
        <f>SUMIFS(СВЦЭМ!$D$33:$D$776,СВЦЭМ!$A$33:$A$776,$A156,СВЦЭМ!$B$33:$B$776,M$155)+'СЕТ СН'!$I$14+СВЦЭМ!$D$10+'СЕТ СН'!$I$6-'СЕТ СН'!$I$26</f>
        <v>1324.1703988899999</v>
      </c>
      <c r="N156" s="36">
        <f>SUMIFS(СВЦЭМ!$D$33:$D$776,СВЦЭМ!$A$33:$A$776,$A156,СВЦЭМ!$B$33:$B$776,N$155)+'СЕТ СН'!$I$14+СВЦЭМ!$D$10+'СЕТ СН'!$I$6-'СЕТ СН'!$I$26</f>
        <v>1349.3857142100001</v>
      </c>
      <c r="O156" s="36">
        <f>SUMIFS(СВЦЭМ!$D$33:$D$776,СВЦЭМ!$A$33:$A$776,$A156,СВЦЭМ!$B$33:$B$776,O$155)+'СЕТ СН'!$I$14+СВЦЭМ!$D$10+'СЕТ СН'!$I$6-'СЕТ СН'!$I$26</f>
        <v>1359.27294353</v>
      </c>
      <c r="P156" s="36">
        <f>SUMIFS(СВЦЭМ!$D$33:$D$776,СВЦЭМ!$A$33:$A$776,$A156,СВЦЭМ!$B$33:$B$776,P$155)+'СЕТ СН'!$I$14+СВЦЭМ!$D$10+'СЕТ СН'!$I$6-'СЕТ СН'!$I$26</f>
        <v>1366.34957538</v>
      </c>
      <c r="Q156" s="36">
        <f>SUMIFS(СВЦЭМ!$D$33:$D$776,СВЦЭМ!$A$33:$A$776,$A156,СВЦЭМ!$B$33:$B$776,Q$155)+'СЕТ СН'!$I$14+СВЦЭМ!$D$10+'СЕТ СН'!$I$6-'СЕТ СН'!$I$26</f>
        <v>1372.0357103900001</v>
      </c>
      <c r="R156" s="36">
        <f>SUMIFS(СВЦЭМ!$D$33:$D$776,СВЦЭМ!$A$33:$A$776,$A156,СВЦЭМ!$B$33:$B$776,R$155)+'СЕТ СН'!$I$14+СВЦЭМ!$D$10+'СЕТ СН'!$I$6-'СЕТ СН'!$I$26</f>
        <v>1362.0184346400001</v>
      </c>
      <c r="S156" s="36">
        <f>SUMIFS(СВЦЭМ!$D$33:$D$776,СВЦЭМ!$A$33:$A$776,$A156,СВЦЭМ!$B$33:$B$776,S$155)+'СЕТ СН'!$I$14+СВЦЭМ!$D$10+'СЕТ СН'!$I$6-'СЕТ СН'!$I$26</f>
        <v>1346.1625800500001</v>
      </c>
      <c r="T156" s="36">
        <f>SUMIFS(СВЦЭМ!$D$33:$D$776,СВЦЭМ!$A$33:$A$776,$A156,СВЦЭМ!$B$33:$B$776,T$155)+'СЕТ СН'!$I$14+СВЦЭМ!$D$10+'СЕТ СН'!$I$6-'СЕТ СН'!$I$26</f>
        <v>1326.86887817</v>
      </c>
      <c r="U156" s="36">
        <f>SUMIFS(СВЦЭМ!$D$33:$D$776,СВЦЭМ!$A$33:$A$776,$A156,СВЦЭМ!$B$33:$B$776,U$155)+'СЕТ СН'!$I$14+СВЦЭМ!$D$10+'СЕТ СН'!$I$6-'СЕТ СН'!$I$26</f>
        <v>1326.4558848700001</v>
      </c>
      <c r="V156" s="36">
        <f>SUMIFS(СВЦЭМ!$D$33:$D$776,СВЦЭМ!$A$33:$A$776,$A156,СВЦЭМ!$B$33:$B$776,V$155)+'СЕТ СН'!$I$14+СВЦЭМ!$D$10+'СЕТ СН'!$I$6-'СЕТ СН'!$I$26</f>
        <v>1342.2221512800002</v>
      </c>
      <c r="W156" s="36">
        <f>SUMIFS(СВЦЭМ!$D$33:$D$776,СВЦЭМ!$A$33:$A$776,$A156,СВЦЭМ!$B$33:$B$776,W$155)+'СЕТ СН'!$I$14+СВЦЭМ!$D$10+'СЕТ СН'!$I$6-'СЕТ СН'!$I$26</f>
        <v>1364.3770123300001</v>
      </c>
      <c r="X156" s="36">
        <f>SUMIFS(СВЦЭМ!$D$33:$D$776,СВЦЭМ!$A$33:$A$776,$A156,СВЦЭМ!$B$33:$B$776,X$155)+'СЕТ СН'!$I$14+СВЦЭМ!$D$10+'СЕТ СН'!$I$6-'СЕТ СН'!$I$26</f>
        <v>1358.1583815600002</v>
      </c>
      <c r="Y156" s="36">
        <f>SUMIFS(СВЦЭМ!$D$33:$D$776,СВЦЭМ!$A$33:$A$776,$A156,СВЦЭМ!$B$33:$B$776,Y$155)+'СЕТ СН'!$I$14+СВЦЭМ!$D$10+'СЕТ СН'!$I$6-'СЕТ СН'!$I$26</f>
        <v>1384.7031398700001</v>
      </c>
      <c r="AA156" s="45"/>
    </row>
    <row r="157" spans="1:27" ht="15.75" x14ac:dyDescent="0.2">
      <c r="A157" s="35">
        <f>A156+1</f>
        <v>43801</v>
      </c>
      <c r="B157" s="36">
        <f>SUMIFS(СВЦЭМ!$D$33:$D$776,СВЦЭМ!$A$33:$A$776,$A157,СВЦЭМ!$B$33:$B$776,B$155)+'СЕТ СН'!$I$14+СВЦЭМ!$D$10+'СЕТ СН'!$I$6-'СЕТ СН'!$I$26</f>
        <v>1383.2684583099999</v>
      </c>
      <c r="C157" s="36">
        <f>SUMIFS(СВЦЭМ!$D$33:$D$776,СВЦЭМ!$A$33:$A$776,$A157,СВЦЭМ!$B$33:$B$776,C$155)+'СЕТ СН'!$I$14+СВЦЭМ!$D$10+'СЕТ СН'!$I$6-'СЕТ СН'!$I$26</f>
        <v>1413.913196</v>
      </c>
      <c r="D157" s="36">
        <f>SUMIFS(СВЦЭМ!$D$33:$D$776,СВЦЭМ!$A$33:$A$776,$A157,СВЦЭМ!$B$33:$B$776,D$155)+'СЕТ СН'!$I$14+СВЦЭМ!$D$10+'СЕТ СН'!$I$6-'СЕТ СН'!$I$26</f>
        <v>1431.6447828400001</v>
      </c>
      <c r="E157" s="36">
        <f>SUMIFS(СВЦЭМ!$D$33:$D$776,СВЦЭМ!$A$33:$A$776,$A157,СВЦЭМ!$B$33:$B$776,E$155)+'СЕТ СН'!$I$14+СВЦЭМ!$D$10+'СЕТ СН'!$I$6-'СЕТ СН'!$I$26</f>
        <v>1445.10333868</v>
      </c>
      <c r="F157" s="36">
        <f>SUMIFS(СВЦЭМ!$D$33:$D$776,СВЦЭМ!$A$33:$A$776,$A157,СВЦЭМ!$B$33:$B$776,F$155)+'СЕТ СН'!$I$14+СВЦЭМ!$D$10+'СЕТ СН'!$I$6-'СЕТ СН'!$I$26</f>
        <v>1445.8493463899999</v>
      </c>
      <c r="G157" s="36">
        <f>SUMIFS(СВЦЭМ!$D$33:$D$776,СВЦЭМ!$A$33:$A$776,$A157,СВЦЭМ!$B$33:$B$776,G$155)+'СЕТ СН'!$I$14+СВЦЭМ!$D$10+'СЕТ СН'!$I$6-'СЕТ СН'!$I$26</f>
        <v>1425.39250397</v>
      </c>
      <c r="H157" s="36">
        <f>SUMIFS(СВЦЭМ!$D$33:$D$776,СВЦЭМ!$A$33:$A$776,$A157,СВЦЭМ!$B$33:$B$776,H$155)+'СЕТ СН'!$I$14+СВЦЭМ!$D$10+'СЕТ СН'!$I$6-'СЕТ СН'!$I$26</f>
        <v>1380.99684628</v>
      </c>
      <c r="I157" s="36">
        <f>SUMIFS(СВЦЭМ!$D$33:$D$776,СВЦЭМ!$A$33:$A$776,$A157,СВЦЭМ!$B$33:$B$776,I$155)+'СЕТ СН'!$I$14+СВЦЭМ!$D$10+'СЕТ СН'!$I$6-'СЕТ СН'!$I$26</f>
        <v>1335.0979809600001</v>
      </c>
      <c r="J157" s="36">
        <f>SUMIFS(СВЦЭМ!$D$33:$D$776,СВЦЭМ!$A$33:$A$776,$A157,СВЦЭМ!$B$33:$B$776,J$155)+'СЕТ СН'!$I$14+СВЦЭМ!$D$10+'СЕТ СН'!$I$6-'СЕТ СН'!$I$26</f>
        <v>1331.7533535699999</v>
      </c>
      <c r="K157" s="36">
        <f>SUMIFS(СВЦЭМ!$D$33:$D$776,СВЦЭМ!$A$33:$A$776,$A157,СВЦЭМ!$B$33:$B$776,K$155)+'СЕТ СН'!$I$14+СВЦЭМ!$D$10+'СЕТ СН'!$I$6-'СЕТ СН'!$I$26</f>
        <v>1318.69952014</v>
      </c>
      <c r="L157" s="36">
        <f>SUMIFS(СВЦЭМ!$D$33:$D$776,СВЦЭМ!$A$33:$A$776,$A157,СВЦЭМ!$B$33:$B$776,L$155)+'СЕТ СН'!$I$14+СВЦЭМ!$D$10+'СЕТ СН'!$I$6-'СЕТ СН'!$I$26</f>
        <v>1336.49770018</v>
      </c>
      <c r="M157" s="36">
        <f>SUMIFS(СВЦЭМ!$D$33:$D$776,СВЦЭМ!$A$33:$A$776,$A157,СВЦЭМ!$B$33:$B$776,M$155)+'СЕТ СН'!$I$14+СВЦЭМ!$D$10+'СЕТ СН'!$I$6-'СЕТ СН'!$I$26</f>
        <v>1356.1409870299999</v>
      </c>
      <c r="N157" s="36">
        <f>SUMIFS(СВЦЭМ!$D$33:$D$776,СВЦЭМ!$A$33:$A$776,$A157,СВЦЭМ!$B$33:$B$776,N$155)+'СЕТ СН'!$I$14+СВЦЭМ!$D$10+'СЕТ СН'!$I$6-'СЕТ СН'!$I$26</f>
        <v>1365.8164805500001</v>
      </c>
      <c r="O157" s="36">
        <f>SUMIFS(СВЦЭМ!$D$33:$D$776,СВЦЭМ!$A$33:$A$776,$A157,СВЦЭМ!$B$33:$B$776,O$155)+'СЕТ СН'!$I$14+СВЦЭМ!$D$10+'СЕТ СН'!$I$6-'СЕТ СН'!$I$26</f>
        <v>1366.87039147</v>
      </c>
      <c r="P157" s="36">
        <f>SUMIFS(СВЦЭМ!$D$33:$D$776,СВЦЭМ!$A$33:$A$776,$A157,СВЦЭМ!$B$33:$B$776,P$155)+'СЕТ СН'!$I$14+СВЦЭМ!$D$10+'СЕТ СН'!$I$6-'СЕТ СН'!$I$26</f>
        <v>1376.5689972</v>
      </c>
      <c r="Q157" s="36">
        <f>SUMIFS(СВЦЭМ!$D$33:$D$776,СВЦЭМ!$A$33:$A$776,$A157,СВЦЭМ!$B$33:$B$776,Q$155)+'СЕТ СН'!$I$14+СВЦЭМ!$D$10+'СЕТ СН'!$I$6-'СЕТ СН'!$I$26</f>
        <v>1383.90850978</v>
      </c>
      <c r="R157" s="36">
        <f>SUMIFS(СВЦЭМ!$D$33:$D$776,СВЦЭМ!$A$33:$A$776,$A157,СВЦЭМ!$B$33:$B$776,R$155)+'СЕТ СН'!$I$14+СВЦЭМ!$D$10+'СЕТ СН'!$I$6-'СЕТ СН'!$I$26</f>
        <v>1381.9706710600001</v>
      </c>
      <c r="S157" s="36">
        <f>SUMIFS(СВЦЭМ!$D$33:$D$776,СВЦЭМ!$A$33:$A$776,$A157,СВЦЭМ!$B$33:$B$776,S$155)+'СЕТ СН'!$I$14+СВЦЭМ!$D$10+'СЕТ СН'!$I$6-'СЕТ СН'!$I$26</f>
        <v>1352.42687533</v>
      </c>
      <c r="T157" s="36">
        <f>SUMIFS(СВЦЭМ!$D$33:$D$776,СВЦЭМ!$A$33:$A$776,$A157,СВЦЭМ!$B$33:$B$776,T$155)+'СЕТ СН'!$I$14+СВЦЭМ!$D$10+'СЕТ СН'!$I$6-'СЕТ СН'!$I$26</f>
        <v>1344.6418081100001</v>
      </c>
      <c r="U157" s="36">
        <f>SUMIFS(СВЦЭМ!$D$33:$D$776,СВЦЭМ!$A$33:$A$776,$A157,СВЦЭМ!$B$33:$B$776,U$155)+'СЕТ СН'!$I$14+СВЦЭМ!$D$10+'СЕТ СН'!$I$6-'СЕТ СН'!$I$26</f>
        <v>1341.55323436</v>
      </c>
      <c r="V157" s="36">
        <f>SUMIFS(СВЦЭМ!$D$33:$D$776,СВЦЭМ!$A$33:$A$776,$A157,СВЦЭМ!$B$33:$B$776,V$155)+'СЕТ СН'!$I$14+СВЦЭМ!$D$10+'СЕТ СН'!$I$6-'СЕТ СН'!$I$26</f>
        <v>1350.7536466800002</v>
      </c>
      <c r="W157" s="36">
        <f>SUMIFS(СВЦЭМ!$D$33:$D$776,СВЦЭМ!$A$33:$A$776,$A157,СВЦЭМ!$B$33:$B$776,W$155)+'СЕТ СН'!$I$14+СВЦЭМ!$D$10+'СЕТ СН'!$I$6-'СЕТ СН'!$I$26</f>
        <v>1350.5858904900001</v>
      </c>
      <c r="X157" s="36">
        <f>SUMIFS(СВЦЭМ!$D$33:$D$776,СВЦЭМ!$A$33:$A$776,$A157,СВЦЭМ!$B$33:$B$776,X$155)+'СЕТ СН'!$I$14+СВЦЭМ!$D$10+'СЕТ СН'!$I$6-'СЕТ СН'!$I$26</f>
        <v>1354.47757112</v>
      </c>
      <c r="Y157" s="36">
        <f>SUMIFS(СВЦЭМ!$D$33:$D$776,СВЦЭМ!$A$33:$A$776,$A157,СВЦЭМ!$B$33:$B$776,Y$155)+'СЕТ СН'!$I$14+СВЦЭМ!$D$10+'СЕТ СН'!$I$6-'СЕТ СН'!$I$26</f>
        <v>1387.40537657</v>
      </c>
    </row>
    <row r="158" spans="1:27" ht="15.75" x14ac:dyDescent="0.2">
      <c r="A158" s="35">
        <f t="shared" ref="A158:A186" si="4">A157+1</f>
        <v>43802</v>
      </c>
      <c r="B158" s="36">
        <f>SUMIFS(СВЦЭМ!$D$33:$D$776,СВЦЭМ!$A$33:$A$776,$A158,СВЦЭМ!$B$33:$B$776,B$155)+'СЕТ СН'!$I$14+СВЦЭМ!$D$10+'СЕТ СН'!$I$6-'СЕТ СН'!$I$26</f>
        <v>1404.18765502</v>
      </c>
      <c r="C158" s="36">
        <f>SUMIFS(СВЦЭМ!$D$33:$D$776,СВЦЭМ!$A$33:$A$776,$A158,СВЦЭМ!$B$33:$B$776,C$155)+'СЕТ СН'!$I$14+СВЦЭМ!$D$10+'СЕТ СН'!$I$6-'СЕТ СН'!$I$26</f>
        <v>1441.1823328999999</v>
      </c>
      <c r="D158" s="36">
        <f>SUMIFS(СВЦЭМ!$D$33:$D$776,СВЦЭМ!$A$33:$A$776,$A158,СВЦЭМ!$B$33:$B$776,D$155)+'СЕТ СН'!$I$14+СВЦЭМ!$D$10+'СЕТ СН'!$I$6-'СЕТ СН'!$I$26</f>
        <v>1455.475739</v>
      </c>
      <c r="E158" s="36">
        <f>SUMIFS(СВЦЭМ!$D$33:$D$776,СВЦЭМ!$A$33:$A$776,$A158,СВЦЭМ!$B$33:$B$776,E$155)+'СЕТ СН'!$I$14+СВЦЭМ!$D$10+'СЕТ СН'!$I$6-'СЕТ СН'!$I$26</f>
        <v>1462.5676302900001</v>
      </c>
      <c r="F158" s="36">
        <f>SUMIFS(СВЦЭМ!$D$33:$D$776,СВЦЭМ!$A$33:$A$776,$A158,СВЦЭМ!$B$33:$B$776,F$155)+'СЕТ СН'!$I$14+СВЦЭМ!$D$10+'СЕТ СН'!$I$6-'СЕТ СН'!$I$26</f>
        <v>1474.0301255300001</v>
      </c>
      <c r="G158" s="36">
        <f>SUMIFS(СВЦЭМ!$D$33:$D$776,СВЦЭМ!$A$33:$A$776,$A158,СВЦЭМ!$B$33:$B$776,G$155)+'СЕТ СН'!$I$14+СВЦЭМ!$D$10+'СЕТ СН'!$I$6-'СЕТ СН'!$I$26</f>
        <v>1464.4215555300002</v>
      </c>
      <c r="H158" s="36">
        <f>SUMIFS(СВЦЭМ!$D$33:$D$776,СВЦЭМ!$A$33:$A$776,$A158,СВЦЭМ!$B$33:$B$776,H$155)+'СЕТ СН'!$I$14+СВЦЭМ!$D$10+'СЕТ СН'!$I$6-'СЕТ СН'!$I$26</f>
        <v>1419.1872359200001</v>
      </c>
      <c r="I158" s="36">
        <f>SUMIFS(СВЦЭМ!$D$33:$D$776,СВЦЭМ!$A$33:$A$776,$A158,СВЦЭМ!$B$33:$B$776,I$155)+'СЕТ СН'!$I$14+СВЦЭМ!$D$10+'СЕТ СН'!$I$6-'СЕТ СН'!$I$26</f>
        <v>1371.2626914100001</v>
      </c>
      <c r="J158" s="36">
        <f>SUMIFS(СВЦЭМ!$D$33:$D$776,СВЦЭМ!$A$33:$A$776,$A158,СВЦЭМ!$B$33:$B$776,J$155)+'СЕТ СН'!$I$14+СВЦЭМ!$D$10+'СЕТ СН'!$I$6-'СЕТ СН'!$I$26</f>
        <v>1354.81282648</v>
      </c>
      <c r="K158" s="36">
        <f>SUMIFS(СВЦЭМ!$D$33:$D$776,СВЦЭМ!$A$33:$A$776,$A158,СВЦЭМ!$B$33:$B$776,K$155)+'СЕТ СН'!$I$14+СВЦЭМ!$D$10+'СЕТ СН'!$I$6-'СЕТ СН'!$I$26</f>
        <v>1325.8939135999999</v>
      </c>
      <c r="L158" s="36">
        <f>SUMIFS(СВЦЭМ!$D$33:$D$776,СВЦЭМ!$A$33:$A$776,$A158,СВЦЭМ!$B$33:$B$776,L$155)+'СЕТ СН'!$I$14+СВЦЭМ!$D$10+'СЕТ СН'!$I$6-'СЕТ СН'!$I$26</f>
        <v>1325.20171067</v>
      </c>
      <c r="M158" s="36">
        <f>SUMIFS(СВЦЭМ!$D$33:$D$776,СВЦЭМ!$A$33:$A$776,$A158,СВЦЭМ!$B$33:$B$776,M$155)+'СЕТ СН'!$I$14+СВЦЭМ!$D$10+'СЕТ СН'!$I$6-'СЕТ СН'!$I$26</f>
        <v>1364.78442221</v>
      </c>
      <c r="N158" s="36">
        <f>SUMIFS(СВЦЭМ!$D$33:$D$776,СВЦЭМ!$A$33:$A$776,$A158,СВЦЭМ!$B$33:$B$776,N$155)+'СЕТ СН'!$I$14+СВЦЭМ!$D$10+'СЕТ СН'!$I$6-'СЕТ СН'!$I$26</f>
        <v>1378.3861633000001</v>
      </c>
      <c r="O158" s="36">
        <f>SUMIFS(СВЦЭМ!$D$33:$D$776,СВЦЭМ!$A$33:$A$776,$A158,СВЦЭМ!$B$33:$B$776,O$155)+'СЕТ СН'!$I$14+СВЦЭМ!$D$10+'СЕТ СН'!$I$6-'СЕТ СН'!$I$26</f>
        <v>1385.81704311</v>
      </c>
      <c r="P158" s="36">
        <f>SUMIFS(СВЦЭМ!$D$33:$D$776,СВЦЭМ!$A$33:$A$776,$A158,СВЦЭМ!$B$33:$B$776,P$155)+'СЕТ СН'!$I$14+СВЦЭМ!$D$10+'СЕТ СН'!$I$6-'СЕТ СН'!$I$26</f>
        <v>1393.3795753899999</v>
      </c>
      <c r="Q158" s="36">
        <f>SUMIFS(СВЦЭМ!$D$33:$D$776,СВЦЭМ!$A$33:$A$776,$A158,СВЦЭМ!$B$33:$B$776,Q$155)+'СЕТ СН'!$I$14+СВЦЭМ!$D$10+'СЕТ СН'!$I$6-'СЕТ СН'!$I$26</f>
        <v>1399.95921279</v>
      </c>
      <c r="R158" s="36">
        <f>SUMIFS(СВЦЭМ!$D$33:$D$776,СВЦЭМ!$A$33:$A$776,$A158,СВЦЭМ!$B$33:$B$776,R$155)+'СЕТ СН'!$I$14+СВЦЭМ!$D$10+'СЕТ СН'!$I$6-'СЕТ СН'!$I$26</f>
        <v>1402.4662421</v>
      </c>
      <c r="S158" s="36">
        <f>SUMIFS(СВЦЭМ!$D$33:$D$776,СВЦЭМ!$A$33:$A$776,$A158,СВЦЭМ!$B$33:$B$776,S$155)+'СЕТ СН'!$I$14+СВЦЭМ!$D$10+'СЕТ СН'!$I$6-'СЕТ СН'!$I$26</f>
        <v>1368.1857327299999</v>
      </c>
      <c r="T158" s="36">
        <f>SUMIFS(СВЦЭМ!$D$33:$D$776,СВЦЭМ!$A$33:$A$776,$A158,СВЦЭМ!$B$33:$B$776,T$155)+'СЕТ СН'!$I$14+СВЦЭМ!$D$10+'СЕТ СН'!$I$6-'СЕТ СН'!$I$26</f>
        <v>1342.1579121300001</v>
      </c>
      <c r="U158" s="36">
        <f>SUMIFS(СВЦЭМ!$D$33:$D$776,СВЦЭМ!$A$33:$A$776,$A158,СВЦЭМ!$B$33:$B$776,U$155)+'СЕТ СН'!$I$14+СВЦЭМ!$D$10+'СЕТ СН'!$I$6-'СЕТ СН'!$I$26</f>
        <v>1340.0702145999999</v>
      </c>
      <c r="V158" s="36">
        <f>SUMIFS(СВЦЭМ!$D$33:$D$776,СВЦЭМ!$A$33:$A$776,$A158,СВЦЭМ!$B$33:$B$776,V$155)+'СЕТ СН'!$I$14+СВЦЭМ!$D$10+'СЕТ СН'!$I$6-'СЕТ СН'!$I$26</f>
        <v>1342.9329130900001</v>
      </c>
      <c r="W158" s="36">
        <f>SUMIFS(СВЦЭМ!$D$33:$D$776,СВЦЭМ!$A$33:$A$776,$A158,СВЦЭМ!$B$33:$B$776,W$155)+'СЕТ СН'!$I$14+СВЦЭМ!$D$10+'СЕТ СН'!$I$6-'СЕТ СН'!$I$26</f>
        <v>1359.1693796499999</v>
      </c>
      <c r="X158" s="36">
        <f>SUMIFS(СВЦЭМ!$D$33:$D$776,СВЦЭМ!$A$33:$A$776,$A158,СВЦЭМ!$B$33:$B$776,X$155)+'СЕТ СН'!$I$14+СВЦЭМ!$D$10+'СЕТ СН'!$I$6-'СЕТ СН'!$I$26</f>
        <v>1363.1434652</v>
      </c>
      <c r="Y158" s="36">
        <f>SUMIFS(СВЦЭМ!$D$33:$D$776,СВЦЭМ!$A$33:$A$776,$A158,СВЦЭМ!$B$33:$B$776,Y$155)+'СЕТ СН'!$I$14+СВЦЭМ!$D$10+'СЕТ СН'!$I$6-'СЕТ СН'!$I$26</f>
        <v>1377.9127919500002</v>
      </c>
    </row>
    <row r="159" spans="1:27" ht="15.75" x14ac:dyDescent="0.2">
      <c r="A159" s="35">
        <f t="shared" si="4"/>
        <v>43803</v>
      </c>
      <c r="B159" s="36">
        <f>SUMIFS(СВЦЭМ!$D$33:$D$776,СВЦЭМ!$A$33:$A$776,$A159,СВЦЭМ!$B$33:$B$776,B$155)+'СЕТ СН'!$I$14+СВЦЭМ!$D$10+'СЕТ СН'!$I$6-'СЕТ СН'!$I$26</f>
        <v>1431.8791205900002</v>
      </c>
      <c r="C159" s="36">
        <f>SUMIFS(СВЦЭМ!$D$33:$D$776,СВЦЭМ!$A$33:$A$776,$A159,СВЦЭМ!$B$33:$B$776,C$155)+'СЕТ СН'!$I$14+СВЦЭМ!$D$10+'СЕТ СН'!$I$6-'СЕТ СН'!$I$26</f>
        <v>1454.88069324</v>
      </c>
      <c r="D159" s="36">
        <f>SUMIFS(СВЦЭМ!$D$33:$D$776,СВЦЭМ!$A$33:$A$776,$A159,СВЦЭМ!$B$33:$B$776,D$155)+'СЕТ СН'!$I$14+СВЦЭМ!$D$10+'СЕТ СН'!$I$6-'СЕТ СН'!$I$26</f>
        <v>1476.1676213599999</v>
      </c>
      <c r="E159" s="36">
        <f>SUMIFS(СВЦЭМ!$D$33:$D$776,СВЦЭМ!$A$33:$A$776,$A159,СВЦЭМ!$B$33:$B$776,E$155)+'СЕТ СН'!$I$14+СВЦЭМ!$D$10+'СЕТ СН'!$I$6-'СЕТ СН'!$I$26</f>
        <v>1484.6367424600001</v>
      </c>
      <c r="F159" s="36">
        <f>SUMIFS(СВЦЭМ!$D$33:$D$776,СВЦЭМ!$A$33:$A$776,$A159,СВЦЭМ!$B$33:$B$776,F$155)+'СЕТ СН'!$I$14+СВЦЭМ!$D$10+'СЕТ СН'!$I$6-'СЕТ СН'!$I$26</f>
        <v>1481.7664097900001</v>
      </c>
      <c r="G159" s="36">
        <f>SUMIFS(СВЦЭМ!$D$33:$D$776,СВЦЭМ!$A$33:$A$776,$A159,СВЦЭМ!$B$33:$B$776,G$155)+'СЕТ СН'!$I$14+СВЦЭМ!$D$10+'СЕТ СН'!$I$6-'СЕТ СН'!$I$26</f>
        <v>1463.8891869399999</v>
      </c>
      <c r="H159" s="36">
        <f>SUMIFS(СВЦЭМ!$D$33:$D$776,СВЦЭМ!$A$33:$A$776,$A159,СВЦЭМ!$B$33:$B$776,H$155)+'СЕТ СН'!$I$14+СВЦЭМ!$D$10+'СЕТ СН'!$I$6-'СЕТ СН'!$I$26</f>
        <v>1429.5883867299999</v>
      </c>
      <c r="I159" s="36">
        <f>SUMIFS(СВЦЭМ!$D$33:$D$776,СВЦЭМ!$A$33:$A$776,$A159,СВЦЭМ!$B$33:$B$776,I$155)+'СЕТ СН'!$I$14+СВЦЭМ!$D$10+'СЕТ СН'!$I$6-'СЕТ СН'!$I$26</f>
        <v>1396.81111377</v>
      </c>
      <c r="J159" s="36">
        <f>SUMIFS(СВЦЭМ!$D$33:$D$776,СВЦЭМ!$A$33:$A$776,$A159,СВЦЭМ!$B$33:$B$776,J$155)+'СЕТ СН'!$I$14+СВЦЭМ!$D$10+'СЕТ СН'!$I$6-'СЕТ СН'!$I$26</f>
        <v>1378.12894581</v>
      </c>
      <c r="K159" s="36">
        <f>SUMIFS(СВЦЭМ!$D$33:$D$776,СВЦЭМ!$A$33:$A$776,$A159,СВЦЭМ!$B$33:$B$776,K$155)+'СЕТ СН'!$I$14+СВЦЭМ!$D$10+'СЕТ СН'!$I$6-'СЕТ СН'!$I$26</f>
        <v>1355.9380142700002</v>
      </c>
      <c r="L159" s="36">
        <f>SUMIFS(СВЦЭМ!$D$33:$D$776,СВЦЭМ!$A$33:$A$776,$A159,СВЦЭМ!$B$33:$B$776,L$155)+'СЕТ СН'!$I$14+СВЦЭМ!$D$10+'СЕТ СН'!$I$6-'СЕТ СН'!$I$26</f>
        <v>1356.1068012400001</v>
      </c>
      <c r="M159" s="36">
        <f>SUMIFS(СВЦЭМ!$D$33:$D$776,СВЦЭМ!$A$33:$A$776,$A159,СВЦЭМ!$B$33:$B$776,M$155)+'СЕТ СН'!$I$14+СВЦЭМ!$D$10+'СЕТ СН'!$I$6-'СЕТ СН'!$I$26</f>
        <v>1373.8832588400001</v>
      </c>
      <c r="N159" s="36">
        <f>SUMIFS(СВЦЭМ!$D$33:$D$776,СВЦЭМ!$A$33:$A$776,$A159,СВЦЭМ!$B$33:$B$776,N$155)+'СЕТ СН'!$I$14+СВЦЭМ!$D$10+'СЕТ СН'!$I$6-'СЕТ СН'!$I$26</f>
        <v>1376.52490306</v>
      </c>
      <c r="O159" s="36">
        <f>SUMIFS(СВЦЭМ!$D$33:$D$776,СВЦЭМ!$A$33:$A$776,$A159,СВЦЭМ!$B$33:$B$776,O$155)+'СЕТ СН'!$I$14+СВЦЭМ!$D$10+'СЕТ СН'!$I$6-'СЕТ СН'!$I$26</f>
        <v>1378.5359571399999</v>
      </c>
      <c r="P159" s="36">
        <f>SUMIFS(СВЦЭМ!$D$33:$D$776,СВЦЭМ!$A$33:$A$776,$A159,СВЦЭМ!$B$33:$B$776,P$155)+'СЕТ СН'!$I$14+СВЦЭМ!$D$10+'СЕТ СН'!$I$6-'СЕТ СН'!$I$26</f>
        <v>1385.1504048300001</v>
      </c>
      <c r="Q159" s="36">
        <f>SUMIFS(СВЦЭМ!$D$33:$D$776,СВЦЭМ!$A$33:$A$776,$A159,СВЦЭМ!$B$33:$B$776,Q$155)+'СЕТ СН'!$I$14+СВЦЭМ!$D$10+'СЕТ СН'!$I$6-'СЕТ СН'!$I$26</f>
        <v>1392.5046518899999</v>
      </c>
      <c r="R159" s="36">
        <f>SUMIFS(СВЦЭМ!$D$33:$D$776,СВЦЭМ!$A$33:$A$776,$A159,СВЦЭМ!$B$33:$B$776,R$155)+'СЕТ СН'!$I$14+СВЦЭМ!$D$10+'СЕТ СН'!$I$6-'СЕТ СН'!$I$26</f>
        <v>1380.7394209399999</v>
      </c>
      <c r="S159" s="36">
        <f>SUMIFS(СВЦЭМ!$D$33:$D$776,СВЦЭМ!$A$33:$A$776,$A159,СВЦЭМ!$B$33:$B$776,S$155)+'СЕТ СН'!$I$14+СВЦЭМ!$D$10+'СЕТ СН'!$I$6-'СЕТ СН'!$I$26</f>
        <v>1358.4758406000001</v>
      </c>
      <c r="T159" s="36">
        <f>SUMIFS(СВЦЭМ!$D$33:$D$776,СВЦЭМ!$A$33:$A$776,$A159,СВЦЭМ!$B$33:$B$776,T$155)+'СЕТ СН'!$I$14+СВЦЭМ!$D$10+'СЕТ СН'!$I$6-'СЕТ СН'!$I$26</f>
        <v>1336.8649309500001</v>
      </c>
      <c r="U159" s="36">
        <f>SUMIFS(СВЦЭМ!$D$33:$D$776,СВЦЭМ!$A$33:$A$776,$A159,СВЦЭМ!$B$33:$B$776,U$155)+'СЕТ СН'!$I$14+СВЦЭМ!$D$10+'СЕТ СН'!$I$6-'СЕТ СН'!$I$26</f>
        <v>1340.3075752899999</v>
      </c>
      <c r="V159" s="36">
        <f>SUMIFS(СВЦЭМ!$D$33:$D$776,СВЦЭМ!$A$33:$A$776,$A159,СВЦЭМ!$B$33:$B$776,V$155)+'СЕТ СН'!$I$14+СВЦЭМ!$D$10+'СЕТ СН'!$I$6-'СЕТ СН'!$I$26</f>
        <v>1350.54123357</v>
      </c>
      <c r="W159" s="36">
        <f>SUMIFS(СВЦЭМ!$D$33:$D$776,СВЦЭМ!$A$33:$A$776,$A159,СВЦЭМ!$B$33:$B$776,W$155)+'СЕТ СН'!$I$14+СВЦЭМ!$D$10+'СЕТ СН'!$I$6-'СЕТ СН'!$I$26</f>
        <v>1358.25491732</v>
      </c>
      <c r="X159" s="36">
        <f>SUMIFS(СВЦЭМ!$D$33:$D$776,СВЦЭМ!$A$33:$A$776,$A159,СВЦЭМ!$B$33:$B$776,X$155)+'СЕТ СН'!$I$14+СВЦЭМ!$D$10+'СЕТ СН'!$I$6-'СЕТ СН'!$I$26</f>
        <v>1358.4442960400002</v>
      </c>
      <c r="Y159" s="36">
        <f>SUMIFS(СВЦЭМ!$D$33:$D$776,СВЦЭМ!$A$33:$A$776,$A159,СВЦЭМ!$B$33:$B$776,Y$155)+'СЕТ СН'!$I$14+СВЦЭМ!$D$10+'СЕТ СН'!$I$6-'СЕТ СН'!$I$26</f>
        <v>1387.5567458400001</v>
      </c>
    </row>
    <row r="160" spans="1:27" ht="15.75" x14ac:dyDescent="0.2">
      <c r="A160" s="35">
        <f t="shared" si="4"/>
        <v>43804</v>
      </c>
      <c r="B160" s="36">
        <f>SUMIFS(СВЦЭМ!$D$33:$D$776,СВЦЭМ!$A$33:$A$776,$A160,СВЦЭМ!$B$33:$B$776,B$155)+'СЕТ СН'!$I$14+СВЦЭМ!$D$10+'СЕТ СН'!$I$6-'СЕТ СН'!$I$26</f>
        <v>1440.2005225</v>
      </c>
      <c r="C160" s="36">
        <f>SUMIFS(СВЦЭМ!$D$33:$D$776,СВЦЭМ!$A$33:$A$776,$A160,СВЦЭМ!$B$33:$B$776,C$155)+'СЕТ СН'!$I$14+СВЦЭМ!$D$10+'СЕТ СН'!$I$6-'СЕТ СН'!$I$26</f>
        <v>1445.3252844600001</v>
      </c>
      <c r="D160" s="36">
        <f>SUMIFS(СВЦЭМ!$D$33:$D$776,СВЦЭМ!$A$33:$A$776,$A160,СВЦЭМ!$B$33:$B$776,D$155)+'СЕТ СН'!$I$14+СВЦЭМ!$D$10+'СЕТ СН'!$I$6-'СЕТ СН'!$I$26</f>
        <v>1448.8360752799999</v>
      </c>
      <c r="E160" s="36">
        <f>SUMIFS(СВЦЭМ!$D$33:$D$776,СВЦЭМ!$A$33:$A$776,$A160,СВЦЭМ!$B$33:$B$776,E$155)+'СЕТ СН'!$I$14+СВЦЭМ!$D$10+'СЕТ СН'!$I$6-'СЕТ СН'!$I$26</f>
        <v>1469.0315475299999</v>
      </c>
      <c r="F160" s="36">
        <f>SUMIFS(СВЦЭМ!$D$33:$D$776,СВЦЭМ!$A$33:$A$776,$A160,СВЦЭМ!$B$33:$B$776,F$155)+'СЕТ СН'!$I$14+СВЦЭМ!$D$10+'СЕТ СН'!$I$6-'СЕТ СН'!$I$26</f>
        <v>1461.5817537400001</v>
      </c>
      <c r="G160" s="36">
        <f>SUMIFS(СВЦЭМ!$D$33:$D$776,СВЦЭМ!$A$33:$A$776,$A160,СВЦЭМ!$B$33:$B$776,G$155)+'СЕТ СН'!$I$14+СВЦЭМ!$D$10+'СЕТ СН'!$I$6-'СЕТ СН'!$I$26</f>
        <v>1448.2548645500001</v>
      </c>
      <c r="H160" s="36">
        <f>SUMIFS(СВЦЭМ!$D$33:$D$776,СВЦЭМ!$A$33:$A$776,$A160,СВЦЭМ!$B$33:$B$776,H$155)+'СЕТ СН'!$I$14+СВЦЭМ!$D$10+'СЕТ СН'!$I$6-'СЕТ СН'!$I$26</f>
        <v>1433.5738787600001</v>
      </c>
      <c r="I160" s="36">
        <f>SUMIFS(СВЦЭМ!$D$33:$D$776,СВЦЭМ!$A$33:$A$776,$A160,СВЦЭМ!$B$33:$B$776,I$155)+'СЕТ СН'!$I$14+СВЦЭМ!$D$10+'СЕТ СН'!$I$6-'СЕТ СН'!$I$26</f>
        <v>1396.4936892300002</v>
      </c>
      <c r="J160" s="36">
        <f>SUMIFS(СВЦЭМ!$D$33:$D$776,СВЦЭМ!$A$33:$A$776,$A160,СВЦЭМ!$B$33:$B$776,J$155)+'СЕТ СН'!$I$14+СВЦЭМ!$D$10+'СЕТ СН'!$I$6-'СЕТ СН'!$I$26</f>
        <v>1370.2664624900001</v>
      </c>
      <c r="K160" s="36">
        <f>SUMIFS(СВЦЭМ!$D$33:$D$776,СВЦЭМ!$A$33:$A$776,$A160,СВЦЭМ!$B$33:$B$776,K$155)+'СЕТ СН'!$I$14+СВЦЭМ!$D$10+'СЕТ СН'!$I$6-'СЕТ СН'!$I$26</f>
        <v>1367.67374593</v>
      </c>
      <c r="L160" s="36">
        <f>SUMIFS(СВЦЭМ!$D$33:$D$776,СВЦЭМ!$A$33:$A$776,$A160,СВЦЭМ!$B$33:$B$776,L$155)+'СЕТ СН'!$I$14+СВЦЭМ!$D$10+'СЕТ СН'!$I$6-'СЕТ СН'!$I$26</f>
        <v>1375.7573747599999</v>
      </c>
      <c r="M160" s="36">
        <f>SUMIFS(СВЦЭМ!$D$33:$D$776,СВЦЭМ!$A$33:$A$776,$A160,СВЦЭМ!$B$33:$B$776,M$155)+'СЕТ СН'!$I$14+СВЦЭМ!$D$10+'СЕТ СН'!$I$6-'СЕТ СН'!$I$26</f>
        <v>1381.1592926600001</v>
      </c>
      <c r="N160" s="36">
        <f>SUMIFS(СВЦЭМ!$D$33:$D$776,СВЦЭМ!$A$33:$A$776,$A160,СВЦЭМ!$B$33:$B$776,N$155)+'СЕТ СН'!$I$14+СВЦЭМ!$D$10+'СЕТ СН'!$I$6-'СЕТ СН'!$I$26</f>
        <v>1384.77036211</v>
      </c>
      <c r="O160" s="36">
        <f>SUMIFS(СВЦЭМ!$D$33:$D$776,СВЦЭМ!$A$33:$A$776,$A160,СВЦЭМ!$B$33:$B$776,O$155)+'СЕТ СН'!$I$14+СВЦЭМ!$D$10+'СЕТ СН'!$I$6-'СЕТ СН'!$I$26</f>
        <v>1386.9928073999999</v>
      </c>
      <c r="P160" s="36">
        <f>SUMIFS(СВЦЭМ!$D$33:$D$776,СВЦЭМ!$A$33:$A$776,$A160,СВЦЭМ!$B$33:$B$776,P$155)+'СЕТ СН'!$I$14+СВЦЭМ!$D$10+'СЕТ СН'!$I$6-'СЕТ СН'!$I$26</f>
        <v>1389.3118029500001</v>
      </c>
      <c r="Q160" s="36">
        <f>SUMIFS(СВЦЭМ!$D$33:$D$776,СВЦЭМ!$A$33:$A$776,$A160,СВЦЭМ!$B$33:$B$776,Q$155)+'СЕТ СН'!$I$14+СВЦЭМ!$D$10+'СЕТ СН'!$I$6-'СЕТ СН'!$I$26</f>
        <v>1398.79332187</v>
      </c>
      <c r="R160" s="36">
        <f>SUMIFS(СВЦЭМ!$D$33:$D$776,СВЦЭМ!$A$33:$A$776,$A160,СВЦЭМ!$B$33:$B$776,R$155)+'СЕТ СН'!$I$14+СВЦЭМ!$D$10+'СЕТ СН'!$I$6-'СЕТ СН'!$I$26</f>
        <v>1414.9552815100001</v>
      </c>
      <c r="S160" s="36">
        <f>SUMIFS(СВЦЭМ!$D$33:$D$776,СВЦЭМ!$A$33:$A$776,$A160,СВЦЭМ!$B$33:$B$776,S$155)+'СЕТ СН'!$I$14+СВЦЭМ!$D$10+'СЕТ СН'!$I$6-'СЕТ СН'!$I$26</f>
        <v>1427.69695828</v>
      </c>
      <c r="T160" s="36">
        <f>SUMIFS(СВЦЭМ!$D$33:$D$776,СВЦЭМ!$A$33:$A$776,$A160,СВЦЭМ!$B$33:$B$776,T$155)+'СЕТ СН'!$I$14+СВЦЭМ!$D$10+'СЕТ СН'!$I$6-'СЕТ СН'!$I$26</f>
        <v>1414.33475503</v>
      </c>
      <c r="U160" s="36">
        <f>SUMIFS(СВЦЭМ!$D$33:$D$776,СВЦЭМ!$A$33:$A$776,$A160,СВЦЭМ!$B$33:$B$776,U$155)+'СЕТ СН'!$I$14+СВЦЭМ!$D$10+'СЕТ СН'!$I$6-'СЕТ СН'!$I$26</f>
        <v>1390.4649505299999</v>
      </c>
      <c r="V160" s="36">
        <f>SUMIFS(СВЦЭМ!$D$33:$D$776,СВЦЭМ!$A$33:$A$776,$A160,СВЦЭМ!$B$33:$B$776,V$155)+'СЕТ СН'!$I$14+СВЦЭМ!$D$10+'СЕТ СН'!$I$6-'СЕТ СН'!$I$26</f>
        <v>1387.3793097400001</v>
      </c>
      <c r="W160" s="36">
        <f>SUMIFS(СВЦЭМ!$D$33:$D$776,СВЦЭМ!$A$33:$A$776,$A160,СВЦЭМ!$B$33:$B$776,W$155)+'СЕТ СН'!$I$14+СВЦЭМ!$D$10+'СЕТ СН'!$I$6-'СЕТ СН'!$I$26</f>
        <v>1393.49133783</v>
      </c>
      <c r="X160" s="36">
        <f>SUMIFS(СВЦЭМ!$D$33:$D$776,СВЦЭМ!$A$33:$A$776,$A160,СВЦЭМ!$B$33:$B$776,X$155)+'СЕТ СН'!$I$14+СВЦЭМ!$D$10+'СЕТ СН'!$I$6-'СЕТ СН'!$I$26</f>
        <v>1414.29873797</v>
      </c>
      <c r="Y160" s="36">
        <f>SUMIFS(СВЦЭМ!$D$33:$D$776,СВЦЭМ!$A$33:$A$776,$A160,СВЦЭМ!$B$33:$B$776,Y$155)+'СЕТ СН'!$I$14+СВЦЭМ!$D$10+'СЕТ СН'!$I$6-'СЕТ СН'!$I$26</f>
        <v>1435.3751947999999</v>
      </c>
    </row>
    <row r="161" spans="1:25" ht="15.75" x14ac:dyDescent="0.2">
      <c r="A161" s="35">
        <f t="shared" si="4"/>
        <v>43805</v>
      </c>
      <c r="B161" s="36">
        <f>SUMIFS(СВЦЭМ!$D$33:$D$776,СВЦЭМ!$A$33:$A$776,$A161,СВЦЭМ!$B$33:$B$776,B$155)+'СЕТ СН'!$I$14+СВЦЭМ!$D$10+'СЕТ СН'!$I$6-'СЕТ СН'!$I$26</f>
        <v>1439.47500528</v>
      </c>
      <c r="C161" s="36">
        <f>SUMIFS(СВЦЭМ!$D$33:$D$776,СВЦЭМ!$A$33:$A$776,$A161,СВЦЭМ!$B$33:$B$776,C$155)+'СЕТ СН'!$I$14+СВЦЭМ!$D$10+'СЕТ СН'!$I$6-'СЕТ СН'!$I$26</f>
        <v>1477.0783357400001</v>
      </c>
      <c r="D161" s="36">
        <f>SUMIFS(СВЦЭМ!$D$33:$D$776,СВЦЭМ!$A$33:$A$776,$A161,СВЦЭМ!$B$33:$B$776,D$155)+'СЕТ СН'!$I$14+СВЦЭМ!$D$10+'СЕТ СН'!$I$6-'СЕТ СН'!$I$26</f>
        <v>1492.8388721199999</v>
      </c>
      <c r="E161" s="36">
        <f>SUMIFS(СВЦЭМ!$D$33:$D$776,СВЦЭМ!$A$33:$A$776,$A161,СВЦЭМ!$B$33:$B$776,E$155)+'СЕТ СН'!$I$14+СВЦЭМ!$D$10+'СЕТ СН'!$I$6-'СЕТ СН'!$I$26</f>
        <v>1498.7483482100001</v>
      </c>
      <c r="F161" s="36">
        <f>SUMIFS(СВЦЭМ!$D$33:$D$776,СВЦЭМ!$A$33:$A$776,$A161,СВЦЭМ!$B$33:$B$776,F$155)+'СЕТ СН'!$I$14+СВЦЭМ!$D$10+'СЕТ СН'!$I$6-'СЕТ СН'!$I$26</f>
        <v>1495.7756072699999</v>
      </c>
      <c r="G161" s="36">
        <f>SUMIFS(СВЦЭМ!$D$33:$D$776,СВЦЭМ!$A$33:$A$776,$A161,СВЦЭМ!$B$33:$B$776,G$155)+'СЕТ СН'!$I$14+СВЦЭМ!$D$10+'СЕТ СН'!$I$6-'СЕТ СН'!$I$26</f>
        <v>1483.1444261199999</v>
      </c>
      <c r="H161" s="36">
        <f>SUMIFS(СВЦЭМ!$D$33:$D$776,СВЦЭМ!$A$33:$A$776,$A161,СВЦЭМ!$B$33:$B$776,H$155)+'СЕТ СН'!$I$14+СВЦЭМ!$D$10+'СЕТ СН'!$I$6-'СЕТ СН'!$I$26</f>
        <v>1439.77693469</v>
      </c>
      <c r="I161" s="36">
        <f>SUMIFS(СВЦЭМ!$D$33:$D$776,СВЦЭМ!$A$33:$A$776,$A161,СВЦЭМ!$B$33:$B$776,I$155)+'СЕТ СН'!$I$14+СВЦЭМ!$D$10+'СЕТ СН'!$I$6-'СЕТ СН'!$I$26</f>
        <v>1403.6031490600001</v>
      </c>
      <c r="J161" s="36">
        <f>SUMIFS(СВЦЭМ!$D$33:$D$776,СВЦЭМ!$A$33:$A$776,$A161,СВЦЭМ!$B$33:$B$776,J$155)+'СЕТ СН'!$I$14+СВЦЭМ!$D$10+'СЕТ СН'!$I$6-'СЕТ СН'!$I$26</f>
        <v>1386.90283946</v>
      </c>
      <c r="K161" s="36">
        <f>SUMIFS(СВЦЭМ!$D$33:$D$776,СВЦЭМ!$A$33:$A$776,$A161,СВЦЭМ!$B$33:$B$776,K$155)+'СЕТ СН'!$I$14+СВЦЭМ!$D$10+'СЕТ СН'!$I$6-'СЕТ СН'!$I$26</f>
        <v>1375.9362375300002</v>
      </c>
      <c r="L161" s="36">
        <f>SUMIFS(СВЦЭМ!$D$33:$D$776,СВЦЭМ!$A$33:$A$776,$A161,СВЦЭМ!$B$33:$B$776,L$155)+'СЕТ СН'!$I$14+СВЦЭМ!$D$10+'СЕТ СН'!$I$6-'СЕТ СН'!$I$26</f>
        <v>1372.3145093500002</v>
      </c>
      <c r="M161" s="36">
        <f>SUMIFS(СВЦЭМ!$D$33:$D$776,СВЦЭМ!$A$33:$A$776,$A161,СВЦЭМ!$B$33:$B$776,M$155)+'СЕТ СН'!$I$14+СВЦЭМ!$D$10+'СЕТ СН'!$I$6-'СЕТ СН'!$I$26</f>
        <v>1374.9005354400001</v>
      </c>
      <c r="N161" s="36">
        <f>SUMIFS(СВЦЭМ!$D$33:$D$776,СВЦЭМ!$A$33:$A$776,$A161,СВЦЭМ!$B$33:$B$776,N$155)+'СЕТ СН'!$I$14+СВЦЭМ!$D$10+'СЕТ СН'!$I$6-'СЕТ СН'!$I$26</f>
        <v>1374.6088279599999</v>
      </c>
      <c r="O161" s="36">
        <f>SUMIFS(СВЦЭМ!$D$33:$D$776,СВЦЭМ!$A$33:$A$776,$A161,СВЦЭМ!$B$33:$B$776,O$155)+'СЕТ СН'!$I$14+СВЦЭМ!$D$10+'СЕТ СН'!$I$6-'СЕТ СН'!$I$26</f>
        <v>1380.54615687</v>
      </c>
      <c r="P161" s="36">
        <f>SUMIFS(СВЦЭМ!$D$33:$D$776,СВЦЭМ!$A$33:$A$776,$A161,СВЦЭМ!$B$33:$B$776,P$155)+'СЕТ СН'!$I$14+СВЦЭМ!$D$10+'СЕТ СН'!$I$6-'СЕТ СН'!$I$26</f>
        <v>1382.0398701600002</v>
      </c>
      <c r="Q161" s="36">
        <f>SUMIFS(СВЦЭМ!$D$33:$D$776,СВЦЭМ!$A$33:$A$776,$A161,СВЦЭМ!$B$33:$B$776,Q$155)+'СЕТ СН'!$I$14+СВЦЭМ!$D$10+'СЕТ СН'!$I$6-'СЕТ СН'!$I$26</f>
        <v>1379.8803024399999</v>
      </c>
      <c r="R161" s="36">
        <f>SUMIFS(СВЦЭМ!$D$33:$D$776,СВЦЭМ!$A$33:$A$776,$A161,СВЦЭМ!$B$33:$B$776,R$155)+'СЕТ СН'!$I$14+СВЦЭМ!$D$10+'СЕТ СН'!$I$6-'СЕТ СН'!$I$26</f>
        <v>1379.5514107900001</v>
      </c>
      <c r="S161" s="36">
        <f>SUMIFS(СВЦЭМ!$D$33:$D$776,СВЦЭМ!$A$33:$A$776,$A161,СВЦЭМ!$B$33:$B$776,S$155)+'СЕТ СН'!$I$14+СВЦЭМ!$D$10+'СЕТ СН'!$I$6-'СЕТ СН'!$I$26</f>
        <v>1379.3220705700001</v>
      </c>
      <c r="T161" s="36">
        <f>SUMIFS(СВЦЭМ!$D$33:$D$776,СВЦЭМ!$A$33:$A$776,$A161,СВЦЭМ!$B$33:$B$776,T$155)+'СЕТ СН'!$I$14+СВЦЭМ!$D$10+'СЕТ СН'!$I$6-'СЕТ СН'!$I$26</f>
        <v>1371.58783391</v>
      </c>
      <c r="U161" s="36">
        <f>SUMIFS(СВЦЭМ!$D$33:$D$776,СВЦЭМ!$A$33:$A$776,$A161,СВЦЭМ!$B$33:$B$776,U$155)+'СЕТ СН'!$I$14+СВЦЭМ!$D$10+'СЕТ СН'!$I$6-'СЕТ СН'!$I$26</f>
        <v>1371.4910817099999</v>
      </c>
      <c r="V161" s="36">
        <f>SUMIFS(СВЦЭМ!$D$33:$D$776,СВЦЭМ!$A$33:$A$776,$A161,СВЦЭМ!$B$33:$B$776,V$155)+'СЕТ СН'!$I$14+СВЦЭМ!$D$10+'СЕТ СН'!$I$6-'СЕТ СН'!$I$26</f>
        <v>1365.12178984</v>
      </c>
      <c r="W161" s="36">
        <f>SUMIFS(СВЦЭМ!$D$33:$D$776,СВЦЭМ!$A$33:$A$776,$A161,СВЦЭМ!$B$33:$B$776,W$155)+'СЕТ СН'!$I$14+СВЦЭМ!$D$10+'СЕТ СН'!$I$6-'СЕТ СН'!$I$26</f>
        <v>1369.0121881600001</v>
      </c>
      <c r="X161" s="36">
        <f>SUMIFS(СВЦЭМ!$D$33:$D$776,СВЦЭМ!$A$33:$A$776,$A161,СВЦЭМ!$B$33:$B$776,X$155)+'СЕТ СН'!$I$14+СВЦЭМ!$D$10+'СЕТ СН'!$I$6-'СЕТ СН'!$I$26</f>
        <v>1366.3029733799999</v>
      </c>
      <c r="Y161" s="36">
        <f>SUMIFS(СВЦЭМ!$D$33:$D$776,СВЦЭМ!$A$33:$A$776,$A161,СВЦЭМ!$B$33:$B$776,Y$155)+'СЕТ СН'!$I$14+СВЦЭМ!$D$10+'СЕТ СН'!$I$6-'СЕТ СН'!$I$26</f>
        <v>1380.3107708100001</v>
      </c>
    </row>
    <row r="162" spans="1:25" ht="15.75" x14ac:dyDescent="0.2">
      <c r="A162" s="35">
        <f t="shared" si="4"/>
        <v>43806</v>
      </c>
      <c r="B162" s="36">
        <f>SUMIFS(СВЦЭМ!$D$33:$D$776,СВЦЭМ!$A$33:$A$776,$A162,СВЦЭМ!$B$33:$B$776,B$155)+'СЕТ СН'!$I$14+СВЦЭМ!$D$10+'СЕТ СН'!$I$6-'СЕТ СН'!$I$26</f>
        <v>1402.09512679</v>
      </c>
      <c r="C162" s="36">
        <f>SUMIFS(СВЦЭМ!$D$33:$D$776,СВЦЭМ!$A$33:$A$776,$A162,СВЦЭМ!$B$33:$B$776,C$155)+'СЕТ СН'!$I$14+СВЦЭМ!$D$10+'СЕТ СН'!$I$6-'СЕТ СН'!$I$26</f>
        <v>1412.9272344400001</v>
      </c>
      <c r="D162" s="36">
        <f>SUMIFS(СВЦЭМ!$D$33:$D$776,СВЦЭМ!$A$33:$A$776,$A162,СВЦЭМ!$B$33:$B$776,D$155)+'СЕТ СН'!$I$14+СВЦЭМ!$D$10+'СЕТ СН'!$I$6-'СЕТ СН'!$I$26</f>
        <v>1416.01394428</v>
      </c>
      <c r="E162" s="36">
        <f>SUMIFS(СВЦЭМ!$D$33:$D$776,СВЦЭМ!$A$33:$A$776,$A162,СВЦЭМ!$B$33:$B$776,E$155)+'СЕТ СН'!$I$14+СВЦЭМ!$D$10+'СЕТ СН'!$I$6-'СЕТ СН'!$I$26</f>
        <v>1421.47538403</v>
      </c>
      <c r="F162" s="36">
        <f>SUMIFS(СВЦЭМ!$D$33:$D$776,СВЦЭМ!$A$33:$A$776,$A162,СВЦЭМ!$B$33:$B$776,F$155)+'СЕТ СН'!$I$14+СВЦЭМ!$D$10+'СЕТ СН'!$I$6-'СЕТ СН'!$I$26</f>
        <v>1403.2892198300001</v>
      </c>
      <c r="G162" s="36">
        <f>SUMIFS(СВЦЭМ!$D$33:$D$776,СВЦЭМ!$A$33:$A$776,$A162,СВЦЭМ!$B$33:$B$776,G$155)+'СЕТ СН'!$I$14+СВЦЭМ!$D$10+'СЕТ СН'!$I$6-'СЕТ СН'!$I$26</f>
        <v>1416.0410658999999</v>
      </c>
      <c r="H162" s="36">
        <f>SUMIFS(СВЦЭМ!$D$33:$D$776,СВЦЭМ!$A$33:$A$776,$A162,СВЦЭМ!$B$33:$B$776,H$155)+'СЕТ СН'!$I$14+СВЦЭМ!$D$10+'СЕТ СН'!$I$6-'СЕТ СН'!$I$26</f>
        <v>1399.42482582</v>
      </c>
      <c r="I162" s="36">
        <f>SUMIFS(СВЦЭМ!$D$33:$D$776,СВЦЭМ!$A$33:$A$776,$A162,СВЦЭМ!$B$33:$B$776,I$155)+'СЕТ СН'!$I$14+СВЦЭМ!$D$10+'СЕТ СН'!$I$6-'СЕТ СН'!$I$26</f>
        <v>1372.0123698900002</v>
      </c>
      <c r="J162" s="36">
        <f>SUMIFS(СВЦЭМ!$D$33:$D$776,СВЦЭМ!$A$33:$A$776,$A162,СВЦЭМ!$B$33:$B$776,J$155)+'СЕТ СН'!$I$14+СВЦЭМ!$D$10+'СЕТ СН'!$I$6-'СЕТ СН'!$I$26</f>
        <v>1329.4295557999999</v>
      </c>
      <c r="K162" s="36">
        <f>SUMIFS(СВЦЭМ!$D$33:$D$776,СВЦЭМ!$A$33:$A$776,$A162,СВЦЭМ!$B$33:$B$776,K$155)+'СЕТ СН'!$I$14+СВЦЭМ!$D$10+'СЕТ СН'!$I$6-'СЕТ СН'!$I$26</f>
        <v>1315.5808500100002</v>
      </c>
      <c r="L162" s="36">
        <f>SUMIFS(СВЦЭМ!$D$33:$D$776,СВЦЭМ!$A$33:$A$776,$A162,СВЦЭМ!$B$33:$B$776,L$155)+'СЕТ СН'!$I$14+СВЦЭМ!$D$10+'СЕТ СН'!$I$6-'СЕТ СН'!$I$26</f>
        <v>1316.74530273</v>
      </c>
      <c r="M162" s="36">
        <f>SUMIFS(СВЦЭМ!$D$33:$D$776,СВЦЭМ!$A$33:$A$776,$A162,СВЦЭМ!$B$33:$B$776,M$155)+'СЕТ СН'!$I$14+СВЦЭМ!$D$10+'СЕТ СН'!$I$6-'СЕТ СН'!$I$26</f>
        <v>1309.81806388</v>
      </c>
      <c r="N162" s="36">
        <f>SUMIFS(СВЦЭМ!$D$33:$D$776,СВЦЭМ!$A$33:$A$776,$A162,СВЦЭМ!$B$33:$B$776,N$155)+'СЕТ СН'!$I$14+СВЦЭМ!$D$10+'СЕТ СН'!$I$6-'СЕТ СН'!$I$26</f>
        <v>1315.48720342</v>
      </c>
      <c r="O162" s="36">
        <f>SUMIFS(СВЦЭМ!$D$33:$D$776,СВЦЭМ!$A$33:$A$776,$A162,СВЦЭМ!$B$33:$B$776,O$155)+'СЕТ СН'!$I$14+СВЦЭМ!$D$10+'СЕТ СН'!$I$6-'СЕТ СН'!$I$26</f>
        <v>1323.8531055600001</v>
      </c>
      <c r="P162" s="36">
        <f>SUMIFS(СВЦЭМ!$D$33:$D$776,СВЦЭМ!$A$33:$A$776,$A162,СВЦЭМ!$B$33:$B$776,P$155)+'СЕТ СН'!$I$14+СВЦЭМ!$D$10+'СЕТ СН'!$I$6-'СЕТ СН'!$I$26</f>
        <v>1330.4515569099999</v>
      </c>
      <c r="Q162" s="36">
        <f>SUMIFS(СВЦЭМ!$D$33:$D$776,СВЦЭМ!$A$33:$A$776,$A162,СВЦЭМ!$B$33:$B$776,Q$155)+'СЕТ СН'!$I$14+СВЦЭМ!$D$10+'СЕТ СН'!$I$6-'СЕТ СН'!$I$26</f>
        <v>1331.5778516</v>
      </c>
      <c r="R162" s="36">
        <f>SUMIFS(СВЦЭМ!$D$33:$D$776,СВЦЭМ!$A$33:$A$776,$A162,СВЦЭМ!$B$33:$B$776,R$155)+'СЕТ СН'!$I$14+СВЦЭМ!$D$10+'СЕТ СН'!$I$6-'СЕТ СН'!$I$26</f>
        <v>1323.7390213399999</v>
      </c>
      <c r="S162" s="36">
        <f>SUMIFS(СВЦЭМ!$D$33:$D$776,СВЦЭМ!$A$33:$A$776,$A162,СВЦЭМ!$B$33:$B$776,S$155)+'СЕТ СН'!$I$14+СВЦЭМ!$D$10+'СЕТ СН'!$I$6-'СЕТ СН'!$I$26</f>
        <v>1313.7601203600002</v>
      </c>
      <c r="T162" s="36">
        <f>SUMIFS(СВЦЭМ!$D$33:$D$776,СВЦЭМ!$A$33:$A$776,$A162,СВЦЭМ!$B$33:$B$776,T$155)+'СЕТ СН'!$I$14+СВЦЭМ!$D$10+'СЕТ СН'!$I$6-'СЕТ СН'!$I$26</f>
        <v>1306.71988807</v>
      </c>
      <c r="U162" s="36">
        <f>SUMIFS(СВЦЭМ!$D$33:$D$776,СВЦЭМ!$A$33:$A$776,$A162,СВЦЭМ!$B$33:$B$776,U$155)+'СЕТ СН'!$I$14+СВЦЭМ!$D$10+'СЕТ СН'!$I$6-'СЕТ СН'!$I$26</f>
        <v>1306.0579754400001</v>
      </c>
      <c r="V162" s="36">
        <f>SUMIFS(СВЦЭМ!$D$33:$D$776,СВЦЭМ!$A$33:$A$776,$A162,СВЦЭМ!$B$33:$B$776,V$155)+'СЕТ СН'!$I$14+СВЦЭМ!$D$10+'СЕТ СН'!$I$6-'СЕТ СН'!$I$26</f>
        <v>1310.94576934</v>
      </c>
      <c r="W162" s="36">
        <f>SUMIFS(СВЦЭМ!$D$33:$D$776,СВЦЭМ!$A$33:$A$776,$A162,СВЦЭМ!$B$33:$B$776,W$155)+'СЕТ СН'!$I$14+СВЦЭМ!$D$10+'СЕТ СН'!$I$6-'СЕТ СН'!$I$26</f>
        <v>1323.5862363599999</v>
      </c>
      <c r="X162" s="36">
        <f>SUMIFS(СВЦЭМ!$D$33:$D$776,СВЦЭМ!$A$33:$A$776,$A162,СВЦЭМ!$B$33:$B$776,X$155)+'СЕТ СН'!$I$14+СВЦЭМ!$D$10+'СЕТ СН'!$I$6-'СЕТ СН'!$I$26</f>
        <v>1321.9263595900002</v>
      </c>
      <c r="Y162" s="36">
        <f>SUMIFS(СВЦЭМ!$D$33:$D$776,СВЦЭМ!$A$33:$A$776,$A162,СВЦЭМ!$B$33:$B$776,Y$155)+'СЕТ СН'!$I$14+СВЦЭМ!$D$10+'СЕТ СН'!$I$6-'СЕТ СН'!$I$26</f>
        <v>1352.2101859200002</v>
      </c>
    </row>
    <row r="163" spans="1:25" ht="15.75" x14ac:dyDescent="0.2">
      <c r="A163" s="35">
        <f t="shared" si="4"/>
        <v>43807</v>
      </c>
      <c r="B163" s="36">
        <f>SUMIFS(СВЦЭМ!$D$33:$D$776,СВЦЭМ!$A$33:$A$776,$A163,СВЦЭМ!$B$33:$B$776,B$155)+'СЕТ СН'!$I$14+СВЦЭМ!$D$10+'СЕТ СН'!$I$6-'СЕТ СН'!$I$26</f>
        <v>1412.56285394</v>
      </c>
      <c r="C163" s="36">
        <f>SUMIFS(СВЦЭМ!$D$33:$D$776,СВЦЭМ!$A$33:$A$776,$A163,СВЦЭМ!$B$33:$B$776,C$155)+'СЕТ СН'!$I$14+СВЦЭМ!$D$10+'СЕТ СН'!$I$6-'СЕТ СН'!$I$26</f>
        <v>1438.5009533299999</v>
      </c>
      <c r="D163" s="36">
        <f>SUMIFS(СВЦЭМ!$D$33:$D$776,СВЦЭМ!$A$33:$A$776,$A163,СВЦЭМ!$B$33:$B$776,D$155)+'СЕТ СН'!$I$14+СВЦЭМ!$D$10+'СЕТ СН'!$I$6-'СЕТ СН'!$I$26</f>
        <v>1455.5056169200002</v>
      </c>
      <c r="E163" s="36">
        <f>SUMIFS(СВЦЭМ!$D$33:$D$776,СВЦЭМ!$A$33:$A$776,$A163,СВЦЭМ!$B$33:$B$776,E$155)+'СЕТ СН'!$I$14+СВЦЭМ!$D$10+'СЕТ СН'!$I$6-'СЕТ СН'!$I$26</f>
        <v>1476.78260819</v>
      </c>
      <c r="F163" s="36">
        <f>SUMIFS(СВЦЭМ!$D$33:$D$776,СВЦЭМ!$A$33:$A$776,$A163,СВЦЭМ!$B$33:$B$776,F$155)+'СЕТ СН'!$I$14+СВЦЭМ!$D$10+'СЕТ СН'!$I$6-'СЕТ СН'!$I$26</f>
        <v>1487.3138803500001</v>
      </c>
      <c r="G163" s="36">
        <f>SUMIFS(СВЦЭМ!$D$33:$D$776,СВЦЭМ!$A$33:$A$776,$A163,СВЦЭМ!$B$33:$B$776,G$155)+'СЕТ СН'!$I$14+СВЦЭМ!$D$10+'СЕТ СН'!$I$6-'СЕТ СН'!$I$26</f>
        <v>1486.66843823</v>
      </c>
      <c r="H163" s="36">
        <f>SUMIFS(СВЦЭМ!$D$33:$D$776,СВЦЭМ!$A$33:$A$776,$A163,СВЦЭМ!$B$33:$B$776,H$155)+'СЕТ СН'!$I$14+СВЦЭМ!$D$10+'СЕТ СН'!$I$6-'СЕТ СН'!$I$26</f>
        <v>1477.03120003</v>
      </c>
      <c r="I163" s="36">
        <f>SUMIFS(СВЦЭМ!$D$33:$D$776,СВЦЭМ!$A$33:$A$776,$A163,СВЦЭМ!$B$33:$B$776,I$155)+'СЕТ СН'!$I$14+СВЦЭМ!$D$10+'СЕТ СН'!$I$6-'СЕТ СН'!$I$26</f>
        <v>1470.02201195</v>
      </c>
      <c r="J163" s="36">
        <f>SUMIFS(СВЦЭМ!$D$33:$D$776,СВЦЭМ!$A$33:$A$776,$A163,СВЦЭМ!$B$33:$B$776,J$155)+'СЕТ СН'!$I$14+СВЦЭМ!$D$10+'СЕТ СН'!$I$6-'СЕТ СН'!$I$26</f>
        <v>1430.8128635</v>
      </c>
      <c r="K163" s="36">
        <f>SUMIFS(СВЦЭМ!$D$33:$D$776,СВЦЭМ!$A$33:$A$776,$A163,СВЦЭМ!$B$33:$B$776,K$155)+'СЕТ СН'!$I$14+СВЦЭМ!$D$10+'СЕТ СН'!$I$6-'СЕТ СН'!$I$26</f>
        <v>1381.67570161</v>
      </c>
      <c r="L163" s="36">
        <f>SUMIFS(СВЦЭМ!$D$33:$D$776,СВЦЭМ!$A$33:$A$776,$A163,СВЦЭМ!$B$33:$B$776,L$155)+'СЕТ СН'!$I$14+СВЦЭМ!$D$10+'СЕТ СН'!$I$6-'СЕТ СН'!$I$26</f>
        <v>1368.4848991600002</v>
      </c>
      <c r="M163" s="36">
        <f>SUMIFS(СВЦЭМ!$D$33:$D$776,СВЦЭМ!$A$33:$A$776,$A163,СВЦЭМ!$B$33:$B$776,M$155)+'СЕТ СН'!$I$14+СВЦЭМ!$D$10+'СЕТ СН'!$I$6-'СЕТ СН'!$I$26</f>
        <v>1367.4434763100001</v>
      </c>
      <c r="N163" s="36">
        <f>SUMIFS(СВЦЭМ!$D$33:$D$776,СВЦЭМ!$A$33:$A$776,$A163,СВЦЭМ!$B$33:$B$776,N$155)+'СЕТ СН'!$I$14+СВЦЭМ!$D$10+'СЕТ СН'!$I$6-'СЕТ СН'!$I$26</f>
        <v>1373.5221183200001</v>
      </c>
      <c r="O163" s="36">
        <f>SUMIFS(СВЦЭМ!$D$33:$D$776,СВЦЭМ!$A$33:$A$776,$A163,СВЦЭМ!$B$33:$B$776,O$155)+'СЕТ СН'!$I$14+СВЦЭМ!$D$10+'СЕТ СН'!$I$6-'СЕТ СН'!$I$26</f>
        <v>1380.8083857400002</v>
      </c>
      <c r="P163" s="36">
        <f>SUMIFS(СВЦЭМ!$D$33:$D$776,СВЦЭМ!$A$33:$A$776,$A163,СВЦЭМ!$B$33:$B$776,P$155)+'СЕТ СН'!$I$14+СВЦЭМ!$D$10+'СЕТ СН'!$I$6-'СЕТ СН'!$I$26</f>
        <v>1390.6511520399999</v>
      </c>
      <c r="Q163" s="36">
        <f>SUMIFS(СВЦЭМ!$D$33:$D$776,СВЦЭМ!$A$33:$A$776,$A163,СВЦЭМ!$B$33:$B$776,Q$155)+'СЕТ СН'!$I$14+СВЦЭМ!$D$10+'СЕТ СН'!$I$6-'СЕТ СН'!$I$26</f>
        <v>1392.5428319299999</v>
      </c>
      <c r="R163" s="36">
        <f>SUMIFS(СВЦЭМ!$D$33:$D$776,СВЦЭМ!$A$33:$A$776,$A163,СВЦЭМ!$B$33:$B$776,R$155)+'СЕТ СН'!$I$14+СВЦЭМ!$D$10+'СЕТ СН'!$I$6-'СЕТ СН'!$I$26</f>
        <v>1387.4024629600001</v>
      </c>
      <c r="S163" s="36">
        <f>SUMIFS(СВЦЭМ!$D$33:$D$776,СВЦЭМ!$A$33:$A$776,$A163,СВЦЭМ!$B$33:$B$776,S$155)+'СЕТ СН'!$I$14+СВЦЭМ!$D$10+'СЕТ СН'!$I$6-'СЕТ СН'!$I$26</f>
        <v>1363.13339675</v>
      </c>
      <c r="T163" s="36">
        <f>SUMIFS(СВЦЭМ!$D$33:$D$776,СВЦЭМ!$A$33:$A$776,$A163,СВЦЭМ!$B$33:$B$776,T$155)+'СЕТ СН'!$I$14+СВЦЭМ!$D$10+'СЕТ СН'!$I$6-'СЕТ СН'!$I$26</f>
        <v>1346.31912749</v>
      </c>
      <c r="U163" s="36">
        <f>SUMIFS(СВЦЭМ!$D$33:$D$776,СВЦЭМ!$A$33:$A$776,$A163,СВЦЭМ!$B$33:$B$776,U$155)+'СЕТ СН'!$I$14+СВЦЭМ!$D$10+'СЕТ СН'!$I$6-'СЕТ СН'!$I$26</f>
        <v>1350.6765424099999</v>
      </c>
      <c r="V163" s="36">
        <f>SUMIFS(СВЦЭМ!$D$33:$D$776,СВЦЭМ!$A$33:$A$776,$A163,СВЦЭМ!$B$33:$B$776,V$155)+'СЕТ СН'!$I$14+СВЦЭМ!$D$10+'СЕТ СН'!$I$6-'СЕТ СН'!$I$26</f>
        <v>1361.6320701</v>
      </c>
      <c r="W163" s="36">
        <f>SUMIFS(СВЦЭМ!$D$33:$D$776,СВЦЭМ!$A$33:$A$776,$A163,СВЦЭМ!$B$33:$B$776,W$155)+'СЕТ СН'!$I$14+СВЦЭМ!$D$10+'СЕТ СН'!$I$6-'СЕТ СН'!$I$26</f>
        <v>1372.7514110000002</v>
      </c>
      <c r="X163" s="36">
        <f>SUMIFS(СВЦЭМ!$D$33:$D$776,СВЦЭМ!$A$33:$A$776,$A163,СВЦЭМ!$B$33:$B$776,X$155)+'СЕТ СН'!$I$14+СВЦЭМ!$D$10+'СЕТ СН'!$I$6-'СЕТ СН'!$I$26</f>
        <v>1390.81359133</v>
      </c>
      <c r="Y163" s="36">
        <f>SUMIFS(СВЦЭМ!$D$33:$D$776,СВЦЭМ!$A$33:$A$776,$A163,СВЦЭМ!$B$33:$B$776,Y$155)+'СЕТ СН'!$I$14+СВЦЭМ!$D$10+'СЕТ СН'!$I$6-'СЕТ СН'!$I$26</f>
        <v>1407.8457498800001</v>
      </c>
    </row>
    <row r="164" spans="1:25" ht="15.75" x14ac:dyDescent="0.2">
      <c r="A164" s="35">
        <f t="shared" si="4"/>
        <v>43808</v>
      </c>
      <c r="B164" s="36">
        <f>SUMIFS(СВЦЭМ!$D$33:$D$776,СВЦЭМ!$A$33:$A$776,$A164,СВЦЭМ!$B$33:$B$776,B$155)+'СЕТ СН'!$I$14+СВЦЭМ!$D$10+'СЕТ СН'!$I$6-'СЕТ СН'!$I$26</f>
        <v>1428.4028292400001</v>
      </c>
      <c r="C164" s="36">
        <f>SUMIFS(СВЦЭМ!$D$33:$D$776,СВЦЭМ!$A$33:$A$776,$A164,СВЦЭМ!$B$33:$B$776,C$155)+'СЕТ СН'!$I$14+СВЦЭМ!$D$10+'СЕТ СН'!$I$6-'СЕТ СН'!$I$26</f>
        <v>1460.1952037000001</v>
      </c>
      <c r="D164" s="36">
        <f>SUMIFS(СВЦЭМ!$D$33:$D$776,СВЦЭМ!$A$33:$A$776,$A164,СВЦЭМ!$B$33:$B$776,D$155)+'СЕТ СН'!$I$14+СВЦЭМ!$D$10+'СЕТ СН'!$I$6-'СЕТ СН'!$I$26</f>
        <v>1470.51406045</v>
      </c>
      <c r="E164" s="36">
        <f>SUMIFS(СВЦЭМ!$D$33:$D$776,СВЦЭМ!$A$33:$A$776,$A164,СВЦЭМ!$B$33:$B$776,E$155)+'СЕТ СН'!$I$14+СВЦЭМ!$D$10+'СЕТ СН'!$I$6-'СЕТ СН'!$I$26</f>
        <v>1469.92290619</v>
      </c>
      <c r="F164" s="36">
        <f>SUMIFS(СВЦЭМ!$D$33:$D$776,СВЦЭМ!$A$33:$A$776,$A164,СВЦЭМ!$B$33:$B$776,F$155)+'СЕТ СН'!$I$14+СВЦЭМ!$D$10+'СЕТ СН'!$I$6-'СЕТ СН'!$I$26</f>
        <v>1470.71111028</v>
      </c>
      <c r="G164" s="36">
        <f>SUMIFS(СВЦЭМ!$D$33:$D$776,СВЦЭМ!$A$33:$A$776,$A164,СВЦЭМ!$B$33:$B$776,G$155)+'СЕТ СН'!$I$14+СВЦЭМ!$D$10+'СЕТ СН'!$I$6-'СЕТ СН'!$I$26</f>
        <v>1485.6900743400001</v>
      </c>
      <c r="H164" s="36">
        <f>SUMIFS(СВЦЭМ!$D$33:$D$776,СВЦЭМ!$A$33:$A$776,$A164,СВЦЭМ!$B$33:$B$776,H$155)+'СЕТ СН'!$I$14+СВЦЭМ!$D$10+'СЕТ СН'!$I$6-'СЕТ СН'!$I$26</f>
        <v>1459.5522053100001</v>
      </c>
      <c r="I164" s="36">
        <f>SUMIFS(СВЦЭМ!$D$33:$D$776,СВЦЭМ!$A$33:$A$776,$A164,СВЦЭМ!$B$33:$B$776,I$155)+'СЕТ СН'!$I$14+СВЦЭМ!$D$10+'СЕТ СН'!$I$6-'СЕТ СН'!$I$26</f>
        <v>1431.0550339800002</v>
      </c>
      <c r="J164" s="36">
        <f>SUMIFS(СВЦЭМ!$D$33:$D$776,СВЦЭМ!$A$33:$A$776,$A164,СВЦЭМ!$B$33:$B$776,J$155)+'СЕТ СН'!$I$14+СВЦЭМ!$D$10+'СЕТ СН'!$I$6-'СЕТ СН'!$I$26</f>
        <v>1402.6331779299999</v>
      </c>
      <c r="K164" s="36">
        <f>SUMIFS(СВЦЭМ!$D$33:$D$776,СВЦЭМ!$A$33:$A$776,$A164,СВЦЭМ!$B$33:$B$776,K$155)+'СЕТ СН'!$I$14+СВЦЭМ!$D$10+'СЕТ СН'!$I$6-'СЕТ СН'!$I$26</f>
        <v>1375.3082751699999</v>
      </c>
      <c r="L164" s="36">
        <f>SUMIFS(СВЦЭМ!$D$33:$D$776,СВЦЭМ!$A$33:$A$776,$A164,СВЦЭМ!$B$33:$B$776,L$155)+'СЕТ СН'!$I$14+СВЦЭМ!$D$10+'СЕТ СН'!$I$6-'СЕТ СН'!$I$26</f>
        <v>1373.2826115600001</v>
      </c>
      <c r="M164" s="36">
        <f>SUMIFS(СВЦЭМ!$D$33:$D$776,СВЦЭМ!$A$33:$A$776,$A164,СВЦЭМ!$B$33:$B$776,M$155)+'СЕТ СН'!$I$14+СВЦЭМ!$D$10+'СЕТ СН'!$I$6-'СЕТ СН'!$I$26</f>
        <v>1379.7060046000001</v>
      </c>
      <c r="N164" s="36">
        <f>SUMIFS(СВЦЭМ!$D$33:$D$776,СВЦЭМ!$A$33:$A$776,$A164,СВЦЭМ!$B$33:$B$776,N$155)+'СЕТ СН'!$I$14+СВЦЭМ!$D$10+'СЕТ СН'!$I$6-'СЕТ СН'!$I$26</f>
        <v>1388.24808502</v>
      </c>
      <c r="O164" s="36">
        <f>SUMIFS(СВЦЭМ!$D$33:$D$776,СВЦЭМ!$A$33:$A$776,$A164,СВЦЭМ!$B$33:$B$776,O$155)+'СЕТ СН'!$I$14+СВЦЭМ!$D$10+'СЕТ СН'!$I$6-'СЕТ СН'!$I$26</f>
        <v>1395.8689150700002</v>
      </c>
      <c r="P164" s="36">
        <f>SUMIFS(СВЦЭМ!$D$33:$D$776,СВЦЭМ!$A$33:$A$776,$A164,СВЦЭМ!$B$33:$B$776,P$155)+'СЕТ СН'!$I$14+СВЦЭМ!$D$10+'СЕТ СН'!$I$6-'СЕТ СН'!$I$26</f>
        <v>1401.9866659899999</v>
      </c>
      <c r="Q164" s="36">
        <f>SUMIFS(СВЦЭМ!$D$33:$D$776,СВЦЭМ!$A$33:$A$776,$A164,СВЦЭМ!$B$33:$B$776,Q$155)+'СЕТ СН'!$I$14+СВЦЭМ!$D$10+'СЕТ СН'!$I$6-'СЕТ СН'!$I$26</f>
        <v>1399.52333421</v>
      </c>
      <c r="R164" s="36">
        <f>SUMIFS(СВЦЭМ!$D$33:$D$776,СВЦЭМ!$A$33:$A$776,$A164,СВЦЭМ!$B$33:$B$776,R$155)+'СЕТ СН'!$I$14+СВЦЭМ!$D$10+'СЕТ СН'!$I$6-'СЕТ СН'!$I$26</f>
        <v>1396.7221931200002</v>
      </c>
      <c r="S164" s="36">
        <f>SUMIFS(СВЦЭМ!$D$33:$D$776,СВЦЭМ!$A$33:$A$776,$A164,СВЦЭМ!$B$33:$B$776,S$155)+'СЕТ СН'!$I$14+СВЦЭМ!$D$10+'СЕТ СН'!$I$6-'СЕТ СН'!$I$26</f>
        <v>1380.7977856</v>
      </c>
      <c r="T164" s="36">
        <f>SUMIFS(СВЦЭМ!$D$33:$D$776,СВЦЭМ!$A$33:$A$776,$A164,СВЦЭМ!$B$33:$B$776,T$155)+'СЕТ СН'!$I$14+СВЦЭМ!$D$10+'СЕТ СН'!$I$6-'СЕТ СН'!$I$26</f>
        <v>1358.8864885799999</v>
      </c>
      <c r="U164" s="36">
        <f>SUMIFS(СВЦЭМ!$D$33:$D$776,СВЦЭМ!$A$33:$A$776,$A164,СВЦЭМ!$B$33:$B$776,U$155)+'СЕТ СН'!$I$14+СВЦЭМ!$D$10+'СЕТ СН'!$I$6-'СЕТ СН'!$I$26</f>
        <v>1358.8953875000002</v>
      </c>
      <c r="V164" s="36">
        <f>SUMIFS(СВЦЭМ!$D$33:$D$776,СВЦЭМ!$A$33:$A$776,$A164,СВЦЭМ!$B$33:$B$776,V$155)+'СЕТ СН'!$I$14+СВЦЭМ!$D$10+'СЕТ СН'!$I$6-'СЕТ СН'!$I$26</f>
        <v>1377.2524532100001</v>
      </c>
      <c r="W164" s="36">
        <f>SUMIFS(СВЦЭМ!$D$33:$D$776,СВЦЭМ!$A$33:$A$776,$A164,СВЦЭМ!$B$33:$B$776,W$155)+'СЕТ СН'!$I$14+СВЦЭМ!$D$10+'СЕТ СН'!$I$6-'СЕТ СН'!$I$26</f>
        <v>1395.55540316</v>
      </c>
      <c r="X164" s="36">
        <f>SUMIFS(СВЦЭМ!$D$33:$D$776,СВЦЭМ!$A$33:$A$776,$A164,СВЦЭМ!$B$33:$B$776,X$155)+'СЕТ СН'!$I$14+СВЦЭМ!$D$10+'СЕТ СН'!$I$6-'СЕТ СН'!$I$26</f>
        <v>1401.2898341499999</v>
      </c>
      <c r="Y164" s="36">
        <f>SUMIFS(СВЦЭМ!$D$33:$D$776,СВЦЭМ!$A$33:$A$776,$A164,СВЦЭМ!$B$33:$B$776,Y$155)+'СЕТ СН'!$I$14+СВЦЭМ!$D$10+'СЕТ СН'!$I$6-'СЕТ СН'!$I$26</f>
        <v>1421.57998847</v>
      </c>
    </row>
    <row r="165" spans="1:25" ht="15.75" x14ac:dyDescent="0.2">
      <c r="A165" s="35">
        <f t="shared" si="4"/>
        <v>43809</v>
      </c>
      <c r="B165" s="36">
        <f>SUMIFS(СВЦЭМ!$D$33:$D$776,СВЦЭМ!$A$33:$A$776,$A165,СВЦЭМ!$B$33:$B$776,B$155)+'СЕТ СН'!$I$14+СВЦЭМ!$D$10+'СЕТ СН'!$I$6-'СЕТ СН'!$I$26</f>
        <v>1434.1894985900001</v>
      </c>
      <c r="C165" s="36">
        <f>SUMIFS(СВЦЭМ!$D$33:$D$776,СВЦЭМ!$A$33:$A$776,$A165,СВЦЭМ!$B$33:$B$776,C$155)+'СЕТ СН'!$I$14+СВЦЭМ!$D$10+'СЕТ СН'!$I$6-'СЕТ СН'!$I$26</f>
        <v>1489.72562814</v>
      </c>
      <c r="D165" s="36">
        <f>SUMIFS(СВЦЭМ!$D$33:$D$776,СВЦЭМ!$A$33:$A$776,$A165,СВЦЭМ!$B$33:$B$776,D$155)+'СЕТ СН'!$I$14+СВЦЭМ!$D$10+'СЕТ СН'!$I$6-'СЕТ СН'!$I$26</f>
        <v>1514.0781286800002</v>
      </c>
      <c r="E165" s="36">
        <f>SUMIFS(СВЦЭМ!$D$33:$D$776,СВЦЭМ!$A$33:$A$776,$A165,СВЦЭМ!$B$33:$B$776,E$155)+'СЕТ СН'!$I$14+СВЦЭМ!$D$10+'СЕТ СН'!$I$6-'СЕТ СН'!$I$26</f>
        <v>1509.8350619299999</v>
      </c>
      <c r="F165" s="36">
        <f>SUMIFS(СВЦЭМ!$D$33:$D$776,СВЦЭМ!$A$33:$A$776,$A165,СВЦЭМ!$B$33:$B$776,F$155)+'СЕТ СН'!$I$14+СВЦЭМ!$D$10+'СЕТ СН'!$I$6-'СЕТ СН'!$I$26</f>
        <v>1463.46313708</v>
      </c>
      <c r="G165" s="36">
        <f>SUMIFS(СВЦЭМ!$D$33:$D$776,СВЦЭМ!$A$33:$A$776,$A165,СВЦЭМ!$B$33:$B$776,G$155)+'СЕТ СН'!$I$14+СВЦЭМ!$D$10+'СЕТ СН'!$I$6-'СЕТ СН'!$I$26</f>
        <v>1449.5680788700001</v>
      </c>
      <c r="H165" s="36">
        <f>SUMIFS(СВЦЭМ!$D$33:$D$776,СВЦЭМ!$A$33:$A$776,$A165,СВЦЭМ!$B$33:$B$776,H$155)+'СЕТ СН'!$I$14+СВЦЭМ!$D$10+'СЕТ СН'!$I$6-'СЕТ СН'!$I$26</f>
        <v>1414.28238973</v>
      </c>
      <c r="I165" s="36">
        <f>SUMIFS(СВЦЭМ!$D$33:$D$776,СВЦЭМ!$A$33:$A$776,$A165,СВЦЭМ!$B$33:$B$776,I$155)+'СЕТ СН'!$I$14+СВЦЭМ!$D$10+'СЕТ СН'!$I$6-'СЕТ СН'!$I$26</f>
        <v>1384.0809952700001</v>
      </c>
      <c r="J165" s="36">
        <f>SUMIFS(СВЦЭМ!$D$33:$D$776,СВЦЭМ!$A$33:$A$776,$A165,СВЦЭМ!$B$33:$B$776,J$155)+'СЕТ СН'!$I$14+СВЦЭМ!$D$10+'СЕТ СН'!$I$6-'СЕТ СН'!$I$26</f>
        <v>1363.26598326</v>
      </c>
      <c r="K165" s="36">
        <f>SUMIFS(СВЦЭМ!$D$33:$D$776,СВЦЭМ!$A$33:$A$776,$A165,СВЦЭМ!$B$33:$B$776,K$155)+'СЕТ СН'!$I$14+СВЦЭМ!$D$10+'СЕТ СН'!$I$6-'СЕТ СН'!$I$26</f>
        <v>1349.3850257899999</v>
      </c>
      <c r="L165" s="36">
        <f>SUMIFS(СВЦЭМ!$D$33:$D$776,СВЦЭМ!$A$33:$A$776,$A165,СВЦЭМ!$B$33:$B$776,L$155)+'СЕТ СН'!$I$14+СВЦЭМ!$D$10+'СЕТ СН'!$I$6-'СЕТ СН'!$I$26</f>
        <v>1351.1982319399999</v>
      </c>
      <c r="M165" s="36">
        <f>SUMIFS(СВЦЭМ!$D$33:$D$776,СВЦЭМ!$A$33:$A$776,$A165,СВЦЭМ!$B$33:$B$776,M$155)+'СЕТ СН'!$I$14+СВЦЭМ!$D$10+'СЕТ СН'!$I$6-'СЕТ СН'!$I$26</f>
        <v>1405.78233189</v>
      </c>
      <c r="N165" s="36">
        <f>SUMIFS(СВЦЭМ!$D$33:$D$776,СВЦЭМ!$A$33:$A$776,$A165,СВЦЭМ!$B$33:$B$776,N$155)+'СЕТ СН'!$I$14+СВЦЭМ!$D$10+'СЕТ СН'!$I$6-'СЕТ СН'!$I$26</f>
        <v>1418.9903726800001</v>
      </c>
      <c r="O165" s="36">
        <f>SUMIFS(СВЦЭМ!$D$33:$D$776,СВЦЭМ!$A$33:$A$776,$A165,СВЦЭМ!$B$33:$B$776,O$155)+'СЕТ СН'!$I$14+СВЦЭМ!$D$10+'СЕТ СН'!$I$6-'СЕТ СН'!$I$26</f>
        <v>1423.7816012200001</v>
      </c>
      <c r="P165" s="36">
        <f>SUMIFS(СВЦЭМ!$D$33:$D$776,СВЦЭМ!$A$33:$A$776,$A165,СВЦЭМ!$B$33:$B$776,P$155)+'СЕТ СН'!$I$14+СВЦЭМ!$D$10+'СЕТ СН'!$I$6-'СЕТ СН'!$I$26</f>
        <v>1421.69447266</v>
      </c>
      <c r="Q165" s="36">
        <f>SUMIFS(СВЦЭМ!$D$33:$D$776,СВЦЭМ!$A$33:$A$776,$A165,СВЦЭМ!$B$33:$B$776,Q$155)+'СЕТ СН'!$I$14+СВЦЭМ!$D$10+'СЕТ СН'!$I$6-'СЕТ СН'!$I$26</f>
        <v>1419.5308022700001</v>
      </c>
      <c r="R165" s="36">
        <f>SUMIFS(СВЦЭМ!$D$33:$D$776,СВЦЭМ!$A$33:$A$776,$A165,СВЦЭМ!$B$33:$B$776,R$155)+'СЕТ СН'!$I$14+СВЦЭМ!$D$10+'СЕТ СН'!$I$6-'СЕТ СН'!$I$26</f>
        <v>1416.7759344599999</v>
      </c>
      <c r="S165" s="36">
        <f>SUMIFS(СВЦЭМ!$D$33:$D$776,СВЦЭМ!$A$33:$A$776,$A165,СВЦЭМ!$B$33:$B$776,S$155)+'СЕТ СН'!$I$14+СВЦЭМ!$D$10+'СЕТ СН'!$I$6-'СЕТ СН'!$I$26</f>
        <v>1405.8292280400001</v>
      </c>
      <c r="T165" s="36">
        <f>SUMIFS(СВЦЭМ!$D$33:$D$776,СВЦЭМ!$A$33:$A$776,$A165,СВЦЭМ!$B$33:$B$776,T$155)+'СЕТ СН'!$I$14+СВЦЭМ!$D$10+'СЕТ СН'!$I$6-'СЕТ СН'!$I$26</f>
        <v>1389.5675132900001</v>
      </c>
      <c r="U165" s="36">
        <f>SUMIFS(СВЦЭМ!$D$33:$D$776,СВЦЭМ!$A$33:$A$776,$A165,СВЦЭМ!$B$33:$B$776,U$155)+'СЕТ СН'!$I$14+СВЦЭМ!$D$10+'СЕТ СН'!$I$6-'СЕТ СН'!$I$26</f>
        <v>1387.17447726</v>
      </c>
      <c r="V165" s="36">
        <f>SUMIFS(СВЦЭМ!$D$33:$D$776,СВЦЭМ!$A$33:$A$776,$A165,СВЦЭМ!$B$33:$B$776,V$155)+'СЕТ СН'!$I$14+СВЦЭМ!$D$10+'СЕТ СН'!$I$6-'СЕТ СН'!$I$26</f>
        <v>1375.3524379600001</v>
      </c>
      <c r="W165" s="36">
        <f>SUMIFS(СВЦЭМ!$D$33:$D$776,СВЦЭМ!$A$33:$A$776,$A165,СВЦЭМ!$B$33:$B$776,W$155)+'СЕТ СН'!$I$14+СВЦЭМ!$D$10+'СЕТ СН'!$I$6-'СЕТ СН'!$I$26</f>
        <v>1348.1031644499999</v>
      </c>
      <c r="X165" s="36">
        <f>SUMIFS(СВЦЭМ!$D$33:$D$776,СВЦЭМ!$A$33:$A$776,$A165,СВЦЭМ!$B$33:$B$776,X$155)+'СЕТ СН'!$I$14+СВЦЭМ!$D$10+'СЕТ СН'!$I$6-'СЕТ СН'!$I$26</f>
        <v>1339.47827835</v>
      </c>
      <c r="Y165" s="36">
        <f>SUMIFS(СВЦЭМ!$D$33:$D$776,СВЦЭМ!$A$33:$A$776,$A165,СВЦЭМ!$B$33:$B$776,Y$155)+'СЕТ СН'!$I$14+СВЦЭМ!$D$10+'СЕТ СН'!$I$6-'СЕТ СН'!$I$26</f>
        <v>1351.0886736900002</v>
      </c>
    </row>
    <row r="166" spans="1:25" ht="15.75" x14ac:dyDescent="0.2">
      <c r="A166" s="35">
        <f t="shared" si="4"/>
        <v>43810</v>
      </c>
      <c r="B166" s="36">
        <f>SUMIFS(СВЦЭМ!$D$33:$D$776,СВЦЭМ!$A$33:$A$776,$A166,СВЦЭМ!$B$33:$B$776,B$155)+'СЕТ СН'!$I$14+СВЦЭМ!$D$10+'СЕТ СН'!$I$6-'СЕТ СН'!$I$26</f>
        <v>1395.6695317900001</v>
      </c>
      <c r="C166" s="36">
        <f>SUMIFS(СВЦЭМ!$D$33:$D$776,СВЦЭМ!$A$33:$A$776,$A166,СВЦЭМ!$B$33:$B$776,C$155)+'СЕТ СН'!$I$14+СВЦЭМ!$D$10+'СЕТ СН'!$I$6-'СЕТ СН'!$I$26</f>
        <v>1430.9803767799999</v>
      </c>
      <c r="D166" s="36">
        <f>SUMIFS(СВЦЭМ!$D$33:$D$776,СВЦЭМ!$A$33:$A$776,$A166,СВЦЭМ!$B$33:$B$776,D$155)+'СЕТ СН'!$I$14+СВЦЭМ!$D$10+'СЕТ СН'!$I$6-'СЕТ СН'!$I$26</f>
        <v>1439.35270556</v>
      </c>
      <c r="E166" s="36">
        <f>SUMIFS(СВЦЭМ!$D$33:$D$776,СВЦЭМ!$A$33:$A$776,$A166,СВЦЭМ!$B$33:$B$776,E$155)+'СЕТ СН'!$I$14+СВЦЭМ!$D$10+'СЕТ СН'!$I$6-'СЕТ СН'!$I$26</f>
        <v>1447.9452509299999</v>
      </c>
      <c r="F166" s="36">
        <f>SUMIFS(СВЦЭМ!$D$33:$D$776,СВЦЭМ!$A$33:$A$776,$A166,СВЦЭМ!$B$33:$B$776,F$155)+'СЕТ СН'!$I$14+СВЦЭМ!$D$10+'СЕТ СН'!$I$6-'СЕТ СН'!$I$26</f>
        <v>1442.0945674100001</v>
      </c>
      <c r="G166" s="36">
        <f>SUMIFS(СВЦЭМ!$D$33:$D$776,СВЦЭМ!$A$33:$A$776,$A166,СВЦЭМ!$B$33:$B$776,G$155)+'СЕТ СН'!$I$14+СВЦЭМ!$D$10+'СЕТ СН'!$I$6-'СЕТ СН'!$I$26</f>
        <v>1425.69108226</v>
      </c>
      <c r="H166" s="36">
        <f>SUMIFS(СВЦЭМ!$D$33:$D$776,СВЦЭМ!$A$33:$A$776,$A166,СВЦЭМ!$B$33:$B$776,H$155)+'СЕТ СН'!$I$14+СВЦЭМ!$D$10+'СЕТ СН'!$I$6-'СЕТ СН'!$I$26</f>
        <v>1385.7898479</v>
      </c>
      <c r="I166" s="36">
        <f>SUMIFS(СВЦЭМ!$D$33:$D$776,СВЦЭМ!$A$33:$A$776,$A166,СВЦЭМ!$B$33:$B$776,I$155)+'СЕТ СН'!$I$14+СВЦЭМ!$D$10+'СЕТ СН'!$I$6-'СЕТ СН'!$I$26</f>
        <v>1373.05859532</v>
      </c>
      <c r="J166" s="36">
        <f>SUMIFS(СВЦЭМ!$D$33:$D$776,СВЦЭМ!$A$33:$A$776,$A166,СВЦЭМ!$B$33:$B$776,J$155)+'СЕТ СН'!$I$14+СВЦЭМ!$D$10+'СЕТ СН'!$I$6-'СЕТ СН'!$I$26</f>
        <v>1346.9278969699999</v>
      </c>
      <c r="K166" s="36">
        <f>SUMIFS(СВЦЭМ!$D$33:$D$776,СВЦЭМ!$A$33:$A$776,$A166,СВЦЭМ!$B$33:$B$776,K$155)+'СЕТ СН'!$I$14+СВЦЭМ!$D$10+'СЕТ СН'!$I$6-'СЕТ СН'!$I$26</f>
        <v>1338.52429476</v>
      </c>
      <c r="L166" s="36">
        <f>SUMIFS(СВЦЭМ!$D$33:$D$776,СВЦЭМ!$A$33:$A$776,$A166,СВЦЭМ!$B$33:$B$776,L$155)+'СЕТ СН'!$I$14+СВЦЭМ!$D$10+'СЕТ СН'!$I$6-'СЕТ СН'!$I$26</f>
        <v>1341.49254412</v>
      </c>
      <c r="M166" s="36">
        <f>SUMIFS(СВЦЭМ!$D$33:$D$776,СВЦЭМ!$A$33:$A$776,$A166,СВЦЭМ!$B$33:$B$776,M$155)+'СЕТ СН'!$I$14+СВЦЭМ!$D$10+'СЕТ СН'!$I$6-'СЕТ СН'!$I$26</f>
        <v>1343.90092768</v>
      </c>
      <c r="N166" s="36">
        <f>SUMIFS(СВЦЭМ!$D$33:$D$776,СВЦЭМ!$A$33:$A$776,$A166,СВЦЭМ!$B$33:$B$776,N$155)+'СЕТ СН'!$I$14+СВЦЭМ!$D$10+'СЕТ СН'!$I$6-'СЕТ СН'!$I$26</f>
        <v>1341.58767306</v>
      </c>
      <c r="O166" s="36">
        <f>SUMIFS(СВЦЭМ!$D$33:$D$776,СВЦЭМ!$A$33:$A$776,$A166,СВЦЭМ!$B$33:$B$776,O$155)+'СЕТ СН'!$I$14+СВЦЭМ!$D$10+'СЕТ СН'!$I$6-'СЕТ СН'!$I$26</f>
        <v>1353.2562745499999</v>
      </c>
      <c r="P166" s="36">
        <f>SUMIFS(СВЦЭМ!$D$33:$D$776,СВЦЭМ!$A$33:$A$776,$A166,СВЦЭМ!$B$33:$B$776,P$155)+'СЕТ СН'!$I$14+СВЦЭМ!$D$10+'СЕТ СН'!$I$6-'СЕТ СН'!$I$26</f>
        <v>1355.87455211</v>
      </c>
      <c r="Q166" s="36">
        <f>SUMIFS(СВЦЭМ!$D$33:$D$776,СВЦЭМ!$A$33:$A$776,$A166,СВЦЭМ!$B$33:$B$776,Q$155)+'СЕТ СН'!$I$14+СВЦЭМ!$D$10+'СЕТ СН'!$I$6-'СЕТ СН'!$I$26</f>
        <v>1360.3272405600001</v>
      </c>
      <c r="R166" s="36">
        <f>SUMIFS(СВЦЭМ!$D$33:$D$776,СВЦЭМ!$A$33:$A$776,$A166,СВЦЭМ!$B$33:$B$776,R$155)+'СЕТ СН'!$I$14+СВЦЭМ!$D$10+'СЕТ СН'!$I$6-'СЕТ СН'!$I$26</f>
        <v>1365.32567653</v>
      </c>
      <c r="S166" s="36">
        <f>SUMIFS(СВЦЭМ!$D$33:$D$776,СВЦЭМ!$A$33:$A$776,$A166,СВЦЭМ!$B$33:$B$776,S$155)+'СЕТ СН'!$I$14+СВЦЭМ!$D$10+'СЕТ СН'!$I$6-'СЕТ СН'!$I$26</f>
        <v>1350.8462851200002</v>
      </c>
      <c r="T166" s="36">
        <f>SUMIFS(СВЦЭМ!$D$33:$D$776,СВЦЭМ!$A$33:$A$776,$A166,СВЦЭМ!$B$33:$B$776,T$155)+'СЕТ СН'!$I$14+СВЦЭМ!$D$10+'СЕТ СН'!$I$6-'СЕТ СН'!$I$26</f>
        <v>1340.18392778</v>
      </c>
      <c r="U166" s="36">
        <f>SUMIFS(СВЦЭМ!$D$33:$D$776,СВЦЭМ!$A$33:$A$776,$A166,СВЦЭМ!$B$33:$B$776,U$155)+'СЕТ СН'!$I$14+СВЦЭМ!$D$10+'СЕТ СН'!$I$6-'СЕТ СН'!$I$26</f>
        <v>1342.71693435</v>
      </c>
      <c r="V166" s="36">
        <f>SUMIFS(СВЦЭМ!$D$33:$D$776,СВЦЭМ!$A$33:$A$776,$A166,СВЦЭМ!$B$33:$B$776,V$155)+'СЕТ СН'!$I$14+СВЦЭМ!$D$10+'СЕТ СН'!$I$6-'СЕТ СН'!$I$26</f>
        <v>1348.3285716999999</v>
      </c>
      <c r="W166" s="36">
        <f>SUMIFS(СВЦЭМ!$D$33:$D$776,СВЦЭМ!$A$33:$A$776,$A166,СВЦЭМ!$B$33:$B$776,W$155)+'СЕТ СН'!$I$14+СВЦЭМ!$D$10+'СЕТ СН'!$I$6-'СЕТ СН'!$I$26</f>
        <v>1360.61803951</v>
      </c>
      <c r="X166" s="36">
        <f>SUMIFS(СВЦЭМ!$D$33:$D$776,СВЦЭМ!$A$33:$A$776,$A166,СВЦЭМ!$B$33:$B$776,X$155)+'СЕТ СН'!$I$14+СВЦЭМ!$D$10+'СЕТ СН'!$I$6-'СЕТ СН'!$I$26</f>
        <v>1368.82538449</v>
      </c>
      <c r="Y166" s="36">
        <f>SUMIFS(СВЦЭМ!$D$33:$D$776,СВЦЭМ!$A$33:$A$776,$A166,СВЦЭМ!$B$33:$B$776,Y$155)+'СЕТ СН'!$I$14+СВЦЭМ!$D$10+'СЕТ СН'!$I$6-'СЕТ СН'!$I$26</f>
        <v>1383.6979030900002</v>
      </c>
    </row>
    <row r="167" spans="1:25" ht="15.75" x14ac:dyDescent="0.2">
      <c r="A167" s="35">
        <f t="shared" si="4"/>
        <v>43811</v>
      </c>
      <c r="B167" s="36">
        <f>SUMIFS(СВЦЭМ!$D$33:$D$776,СВЦЭМ!$A$33:$A$776,$A167,СВЦЭМ!$B$33:$B$776,B$155)+'СЕТ СН'!$I$14+СВЦЭМ!$D$10+'СЕТ СН'!$I$6-'СЕТ СН'!$I$26</f>
        <v>1411.70179422</v>
      </c>
      <c r="C167" s="36">
        <f>SUMIFS(СВЦЭМ!$D$33:$D$776,СВЦЭМ!$A$33:$A$776,$A167,СВЦЭМ!$B$33:$B$776,C$155)+'СЕТ СН'!$I$14+СВЦЭМ!$D$10+'СЕТ СН'!$I$6-'СЕТ СН'!$I$26</f>
        <v>1449.5585817599999</v>
      </c>
      <c r="D167" s="36">
        <f>SUMIFS(СВЦЭМ!$D$33:$D$776,СВЦЭМ!$A$33:$A$776,$A167,СВЦЭМ!$B$33:$B$776,D$155)+'СЕТ СН'!$I$14+СВЦЭМ!$D$10+'СЕТ СН'!$I$6-'СЕТ СН'!$I$26</f>
        <v>1463.8331850499999</v>
      </c>
      <c r="E167" s="36">
        <f>SUMIFS(СВЦЭМ!$D$33:$D$776,СВЦЭМ!$A$33:$A$776,$A167,СВЦЭМ!$B$33:$B$776,E$155)+'СЕТ СН'!$I$14+СВЦЭМ!$D$10+'СЕТ СН'!$I$6-'СЕТ СН'!$I$26</f>
        <v>1474.43683674</v>
      </c>
      <c r="F167" s="36">
        <f>SUMIFS(СВЦЭМ!$D$33:$D$776,СВЦЭМ!$A$33:$A$776,$A167,СВЦЭМ!$B$33:$B$776,F$155)+'СЕТ СН'!$I$14+СВЦЭМ!$D$10+'СЕТ СН'!$I$6-'СЕТ СН'!$I$26</f>
        <v>1473.6222641100001</v>
      </c>
      <c r="G167" s="36">
        <f>SUMIFS(СВЦЭМ!$D$33:$D$776,СВЦЭМ!$A$33:$A$776,$A167,СВЦЭМ!$B$33:$B$776,G$155)+'СЕТ СН'!$I$14+СВЦЭМ!$D$10+'СЕТ СН'!$I$6-'СЕТ СН'!$I$26</f>
        <v>1453.67344157</v>
      </c>
      <c r="H167" s="36">
        <f>SUMIFS(СВЦЭМ!$D$33:$D$776,СВЦЭМ!$A$33:$A$776,$A167,СВЦЭМ!$B$33:$B$776,H$155)+'СЕТ СН'!$I$14+СВЦЭМ!$D$10+'СЕТ СН'!$I$6-'СЕТ СН'!$I$26</f>
        <v>1414.1717058500001</v>
      </c>
      <c r="I167" s="36">
        <f>SUMIFS(СВЦЭМ!$D$33:$D$776,СВЦЭМ!$A$33:$A$776,$A167,СВЦЭМ!$B$33:$B$776,I$155)+'СЕТ СН'!$I$14+СВЦЭМ!$D$10+'СЕТ СН'!$I$6-'СЕТ СН'!$I$26</f>
        <v>1390.7841731200001</v>
      </c>
      <c r="J167" s="36">
        <f>SUMIFS(СВЦЭМ!$D$33:$D$776,СВЦЭМ!$A$33:$A$776,$A167,СВЦЭМ!$B$33:$B$776,J$155)+'СЕТ СН'!$I$14+СВЦЭМ!$D$10+'СЕТ СН'!$I$6-'СЕТ СН'!$I$26</f>
        <v>1369.9459130999999</v>
      </c>
      <c r="K167" s="36">
        <f>SUMIFS(СВЦЭМ!$D$33:$D$776,СВЦЭМ!$A$33:$A$776,$A167,СВЦЭМ!$B$33:$B$776,K$155)+'СЕТ СН'!$I$14+СВЦЭМ!$D$10+'СЕТ СН'!$I$6-'СЕТ СН'!$I$26</f>
        <v>1358.4429893500001</v>
      </c>
      <c r="L167" s="36">
        <f>SUMIFS(СВЦЭМ!$D$33:$D$776,СВЦЭМ!$A$33:$A$776,$A167,СВЦЭМ!$B$33:$B$776,L$155)+'СЕТ СН'!$I$14+СВЦЭМ!$D$10+'СЕТ СН'!$I$6-'СЕТ СН'!$I$26</f>
        <v>1361.6119002200001</v>
      </c>
      <c r="M167" s="36">
        <f>SUMIFS(СВЦЭМ!$D$33:$D$776,СВЦЭМ!$A$33:$A$776,$A167,СВЦЭМ!$B$33:$B$776,M$155)+'СЕТ СН'!$I$14+СВЦЭМ!$D$10+'СЕТ СН'!$I$6-'СЕТ СН'!$I$26</f>
        <v>1356.50149132</v>
      </c>
      <c r="N167" s="36">
        <f>SUMIFS(СВЦЭМ!$D$33:$D$776,СВЦЭМ!$A$33:$A$776,$A167,СВЦЭМ!$B$33:$B$776,N$155)+'СЕТ СН'!$I$14+СВЦЭМ!$D$10+'СЕТ СН'!$I$6-'СЕТ СН'!$I$26</f>
        <v>1356.7263355</v>
      </c>
      <c r="O167" s="36">
        <f>SUMIFS(СВЦЭМ!$D$33:$D$776,СВЦЭМ!$A$33:$A$776,$A167,СВЦЭМ!$B$33:$B$776,O$155)+'СЕТ СН'!$I$14+СВЦЭМ!$D$10+'СЕТ СН'!$I$6-'СЕТ СН'!$I$26</f>
        <v>1360.4567382</v>
      </c>
      <c r="P167" s="36">
        <f>SUMIFS(СВЦЭМ!$D$33:$D$776,СВЦЭМ!$A$33:$A$776,$A167,СВЦЭМ!$B$33:$B$776,P$155)+'СЕТ СН'!$I$14+СВЦЭМ!$D$10+'СЕТ СН'!$I$6-'СЕТ СН'!$I$26</f>
        <v>1357.5504566100001</v>
      </c>
      <c r="Q167" s="36">
        <f>SUMIFS(СВЦЭМ!$D$33:$D$776,СВЦЭМ!$A$33:$A$776,$A167,СВЦЭМ!$B$33:$B$776,Q$155)+'СЕТ СН'!$I$14+СВЦЭМ!$D$10+'СЕТ СН'!$I$6-'СЕТ СН'!$I$26</f>
        <v>1357.7547340900001</v>
      </c>
      <c r="R167" s="36">
        <f>SUMIFS(СВЦЭМ!$D$33:$D$776,СВЦЭМ!$A$33:$A$776,$A167,СВЦЭМ!$B$33:$B$776,R$155)+'СЕТ СН'!$I$14+СВЦЭМ!$D$10+'СЕТ СН'!$I$6-'СЕТ СН'!$I$26</f>
        <v>1354.23984722</v>
      </c>
      <c r="S167" s="36">
        <f>SUMIFS(СВЦЭМ!$D$33:$D$776,СВЦЭМ!$A$33:$A$776,$A167,СВЦЭМ!$B$33:$B$776,S$155)+'СЕТ СН'!$I$14+СВЦЭМ!$D$10+'СЕТ СН'!$I$6-'СЕТ СН'!$I$26</f>
        <v>1365.24172176</v>
      </c>
      <c r="T167" s="36">
        <f>SUMIFS(СВЦЭМ!$D$33:$D$776,СВЦЭМ!$A$33:$A$776,$A167,СВЦЭМ!$B$33:$B$776,T$155)+'СЕТ СН'!$I$14+СВЦЭМ!$D$10+'СЕТ СН'!$I$6-'СЕТ СН'!$I$26</f>
        <v>1354.0028439900002</v>
      </c>
      <c r="U167" s="36">
        <f>SUMIFS(СВЦЭМ!$D$33:$D$776,СВЦЭМ!$A$33:$A$776,$A167,СВЦЭМ!$B$33:$B$776,U$155)+'СЕТ СН'!$I$14+СВЦЭМ!$D$10+'СЕТ СН'!$I$6-'СЕТ СН'!$I$26</f>
        <v>1351.1305249100001</v>
      </c>
      <c r="V167" s="36">
        <f>SUMIFS(СВЦЭМ!$D$33:$D$776,СВЦЭМ!$A$33:$A$776,$A167,СВЦЭМ!$B$33:$B$776,V$155)+'СЕТ СН'!$I$14+СВЦЭМ!$D$10+'СЕТ СН'!$I$6-'СЕТ СН'!$I$26</f>
        <v>1351.5962443399999</v>
      </c>
      <c r="W167" s="36">
        <f>SUMIFS(СВЦЭМ!$D$33:$D$776,СВЦЭМ!$A$33:$A$776,$A167,СВЦЭМ!$B$33:$B$776,W$155)+'СЕТ СН'!$I$14+СВЦЭМ!$D$10+'СЕТ СН'!$I$6-'СЕТ СН'!$I$26</f>
        <v>1366.9902548600001</v>
      </c>
      <c r="X167" s="36">
        <f>SUMIFS(СВЦЭМ!$D$33:$D$776,СВЦЭМ!$A$33:$A$776,$A167,СВЦЭМ!$B$33:$B$776,X$155)+'СЕТ СН'!$I$14+СВЦЭМ!$D$10+'СЕТ СН'!$I$6-'СЕТ СН'!$I$26</f>
        <v>1374.3340284200001</v>
      </c>
      <c r="Y167" s="36">
        <f>SUMIFS(СВЦЭМ!$D$33:$D$776,СВЦЭМ!$A$33:$A$776,$A167,СВЦЭМ!$B$33:$B$776,Y$155)+'СЕТ СН'!$I$14+СВЦЭМ!$D$10+'СЕТ СН'!$I$6-'СЕТ СН'!$I$26</f>
        <v>1388.96070052</v>
      </c>
    </row>
    <row r="168" spans="1:25" ht="15.75" x14ac:dyDescent="0.2">
      <c r="A168" s="35">
        <f t="shared" si="4"/>
        <v>43812</v>
      </c>
      <c r="B168" s="36">
        <f>SUMIFS(СВЦЭМ!$D$33:$D$776,СВЦЭМ!$A$33:$A$776,$A168,СВЦЭМ!$B$33:$B$776,B$155)+'СЕТ СН'!$I$14+СВЦЭМ!$D$10+'СЕТ СН'!$I$6-'СЕТ СН'!$I$26</f>
        <v>1416.2897599600001</v>
      </c>
      <c r="C168" s="36">
        <f>SUMIFS(СВЦЭМ!$D$33:$D$776,СВЦЭМ!$A$33:$A$776,$A168,СВЦЭМ!$B$33:$B$776,C$155)+'СЕТ СН'!$I$14+СВЦЭМ!$D$10+'СЕТ СН'!$I$6-'СЕТ СН'!$I$26</f>
        <v>1457.2042809</v>
      </c>
      <c r="D168" s="36">
        <f>SUMIFS(СВЦЭМ!$D$33:$D$776,СВЦЭМ!$A$33:$A$776,$A168,СВЦЭМ!$B$33:$B$776,D$155)+'СЕТ СН'!$I$14+СВЦЭМ!$D$10+'СЕТ СН'!$I$6-'СЕТ СН'!$I$26</f>
        <v>1483.62504616</v>
      </c>
      <c r="E168" s="36">
        <f>SUMIFS(СВЦЭМ!$D$33:$D$776,СВЦЭМ!$A$33:$A$776,$A168,СВЦЭМ!$B$33:$B$776,E$155)+'СЕТ СН'!$I$14+СВЦЭМ!$D$10+'СЕТ СН'!$I$6-'СЕТ СН'!$I$26</f>
        <v>1478.1872276399999</v>
      </c>
      <c r="F168" s="36">
        <f>SUMIFS(СВЦЭМ!$D$33:$D$776,СВЦЭМ!$A$33:$A$776,$A168,СВЦЭМ!$B$33:$B$776,F$155)+'СЕТ СН'!$I$14+СВЦЭМ!$D$10+'СЕТ СН'!$I$6-'СЕТ СН'!$I$26</f>
        <v>1455.08160133</v>
      </c>
      <c r="G168" s="36">
        <f>SUMIFS(СВЦЭМ!$D$33:$D$776,СВЦЭМ!$A$33:$A$776,$A168,СВЦЭМ!$B$33:$B$776,G$155)+'СЕТ СН'!$I$14+СВЦЭМ!$D$10+'СЕТ СН'!$I$6-'СЕТ СН'!$I$26</f>
        <v>1436.0379863799999</v>
      </c>
      <c r="H168" s="36">
        <f>SUMIFS(СВЦЭМ!$D$33:$D$776,СВЦЭМ!$A$33:$A$776,$A168,СВЦЭМ!$B$33:$B$776,H$155)+'СЕТ СН'!$I$14+СВЦЭМ!$D$10+'СЕТ СН'!$I$6-'СЕТ СН'!$I$26</f>
        <v>1396.2833332099999</v>
      </c>
      <c r="I168" s="36">
        <f>SUMIFS(СВЦЭМ!$D$33:$D$776,СВЦЭМ!$A$33:$A$776,$A168,СВЦЭМ!$B$33:$B$776,I$155)+'СЕТ СН'!$I$14+СВЦЭМ!$D$10+'СЕТ СН'!$I$6-'СЕТ СН'!$I$26</f>
        <v>1381.07148082</v>
      </c>
      <c r="J168" s="36">
        <f>SUMIFS(СВЦЭМ!$D$33:$D$776,СВЦЭМ!$A$33:$A$776,$A168,СВЦЭМ!$B$33:$B$776,J$155)+'СЕТ СН'!$I$14+СВЦЭМ!$D$10+'СЕТ СН'!$I$6-'СЕТ СН'!$I$26</f>
        <v>1353.6199305</v>
      </c>
      <c r="K168" s="36">
        <f>SUMIFS(СВЦЭМ!$D$33:$D$776,СВЦЭМ!$A$33:$A$776,$A168,СВЦЭМ!$B$33:$B$776,K$155)+'СЕТ СН'!$I$14+СВЦЭМ!$D$10+'СЕТ СН'!$I$6-'СЕТ СН'!$I$26</f>
        <v>1326.6741739399999</v>
      </c>
      <c r="L168" s="36">
        <f>SUMIFS(СВЦЭМ!$D$33:$D$776,СВЦЭМ!$A$33:$A$776,$A168,СВЦЭМ!$B$33:$B$776,L$155)+'СЕТ СН'!$I$14+СВЦЭМ!$D$10+'СЕТ СН'!$I$6-'СЕТ СН'!$I$26</f>
        <v>1332.8097885000002</v>
      </c>
      <c r="M168" s="36">
        <f>SUMIFS(СВЦЭМ!$D$33:$D$776,СВЦЭМ!$A$33:$A$776,$A168,СВЦЭМ!$B$33:$B$776,M$155)+'СЕТ СН'!$I$14+СВЦЭМ!$D$10+'СЕТ СН'!$I$6-'СЕТ СН'!$I$26</f>
        <v>1346.3250771799999</v>
      </c>
      <c r="N168" s="36">
        <f>SUMIFS(СВЦЭМ!$D$33:$D$776,СВЦЭМ!$A$33:$A$776,$A168,СВЦЭМ!$B$33:$B$776,N$155)+'СЕТ СН'!$I$14+СВЦЭМ!$D$10+'СЕТ СН'!$I$6-'СЕТ СН'!$I$26</f>
        <v>1351.2594855500001</v>
      </c>
      <c r="O168" s="36">
        <f>SUMIFS(СВЦЭМ!$D$33:$D$776,СВЦЭМ!$A$33:$A$776,$A168,СВЦЭМ!$B$33:$B$776,O$155)+'СЕТ СН'!$I$14+СВЦЭМ!$D$10+'СЕТ СН'!$I$6-'СЕТ СН'!$I$26</f>
        <v>1360.9172448200002</v>
      </c>
      <c r="P168" s="36">
        <f>SUMIFS(СВЦЭМ!$D$33:$D$776,СВЦЭМ!$A$33:$A$776,$A168,СВЦЭМ!$B$33:$B$776,P$155)+'СЕТ СН'!$I$14+СВЦЭМ!$D$10+'СЕТ СН'!$I$6-'СЕТ СН'!$I$26</f>
        <v>1365.1922273700002</v>
      </c>
      <c r="Q168" s="36">
        <f>SUMIFS(СВЦЭМ!$D$33:$D$776,СВЦЭМ!$A$33:$A$776,$A168,СВЦЭМ!$B$33:$B$776,Q$155)+'СЕТ СН'!$I$14+СВЦЭМ!$D$10+'СЕТ СН'!$I$6-'СЕТ СН'!$I$26</f>
        <v>1361.0703551400002</v>
      </c>
      <c r="R168" s="36">
        <f>SUMIFS(СВЦЭМ!$D$33:$D$776,СВЦЭМ!$A$33:$A$776,$A168,СВЦЭМ!$B$33:$B$776,R$155)+'СЕТ СН'!$I$14+СВЦЭМ!$D$10+'СЕТ СН'!$I$6-'СЕТ СН'!$I$26</f>
        <v>1354.4022702500001</v>
      </c>
      <c r="S168" s="36">
        <f>SUMIFS(СВЦЭМ!$D$33:$D$776,СВЦЭМ!$A$33:$A$776,$A168,СВЦЭМ!$B$33:$B$776,S$155)+'СЕТ СН'!$I$14+СВЦЭМ!$D$10+'СЕТ СН'!$I$6-'СЕТ СН'!$I$26</f>
        <v>1347.1075692499999</v>
      </c>
      <c r="T168" s="36">
        <f>SUMIFS(СВЦЭМ!$D$33:$D$776,СВЦЭМ!$A$33:$A$776,$A168,СВЦЭМ!$B$33:$B$776,T$155)+'СЕТ СН'!$I$14+СВЦЭМ!$D$10+'СЕТ СН'!$I$6-'СЕТ СН'!$I$26</f>
        <v>1330.5731850100001</v>
      </c>
      <c r="U168" s="36">
        <f>SUMIFS(СВЦЭМ!$D$33:$D$776,СВЦЭМ!$A$33:$A$776,$A168,СВЦЭМ!$B$33:$B$776,U$155)+'СЕТ СН'!$I$14+СВЦЭМ!$D$10+'СЕТ СН'!$I$6-'СЕТ СН'!$I$26</f>
        <v>1334.1102075399999</v>
      </c>
      <c r="V168" s="36">
        <f>SUMIFS(СВЦЭМ!$D$33:$D$776,СВЦЭМ!$A$33:$A$776,$A168,СВЦЭМ!$B$33:$B$776,V$155)+'СЕТ СН'!$I$14+СВЦЭМ!$D$10+'СЕТ СН'!$I$6-'СЕТ СН'!$I$26</f>
        <v>1347.30193401</v>
      </c>
      <c r="W168" s="36">
        <f>SUMIFS(СВЦЭМ!$D$33:$D$776,СВЦЭМ!$A$33:$A$776,$A168,СВЦЭМ!$B$33:$B$776,W$155)+'СЕТ СН'!$I$14+СВЦЭМ!$D$10+'СЕТ СН'!$I$6-'СЕТ СН'!$I$26</f>
        <v>1371.3098735000001</v>
      </c>
      <c r="X168" s="36">
        <f>SUMIFS(СВЦЭМ!$D$33:$D$776,СВЦЭМ!$A$33:$A$776,$A168,СВЦЭМ!$B$33:$B$776,X$155)+'СЕТ СН'!$I$14+СВЦЭМ!$D$10+'СЕТ СН'!$I$6-'СЕТ СН'!$I$26</f>
        <v>1381.6873468600002</v>
      </c>
      <c r="Y168" s="36">
        <f>SUMIFS(СВЦЭМ!$D$33:$D$776,СВЦЭМ!$A$33:$A$776,$A168,СВЦЭМ!$B$33:$B$776,Y$155)+'СЕТ СН'!$I$14+СВЦЭМ!$D$10+'СЕТ СН'!$I$6-'СЕТ СН'!$I$26</f>
        <v>1387.0700797200002</v>
      </c>
    </row>
    <row r="169" spans="1:25" ht="15.75" x14ac:dyDescent="0.2">
      <c r="A169" s="35">
        <f t="shared" si="4"/>
        <v>43813</v>
      </c>
      <c r="B169" s="36">
        <f>SUMIFS(СВЦЭМ!$D$33:$D$776,СВЦЭМ!$A$33:$A$776,$A169,СВЦЭМ!$B$33:$B$776,B$155)+'СЕТ СН'!$I$14+СВЦЭМ!$D$10+'СЕТ СН'!$I$6-'СЕТ СН'!$I$26</f>
        <v>1415.71761274</v>
      </c>
      <c r="C169" s="36">
        <f>SUMIFS(СВЦЭМ!$D$33:$D$776,СВЦЭМ!$A$33:$A$776,$A169,СВЦЭМ!$B$33:$B$776,C$155)+'СЕТ СН'!$I$14+СВЦЭМ!$D$10+'СЕТ СН'!$I$6-'СЕТ СН'!$I$26</f>
        <v>1457.1848633100001</v>
      </c>
      <c r="D169" s="36">
        <f>SUMIFS(СВЦЭМ!$D$33:$D$776,СВЦЭМ!$A$33:$A$776,$A169,СВЦЭМ!$B$33:$B$776,D$155)+'СЕТ СН'!$I$14+СВЦЭМ!$D$10+'СЕТ СН'!$I$6-'СЕТ СН'!$I$26</f>
        <v>1470.7752986099999</v>
      </c>
      <c r="E169" s="36">
        <f>SUMIFS(СВЦЭМ!$D$33:$D$776,СВЦЭМ!$A$33:$A$776,$A169,СВЦЭМ!$B$33:$B$776,E$155)+'СЕТ СН'!$I$14+СВЦЭМ!$D$10+'СЕТ СН'!$I$6-'СЕТ СН'!$I$26</f>
        <v>1478.8206326</v>
      </c>
      <c r="F169" s="36">
        <f>SUMIFS(СВЦЭМ!$D$33:$D$776,СВЦЭМ!$A$33:$A$776,$A169,СВЦЭМ!$B$33:$B$776,F$155)+'СЕТ СН'!$I$14+СВЦЭМ!$D$10+'СЕТ СН'!$I$6-'СЕТ СН'!$I$26</f>
        <v>1480.9318041800002</v>
      </c>
      <c r="G169" s="36">
        <f>SUMIFS(СВЦЭМ!$D$33:$D$776,СВЦЭМ!$A$33:$A$776,$A169,СВЦЭМ!$B$33:$B$776,G$155)+'СЕТ СН'!$I$14+СВЦЭМ!$D$10+'СЕТ СН'!$I$6-'СЕТ СН'!$I$26</f>
        <v>1475.7934336399999</v>
      </c>
      <c r="H169" s="36">
        <f>SUMIFS(СВЦЭМ!$D$33:$D$776,СВЦЭМ!$A$33:$A$776,$A169,СВЦЭМ!$B$33:$B$776,H$155)+'СЕТ СН'!$I$14+СВЦЭМ!$D$10+'СЕТ СН'!$I$6-'СЕТ СН'!$I$26</f>
        <v>1452.89612579</v>
      </c>
      <c r="I169" s="36">
        <f>SUMIFS(СВЦЭМ!$D$33:$D$776,СВЦЭМ!$A$33:$A$776,$A169,СВЦЭМ!$B$33:$B$776,I$155)+'СЕТ СН'!$I$14+СВЦЭМ!$D$10+'СЕТ СН'!$I$6-'СЕТ СН'!$I$26</f>
        <v>1437.4247488400001</v>
      </c>
      <c r="J169" s="36">
        <f>SUMIFS(СВЦЭМ!$D$33:$D$776,СВЦЭМ!$A$33:$A$776,$A169,СВЦЭМ!$B$33:$B$776,J$155)+'СЕТ СН'!$I$14+СВЦЭМ!$D$10+'СЕТ СН'!$I$6-'СЕТ СН'!$I$26</f>
        <v>1385.55306524</v>
      </c>
      <c r="K169" s="36">
        <f>SUMIFS(СВЦЭМ!$D$33:$D$776,СВЦЭМ!$A$33:$A$776,$A169,СВЦЭМ!$B$33:$B$776,K$155)+'СЕТ СН'!$I$14+СВЦЭМ!$D$10+'СЕТ СН'!$I$6-'СЕТ СН'!$I$26</f>
        <v>1349.88741181</v>
      </c>
      <c r="L169" s="36">
        <f>SUMIFS(СВЦЭМ!$D$33:$D$776,СВЦЭМ!$A$33:$A$776,$A169,СВЦЭМ!$B$33:$B$776,L$155)+'СЕТ СН'!$I$14+СВЦЭМ!$D$10+'СЕТ СН'!$I$6-'СЕТ СН'!$I$26</f>
        <v>1341.97823193</v>
      </c>
      <c r="M169" s="36">
        <f>SUMIFS(СВЦЭМ!$D$33:$D$776,СВЦЭМ!$A$33:$A$776,$A169,СВЦЭМ!$B$33:$B$776,M$155)+'СЕТ СН'!$I$14+СВЦЭМ!$D$10+'СЕТ СН'!$I$6-'СЕТ СН'!$I$26</f>
        <v>1347.90920805</v>
      </c>
      <c r="N169" s="36">
        <f>SUMIFS(СВЦЭМ!$D$33:$D$776,СВЦЭМ!$A$33:$A$776,$A169,СВЦЭМ!$B$33:$B$776,N$155)+'СЕТ СН'!$I$14+СВЦЭМ!$D$10+'СЕТ СН'!$I$6-'СЕТ СН'!$I$26</f>
        <v>1355.0936672600001</v>
      </c>
      <c r="O169" s="36">
        <f>SUMIFS(СВЦЭМ!$D$33:$D$776,СВЦЭМ!$A$33:$A$776,$A169,СВЦЭМ!$B$33:$B$776,O$155)+'СЕТ СН'!$I$14+СВЦЭМ!$D$10+'СЕТ СН'!$I$6-'СЕТ СН'!$I$26</f>
        <v>1368.1036929400002</v>
      </c>
      <c r="P169" s="36">
        <f>SUMIFS(СВЦЭМ!$D$33:$D$776,СВЦЭМ!$A$33:$A$776,$A169,СВЦЭМ!$B$33:$B$776,P$155)+'СЕТ СН'!$I$14+СВЦЭМ!$D$10+'СЕТ СН'!$I$6-'СЕТ СН'!$I$26</f>
        <v>1378.9835704500001</v>
      </c>
      <c r="Q169" s="36">
        <f>SUMIFS(СВЦЭМ!$D$33:$D$776,СВЦЭМ!$A$33:$A$776,$A169,СВЦЭМ!$B$33:$B$776,Q$155)+'СЕТ СН'!$I$14+СВЦЭМ!$D$10+'СЕТ СН'!$I$6-'СЕТ СН'!$I$26</f>
        <v>1380.23310255</v>
      </c>
      <c r="R169" s="36">
        <f>SUMIFS(СВЦЭМ!$D$33:$D$776,СВЦЭМ!$A$33:$A$776,$A169,СВЦЭМ!$B$33:$B$776,R$155)+'СЕТ СН'!$I$14+СВЦЭМ!$D$10+'СЕТ СН'!$I$6-'СЕТ СН'!$I$26</f>
        <v>1363.1277896199999</v>
      </c>
      <c r="S169" s="36">
        <f>SUMIFS(СВЦЭМ!$D$33:$D$776,СВЦЭМ!$A$33:$A$776,$A169,СВЦЭМ!$B$33:$B$776,S$155)+'СЕТ СН'!$I$14+СВЦЭМ!$D$10+'СЕТ СН'!$I$6-'СЕТ СН'!$I$26</f>
        <v>1349.8244279600001</v>
      </c>
      <c r="T169" s="36">
        <f>SUMIFS(СВЦЭМ!$D$33:$D$776,СВЦЭМ!$A$33:$A$776,$A169,СВЦЭМ!$B$33:$B$776,T$155)+'СЕТ СН'!$I$14+СВЦЭМ!$D$10+'СЕТ СН'!$I$6-'СЕТ СН'!$I$26</f>
        <v>1333.7180203299999</v>
      </c>
      <c r="U169" s="36">
        <f>SUMIFS(СВЦЭМ!$D$33:$D$776,СВЦЭМ!$A$33:$A$776,$A169,СВЦЭМ!$B$33:$B$776,U$155)+'СЕТ СН'!$I$14+СВЦЭМ!$D$10+'СЕТ СН'!$I$6-'СЕТ СН'!$I$26</f>
        <v>1339.4019764700001</v>
      </c>
      <c r="V169" s="36">
        <f>SUMIFS(СВЦЭМ!$D$33:$D$776,СВЦЭМ!$A$33:$A$776,$A169,СВЦЭМ!$B$33:$B$776,V$155)+'СЕТ СН'!$I$14+СВЦЭМ!$D$10+'СЕТ СН'!$I$6-'СЕТ СН'!$I$26</f>
        <v>1352.7874807799999</v>
      </c>
      <c r="W169" s="36">
        <f>SUMIFS(СВЦЭМ!$D$33:$D$776,СВЦЭМ!$A$33:$A$776,$A169,СВЦЭМ!$B$33:$B$776,W$155)+'СЕТ СН'!$I$14+СВЦЭМ!$D$10+'СЕТ СН'!$I$6-'СЕТ СН'!$I$26</f>
        <v>1370.8562246500001</v>
      </c>
      <c r="X169" s="36">
        <f>SUMIFS(СВЦЭМ!$D$33:$D$776,СВЦЭМ!$A$33:$A$776,$A169,СВЦЭМ!$B$33:$B$776,X$155)+'СЕТ СН'!$I$14+СВЦЭМ!$D$10+'СЕТ СН'!$I$6-'СЕТ СН'!$I$26</f>
        <v>1389.18052229</v>
      </c>
      <c r="Y169" s="36">
        <f>SUMIFS(СВЦЭМ!$D$33:$D$776,СВЦЭМ!$A$33:$A$776,$A169,СВЦЭМ!$B$33:$B$776,Y$155)+'СЕТ СН'!$I$14+СВЦЭМ!$D$10+'СЕТ СН'!$I$6-'СЕТ СН'!$I$26</f>
        <v>1397.3299926899999</v>
      </c>
    </row>
    <row r="170" spans="1:25" ht="15.75" x14ac:dyDescent="0.2">
      <c r="A170" s="35">
        <f t="shared" si="4"/>
        <v>43814</v>
      </c>
      <c r="B170" s="36">
        <f>SUMIFS(СВЦЭМ!$D$33:$D$776,СВЦЭМ!$A$33:$A$776,$A170,СВЦЭМ!$B$33:$B$776,B$155)+'СЕТ СН'!$I$14+СВЦЭМ!$D$10+'СЕТ СН'!$I$6-'СЕТ СН'!$I$26</f>
        <v>1415.3708978700001</v>
      </c>
      <c r="C170" s="36">
        <f>SUMIFS(СВЦЭМ!$D$33:$D$776,СВЦЭМ!$A$33:$A$776,$A170,СВЦЭМ!$B$33:$B$776,C$155)+'СЕТ СН'!$I$14+СВЦЭМ!$D$10+'СЕТ СН'!$I$6-'СЕТ СН'!$I$26</f>
        <v>1428.92410296</v>
      </c>
      <c r="D170" s="36">
        <f>SUMIFS(СВЦЭМ!$D$33:$D$776,СВЦЭМ!$A$33:$A$776,$A170,СВЦЭМ!$B$33:$B$776,D$155)+'СЕТ СН'!$I$14+СВЦЭМ!$D$10+'СЕТ СН'!$I$6-'СЕТ СН'!$I$26</f>
        <v>1435.15752316</v>
      </c>
      <c r="E170" s="36">
        <f>SUMIFS(СВЦЭМ!$D$33:$D$776,СВЦЭМ!$A$33:$A$776,$A170,СВЦЭМ!$B$33:$B$776,E$155)+'СЕТ СН'!$I$14+СВЦЭМ!$D$10+'СЕТ СН'!$I$6-'СЕТ СН'!$I$26</f>
        <v>1457.01018847</v>
      </c>
      <c r="F170" s="36">
        <f>SUMIFS(СВЦЭМ!$D$33:$D$776,СВЦЭМ!$A$33:$A$776,$A170,СВЦЭМ!$B$33:$B$776,F$155)+'СЕТ СН'!$I$14+СВЦЭМ!$D$10+'СЕТ СН'!$I$6-'СЕТ СН'!$I$26</f>
        <v>1462.8744347500001</v>
      </c>
      <c r="G170" s="36">
        <f>SUMIFS(СВЦЭМ!$D$33:$D$776,СВЦЭМ!$A$33:$A$776,$A170,СВЦЭМ!$B$33:$B$776,G$155)+'СЕТ СН'!$I$14+СВЦЭМ!$D$10+'СЕТ СН'!$I$6-'СЕТ СН'!$I$26</f>
        <v>1466.7790435100001</v>
      </c>
      <c r="H170" s="36">
        <f>SUMIFS(СВЦЭМ!$D$33:$D$776,СВЦЭМ!$A$33:$A$776,$A170,СВЦЭМ!$B$33:$B$776,H$155)+'СЕТ СН'!$I$14+СВЦЭМ!$D$10+'СЕТ СН'!$I$6-'СЕТ СН'!$I$26</f>
        <v>1451.4801270600001</v>
      </c>
      <c r="I170" s="36">
        <f>SUMIFS(СВЦЭМ!$D$33:$D$776,СВЦЭМ!$A$33:$A$776,$A170,СВЦЭМ!$B$33:$B$776,I$155)+'СЕТ СН'!$I$14+СВЦЭМ!$D$10+'СЕТ СН'!$I$6-'СЕТ СН'!$I$26</f>
        <v>1432.4883170100002</v>
      </c>
      <c r="J170" s="36">
        <f>SUMIFS(СВЦЭМ!$D$33:$D$776,СВЦЭМ!$A$33:$A$776,$A170,СВЦЭМ!$B$33:$B$776,J$155)+'СЕТ СН'!$I$14+СВЦЭМ!$D$10+'СЕТ СН'!$I$6-'СЕТ СН'!$I$26</f>
        <v>1399.42542899</v>
      </c>
      <c r="K170" s="36">
        <f>SUMIFS(СВЦЭМ!$D$33:$D$776,СВЦЭМ!$A$33:$A$776,$A170,СВЦЭМ!$B$33:$B$776,K$155)+'СЕТ СН'!$I$14+СВЦЭМ!$D$10+'СЕТ СН'!$I$6-'СЕТ СН'!$I$26</f>
        <v>1369.2239178</v>
      </c>
      <c r="L170" s="36">
        <f>SUMIFS(СВЦЭМ!$D$33:$D$776,СВЦЭМ!$A$33:$A$776,$A170,СВЦЭМ!$B$33:$B$776,L$155)+'СЕТ СН'!$I$14+СВЦЭМ!$D$10+'СЕТ СН'!$I$6-'СЕТ СН'!$I$26</f>
        <v>1360.8652700100001</v>
      </c>
      <c r="M170" s="36">
        <f>SUMIFS(СВЦЭМ!$D$33:$D$776,СВЦЭМ!$A$33:$A$776,$A170,СВЦЭМ!$B$33:$B$776,M$155)+'СЕТ СН'!$I$14+СВЦЭМ!$D$10+'СЕТ СН'!$I$6-'СЕТ СН'!$I$26</f>
        <v>1366.5075705600002</v>
      </c>
      <c r="N170" s="36">
        <f>SUMIFS(СВЦЭМ!$D$33:$D$776,СВЦЭМ!$A$33:$A$776,$A170,СВЦЭМ!$B$33:$B$776,N$155)+'СЕТ СН'!$I$14+СВЦЭМ!$D$10+'СЕТ СН'!$I$6-'СЕТ СН'!$I$26</f>
        <v>1368.58510456</v>
      </c>
      <c r="O170" s="36">
        <f>SUMIFS(СВЦЭМ!$D$33:$D$776,СВЦЭМ!$A$33:$A$776,$A170,СВЦЭМ!$B$33:$B$776,O$155)+'СЕТ СН'!$I$14+СВЦЭМ!$D$10+'СЕТ СН'!$I$6-'СЕТ СН'!$I$26</f>
        <v>1387.15298966</v>
      </c>
      <c r="P170" s="36">
        <f>SUMIFS(СВЦЭМ!$D$33:$D$776,СВЦЭМ!$A$33:$A$776,$A170,СВЦЭМ!$B$33:$B$776,P$155)+'СЕТ СН'!$I$14+СВЦЭМ!$D$10+'СЕТ СН'!$I$6-'СЕТ СН'!$I$26</f>
        <v>1399.29929907</v>
      </c>
      <c r="Q170" s="36">
        <f>SUMIFS(СВЦЭМ!$D$33:$D$776,СВЦЭМ!$A$33:$A$776,$A170,СВЦЭМ!$B$33:$B$776,Q$155)+'СЕТ СН'!$I$14+СВЦЭМ!$D$10+'СЕТ СН'!$I$6-'СЕТ СН'!$I$26</f>
        <v>1399.5562752999999</v>
      </c>
      <c r="R170" s="36">
        <f>SUMIFS(СВЦЭМ!$D$33:$D$776,СВЦЭМ!$A$33:$A$776,$A170,СВЦЭМ!$B$33:$B$776,R$155)+'СЕТ СН'!$I$14+СВЦЭМ!$D$10+'СЕТ СН'!$I$6-'СЕТ СН'!$I$26</f>
        <v>1386.5144412300001</v>
      </c>
      <c r="S170" s="36">
        <f>SUMIFS(СВЦЭМ!$D$33:$D$776,СВЦЭМ!$A$33:$A$776,$A170,СВЦЭМ!$B$33:$B$776,S$155)+'СЕТ СН'!$I$14+СВЦЭМ!$D$10+'СЕТ СН'!$I$6-'СЕТ СН'!$I$26</f>
        <v>1366.9053941900002</v>
      </c>
      <c r="T170" s="36">
        <f>SUMIFS(СВЦЭМ!$D$33:$D$776,СВЦЭМ!$A$33:$A$776,$A170,СВЦЭМ!$B$33:$B$776,T$155)+'СЕТ СН'!$I$14+СВЦЭМ!$D$10+'СЕТ СН'!$I$6-'СЕТ СН'!$I$26</f>
        <v>1337.49690401</v>
      </c>
      <c r="U170" s="36">
        <f>SUMIFS(СВЦЭМ!$D$33:$D$776,СВЦЭМ!$A$33:$A$776,$A170,СВЦЭМ!$B$33:$B$776,U$155)+'СЕТ СН'!$I$14+СВЦЭМ!$D$10+'СЕТ СН'!$I$6-'СЕТ СН'!$I$26</f>
        <v>1333.7494468800001</v>
      </c>
      <c r="V170" s="36">
        <f>SUMIFS(СВЦЭМ!$D$33:$D$776,СВЦЭМ!$A$33:$A$776,$A170,СВЦЭМ!$B$33:$B$776,V$155)+'СЕТ СН'!$I$14+СВЦЭМ!$D$10+'СЕТ СН'!$I$6-'СЕТ СН'!$I$26</f>
        <v>1343.67385173</v>
      </c>
      <c r="W170" s="36">
        <f>SUMIFS(СВЦЭМ!$D$33:$D$776,СВЦЭМ!$A$33:$A$776,$A170,СВЦЭМ!$B$33:$B$776,W$155)+'СЕТ СН'!$I$14+СВЦЭМ!$D$10+'СЕТ СН'!$I$6-'СЕТ СН'!$I$26</f>
        <v>1356.91918403</v>
      </c>
      <c r="X170" s="36">
        <f>SUMIFS(СВЦЭМ!$D$33:$D$776,СВЦЭМ!$A$33:$A$776,$A170,СВЦЭМ!$B$33:$B$776,X$155)+'СЕТ СН'!$I$14+СВЦЭМ!$D$10+'СЕТ СН'!$I$6-'СЕТ СН'!$I$26</f>
        <v>1365.8425400900001</v>
      </c>
      <c r="Y170" s="36">
        <f>SUMIFS(СВЦЭМ!$D$33:$D$776,СВЦЭМ!$A$33:$A$776,$A170,СВЦЭМ!$B$33:$B$776,Y$155)+'СЕТ СН'!$I$14+СВЦЭМ!$D$10+'СЕТ СН'!$I$6-'СЕТ СН'!$I$26</f>
        <v>1397.1821045900001</v>
      </c>
    </row>
    <row r="171" spans="1:25" ht="15.75" x14ac:dyDescent="0.2">
      <c r="A171" s="35">
        <f t="shared" si="4"/>
        <v>43815</v>
      </c>
      <c r="B171" s="36">
        <f>SUMIFS(СВЦЭМ!$D$33:$D$776,СВЦЭМ!$A$33:$A$776,$A171,СВЦЭМ!$B$33:$B$776,B$155)+'СЕТ СН'!$I$14+СВЦЭМ!$D$10+'СЕТ СН'!$I$6-'СЕТ СН'!$I$26</f>
        <v>1423.65569125</v>
      </c>
      <c r="C171" s="36">
        <f>SUMIFS(СВЦЭМ!$D$33:$D$776,СВЦЭМ!$A$33:$A$776,$A171,СВЦЭМ!$B$33:$B$776,C$155)+'СЕТ СН'!$I$14+СВЦЭМ!$D$10+'СЕТ СН'!$I$6-'СЕТ СН'!$I$26</f>
        <v>1438.70348934</v>
      </c>
      <c r="D171" s="36">
        <f>SUMIFS(СВЦЭМ!$D$33:$D$776,СВЦЭМ!$A$33:$A$776,$A171,СВЦЭМ!$B$33:$B$776,D$155)+'СЕТ СН'!$I$14+СВЦЭМ!$D$10+'СЕТ СН'!$I$6-'СЕТ СН'!$I$26</f>
        <v>1454.7702691899999</v>
      </c>
      <c r="E171" s="36">
        <f>SUMIFS(СВЦЭМ!$D$33:$D$776,СВЦЭМ!$A$33:$A$776,$A171,СВЦЭМ!$B$33:$B$776,E$155)+'СЕТ СН'!$I$14+СВЦЭМ!$D$10+'СЕТ СН'!$I$6-'СЕТ СН'!$I$26</f>
        <v>1474.5175714300001</v>
      </c>
      <c r="F171" s="36">
        <f>SUMIFS(СВЦЭМ!$D$33:$D$776,СВЦЭМ!$A$33:$A$776,$A171,СВЦЭМ!$B$33:$B$776,F$155)+'СЕТ СН'!$I$14+СВЦЭМ!$D$10+'СЕТ СН'!$I$6-'СЕТ СН'!$I$26</f>
        <v>1470.4806362700001</v>
      </c>
      <c r="G171" s="36">
        <f>SUMIFS(СВЦЭМ!$D$33:$D$776,СВЦЭМ!$A$33:$A$776,$A171,СВЦЭМ!$B$33:$B$776,G$155)+'СЕТ СН'!$I$14+СВЦЭМ!$D$10+'СЕТ СН'!$I$6-'СЕТ СН'!$I$26</f>
        <v>1450.07474383</v>
      </c>
      <c r="H171" s="36">
        <f>SUMIFS(СВЦЭМ!$D$33:$D$776,СВЦЭМ!$A$33:$A$776,$A171,СВЦЭМ!$B$33:$B$776,H$155)+'СЕТ СН'!$I$14+СВЦЭМ!$D$10+'СЕТ СН'!$I$6-'СЕТ СН'!$I$26</f>
        <v>1408.1284373600001</v>
      </c>
      <c r="I171" s="36">
        <f>SUMIFS(СВЦЭМ!$D$33:$D$776,СВЦЭМ!$A$33:$A$776,$A171,СВЦЭМ!$B$33:$B$776,I$155)+'СЕТ СН'!$I$14+СВЦЭМ!$D$10+'СЕТ СН'!$I$6-'СЕТ СН'!$I$26</f>
        <v>1387.2411422</v>
      </c>
      <c r="J171" s="36">
        <f>SUMIFS(СВЦЭМ!$D$33:$D$776,СВЦЭМ!$A$33:$A$776,$A171,СВЦЭМ!$B$33:$B$776,J$155)+'СЕТ СН'!$I$14+СВЦЭМ!$D$10+'СЕТ СН'!$I$6-'СЕТ СН'!$I$26</f>
        <v>1364.8937039699999</v>
      </c>
      <c r="K171" s="36">
        <f>SUMIFS(СВЦЭМ!$D$33:$D$776,СВЦЭМ!$A$33:$A$776,$A171,СВЦЭМ!$B$33:$B$776,K$155)+'СЕТ СН'!$I$14+СВЦЭМ!$D$10+'СЕТ СН'!$I$6-'СЕТ СН'!$I$26</f>
        <v>1341.33395182</v>
      </c>
      <c r="L171" s="36">
        <f>SUMIFS(СВЦЭМ!$D$33:$D$776,СВЦЭМ!$A$33:$A$776,$A171,СВЦЭМ!$B$33:$B$776,L$155)+'СЕТ СН'!$I$14+СВЦЭМ!$D$10+'СЕТ СН'!$I$6-'СЕТ СН'!$I$26</f>
        <v>1346.1422197000002</v>
      </c>
      <c r="M171" s="36">
        <f>SUMIFS(СВЦЭМ!$D$33:$D$776,СВЦЭМ!$A$33:$A$776,$A171,СВЦЭМ!$B$33:$B$776,M$155)+'СЕТ СН'!$I$14+СВЦЭМ!$D$10+'СЕТ СН'!$I$6-'СЕТ СН'!$I$26</f>
        <v>1359.1869860100001</v>
      </c>
      <c r="N171" s="36">
        <f>SUMIFS(СВЦЭМ!$D$33:$D$776,СВЦЭМ!$A$33:$A$776,$A171,СВЦЭМ!$B$33:$B$776,N$155)+'СЕТ СН'!$I$14+СВЦЭМ!$D$10+'СЕТ СН'!$I$6-'СЕТ СН'!$I$26</f>
        <v>1367.4638084600001</v>
      </c>
      <c r="O171" s="36">
        <f>SUMIFS(СВЦЭМ!$D$33:$D$776,СВЦЭМ!$A$33:$A$776,$A171,СВЦЭМ!$B$33:$B$776,O$155)+'СЕТ СН'!$I$14+СВЦЭМ!$D$10+'СЕТ СН'!$I$6-'СЕТ СН'!$I$26</f>
        <v>1378.5517730500001</v>
      </c>
      <c r="P171" s="36">
        <f>SUMIFS(СВЦЭМ!$D$33:$D$776,СВЦЭМ!$A$33:$A$776,$A171,СВЦЭМ!$B$33:$B$776,P$155)+'СЕТ СН'!$I$14+СВЦЭМ!$D$10+'СЕТ СН'!$I$6-'СЕТ СН'!$I$26</f>
        <v>1396.56713756</v>
      </c>
      <c r="Q171" s="36">
        <f>SUMIFS(СВЦЭМ!$D$33:$D$776,СВЦЭМ!$A$33:$A$776,$A171,СВЦЭМ!$B$33:$B$776,Q$155)+'СЕТ СН'!$I$14+СВЦЭМ!$D$10+'СЕТ СН'!$I$6-'СЕТ СН'!$I$26</f>
        <v>1364.3007914</v>
      </c>
      <c r="R171" s="36">
        <f>SUMIFS(СВЦЭМ!$D$33:$D$776,СВЦЭМ!$A$33:$A$776,$A171,СВЦЭМ!$B$33:$B$776,R$155)+'СЕТ СН'!$I$14+СВЦЭМ!$D$10+'СЕТ СН'!$I$6-'СЕТ СН'!$I$26</f>
        <v>1372.98642363</v>
      </c>
      <c r="S171" s="36">
        <f>SUMIFS(СВЦЭМ!$D$33:$D$776,СВЦЭМ!$A$33:$A$776,$A171,СВЦЭМ!$B$33:$B$776,S$155)+'СЕТ СН'!$I$14+СВЦЭМ!$D$10+'СЕТ СН'!$I$6-'СЕТ СН'!$I$26</f>
        <v>1361.6333441100001</v>
      </c>
      <c r="T171" s="36">
        <f>SUMIFS(СВЦЭМ!$D$33:$D$776,СВЦЭМ!$A$33:$A$776,$A171,СВЦЭМ!$B$33:$B$776,T$155)+'СЕТ СН'!$I$14+СВЦЭМ!$D$10+'СЕТ СН'!$I$6-'СЕТ СН'!$I$26</f>
        <v>1356.93033984</v>
      </c>
      <c r="U171" s="36">
        <f>SUMIFS(СВЦЭМ!$D$33:$D$776,СВЦЭМ!$A$33:$A$776,$A171,СВЦЭМ!$B$33:$B$776,U$155)+'СЕТ СН'!$I$14+СВЦЭМ!$D$10+'СЕТ СН'!$I$6-'СЕТ СН'!$I$26</f>
        <v>1360.12232853</v>
      </c>
      <c r="V171" s="36">
        <f>SUMIFS(СВЦЭМ!$D$33:$D$776,СВЦЭМ!$A$33:$A$776,$A171,СВЦЭМ!$B$33:$B$776,V$155)+'СЕТ СН'!$I$14+СВЦЭМ!$D$10+'СЕТ СН'!$I$6-'СЕТ СН'!$I$26</f>
        <v>1377.4649721400001</v>
      </c>
      <c r="W171" s="36">
        <f>SUMIFS(СВЦЭМ!$D$33:$D$776,СВЦЭМ!$A$33:$A$776,$A171,СВЦЭМ!$B$33:$B$776,W$155)+'СЕТ СН'!$I$14+СВЦЭМ!$D$10+'СЕТ СН'!$I$6-'СЕТ СН'!$I$26</f>
        <v>1394.88300873</v>
      </c>
      <c r="X171" s="36">
        <f>SUMIFS(СВЦЭМ!$D$33:$D$776,СВЦЭМ!$A$33:$A$776,$A171,СВЦЭМ!$B$33:$B$776,X$155)+'СЕТ СН'!$I$14+СВЦЭМ!$D$10+'СЕТ СН'!$I$6-'СЕТ СН'!$I$26</f>
        <v>1403.2593468700002</v>
      </c>
      <c r="Y171" s="36">
        <f>SUMIFS(СВЦЭМ!$D$33:$D$776,СВЦЭМ!$A$33:$A$776,$A171,СВЦЭМ!$B$33:$B$776,Y$155)+'СЕТ СН'!$I$14+СВЦЭМ!$D$10+'СЕТ СН'!$I$6-'СЕТ СН'!$I$26</f>
        <v>1418.1897630600001</v>
      </c>
    </row>
    <row r="172" spans="1:25" ht="15.75" x14ac:dyDescent="0.2">
      <c r="A172" s="35">
        <f t="shared" si="4"/>
        <v>43816</v>
      </c>
      <c r="B172" s="36">
        <f>SUMIFS(СВЦЭМ!$D$33:$D$776,СВЦЭМ!$A$33:$A$776,$A172,СВЦЭМ!$B$33:$B$776,B$155)+'СЕТ СН'!$I$14+СВЦЭМ!$D$10+'СЕТ СН'!$I$6-'СЕТ СН'!$I$26</f>
        <v>1456.4783089900002</v>
      </c>
      <c r="C172" s="36">
        <f>SUMIFS(СВЦЭМ!$D$33:$D$776,СВЦЭМ!$A$33:$A$776,$A172,СВЦЭМ!$B$33:$B$776,C$155)+'СЕТ СН'!$I$14+СВЦЭМ!$D$10+'СЕТ СН'!$I$6-'СЕТ СН'!$I$26</f>
        <v>1478.97287063</v>
      </c>
      <c r="D172" s="36">
        <f>SUMIFS(СВЦЭМ!$D$33:$D$776,СВЦЭМ!$A$33:$A$776,$A172,СВЦЭМ!$B$33:$B$776,D$155)+'СЕТ СН'!$I$14+СВЦЭМ!$D$10+'СЕТ СН'!$I$6-'СЕТ СН'!$I$26</f>
        <v>1488.7639296699999</v>
      </c>
      <c r="E172" s="36">
        <f>SUMIFS(СВЦЭМ!$D$33:$D$776,СВЦЭМ!$A$33:$A$776,$A172,СВЦЭМ!$B$33:$B$776,E$155)+'СЕТ СН'!$I$14+СВЦЭМ!$D$10+'СЕТ СН'!$I$6-'СЕТ СН'!$I$26</f>
        <v>1492.77825962</v>
      </c>
      <c r="F172" s="36">
        <f>SUMIFS(СВЦЭМ!$D$33:$D$776,СВЦЭМ!$A$33:$A$776,$A172,СВЦЭМ!$B$33:$B$776,F$155)+'СЕТ СН'!$I$14+СВЦЭМ!$D$10+'СЕТ СН'!$I$6-'СЕТ СН'!$I$26</f>
        <v>1484.9384816500001</v>
      </c>
      <c r="G172" s="36">
        <f>SUMIFS(СВЦЭМ!$D$33:$D$776,СВЦЭМ!$A$33:$A$776,$A172,СВЦЭМ!$B$33:$B$776,G$155)+'СЕТ СН'!$I$14+СВЦЭМ!$D$10+'СЕТ СН'!$I$6-'СЕТ СН'!$I$26</f>
        <v>1457.74517148</v>
      </c>
      <c r="H172" s="36">
        <f>SUMIFS(СВЦЭМ!$D$33:$D$776,СВЦЭМ!$A$33:$A$776,$A172,СВЦЭМ!$B$33:$B$776,H$155)+'СЕТ СН'!$I$14+СВЦЭМ!$D$10+'СЕТ СН'!$I$6-'СЕТ СН'!$I$26</f>
        <v>1420.38575898</v>
      </c>
      <c r="I172" s="36">
        <f>SUMIFS(СВЦЭМ!$D$33:$D$776,СВЦЭМ!$A$33:$A$776,$A172,СВЦЭМ!$B$33:$B$776,I$155)+'СЕТ СН'!$I$14+СВЦЭМ!$D$10+'СЕТ СН'!$I$6-'СЕТ СН'!$I$26</f>
        <v>1392.9929552900001</v>
      </c>
      <c r="J172" s="36">
        <f>SUMIFS(СВЦЭМ!$D$33:$D$776,СВЦЭМ!$A$33:$A$776,$A172,СВЦЭМ!$B$33:$B$776,J$155)+'СЕТ СН'!$I$14+СВЦЭМ!$D$10+'СЕТ СН'!$I$6-'СЕТ СН'!$I$26</f>
        <v>1359.8909119899999</v>
      </c>
      <c r="K172" s="36">
        <f>SUMIFS(СВЦЭМ!$D$33:$D$776,СВЦЭМ!$A$33:$A$776,$A172,СВЦЭМ!$B$33:$B$776,K$155)+'СЕТ СН'!$I$14+СВЦЭМ!$D$10+'СЕТ СН'!$I$6-'СЕТ СН'!$I$26</f>
        <v>1344.60819066</v>
      </c>
      <c r="L172" s="36">
        <f>SUMIFS(СВЦЭМ!$D$33:$D$776,СВЦЭМ!$A$33:$A$776,$A172,СВЦЭМ!$B$33:$B$776,L$155)+'СЕТ СН'!$I$14+СВЦЭМ!$D$10+'СЕТ СН'!$I$6-'СЕТ СН'!$I$26</f>
        <v>1350.05328351</v>
      </c>
      <c r="M172" s="36">
        <f>SUMIFS(СВЦЭМ!$D$33:$D$776,СВЦЭМ!$A$33:$A$776,$A172,СВЦЭМ!$B$33:$B$776,M$155)+'СЕТ СН'!$I$14+СВЦЭМ!$D$10+'СЕТ СН'!$I$6-'СЕТ СН'!$I$26</f>
        <v>1359.5400964099999</v>
      </c>
      <c r="N172" s="36">
        <f>SUMIFS(СВЦЭМ!$D$33:$D$776,СВЦЭМ!$A$33:$A$776,$A172,СВЦЭМ!$B$33:$B$776,N$155)+'СЕТ СН'!$I$14+СВЦЭМ!$D$10+'СЕТ СН'!$I$6-'СЕТ СН'!$I$26</f>
        <v>1368.2980219199999</v>
      </c>
      <c r="O172" s="36">
        <f>SUMIFS(СВЦЭМ!$D$33:$D$776,СВЦЭМ!$A$33:$A$776,$A172,СВЦЭМ!$B$33:$B$776,O$155)+'СЕТ СН'!$I$14+СВЦЭМ!$D$10+'СЕТ СН'!$I$6-'СЕТ СН'!$I$26</f>
        <v>1377.9385990300002</v>
      </c>
      <c r="P172" s="36">
        <f>SUMIFS(СВЦЭМ!$D$33:$D$776,СВЦЭМ!$A$33:$A$776,$A172,СВЦЭМ!$B$33:$B$776,P$155)+'СЕТ СН'!$I$14+СВЦЭМ!$D$10+'СЕТ СН'!$I$6-'СЕТ СН'!$I$26</f>
        <v>1385.3511564800001</v>
      </c>
      <c r="Q172" s="36">
        <f>SUMIFS(СВЦЭМ!$D$33:$D$776,СВЦЭМ!$A$33:$A$776,$A172,СВЦЭМ!$B$33:$B$776,Q$155)+'СЕТ СН'!$I$14+СВЦЭМ!$D$10+'СЕТ СН'!$I$6-'СЕТ СН'!$I$26</f>
        <v>1386.61114862</v>
      </c>
      <c r="R172" s="36">
        <f>SUMIFS(СВЦЭМ!$D$33:$D$776,СВЦЭМ!$A$33:$A$776,$A172,СВЦЭМ!$B$33:$B$776,R$155)+'СЕТ СН'!$I$14+СВЦЭМ!$D$10+'СЕТ СН'!$I$6-'СЕТ СН'!$I$26</f>
        <v>1376.0683744100002</v>
      </c>
      <c r="S172" s="36">
        <f>SUMIFS(СВЦЭМ!$D$33:$D$776,СВЦЭМ!$A$33:$A$776,$A172,СВЦЭМ!$B$33:$B$776,S$155)+'СЕТ СН'!$I$14+СВЦЭМ!$D$10+'СЕТ СН'!$I$6-'СЕТ СН'!$I$26</f>
        <v>1370.6280298300001</v>
      </c>
      <c r="T172" s="36">
        <f>SUMIFS(СВЦЭМ!$D$33:$D$776,СВЦЭМ!$A$33:$A$776,$A172,СВЦЭМ!$B$33:$B$776,T$155)+'СЕТ СН'!$I$14+СВЦЭМ!$D$10+'СЕТ СН'!$I$6-'СЕТ СН'!$I$26</f>
        <v>1350.6935751400001</v>
      </c>
      <c r="U172" s="36">
        <f>SUMIFS(СВЦЭМ!$D$33:$D$776,СВЦЭМ!$A$33:$A$776,$A172,СВЦЭМ!$B$33:$B$776,U$155)+'СЕТ СН'!$I$14+СВЦЭМ!$D$10+'СЕТ СН'!$I$6-'СЕТ СН'!$I$26</f>
        <v>1343.5195660700001</v>
      </c>
      <c r="V172" s="36">
        <f>SUMIFS(СВЦЭМ!$D$33:$D$776,СВЦЭМ!$A$33:$A$776,$A172,СВЦЭМ!$B$33:$B$776,V$155)+'СЕТ СН'!$I$14+СВЦЭМ!$D$10+'СЕТ СН'!$I$6-'СЕТ СН'!$I$26</f>
        <v>1342.5891122400001</v>
      </c>
      <c r="W172" s="36">
        <f>SUMIFS(СВЦЭМ!$D$33:$D$776,СВЦЭМ!$A$33:$A$776,$A172,СВЦЭМ!$B$33:$B$776,W$155)+'СЕТ СН'!$I$14+СВЦЭМ!$D$10+'СЕТ СН'!$I$6-'СЕТ СН'!$I$26</f>
        <v>1360.3054012</v>
      </c>
      <c r="X172" s="36">
        <f>SUMIFS(СВЦЭМ!$D$33:$D$776,СВЦЭМ!$A$33:$A$776,$A172,СВЦЭМ!$B$33:$B$776,X$155)+'СЕТ СН'!$I$14+СВЦЭМ!$D$10+'СЕТ СН'!$I$6-'СЕТ СН'!$I$26</f>
        <v>1374.0911608800002</v>
      </c>
      <c r="Y172" s="36">
        <f>SUMIFS(СВЦЭМ!$D$33:$D$776,СВЦЭМ!$A$33:$A$776,$A172,СВЦЭМ!$B$33:$B$776,Y$155)+'СЕТ СН'!$I$14+СВЦЭМ!$D$10+'СЕТ СН'!$I$6-'СЕТ СН'!$I$26</f>
        <v>1395.8297372100001</v>
      </c>
    </row>
    <row r="173" spans="1:25" ht="15.75" x14ac:dyDescent="0.2">
      <c r="A173" s="35">
        <f t="shared" si="4"/>
        <v>43817</v>
      </c>
      <c r="B173" s="36">
        <f>SUMIFS(СВЦЭМ!$D$33:$D$776,СВЦЭМ!$A$33:$A$776,$A173,СВЦЭМ!$B$33:$B$776,B$155)+'СЕТ СН'!$I$14+СВЦЭМ!$D$10+'СЕТ СН'!$I$6-'СЕТ СН'!$I$26</f>
        <v>1404.94818437</v>
      </c>
      <c r="C173" s="36">
        <f>SUMIFS(СВЦЭМ!$D$33:$D$776,СВЦЭМ!$A$33:$A$776,$A173,СВЦЭМ!$B$33:$B$776,C$155)+'СЕТ СН'!$I$14+СВЦЭМ!$D$10+'СЕТ СН'!$I$6-'СЕТ СН'!$I$26</f>
        <v>1459.23142598</v>
      </c>
      <c r="D173" s="36">
        <f>SUMIFS(СВЦЭМ!$D$33:$D$776,СВЦЭМ!$A$33:$A$776,$A173,СВЦЭМ!$B$33:$B$776,D$155)+'СЕТ СН'!$I$14+СВЦЭМ!$D$10+'СЕТ СН'!$I$6-'СЕТ СН'!$I$26</f>
        <v>1482.77040818</v>
      </c>
      <c r="E173" s="36">
        <f>SUMIFS(СВЦЭМ!$D$33:$D$776,СВЦЭМ!$A$33:$A$776,$A173,СВЦЭМ!$B$33:$B$776,E$155)+'СЕТ СН'!$I$14+СВЦЭМ!$D$10+'СЕТ СН'!$I$6-'СЕТ СН'!$I$26</f>
        <v>1482.04184803</v>
      </c>
      <c r="F173" s="36">
        <f>SUMIFS(СВЦЭМ!$D$33:$D$776,СВЦЭМ!$A$33:$A$776,$A173,СВЦЭМ!$B$33:$B$776,F$155)+'СЕТ СН'!$I$14+СВЦЭМ!$D$10+'СЕТ СН'!$I$6-'СЕТ СН'!$I$26</f>
        <v>1474.5867700700001</v>
      </c>
      <c r="G173" s="36">
        <f>SUMIFS(СВЦЭМ!$D$33:$D$776,СВЦЭМ!$A$33:$A$776,$A173,СВЦЭМ!$B$33:$B$776,G$155)+'СЕТ СН'!$I$14+СВЦЭМ!$D$10+'СЕТ СН'!$I$6-'СЕТ СН'!$I$26</f>
        <v>1455.02460864</v>
      </c>
      <c r="H173" s="36">
        <f>SUMIFS(СВЦЭМ!$D$33:$D$776,СВЦЭМ!$A$33:$A$776,$A173,СВЦЭМ!$B$33:$B$776,H$155)+'СЕТ СН'!$I$14+СВЦЭМ!$D$10+'СЕТ СН'!$I$6-'СЕТ СН'!$I$26</f>
        <v>1425.6352875299999</v>
      </c>
      <c r="I173" s="36">
        <f>SUMIFS(СВЦЭМ!$D$33:$D$776,СВЦЭМ!$A$33:$A$776,$A173,СВЦЭМ!$B$33:$B$776,I$155)+'СЕТ СН'!$I$14+СВЦЭМ!$D$10+'СЕТ СН'!$I$6-'СЕТ СН'!$I$26</f>
        <v>1409.9081233699999</v>
      </c>
      <c r="J173" s="36">
        <f>SUMIFS(СВЦЭМ!$D$33:$D$776,СВЦЭМ!$A$33:$A$776,$A173,СВЦЭМ!$B$33:$B$776,J$155)+'СЕТ СН'!$I$14+СВЦЭМ!$D$10+'СЕТ СН'!$I$6-'СЕТ СН'!$I$26</f>
        <v>1382.0468470200001</v>
      </c>
      <c r="K173" s="36">
        <f>SUMIFS(СВЦЭМ!$D$33:$D$776,СВЦЭМ!$A$33:$A$776,$A173,СВЦЭМ!$B$33:$B$776,K$155)+'СЕТ СН'!$I$14+СВЦЭМ!$D$10+'СЕТ СН'!$I$6-'СЕТ СН'!$I$26</f>
        <v>1353.0177832700001</v>
      </c>
      <c r="L173" s="36">
        <f>SUMIFS(СВЦЭМ!$D$33:$D$776,СВЦЭМ!$A$33:$A$776,$A173,СВЦЭМ!$B$33:$B$776,L$155)+'СЕТ СН'!$I$14+СВЦЭМ!$D$10+'СЕТ СН'!$I$6-'СЕТ СН'!$I$26</f>
        <v>1346.3017521500001</v>
      </c>
      <c r="M173" s="36">
        <f>SUMIFS(СВЦЭМ!$D$33:$D$776,СВЦЭМ!$A$33:$A$776,$A173,СВЦЭМ!$B$33:$B$776,M$155)+'СЕТ СН'!$I$14+СВЦЭМ!$D$10+'СЕТ СН'!$I$6-'СЕТ СН'!$I$26</f>
        <v>1353.35181018</v>
      </c>
      <c r="N173" s="36">
        <f>SUMIFS(СВЦЭМ!$D$33:$D$776,СВЦЭМ!$A$33:$A$776,$A173,СВЦЭМ!$B$33:$B$776,N$155)+'СЕТ СН'!$I$14+СВЦЭМ!$D$10+'СЕТ СН'!$I$6-'СЕТ СН'!$I$26</f>
        <v>1357.26101339</v>
      </c>
      <c r="O173" s="36">
        <f>SUMIFS(СВЦЭМ!$D$33:$D$776,СВЦЭМ!$A$33:$A$776,$A173,СВЦЭМ!$B$33:$B$776,O$155)+'СЕТ СН'!$I$14+СВЦЭМ!$D$10+'СЕТ СН'!$I$6-'СЕТ СН'!$I$26</f>
        <v>1366.69950518</v>
      </c>
      <c r="P173" s="36">
        <f>SUMIFS(СВЦЭМ!$D$33:$D$776,СВЦЭМ!$A$33:$A$776,$A173,СВЦЭМ!$B$33:$B$776,P$155)+'СЕТ СН'!$I$14+СВЦЭМ!$D$10+'СЕТ СН'!$I$6-'СЕТ СН'!$I$26</f>
        <v>1375.25885451</v>
      </c>
      <c r="Q173" s="36">
        <f>SUMIFS(СВЦЭМ!$D$33:$D$776,СВЦЭМ!$A$33:$A$776,$A173,СВЦЭМ!$B$33:$B$776,Q$155)+'СЕТ СН'!$I$14+СВЦЭМ!$D$10+'СЕТ СН'!$I$6-'СЕТ СН'!$I$26</f>
        <v>1376.0854972500001</v>
      </c>
      <c r="R173" s="36">
        <f>SUMIFS(СВЦЭМ!$D$33:$D$776,СВЦЭМ!$A$33:$A$776,$A173,СВЦЭМ!$B$33:$B$776,R$155)+'СЕТ СН'!$I$14+СВЦЭМ!$D$10+'СЕТ СН'!$I$6-'СЕТ СН'!$I$26</f>
        <v>1366.4946266100001</v>
      </c>
      <c r="S173" s="36">
        <f>SUMIFS(СВЦЭМ!$D$33:$D$776,СВЦЭМ!$A$33:$A$776,$A173,СВЦЭМ!$B$33:$B$776,S$155)+'СЕТ СН'!$I$14+СВЦЭМ!$D$10+'СЕТ СН'!$I$6-'СЕТ СН'!$I$26</f>
        <v>1354.13852834</v>
      </c>
      <c r="T173" s="36">
        <f>SUMIFS(СВЦЭМ!$D$33:$D$776,СВЦЭМ!$A$33:$A$776,$A173,СВЦЭМ!$B$33:$B$776,T$155)+'СЕТ СН'!$I$14+СВЦЭМ!$D$10+'СЕТ СН'!$I$6-'СЕТ СН'!$I$26</f>
        <v>1326.5212043800002</v>
      </c>
      <c r="U173" s="36">
        <f>SUMIFS(СВЦЭМ!$D$33:$D$776,СВЦЭМ!$A$33:$A$776,$A173,СВЦЭМ!$B$33:$B$776,U$155)+'СЕТ СН'!$I$14+СВЦЭМ!$D$10+'СЕТ СН'!$I$6-'СЕТ СН'!$I$26</f>
        <v>1327.6471914700001</v>
      </c>
      <c r="V173" s="36">
        <f>SUMIFS(СВЦЭМ!$D$33:$D$776,СВЦЭМ!$A$33:$A$776,$A173,СВЦЭМ!$B$33:$B$776,V$155)+'СЕТ СН'!$I$14+СВЦЭМ!$D$10+'СЕТ СН'!$I$6-'СЕТ СН'!$I$26</f>
        <v>1334.7400151699999</v>
      </c>
      <c r="W173" s="36">
        <f>SUMIFS(СВЦЭМ!$D$33:$D$776,СВЦЭМ!$A$33:$A$776,$A173,СВЦЭМ!$B$33:$B$776,W$155)+'СЕТ СН'!$I$14+СВЦЭМ!$D$10+'СЕТ СН'!$I$6-'СЕТ СН'!$I$26</f>
        <v>1354.9157706999999</v>
      </c>
      <c r="X173" s="36">
        <f>SUMIFS(СВЦЭМ!$D$33:$D$776,СВЦЭМ!$A$33:$A$776,$A173,СВЦЭМ!$B$33:$B$776,X$155)+'СЕТ СН'!$I$14+СВЦЭМ!$D$10+'СЕТ СН'!$I$6-'СЕТ СН'!$I$26</f>
        <v>1359.323022</v>
      </c>
      <c r="Y173" s="36">
        <f>SUMIFS(СВЦЭМ!$D$33:$D$776,СВЦЭМ!$A$33:$A$776,$A173,СВЦЭМ!$B$33:$B$776,Y$155)+'СЕТ СН'!$I$14+СВЦЭМ!$D$10+'СЕТ СН'!$I$6-'СЕТ СН'!$I$26</f>
        <v>1371.4197374</v>
      </c>
    </row>
    <row r="174" spans="1:25" ht="15.75" x14ac:dyDescent="0.2">
      <c r="A174" s="35">
        <f t="shared" si="4"/>
        <v>43818</v>
      </c>
      <c r="B174" s="36">
        <f>SUMIFS(СВЦЭМ!$D$33:$D$776,СВЦЭМ!$A$33:$A$776,$A174,СВЦЭМ!$B$33:$B$776,B$155)+'СЕТ СН'!$I$14+СВЦЭМ!$D$10+'СЕТ СН'!$I$6-'СЕТ СН'!$I$26</f>
        <v>1408.5081562400001</v>
      </c>
      <c r="C174" s="36">
        <f>SUMIFS(СВЦЭМ!$D$33:$D$776,СВЦЭМ!$A$33:$A$776,$A174,СВЦЭМ!$B$33:$B$776,C$155)+'СЕТ СН'!$I$14+СВЦЭМ!$D$10+'СЕТ СН'!$I$6-'СЕТ СН'!$I$26</f>
        <v>1435.5897326300001</v>
      </c>
      <c r="D174" s="36">
        <f>SUMIFS(СВЦЭМ!$D$33:$D$776,СВЦЭМ!$A$33:$A$776,$A174,СВЦЭМ!$B$33:$B$776,D$155)+'СЕТ СН'!$I$14+СВЦЭМ!$D$10+'СЕТ СН'!$I$6-'СЕТ СН'!$I$26</f>
        <v>1454.2003352199999</v>
      </c>
      <c r="E174" s="36">
        <f>SUMIFS(СВЦЭМ!$D$33:$D$776,СВЦЭМ!$A$33:$A$776,$A174,СВЦЭМ!$B$33:$B$776,E$155)+'СЕТ СН'!$I$14+СВЦЭМ!$D$10+'СЕТ СН'!$I$6-'СЕТ СН'!$I$26</f>
        <v>1478.86854868</v>
      </c>
      <c r="F174" s="36">
        <f>SUMIFS(СВЦЭМ!$D$33:$D$776,СВЦЭМ!$A$33:$A$776,$A174,СВЦЭМ!$B$33:$B$776,F$155)+'СЕТ СН'!$I$14+СВЦЭМ!$D$10+'СЕТ СН'!$I$6-'СЕТ СН'!$I$26</f>
        <v>1490.8327881099999</v>
      </c>
      <c r="G174" s="36">
        <f>SUMIFS(СВЦЭМ!$D$33:$D$776,СВЦЭМ!$A$33:$A$776,$A174,СВЦЭМ!$B$33:$B$776,G$155)+'СЕТ СН'!$I$14+СВЦЭМ!$D$10+'СЕТ СН'!$I$6-'СЕТ СН'!$I$26</f>
        <v>1467.72585327</v>
      </c>
      <c r="H174" s="36">
        <f>SUMIFS(СВЦЭМ!$D$33:$D$776,СВЦЭМ!$A$33:$A$776,$A174,СВЦЭМ!$B$33:$B$776,H$155)+'СЕТ СН'!$I$14+СВЦЭМ!$D$10+'СЕТ СН'!$I$6-'СЕТ СН'!$I$26</f>
        <v>1435.8496037700002</v>
      </c>
      <c r="I174" s="36">
        <f>SUMIFS(СВЦЭМ!$D$33:$D$776,СВЦЭМ!$A$33:$A$776,$A174,СВЦЭМ!$B$33:$B$776,I$155)+'СЕТ СН'!$I$14+СВЦЭМ!$D$10+'СЕТ СН'!$I$6-'СЕТ СН'!$I$26</f>
        <v>1402.29677249</v>
      </c>
      <c r="J174" s="36">
        <f>SUMIFS(СВЦЭМ!$D$33:$D$776,СВЦЭМ!$A$33:$A$776,$A174,СВЦЭМ!$B$33:$B$776,J$155)+'СЕТ СН'!$I$14+СВЦЭМ!$D$10+'СЕТ СН'!$I$6-'СЕТ СН'!$I$26</f>
        <v>1376.0572767399999</v>
      </c>
      <c r="K174" s="36">
        <f>SUMIFS(СВЦЭМ!$D$33:$D$776,СВЦЭМ!$A$33:$A$776,$A174,СВЦЭМ!$B$33:$B$776,K$155)+'СЕТ СН'!$I$14+СВЦЭМ!$D$10+'СЕТ СН'!$I$6-'СЕТ СН'!$I$26</f>
        <v>1357.3781276899999</v>
      </c>
      <c r="L174" s="36">
        <f>SUMIFS(СВЦЭМ!$D$33:$D$776,СВЦЭМ!$A$33:$A$776,$A174,СВЦЭМ!$B$33:$B$776,L$155)+'СЕТ СН'!$I$14+СВЦЭМ!$D$10+'СЕТ СН'!$I$6-'СЕТ СН'!$I$26</f>
        <v>1364.4372396799999</v>
      </c>
      <c r="M174" s="36">
        <f>SUMIFS(СВЦЭМ!$D$33:$D$776,СВЦЭМ!$A$33:$A$776,$A174,СВЦЭМ!$B$33:$B$776,M$155)+'СЕТ СН'!$I$14+СВЦЭМ!$D$10+'СЕТ СН'!$I$6-'СЕТ СН'!$I$26</f>
        <v>1378.03365949</v>
      </c>
      <c r="N174" s="36">
        <f>SUMIFS(СВЦЭМ!$D$33:$D$776,СВЦЭМ!$A$33:$A$776,$A174,СВЦЭМ!$B$33:$B$776,N$155)+'СЕТ СН'!$I$14+СВЦЭМ!$D$10+'СЕТ СН'!$I$6-'СЕТ СН'!$I$26</f>
        <v>1380.6294750300001</v>
      </c>
      <c r="O174" s="36">
        <f>SUMIFS(СВЦЭМ!$D$33:$D$776,СВЦЭМ!$A$33:$A$776,$A174,СВЦЭМ!$B$33:$B$776,O$155)+'СЕТ СН'!$I$14+СВЦЭМ!$D$10+'СЕТ СН'!$I$6-'СЕТ СН'!$I$26</f>
        <v>1399.5444897699999</v>
      </c>
      <c r="P174" s="36">
        <f>SUMIFS(СВЦЭМ!$D$33:$D$776,СВЦЭМ!$A$33:$A$776,$A174,СВЦЭМ!$B$33:$B$776,P$155)+'СЕТ СН'!$I$14+СВЦЭМ!$D$10+'СЕТ СН'!$I$6-'СЕТ СН'!$I$26</f>
        <v>1393.32340686</v>
      </c>
      <c r="Q174" s="36">
        <f>SUMIFS(СВЦЭМ!$D$33:$D$776,СВЦЭМ!$A$33:$A$776,$A174,СВЦЭМ!$B$33:$B$776,Q$155)+'СЕТ СН'!$I$14+СВЦЭМ!$D$10+'СЕТ СН'!$I$6-'СЕТ СН'!$I$26</f>
        <v>1396.8189924200001</v>
      </c>
      <c r="R174" s="36">
        <f>SUMIFS(СВЦЭМ!$D$33:$D$776,СВЦЭМ!$A$33:$A$776,$A174,СВЦЭМ!$B$33:$B$776,R$155)+'СЕТ СН'!$I$14+СВЦЭМ!$D$10+'СЕТ СН'!$I$6-'СЕТ СН'!$I$26</f>
        <v>1385.0499701900001</v>
      </c>
      <c r="S174" s="36">
        <f>SUMIFS(СВЦЭМ!$D$33:$D$776,СВЦЭМ!$A$33:$A$776,$A174,СВЦЭМ!$B$33:$B$776,S$155)+'СЕТ СН'!$I$14+СВЦЭМ!$D$10+'СЕТ СН'!$I$6-'СЕТ СН'!$I$26</f>
        <v>1365.9845315299999</v>
      </c>
      <c r="T174" s="36">
        <f>SUMIFS(СВЦЭМ!$D$33:$D$776,СВЦЭМ!$A$33:$A$776,$A174,СВЦЭМ!$B$33:$B$776,T$155)+'СЕТ СН'!$I$14+СВЦЭМ!$D$10+'СЕТ СН'!$I$6-'СЕТ СН'!$I$26</f>
        <v>1350.9940267699999</v>
      </c>
      <c r="U174" s="36">
        <f>SUMIFS(СВЦЭМ!$D$33:$D$776,СВЦЭМ!$A$33:$A$776,$A174,СВЦЭМ!$B$33:$B$776,U$155)+'СЕТ СН'!$I$14+СВЦЭМ!$D$10+'СЕТ СН'!$I$6-'СЕТ СН'!$I$26</f>
        <v>1362.08433805</v>
      </c>
      <c r="V174" s="36">
        <f>SUMIFS(СВЦЭМ!$D$33:$D$776,СВЦЭМ!$A$33:$A$776,$A174,СВЦЭМ!$B$33:$B$776,V$155)+'СЕТ СН'!$I$14+СВЦЭМ!$D$10+'СЕТ СН'!$I$6-'СЕТ СН'!$I$26</f>
        <v>1388.8291178899999</v>
      </c>
      <c r="W174" s="36">
        <f>SUMIFS(СВЦЭМ!$D$33:$D$776,СВЦЭМ!$A$33:$A$776,$A174,СВЦЭМ!$B$33:$B$776,W$155)+'СЕТ СН'!$I$14+СВЦЭМ!$D$10+'СЕТ СН'!$I$6-'СЕТ СН'!$I$26</f>
        <v>1417.7161289800001</v>
      </c>
      <c r="X174" s="36">
        <f>SUMIFS(СВЦЭМ!$D$33:$D$776,СВЦЭМ!$A$33:$A$776,$A174,СВЦЭМ!$B$33:$B$776,X$155)+'СЕТ СН'!$I$14+СВЦЭМ!$D$10+'СЕТ СН'!$I$6-'СЕТ СН'!$I$26</f>
        <v>1427.6843436300001</v>
      </c>
      <c r="Y174" s="36">
        <f>SUMIFS(СВЦЭМ!$D$33:$D$776,СВЦЭМ!$A$33:$A$776,$A174,СВЦЭМ!$B$33:$B$776,Y$155)+'СЕТ СН'!$I$14+СВЦЭМ!$D$10+'СЕТ СН'!$I$6-'СЕТ СН'!$I$26</f>
        <v>1455.33531399</v>
      </c>
    </row>
    <row r="175" spans="1:25" ht="15.75" x14ac:dyDescent="0.2">
      <c r="A175" s="35">
        <f t="shared" si="4"/>
        <v>43819</v>
      </c>
      <c r="B175" s="36">
        <f>SUMIFS(СВЦЭМ!$D$33:$D$776,СВЦЭМ!$A$33:$A$776,$A175,СВЦЭМ!$B$33:$B$776,B$155)+'СЕТ СН'!$I$14+СВЦЭМ!$D$10+'СЕТ СН'!$I$6-'СЕТ СН'!$I$26</f>
        <v>1399.98083767</v>
      </c>
      <c r="C175" s="36">
        <f>SUMIFS(СВЦЭМ!$D$33:$D$776,СВЦЭМ!$A$33:$A$776,$A175,СВЦЭМ!$B$33:$B$776,C$155)+'СЕТ СН'!$I$14+СВЦЭМ!$D$10+'СЕТ СН'!$I$6-'СЕТ СН'!$I$26</f>
        <v>1421.2185375200002</v>
      </c>
      <c r="D175" s="36">
        <f>SUMIFS(СВЦЭМ!$D$33:$D$776,СВЦЭМ!$A$33:$A$776,$A175,СВЦЭМ!$B$33:$B$776,D$155)+'СЕТ СН'!$I$14+СВЦЭМ!$D$10+'СЕТ СН'!$I$6-'СЕТ СН'!$I$26</f>
        <v>1434.00842177</v>
      </c>
      <c r="E175" s="36">
        <f>SUMIFS(СВЦЭМ!$D$33:$D$776,СВЦЭМ!$A$33:$A$776,$A175,СВЦЭМ!$B$33:$B$776,E$155)+'СЕТ СН'!$I$14+СВЦЭМ!$D$10+'СЕТ СН'!$I$6-'СЕТ СН'!$I$26</f>
        <v>1445.9936341800001</v>
      </c>
      <c r="F175" s="36">
        <f>SUMIFS(СВЦЭМ!$D$33:$D$776,СВЦЭМ!$A$33:$A$776,$A175,СВЦЭМ!$B$33:$B$776,F$155)+'СЕТ СН'!$I$14+СВЦЭМ!$D$10+'СЕТ СН'!$I$6-'СЕТ СН'!$I$26</f>
        <v>1440.26233415</v>
      </c>
      <c r="G175" s="36">
        <f>SUMIFS(СВЦЭМ!$D$33:$D$776,СВЦЭМ!$A$33:$A$776,$A175,СВЦЭМ!$B$33:$B$776,G$155)+'СЕТ СН'!$I$14+СВЦЭМ!$D$10+'СЕТ СН'!$I$6-'СЕТ СН'!$I$26</f>
        <v>1430.27203166</v>
      </c>
      <c r="H175" s="36">
        <f>SUMIFS(СВЦЭМ!$D$33:$D$776,СВЦЭМ!$A$33:$A$776,$A175,СВЦЭМ!$B$33:$B$776,H$155)+'СЕТ СН'!$I$14+СВЦЭМ!$D$10+'СЕТ СН'!$I$6-'СЕТ СН'!$I$26</f>
        <v>1383.2877802200001</v>
      </c>
      <c r="I175" s="36">
        <f>SUMIFS(СВЦЭМ!$D$33:$D$776,СВЦЭМ!$A$33:$A$776,$A175,СВЦЭМ!$B$33:$B$776,I$155)+'СЕТ СН'!$I$14+СВЦЭМ!$D$10+'СЕТ СН'!$I$6-'СЕТ СН'!$I$26</f>
        <v>1368.5202830100002</v>
      </c>
      <c r="J175" s="36">
        <f>SUMIFS(СВЦЭМ!$D$33:$D$776,СВЦЭМ!$A$33:$A$776,$A175,СВЦЭМ!$B$33:$B$776,J$155)+'СЕТ СН'!$I$14+СВЦЭМ!$D$10+'СЕТ СН'!$I$6-'СЕТ СН'!$I$26</f>
        <v>1348.3399892800001</v>
      </c>
      <c r="K175" s="36">
        <f>SUMIFS(СВЦЭМ!$D$33:$D$776,СВЦЭМ!$A$33:$A$776,$A175,СВЦЭМ!$B$33:$B$776,K$155)+'СЕТ СН'!$I$14+СВЦЭМ!$D$10+'СЕТ СН'!$I$6-'СЕТ СН'!$I$26</f>
        <v>1327.3470878100002</v>
      </c>
      <c r="L175" s="36">
        <f>SUMIFS(СВЦЭМ!$D$33:$D$776,СВЦЭМ!$A$33:$A$776,$A175,СВЦЭМ!$B$33:$B$776,L$155)+'СЕТ СН'!$I$14+СВЦЭМ!$D$10+'СЕТ СН'!$I$6-'СЕТ СН'!$I$26</f>
        <v>1327.60501712</v>
      </c>
      <c r="M175" s="36">
        <f>SUMIFS(СВЦЭМ!$D$33:$D$776,СВЦЭМ!$A$33:$A$776,$A175,СВЦЭМ!$B$33:$B$776,M$155)+'СЕТ СН'!$I$14+СВЦЭМ!$D$10+'СЕТ СН'!$I$6-'СЕТ СН'!$I$26</f>
        <v>1343.4680502900001</v>
      </c>
      <c r="N175" s="36">
        <f>SUMIFS(СВЦЭМ!$D$33:$D$776,СВЦЭМ!$A$33:$A$776,$A175,СВЦЭМ!$B$33:$B$776,N$155)+'СЕТ СН'!$I$14+СВЦЭМ!$D$10+'СЕТ СН'!$I$6-'СЕТ СН'!$I$26</f>
        <v>1344.12857074</v>
      </c>
      <c r="O175" s="36">
        <f>SUMIFS(СВЦЭМ!$D$33:$D$776,СВЦЭМ!$A$33:$A$776,$A175,СВЦЭМ!$B$33:$B$776,O$155)+'СЕТ СН'!$I$14+СВЦЭМ!$D$10+'СЕТ СН'!$I$6-'СЕТ СН'!$I$26</f>
        <v>1351.6091033900002</v>
      </c>
      <c r="P175" s="36">
        <f>SUMIFS(СВЦЭМ!$D$33:$D$776,СВЦЭМ!$A$33:$A$776,$A175,СВЦЭМ!$B$33:$B$776,P$155)+'СЕТ СН'!$I$14+СВЦЭМ!$D$10+'СЕТ СН'!$I$6-'СЕТ СН'!$I$26</f>
        <v>1356.86340496</v>
      </c>
      <c r="Q175" s="36">
        <f>SUMIFS(СВЦЭМ!$D$33:$D$776,СВЦЭМ!$A$33:$A$776,$A175,СВЦЭМ!$B$33:$B$776,Q$155)+'СЕТ СН'!$I$14+СВЦЭМ!$D$10+'СЕТ СН'!$I$6-'СЕТ СН'!$I$26</f>
        <v>1361.9066740799999</v>
      </c>
      <c r="R175" s="36">
        <f>SUMIFS(СВЦЭМ!$D$33:$D$776,СВЦЭМ!$A$33:$A$776,$A175,СВЦЭМ!$B$33:$B$776,R$155)+'СЕТ СН'!$I$14+СВЦЭМ!$D$10+'СЕТ СН'!$I$6-'СЕТ СН'!$I$26</f>
        <v>1364.3895143499999</v>
      </c>
      <c r="S175" s="36">
        <f>SUMIFS(СВЦЭМ!$D$33:$D$776,СВЦЭМ!$A$33:$A$776,$A175,СВЦЭМ!$B$33:$B$776,S$155)+'СЕТ СН'!$I$14+СВЦЭМ!$D$10+'СЕТ СН'!$I$6-'СЕТ СН'!$I$26</f>
        <v>1352.95267373</v>
      </c>
      <c r="T175" s="36">
        <f>SUMIFS(СВЦЭМ!$D$33:$D$776,СВЦЭМ!$A$33:$A$776,$A175,СВЦЭМ!$B$33:$B$776,T$155)+'СЕТ СН'!$I$14+СВЦЭМ!$D$10+'СЕТ СН'!$I$6-'СЕТ СН'!$I$26</f>
        <v>1342.7962004999999</v>
      </c>
      <c r="U175" s="36">
        <f>SUMIFS(СВЦЭМ!$D$33:$D$776,СВЦЭМ!$A$33:$A$776,$A175,СВЦЭМ!$B$33:$B$776,U$155)+'СЕТ СН'!$I$14+СВЦЭМ!$D$10+'СЕТ СН'!$I$6-'СЕТ СН'!$I$26</f>
        <v>1324.23572659</v>
      </c>
      <c r="V175" s="36">
        <f>SUMIFS(СВЦЭМ!$D$33:$D$776,СВЦЭМ!$A$33:$A$776,$A175,СВЦЭМ!$B$33:$B$776,V$155)+'СЕТ СН'!$I$14+СВЦЭМ!$D$10+'СЕТ СН'!$I$6-'СЕТ СН'!$I$26</f>
        <v>1307.2967738</v>
      </c>
      <c r="W175" s="36">
        <f>SUMIFS(СВЦЭМ!$D$33:$D$776,СВЦЭМ!$A$33:$A$776,$A175,СВЦЭМ!$B$33:$B$776,W$155)+'СЕТ СН'!$I$14+СВЦЭМ!$D$10+'СЕТ СН'!$I$6-'СЕТ СН'!$I$26</f>
        <v>1321.8508930100002</v>
      </c>
      <c r="X175" s="36">
        <f>SUMIFS(СВЦЭМ!$D$33:$D$776,СВЦЭМ!$A$33:$A$776,$A175,СВЦЭМ!$B$33:$B$776,X$155)+'СЕТ СН'!$I$14+СВЦЭМ!$D$10+'СЕТ СН'!$I$6-'СЕТ СН'!$I$26</f>
        <v>1323.19732165</v>
      </c>
      <c r="Y175" s="36">
        <f>SUMIFS(СВЦЭМ!$D$33:$D$776,СВЦЭМ!$A$33:$A$776,$A175,СВЦЭМ!$B$33:$B$776,Y$155)+'СЕТ СН'!$I$14+СВЦЭМ!$D$10+'СЕТ СН'!$I$6-'СЕТ СН'!$I$26</f>
        <v>1333.3538921700001</v>
      </c>
    </row>
    <row r="176" spans="1:25" ht="15.75" x14ac:dyDescent="0.2">
      <c r="A176" s="35">
        <f t="shared" si="4"/>
        <v>43820</v>
      </c>
      <c r="B176" s="36">
        <f>SUMIFS(СВЦЭМ!$D$33:$D$776,СВЦЭМ!$A$33:$A$776,$A176,СВЦЭМ!$B$33:$B$776,B$155)+'СЕТ СН'!$I$14+СВЦЭМ!$D$10+'СЕТ СН'!$I$6-'СЕТ СН'!$I$26</f>
        <v>1338.31259518</v>
      </c>
      <c r="C176" s="36">
        <f>SUMIFS(СВЦЭМ!$D$33:$D$776,СВЦЭМ!$A$33:$A$776,$A176,СВЦЭМ!$B$33:$B$776,C$155)+'СЕТ СН'!$I$14+СВЦЭМ!$D$10+'СЕТ СН'!$I$6-'СЕТ СН'!$I$26</f>
        <v>1371.9156453000001</v>
      </c>
      <c r="D176" s="36">
        <f>SUMIFS(СВЦЭМ!$D$33:$D$776,СВЦЭМ!$A$33:$A$776,$A176,СВЦЭМ!$B$33:$B$776,D$155)+'СЕТ СН'!$I$14+СВЦЭМ!$D$10+'СЕТ СН'!$I$6-'СЕТ СН'!$I$26</f>
        <v>1392.7615357499999</v>
      </c>
      <c r="E176" s="36">
        <f>SUMIFS(СВЦЭМ!$D$33:$D$776,СВЦЭМ!$A$33:$A$776,$A176,СВЦЭМ!$B$33:$B$776,E$155)+'СЕТ СН'!$I$14+СВЦЭМ!$D$10+'СЕТ СН'!$I$6-'СЕТ СН'!$I$26</f>
        <v>1425.39037177</v>
      </c>
      <c r="F176" s="36">
        <f>SUMIFS(СВЦЭМ!$D$33:$D$776,СВЦЭМ!$A$33:$A$776,$A176,СВЦЭМ!$B$33:$B$776,F$155)+'СЕТ СН'!$I$14+СВЦЭМ!$D$10+'СЕТ СН'!$I$6-'СЕТ СН'!$I$26</f>
        <v>1446.7693843500001</v>
      </c>
      <c r="G176" s="36">
        <f>SUMIFS(СВЦЭМ!$D$33:$D$776,СВЦЭМ!$A$33:$A$776,$A176,СВЦЭМ!$B$33:$B$776,G$155)+'СЕТ СН'!$I$14+СВЦЭМ!$D$10+'СЕТ СН'!$I$6-'СЕТ СН'!$I$26</f>
        <v>1437.9740861400001</v>
      </c>
      <c r="H176" s="36">
        <f>SUMIFS(СВЦЭМ!$D$33:$D$776,СВЦЭМ!$A$33:$A$776,$A176,СВЦЭМ!$B$33:$B$776,H$155)+'СЕТ СН'!$I$14+СВЦЭМ!$D$10+'СЕТ СН'!$I$6-'СЕТ СН'!$I$26</f>
        <v>1419.24361675</v>
      </c>
      <c r="I176" s="36">
        <f>SUMIFS(СВЦЭМ!$D$33:$D$776,СВЦЭМ!$A$33:$A$776,$A176,СВЦЭМ!$B$33:$B$776,I$155)+'СЕТ СН'!$I$14+СВЦЭМ!$D$10+'СЕТ СН'!$I$6-'СЕТ СН'!$I$26</f>
        <v>1416.6363010499999</v>
      </c>
      <c r="J176" s="36">
        <f>SUMIFS(СВЦЭМ!$D$33:$D$776,СВЦЭМ!$A$33:$A$776,$A176,СВЦЭМ!$B$33:$B$776,J$155)+'СЕТ СН'!$I$14+СВЦЭМ!$D$10+'СЕТ СН'!$I$6-'СЕТ СН'!$I$26</f>
        <v>1376.46623348</v>
      </c>
      <c r="K176" s="36">
        <f>SUMIFS(СВЦЭМ!$D$33:$D$776,СВЦЭМ!$A$33:$A$776,$A176,СВЦЭМ!$B$33:$B$776,K$155)+'СЕТ СН'!$I$14+СВЦЭМ!$D$10+'СЕТ СН'!$I$6-'СЕТ СН'!$I$26</f>
        <v>1336.7523313199999</v>
      </c>
      <c r="L176" s="36">
        <f>SUMIFS(СВЦЭМ!$D$33:$D$776,СВЦЭМ!$A$33:$A$776,$A176,СВЦЭМ!$B$33:$B$776,L$155)+'СЕТ СН'!$I$14+СВЦЭМ!$D$10+'СЕТ СН'!$I$6-'СЕТ СН'!$I$26</f>
        <v>1327.10469334</v>
      </c>
      <c r="M176" s="36">
        <f>SUMIFS(СВЦЭМ!$D$33:$D$776,СВЦЭМ!$A$33:$A$776,$A176,СВЦЭМ!$B$33:$B$776,M$155)+'СЕТ СН'!$I$14+СВЦЭМ!$D$10+'СЕТ СН'!$I$6-'СЕТ СН'!$I$26</f>
        <v>1336.0935673900001</v>
      </c>
      <c r="N176" s="36">
        <f>SUMIFS(СВЦЭМ!$D$33:$D$776,СВЦЭМ!$A$33:$A$776,$A176,СВЦЭМ!$B$33:$B$776,N$155)+'СЕТ СН'!$I$14+СВЦЭМ!$D$10+'СЕТ СН'!$I$6-'СЕТ СН'!$I$26</f>
        <v>1333.7199694599999</v>
      </c>
      <c r="O176" s="36">
        <f>SUMIFS(СВЦЭМ!$D$33:$D$776,СВЦЭМ!$A$33:$A$776,$A176,СВЦЭМ!$B$33:$B$776,O$155)+'СЕТ СН'!$I$14+СВЦЭМ!$D$10+'СЕТ СН'!$I$6-'СЕТ СН'!$I$26</f>
        <v>1346.4625100399999</v>
      </c>
      <c r="P176" s="36">
        <f>SUMIFS(СВЦЭМ!$D$33:$D$776,СВЦЭМ!$A$33:$A$776,$A176,СВЦЭМ!$B$33:$B$776,P$155)+'СЕТ СН'!$I$14+СВЦЭМ!$D$10+'СЕТ СН'!$I$6-'СЕТ СН'!$I$26</f>
        <v>1357.5575502900001</v>
      </c>
      <c r="Q176" s="36">
        <f>SUMIFS(СВЦЭМ!$D$33:$D$776,СВЦЭМ!$A$33:$A$776,$A176,СВЦЭМ!$B$33:$B$776,Q$155)+'СЕТ СН'!$I$14+СВЦЭМ!$D$10+'СЕТ СН'!$I$6-'СЕТ СН'!$I$26</f>
        <v>1363.4958318200001</v>
      </c>
      <c r="R176" s="36">
        <f>SUMIFS(СВЦЭМ!$D$33:$D$776,СВЦЭМ!$A$33:$A$776,$A176,СВЦЭМ!$B$33:$B$776,R$155)+'СЕТ СН'!$I$14+СВЦЭМ!$D$10+'СЕТ СН'!$I$6-'СЕТ СН'!$I$26</f>
        <v>1373.2806240800001</v>
      </c>
      <c r="S176" s="36">
        <f>SUMIFS(СВЦЭМ!$D$33:$D$776,СВЦЭМ!$A$33:$A$776,$A176,СВЦЭМ!$B$33:$B$776,S$155)+'СЕТ СН'!$I$14+СВЦЭМ!$D$10+'СЕТ СН'!$I$6-'СЕТ СН'!$I$26</f>
        <v>1363.7933507100001</v>
      </c>
      <c r="T176" s="36">
        <f>SUMIFS(СВЦЭМ!$D$33:$D$776,СВЦЭМ!$A$33:$A$776,$A176,СВЦЭМ!$B$33:$B$776,T$155)+'СЕТ СН'!$I$14+СВЦЭМ!$D$10+'СЕТ СН'!$I$6-'СЕТ СН'!$I$26</f>
        <v>1339.20568114</v>
      </c>
      <c r="U176" s="36">
        <f>SUMIFS(СВЦЭМ!$D$33:$D$776,СВЦЭМ!$A$33:$A$776,$A176,СВЦЭМ!$B$33:$B$776,U$155)+'СЕТ СН'!$I$14+СВЦЭМ!$D$10+'СЕТ СН'!$I$6-'СЕТ СН'!$I$26</f>
        <v>1336.1999656799999</v>
      </c>
      <c r="V176" s="36">
        <f>SUMIFS(СВЦЭМ!$D$33:$D$776,СВЦЭМ!$A$33:$A$776,$A176,СВЦЭМ!$B$33:$B$776,V$155)+'СЕТ СН'!$I$14+СВЦЭМ!$D$10+'СЕТ СН'!$I$6-'СЕТ СН'!$I$26</f>
        <v>1350.92228935</v>
      </c>
      <c r="W176" s="36">
        <f>SUMIFS(СВЦЭМ!$D$33:$D$776,СВЦЭМ!$A$33:$A$776,$A176,СВЦЭМ!$B$33:$B$776,W$155)+'СЕТ СН'!$I$14+СВЦЭМ!$D$10+'СЕТ СН'!$I$6-'СЕТ СН'!$I$26</f>
        <v>1360.2906252500002</v>
      </c>
      <c r="X176" s="36">
        <f>SUMIFS(СВЦЭМ!$D$33:$D$776,СВЦЭМ!$A$33:$A$776,$A176,СВЦЭМ!$B$33:$B$776,X$155)+'СЕТ СН'!$I$14+СВЦЭМ!$D$10+'СЕТ СН'!$I$6-'СЕТ СН'!$I$26</f>
        <v>1378.07606377</v>
      </c>
      <c r="Y176" s="36">
        <f>SUMIFS(СВЦЭМ!$D$33:$D$776,СВЦЭМ!$A$33:$A$776,$A176,СВЦЭМ!$B$33:$B$776,Y$155)+'СЕТ СН'!$I$14+СВЦЭМ!$D$10+'СЕТ СН'!$I$6-'СЕТ СН'!$I$26</f>
        <v>1387.04516648</v>
      </c>
    </row>
    <row r="177" spans="1:27" ht="15.75" x14ac:dyDescent="0.2">
      <c r="A177" s="35">
        <f t="shared" si="4"/>
        <v>43821</v>
      </c>
      <c r="B177" s="36">
        <f>SUMIFS(СВЦЭМ!$D$33:$D$776,СВЦЭМ!$A$33:$A$776,$A177,СВЦЭМ!$B$33:$B$776,B$155)+'СЕТ СН'!$I$14+СВЦЭМ!$D$10+'СЕТ СН'!$I$6-'СЕТ СН'!$I$26</f>
        <v>1402.1064099099999</v>
      </c>
      <c r="C177" s="36">
        <f>SUMIFS(СВЦЭМ!$D$33:$D$776,СВЦЭМ!$A$33:$A$776,$A177,СВЦЭМ!$B$33:$B$776,C$155)+'СЕТ СН'!$I$14+СВЦЭМ!$D$10+'СЕТ СН'!$I$6-'СЕТ СН'!$I$26</f>
        <v>1424.40211836</v>
      </c>
      <c r="D177" s="36">
        <f>SUMIFS(СВЦЭМ!$D$33:$D$776,СВЦЭМ!$A$33:$A$776,$A177,СВЦЭМ!$B$33:$B$776,D$155)+'СЕТ СН'!$I$14+СВЦЭМ!$D$10+'СЕТ СН'!$I$6-'СЕТ СН'!$I$26</f>
        <v>1442.0756570600001</v>
      </c>
      <c r="E177" s="36">
        <f>SUMIFS(СВЦЭМ!$D$33:$D$776,СВЦЭМ!$A$33:$A$776,$A177,СВЦЭМ!$B$33:$B$776,E$155)+'СЕТ СН'!$I$14+СВЦЭМ!$D$10+'СЕТ СН'!$I$6-'СЕТ СН'!$I$26</f>
        <v>1455.1196610000002</v>
      </c>
      <c r="F177" s="36">
        <f>SUMIFS(СВЦЭМ!$D$33:$D$776,СВЦЭМ!$A$33:$A$776,$A177,СВЦЭМ!$B$33:$B$776,F$155)+'СЕТ СН'!$I$14+СВЦЭМ!$D$10+'СЕТ СН'!$I$6-'СЕТ СН'!$I$26</f>
        <v>1453.5543596299999</v>
      </c>
      <c r="G177" s="36">
        <f>SUMIFS(СВЦЭМ!$D$33:$D$776,СВЦЭМ!$A$33:$A$776,$A177,СВЦЭМ!$B$33:$B$776,G$155)+'СЕТ СН'!$I$14+СВЦЭМ!$D$10+'СЕТ СН'!$I$6-'СЕТ СН'!$I$26</f>
        <v>1442.42505067</v>
      </c>
      <c r="H177" s="36">
        <f>SUMIFS(СВЦЭМ!$D$33:$D$776,СВЦЭМ!$A$33:$A$776,$A177,СВЦЭМ!$B$33:$B$776,H$155)+'СЕТ СН'!$I$14+СВЦЭМ!$D$10+'СЕТ СН'!$I$6-'СЕТ СН'!$I$26</f>
        <v>1419.27219152</v>
      </c>
      <c r="I177" s="36">
        <f>SUMIFS(СВЦЭМ!$D$33:$D$776,СВЦЭМ!$A$33:$A$776,$A177,СВЦЭМ!$B$33:$B$776,I$155)+'СЕТ СН'!$I$14+СВЦЭМ!$D$10+'СЕТ СН'!$I$6-'СЕТ СН'!$I$26</f>
        <v>1417.3614450300001</v>
      </c>
      <c r="J177" s="36">
        <f>SUMIFS(СВЦЭМ!$D$33:$D$776,СВЦЭМ!$A$33:$A$776,$A177,СВЦЭМ!$B$33:$B$776,J$155)+'СЕТ СН'!$I$14+СВЦЭМ!$D$10+'СЕТ СН'!$I$6-'СЕТ СН'!$I$26</f>
        <v>1380.54320407</v>
      </c>
      <c r="K177" s="36">
        <f>SUMIFS(СВЦЭМ!$D$33:$D$776,СВЦЭМ!$A$33:$A$776,$A177,СВЦЭМ!$B$33:$B$776,K$155)+'СЕТ СН'!$I$14+СВЦЭМ!$D$10+'СЕТ СН'!$I$6-'СЕТ СН'!$I$26</f>
        <v>1347.30374523</v>
      </c>
      <c r="L177" s="36">
        <f>SUMIFS(СВЦЭМ!$D$33:$D$776,СВЦЭМ!$A$33:$A$776,$A177,СВЦЭМ!$B$33:$B$776,L$155)+'СЕТ СН'!$I$14+СВЦЭМ!$D$10+'СЕТ СН'!$I$6-'СЕТ СН'!$I$26</f>
        <v>1331.88484698</v>
      </c>
      <c r="M177" s="36">
        <f>SUMIFS(СВЦЭМ!$D$33:$D$776,СВЦЭМ!$A$33:$A$776,$A177,СВЦЭМ!$B$33:$B$776,M$155)+'СЕТ СН'!$I$14+СВЦЭМ!$D$10+'СЕТ СН'!$I$6-'СЕТ СН'!$I$26</f>
        <v>1344.8589044</v>
      </c>
      <c r="N177" s="36">
        <f>SUMIFS(СВЦЭМ!$D$33:$D$776,СВЦЭМ!$A$33:$A$776,$A177,СВЦЭМ!$B$33:$B$776,N$155)+'СЕТ СН'!$I$14+СВЦЭМ!$D$10+'СЕТ СН'!$I$6-'СЕТ СН'!$I$26</f>
        <v>1354.0142703500001</v>
      </c>
      <c r="O177" s="36">
        <f>SUMIFS(СВЦЭМ!$D$33:$D$776,СВЦЭМ!$A$33:$A$776,$A177,СВЦЭМ!$B$33:$B$776,O$155)+'СЕТ СН'!$I$14+СВЦЭМ!$D$10+'СЕТ СН'!$I$6-'СЕТ СН'!$I$26</f>
        <v>1369.57371698</v>
      </c>
      <c r="P177" s="36">
        <f>SUMIFS(СВЦЭМ!$D$33:$D$776,СВЦЭМ!$A$33:$A$776,$A177,СВЦЭМ!$B$33:$B$776,P$155)+'СЕТ СН'!$I$14+СВЦЭМ!$D$10+'СЕТ СН'!$I$6-'СЕТ СН'!$I$26</f>
        <v>1379.9822477100001</v>
      </c>
      <c r="Q177" s="36">
        <f>SUMIFS(СВЦЭМ!$D$33:$D$776,СВЦЭМ!$A$33:$A$776,$A177,СВЦЭМ!$B$33:$B$776,Q$155)+'СЕТ СН'!$I$14+СВЦЭМ!$D$10+'СЕТ СН'!$I$6-'СЕТ СН'!$I$26</f>
        <v>1378.12924576</v>
      </c>
      <c r="R177" s="36">
        <f>SUMIFS(СВЦЭМ!$D$33:$D$776,СВЦЭМ!$A$33:$A$776,$A177,СВЦЭМ!$B$33:$B$776,R$155)+'СЕТ СН'!$I$14+СВЦЭМ!$D$10+'СЕТ СН'!$I$6-'СЕТ СН'!$I$26</f>
        <v>1389.4763180899999</v>
      </c>
      <c r="S177" s="36">
        <f>SUMIFS(СВЦЭМ!$D$33:$D$776,СВЦЭМ!$A$33:$A$776,$A177,СВЦЭМ!$B$33:$B$776,S$155)+'СЕТ СН'!$I$14+СВЦЭМ!$D$10+'СЕТ СН'!$I$6-'СЕТ СН'!$I$26</f>
        <v>1378.9359319700002</v>
      </c>
      <c r="T177" s="36">
        <f>SUMIFS(СВЦЭМ!$D$33:$D$776,СВЦЭМ!$A$33:$A$776,$A177,СВЦЭМ!$B$33:$B$776,T$155)+'СЕТ СН'!$I$14+СВЦЭМ!$D$10+'СЕТ СН'!$I$6-'СЕТ СН'!$I$26</f>
        <v>1351.2154658200002</v>
      </c>
      <c r="U177" s="36">
        <f>SUMIFS(СВЦЭМ!$D$33:$D$776,СВЦЭМ!$A$33:$A$776,$A177,СВЦЭМ!$B$33:$B$776,U$155)+'СЕТ СН'!$I$14+СВЦЭМ!$D$10+'СЕТ СН'!$I$6-'СЕТ СН'!$I$26</f>
        <v>1353.7391968500001</v>
      </c>
      <c r="V177" s="36">
        <f>SUMIFS(СВЦЭМ!$D$33:$D$776,СВЦЭМ!$A$33:$A$776,$A177,СВЦЭМ!$B$33:$B$776,V$155)+'СЕТ СН'!$I$14+СВЦЭМ!$D$10+'СЕТ СН'!$I$6-'СЕТ СН'!$I$26</f>
        <v>1368.1700610100002</v>
      </c>
      <c r="W177" s="36">
        <f>SUMIFS(СВЦЭМ!$D$33:$D$776,СВЦЭМ!$A$33:$A$776,$A177,СВЦЭМ!$B$33:$B$776,W$155)+'СЕТ СН'!$I$14+СВЦЭМ!$D$10+'СЕТ СН'!$I$6-'СЕТ СН'!$I$26</f>
        <v>1385.91406934</v>
      </c>
      <c r="X177" s="36">
        <f>SUMIFS(СВЦЭМ!$D$33:$D$776,СВЦЭМ!$A$33:$A$776,$A177,СВЦЭМ!$B$33:$B$776,X$155)+'СЕТ СН'!$I$14+СВЦЭМ!$D$10+'СЕТ СН'!$I$6-'СЕТ СН'!$I$26</f>
        <v>1400.5652264300002</v>
      </c>
      <c r="Y177" s="36">
        <f>SUMIFS(СВЦЭМ!$D$33:$D$776,СВЦЭМ!$A$33:$A$776,$A177,СВЦЭМ!$B$33:$B$776,Y$155)+'СЕТ СН'!$I$14+СВЦЭМ!$D$10+'СЕТ СН'!$I$6-'СЕТ СН'!$I$26</f>
        <v>1411.1880027000002</v>
      </c>
    </row>
    <row r="178" spans="1:27" ht="15.75" x14ac:dyDescent="0.2">
      <c r="A178" s="35">
        <f t="shared" si="4"/>
        <v>43822</v>
      </c>
      <c r="B178" s="36">
        <f>SUMIFS(СВЦЭМ!$D$33:$D$776,СВЦЭМ!$A$33:$A$776,$A178,СВЦЭМ!$B$33:$B$776,B$155)+'СЕТ СН'!$I$14+СВЦЭМ!$D$10+'СЕТ СН'!$I$6-'СЕТ СН'!$I$26</f>
        <v>1397.1418238700001</v>
      </c>
      <c r="C178" s="36">
        <f>SUMIFS(СВЦЭМ!$D$33:$D$776,СВЦЭМ!$A$33:$A$776,$A178,СВЦЭМ!$B$33:$B$776,C$155)+'СЕТ СН'!$I$14+СВЦЭМ!$D$10+'СЕТ СН'!$I$6-'СЕТ СН'!$I$26</f>
        <v>1408.9745130800002</v>
      </c>
      <c r="D178" s="36">
        <f>SUMIFS(СВЦЭМ!$D$33:$D$776,СВЦЭМ!$A$33:$A$776,$A178,СВЦЭМ!$B$33:$B$776,D$155)+'СЕТ СН'!$I$14+СВЦЭМ!$D$10+'СЕТ СН'!$I$6-'СЕТ СН'!$I$26</f>
        <v>1437.8916348800001</v>
      </c>
      <c r="E178" s="36">
        <f>SUMIFS(СВЦЭМ!$D$33:$D$776,СВЦЭМ!$A$33:$A$776,$A178,СВЦЭМ!$B$33:$B$776,E$155)+'СЕТ СН'!$I$14+СВЦЭМ!$D$10+'СЕТ СН'!$I$6-'СЕТ СН'!$I$26</f>
        <v>1454.86390785</v>
      </c>
      <c r="F178" s="36">
        <f>SUMIFS(СВЦЭМ!$D$33:$D$776,СВЦЭМ!$A$33:$A$776,$A178,СВЦЭМ!$B$33:$B$776,F$155)+'СЕТ СН'!$I$14+СВЦЭМ!$D$10+'СЕТ СН'!$I$6-'СЕТ СН'!$I$26</f>
        <v>1450.66799926</v>
      </c>
      <c r="G178" s="36">
        <f>SUMIFS(СВЦЭМ!$D$33:$D$776,СВЦЭМ!$A$33:$A$776,$A178,СВЦЭМ!$B$33:$B$776,G$155)+'СЕТ СН'!$I$14+СВЦЭМ!$D$10+'СЕТ СН'!$I$6-'СЕТ СН'!$I$26</f>
        <v>1449.3519505300001</v>
      </c>
      <c r="H178" s="36">
        <f>SUMIFS(СВЦЭМ!$D$33:$D$776,СВЦЭМ!$A$33:$A$776,$A178,СВЦЭМ!$B$33:$B$776,H$155)+'СЕТ СН'!$I$14+СВЦЭМ!$D$10+'СЕТ СН'!$I$6-'СЕТ СН'!$I$26</f>
        <v>1410.3459072300002</v>
      </c>
      <c r="I178" s="36">
        <f>SUMIFS(СВЦЭМ!$D$33:$D$776,СВЦЭМ!$A$33:$A$776,$A178,СВЦЭМ!$B$33:$B$776,I$155)+'СЕТ СН'!$I$14+СВЦЭМ!$D$10+'СЕТ СН'!$I$6-'СЕТ СН'!$I$26</f>
        <v>1385.13651415</v>
      </c>
      <c r="J178" s="36">
        <f>SUMIFS(СВЦЭМ!$D$33:$D$776,СВЦЭМ!$A$33:$A$776,$A178,СВЦЭМ!$B$33:$B$776,J$155)+'СЕТ СН'!$I$14+СВЦЭМ!$D$10+'СЕТ СН'!$I$6-'СЕТ СН'!$I$26</f>
        <v>1358.7428168400002</v>
      </c>
      <c r="K178" s="36">
        <f>SUMIFS(СВЦЭМ!$D$33:$D$776,СВЦЭМ!$A$33:$A$776,$A178,СВЦЭМ!$B$33:$B$776,K$155)+'СЕТ СН'!$I$14+СВЦЭМ!$D$10+'СЕТ СН'!$I$6-'СЕТ СН'!$I$26</f>
        <v>1332.787415</v>
      </c>
      <c r="L178" s="36">
        <f>SUMIFS(СВЦЭМ!$D$33:$D$776,СВЦЭМ!$A$33:$A$776,$A178,СВЦЭМ!$B$33:$B$776,L$155)+'СЕТ СН'!$I$14+СВЦЭМ!$D$10+'СЕТ СН'!$I$6-'СЕТ СН'!$I$26</f>
        <v>1334.5621713</v>
      </c>
      <c r="M178" s="36">
        <f>SUMIFS(СВЦЭМ!$D$33:$D$776,СВЦЭМ!$A$33:$A$776,$A178,СВЦЭМ!$B$33:$B$776,M$155)+'СЕТ СН'!$I$14+СВЦЭМ!$D$10+'СЕТ СН'!$I$6-'СЕТ СН'!$I$26</f>
        <v>1347.5777022900002</v>
      </c>
      <c r="N178" s="36">
        <f>SUMIFS(СВЦЭМ!$D$33:$D$776,СВЦЭМ!$A$33:$A$776,$A178,СВЦЭМ!$B$33:$B$776,N$155)+'СЕТ СН'!$I$14+СВЦЭМ!$D$10+'СЕТ СН'!$I$6-'СЕТ СН'!$I$26</f>
        <v>1358.5005603200002</v>
      </c>
      <c r="O178" s="36">
        <f>SUMIFS(СВЦЭМ!$D$33:$D$776,СВЦЭМ!$A$33:$A$776,$A178,СВЦЭМ!$B$33:$B$776,O$155)+'СЕТ СН'!$I$14+СВЦЭМ!$D$10+'СЕТ СН'!$I$6-'СЕТ СН'!$I$26</f>
        <v>1367.4407747400001</v>
      </c>
      <c r="P178" s="36">
        <f>SUMIFS(СВЦЭМ!$D$33:$D$776,СВЦЭМ!$A$33:$A$776,$A178,СВЦЭМ!$B$33:$B$776,P$155)+'СЕТ СН'!$I$14+СВЦЭМ!$D$10+'СЕТ СН'!$I$6-'СЕТ СН'!$I$26</f>
        <v>1375.4706730600001</v>
      </c>
      <c r="Q178" s="36">
        <f>SUMIFS(СВЦЭМ!$D$33:$D$776,СВЦЭМ!$A$33:$A$776,$A178,СВЦЭМ!$B$33:$B$776,Q$155)+'СЕТ СН'!$I$14+СВЦЭМ!$D$10+'СЕТ СН'!$I$6-'СЕТ СН'!$I$26</f>
        <v>1375.9487102500002</v>
      </c>
      <c r="R178" s="36">
        <f>SUMIFS(СВЦЭМ!$D$33:$D$776,СВЦЭМ!$A$33:$A$776,$A178,СВЦЭМ!$B$33:$B$776,R$155)+'СЕТ СН'!$I$14+СВЦЭМ!$D$10+'СЕТ СН'!$I$6-'СЕТ СН'!$I$26</f>
        <v>1364.7499014099999</v>
      </c>
      <c r="S178" s="36">
        <f>SUMIFS(СВЦЭМ!$D$33:$D$776,СВЦЭМ!$A$33:$A$776,$A178,СВЦЭМ!$B$33:$B$776,S$155)+'СЕТ СН'!$I$14+СВЦЭМ!$D$10+'СЕТ СН'!$I$6-'СЕТ СН'!$I$26</f>
        <v>1353.6266341400001</v>
      </c>
      <c r="T178" s="36">
        <f>SUMIFS(СВЦЭМ!$D$33:$D$776,СВЦЭМ!$A$33:$A$776,$A178,СВЦЭМ!$B$33:$B$776,T$155)+'СЕТ СН'!$I$14+СВЦЭМ!$D$10+'СЕТ СН'!$I$6-'СЕТ СН'!$I$26</f>
        <v>1329.91456677</v>
      </c>
      <c r="U178" s="36">
        <f>SUMIFS(СВЦЭМ!$D$33:$D$776,СВЦЭМ!$A$33:$A$776,$A178,СВЦЭМ!$B$33:$B$776,U$155)+'СЕТ СН'!$I$14+СВЦЭМ!$D$10+'СЕТ СН'!$I$6-'СЕТ СН'!$I$26</f>
        <v>1330.8045220500001</v>
      </c>
      <c r="V178" s="36">
        <f>SUMIFS(СВЦЭМ!$D$33:$D$776,СВЦЭМ!$A$33:$A$776,$A178,СВЦЭМ!$B$33:$B$776,V$155)+'СЕТ СН'!$I$14+СВЦЭМ!$D$10+'СЕТ СН'!$I$6-'СЕТ СН'!$I$26</f>
        <v>1342.86519946</v>
      </c>
      <c r="W178" s="36">
        <f>SUMIFS(СВЦЭМ!$D$33:$D$776,СВЦЭМ!$A$33:$A$776,$A178,СВЦЭМ!$B$33:$B$776,W$155)+'СЕТ СН'!$I$14+СВЦЭМ!$D$10+'СЕТ СН'!$I$6-'СЕТ СН'!$I$26</f>
        <v>1361.5717704399999</v>
      </c>
      <c r="X178" s="36">
        <f>SUMIFS(СВЦЭМ!$D$33:$D$776,СВЦЭМ!$A$33:$A$776,$A178,СВЦЭМ!$B$33:$B$776,X$155)+'СЕТ СН'!$I$14+СВЦЭМ!$D$10+'СЕТ СН'!$I$6-'СЕТ СН'!$I$26</f>
        <v>1369.9972954899999</v>
      </c>
      <c r="Y178" s="36">
        <f>SUMIFS(СВЦЭМ!$D$33:$D$776,СВЦЭМ!$A$33:$A$776,$A178,СВЦЭМ!$B$33:$B$776,Y$155)+'СЕТ СН'!$I$14+СВЦЭМ!$D$10+'СЕТ СН'!$I$6-'СЕТ СН'!$I$26</f>
        <v>1387.52132441</v>
      </c>
    </row>
    <row r="179" spans="1:27" ht="15.75" x14ac:dyDescent="0.2">
      <c r="A179" s="35">
        <f t="shared" si="4"/>
        <v>43823</v>
      </c>
      <c r="B179" s="36">
        <f>SUMIFS(СВЦЭМ!$D$33:$D$776,СВЦЭМ!$A$33:$A$776,$A179,СВЦЭМ!$B$33:$B$776,B$155)+'СЕТ СН'!$I$14+СВЦЭМ!$D$10+'СЕТ СН'!$I$6-'СЕТ СН'!$I$26</f>
        <v>1401.84738457</v>
      </c>
      <c r="C179" s="36">
        <f>SUMIFS(СВЦЭМ!$D$33:$D$776,СВЦЭМ!$A$33:$A$776,$A179,СВЦЭМ!$B$33:$B$776,C$155)+'СЕТ СН'!$I$14+СВЦЭМ!$D$10+'СЕТ СН'!$I$6-'СЕТ СН'!$I$26</f>
        <v>1435.24977812</v>
      </c>
      <c r="D179" s="36">
        <f>SUMIFS(СВЦЭМ!$D$33:$D$776,СВЦЭМ!$A$33:$A$776,$A179,СВЦЭМ!$B$33:$B$776,D$155)+'СЕТ СН'!$I$14+СВЦЭМ!$D$10+'СЕТ СН'!$I$6-'СЕТ СН'!$I$26</f>
        <v>1453.78218068</v>
      </c>
      <c r="E179" s="36">
        <f>SUMIFS(СВЦЭМ!$D$33:$D$776,СВЦЭМ!$A$33:$A$776,$A179,СВЦЭМ!$B$33:$B$776,E$155)+'СЕТ СН'!$I$14+СВЦЭМ!$D$10+'СЕТ СН'!$I$6-'СЕТ СН'!$I$26</f>
        <v>1462.29771237</v>
      </c>
      <c r="F179" s="36">
        <f>SUMIFS(СВЦЭМ!$D$33:$D$776,СВЦЭМ!$A$33:$A$776,$A179,СВЦЭМ!$B$33:$B$776,F$155)+'СЕТ СН'!$I$14+СВЦЭМ!$D$10+'СЕТ СН'!$I$6-'СЕТ СН'!$I$26</f>
        <v>1459.10867665</v>
      </c>
      <c r="G179" s="36">
        <f>SUMIFS(СВЦЭМ!$D$33:$D$776,СВЦЭМ!$A$33:$A$776,$A179,СВЦЭМ!$B$33:$B$776,G$155)+'СЕТ СН'!$I$14+СВЦЭМ!$D$10+'СЕТ СН'!$I$6-'СЕТ СН'!$I$26</f>
        <v>1441.52291784</v>
      </c>
      <c r="H179" s="36">
        <f>SUMIFS(СВЦЭМ!$D$33:$D$776,СВЦЭМ!$A$33:$A$776,$A179,СВЦЭМ!$B$33:$B$776,H$155)+'СЕТ СН'!$I$14+СВЦЭМ!$D$10+'СЕТ СН'!$I$6-'СЕТ СН'!$I$26</f>
        <v>1401.0291694500002</v>
      </c>
      <c r="I179" s="36">
        <f>SUMIFS(СВЦЭМ!$D$33:$D$776,СВЦЭМ!$A$33:$A$776,$A179,СВЦЭМ!$B$33:$B$776,I$155)+'СЕТ СН'!$I$14+СВЦЭМ!$D$10+'СЕТ СН'!$I$6-'СЕТ СН'!$I$26</f>
        <v>1366.1817344599999</v>
      </c>
      <c r="J179" s="36">
        <f>SUMIFS(СВЦЭМ!$D$33:$D$776,СВЦЭМ!$A$33:$A$776,$A179,СВЦЭМ!$B$33:$B$776,J$155)+'СЕТ СН'!$I$14+СВЦЭМ!$D$10+'СЕТ СН'!$I$6-'СЕТ СН'!$I$26</f>
        <v>1341.6971938900001</v>
      </c>
      <c r="K179" s="36">
        <f>SUMIFS(СВЦЭМ!$D$33:$D$776,СВЦЭМ!$A$33:$A$776,$A179,СВЦЭМ!$B$33:$B$776,K$155)+'СЕТ СН'!$I$14+СВЦЭМ!$D$10+'СЕТ СН'!$I$6-'СЕТ СН'!$I$26</f>
        <v>1328.28733268</v>
      </c>
      <c r="L179" s="36">
        <f>SUMIFS(СВЦЭМ!$D$33:$D$776,СВЦЭМ!$A$33:$A$776,$A179,СВЦЭМ!$B$33:$B$776,L$155)+'СЕТ СН'!$I$14+СВЦЭМ!$D$10+'СЕТ СН'!$I$6-'СЕТ СН'!$I$26</f>
        <v>1329.8402077999999</v>
      </c>
      <c r="M179" s="36">
        <f>SUMIFS(СВЦЭМ!$D$33:$D$776,СВЦЭМ!$A$33:$A$776,$A179,СВЦЭМ!$B$33:$B$776,M$155)+'СЕТ СН'!$I$14+СВЦЭМ!$D$10+'СЕТ СН'!$I$6-'СЕТ СН'!$I$26</f>
        <v>1338.31833824</v>
      </c>
      <c r="N179" s="36">
        <f>SUMIFS(СВЦЭМ!$D$33:$D$776,СВЦЭМ!$A$33:$A$776,$A179,СВЦЭМ!$B$33:$B$776,N$155)+'СЕТ СН'!$I$14+СВЦЭМ!$D$10+'СЕТ СН'!$I$6-'СЕТ СН'!$I$26</f>
        <v>1340.39230451</v>
      </c>
      <c r="O179" s="36">
        <f>SUMIFS(СВЦЭМ!$D$33:$D$776,СВЦЭМ!$A$33:$A$776,$A179,СВЦЭМ!$B$33:$B$776,O$155)+'СЕТ СН'!$I$14+СВЦЭМ!$D$10+'СЕТ СН'!$I$6-'СЕТ СН'!$I$26</f>
        <v>1349.0513123999999</v>
      </c>
      <c r="P179" s="36">
        <f>SUMIFS(СВЦЭМ!$D$33:$D$776,СВЦЭМ!$A$33:$A$776,$A179,СВЦЭМ!$B$33:$B$776,P$155)+'СЕТ СН'!$I$14+СВЦЭМ!$D$10+'СЕТ СН'!$I$6-'СЕТ СН'!$I$26</f>
        <v>1359.99174275</v>
      </c>
      <c r="Q179" s="36">
        <f>SUMIFS(СВЦЭМ!$D$33:$D$776,СВЦЭМ!$A$33:$A$776,$A179,СВЦЭМ!$B$33:$B$776,Q$155)+'СЕТ СН'!$I$14+СВЦЭМ!$D$10+'СЕТ СН'!$I$6-'СЕТ СН'!$I$26</f>
        <v>1362.0199350600001</v>
      </c>
      <c r="R179" s="36">
        <f>SUMIFS(СВЦЭМ!$D$33:$D$776,СВЦЭМ!$A$33:$A$776,$A179,СВЦЭМ!$B$33:$B$776,R$155)+'СЕТ СН'!$I$14+СВЦЭМ!$D$10+'СЕТ СН'!$I$6-'СЕТ СН'!$I$26</f>
        <v>1356.80176261</v>
      </c>
      <c r="S179" s="36">
        <f>SUMIFS(СВЦЭМ!$D$33:$D$776,СВЦЭМ!$A$33:$A$776,$A179,СВЦЭМ!$B$33:$B$776,S$155)+'СЕТ СН'!$I$14+СВЦЭМ!$D$10+'СЕТ СН'!$I$6-'СЕТ СН'!$I$26</f>
        <v>1354.8835211200001</v>
      </c>
      <c r="T179" s="36">
        <f>SUMIFS(СВЦЭМ!$D$33:$D$776,СВЦЭМ!$A$33:$A$776,$A179,СВЦЭМ!$B$33:$B$776,T$155)+'СЕТ СН'!$I$14+СВЦЭМ!$D$10+'СЕТ СН'!$I$6-'СЕТ СН'!$I$26</f>
        <v>1354.13503461</v>
      </c>
      <c r="U179" s="36">
        <f>SUMIFS(СВЦЭМ!$D$33:$D$776,СВЦЭМ!$A$33:$A$776,$A179,СВЦЭМ!$B$33:$B$776,U$155)+'СЕТ СН'!$I$14+СВЦЭМ!$D$10+'СЕТ СН'!$I$6-'СЕТ СН'!$I$26</f>
        <v>1342.4842105800001</v>
      </c>
      <c r="V179" s="36">
        <f>SUMIFS(СВЦЭМ!$D$33:$D$776,СВЦЭМ!$A$33:$A$776,$A179,СВЦЭМ!$B$33:$B$776,V$155)+'СЕТ СН'!$I$14+СВЦЭМ!$D$10+'СЕТ СН'!$I$6-'СЕТ СН'!$I$26</f>
        <v>1346.2534642000001</v>
      </c>
      <c r="W179" s="36">
        <f>SUMIFS(СВЦЭМ!$D$33:$D$776,СВЦЭМ!$A$33:$A$776,$A179,СВЦЭМ!$B$33:$B$776,W$155)+'СЕТ СН'!$I$14+СВЦЭМ!$D$10+'СЕТ СН'!$I$6-'СЕТ СН'!$I$26</f>
        <v>1360.9253641400001</v>
      </c>
      <c r="X179" s="36">
        <f>SUMIFS(СВЦЭМ!$D$33:$D$776,СВЦЭМ!$A$33:$A$776,$A179,СВЦЭМ!$B$33:$B$776,X$155)+'СЕТ СН'!$I$14+СВЦЭМ!$D$10+'СЕТ СН'!$I$6-'СЕТ СН'!$I$26</f>
        <v>1382.0078416400002</v>
      </c>
      <c r="Y179" s="36">
        <f>SUMIFS(СВЦЭМ!$D$33:$D$776,СВЦЭМ!$A$33:$A$776,$A179,СВЦЭМ!$B$33:$B$776,Y$155)+'СЕТ СН'!$I$14+СВЦЭМ!$D$10+'СЕТ СН'!$I$6-'СЕТ СН'!$I$26</f>
        <v>1395.31579061</v>
      </c>
    </row>
    <row r="180" spans="1:27" ht="15.75" x14ac:dyDescent="0.2">
      <c r="A180" s="35">
        <f t="shared" si="4"/>
        <v>43824</v>
      </c>
      <c r="B180" s="36">
        <f>SUMIFS(СВЦЭМ!$D$33:$D$776,СВЦЭМ!$A$33:$A$776,$A180,СВЦЭМ!$B$33:$B$776,B$155)+'СЕТ СН'!$I$14+СВЦЭМ!$D$10+'СЕТ СН'!$I$6-'СЕТ СН'!$I$26</f>
        <v>1411.2181558900002</v>
      </c>
      <c r="C180" s="36">
        <f>SUMIFS(СВЦЭМ!$D$33:$D$776,СВЦЭМ!$A$33:$A$776,$A180,СВЦЭМ!$B$33:$B$776,C$155)+'СЕТ СН'!$I$14+СВЦЭМ!$D$10+'СЕТ СН'!$I$6-'СЕТ СН'!$I$26</f>
        <v>1442.80388683</v>
      </c>
      <c r="D180" s="36">
        <f>SUMIFS(СВЦЭМ!$D$33:$D$776,СВЦЭМ!$A$33:$A$776,$A180,СВЦЭМ!$B$33:$B$776,D$155)+'СЕТ СН'!$I$14+СВЦЭМ!$D$10+'СЕТ СН'!$I$6-'СЕТ СН'!$I$26</f>
        <v>1460.8009046500001</v>
      </c>
      <c r="E180" s="36">
        <f>SUMIFS(СВЦЭМ!$D$33:$D$776,СВЦЭМ!$A$33:$A$776,$A180,СВЦЭМ!$B$33:$B$776,E$155)+'СЕТ СН'!$I$14+СВЦЭМ!$D$10+'СЕТ СН'!$I$6-'СЕТ СН'!$I$26</f>
        <v>1471.4177529600001</v>
      </c>
      <c r="F180" s="36">
        <f>SUMIFS(СВЦЭМ!$D$33:$D$776,СВЦЭМ!$A$33:$A$776,$A180,СВЦЭМ!$B$33:$B$776,F$155)+'СЕТ СН'!$I$14+СВЦЭМ!$D$10+'СЕТ СН'!$I$6-'СЕТ СН'!$I$26</f>
        <v>1475.12549283</v>
      </c>
      <c r="G180" s="36">
        <f>SUMIFS(СВЦЭМ!$D$33:$D$776,СВЦЭМ!$A$33:$A$776,$A180,СВЦЭМ!$B$33:$B$776,G$155)+'СЕТ СН'!$I$14+СВЦЭМ!$D$10+'СЕТ СН'!$I$6-'СЕТ СН'!$I$26</f>
        <v>1454.8947380899999</v>
      </c>
      <c r="H180" s="36">
        <f>SUMIFS(СВЦЭМ!$D$33:$D$776,СВЦЭМ!$A$33:$A$776,$A180,СВЦЭМ!$B$33:$B$776,H$155)+'СЕТ СН'!$I$14+СВЦЭМ!$D$10+'СЕТ СН'!$I$6-'СЕТ СН'!$I$26</f>
        <v>1414.1268938100002</v>
      </c>
      <c r="I180" s="36">
        <f>SUMIFS(СВЦЭМ!$D$33:$D$776,СВЦЭМ!$A$33:$A$776,$A180,СВЦЭМ!$B$33:$B$776,I$155)+'СЕТ СН'!$I$14+СВЦЭМ!$D$10+'СЕТ СН'!$I$6-'СЕТ СН'!$I$26</f>
        <v>1388.61443723</v>
      </c>
      <c r="J180" s="36">
        <f>SUMIFS(СВЦЭМ!$D$33:$D$776,СВЦЭМ!$A$33:$A$776,$A180,СВЦЭМ!$B$33:$B$776,J$155)+'СЕТ СН'!$I$14+СВЦЭМ!$D$10+'СЕТ СН'!$I$6-'СЕТ СН'!$I$26</f>
        <v>1369.3402521799999</v>
      </c>
      <c r="K180" s="36">
        <f>SUMIFS(СВЦЭМ!$D$33:$D$776,СВЦЭМ!$A$33:$A$776,$A180,СВЦЭМ!$B$33:$B$776,K$155)+'СЕТ СН'!$I$14+СВЦЭМ!$D$10+'СЕТ СН'!$I$6-'СЕТ СН'!$I$26</f>
        <v>1348.8594228400002</v>
      </c>
      <c r="L180" s="36">
        <f>SUMIFS(СВЦЭМ!$D$33:$D$776,СВЦЭМ!$A$33:$A$776,$A180,СВЦЭМ!$B$33:$B$776,L$155)+'СЕТ СН'!$I$14+СВЦЭМ!$D$10+'СЕТ СН'!$I$6-'СЕТ СН'!$I$26</f>
        <v>1344.2593431300002</v>
      </c>
      <c r="M180" s="36">
        <f>SUMIFS(СВЦЭМ!$D$33:$D$776,СВЦЭМ!$A$33:$A$776,$A180,СВЦЭМ!$B$33:$B$776,M$155)+'СЕТ СН'!$I$14+СВЦЭМ!$D$10+'СЕТ СН'!$I$6-'СЕТ СН'!$I$26</f>
        <v>1349.2872332000002</v>
      </c>
      <c r="N180" s="36">
        <f>SUMIFS(СВЦЭМ!$D$33:$D$776,СВЦЭМ!$A$33:$A$776,$A180,СВЦЭМ!$B$33:$B$776,N$155)+'СЕТ СН'!$I$14+СВЦЭМ!$D$10+'СЕТ СН'!$I$6-'СЕТ СН'!$I$26</f>
        <v>1349.0341016900002</v>
      </c>
      <c r="O180" s="36">
        <f>SUMIFS(СВЦЭМ!$D$33:$D$776,СВЦЭМ!$A$33:$A$776,$A180,СВЦЭМ!$B$33:$B$776,O$155)+'СЕТ СН'!$I$14+СВЦЭМ!$D$10+'СЕТ СН'!$I$6-'СЕТ СН'!$I$26</f>
        <v>1352.16853616</v>
      </c>
      <c r="P180" s="36">
        <f>SUMIFS(СВЦЭМ!$D$33:$D$776,СВЦЭМ!$A$33:$A$776,$A180,СВЦЭМ!$B$33:$B$776,P$155)+'СЕТ СН'!$I$14+СВЦЭМ!$D$10+'СЕТ СН'!$I$6-'СЕТ СН'!$I$26</f>
        <v>1359.0307212</v>
      </c>
      <c r="Q180" s="36">
        <f>SUMIFS(СВЦЭМ!$D$33:$D$776,СВЦЭМ!$A$33:$A$776,$A180,СВЦЭМ!$B$33:$B$776,Q$155)+'СЕТ СН'!$I$14+СВЦЭМ!$D$10+'СЕТ СН'!$I$6-'СЕТ СН'!$I$26</f>
        <v>1362.24011711</v>
      </c>
      <c r="R180" s="36">
        <f>SUMIFS(СВЦЭМ!$D$33:$D$776,СВЦЭМ!$A$33:$A$776,$A180,СВЦЭМ!$B$33:$B$776,R$155)+'СЕТ СН'!$I$14+СВЦЭМ!$D$10+'СЕТ СН'!$I$6-'СЕТ СН'!$I$26</f>
        <v>1360.67609612</v>
      </c>
      <c r="S180" s="36">
        <f>SUMIFS(СВЦЭМ!$D$33:$D$776,СВЦЭМ!$A$33:$A$776,$A180,СВЦЭМ!$B$33:$B$776,S$155)+'СЕТ СН'!$I$14+СВЦЭМ!$D$10+'СЕТ СН'!$I$6-'СЕТ СН'!$I$26</f>
        <v>1360.09734557</v>
      </c>
      <c r="T180" s="36">
        <f>SUMIFS(СВЦЭМ!$D$33:$D$776,СВЦЭМ!$A$33:$A$776,$A180,СВЦЭМ!$B$33:$B$776,T$155)+'СЕТ СН'!$I$14+СВЦЭМ!$D$10+'СЕТ СН'!$I$6-'СЕТ СН'!$I$26</f>
        <v>1348.4090817700001</v>
      </c>
      <c r="U180" s="36">
        <f>SUMIFS(СВЦЭМ!$D$33:$D$776,СВЦЭМ!$A$33:$A$776,$A180,СВЦЭМ!$B$33:$B$776,U$155)+'СЕТ СН'!$I$14+СВЦЭМ!$D$10+'СЕТ СН'!$I$6-'СЕТ СН'!$I$26</f>
        <v>1348.7084204800001</v>
      </c>
      <c r="V180" s="36">
        <f>SUMIFS(СВЦЭМ!$D$33:$D$776,СВЦЭМ!$A$33:$A$776,$A180,СВЦЭМ!$B$33:$B$776,V$155)+'СЕТ СН'!$I$14+СВЦЭМ!$D$10+'СЕТ СН'!$I$6-'СЕТ СН'!$I$26</f>
        <v>1356.2857313300001</v>
      </c>
      <c r="W180" s="36">
        <f>SUMIFS(СВЦЭМ!$D$33:$D$776,СВЦЭМ!$A$33:$A$776,$A180,СВЦЭМ!$B$33:$B$776,W$155)+'СЕТ СН'!$I$14+СВЦЭМ!$D$10+'СЕТ СН'!$I$6-'СЕТ СН'!$I$26</f>
        <v>1365.71723509</v>
      </c>
      <c r="X180" s="36">
        <f>SUMIFS(СВЦЭМ!$D$33:$D$776,СВЦЭМ!$A$33:$A$776,$A180,СВЦЭМ!$B$33:$B$776,X$155)+'СЕТ СН'!$I$14+СВЦЭМ!$D$10+'СЕТ СН'!$I$6-'СЕТ СН'!$I$26</f>
        <v>1377.27657606</v>
      </c>
      <c r="Y180" s="36">
        <f>SUMIFS(СВЦЭМ!$D$33:$D$776,СВЦЭМ!$A$33:$A$776,$A180,СВЦЭМ!$B$33:$B$776,Y$155)+'СЕТ СН'!$I$14+СВЦЭМ!$D$10+'СЕТ СН'!$I$6-'СЕТ СН'!$I$26</f>
        <v>1378.0351459000001</v>
      </c>
    </row>
    <row r="181" spans="1:27" ht="15.75" x14ac:dyDescent="0.2">
      <c r="A181" s="35">
        <f t="shared" si="4"/>
        <v>43825</v>
      </c>
      <c r="B181" s="36">
        <f>SUMIFS(СВЦЭМ!$D$33:$D$776,СВЦЭМ!$A$33:$A$776,$A181,СВЦЭМ!$B$33:$B$776,B$155)+'СЕТ СН'!$I$14+СВЦЭМ!$D$10+'СЕТ СН'!$I$6-'СЕТ СН'!$I$26</f>
        <v>1412.5205656799999</v>
      </c>
      <c r="C181" s="36">
        <f>SUMIFS(СВЦЭМ!$D$33:$D$776,СВЦЭМ!$A$33:$A$776,$A181,СВЦЭМ!$B$33:$B$776,C$155)+'СЕТ СН'!$I$14+СВЦЭМ!$D$10+'СЕТ СН'!$I$6-'СЕТ СН'!$I$26</f>
        <v>1446.0182374999999</v>
      </c>
      <c r="D181" s="36">
        <f>SUMIFS(СВЦЭМ!$D$33:$D$776,СВЦЭМ!$A$33:$A$776,$A181,СВЦЭМ!$B$33:$B$776,D$155)+'СЕТ СН'!$I$14+СВЦЭМ!$D$10+'СЕТ СН'!$I$6-'СЕТ СН'!$I$26</f>
        <v>1458.6038213500001</v>
      </c>
      <c r="E181" s="36">
        <f>SUMIFS(СВЦЭМ!$D$33:$D$776,СВЦЭМ!$A$33:$A$776,$A181,СВЦЭМ!$B$33:$B$776,E$155)+'СЕТ СН'!$I$14+СВЦЭМ!$D$10+'СЕТ СН'!$I$6-'СЕТ СН'!$I$26</f>
        <v>1467.4050440000001</v>
      </c>
      <c r="F181" s="36">
        <f>SUMIFS(СВЦЭМ!$D$33:$D$776,СВЦЭМ!$A$33:$A$776,$A181,СВЦЭМ!$B$33:$B$776,F$155)+'СЕТ СН'!$I$14+СВЦЭМ!$D$10+'СЕТ СН'!$I$6-'СЕТ СН'!$I$26</f>
        <v>1465.6594338899999</v>
      </c>
      <c r="G181" s="36">
        <f>SUMIFS(СВЦЭМ!$D$33:$D$776,СВЦЭМ!$A$33:$A$776,$A181,СВЦЭМ!$B$33:$B$776,G$155)+'СЕТ СН'!$I$14+СВЦЭМ!$D$10+'СЕТ СН'!$I$6-'СЕТ СН'!$I$26</f>
        <v>1446.9564513700002</v>
      </c>
      <c r="H181" s="36">
        <f>SUMIFS(СВЦЭМ!$D$33:$D$776,СВЦЭМ!$A$33:$A$776,$A181,СВЦЭМ!$B$33:$B$776,H$155)+'СЕТ СН'!$I$14+СВЦЭМ!$D$10+'СЕТ СН'!$I$6-'СЕТ СН'!$I$26</f>
        <v>1411.9104682699999</v>
      </c>
      <c r="I181" s="36">
        <f>SUMIFS(СВЦЭМ!$D$33:$D$776,СВЦЭМ!$A$33:$A$776,$A181,СВЦЭМ!$B$33:$B$776,I$155)+'СЕТ СН'!$I$14+СВЦЭМ!$D$10+'СЕТ СН'!$I$6-'СЕТ СН'!$I$26</f>
        <v>1400.2606535</v>
      </c>
      <c r="J181" s="36">
        <f>SUMIFS(СВЦЭМ!$D$33:$D$776,СВЦЭМ!$A$33:$A$776,$A181,СВЦЭМ!$B$33:$B$776,J$155)+'СЕТ СН'!$I$14+СВЦЭМ!$D$10+'СЕТ СН'!$I$6-'СЕТ СН'!$I$26</f>
        <v>1373.6051487499999</v>
      </c>
      <c r="K181" s="36">
        <f>SUMIFS(СВЦЭМ!$D$33:$D$776,СВЦЭМ!$A$33:$A$776,$A181,СВЦЭМ!$B$33:$B$776,K$155)+'СЕТ СН'!$I$14+СВЦЭМ!$D$10+'СЕТ СН'!$I$6-'СЕТ СН'!$I$26</f>
        <v>1355.0672187099999</v>
      </c>
      <c r="L181" s="36">
        <f>SUMIFS(СВЦЭМ!$D$33:$D$776,СВЦЭМ!$A$33:$A$776,$A181,СВЦЭМ!$B$33:$B$776,L$155)+'СЕТ СН'!$I$14+СВЦЭМ!$D$10+'СЕТ СН'!$I$6-'СЕТ СН'!$I$26</f>
        <v>1353.58240303</v>
      </c>
      <c r="M181" s="36">
        <f>SUMIFS(СВЦЭМ!$D$33:$D$776,СВЦЭМ!$A$33:$A$776,$A181,СВЦЭМ!$B$33:$B$776,M$155)+'СЕТ СН'!$I$14+СВЦЭМ!$D$10+'СЕТ СН'!$I$6-'СЕТ СН'!$I$26</f>
        <v>1362.4207998100001</v>
      </c>
      <c r="N181" s="36">
        <f>SUMIFS(СВЦЭМ!$D$33:$D$776,СВЦЭМ!$A$33:$A$776,$A181,СВЦЭМ!$B$33:$B$776,N$155)+'СЕТ СН'!$I$14+СВЦЭМ!$D$10+'СЕТ СН'!$I$6-'СЕТ СН'!$I$26</f>
        <v>1370.3274961500001</v>
      </c>
      <c r="O181" s="36">
        <f>SUMIFS(СВЦЭМ!$D$33:$D$776,СВЦЭМ!$A$33:$A$776,$A181,СВЦЭМ!$B$33:$B$776,O$155)+'СЕТ СН'!$I$14+СВЦЭМ!$D$10+'СЕТ СН'!$I$6-'СЕТ СН'!$I$26</f>
        <v>1375.483195</v>
      </c>
      <c r="P181" s="36">
        <f>SUMIFS(СВЦЭМ!$D$33:$D$776,СВЦЭМ!$A$33:$A$776,$A181,СВЦЭМ!$B$33:$B$776,P$155)+'СЕТ СН'!$I$14+СВЦЭМ!$D$10+'СЕТ СН'!$I$6-'СЕТ СН'!$I$26</f>
        <v>1375.8138528300001</v>
      </c>
      <c r="Q181" s="36">
        <f>SUMIFS(СВЦЭМ!$D$33:$D$776,СВЦЭМ!$A$33:$A$776,$A181,СВЦЭМ!$B$33:$B$776,Q$155)+'СЕТ СН'!$I$14+СВЦЭМ!$D$10+'СЕТ СН'!$I$6-'СЕТ СН'!$I$26</f>
        <v>1377.21852689</v>
      </c>
      <c r="R181" s="36">
        <f>SUMIFS(СВЦЭМ!$D$33:$D$776,СВЦЭМ!$A$33:$A$776,$A181,СВЦЭМ!$B$33:$B$776,R$155)+'СЕТ СН'!$I$14+СВЦЭМ!$D$10+'СЕТ СН'!$I$6-'СЕТ СН'!$I$26</f>
        <v>1373.4992334600001</v>
      </c>
      <c r="S181" s="36">
        <f>SUMIFS(СВЦЭМ!$D$33:$D$776,СВЦЭМ!$A$33:$A$776,$A181,СВЦЭМ!$B$33:$B$776,S$155)+'СЕТ СН'!$I$14+СВЦЭМ!$D$10+'СЕТ СН'!$I$6-'СЕТ СН'!$I$26</f>
        <v>1372.7089080200001</v>
      </c>
      <c r="T181" s="36">
        <f>SUMIFS(СВЦЭМ!$D$33:$D$776,СВЦЭМ!$A$33:$A$776,$A181,СВЦЭМ!$B$33:$B$776,T$155)+'СЕТ СН'!$I$14+СВЦЭМ!$D$10+'СЕТ СН'!$I$6-'СЕТ СН'!$I$26</f>
        <v>1346.00416391</v>
      </c>
      <c r="U181" s="36">
        <f>SUMIFS(СВЦЭМ!$D$33:$D$776,СВЦЭМ!$A$33:$A$776,$A181,СВЦЭМ!$B$33:$B$776,U$155)+'СЕТ СН'!$I$14+СВЦЭМ!$D$10+'СЕТ СН'!$I$6-'СЕТ СН'!$I$26</f>
        <v>1345.7659448700001</v>
      </c>
      <c r="V181" s="36">
        <f>SUMIFS(СВЦЭМ!$D$33:$D$776,СВЦЭМ!$A$33:$A$776,$A181,СВЦЭМ!$B$33:$B$776,V$155)+'СЕТ СН'!$I$14+СВЦЭМ!$D$10+'СЕТ СН'!$I$6-'СЕТ СН'!$I$26</f>
        <v>1360.65847753</v>
      </c>
      <c r="W181" s="36">
        <f>SUMIFS(СВЦЭМ!$D$33:$D$776,СВЦЭМ!$A$33:$A$776,$A181,СВЦЭМ!$B$33:$B$776,W$155)+'СЕТ СН'!$I$14+СВЦЭМ!$D$10+'СЕТ СН'!$I$6-'СЕТ СН'!$I$26</f>
        <v>1377.8267247900001</v>
      </c>
      <c r="X181" s="36">
        <f>SUMIFS(СВЦЭМ!$D$33:$D$776,СВЦЭМ!$A$33:$A$776,$A181,СВЦЭМ!$B$33:$B$776,X$155)+'СЕТ СН'!$I$14+СВЦЭМ!$D$10+'СЕТ СН'!$I$6-'СЕТ СН'!$I$26</f>
        <v>1380.5042248899999</v>
      </c>
      <c r="Y181" s="36">
        <f>SUMIFS(СВЦЭМ!$D$33:$D$776,СВЦЭМ!$A$33:$A$776,$A181,СВЦЭМ!$B$33:$B$776,Y$155)+'СЕТ СН'!$I$14+СВЦЭМ!$D$10+'СЕТ СН'!$I$6-'СЕТ СН'!$I$26</f>
        <v>1382.71142364</v>
      </c>
    </row>
    <row r="182" spans="1:27" ht="15.75" x14ac:dyDescent="0.2">
      <c r="A182" s="35">
        <f t="shared" si="4"/>
        <v>43826</v>
      </c>
      <c r="B182" s="36">
        <f>SUMIFS(СВЦЭМ!$D$33:$D$776,СВЦЭМ!$A$33:$A$776,$A182,СВЦЭМ!$B$33:$B$776,B$155)+'СЕТ СН'!$I$14+СВЦЭМ!$D$10+'СЕТ СН'!$I$6-'СЕТ СН'!$I$26</f>
        <v>1374.6334326400001</v>
      </c>
      <c r="C182" s="36">
        <f>SUMIFS(СВЦЭМ!$D$33:$D$776,СВЦЭМ!$A$33:$A$776,$A182,СВЦЭМ!$B$33:$B$776,C$155)+'СЕТ СН'!$I$14+СВЦЭМ!$D$10+'СЕТ СН'!$I$6-'СЕТ СН'!$I$26</f>
        <v>1406.86325025</v>
      </c>
      <c r="D182" s="36">
        <f>SUMIFS(СВЦЭМ!$D$33:$D$776,СВЦЭМ!$A$33:$A$776,$A182,СВЦЭМ!$B$33:$B$776,D$155)+'СЕТ СН'!$I$14+СВЦЭМ!$D$10+'СЕТ СН'!$I$6-'СЕТ СН'!$I$26</f>
        <v>1414.63881167</v>
      </c>
      <c r="E182" s="36">
        <f>SUMIFS(СВЦЭМ!$D$33:$D$776,СВЦЭМ!$A$33:$A$776,$A182,СВЦЭМ!$B$33:$B$776,E$155)+'СЕТ СН'!$I$14+СВЦЭМ!$D$10+'СЕТ СН'!$I$6-'СЕТ СН'!$I$26</f>
        <v>1430.21767297</v>
      </c>
      <c r="F182" s="36">
        <f>SUMIFS(СВЦЭМ!$D$33:$D$776,СВЦЭМ!$A$33:$A$776,$A182,СВЦЭМ!$B$33:$B$776,F$155)+'СЕТ СН'!$I$14+СВЦЭМ!$D$10+'СЕТ СН'!$I$6-'СЕТ СН'!$I$26</f>
        <v>1435.0772005900001</v>
      </c>
      <c r="G182" s="36">
        <f>SUMIFS(СВЦЭМ!$D$33:$D$776,СВЦЭМ!$A$33:$A$776,$A182,СВЦЭМ!$B$33:$B$776,G$155)+'СЕТ СН'!$I$14+СВЦЭМ!$D$10+'СЕТ СН'!$I$6-'СЕТ СН'!$I$26</f>
        <v>1419.4937886100001</v>
      </c>
      <c r="H182" s="36">
        <f>SUMIFS(СВЦЭМ!$D$33:$D$776,СВЦЭМ!$A$33:$A$776,$A182,СВЦЭМ!$B$33:$B$776,H$155)+'СЕТ СН'!$I$14+СВЦЭМ!$D$10+'СЕТ СН'!$I$6-'СЕТ СН'!$I$26</f>
        <v>1385.5776756800001</v>
      </c>
      <c r="I182" s="36">
        <f>SUMIFS(СВЦЭМ!$D$33:$D$776,СВЦЭМ!$A$33:$A$776,$A182,СВЦЭМ!$B$33:$B$776,I$155)+'СЕТ СН'!$I$14+СВЦЭМ!$D$10+'СЕТ СН'!$I$6-'СЕТ СН'!$I$26</f>
        <v>1362.2245759</v>
      </c>
      <c r="J182" s="36">
        <f>SUMIFS(СВЦЭМ!$D$33:$D$776,СВЦЭМ!$A$33:$A$776,$A182,СВЦЭМ!$B$33:$B$776,J$155)+'СЕТ СН'!$I$14+СВЦЭМ!$D$10+'СЕТ СН'!$I$6-'СЕТ СН'!$I$26</f>
        <v>1335.76287585</v>
      </c>
      <c r="K182" s="36">
        <f>SUMIFS(СВЦЭМ!$D$33:$D$776,СВЦЭМ!$A$33:$A$776,$A182,СВЦЭМ!$B$33:$B$776,K$155)+'СЕТ СН'!$I$14+СВЦЭМ!$D$10+'СЕТ СН'!$I$6-'СЕТ СН'!$I$26</f>
        <v>1308.7141881</v>
      </c>
      <c r="L182" s="36">
        <f>SUMIFS(СВЦЭМ!$D$33:$D$776,СВЦЭМ!$A$33:$A$776,$A182,СВЦЭМ!$B$33:$B$776,L$155)+'СЕТ СН'!$I$14+СВЦЭМ!$D$10+'СЕТ СН'!$I$6-'СЕТ СН'!$I$26</f>
        <v>1308.0068615499999</v>
      </c>
      <c r="M182" s="36">
        <f>SUMIFS(СВЦЭМ!$D$33:$D$776,СВЦЭМ!$A$33:$A$776,$A182,СВЦЭМ!$B$33:$B$776,M$155)+'СЕТ СН'!$I$14+СВЦЭМ!$D$10+'СЕТ СН'!$I$6-'СЕТ СН'!$I$26</f>
        <v>1318.6402934400001</v>
      </c>
      <c r="N182" s="36">
        <f>SUMIFS(СВЦЭМ!$D$33:$D$776,СВЦЭМ!$A$33:$A$776,$A182,СВЦЭМ!$B$33:$B$776,N$155)+'СЕТ СН'!$I$14+СВЦЭМ!$D$10+'СЕТ СН'!$I$6-'СЕТ СН'!$I$26</f>
        <v>1318.36078851</v>
      </c>
      <c r="O182" s="36">
        <f>SUMIFS(СВЦЭМ!$D$33:$D$776,СВЦЭМ!$A$33:$A$776,$A182,СВЦЭМ!$B$33:$B$776,O$155)+'СЕТ СН'!$I$14+СВЦЭМ!$D$10+'СЕТ СН'!$I$6-'СЕТ СН'!$I$26</f>
        <v>1323.2405380600001</v>
      </c>
      <c r="P182" s="36">
        <f>SUMIFS(СВЦЭМ!$D$33:$D$776,СВЦЭМ!$A$33:$A$776,$A182,СВЦЭМ!$B$33:$B$776,P$155)+'СЕТ СН'!$I$14+СВЦЭМ!$D$10+'СЕТ СН'!$I$6-'СЕТ СН'!$I$26</f>
        <v>1332.11402015</v>
      </c>
      <c r="Q182" s="36">
        <f>SUMIFS(СВЦЭМ!$D$33:$D$776,СВЦЭМ!$A$33:$A$776,$A182,СВЦЭМ!$B$33:$B$776,Q$155)+'СЕТ СН'!$I$14+СВЦЭМ!$D$10+'СЕТ СН'!$I$6-'СЕТ СН'!$I$26</f>
        <v>1350.4566576100001</v>
      </c>
      <c r="R182" s="36">
        <f>SUMIFS(СВЦЭМ!$D$33:$D$776,СВЦЭМ!$A$33:$A$776,$A182,СВЦЭМ!$B$33:$B$776,R$155)+'СЕТ СН'!$I$14+СВЦЭМ!$D$10+'СЕТ СН'!$I$6-'СЕТ СН'!$I$26</f>
        <v>1353.84774356</v>
      </c>
      <c r="S182" s="36">
        <f>SUMIFS(СВЦЭМ!$D$33:$D$776,СВЦЭМ!$A$33:$A$776,$A182,СВЦЭМ!$B$33:$B$776,S$155)+'СЕТ СН'!$I$14+СВЦЭМ!$D$10+'СЕТ СН'!$I$6-'СЕТ СН'!$I$26</f>
        <v>1355.0683670100002</v>
      </c>
      <c r="T182" s="36">
        <f>SUMIFS(СВЦЭМ!$D$33:$D$776,СВЦЭМ!$A$33:$A$776,$A182,СВЦЭМ!$B$33:$B$776,T$155)+'СЕТ СН'!$I$14+СВЦЭМ!$D$10+'СЕТ СН'!$I$6-'СЕТ СН'!$I$26</f>
        <v>1328.4970968100001</v>
      </c>
      <c r="U182" s="36">
        <f>SUMIFS(СВЦЭМ!$D$33:$D$776,СВЦЭМ!$A$33:$A$776,$A182,СВЦЭМ!$B$33:$B$776,U$155)+'СЕТ СН'!$I$14+СВЦЭМ!$D$10+'СЕТ СН'!$I$6-'СЕТ СН'!$I$26</f>
        <v>1328.0605473200001</v>
      </c>
      <c r="V182" s="36">
        <f>SUMIFS(СВЦЭМ!$D$33:$D$776,СВЦЭМ!$A$33:$A$776,$A182,СВЦЭМ!$B$33:$B$776,V$155)+'СЕТ СН'!$I$14+СВЦЭМ!$D$10+'СЕТ СН'!$I$6-'СЕТ СН'!$I$26</f>
        <v>1335.98443378</v>
      </c>
      <c r="W182" s="36">
        <f>SUMIFS(СВЦЭМ!$D$33:$D$776,СВЦЭМ!$A$33:$A$776,$A182,СВЦЭМ!$B$33:$B$776,W$155)+'СЕТ СН'!$I$14+СВЦЭМ!$D$10+'СЕТ СН'!$I$6-'СЕТ СН'!$I$26</f>
        <v>1339.13570961</v>
      </c>
      <c r="X182" s="36">
        <f>SUMIFS(СВЦЭМ!$D$33:$D$776,СВЦЭМ!$A$33:$A$776,$A182,СВЦЭМ!$B$33:$B$776,X$155)+'СЕТ СН'!$I$14+СВЦЭМ!$D$10+'СЕТ СН'!$I$6-'СЕТ СН'!$I$26</f>
        <v>1350.0434892100002</v>
      </c>
      <c r="Y182" s="36">
        <f>SUMIFS(СВЦЭМ!$D$33:$D$776,СВЦЭМ!$A$33:$A$776,$A182,СВЦЭМ!$B$33:$B$776,Y$155)+'СЕТ СН'!$I$14+СВЦЭМ!$D$10+'СЕТ СН'!$I$6-'СЕТ СН'!$I$26</f>
        <v>1360.1164349800001</v>
      </c>
    </row>
    <row r="183" spans="1:27" ht="15.75" x14ac:dyDescent="0.2">
      <c r="A183" s="35">
        <f t="shared" si="4"/>
        <v>43827</v>
      </c>
      <c r="B183" s="36">
        <f>SUMIFS(СВЦЭМ!$D$33:$D$776,СВЦЭМ!$A$33:$A$776,$A183,СВЦЭМ!$B$33:$B$776,B$155)+'СЕТ СН'!$I$14+СВЦЭМ!$D$10+'СЕТ СН'!$I$6-'СЕТ СН'!$I$26</f>
        <v>1378.32302516</v>
      </c>
      <c r="C183" s="36">
        <f>SUMIFS(СВЦЭМ!$D$33:$D$776,СВЦЭМ!$A$33:$A$776,$A183,СВЦЭМ!$B$33:$B$776,C$155)+'СЕТ СН'!$I$14+СВЦЭМ!$D$10+'СЕТ СН'!$I$6-'СЕТ СН'!$I$26</f>
        <v>1408.1126205600001</v>
      </c>
      <c r="D183" s="36">
        <f>SUMIFS(СВЦЭМ!$D$33:$D$776,СВЦЭМ!$A$33:$A$776,$A183,СВЦЭМ!$B$33:$B$776,D$155)+'СЕТ СН'!$I$14+СВЦЭМ!$D$10+'СЕТ СН'!$I$6-'СЕТ СН'!$I$26</f>
        <v>1420.12973973</v>
      </c>
      <c r="E183" s="36">
        <f>SUMIFS(СВЦЭМ!$D$33:$D$776,СВЦЭМ!$A$33:$A$776,$A183,СВЦЭМ!$B$33:$B$776,E$155)+'СЕТ СН'!$I$14+СВЦЭМ!$D$10+'СЕТ СН'!$I$6-'СЕТ СН'!$I$26</f>
        <v>1431.8510522400002</v>
      </c>
      <c r="F183" s="36">
        <f>SUMIFS(СВЦЭМ!$D$33:$D$776,СВЦЭМ!$A$33:$A$776,$A183,СВЦЭМ!$B$33:$B$776,F$155)+'СЕТ СН'!$I$14+СВЦЭМ!$D$10+'СЕТ СН'!$I$6-'СЕТ СН'!$I$26</f>
        <v>1433.5796924400001</v>
      </c>
      <c r="G183" s="36">
        <f>SUMIFS(СВЦЭМ!$D$33:$D$776,СВЦЭМ!$A$33:$A$776,$A183,СВЦЭМ!$B$33:$B$776,G$155)+'СЕТ СН'!$I$14+СВЦЭМ!$D$10+'СЕТ СН'!$I$6-'СЕТ СН'!$I$26</f>
        <v>1427.6559055900002</v>
      </c>
      <c r="H183" s="36">
        <f>SUMIFS(СВЦЭМ!$D$33:$D$776,СВЦЭМ!$A$33:$A$776,$A183,СВЦЭМ!$B$33:$B$776,H$155)+'СЕТ СН'!$I$14+СВЦЭМ!$D$10+'СЕТ СН'!$I$6-'СЕТ СН'!$I$26</f>
        <v>1409.8234356400001</v>
      </c>
      <c r="I183" s="36">
        <f>SUMIFS(СВЦЭМ!$D$33:$D$776,СВЦЭМ!$A$33:$A$776,$A183,СВЦЭМ!$B$33:$B$776,I$155)+'СЕТ СН'!$I$14+СВЦЭМ!$D$10+'СЕТ СН'!$I$6-'СЕТ СН'!$I$26</f>
        <v>1395.21691405</v>
      </c>
      <c r="J183" s="36">
        <f>SUMIFS(СВЦЭМ!$D$33:$D$776,СВЦЭМ!$A$33:$A$776,$A183,СВЦЭМ!$B$33:$B$776,J$155)+'СЕТ СН'!$I$14+СВЦЭМ!$D$10+'СЕТ СН'!$I$6-'СЕТ СН'!$I$26</f>
        <v>1356.9193650000002</v>
      </c>
      <c r="K183" s="36">
        <f>SUMIFS(СВЦЭМ!$D$33:$D$776,СВЦЭМ!$A$33:$A$776,$A183,СВЦЭМ!$B$33:$B$776,K$155)+'СЕТ СН'!$I$14+СВЦЭМ!$D$10+'СЕТ СН'!$I$6-'СЕТ СН'!$I$26</f>
        <v>1322.8135923499999</v>
      </c>
      <c r="L183" s="36">
        <f>SUMIFS(СВЦЭМ!$D$33:$D$776,СВЦЭМ!$A$33:$A$776,$A183,СВЦЭМ!$B$33:$B$776,L$155)+'СЕТ СН'!$I$14+СВЦЭМ!$D$10+'СЕТ СН'!$I$6-'СЕТ СН'!$I$26</f>
        <v>1319.76376757</v>
      </c>
      <c r="M183" s="36">
        <f>SUMIFS(СВЦЭМ!$D$33:$D$776,СВЦЭМ!$A$33:$A$776,$A183,СВЦЭМ!$B$33:$B$776,M$155)+'СЕТ СН'!$I$14+СВЦЭМ!$D$10+'СЕТ СН'!$I$6-'СЕТ СН'!$I$26</f>
        <v>1322.3836604500002</v>
      </c>
      <c r="N183" s="36">
        <f>SUMIFS(СВЦЭМ!$D$33:$D$776,СВЦЭМ!$A$33:$A$776,$A183,СВЦЭМ!$B$33:$B$776,N$155)+'СЕТ СН'!$I$14+СВЦЭМ!$D$10+'СЕТ СН'!$I$6-'СЕТ СН'!$I$26</f>
        <v>1319.8221263300002</v>
      </c>
      <c r="O183" s="36">
        <f>SUMIFS(СВЦЭМ!$D$33:$D$776,СВЦЭМ!$A$33:$A$776,$A183,СВЦЭМ!$B$33:$B$776,O$155)+'СЕТ СН'!$I$14+СВЦЭМ!$D$10+'СЕТ СН'!$I$6-'СЕТ СН'!$I$26</f>
        <v>1334.80871202</v>
      </c>
      <c r="P183" s="36">
        <f>SUMIFS(СВЦЭМ!$D$33:$D$776,СВЦЭМ!$A$33:$A$776,$A183,СВЦЭМ!$B$33:$B$776,P$155)+'СЕТ СН'!$I$14+СВЦЭМ!$D$10+'СЕТ СН'!$I$6-'СЕТ СН'!$I$26</f>
        <v>1345.1290833100002</v>
      </c>
      <c r="Q183" s="36">
        <f>SUMIFS(СВЦЭМ!$D$33:$D$776,СВЦЭМ!$A$33:$A$776,$A183,СВЦЭМ!$B$33:$B$776,Q$155)+'СЕТ СН'!$I$14+СВЦЭМ!$D$10+'СЕТ СН'!$I$6-'СЕТ СН'!$I$26</f>
        <v>1348.5293980800002</v>
      </c>
      <c r="R183" s="36">
        <f>SUMIFS(СВЦЭМ!$D$33:$D$776,СВЦЭМ!$A$33:$A$776,$A183,СВЦЭМ!$B$33:$B$776,R$155)+'СЕТ СН'!$I$14+СВЦЭМ!$D$10+'СЕТ СН'!$I$6-'СЕТ СН'!$I$26</f>
        <v>1344.545893</v>
      </c>
      <c r="S183" s="36">
        <f>SUMIFS(СВЦЭМ!$D$33:$D$776,СВЦЭМ!$A$33:$A$776,$A183,СВЦЭМ!$B$33:$B$776,S$155)+'СЕТ СН'!$I$14+СВЦЭМ!$D$10+'СЕТ СН'!$I$6-'СЕТ СН'!$I$26</f>
        <v>1337.3460859100001</v>
      </c>
      <c r="T183" s="36">
        <f>SUMIFS(СВЦЭМ!$D$33:$D$776,СВЦЭМ!$A$33:$A$776,$A183,СВЦЭМ!$B$33:$B$776,T$155)+'СЕТ СН'!$I$14+СВЦЭМ!$D$10+'СЕТ СН'!$I$6-'СЕТ СН'!$I$26</f>
        <v>1322.4549440300002</v>
      </c>
      <c r="U183" s="36">
        <f>SUMIFS(СВЦЭМ!$D$33:$D$776,СВЦЭМ!$A$33:$A$776,$A183,СВЦЭМ!$B$33:$B$776,U$155)+'СЕТ СН'!$I$14+СВЦЭМ!$D$10+'СЕТ СН'!$I$6-'СЕТ СН'!$I$26</f>
        <v>1324.04311508</v>
      </c>
      <c r="V183" s="36">
        <f>SUMIFS(СВЦЭМ!$D$33:$D$776,СВЦЭМ!$A$33:$A$776,$A183,СВЦЭМ!$B$33:$B$776,V$155)+'СЕТ СН'!$I$14+СВЦЭМ!$D$10+'СЕТ СН'!$I$6-'СЕТ СН'!$I$26</f>
        <v>1333.2467768700001</v>
      </c>
      <c r="W183" s="36">
        <f>SUMIFS(СВЦЭМ!$D$33:$D$776,СВЦЭМ!$A$33:$A$776,$A183,СВЦЭМ!$B$33:$B$776,W$155)+'СЕТ СН'!$I$14+СВЦЭМ!$D$10+'СЕТ СН'!$I$6-'СЕТ СН'!$I$26</f>
        <v>1345.03244436</v>
      </c>
      <c r="X183" s="36">
        <f>SUMIFS(СВЦЭМ!$D$33:$D$776,СВЦЭМ!$A$33:$A$776,$A183,СВЦЭМ!$B$33:$B$776,X$155)+'СЕТ СН'!$I$14+СВЦЭМ!$D$10+'СЕТ СН'!$I$6-'СЕТ СН'!$I$26</f>
        <v>1359.3044538899999</v>
      </c>
      <c r="Y183" s="36">
        <f>SUMIFS(СВЦЭМ!$D$33:$D$776,СВЦЭМ!$A$33:$A$776,$A183,СВЦЭМ!$B$33:$B$776,Y$155)+'СЕТ СН'!$I$14+СВЦЭМ!$D$10+'СЕТ СН'!$I$6-'СЕТ СН'!$I$26</f>
        <v>1365.9786335399999</v>
      </c>
    </row>
    <row r="184" spans="1:27" ht="15.75" x14ac:dyDescent="0.2">
      <c r="A184" s="35">
        <f t="shared" si="4"/>
        <v>43828</v>
      </c>
      <c r="B184" s="36">
        <f>SUMIFS(СВЦЭМ!$D$33:$D$776,СВЦЭМ!$A$33:$A$776,$A184,СВЦЭМ!$B$33:$B$776,B$155)+'СЕТ СН'!$I$14+СВЦЭМ!$D$10+'СЕТ СН'!$I$6-'СЕТ СН'!$I$26</f>
        <v>1263.8559107900001</v>
      </c>
      <c r="C184" s="36">
        <f>SUMIFS(СВЦЭМ!$D$33:$D$776,СВЦЭМ!$A$33:$A$776,$A184,СВЦЭМ!$B$33:$B$776,C$155)+'СЕТ СН'!$I$14+СВЦЭМ!$D$10+'СЕТ СН'!$I$6-'СЕТ СН'!$I$26</f>
        <v>1273.79227354</v>
      </c>
      <c r="D184" s="36">
        <f>SUMIFS(СВЦЭМ!$D$33:$D$776,СВЦЭМ!$A$33:$A$776,$A184,СВЦЭМ!$B$33:$B$776,D$155)+'СЕТ СН'!$I$14+СВЦЭМ!$D$10+'СЕТ СН'!$I$6-'СЕТ СН'!$I$26</f>
        <v>1306.9184192299999</v>
      </c>
      <c r="E184" s="36">
        <f>SUMIFS(СВЦЭМ!$D$33:$D$776,СВЦЭМ!$A$33:$A$776,$A184,СВЦЭМ!$B$33:$B$776,E$155)+'СЕТ СН'!$I$14+СВЦЭМ!$D$10+'СЕТ СН'!$I$6-'СЕТ СН'!$I$26</f>
        <v>1327.1315056000001</v>
      </c>
      <c r="F184" s="36">
        <f>SUMIFS(СВЦЭМ!$D$33:$D$776,СВЦЭМ!$A$33:$A$776,$A184,СВЦЭМ!$B$33:$B$776,F$155)+'СЕТ СН'!$I$14+СВЦЭМ!$D$10+'СЕТ СН'!$I$6-'СЕТ СН'!$I$26</f>
        <v>1327.8224938200001</v>
      </c>
      <c r="G184" s="36">
        <f>SUMIFS(СВЦЭМ!$D$33:$D$776,СВЦЭМ!$A$33:$A$776,$A184,СВЦЭМ!$B$33:$B$776,G$155)+'СЕТ СН'!$I$14+СВЦЭМ!$D$10+'СЕТ СН'!$I$6-'СЕТ СН'!$I$26</f>
        <v>1327.1804926099999</v>
      </c>
      <c r="H184" s="36">
        <f>SUMIFS(СВЦЭМ!$D$33:$D$776,СВЦЭМ!$A$33:$A$776,$A184,СВЦЭМ!$B$33:$B$776,H$155)+'СЕТ СН'!$I$14+СВЦЭМ!$D$10+'СЕТ СН'!$I$6-'СЕТ СН'!$I$26</f>
        <v>1315.09269913</v>
      </c>
      <c r="I184" s="36">
        <f>SUMIFS(СВЦЭМ!$D$33:$D$776,СВЦЭМ!$A$33:$A$776,$A184,СВЦЭМ!$B$33:$B$776,I$155)+'СЕТ СН'!$I$14+СВЦЭМ!$D$10+'СЕТ СН'!$I$6-'СЕТ СН'!$I$26</f>
        <v>1307.0803057799999</v>
      </c>
      <c r="J184" s="36">
        <f>SUMIFS(СВЦЭМ!$D$33:$D$776,СВЦЭМ!$A$33:$A$776,$A184,СВЦЭМ!$B$33:$B$776,J$155)+'СЕТ СН'!$I$14+СВЦЭМ!$D$10+'СЕТ СН'!$I$6-'СЕТ СН'!$I$26</f>
        <v>1264.13100891</v>
      </c>
      <c r="K184" s="36">
        <f>SUMIFS(СВЦЭМ!$D$33:$D$776,СВЦЭМ!$A$33:$A$776,$A184,СВЦЭМ!$B$33:$B$776,K$155)+'СЕТ СН'!$I$14+СВЦЭМ!$D$10+'СЕТ СН'!$I$6-'СЕТ СН'!$I$26</f>
        <v>1255.3629169000001</v>
      </c>
      <c r="L184" s="36">
        <f>SUMIFS(СВЦЭМ!$D$33:$D$776,СВЦЭМ!$A$33:$A$776,$A184,СВЦЭМ!$B$33:$B$776,L$155)+'СЕТ СН'!$I$14+СВЦЭМ!$D$10+'СЕТ СН'!$I$6-'СЕТ СН'!$I$26</f>
        <v>1259.8852213</v>
      </c>
      <c r="M184" s="36">
        <f>SUMIFS(СВЦЭМ!$D$33:$D$776,СВЦЭМ!$A$33:$A$776,$A184,СВЦЭМ!$B$33:$B$776,M$155)+'СЕТ СН'!$I$14+СВЦЭМ!$D$10+'СЕТ СН'!$I$6-'СЕТ СН'!$I$26</f>
        <v>1260.93804563</v>
      </c>
      <c r="N184" s="36">
        <f>SUMIFS(СВЦЭМ!$D$33:$D$776,СВЦЭМ!$A$33:$A$776,$A184,СВЦЭМ!$B$33:$B$776,N$155)+'СЕТ СН'!$I$14+СВЦЭМ!$D$10+'СЕТ СН'!$I$6-'СЕТ СН'!$I$26</f>
        <v>1261.5106145899999</v>
      </c>
      <c r="O184" s="36">
        <f>SUMIFS(СВЦЭМ!$D$33:$D$776,СВЦЭМ!$A$33:$A$776,$A184,СВЦЭМ!$B$33:$B$776,O$155)+'СЕТ СН'!$I$14+СВЦЭМ!$D$10+'СЕТ СН'!$I$6-'СЕТ СН'!$I$26</f>
        <v>1264.4268751899999</v>
      </c>
      <c r="P184" s="36">
        <f>SUMIFS(СВЦЭМ!$D$33:$D$776,СВЦЭМ!$A$33:$A$776,$A184,СВЦЭМ!$B$33:$B$776,P$155)+'СЕТ СН'!$I$14+СВЦЭМ!$D$10+'СЕТ СН'!$I$6-'СЕТ СН'!$I$26</f>
        <v>1270.3183950500002</v>
      </c>
      <c r="Q184" s="36">
        <f>SUMIFS(СВЦЭМ!$D$33:$D$776,СВЦЭМ!$A$33:$A$776,$A184,СВЦЭМ!$B$33:$B$776,Q$155)+'СЕТ СН'!$I$14+СВЦЭМ!$D$10+'СЕТ СН'!$I$6-'СЕТ СН'!$I$26</f>
        <v>1265.6450402700002</v>
      </c>
      <c r="R184" s="36">
        <f>SUMIFS(СВЦЭМ!$D$33:$D$776,СВЦЭМ!$A$33:$A$776,$A184,СВЦЭМ!$B$33:$B$776,R$155)+'СЕТ СН'!$I$14+СВЦЭМ!$D$10+'СЕТ СН'!$I$6-'СЕТ СН'!$I$26</f>
        <v>1266.5015246500002</v>
      </c>
      <c r="S184" s="36">
        <f>SUMIFS(СВЦЭМ!$D$33:$D$776,СВЦЭМ!$A$33:$A$776,$A184,СВЦЭМ!$B$33:$B$776,S$155)+'СЕТ СН'!$I$14+СВЦЭМ!$D$10+'СЕТ СН'!$I$6-'СЕТ СН'!$I$26</f>
        <v>1274.0235290400001</v>
      </c>
      <c r="T184" s="36">
        <f>SUMIFS(СВЦЭМ!$D$33:$D$776,СВЦЭМ!$A$33:$A$776,$A184,СВЦЭМ!$B$33:$B$776,T$155)+'СЕТ СН'!$I$14+СВЦЭМ!$D$10+'СЕТ СН'!$I$6-'СЕТ СН'!$I$26</f>
        <v>1273.4109630299999</v>
      </c>
      <c r="U184" s="36">
        <f>SUMIFS(СВЦЭМ!$D$33:$D$776,СВЦЭМ!$A$33:$A$776,$A184,СВЦЭМ!$B$33:$B$776,U$155)+'СЕТ СН'!$I$14+СВЦЭМ!$D$10+'СЕТ СН'!$I$6-'СЕТ СН'!$I$26</f>
        <v>1301.09869312</v>
      </c>
      <c r="V184" s="36">
        <f>SUMIFS(СВЦЭМ!$D$33:$D$776,СВЦЭМ!$A$33:$A$776,$A184,СВЦЭМ!$B$33:$B$776,V$155)+'СЕТ СН'!$I$14+СВЦЭМ!$D$10+'СЕТ СН'!$I$6-'СЕТ СН'!$I$26</f>
        <v>1295.4577734100001</v>
      </c>
      <c r="W184" s="36">
        <f>SUMIFS(СВЦЭМ!$D$33:$D$776,СВЦЭМ!$A$33:$A$776,$A184,СВЦЭМ!$B$33:$B$776,W$155)+'СЕТ СН'!$I$14+СВЦЭМ!$D$10+'СЕТ СН'!$I$6-'СЕТ СН'!$I$26</f>
        <v>1290.22049427</v>
      </c>
      <c r="X184" s="36">
        <f>SUMIFS(СВЦЭМ!$D$33:$D$776,СВЦЭМ!$A$33:$A$776,$A184,СВЦЭМ!$B$33:$B$776,X$155)+'СЕТ СН'!$I$14+СВЦЭМ!$D$10+'СЕТ СН'!$I$6-'СЕТ СН'!$I$26</f>
        <v>1278.27578436</v>
      </c>
      <c r="Y184" s="36">
        <f>SUMIFS(СВЦЭМ!$D$33:$D$776,СВЦЭМ!$A$33:$A$776,$A184,СВЦЭМ!$B$33:$B$776,Y$155)+'СЕТ СН'!$I$14+СВЦЭМ!$D$10+'СЕТ СН'!$I$6-'СЕТ СН'!$I$26</f>
        <v>1258.1593479200001</v>
      </c>
    </row>
    <row r="185" spans="1:27" ht="15.75" x14ac:dyDescent="0.2">
      <c r="A185" s="35">
        <f t="shared" si="4"/>
        <v>43829</v>
      </c>
      <c r="B185" s="36">
        <f>SUMIFS(СВЦЭМ!$D$33:$D$776,СВЦЭМ!$A$33:$A$776,$A185,СВЦЭМ!$B$33:$B$776,B$155)+'СЕТ СН'!$I$14+СВЦЭМ!$D$10+'СЕТ СН'!$I$6-'СЕТ СН'!$I$26</f>
        <v>1408.1072883100001</v>
      </c>
      <c r="C185" s="36">
        <f>SUMIFS(СВЦЭМ!$D$33:$D$776,СВЦЭМ!$A$33:$A$776,$A185,СВЦЭМ!$B$33:$B$776,C$155)+'СЕТ СН'!$I$14+СВЦЭМ!$D$10+'СЕТ СН'!$I$6-'СЕТ СН'!$I$26</f>
        <v>1438.7441930300001</v>
      </c>
      <c r="D185" s="36">
        <f>SUMIFS(СВЦЭМ!$D$33:$D$776,СВЦЭМ!$A$33:$A$776,$A185,СВЦЭМ!$B$33:$B$776,D$155)+'СЕТ СН'!$I$14+СВЦЭМ!$D$10+'СЕТ СН'!$I$6-'СЕТ СН'!$I$26</f>
        <v>1439.60463828</v>
      </c>
      <c r="E185" s="36">
        <f>SUMIFS(СВЦЭМ!$D$33:$D$776,СВЦЭМ!$A$33:$A$776,$A185,СВЦЭМ!$B$33:$B$776,E$155)+'СЕТ СН'!$I$14+СВЦЭМ!$D$10+'СЕТ СН'!$I$6-'СЕТ СН'!$I$26</f>
        <v>1462.3165770300002</v>
      </c>
      <c r="F185" s="36">
        <f>SUMIFS(СВЦЭМ!$D$33:$D$776,СВЦЭМ!$A$33:$A$776,$A185,СВЦЭМ!$B$33:$B$776,F$155)+'СЕТ СН'!$I$14+СВЦЭМ!$D$10+'СЕТ СН'!$I$6-'СЕТ СН'!$I$26</f>
        <v>1459.7425293599999</v>
      </c>
      <c r="G185" s="36">
        <f>SUMIFS(СВЦЭМ!$D$33:$D$776,СВЦЭМ!$A$33:$A$776,$A185,СВЦЭМ!$B$33:$B$776,G$155)+'СЕТ СН'!$I$14+СВЦЭМ!$D$10+'СЕТ СН'!$I$6-'СЕТ СН'!$I$26</f>
        <v>1449.1691755500001</v>
      </c>
      <c r="H185" s="36">
        <f>SUMIFS(СВЦЭМ!$D$33:$D$776,СВЦЭМ!$A$33:$A$776,$A185,СВЦЭМ!$B$33:$B$776,H$155)+'СЕТ СН'!$I$14+СВЦЭМ!$D$10+'СЕТ СН'!$I$6-'СЕТ СН'!$I$26</f>
        <v>1417.0715344600001</v>
      </c>
      <c r="I185" s="36">
        <f>SUMIFS(СВЦЭМ!$D$33:$D$776,СВЦЭМ!$A$33:$A$776,$A185,СВЦЭМ!$B$33:$B$776,I$155)+'СЕТ СН'!$I$14+СВЦЭМ!$D$10+'СЕТ СН'!$I$6-'СЕТ СН'!$I$26</f>
        <v>1394.9530164500002</v>
      </c>
      <c r="J185" s="36">
        <f>SUMIFS(СВЦЭМ!$D$33:$D$776,СВЦЭМ!$A$33:$A$776,$A185,СВЦЭМ!$B$33:$B$776,J$155)+'СЕТ СН'!$I$14+СВЦЭМ!$D$10+'СЕТ СН'!$I$6-'СЕТ СН'!$I$26</f>
        <v>1371.4928096600001</v>
      </c>
      <c r="K185" s="36">
        <f>SUMIFS(СВЦЭМ!$D$33:$D$776,СВЦЭМ!$A$33:$A$776,$A185,СВЦЭМ!$B$33:$B$776,K$155)+'СЕТ СН'!$I$14+СВЦЭМ!$D$10+'СЕТ СН'!$I$6-'СЕТ СН'!$I$26</f>
        <v>1346.3749495500001</v>
      </c>
      <c r="L185" s="36">
        <f>SUMIFS(СВЦЭМ!$D$33:$D$776,СВЦЭМ!$A$33:$A$776,$A185,СВЦЭМ!$B$33:$B$776,L$155)+'СЕТ СН'!$I$14+СВЦЭМ!$D$10+'СЕТ СН'!$I$6-'СЕТ СН'!$I$26</f>
        <v>1344.80047543</v>
      </c>
      <c r="M185" s="36">
        <f>SUMIFS(СВЦЭМ!$D$33:$D$776,СВЦЭМ!$A$33:$A$776,$A185,СВЦЭМ!$B$33:$B$776,M$155)+'СЕТ СН'!$I$14+СВЦЭМ!$D$10+'СЕТ СН'!$I$6-'СЕТ СН'!$I$26</f>
        <v>1342.9477900500001</v>
      </c>
      <c r="N185" s="36">
        <f>SUMIFS(СВЦЭМ!$D$33:$D$776,СВЦЭМ!$A$33:$A$776,$A185,СВЦЭМ!$B$33:$B$776,N$155)+'СЕТ СН'!$I$14+СВЦЭМ!$D$10+'СЕТ СН'!$I$6-'СЕТ СН'!$I$26</f>
        <v>1349.5765583900002</v>
      </c>
      <c r="O185" s="36">
        <f>SUMIFS(СВЦЭМ!$D$33:$D$776,СВЦЭМ!$A$33:$A$776,$A185,СВЦЭМ!$B$33:$B$776,O$155)+'СЕТ СН'!$I$14+СВЦЭМ!$D$10+'СЕТ СН'!$I$6-'СЕТ СН'!$I$26</f>
        <v>1358.44305631</v>
      </c>
      <c r="P185" s="36">
        <f>SUMIFS(СВЦЭМ!$D$33:$D$776,СВЦЭМ!$A$33:$A$776,$A185,СВЦЭМ!$B$33:$B$776,P$155)+'СЕТ СН'!$I$14+СВЦЭМ!$D$10+'СЕТ СН'!$I$6-'СЕТ СН'!$I$26</f>
        <v>1370.98301154</v>
      </c>
      <c r="Q185" s="36">
        <f>SUMIFS(СВЦЭМ!$D$33:$D$776,СВЦЭМ!$A$33:$A$776,$A185,СВЦЭМ!$B$33:$B$776,Q$155)+'СЕТ СН'!$I$14+СВЦЭМ!$D$10+'СЕТ СН'!$I$6-'СЕТ СН'!$I$26</f>
        <v>1373.2429380200001</v>
      </c>
      <c r="R185" s="36">
        <f>SUMIFS(СВЦЭМ!$D$33:$D$776,СВЦЭМ!$A$33:$A$776,$A185,СВЦЭМ!$B$33:$B$776,R$155)+'СЕТ СН'!$I$14+СВЦЭМ!$D$10+'СЕТ СН'!$I$6-'СЕТ СН'!$I$26</f>
        <v>1366.81932349</v>
      </c>
      <c r="S185" s="36">
        <f>SUMIFS(СВЦЭМ!$D$33:$D$776,СВЦЭМ!$A$33:$A$776,$A185,СВЦЭМ!$B$33:$B$776,S$155)+'СЕТ СН'!$I$14+СВЦЭМ!$D$10+'СЕТ СН'!$I$6-'СЕТ СН'!$I$26</f>
        <v>1357.7514600700001</v>
      </c>
      <c r="T185" s="36">
        <f>SUMIFS(СВЦЭМ!$D$33:$D$776,СВЦЭМ!$A$33:$A$776,$A185,СВЦЭМ!$B$33:$B$776,T$155)+'СЕТ СН'!$I$14+СВЦЭМ!$D$10+'СЕТ СН'!$I$6-'СЕТ СН'!$I$26</f>
        <v>1350.4006936000001</v>
      </c>
      <c r="U185" s="36">
        <f>SUMIFS(СВЦЭМ!$D$33:$D$776,СВЦЭМ!$A$33:$A$776,$A185,СВЦЭМ!$B$33:$B$776,U$155)+'СЕТ СН'!$I$14+СВЦЭМ!$D$10+'СЕТ СН'!$I$6-'СЕТ СН'!$I$26</f>
        <v>1349.7923207600002</v>
      </c>
      <c r="V185" s="36">
        <f>SUMIFS(СВЦЭМ!$D$33:$D$776,СВЦЭМ!$A$33:$A$776,$A185,СВЦЭМ!$B$33:$B$776,V$155)+'СЕТ СН'!$I$14+СВЦЭМ!$D$10+'СЕТ СН'!$I$6-'СЕТ СН'!$I$26</f>
        <v>1346.8055126200002</v>
      </c>
      <c r="W185" s="36">
        <f>SUMIFS(СВЦЭМ!$D$33:$D$776,СВЦЭМ!$A$33:$A$776,$A185,СВЦЭМ!$B$33:$B$776,W$155)+'СЕТ СН'!$I$14+СВЦЭМ!$D$10+'СЕТ СН'!$I$6-'СЕТ СН'!$I$26</f>
        <v>1355.84122013</v>
      </c>
      <c r="X185" s="36">
        <f>SUMIFS(СВЦЭМ!$D$33:$D$776,СВЦЭМ!$A$33:$A$776,$A185,СВЦЭМ!$B$33:$B$776,X$155)+'СЕТ СН'!$I$14+СВЦЭМ!$D$10+'СЕТ СН'!$I$6-'СЕТ СН'!$I$26</f>
        <v>1373.2115890700002</v>
      </c>
      <c r="Y185" s="36">
        <f>SUMIFS(СВЦЭМ!$D$33:$D$776,СВЦЭМ!$A$33:$A$776,$A185,СВЦЭМ!$B$33:$B$776,Y$155)+'СЕТ СН'!$I$14+СВЦЭМ!$D$10+'СЕТ СН'!$I$6-'СЕТ СН'!$I$26</f>
        <v>1390.2333511699999</v>
      </c>
    </row>
    <row r="186" spans="1:27" ht="15.75" x14ac:dyDescent="0.2">
      <c r="A186" s="35">
        <f t="shared" si="4"/>
        <v>43830</v>
      </c>
      <c r="B186" s="36">
        <f>SUMIFS(СВЦЭМ!$D$33:$D$776,СВЦЭМ!$A$33:$A$776,$A186,СВЦЭМ!$B$33:$B$776,B$155)+'СЕТ СН'!$I$14+СВЦЭМ!$D$10+'СЕТ СН'!$I$6-'СЕТ СН'!$I$26</f>
        <v>1393.9179386800001</v>
      </c>
      <c r="C186" s="36">
        <f>SUMIFS(СВЦЭМ!$D$33:$D$776,СВЦЭМ!$A$33:$A$776,$A186,СВЦЭМ!$B$33:$B$776,C$155)+'СЕТ СН'!$I$14+СВЦЭМ!$D$10+'СЕТ СН'!$I$6-'СЕТ СН'!$I$26</f>
        <v>1410.9775509000001</v>
      </c>
      <c r="D186" s="36">
        <f>SUMIFS(СВЦЭМ!$D$33:$D$776,СВЦЭМ!$A$33:$A$776,$A186,СВЦЭМ!$B$33:$B$776,D$155)+'СЕТ СН'!$I$14+СВЦЭМ!$D$10+'СЕТ СН'!$I$6-'СЕТ СН'!$I$26</f>
        <v>1416.02155404</v>
      </c>
      <c r="E186" s="36">
        <f>SUMIFS(СВЦЭМ!$D$33:$D$776,СВЦЭМ!$A$33:$A$776,$A186,СВЦЭМ!$B$33:$B$776,E$155)+'СЕТ СН'!$I$14+СВЦЭМ!$D$10+'СЕТ СН'!$I$6-'СЕТ СН'!$I$26</f>
        <v>1419.5365788200002</v>
      </c>
      <c r="F186" s="36">
        <f>SUMIFS(СВЦЭМ!$D$33:$D$776,СВЦЭМ!$A$33:$A$776,$A186,СВЦЭМ!$B$33:$B$776,F$155)+'СЕТ СН'!$I$14+СВЦЭМ!$D$10+'СЕТ СН'!$I$6-'СЕТ СН'!$I$26</f>
        <v>1421.42884243</v>
      </c>
      <c r="G186" s="36">
        <f>SUMIFS(СВЦЭМ!$D$33:$D$776,СВЦЭМ!$A$33:$A$776,$A186,СВЦЭМ!$B$33:$B$776,G$155)+'СЕТ СН'!$I$14+СВЦЭМ!$D$10+'СЕТ СН'!$I$6-'СЕТ СН'!$I$26</f>
        <v>1414.1328824699999</v>
      </c>
      <c r="H186" s="36">
        <f>SUMIFS(СВЦЭМ!$D$33:$D$776,СВЦЭМ!$A$33:$A$776,$A186,СВЦЭМ!$B$33:$B$776,H$155)+'СЕТ СН'!$I$14+СВЦЭМ!$D$10+'СЕТ СН'!$I$6-'СЕТ СН'!$I$26</f>
        <v>1391.18343495</v>
      </c>
      <c r="I186" s="36">
        <f>SUMIFS(СВЦЭМ!$D$33:$D$776,СВЦЭМ!$A$33:$A$776,$A186,СВЦЭМ!$B$33:$B$776,I$155)+'СЕТ СН'!$I$14+СВЦЭМ!$D$10+'СЕТ СН'!$I$6-'СЕТ СН'!$I$26</f>
        <v>1375.6158276599999</v>
      </c>
      <c r="J186" s="36">
        <f>SUMIFS(СВЦЭМ!$D$33:$D$776,СВЦЭМ!$A$33:$A$776,$A186,СВЦЭМ!$B$33:$B$776,J$155)+'СЕТ СН'!$I$14+СВЦЭМ!$D$10+'СЕТ СН'!$I$6-'СЕТ СН'!$I$26</f>
        <v>1365.17166451</v>
      </c>
      <c r="K186" s="36">
        <f>SUMIFS(СВЦЭМ!$D$33:$D$776,СВЦЭМ!$A$33:$A$776,$A186,СВЦЭМ!$B$33:$B$776,K$155)+'СЕТ СН'!$I$14+СВЦЭМ!$D$10+'СЕТ СН'!$I$6-'СЕТ СН'!$I$26</f>
        <v>1344.68546732</v>
      </c>
      <c r="L186" s="36">
        <f>SUMIFS(СВЦЭМ!$D$33:$D$776,СВЦЭМ!$A$33:$A$776,$A186,СВЦЭМ!$B$33:$B$776,L$155)+'СЕТ СН'!$I$14+СВЦЭМ!$D$10+'СЕТ СН'!$I$6-'СЕТ СН'!$I$26</f>
        <v>1343.0063547100001</v>
      </c>
      <c r="M186" s="36">
        <f>SUMIFS(СВЦЭМ!$D$33:$D$776,СВЦЭМ!$A$33:$A$776,$A186,СВЦЭМ!$B$33:$B$776,M$155)+'СЕТ СН'!$I$14+СВЦЭМ!$D$10+'СЕТ СН'!$I$6-'СЕТ СН'!$I$26</f>
        <v>1363.5532814100002</v>
      </c>
      <c r="N186" s="36">
        <f>SUMIFS(СВЦЭМ!$D$33:$D$776,СВЦЭМ!$A$33:$A$776,$A186,СВЦЭМ!$B$33:$B$776,N$155)+'СЕТ СН'!$I$14+СВЦЭМ!$D$10+'СЕТ СН'!$I$6-'СЕТ СН'!$I$26</f>
        <v>1356.58974089</v>
      </c>
      <c r="O186" s="36">
        <f>SUMIFS(СВЦЭМ!$D$33:$D$776,СВЦЭМ!$A$33:$A$776,$A186,СВЦЭМ!$B$33:$B$776,O$155)+'СЕТ СН'!$I$14+СВЦЭМ!$D$10+'СЕТ СН'!$I$6-'СЕТ СН'!$I$26</f>
        <v>1363.5366157799999</v>
      </c>
      <c r="P186" s="36">
        <f>SUMIFS(СВЦЭМ!$D$33:$D$776,СВЦЭМ!$A$33:$A$776,$A186,СВЦЭМ!$B$33:$B$776,P$155)+'СЕТ СН'!$I$14+СВЦЭМ!$D$10+'СЕТ СН'!$I$6-'СЕТ СН'!$I$26</f>
        <v>1367.7420120199999</v>
      </c>
      <c r="Q186" s="36">
        <f>SUMIFS(СВЦЭМ!$D$33:$D$776,СВЦЭМ!$A$33:$A$776,$A186,СВЦЭМ!$B$33:$B$776,Q$155)+'СЕТ СН'!$I$14+СВЦЭМ!$D$10+'СЕТ СН'!$I$6-'СЕТ СН'!$I$26</f>
        <v>1370.1896332599999</v>
      </c>
      <c r="R186" s="36">
        <f>SUMIFS(СВЦЭМ!$D$33:$D$776,СВЦЭМ!$A$33:$A$776,$A186,СВЦЭМ!$B$33:$B$776,R$155)+'СЕТ СН'!$I$14+СВЦЭМ!$D$10+'СЕТ СН'!$I$6-'СЕТ СН'!$I$26</f>
        <v>1367.76703305</v>
      </c>
      <c r="S186" s="36">
        <f>SUMIFS(СВЦЭМ!$D$33:$D$776,СВЦЭМ!$A$33:$A$776,$A186,СВЦЭМ!$B$33:$B$776,S$155)+'СЕТ СН'!$I$14+СВЦЭМ!$D$10+'СЕТ СН'!$I$6-'СЕТ СН'!$I$26</f>
        <v>1375.3106318700002</v>
      </c>
      <c r="T186" s="36">
        <f>SUMIFS(СВЦЭМ!$D$33:$D$776,СВЦЭМ!$A$33:$A$776,$A186,СВЦЭМ!$B$33:$B$776,T$155)+'СЕТ СН'!$I$14+СВЦЭМ!$D$10+'СЕТ СН'!$I$6-'СЕТ СН'!$I$26</f>
        <v>1384.2888333000001</v>
      </c>
      <c r="U186" s="36">
        <f>SUMIFS(СВЦЭМ!$D$33:$D$776,СВЦЭМ!$A$33:$A$776,$A186,СВЦЭМ!$B$33:$B$776,U$155)+'СЕТ СН'!$I$14+СВЦЭМ!$D$10+'СЕТ СН'!$I$6-'СЕТ СН'!$I$26</f>
        <v>1377.9095006100001</v>
      </c>
      <c r="V186" s="36">
        <f>SUMIFS(СВЦЭМ!$D$33:$D$776,СВЦЭМ!$A$33:$A$776,$A186,СВЦЭМ!$B$33:$B$776,V$155)+'СЕТ СН'!$I$14+СВЦЭМ!$D$10+'СЕТ СН'!$I$6-'СЕТ СН'!$I$26</f>
        <v>1389.73669141</v>
      </c>
      <c r="W186" s="36">
        <f>SUMIFS(СВЦЭМ!$D$33:$D$776,СВЦЭМ!$A$33:$A$776,$A186,СВЦЭМ!$B$33:$B$776,W$155)+'СЕТ СН'!$I$14+СВЦЭМ!$D$10+'СЕТ СН'!$I$6-'СЕТ СН'!$I$26</f>
        <v>1393.98134828</v>
      </c>
      <c r="X186" s="36">
        <f>SUMIFS(СВЦЭМ!$D$33:$D$776,СВЦЭМ!$A$33:$A$776,$A186,СВЦЭМ!$B$33:$B$776,X$155)+'СЕТ СН'!$I$14+СВЦЭМ!$D$10+'СЕТ СН'!$I$6-'СЕТ СН'!$I$26</f>
        <v>1383.8993301200001</v>
      </c>
      <c r="Y186" s="36">
        <f>SUMIFS(СВЦЭМ!$D$33:$D$776,СВЦЭМ!$A$33:$A$776,$A186,СВЦЭМ!$B$33:$B$776,Y$155)+'СЕТ СН'!$I$14+СВЦЭМ!$D$10+'СЕТ СН'!$I$6-'СЕТ СН'!$I$26</f>
        <v>1383.3480872499999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28" t="s">
        <v>7</v>
      </c>
      <c r="B189" s="131" t="s">
        <v>151</v>
      </c>
      <c r="C189" s="132"/>
      <c r="D189" s="132"/>
      <c r="E189" s="132"/>
      <c r="F189" s="132"/>
      <c r="G189" s="132"/>
      <c r="H189" s="132"/>
      <c r="I189" s="132"/>
      <c r="J189" s="132"/>
      <c r="K189" s="132"/>
      <c r="L189" s="132"/>
      <c r="M189" s="132"/>
      <c r="N189" s="132"/>
      <c r="O189" s="132"/>
      <c r="P189" s="132"/>
      <c r="Q189" s="132"/>
      <c r="R189" s="132"/>
      <c r="S189" s="132"/>
      <c r="T189" s="132"/>
      <c r="U189" s="132"/>
      <c r="V189" s="132"/>
      <c r="W189" s="132"/>
      <c r="X189" s="132"/>
      <c r="Y189" s="133"/>
    </row>
    <row r="190" spans="1:27" ht="12.75" customHeight="1" x14ac:dyDescent="0.2">
      <c r="A190" s="129"/>
      <c r="B190" s="134"/>
      <c r="C190" s="135"/>
      <c r="D190" s="135"/>
      <c r="E190" s="135"/>
      <c r="F190" s="135"/>
      <c r="G190" s="135"/>
      <c r="H190" s="135"/>
      <c r="I190" s="135"/>
      <c r="J190" s="135"/>
      <c r="K190" s="135"/>
      <c r="L190" s="135"/>
      <c r="M190" s="135"/>
      <c r="N190" s="135"/>
      <c r="O190" s="135"/>
      <c r="P190" s="135"/>
      <c r="Q190" s="135"/>
      <c r="R190" s="135"/>
      <c r="S190" s="135"/>
      <c r="T190" s="135"/>
      <c r="U190" s="135"/>
      <c r="V190" s="135"/>
      <c r="W190" s="135"/>
      <c r="X190" s="135"/>
      <c r="Y190" s="136"/>
    </row>
    <row r="191" spans="1:27" s="46" customFormat="1" ht="12.75" customHeight="1" x14ac:dyDescent="0.2">
      <c r="A191" s="130"/>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01.12.2019</v>
      </c>
      <c r="B192" s="36">
        <f>SUMIFS(СВЦЭМ!$E$33:$E$776,СВЦЭМ!$A$33:$A$776,$A192,СВЦЭМ!$B$33:$B$776,B$191)+'СЕТ СН'!$F$15</f>
        <v>125.08663304</v>
      </c>
      <c r="C192" s="36">
        <f>SUMIFS(СВЦЭМ!$E$33:$E$776,СВЦЭМ!$A$33:$A$776,$A192,СВЦЭМ!$B$33:$B$776,C$191)+'СЕТ СН'!$F$15</f>
        <v>126.27139556</v>
      </c>
      <c r="D192" s="36">
        <f>SUMIFS(СВЦЭМ!$E$33:$E$776,СВЦЭМ!$A$33:$A$776,$A192,СВЦЭМ!$B$33:$B$776,D$191)+'СЕТ СН'!$F$15</f>
        <v>130.99753253</v>
      </c>
      <c r="E192" s="36">
        <f>SUMIFS(СВЦЭМ!$E$33:$E$776,СВЦЭМ!$A$33:$A$776,$A192,СВЦЭМ!$B$33:$B$776,E$191)+'СЕТ СН'!$F$15</f>
        <v>130.71319983999999</v>
      </c>
      <c r="F192" s="36">
        <f>SUMIFS(СВЦЭМ!$E$33:$E$776,СВЦЭМ!$A$33:$A$776,$A192,СВЦЭМ!$B$33:$B$776,F$191)+'СЕТ СН'!$F$15</f>
        <v>129.69320909999999</v>
      </c>
      <c r="G192" s="36">
        <f>SUMIFS(СВЦЭМ!$E$33:$E$776,СВЦЭМ!$A$33:$A$776,$A192,СВЦЭМ!$B$33:$B$776,G$191)+'СЕТ СН'!$F$15</f>
        <v>129.45788762000001</v>
      </c>
      <c r="H192" s="36">
        <f>SUMIFS(СВЦЭМ!$E$33:$E$776,СВЦЭМ!$A$33:$A$776,$A192,СВЦЭМ!$B$33:$B$776,H$191)+'СЕТ СН'!$F$15</f>
        <v>129.14494203000001</v>
      </c>
      <c r="I192" s="36">
        <f>SUMIFS(СВЦЭМ!$E$33:$E$776,СВЦЭМ!$A$33:$A$776,$A192,СВЦЭМ!$B$33:$B$776,I$191)+'СЕТ СН'!$F$15</f>
        <v>128.32126317000001</v>
      </c>
      <c r="J192" s="36">
        <f>SUMIFS(СВЦЭМ!$E$33:$E$776,СВЦЭМ!$A$33:$A$776,$A192,СВЦЭМ!$B$33:$B$776,J$191)+'СЕТ СН'!$F$15</f>
        <v>123.04475753</v>
      </c>
      <c r="K192" s="36">
        <f>SUMIFS(СВЦЭМ!$E$33:$E$776,СВЦЭМ!$A$33:$A$776,$A192,СВЦЭМ!$B$33:$B$776,K$191)+'СЕТ СН'!$F$15</f>
        <v>117.42504875</v>
      </c>
      <c r="L192" s="36">
        <f>SUMIFS(СВЦЭМ!$E$33:$E$776,СВЦЭМ!$A$33:$A$776,$A192,СВЦЭМ!$B$33:$B$776,L$191)+'СЕТ СН'!$F$15</f>
        <v>114.66949049</v>
      </c>
      <c r="M192" s="36">
        <f>SUMIFS(СВЦЭМ!$E$33:$E$776,СВЦЭМ!$A$33:$A$776,$A192,СВЦЭМ!$B$33:$B$776,M$191)+'СЕТ СН'!$F$15</f>
        <v>114.43925471999999</v>
      </c>
      <c r="N192" s="36">
        <f>SUMIFS(СВЦЭМ!$E$33:$E$776,СВЦЭМ!$A$33:$A$776,$A192,СВЦЭМ!$B$33:$B$776,N$191)+'СЕТ СН'!$F$15</f>
        <v>118.0885122</v>
      </c>
      <c r="O192" s="36">
        <f>SUMIFS(СВЦЭМ!$E$33:$E$776,СВЦЭМ!$A$33:$A$776,$A192,СВЦЭМ!$B$33:$B$776,O$191)+'СЕТ СН'!$F$15</f>
        <v>119.51943008000001</v>
      </c>
      <c r="P192" s="36">
        <f>SUMIFS(СВЦЭМ!$E$33:$E$776,СВЦЭМ!$A$33:$A$776,$A192,СВЦЭМ!$B$33:$B$776,P$191)+'СЕТ СН'!$F$15</f>
        <v>120.54358747000001</v>
      </c>
      <c r="Q192" s="36">
        <f>SUMIFS(СВЦЭМ!$E$33:$E$776,СВЦЭМ!$A$33:$A$776,$A192,СВЦЭМ!$B$33:$B$776,Q$191)+'СЕТ СН'!$F$15</f>
        <v>121.36650682</v>
      </c>
      <c r="R192" s="36">
        <f>SUMIFS(СВЦЭМ!$E$33:$E$776,СВЦЭМ!$A$33:$A$776,$A192,СВЦЭМ!$B$33:$B$776,R$191)+'СЕТ СН'!$F$15</f>
        <v>119.91676812</v>
      </c>
      <c r="S192" s="36">
        <f>SUMIFS(СВЦЭМ!$E$33:$E$776,СВЦЭМ!$A$33:$A$776,$A192,СВЦЭМ!$B$33:$B$776,S$191)+'СЕТ СН'!$F$15</f>
        <v>117.62204781</v>
      </c>
      <c r="T192" s="36">
        <f>SUMIFS(СВЦЭМ!$E$33:$E$776,СВЦЭМ!$A$33:$A$776,$A192,СВЦЭМ!$B$33:$B$776,T$191)+'СЕТ СН'!$F$15</f>
        <v>114.82978902000001</v>
      </c>
      <c r="U192" s="36">
        <f>SUMIFS(СВЦЭМ!$E$33:$E$776,СВЦЭМ!$A$33:$A$776,$A192,СВЦЭМ!$B$33:$B$776,U$191)+'СЕТ СН'!$F$15</f>
        <v>114.77001903999999</v>
      </c>
      <c r="V192" s="36">
        <f>SUMIFS(СВЦЭМ!$E$33:$E$776,СВЦЭМ!$A$33:$A$776,$A192,СВЦЭМ!$B$33:$B$776,V$191)+'СЕТ СН'!$F$15</f>
        <v>117.05177380000001</v>
      </c>
      <c r="W192" s="36">
        <f>SUMIFS(СВЦЭМ!$E$33:$E$776,СВЦЭМ!$A$33:$A$776,$A192,СВЦЭМ!$B$33:$B$776,W$191)+'СЕТ СН'!$F$15</f>
        <v>120.25811056000001</v>
      </c>
      <c r="X192" s="36">
        <f>SUMIFS(СВЦЭМ!$E$33:$E$776,СВЦЭМ!$A$33:$A$776,$A192,СВЦЭМ!$B$33:$B$776,X$191)+'СЕТ СН'!$F$15</f>
        <v>119.35812638</v>
      </c>
      <c r="Y192" s="36">
        <f>SUMIFS(СВЦЭМ!$E$33:$E$776,СВЦЭМ!$A$33:$A$776,$A192,СВЦЭМ!$B$33:$B$776,Y$191)+'СЕТ СН'!$F$15</f>
        <v>123.19978596</v>
      </c>
      <c r="AA192" s="45"/>
    </row>
    <row r="193" spans="1:25" ht="15.75" x14ac:dyDescent="0.2">
      <c r="A193" s="35">
        <f>A192+1</f>
        <v>43801</v>
      </c>
      <c r="B193" s="36">
        <f>SUMIFS(СВЦЭМ!$E$33:$E$776,СВЦЭМ!$A$33:$A$776,$A193,СВЦЭМ!$B$33:$B$776,B$191)+'СЕТ СН'!$F$15</f>
        <v>122.99215332999999</v>
      </c>
      <c r="C193" s="36">
        <f>SUMIFS(СВЦЭМ!$E$33:$E$776,СВЦЭМ!$A$33:$A$776,$A193,СВЦЭМ!$B$33:$B$776,C$191)+'СЕТ СН'!$F$15</f>
        <v>127.42717771</v>
      </c>
      <c r="D193" s="36">
        <f>SUMIFS(СВЦЭМ!$E$33:$E$776,СВЦЭМ!$A$33:$A$776,$A193,СВЦЭМ!$B$33:$B$776,D$191)+'СЕТ СН'!$F$15</f>
        <v>129.99336120000001</v>
      </c>
      <c r="E193" s="36">
        <f>SUMIFS(СВЦЭМ!$E$33:$E$776,СВЦЭМ!$A$33:$A$776,$A193,СВЦЭМ!$B$33:$B$776,E$191)+'СЕТ СН'!$F$15</f>
        <v>131.94113519999999</v>
      </c>
      <c r="F193" s="36">
        <f>SUMIFS(СВЦЭМ!$E$33:$E$776,СВЦЭМ!$A$33:$A$776,$A193,СВЦЭМ!$B$33:$B$776,F$191)+'СЕТ СН'!$F$15</f>
        <v>132.04910031</v>
      </c>
      <c r="G193" s="36">
        <f>SUMIFS(СВЦЭМ!$E$33:$E$776,СВЦЭМ!$A$33:$A$776,$A193,СВЦЭМ!$B$33:$B$776,G$191)+'СЕТ СН'!$F$15</f>
        <v>129.08850734000001</v>
      </c>
      <c r="H193" s="36">
        <f>SUMIFS(СВЦЭМ!$E$33:$E$776,СВЦЭМ!$A$33:$A$776,$A193,СВЦЭМ!$B$33:$B$776,H$191)+'СЕТ СН'!$F$15</f>
        <v>122.66339689</v>
      </c>
      <c r="I193" s="36">
        <f>SUMIFS(СВЦЭМ!$E$33:$E$776,СВЦЭМ!$A$33:$A$776,$A193,СВЦЭМ!$B$33:$B$776,I$191)+'СЕТ СН'!$F$15</f>
        <v>116.02073645</v>
      </c>
      <c r="J193" s="36">
        <f>SUMIFS(СВЦЭМ!$E$33:$E$776,СВЦЭМ!$A$33:$A$776,$A193,СВЦЭМ!$B$33:$B$776,J$191)+'СЕТ СН'!$F$15</f>
        <v>115.5366891</v>
      </c>
      <c r="K193" s="36">
        <f>SUMIFS(СВЦЭМ!$E$33:$E$776,СВЦЭМ!$A$33:$A$776,$A193,СВЦЭМ!$B$33:$B$776,K$191)+'СЕТ СН'!$F$15</f>
        <v>113.64748809</v>
      </c>
      <c r="L193" s="36">
        <f>SUMIFS(СВЦЭМ!$E$33:$E$776,СВЦЭМ!$A$33:$A$776,$A193,СВЦЭМ!$B$33:$B$776,L$191)+'СЕТ СН'!$F$15</f>
        <v>116.2233092</v>
      </c>
      <c r="M193" s="36">
        <f>SUMIFS(СВЦЭМ!$E$33:$E$776,СВЦЭМ!$A$33:$A$776,$A193,СВЦЭМ!$B$33:$B$776,M$191)+'СЕТ СН'!$F$15</f>
        <v>119.06616128</v>
      </c>
      <c r="N193" s="36">
        <f>SUMIFS(СВЦЭМ!$E$33:$E$776,СВЦЭМ!$A$33:$A$776,$A193,СВЦЭМ!$B$33:$B$776,N$191)+'СЕТ СН'!$F$15</f>
        <v>120.46643594</v>
      </c>
      <c r="O193" s="36">
        <f>SUMIFS(СВЦЭМ!$E$33:$E$776,СВЦЭМ!$A$33:$A$776,$A193,СВЦЭМ!$B$33:$B$776,O$191)+'СЕТ СН'!$F$15</f>
        <v>120.61896197999999</v>
      </c>
      <c r="P193" s="36">
        <f>SUMIFS(СВЦЭМ!$E$33:$E$776,СВЦЭМ!$A$33:$A$776,$A193,СВЦЭМ!$B$33:$B$776,P$191)+'СЕТ СН'!$F$15</f>
        <v>122.02258153</v>
      </c>
      <c r="Q193" s="36">
        <f>SUMIFS(СВЦЭМ!$E$33:$E$776,СВЦЭМ!$A$33:$A$776,$A193,СВЦЭМ!$B$33:$B$776,Q$191)+'СЕТ СН'!$F$15</f>
        <v>123.08478404</v>
      </c>
      <c r="R193" s="36">
        <f>SUMIFS(СВЦЭМ!$E$33:$E$776,СВЦЭМ!$A$33:$A$776,$A193,СВЦЭМ!$B$33:$B$776,R$191)+'СЕТ СН'!$F$15</f>
        <v>122.80433256000001</v>
      </c>
      <c r="S193" s="36">
        <f>SUMIFS(СВЦЭМ!$E$33:$E$776,СВЦЭМ!$A$33:$A$776,$A193,СВЦЭМ!$B$33:$B$776,S$191)+'СЕТ СН'!$F$15</f>
        <v>118.52864074</v>
      </c>
      <c r="T193" s="36">
        <f>SUMIFS(СВЦЭМ!$E$33:$E$776,СВЦЭМ!$A$33:$A$776,$A193,СВЦЭМ!$B$33:$B$776,T$191)+'СЕТ СН'!$F$15</f>
        <v>117.40195584999999</v>
      </c>
      <c r="U193" s="36">
        <f>SUMIFS(СВЦЭМ!$E$33:$E$776,СВЦЭМ!$A$33:$A$776,$A193,СВЦЭМ!$B$33:$B$776,U$191)+'СЕТ СН'!$F$15</f>
        <v>116.95496557</v>
      </c>
      <c r="V193" s="36">
        <f>SUMIFS(СВЦЭМ!$E$33:$E$776,СВЦЭМ!$A$33:$A$776,$A193,СВЦЭМ!$B$33:$B$776,V$191)+'СЕТ СН'!$F$15</f>
        <v>118.28648465000001</v>
      </c>
      <c r="W193" s="36">
        <f>SUMIFS(СВЦЭМ!$E$33:$E$776,СВЦЭМ!$A$33:$A$776,$A193,СВЦЭМ!$B$33:$B$776,W$191)+'СЕТ СН'!$F$15</f>
        <v>118.26220633</v>
      </c>
      <c r="X193" s="36">
        <f>SUMIFS(СВЦЭМ!$E$33:$E$776,СВЦЭМ!$A$33:$A$776,$A193,СВЦЭМ!$B$33:$B$776,X$191)+'СЕТ СН'!$F$15</f>
        <v>118.82542531999999</v>
      </c>
      <c r="Y193" s="36">
        <f>SUMIFS(СВЦЭМ!$E$33:$E$776,СВЦЭМ!$A$33:$A$776,$A193,СВЦЭМ!$B$33:$B$776,Y$191)+'СЕТ СН'!$F$15</f>
        <v>123.59086406</v>
      </c>
    </row>
    <row r="194" spans="1:25" ht="15.75" x14ac:dyDescent="0.2">
      <c r="A194" s="35">
        <f t="shared" ref="A194:A222" si="5">A193+1</f>
        <v>43802</v>
      </c>
      <c r="B194" s="36">
        <f>SUMIFS(СВЦЭМ!$E$33:$E$776,СВЦЭМ!$A$33:$A$776,$A194,СВЦЭМ!$B$33:$B$776,B$191)+'СЕТ СН'!$F$15</f>
        <v>126.01965998999999</v>
      </c>
      <c r="C194" s="36">
        <f>SUMIFS(СВЦЭМ!$E$33:$E$776,СВЦЭМ!$A$33:$A$776,$A194,СВЦЭМ!$B$33:$B$776,C$191)+'СЕТ СН'!$F$15</f>
        <v>131.37367215</v>
      </c>
      <c r="D194" s="36">
        <f>SUMIFS(СВЦЭМ!$E$33:$E$776,СВЦЭМ!$A$33:$A$776,$A194,СВЦЭМ!$B$33:$B$776,D$191)+'СЕТ СН'!$F$15</f>
        <v>133.44226889999999</v>
      </c>
      <c r="E194" s="36">
        <f>SUMIFS(СВЦЭМ!$E$33:$E$776,СВЦЭМ!$A$33:$A$776,$A194,СВЦЭМ!$B$33:$B$776,E$191)+'СЕТ СН'!$F$15</f>
        <v>134.4686347</v>
      </c>
      <c r="F194" s="36">
        <f>SUMIFS(СВЦЭМ!$E$33:$E$776,СВЦЭМ!$A$33:$A$776,$A194,СВЦЭМ!$B$33:$B$776,F$191)+'СЕТ СН'!$F$15</f>
        <v>136.12753111999999</v>
      </c>
      <c r="G194" s="36">
        <f>SUMIFS(СВЦЭМ!$E$33:$E$776,СВЦЭМ!$A$33:$A$776,$A194,СВЦЭМ!$B$33:$B$776,G$191)+'СЕТ СН'!$F$15</f>
        <v>134.73694189</v>
      </c>
      <c r="H194" s="36">
        <f>SUMIFS(СВЦЭМ!$E$33:$E$776,СВЦЭМ!$A$33:$A$776,$A194,СВЦЭМ!$B$33:$B$776,H$191)+'СЕТ СН'!$F$15</f>
        <v>128.19045706</v>
      </c>
      <c r="I194" s="36">
        <f>SUMIFS(СВЦЭМ!$E$33:$E$776,СВЦЭМ!$A$33:$A$776,$A194,СВЦЭМ!$B$33:$B$776,I$191)+'СЕТ СН'!$F$15</f>
        <v>121.25463252999999</v>
      </c>
      <c r="J194" s="36">
        <f>SUMIFS(СВЦЭМ!$E$33:$E$776,СВЦЭМ!$A$33:$A$776,$A194,СВЦЭМ!$B$33:$B$776,J$191)+'СЕТ СН'!$F$15</f>
        <v>118.87394476999999</v>
      </c>
      <c r="K194" s="36">
        <f>SUMIFS(СВЦЭМ!$E$33:$E$776,СВЦЭМ!$A$33:$A$776,$A194,СВЦЭМ!$B$33:$B$776,K$191)+'СЕТ СН'!$F$15</f>
        <v>114.6886884</v>
      </c>
      <c r="L194" s="36">
        <f>SUMIFS(СВЦЭМ!$E$33:$E$776,СВЦЭМ!$A$33:$A$776,$A194,СВЦЭМ!$B$33:$B$776,L$191)+'СЕТ СН'!$F$15</f>
        <v>114.58851013</v>
      </c>
      <c r="M194" s="36">
        <f>SUMIFS(СВЦЭМ!$E$33:$E$776,СВЦЭМ!$A$33:$A$776,$A194,СВЦЭМ!$B$33:$B$776,M$191)+'СЕТ СН'!$F$15</f>
        <v>120.31707247999999</v>
      </c>
      <c r="N194" s="36">
        <f>SUMIFS(СВЦЭМ!$E$33:$E$776,СВЦЭМ!$A$33:$A$776,$A194,СВЦЭМ!$B$33:$B$776,N$191)+'СЕТ СН'!$F$15</f>
        <v>122.28556879999999</v>
      </c>
      <c r="O194" s="36">
        <f>SUMIFS(СВЦЭМ!$E$33:$E$776,СВЦЭМ!$A$33:$A$776,$A194,СВЦЭМ!$B$33:$B$776,O$191)+'СЕТ СН'!$F$15</f>
        <v>123.36099433</v>
      </c>
      <c r="P194" s="36">
        <f>SUMIFS(СВЦЭМ!$E$33:$E$776,СВЦЭМ!$A$33:$A$776,$A194,СВЦЭМ!$B$33:$B$776,P$191)+'СЕТ СН'!$F$15</f>
        <v>124.45547311</v>
      </c>
      <c r="Q194" s="36">
        <f>SUMIFS(СВЦЭМ!$E$33:$E$776,СВЦЭМ!$A$33:$A$776,$A194,СВЦЭМ!$B$33:$B$776,Q$191)+'СЕТ СН'!$F$15</f>
        <v>125.40770354999999</v>
      </c>
      <c r="R194" s="36">
        <f>SUMIFS(СВЦЭМ!$E$33:$E$776,СВЦЭМ!$A$33:$A$776,$A194,СВЦЭМ!$B$33:$B$776,R$191)+'СЕТ СН'!$F$15</f>
        <v>125.77053048000001</v>
      </c>
      <c r="S194" s="36">
        <f>SUMIFS(СВЦЭМ!$E$33:$E$776,СВЦЭМ!$A$33:$A$776,$A194,СВЦЭМ!$B$33:$B$776,S$191)+'СЕТ СН'!$F$15</f>
        <v>120.80932323</v>
      </c>
      <c r="T194" s="36">
        <f>SUMIFS(СВЦЭМ!$E$33:$E$776,СВЦЭМ!$A$33:$A$776,$A194,СВЦЭМ!$B$33:$B$776,T$191)+'СЕТ СН'!$F$15</f>
        <v>117.04247685999999</v>
      </c>
      <c r="U194" s="36">
        <f>SUMIFS(СВЦЭМ!$E$33:$E$776,СВЦЭМ!$A$33:$A$776,$A194,СВЦЭМ!$B$33:$B$776,U$191)+'СЕТ СН'!$F$15</f>
        <v>116.74033724</v>
      </c>
      <c r="V194" s="36">
        <f>SUMIFS(СВЦЭМ!$E$33:$E$776,СВЦЭМ!$A$33:$A$776,$A194,СВЦЭМ!$B$33:$B$776,V$191)+'СЕТ СН'!$F$15</f>
        <v>117.15463798</v>
      </c>
      <c r="W194" s="36">
        <f>SUMIFS(СВЦЭМ!$E$33:$E$776,СВЦЭМ!$A$33:$A$776,$A194,СВЦЭМ!$B$33:$B$776,W$191)+'СЕТ СН'!$F$15</f>
        <v>119.50444191</v>
      </c>
      <c r="X194" s="36">
        <f>SUMIFS(СВЦЭМ!$E$33:$E$776,СВЦЭМ!$A$33:$A$776,$A194,СВЦЭМ!$B$33:$B$776,X$191)+'СЕТ СН'!$F$15</f>
        <v>120.07958687</v>
      </c>
      <c r="Y194" s="36">
        <f>SUMIFS(СВЦЭМ!$E$33:$E$776,СВЦЭМ!$A$33:$A$776,$A194,СВЦЭМ!$B$33:$B$776,Y$191)+'СЕТ СН'!$F$15</f>
        <v>122.21706068</v>
      </c>
    </row>
    <row r="195" spans="1:25" ht="15.75" x14ac:dyDescent="0.2">
      <c r="A195" s="35">
        <f t="shared" si="5"/>
        <v>43803</v>
      </c>
      <c r="B195" s="36">
        <f>SUMIFS(СВЦЭМ!$E$33:$E$776,СВЦЭМ!$A$33:$A$776,$A195,СВЦЭМ!$B$33:$B$776,B$191)+'СЕТ СН'!$F$15</f>
        <v>130.02727546</v>
      </c>
      <c r="C195" s="36">
        <f>SUMIFS(СВЦЭМ!$E$33:$E$776,СВЦЭМ!$A$33:$A$776,$A195,СВЦЭМ!$B$33:$B$776,C$191)+'СЕТ СН'!$F$15</f>
        <v>133.35615157999999</v>
      </c>
      <c r="D195" s="36">
        <f>SUMIFS(СВЦЭМ!$E$33:$E$776,СВЦЭМ!$A$33:$A$776,$A195,СВЦЭМ!$B$33:$B$776,D$191)+'СЕТ СН'!$F$15</f>
        <v>136.43687775000001</v>
      </c>
      <c r="E195" s="36">
        <f>SUMIFS(СВЦЭМ!$E$33:$E$776,СВЦЭМ!$A$33:$A$776,$A195,СВЦЭМ!$B$33:$B$776,E$191)+'СЕТ СН'!$F$15</f>
        <v>137.66256154999999</v>
      </c>
      <c r="F195" s="36">
        <f>SUMIFS(СВЦЭМ!$E$33:$E$776,СВЦЭМ!$A$33:$A$776,$A195,СВЦЭМ!$B$33:$B$776,F$191)+'СЕТ СН'!$F$15</f>
        <v>137.24715595999999</v>
      </c>
      <c r="G195" s="36">
        <f>SUMIFS(СВЦЭМ!$E$33:$E$776,СВЦЭМ!$A$33:$A$776,$A195,СВЦЭМ!$B$33:$B$776,G$191)+'СЕТ СН'!$F$15</f>
        <v>134.65989546</v>
      </c>
      <c r="H195" s="36">
        <f>SUMIFS(СВЦЭМ!$E$33:$E$776,СВЦЭМ!$A$33:$A$776,$A195,СВЦЭМ!$B$33:$B$776,H$191)+'СЕТ СН'!$F$15</f>
        <v>129.69575164</v>
      </c>
      <c r="I195" s="36">
        <f>SUMIFS(СВЦЭМ!$E$33:$E$776,СВЦЭМ!$A$33:$A$776,$A195,СВЦЭМ!$B$33:$B$776,I$191)+'СЕТ СН'!$F$15</f>
        <v>124.95209855</v>
      </c>
      <c r="J195" s="36">
        <f>SUMIFS(СВЦЭМ!$E$33:$E$776,СВЦЭМ!$A$33:$A$776,$A195,СВЦЭМ!$B$33:$B$776,J$191)+'СЕТ СН'!$F$15</f>
        <v>122.2483433</v>
      </c>
      <c r="K195" s="36">
        <f>SUMIFS(СВЦЭМ!$E$33:$E$776,СВЦЭМ!$A$33:$A$776,$A195,СВЦЭМ!$B$33:$B$776,K$191)+'СЕТ СН'!$F$15</f>
        <v>119.03678628</v>
      </c>
      <c r="L195" s="36">
        <f>SUMIFS(СВЦЭМ!$E$33:$E$776,СВЦЭМ!$A$33:$A$776,$A195,СВЦЭМ!$B$33:$B$776,L$191)+'СЕТ СН'!$F$15</f>
        <v>119.06121378</v>
      </c>
      <c r="M195" s="36">
        <f>SUMIFS(СВЦЭМ!$E$33:$E$776,СВЦЭМ!$A$33:$A$776,$A195,СВЦЭМ!$B$33:$B$776,M$191)+'СЕТ СН'!$F$15</f>
        <v>121.63389114</v>
      </c>
      <c r="N195" s="36">
        <f>SUMIFS(СВЦЭМ!$E$33:$E$776,СВЦЭМ!$A$33:$A$776,$A195,СВЦЭМ!$B$33:$B$776,N$191)+'СЕТ СН'!$F$15</f>
        <v>122.01620006</v>
      </c>
      <c r="O195" s="36">
        <f>SUMIFS(СВЦЭМ!$E$33:$E$776,СВЦЭМ!$A$33:$A$776,$A195,СВЦЭМ!$B$33:$B$776,O$191)+'СЕТ СН'!$F$15</f>
        <v>122.30724754000001</v>
      </c>
      <c r="P195" s="36">
        <f>SUMIFS(СВЦЭМ!$E$33:$E$776,СВЦЭМ!$A$33:$A$776,$A195,СВЦЭМ!$B$33:$B$776,P$191)+'СЕТ СН'!$F$15</f>
        <v>123.26451587</v>
      </c>
      <c r="Q195" s="36">
        <f>SUMIFS(СВЦЭМ!$E$33:$E$776,СВЦЭМ!$A$33:$A$776,$A195,СВЦЭМ!$B$33:$B$776,Q$191)+'СЕТ СН'!$F$15</f>
        <v>124.32885081000001</v>
      </c>
      <c r="R195" s="36">
        <f>SUMIFS(СВЦЭМ!$E$33:$E$776,СВЦЭМ!$A$33:$A$776,$A195,СВЦЭМ!$B$33:$B$776,R$191)+'СЕТ СН'!$F$15</f>
        <v>122.62614130999999</v>
      </c>
      <c r="S195" s="36">
        <f>SUMIFS(СВЦЭМ!$E$33:$E$776,СВЦЭМ!$A$33:$A$776,$A195,СВЦЭМ!$B$33:$B$776,S$191)+'СЕТ СН'!$F$15</f>
        <v>119.40407027000001</v>
      </c>
      <c r="T195" s="36">
        <f>SUMIFS(СВЦЭМ!$E$33:$E$776,СВЦЭМ!$A$33:$A$776,$A195,СВЦЭМ!$B$33:$B$776,T$191)+'СЕТ СН'!$F$15</f>
        <v>116.27645625</v>
      </c>
      <c r="U195" s="36">
        <f>SUMIFS(СВЦЭМ!$E$33:$E$776,СВЦЭМ!$A$33:$A$776,$A195,СВЦЭМ!$B$33:$B$776,U$191)+'СЕТ СН'!$F$15</f>
        <v>116.77468899</v>
      </c>
      <c r="V195" s="36">
        <f>SUMIFS(СВЦЭМ!$E$33:$E$776,СВЦЭМ!$A$33:$A$776,$A195,СВЦЭМ!$B$33:$B$776,V$191)+'СЕТ СН'!$F$15</f>
        <v>118.2557434</v>
      </c>
      <c r="W195" s="36">
        <f>SUMIFS(СВЦЭМ!$E$33:$E$776,СВЦЭМ!$A$33:$A$776,$A195,СВЦЭМ!$B$33:$B$776,W$191)+'СЕТ СН'!$F$15</f>
        <v>119.3720974</v>
      </c>
      <c r="X195" s="36">
        <f>SUMIFS(СВЦЭМ!$E$33:$E$776,СВЦЭМ!$A$33:$A$776,$A195,СВЦЭМ!$B$33:$B$776,X$191)+'СЕТ СН'!$F$15</f>
        <v>119.39950502000001</v>
      </c>
      <c r="Y195" s="36">
        <f>SUMIFS(СВЦЭМ!$E$33:$E$776,СВЦЭМ!$A$33:$A$776,$A195,СВЦЭМ!$B$33:$B$776,Y$191)+'СЕТ СН'!$F$15</f>
        <v>123.61277080000001</v>
      </c>
    </row>
    <row r="196" spans="1:25" ht="15.75" x14ac:dyDescent="0.2">
      <c r="A196" s="35">
        <f t="shared" si="5"/>
        <v>43804</v>
      </c>
      <c r="B196" s="36">
        <f>SUMIFS(СВЦЭМ!$E$33:$E$776,СВЦЭМ!$A$33:$A$776,$A196,СВЦЭМ!$B$33:$B$776,B$191)+'СЕТ СН'!$F$15</f>
        <v>131.23158076999999</v>
      </c>
      <c r="C196" s="36">
        <f>SUMIFS(СВЦЭМ!$E$33:$E$776,СВЦЭМ!$A$33:$A$776,$A196,СВЦЭМ!$B$33:$B$776,C$191)+'СЕТ СН'!$F$15</f>
        <v>131.97325605</v>
      </c>
      <c r="D196" s="36">
        <f>SUMIFS(СВЦЭМ!$E$33:$E$776,СВЦЭМ!$A$33:$A$776,$A196,СВЦЭМ!$B$33:$B$776,D$191)+'СЕТ СН'!$F$15</f>
        <v>132.48135121000001</v>
      </c>
      <c r="E196" s="36">
        <f>SUMIFS(СВЦЭМ!$E$33:$E$776,СВЦЭМ!$A$33:$A$776,$A196,СВЦЭМ!$B$33:$B$776,E$191)+'СЕТ СН'!$F$15</f>
        <v>135.40411768000001</v>
      </c>
      <c r="F196" s="36">
        <f>SUMIFS(СВЦЭМ!$E$33:$E$776,СВЦЭМ!$A$33:$A$776,$A196,СВЦЭМ!$B$33:$B$776,F$191)+'СЕТ СН'!$F$15</f>
        <v>134.32595484999999</v>
      </c>
      <c r="G196" s="36">
        <f>SUMIFS(СВЦЭМ!$E$33:$E$776,СВЦЭМ!$A$33:$A$776,$A196,СВЦЭМ!$B$33:$B$776,G$191)+'СЕТ СН'!$F$15</f>
        <v>132.39723615</v>
      </c>
      <c r="H196" s="36">
        <f>SUMIFS(СВЦЭМ!$E$33:$E$776,СВЦЭМ!$A$33:$A$776,$A196,СВЦЭМ!$B$33:$B$776,H$191)+'СЕТ СН'!$F$15</f>
        <v>130.27254739</v>
      </c>
      <c r="I196" s="36">
        <f>SUMIFS(СВЦЭМ!$E$33:$E$776,СВЦЭМ!$A$33:$A$776,$A196,СВЦЭМ!$B$33:$B$776,I$191)+'СЕТ СН'!$F$15</f>
        <v>124.90615965000001</v>
      </c>
      <c r="J196" s="36">
        <f>SUMIFS(СВЦЭМ!$E$33:$E$776,СВЦЭМ!$A$33:$A$776,$A196,СВЦЭМ!$B$33:$B$776,J$191)+'СЕТ СН'!$F$15</f>
        <v>121.11045445000001</v>
      </c>
      <c r="K196" s="36">
        <f>SUMIFS(СВЦЭМ!$E$33:$E$776,СВЦЭМ!$A$33:$A$776,$A196,СВЦЭМ!$B$33:$B$776,K$191)+'СЕТ СН'!$F$15</f>
        <v>120.73522653000001</v>
      </c>
      <c r="L196" s="36">
        <f>SUMIFS(СВЦЭМ!$E$33:$E$776,СВЦЭМ!$A$33:$A$776,$A196,СВЦЭМ!$B$33:$B$776,L$191)+'СЕТ СН'!$F$15</f>
        <v>121.90512040999999</v>
      </c>
      <c r="M196" s="36">
        <f>SUMIFS(СВЦЭМ!$E$33:$E$776,СВЦЭМ!$A$33:$A$776,$A196,СВЦЭМ!$B$33:$B$776,M$191)+'СЕТ СН'!$F$15</f>
        <v>122.68690676</v>
      </c>
      <c r="N196" s="36">
        <f>SUMIFS(СВЦЭМ!$E$33:$E$776,СВЦЭМ!$A$33:$A$776,$A196,СВЦЭМ!$B$33:$B$776,N$191)+'СЕТ СН'!$F$15</f>
        <v>123.20951463</v>
      </c>
      <c r="O196" s="36">
        <f>SUMIFS(СВЦЭМ!$E$33:$E$776,СВЦЭМ!$A$33:$A$776,$A196,СВЦЭМ!$B$33:$B$776,O$191)+'СЕТ СН'!$F$15</f>
        <v>123.53115545999999</v>
      </c>
      <c r="P196" s="36">
        <f>SUMIFS(СВЦЭМ!$E$33:$E$776,СВЦЭМ!$A$33:$A$776,$A196,СВЦЭМ!$B$33:$B$776,P$191)+'СЕТ СН'!$F$15</f>
        <v>123.86676942</v>
      </c>
      <c r="Q196" s="36">
        <f>SUMIFS(СВЦЭМ!$E$33:$E$776,СВЦЭМ!$A$33:$A$776,$A196,СВЦЭМ!$B$33:$B$776,Q$191)+'СЕТ СН'!$F$15</f>
        <v>125.23897133</v>
      </c>
      <c r="R196" s="36">
        <f>SUMIFS(СВЦЭМ!$E$33:$E$776,СВЦЭМ!$A$33:$A$776,$A196,СВЦЭМ!$B$33:$B$776,R$191)+'СЕТ СН'!$F$15</f>
        <v>127.57799233</v>
      </c>
      <c r="S196" s="36">
        <f>SUMIFS(СВЦЭМ!$E$33:$E$776,СВЦЭМ!$A$33:$A$776,$A196,СВЦЭМ!$B$33:$B$776,S$191)+'СЕТ СН'!$F$15</f>
        <v>129.42201684</v>
      </c>
      <c r="T196" s="36">
        <f>SUMIFS(СВЦЭМ!$E$33:$E$776,СВЦЭМ!$A$33:$A$776,$A196,СВЦЭМ!$B$33:$B$776,T$191)+'СЕТ СН'!$F$15</f>
        <v>127.48818735</v>
      </c>
      <c r="U196" s="36">
        <f>SUMIFS(СВЦЭМ!$E$33:$E$776,СВЦЭМ!$A$33:$A$776,$A196,СВЦЭМ!$B$33:$B$776,U$191)+'СЕТ СН'!$F$15</f>
        <v>124.03365737999999</v>
      </c>
      <c r="V196" s="36">
        <f>SUMIFS(СВЦЭМ!$E$33:$E$776,СВЦЭМ!$A$33:$A$776,$A196,СВЦЭМ!$B$33:$B$776,V$191)+'СЕТ СН'!$F$15</f>
        <v>123.58709157</v>
      </c>
      <c r="W196" s="36">
        <f>SUMIFS(СВЦЭМ!$E$33:$E$776,СВЦЭМ!$A$33:$A$776,$A196,СВЦЭМ!$B$33:$B$776,W$191)+'СЕТ СН'!$F$15</f>
        <v>124.4716478</v>
      </c>
      <c r="X196" s="36">
        <f>SUMIFS(СВЦЭМ!$E$33:$E$776,СВЦЭМ!$A$33:$A$776,$A196,СВЦЭМ!$B$33:$B$776,X$191)+'СЕТ СН'!$F$15</f>
        <v>127.48297483</v>
      </c>
      <c r="Y196" s="36">
        <f>SUMIFS(СВЦЭМ!$E$33:$E$776,СВЦЭМ!$A$33:$A$776,$A196,СВЦЭМ!$B$33:$B$776,Y$191)+'СЕТ СН'!$F$15</f>
        <v>130.53324078</v>
      </c>
    </row>
    <row r="197" spans="1:25" ht="15.75" x14ac:dyDescent="0.2">
      <c r="A197" s="35">
        <f t="shared" si="5"/>
        <v>43805</v>
      </c>
      <c r="B197" s="36">
        <f>SUMIFS(СВЦЭМ!$E$33:$E$776,СВЦЭМ!$A$33:$A$776,$A197,СВЦЭМ!$B$33:$B$776,B$191)+'СЕТ СН'!$F$15</f>
        <v>131.12658113000001</v>
      </c>
      <c r="C197" s="36">
        <f>SUMIFS(СВЦЭМ!$E$33:$E$776,СВЦЭМ!$A$33:$A$776,$A197,СВЦЭМ!$B$33:$B$776,C$191)+'СЕТ СН'!$F$15</f>
        <v>136.56867983999999</v>
      </c>
      <c r="D197" s="36">
        <f>SUMIFS(СВЦЭМ!$E$33:$E$776,СВЦЭМ!$A$33:$A$776,$A197,СВЦЭМ!$B$33:$B$776,D$191)+'СЕТ СН'!$F$15</f>
        <v>138.84960531999999</v>
      </c>
      <c r="E197" s="36">
        <f>SUMIFS(СВЦЭМ!$E$33:$E$776,СВЦЭМ!$A$33:$A$776,$A197,СВЦЭМ!$B$33:$B$776,E$191)+'СЕТ СН'!$F$15</f>
        <v>139.70484744000001</v>
      </c>
      <c r="F197" s="36">
        <f>SUMIFS(СВЦЭМ!$E$33:$E$776,СВЦЭМ!$A$33:$A$776,$A197,СВЦЭМ!$B$33:$B$776,F$191)+'СЕТ СН'!$F$15</f>
        <v>139.27462093</v>
      </c>
      <c r="G197" s="36">
        <f>SUMIFS(СВЦЭМ!$E$33:$E$776,СВЦЭМ!$A$33:$A$776,$A197,СВЦЭМ!$B$33:$B$776,G$191)+'СЕТ СН'!$F$15</f>
        <v>137.44658777999999</v>
      </c>
      <c r="H197" s="36">
        <f>SUMIFS(СВЦЭМ!$E$33:$E$776,СВЦЭМ!$A$33:$A$776,$A197,СВЦЭМ!$B$33:$B$776,H$191)+'СЕТ СН'!$F$15</f>
        <v>131.17027752000001</v>
      </c>
      <c r="I197" s="36">
        <f>SUMIFS(СВЦЭМ!$E$33:$E$776,СВЦЭМ!$A$33:$A$776,$A197,СВЦЭМ!$B$33:$B$776,I$191)+'СЕТ СН'!$F$15</f>
        <v>125.93506804</v>
      </c>
      <c r="J197" s="36">
        <f>SUMIFS(СВЦЭМ!$E$33:$E$776,СВЦЭМ!$A$33:$A$776,$A197,СВЦЭМ!$B$33:$B$776,J$191)+'СЕТ СН'!$F$15</f>
        <v>123.51813496</v>
      </c>
      <c r="K197" s="36">
        <f>SUMIFS(СВЦЭМ!$E$33:$E$776,СВЦЭМ!$A$33:$A$776,$A197,СВЦЭМ!$B$33:$B$776,K$191)+'СЕТ СН'!$F$15</f>
        <v>121.93100612000001</v>
      </c>
      <c r="L197" s="36">
        <f>SUMIFS(СВЦЭМ!$E$33:$E$776,СВЦЭМ!$A$33:$A$776,$A197,СВЦЭМ!$B$33:$B$776,L$191)+'СЕТ СН'!$F$15</f>
        <v>121.40685567</v>
      </c>
      <c r="M197" s="36">
        <f>SUMIFS(СВЦЭМ!$E$33:$E$776,СВЦЭМ!$A$33:$A$776,$A197,СВЦЭМ!$B$33:$B$776,M$191)+'СЕТ СН'!$F$15</f>
        <v>121.78111532</v>
      </c>
      <c r="N197" s="36">
        <f>SUMIFS(СВЦЭМ!$E$33:$E$776,СВЦЭМ!$A$33:$A$776,$A197,СВЦЭМ!$B$33:$B$776,N$191)+'СЕТ СН'!$F$15</f>
        <v>121.73889828999999</v>
      </c>
      <c r="O197" s="36">
        <f>SUMIFS(СВЦЭМ!$E$33:$E$776,СВЦЭМ!$A$33:$A$776,$A197,СВЦЭМ!$B$33:$B$776,O$191)+'СЕТ СН'!$F$15</f>
        <v>122.59817139</v>
      </c>
      <c r="P197" s="36">
        <f>SUMIFS(СВЦЭМ!$E$33:$E$776,СВЦЭМ!$A$33:$A$776,$A197,СВЦЭМ!$B$33:$B$776,P$191)+'СЕТ СН'!$F$15</f>
        <v>122.81434732</v>
      </c>
      <c r="Q197" s="36">
        <f>SUMIFS(СВЦЭМ!$E$33:$E$776,СВЦЭМ!$A$33:$A$776,$A197,СВЦЭМ!$B$33:$B$776,Q$191)+'СЕТ СН'!$F$15</f>
        <v>122.50180637</v>
      </c>
      <c r="R197" s="36">
        <f>SUMIFS(СВЦЭМ!$E$33:$E$776,СВЦЭМ!$A$33:$A$776,$A197,СВЦЭМ!$B$33:$B$776,R$191)+'СЕТ СН'!$F$15</f>
        <v>122.4542079</v>
      </c>
      <c r="S197" s="36">
        <f>SUMIFS(СВЦЭМ!$E$33:$E$776,СВЦЭМ!$A$33:$A$776,$A197,СВЦЭМ!$B$33:$B$776,S$191)+'СЕТ СН'!$F$15</f>
        <v>122.4210169</v>
      </c>
      <c r="T197" s="36">
        <f>SUMIFS(СВЦЭМ!$E$33:$E$776,СВЦЭМ!$A$33:$A$776,$A197,СВЦЭМ!$B$33:$B$776,T$191)+'СЕТ СН'!$F$15</f>
        <v>121.30168841</v>
      </c>
      <c r="U197" s="36">
        <f>SUMIFS(СВЦЭМ!$E$33:$E$776,СВЦЭМ!$A$33:$A$776,$A197,СВЦЭМ!$B$33:$B$776,U$191)+'СЕТ СН'!$F$15</f>
        <v>121.28768606</v>
      </c>
      <c r="V197" s="36">
        <f>SUMIFS(СВЦЭМ!$E$33:$E$776,СВЦЭМ!$A$33:$A$776,$A197,СВЦЭМ!$B$33:$B$776,V$191)+'СЕТ СН'!$F$15</f>
        <v>120.36589762</v>
      </c>
      <c r="W197" s="36">
        <f>SUMIFS(СВЦЭМ!$E$33:$E$776,СВЦЭМ!$A$33:$A$776,$A197,СВЦЭМ!$B$33:$B$776,W$191)+'СЕТ СН'!$F$15</f>
        <v>120.92893103999999</v>
      </c>
      <c r="X197" s="36">
        <f>SUMIFS(СВЦЭМ!$E$33:$E$776,СВЦЭМ!$A$33:$A$776,$A197,СВЦЭМ!$B$33:$B$776,X$191)+'СЕТ СН'!$F$15</f>
        <v>120.53684305</v>
      </c>
      <c r="Y197" s="36">
        <f>SUMIFS(СВЦЭМ!$E$33:$E$776,СВЦЭМ!$A$33:$A$776,$A197,СВЦЭМ!$B$33:$B$776,Y$191)+'СЕТ СН'!$F$15</f>
        <v>122.56410541</v>
      </c>
    </row>
    <row r="198" spans="1:25" ht="15.75" x14ac:dyDescent="0.2">
      <c r="A198" s="35">
        <f t="shared" si="5"/>
        <v>43806</v>
      </c>
      <c r="B198" s="36">
        <f>SUMIFS(СВЦЭМ!$E$33:$E$776,СВЦЭМ!$A$33:$A$776,$A198,СВЦЭМ!$B$33:$B$776,B$191)+'СЕТ СН'!$F$15</f>
        <v>125.71682125</v>
      </c>
      <c r="C198" s="36">
        <f>SUMIFS(СВЦЭМ!$E$33:$E$776,СВЦЭМ!$A$33:$A$776,$A198,СВЦЭМ!$B$33:$B$776,C$191)+'СЕТ СН'!$F$15</f>
        <v>127.28448555999999</v>
      </c>
      <c r="D198" s="36">
        <f>SUMIFS(СВЦЭМ!$E$33:$E$776,СВЦЭМ!$A$33:$A$776,$A198,СВЦЭМ!$B$33:$B$776,D$191)+'СЕТ СН'!$F$15</f>
        <v>127.73120609</v>
      </c>
      <c r="E198" s="36">
        <f>SUMIFS(СВЦЭМ!$E$33:$E$776,СВЦЭМ!$A$33:$A$776,$A198,СВЦЭМ!$B$33:$B$776,E$191)+'СЕТ СН'!$F$15</f>
        <v>128.52160667000001</v>
      </c>
      <c r="F198" s="36">
        <f>SUMIFS(СВЦЭМ!$E$33:$E$776,СВЦЭМ!$A$33:$A$776,$A198,СВЦЭМ!$B$33:$B$776,F$191)+'СЕТ СН'!$F$15</f>
        <v>125.88963499</v>
      </c>
      <c r="G198" s="36">
        <f>SUMIFS(СВЦЭМ!$E$33:$E$776,СВЦЭМ!$A$33:$A$776,$A198,СВЦЭМ!$B$33:$B$776,G$191)+'СЕТ СН'!$F$15</f>
        <v>127.73513122999999</v>
      </c>
      <c r="H198" s="36">
        <f>SUMIFS(СВЦЭМ!$E$33:$E$776,СВЦЭМ!$A$33:$A$776,$A198,СВЦЭМ!$B$33:$B$776,H$191)+'СЕТ СН'!$F$15</f>
        <v>125.33036500999999</v>
      </c>
      <c r="I198" s="36">
        <f>SUMIFS(СВЦЭМ!$E$33:$E$776,СВЦЭМ!$A$33:$A$776,$A198,СВЦЭМ!$B$33:$B$776,I$191)+'СЕТ СН'!$F$15</f>
        <v>121.36312889</v>
      </c>
      <c r="J198" s="36">
        <f>SUMIFS(СВЦЭМ!$E$33:$E$776,СВЦЭМ!$A$33:$A$776,$A198,СВЦЭМ!$B$33:$B$776,J$191)+'СЕТ СН'!$F$15</f>
        <v>115.20038013999999</v>
      </c>
      <c r="K198" s="36">
        <f>SUMIFS(СВЦЭМ!$E$33:$E$776,СВЦЭМ!$A$33:$A$776,$A198,СВЦЭМ!$B$33:$B$776,K$191)+'СЕТ СН'!$F$15</f>
        <v>113.19614214000001</v>
      </c>
      <c r="L198" s="36">
        <f>SUMIFS(СВЦЭМ!$E$33:$E$776,СВЦЭМ!$A$33:$A$776,$A198,СВЦЭМ!$B$33:$B$776,L$191)+'СЕТ СН'!$F$15</f>
        <v>113.36466622</v>
      </c>
      <c r="M198" s="36">
        <f>SUMIFS(СВЦЭМ!$E$33:$E$776,СВЦЭМ!$A$33:$A$776,$A198,СВЦЭМ!$B$33:$B$776,M$191)+'СЕТ СН'!$F$15</f>
        <v>112.36212955000001</v>
      </c>
      <c r="N198" s="36">
        <f>SUMIFS(СВЦЭМ!$E$33:$E$776,СВЦЭМ!$A$33:$A$776,$A198,СВЦЭМ!$B$33:$B$776,N$191)+'СЕТ СН'!$F$15</f>
        <v>113.18258925000001</v>
      </c>
      <c r="O198" s="36">
        <f>SUMIFS(СВЦЭМ!$E$33:$E$776,СВЦЭМ!$A$33:$A$776,$A198,СВЦЭМ!$B$33:$B$776,O$191)+'СЕТ СН'!$F$15</f>
        <v>114.39333480000001</v>
      </c>
      <c r="P198" s="36">
        <f>SUMIFS(СВЦЭМ!$E$33:$E$776,СВЦЭМ!$A$33:$A$776,$A198,СВЦЭМ!$B$33:$B$776,P$191)+'СЕТ СН'!$F$15</f>
        <v>115.34828808</v>
      </c>
      <c r="Q198" s="36">
        <f>SUMIFS(СВЦЭМ!$E$33:$E$776,СВЦЭМ!$A$33:$A$776,$A198,СВЦЭМ!$B$33:$B$776,Q$191)+'СЕТ СН'!$F$15</f>
        <v>115.51128978</v>
      </c>
      <c r="R198" s="36">
        <f>SUMIFS(СВЦЭМ!$E$33:$E$776,СВЦЭМ!$A$33:$A$776,$A198,СВЦЭМ!$B$33:$B$776,R$191)+'СЕТ СН'!$F$15</f>
        <v>114.37682409999999</v>
      </c>
      <c r="S198" s="36">
        <f>SUMIFS(СВЦЭМ!$E$33:$E$776,СВЦЭМ!$A$33:$A$776,$A198,СВЦЭМ!$B$33:$B$776,S$191)+'СЕТ СН'!$F$15</f>
        <v>112.93263914000001</v>
      </c>
      <c r="T198" s="36">
        <f>SUMIFS(СВЦЭМ!$E$33:$E$776,СВЦЭМ!$A$33:$A$776,$A198,СВЦЭМ!$B$33:$B$776,T$191)+'СЕТ СН'!$F$15</f>
        <v>111.91374963</v>
      </c>
      <c r="U198" s="36">
        <f>SUMIFS(СВЦЭМ!$E$33:$E$776,СВЦЭМ!$A$33:$A$776,$A198,СВЦЭМ!$B$33:$B$776,U$191)+'СЕТ СН'!$F$15</f>
        <v>111.81795508</v>
      </c>
      <c r="V198" s="36">
        <f>SUMIFS(СВЦЭМ!$E$33:$E$776,СВЦЭМ!$A$33:$A$776,$A198,СВЦЭМ!$B$33:$B$776,V$191)+'СЕТ СН'!$F$15</f>
        <v>112.52533543</v>
      </c>
      <c r="W198" s="36">
        <f>SUMIFS(СВЦЭМ!$E$33:$E$776,СВЦЭМ!$A$33:$A$776,$A198,СВЦЭМ!$B$33:$B$776,W$191)+'СЕТ СН'!$F$15</f>
        <v>114.35471247</v>
      </c>
      <c r="X198" s="36">
        <f>SUMIFS(СВЦЭМ!$E$33:$E$776,СВЦЭМ!$A$33:$A$776,$A198,СВЦЭМ!$B$33:$B$776,X$191)+'СЕТ СН'!$F$15</f>
        <v>114.11448871</v>
      </c>
      <c r="Y198" s="36">
        <f>SUMIFS(СВЦЭМ!$E$33:$E$776,СВЦЭМ!$A$33:$A$776,$A198,СВЦЭМ!$B$33:$B$776,Y$191)+'СЕТ СН'!$F$15</f>
        <v>118.49728061</v>
      </c>
    </row>
    <row r="199" spans="1:25" ht="15.75" x14ac:dyDescent="0.2">
      <c r="A199" s="35">
        <f t="shared" si="5"/>
        <v>43807</v>
      </c>
      <c r="B199" s="36">
        <f>SUMIFS(СВЦЭМ!$E$33:$E$776,СВЦЭМ!$A$33:$A$776,$A199,СВЦЭМ!$B$33:$B$776,B$191)+'СЕТ СН'!$F$15</f>
        <v>127.23175101</v>
      </c>
      <c r="C199" s="36">
        <f>SUMIFS(СВЦЭМ!$E$33:$E$776,СВЦЭМ!$A$33:$A$776,$A199,СВЦЭМ!$B$33:$B$776,C$191)+'СЕТ СН'!$F$15</f>
        <v>130.98561258000001</v>
      </c>
      <c r="D199" s="36">
        <f>SUMIFS(СВЦЭМ!$E$33:$E$776,СВЦЭМ!$A$33:$A$776,$A199,СВЦЭМ!$B$33:$B$776,D$191)+'СЕТ СН'!$F$15</f>
        <v>133.44659293999999</v>
      </c>
      <c r="E199" s="36">
        <f>SUMIFS(СВЦЭМ!$E$33:$E$776,СВЦЭМ!$A$33:$A$776,$A199,СВЦЭМ!$B$33:$B$776,E$191)+'СЕТ СН'!$F$15</f>
        <v>136.52588101000001</v>
      </c>
      <c r="F199" s="36">
        <f>SUMIFS(СВЦЭМ!$E$33:$E$776,СВЦЭМ!$A$33:$A$776,$A199,СВЦЭМ!$B$33:$B$776,F$191)+'СЕТ СН'!$F$15</f>
        <v>138.05000724999999</v>
      </c>
      <c r="G199" s="36">
        <f>SUMIFS(СВЦЭМ!$E$33:$E$776,СВЦЭМ!$A$33:$A$776,$A199,СВЦЭМ!$B$33:$B$776,G$191)+'СЕТ СН'!$F$15</f>
        <v>137.95659638000001</v>
      </c>
      <c r="H199" s="36">
        <f>SUMIFS(СВЦЭМ!$E$33:$E$776,СВЦЭМ!$A$33:$A$776,$A199,СВЦЭМ!$B$33:$B$776,H$191)+'СЕТ СН'!$F$15</f>
        <v>136.56185818</v>
      </c>
      <c r="I199" s="36">
        <f>SUMIFS(СВЦЭМ!$E$33:$E$776,СВЦЭМ!$A$33:$A$776,$A199,СВЦЭМ!$B$33:$B$776,I$191)+'СЕТ СН'!$F$15</f>
        <v>135.5474615</v>
      </c>
      <c r="J199" s="36">
        <f>SUMIFS(СВЦЭМ!$E$33:$E$776,СВЦЭМ!$A$33:$A$776,$A199,СВЦЭМ!$B$33:$B$776,J$191)+'СЕТ СН'!$F$15</f>
        <v>129.87296262999999</v>
      </c>
      <c r="K199" s="36">
        <f>SUMIFS(СВЦЭМ!$E$33:$E$776,СВЦЭМ!$A$33:$A$776,$A199,СВЦЭМ!$B$33:$B$776,K$191)+'СЕТ СН'!$F$15</f>
        <v>122.76164344999999</v>
      </c>
      <c r="L199" s="36">
        <f>SUMIFS(СВЦЭМ!$E$33:$E$776,СВЦЭМ!$A$33:$A$776,$A199,СВЦЭМ!$B$33:$B$776,L$191)+'СЕТ СН'!$F$15</f>
        <v>120.85261975</v>
      </c>
      <c r="M199" s="36">
        <f>SUMIFS(СВЦЭМ!$E$33:$E$776,СВЦЭМ!$A$33:$A$776,$A199,СВЦЭМ!$B$33:$B$776,M$191)+'СЕТ СН'!$F$15</f>
        <v>120.70190103</v>
      </c>
      <c r="N199" s="36">
        <f>SUMIFS(СВЦЭМ!$E$33:$E$776,СВЦЭМ!$A$33:$A$776,$A199,СВЦЭМ!$B$33:$B$776,N$191)+'СЕТ СН'!$F$15</f>
        <v>121.58162548999999</v>
      </c>
      <c r="O199" s="36">
        <f>SUMIFS(СВЦЭМ!$E$33:$E$776,СВЦЭМ!$A$33:$A$776,$A199,СВЦЭМ!$B$33:$B$776,O$191)+'СЕТ СН'!$F$15</f>
        <v>122.63612216</v>
      </c>
      <c r="P199" s="36">
        <f>SUMIFS(СВЦЭМ!$E$33:$E$776,СВЦЭМ!$A$33:$A$776,$A199,СВЦЭМ!$B$33:$B$776,P$191)+'СЕТ СН'!$F$15</f>
        <v>124.06060518</v>
      </c>
      <c r="Q199" s="36">
        <f>SUMIFS(СВЦЭМ!$E$33:$E$776,СВЦЭМ!$A$33:$A$776,$A199,СВЦЭМ!$B$33:$B$776,Q$191)+'СЕТ СН'!$F$15</f>
        <v>124.33437637</v>
      </c>
      <c r="R199" s="36">
        <f>SUMIFS(СВЦЭМ!$E$33:$E$776,СВЦЭМ!$A$33:$A$776,$A199,СВЦЭМ!$B$33:$B$776,R$191)+'СЕТ СН'!$F$15</f>
        <v>123.59044239000001</v>
      </c>
      <c r="S199" s="36">
        <f>SUMIFS(СВЦЭМ!$E$33:$E$776,СВЦЭМ!$A$33:$A$776,$A199,СВЦЭМ!$B$33:$B$776,S$191)+'СЕТ СН'!$F$15</f>
        <v>120.07812972000001</v>
      </c>
      <c r="T199" s="36">
        <f>SUMIFS(СВЦЭМ!$E$33:$E$776,СВЦЭМ!$A$33:$A$776,$A199,СВЦЭМ!$B$33:$B$776,T$191)+'СЕТ СН'!$F$15</f>
        <v>117.64470396</v>
      </c>
      <c r="U199" s="36">
        <f>SUMIFS(СВЦЭМ!$E$33:$E$776,СВЦЭМ!$A$33:$A$776,$A199,СВЦЭМ!$B$33:$B$776,U$191)+'СЕТ СН'!$F$15</f>
        <v>118.27532582000001</v>
      </c>
      <c r="V199" s="36">
        <f>SUMIFS(СВЦЭМ!$E$33:$E$776,СВЦЭМ!$A$33:$A$776,$A199,СВЦЭМ!$B$33:$B$776,V$191)+'СЕТ СН'!$F$15</f>
        <v>119.86085195</v>
      </c>
      <c r="W199" s="36">
        <f>SUMIFS(СВЦЭМ!$E$33:$E$776,СВЦЭМ!$A$33:$A$776,$A199,СВЦЭМ!$B$33:$B$776,W$191)+'СЕТ СН'!$F$15</f>
        <v>121.47008576</v>
      </c>
      <c r="X199" s="36">
        <f>SUMIFS(СВЦЭМ!$E$33:$E$776,СВЦЭМ!$A$33:$A$776,$A199,СВЦЭМ!$B$33:$B$776,X$191)+'СЕТ СН'!$F$15</f>
        <v>124.08411402</v>
      </c>
      <c r="Y199" s="36">
        <f>SUMIFS(СВЦЭМ!$E$33:$E$776,СВЦЭМ!$A$33:$A$776,$A199,СВЦЭМ!$B$33:$B$776,Y$191)+'СЕТ СН'!$F$15</f>
        <v>126.54907355</v>
      </c>
    </row>
    <row r="200" spans="1:25" ht="15.75" x14ac:dyDescent="0.2">
      <c r="A200" s="35">
        <f t="shared" si="5"/>
        <v>43808</v>
      </c>
      <c r="B200" s="36">
        <f>SUMIFS(СВЦЭМ!$E$33:$E$776,СВЦЭМ!$A$33:$A$776,$A200,СВЦЭМ!$B$33:$B$776,B$191)+'СЕТ СН'!$F$15</f>
        <v>129.52417320000001</v>
      </c>
      <c r="C200" s="36">
        <f>SUMIFS(СВЦЭМ!$E$33:$E$776,СВЦЭМ!$A$33:$A$776,$A200,СВЦЭМ!$B$33:$B$776,C$191)+'СЕТ СН'!$F$15</f>
        <v>134.12528799</v>
      </c>
      <c r="D200" s="36">
        <f>SUMIFS(СВЦЭМ!$E$33:$E$776,СВЦЭМ!$A$33:$A$776,$A200,СВЦЭМ!$B$33:$B$776,D$191)+'СЕТ СН'!$F$15</f>
        <v>135.61867265000001</v>
      </c>
      <c r="E200" s="36">
        <f>SUMIFS(СВЦЭМ!$E$33:$E$776,СВЦЭМ!$A$33:$A$776,$A200,СВЦЭМ!$B$33:$B$776,E$191)+'СЕТ СН'!$F$15</f>
        <v>135.53311853</v>
      </c>
      <c r="F200" s="36">
        <f>SUMIFS(СВЦЭМ!$E$33:$E$776,СВЦЭМ!$A$33:$A$776,$A200,СВЦЭМ!$B$33:$B$776,F$191)+'СЕТ СН'!$F$15</f>
        <v>135.64719045999999</v>
      </c>
      <c r="G200" s="36">
        <f>SUMIFS(СВЦЭМ!$E$33:$E$776,СВЦЭМ!$A$33:$A$776,$A200,СВЦЭМ!$B$33:$B$776,G$191)+'СЕТ СН'!$F$15</f>
        <v>137.81500378999999</v>
      </c>
      <c r="H200" s="36">
        <f>SUMIFS(СВЦЭМ!$E$33:$E$776,СВЦЭМ!$A$33:$A$776,$A200,СВЦЭМ!$B$33:$B$776,H$191)+'СЕТ СН'!$F$15</f>
        <v>134.03223079</v>
      </c>
      <c r="I200" s="36">
        <f>SUMIFS(СВЦЭМ!$E$33:$E$776,СВЦЭМ!$A$33:$A$776,$A200,СВЦЭМ!$B$33:$B$776,I$191)+'СЕТ СН'!$F$15</f>
        <v>129.90801048</v>
      </c>
      <c r="J200" s="36">
        <f>SUMIFS(СВЦЭМ!$E$33:$E$776,СВЦЭМ!$A$33:$A$776,$A200,СВЦЭМ!$B$33:$B$776,J$191)+'СЕТ СН'!$F$15</f>
        <v>125.79469008</v>
      </c>
      <c r="K200" s="36">
        <f>SUMIFS(СВЦЭМ!$E$33:$E$776,СВЦЭМ!$A$33:$A$776,$A200,СВЦЭМ!$B$33:$B$776,K$191)+'СЕТ СН'!$F$15</f>
        <v>121.84012499000001</v>
      </c>
      <c r="L200" s="36">
        <f>SUMIFS(СВЦЭМ!$E$33:$E$776,СВЦЭМ!$A$33:$A$776,$A200,СВЦЭМ!$B$33:$B$776,L$191)+'СЕТ СН'!$F$15</f>
        <v>121.54696315</v>
      </c>
      <c r="M200" s="36">
        <f>SUMIFS(СВЦЭМ!$E$33:$E$776,СВЦЭМ!$A$33:$A$776,$A200,СВЦЭМ!$B$33:$B$776,M$191)+'СЕТ СН'!$F$15</f>
        <v>122.47658131999999</v>
      </c>
      <c r="N200" s="36">
        <f>SUMIFS(СВЦЭМ!$E$33:$E$776,СВЦЭМ!$A$33:$A$776,$A200,СВЦЭМ!$B$33:$B$776,N$191)+'СЕТ СН'!$F$15</f>
        <v>123.71282407</v>
      </c>
      <c r="O200" s="36">
        <f>SUMIFS(СВЦЭМ!$E$33:$E$776,СВЦЭМ!$A$33:$A$776,$A200,СВЦЭМ!$B$33:$B$776,O$191)+'СЕТ СН'!$F$15</f>
        <v>124.81573993000001</v>
      </c>
      <c r="P200" s="36">
        <f>SUMIFS(СВЦЭМ!$E$33:$E$776,СВЦЭМ!$A$33:$A$776,$A200,СВЦЭМ!$B$33:$B$776,P$191)+'СЕТ СН'!$F$15</f>
        <v>125.70112438</v>
      </c>
      <c r="Q200" s="36">
        <f>SUMIFS(СВЦЭМ!$E$33:$E$776,СВЦЭМ!$A$33:$A$776,$A200,СВЦЭМ!$B$33:$B$776,Q$191)+'СЕТ СН'!$F$15</f>
        <v>125.34462153</v>
      </c>
      <c r="R200" s="36">
        <f>SUMIFS(СВЦЭМ!$E$33:$E$776,СВЦЭМ!$A$33:$A$776,$A200,СВЦЭМ!$B$33:$B$776,R$191)+'СЕТ СН'!$F$15</f>
        <v>124.93922961</v>
      </c>
      <c r="S200" s="36">
        <f>SUMIFS(СВЦЭМ!$E$33:$E$776,СВЦЭМ!$A$33:$A$776,$A200,СВЦЭМ!$B$33:$B$776,S$191)+'СЕТ СН'!$F$15</f>
        <v>122.63458806</v>
      </c>
      <c r="T200" s="36">
        <f>SUMIFS(СВЦЭМ!$E$33:$E$776,СВЦЭМ!$A$33:$A$776,$A200,СВЦЭМ!$B$33:$B$776,T$191)+'СЕТ СН'!$F$15</f>
        <v>119.46350083</v>
      </c>
      <c r="U200" s="36">
        <f>SUMIFS(СВЦЭМ!$E$33:$E$776,СВЦЭМ!$A$33:$A$776,$A200,СВЦЭМ!$B$33:$B$776,U$191)+'СЕТ СН'!$F$15</f>
        <v>119.46478870999999</v>
      </c>
      <c r="V200" s="36">
        <f>SUMIFS(СВЦЭМ!$E$33:$E$776,СВЦЭМ!$A$33:$A$776,$A200,СВЦЭМ!$B$33:$B$776,V$191)+'СЕТ СН'!$F$15</f>
        <v>122.12149392000001</v>
      </c>
      <c r="W200" s="36">
        <f>SUMIFS(СВЦЭМ!$E$33:$E$776,СВЦЭМ!$A$33:$A$776,$A200,СВЦЭМ!$B$33:$B$776,W$191)+'СЕТ СН'!$F$15</f>
        <v>124.77036728</v>
      </c>
      <c r="X200" s="36">
        <f>SUMIFS(СВЦЭМ!$E$33:$E$776,СВЦЭМ!$A$33:$A$776,$A200,СВЦЭМ!$B$33:$B$776,X$191)+'СЕТ СН'!$F$15</f>
        <v>125.6002762</v>
      </c>
      <c r="Y200" s="36">
        <f>SUMIFS(СВЦЭМ!$E$33:$E$776,СВЦЭМ!$A$33:$A$776,$A200,СВЦЭМ!$B$33:$B$776,Y$191)+'СЕТ СН'!$F$15</f>
        <v>128.53674541999999</v>
      </c>
    </row>
    <row r="201" spans="1:25" ht="15.75" x14ac:dyDescent="0.2">
      <c r="A201" s="35">
        <f t="shared" si="5"/>
        <v>43809</v>
      </c>
      <c r="B201" s="36">
        <f>SUMIFS(СВЦЭМ!$E$33:$E$776,СВЦЭМ!$A$33:$A$776,$A201,СВЦЭМ!$B$33:$B$776,B$191)+'СЕТ СН'!$F$15</f>
        <v>130.36164226</v>
      </c>
      <c r="C201" s="36">
        <f>SUMIFS(СВЦЭМ!$E$33:$E$776,СВЦЭМ!$A$33:$A$776,$A201,СВЦЭМ!$B$33:$B$776,C$191)+'СЕТ СН'!$F$15</f>
        <v>138.39904466999999</v>
      </c>
      <c r="D201" s="36">
        <f>SUMIFS(СВЦЭМ!$E$33:$E$776,СВЦЭМ!$A$33:$A$776,$A201,СВЦЭМ!$B$33:$B$776,D$191)+'СЕТ СН'!$F$15</f>
        <v>141.92343227000001</v>
      </c>
      <c r="E201" s="36">
        <f>SUMIFS(СВЦЭМ!$E$33:$E$776,СВЦЭМ!$A$33:$A$776,$A201,СВЦЭМ!$B$33:$B$776,E$191)+'СЕТ СН'!$F$15</f>
        <v>141.30935932</v>
      </c>
      <c r="F201" s="36">
        <f>SUMIFS(СВЦЭМ!$E$33:$E$776,СВЦЭМ!$A$33:$A$776,$A201,СВЦЭМ!$B$33:$B$776,F$191)+'СЕТ СН'!$F$15</f>
        <v>134.59823589000001</v>
      </c>
      <c r="G201" s="36">
        <f>SUMIFS(СВЦЭМ!$E$33:$E$776,СВЦЭМ!$A$33:$A$776,$A201,СВЦЭМ!$B$33:$B$776,G$191)+'СЕТ СН'!$F$15</f>
        <v>132.58728958</v>
      </c>
      <c r="H201" s="36">
        <f>SUMIFS(СВЦЭМ!$E$33:$E$776,СВЦЭМ!$A$33:$A$776,$A201,СВЦЭМ!$B$33:$B$776,H$191)+'СЕТ СН'!$F$15</f>
        <v>127.48060885</v>
      </c>
      <c r="I201" s="36">
        <f>SUMIFS(СВЦЭМ!$E$33:$E$776,СВЦЭМ!$A$33:$A$776,$A201,СВЦЭМ!$B$33:$B$776,I$191)+'СЕТ СН'!$F$15</f>
        <v>123.1097468</v>
      </c>
      <c r="J201" s="36">
        <f>SUMIFS(СВЦЭМ!$E$33:$E$776,СВЦЭМ!$A$33:$A$776,$A201,СВЦЭМ!$B$33:$B$776,J$191)+'СЕТ СН'!$F$15</f>
        <v>120.09731815000001</v>
      </c>
      <c r="K201" s="36">
        <f>SUMIFS(СВЦЭМ!$E$33:$E$776,СВЦЭМ!$A$33:$A$776,$A201,СВЦЭМ!$B$33:$B$776,K$191)+'СЕТ СН'!$F$15</f>
        <v>118.08841255999999</v>
      </c>
      <c r="L201" s="36">
        <f>SUMIFS(СВЦЭМ!$E$33:$E$776,СВЦЭМ!$A$33:$A$776,$A201,СВЦЭМ!$B$33:$B$776,L$191)+'СЕТ СН'!$F$15</f>
        <v>118.35082674</v>
      </c>
      <c r="M201" s="36">
        <f>SUMIFS(СВЦЭМ!$E$33:$E$776,СВЦЭМ!$A$33:$A$776,$A201,СВЦЭМ!$B$33:$B$776,M$191)+'СЕТ СН'!$F$15</f>
        <v>126.25044776</v>
      </c>
      <c r="N201" s="36">
        <f>SUMIFS(СВЦЭМ!$E$33:$E$776,СВЦЭМ!$A$33:$A$776,$A201,СВЦЭМ!$B$33:$B$776,N$191)+'СЕТ СН'!$F$15</f>
        <v>128.16196626000001</v>
      </c>
      <c r="O201" s="36">
        <f>SUMIFS(СВЦЭМ!$E$33:$E$776,СВЦЭМ!$A$33:$A$776,$A201,СВЦЭМ!$B$33:$B$776,O$191)+'СЕТ СН'!$F$15</f>
        <v>128.85537128999999</v>
      </c>
      <c r="P201" s="36">
        <f>SUMIFS(СВЦЭМ!$E$33:$E$776,СВЦЭМ!$A$33:$A$776,$A201,СВЦЭМ!$B$33:$B$776,P$191)+'СЕТ СН'!$F$15</f>
        <v>128.55331401999999</v>
      </c>
      <c r="Q201" s="36">
        <f>SUMIFS(СВЦЭМ!$E$33:$E$776,СВЦЭМ!$A$33:$A$776,$A201,СВЦЭМ!$B$33:$B$776,Q$191)+'СЕТ СН'!$F$15</f>
        <v>128.24017931</v>
      </c>
      <c r="R201" s="36">
        <f>SUMIFS(СВЦЭМ!$E$33:$E$776,СВЦЭМ!$A$33:$A$776,$A201,СВЦЭМ!$B$33:$B$776,R$191)+'СЕТ СН'!$F$15</f>
        <v>127.84148424</v>
      </c>
      <c r="S201" s="36">
        <f>SUMIFS(СВЦЭМ!$E$33:$E$776,СВЦЭМ!$A$33:$A$776,$A201,СВЦЭМ!$B$33:$B$776,S$191)+'СЕТ СН'!$F$15</f>
        <v>126.25723474999999</v>
      </c>
      <c r="T201" s="36">
        <f>SUMIFS(СВЦЭМ!$E$33:$E$776,СВЦЭМ!$A$33:$A$776,$A201,СВЦЭМ!$B$33:$B$776,T$191)+'СЕТ СН'!$F$15</f>
        <v>123.90377681</v>
      </c>
      <c r="U201" s="36">
        <f>SUMIFS(СВЦЭМ!$E$33:$E$776,СВЦЭМ!$A$33:$A$776,$A201,СВЦЭМ!$B$33:$B$776,U$191)+'СЕТ СН'!$F$15</f>
        <v>123.55744742</v>
      </c>
      <c r="V201" s="36">
        <f>SUMIFS(СВЦЭМ!$E$33:$E$776,СВЦЭМ!$A$33:$A$776,$A201,СВЦЭМ!$B$33:$B$776,V$191)+'СЕТ СН'!$F$15</f>
        <v>121.8465164</v>
      </c>
      <c r="W201" s="36">
        <f>SUMIFS(СВЦЭМ!$E$33:$E$776,СВЦЭМ!$A$33:$A$776,$A201,СВЦЭМ!$B$33:$B$776,W$191)+'СЕТ СН'!$F$15</f>
        <v>117.90289666</v>
      </c>
      <c r="X201" s="36">
        <f>SUMIFS(СВЦЭМ!$E$33:$E$776,СВЦЭМ!$A$33:$A$776,$A201,СВЦЭМ!$B$33:$B$776,X$191)+'СЕТ СН'!$F$15</f>
        <v>116.65466995</v>
      </c>
      <c r="Y201" s="36">
        <f>SUMIFS(СВЦЭМ!$E$33:$E$776,СВЦЭМ!$A$33:$A$776,$A201,СВЦЭМ!$B$33:$B$776,Y$191)+'СЕТ СН'!$F$15</f>
        <v>118.33497104999999</v>
      </c>
    </row>
    <row r="202" spans="1:25" ht="15.75" x14ac:dyDescent="0.2">
      <c r="A202" s="35">
        <f t="shared" si="5"/>
        <v>43810</v>
      </c>
      <c r="B202" s="36">
        <f>SUMIFS(СВЦЭМ!$E$33:$E$776,СВЦЭМ!$A$33:$A$776,$A202,СВЦЭМ!$B$33:$B$776,B$191)+'СЕТ СН'!$F$15</f>
        <v>124.78688441</v>
      </c>
      <c r="C202" s="36">
        <f>SUMIFS(СВЦЭМ!$E$33:$E$776,СВЦЭМ!$A$33:$A$776,$A202,СВЦЭМ!$B$33:$B$776,C$191)+'СЕТ СН'!$F$15</f>
        <v>129.89720579999999</v>
      </c>
      <c r="D202" s="36">
        <f>SUMIFS(СВЦЭМ!$E$33:$E$776,СВЦЭМ!$A$33:$A$776,$A202,СВЦЭМ!$B$33:$B$776,D$191)+'СЕТ СН'!$F$15</f>
        <v>131.10888144</v>
      </c>
      <c r="E202" s="36">
        <f>SUMIFS(СВЦЭМ!$E$33:$E$776,СВЦЭМ!$A$33:$A$776,$A202,СВЦЭМ!$B$33:$B$776,E$191)+'СЕТ СН'!$F$15</f>
        <v>132.35242768000001</v>
      </c>
      <c r="F202" s="36">
        <f>SUMIFS(СВЦЭМ!$E$33:$E$776,СВЦЭМ!$A$33:$A$776,$A202,СВЦЭМ!$B$33:$B$776,F$191)+'СЕТ СН'!$F$15</f>
        <v>131.50569424</v>
      </c>
      <c r="G202" s="36">
        <f>SUMIFS(СВЦЭМ!$E$33:$E$776,СВЦЭМ!$A$33:$A$776,$A202,СВЦЭМ!$B$33:$B$776,G$191)+'СЕТ СН'!$F$15</f>
        <v>129.13171874</v>
      </c>
      <c r="H202" s="36">
        <f>SUMIFS(СВЦЭМ!$E$33:$E$776,СВЦЭМ!$A$33:$A$776,$A202,СВЦЭМ!$B$33:$B$776,H$191)+'СЕТ СН'!$F$15</f>
        <v>123.35705853</v>
      </c>
      <c r="I202" s="36">
        <f>SUMIFS(СВЦЭМ!$E$33:$E$776,СВЦЭМ!$A$33:$A$776,$A202,СВЦЭМ!$B$33:$B$776,I$191)+'СЕТ СН'!$F$15</f>
        <v>121.51454266</v>
      </c>
      <c r="J202" s="36">
        <f>SUMIFS(СВЦЭМ!$E$33:$E$776,СВЦЭМ!$A$33:$A$776,$A202,СВЦЭМ!$B$33:$B$776,J$191)+'СЕТ СН'!$F$15</f>
        <v>117.73280742</v>
      </c>
      <c r="K202" s="36">
        <f>SUMIFS(СВЦЭМ!$E$33:$E$776,СВЦЭМ!$A$33:$A$776,$A202,СВЦЭМ!$B$33:$B$776,K$191)+'СЕТ СН'!$F$15</f>
        <v>116.51660577</v>
      </c>
      <c r="L202" s="36">
        <f>SUMIFS(СВЦЭМ!$E$33:$E$776,СВЦЭМ!$A$33:$A$776,$A202,СВЦЭМ!$B$33:$B$776,L$191)+'СЕТ СН'!$F$15</f>
        <v>116.94618224</v>
      </c>
      <c r="M202" s="36">
        <f>SUMIFS(СВЦЭМ!$E$33:$E$776,СВЦЭМ!$A$33:$A$776,$A202,СВЦЭМ!$B$33:$B$776,M$191)+'СЕТ СН'!$F$15</f>
        <v>117.29473278</v>
      </c>
      <c r="N202" s="36">
        <f>SUMIFS(СВЦЭМ!$E$33:$E$776,СВЦЭМ!$A$33:$A$776,$A202,СВЦЭМ!$B$33:$B$776,N$191)+'СЕТ СН'!$F$15</f>
        <v>116.95994967</v>
      </c>
      <c r="O202" s="36">
        <f>SUMIFS(СВЦЭМ!$E$33:$E$776,СВЦЭМ!$A$33:$A$776,$A202,СВЦЭМ!$B$33:$B$776,O$191)+'СЕТ СН'!$F$15</f>
        <v>118.64867458000001</v>
      </c>
      <c r="P202" s="36">
        <f>SUMIFS(СВЦЭМ!$E$33:$E$776,СВЦЭМ!$A$33:$A$776,$A202,СВЦЭМ!$B$33:$B$776,P$191)+'СЕТ СН'!$F$15</f>
        <v>119.02760179000001</v>
      </c>
      <c r="Q202" s="36">
        <f>SUMIFS(СВЦЭМ!$E$33:$E$776,СВЦЭМ!$A$33:$A$776,$A202,СВЦЭМ!$B$33:$B$776,Q$191)+'СЕТ СН'!$F$15</f>
        <v>119.672012</v>
      </c>
      <c r="R202" s="36">
        <f>SUMIFS(СВЦЭМ!$E$33:$E$776,СВЦЭМ!$A$33:$A$776,$A202,СВЦЭМ!$B$33:$B$776,R$191)+'СЕТ СН'!$F$15</f>
        <v>120.39540488999999</v>
      </c>
      <c r="S202" s="36">
        <f>SUMIFS(СВЦЭМ!$E$33:$E$776,СВЦЭМ!$A$33:$A$776,$A202,СВЦЭМ!$B$33:$B$776,S$191)+'СЕТ СН'!$F$15</f>
        <v>118.29989164</v>
      </c>
      <c r="T202" s="36">
        <f>SUMIFS(СВЦЭМ!$E$33:$E$776,СВЦЭМ!$A$33:$A$776,$A202,СВЦЭМ!$B$33:$B$776,T$191)+'СЕТ СН'!$F$15</f>
        <v>116.75679425</v>
      </c>
      <c r="U202" s="36">
        <f>SUMIFS(СВЦЭМ!$E$33:$E$776,СВЦЭМ!$A$33:$A$776,$A202,СВЦЭМ!$B$33:$B$776,U$191)+'СЕТ СН'!$F$15</f>
        <v>117.12338071000001</v>
      </c>
      <c r="V202" s="36">
        <f>SUMIFS(СВЦЭМ!$E$33:$E$776,СВЦЭМ!$A$33:$A$776,$A202,СВЦЭМ!$B$33:$B$776,V$191)+'СЕТ СН'!$F$15</f>
        <v>117.93551846</v>
      </c>
      <c r="W202" s="36">
        <f>SUMIFS(СВЦЭМ!$E$33:$E$776,СВЦЭМ!$A$33:$A$776,$A202,СВЦЭМ!$B$33:$B$776,W$191)+'СЕТ СН'!$F$15</f>
        <v>119.71409754</v>
      </c>
      <c r="X202" s="36">
        <f>SUMIFS(СВЦЭМ!$E$33:$E$776,СВЦЭМ!$A$33:$A$776,$A202,СВЦЭМ!$B$33:$B$776,X$191)+'СЕТ СН'!$F$15</f>
        <v>120.9018961</v>
      </c>
      <c r="Y202" s="36">
        <f>SUMIFS(СВЦЭМ!$E$33:$E$776,СВЦЭМ!$A$33:$A$776,$A202,СВЦЭМ!$B$33:$B$776,Y$191)+'СЕТ СН'!$F$15</f>
        <v>123.05430423</v>
      </c>
    </row>
    <row r="203" spans="1:25" ht="15.75" x14ac:dyDescent="0.2">
      <c r="A203" s="35">
        <f t="shared" si="5"/>
        <v>43811</v>
      </c>
      <c r="B203" s="36">
        <f>SUMIFS(СВЦЭМ!$E$33:$E$776,СВЦЭМ!$A$33:$A$776,$A203,СВЦЭМ!$B$33:$B$776,B$191)+'СЕТ СН'!$F$15</f>
        <v>127.10713513</v>
      </c>
      <c r="C203" s="36">
        <f>SUMIFS(СВЦЭМ!$E$33:$E$776,СВЦЭМ!$A$33:$A$776,$A203,СВЦЭМ!$B$33:$B$776,C$191)+'СЕТ СН'!$F$15</f>
        <v>132.58591512999999</v>
      </c>
      <c r="D203" s="36">
        <f>SUMIFS(СВЦЭМ!$E$33:$E$776,СВЦЭМ!$A$33:$A$776,$A203,СВЦЭМ!$B$33:$B$776,D$191)+'СЕТ СН'!$F$15</f>
        <v>134.65179065000001</v>
      </c>
      <c r="E203" s="36">
        <f>SUMIFS(СВЦЭМ!$E$33:$E$776,СВЦЭМ!$A$33:$A$776,$A203,СВЦЭМ!$B$33:$B$776,E$191)+'СЕТ СН'!$F$15</f>
        <v>136.18639193999999</v>
      </c>
      <c r="F203" s="36">
        <f>SUMIFS(СВЦЭМ!$E$33:$E$776,СВЦЭМ!$A$33:$A$776,$A203,СВЦЭМ!$B$33:$B$776,F$191)+'СЕТ СН'!$F$15</f>
        <v>136.06850385000001</v>
      </c>
      <c r="G203" s="36">
        <f>SUMIFS(СВЦЭМ!$E$33:$E$776,СВЦЭМ!$A$33:$A$776,$A203,СВЦЭМ!$B$33:$B$776,G$191)+'СЕТ СН'!$F$15</f>
        <v>133.18143347</v>
      </c>
      <c r="H203" s="36">
        <f>SUMIFS(СВЦЭМ!$E$33:$E$776,СВЦЭМ!$A$33:$A$776,$A203,СВЦЭМ!$B$33:$B$776,H$191)+'СЕТ СН'!$F$15</f>
        <v>127.46459025</v>
      </c>
      <c r="I203" s="36">
        <f>SUMIFS(СВЦЭМ!$E$33:$E$776,СВЦЭМ!$A$33:$A$776,$A203,СВЦЭМ!$B$33:$B$776,I$191)+'СЕТ СН'!$F$15</f>
        <v>124.07985650000001</v>
      </c>
      <c r="J203" s="36">
        <f>SUMIFS(СВЦЭМ!$E$33:$E$776,СВЦЭМ!$A$33:$A$776,$A203,СВЦЭМ!$B$33:$B$776,J$191)+'СЕТ СН'!$F$15</f>
        <v>121.06406330999999</v>
      </c>
      <c r="K203" s="36">
        <f>SUMIFS(СВЦЭМ!$E$33:$E$776,СВЦЭМ!$A$33:$A$776,$A203,СВЦЭМ!$B$33:$B$776,K$191)+'СЕТ СН'!$F$15</f>
        <v>119.39931591</v>
      </c>
      <c r="L203" s="36">
        <f>SUMIFS(СВЦЭМ!$E$33:$E$776,СВЦЭМ!$A$33:$A$776,$A203,СВЦЭМ!$B$33:$B$776,L$191)+'СЕТ СН'!$F$15</f>
        <v>119.85793289</v>
      </c>
      <c r="M203" s="36">
        <f>SUMIFS(СВЦЭМ!$E$33:$E$776,СВЦЭМ!$A$33:$A$776,$A203,СВЦЭМ!$B$33:$B$776,M$191)+'СЕТ СН'!$F$15</f>
        <v>119.11833485</v>
      </c>
      <c r="N203" s="36">
        <f>SUMIFS(СВЦЭМ!$E$33:$E$776,СВЦЭМ!$A$33:$A$776,$A203,СВЦЭМ!$B$33:$B$776,N$191)+'СЕТ СН'!$F$15</f>
        <v>119.15087516</v>
      </c>
      <c r="O203" s="36">
        <f>SUMIFS(СВЦЭМ!$E$33:$E$776,СВЦЭМ!$A$33:$A$776,$A203,СВЦЭМ!$B$33:$B$776,O$191)+'СЕТ СН'!$F$15</f>
        <v>119.69075340000001</v>
      </c>
      <c r="P203" s="36">
        <f>SUMIFS(СВЦЭМ!$E$33:$E$776,СВЦЭМ!$A$33:$A$776,$A203,СВЦЭМ!$B$33:$B$776,P$191)+'СЕТ СН'!$F$15</f>
        <v>119.27014514</v>
      </c>
      <c r="Q203" s="36">
        <f>SUMIFS(СВЦЭМ!$E$33:$E$776,СВЦЭМ!$A$33:$A$776,$A203,СВЦЭМ!$B$33:$B$776,Q$191)+'СЕТ СН'!$F$15</f>
        <v>119.29970896</v>
      </c>
      <c r="R203" s="36">
        <f>SUMIFS(СВЦЭМ!$E$33:$E$776,СВЦЭМ!$A$33:$A$776,$A203,СВЦЭМ!$B$33:$B$776,R$191)+'СЕТ СН'!$F$15</f>
        <v>118.79102100999999</v>
      </c>
      <c r="S203" s="36">
        <f>SUMIFS(СВЦЭМ!$E$33:$E$776,СВЦЭМ!$A$33:$A$776,$A203,СВЦЭМ!$B$33:$B$776,S$191)+'СЕТ СН'!$F$15</f>
        <v>120.38325463</v>
      </c>
      <c r="T203" s="36">
        <f>SUMIFS(СВЦЭМ!$E$33:$E$776,СВЦЭМ!$A$33:$A$776,$A203,СВЦЭМ!$B$33:$B$776,T$191)+'СЕТ СН'!$F$15</f>
        <v>118.75672099000001</v>
      </c>
      <c r="U203" s="36">
        <f>SUMIFS(СВЦЭМ!$E$33:$E$776,СВЦЭМ!$A$33:$A$776,$A203,СВЦЭМ!$B$33:$B$776,U$191)+'СЕТ СН'!$F$15</f>
        <v>118.34102792</v>
      </c>
      <c r="V203" s="36">
        <f>SUMIFS(СВЦЭМ!$E$33:$E$776,СВЦЭМ!$A$33:$A$776,$A203,СВЦЭМ!$B$33:$B$776,V$191)+'СЕТ СН'!$F$15</f>
        <v>118.40842862</v>
      </c>
      <c r="W203" s="36">
        <f>SUMIFS(СВЦЭМ!$E$33:$E$776,СВЦЭМ!$A$33:$A$776,$A203,СВЦЭМ!$B$33:$B$776,W$191)+'СЕТ СН'!$F$15</f>
        <v>120.63630907</v>
      </c>
      <c r="X203" s="36">
        <f>SUMIFS(СВЦЭМ!$E$33:$E$776,СВЦЭМ!$A$33:$A$776,$A203,СВЦЭМ!$B$33:$B$776,X$191)+'СЕТ СН'!$F$15</f>
        <v>121.69912825</v>
      </c>
      <c r="Y203" s="36">
        <f>SUMIFS(СВЦЭМ!$E$33:$E$776,СВЦЭМ!$A$33:$A$776,$A203,СВЦЭМ!$B$33:$B$776,Y$191)+'СЕТ СН'!$F$15</f>
        <v>123.81595652999999</v>
      </c>
    </row>
    <row r="204" spans="1:25" ht="15.75" x14ac:dyDescent="0.2">
      <c r="A204" s="35">
        <f t="shared" si="5"/>
        <v>43812</v>
      </c>
      <c r="B204" s="36">
        <f>SUMIFS(СВЦЭМ!$E$33:$E$776,СВЦЭМ!$A$33:$A$776,$A204,СВЦЭМ!$B$33:$B$776,B$191)+'СЕТ СН'!$F$15</f>
        <v>127.77112319</v>
      </c>
      <c r="C204" s="36">
        <f>SUMIFS(СВЦЭМ!$E$33:$E$776,СВЦЭМ!$A$33:$A$776,$A204,СВЦЭМ!$B$33:$B$776,C$191)+'СЕТ СН'!$F$15</f>
        <v>133.69243012999999</v>
      </c>
      <c r="D204" s="36">
        <f>SUMIFS(СВЦЭМ!$E$33:$E$776,СВЦЭМ!$A$33:$A$776,$A204,СВЦЭМ!$B$33:$B$776,D$191)+'СЕТ СН'!$F$15</f>
        <v>137.51614497</v>
      </c>
      <c r="E204" s="36">
        <f>SUMIFS(СВЦЭМ!$E$33:$E$776,СВЦЭМ!$A$33:$A$776,$A204,СВЦЭМ!$B$33:$B$776,E$191)+'СЕТ СН'!$F$15</f>
        <v>136.72916294000001</v>
      </c>
      <c r="F204" s="36">
        <f>SUMIFS(СВЦЭМ!$E$33:$E$776,СВЦЭМ!$A$33:$A$776,$A204,СВЦЭМ!$B$33:$B$776,F$191)+'СЕТ СН'!$F$15</f>
        <v>133.38522777</v>
      </c>
      <c r="G204" s="36">
        <f>SUMIFS(СВЦЭМ!$E$33:$E$776,СВЦЭМ!$A$33:$A$776,$A204,СВЦЭМ!$B$33:$B$776,G$191)+'СЕТ СН'!$F$15</f>
        <v>130.62916253</v>
      </c>
      <c r="H204" s="36">
        <f>SUMIFS(СВЦЭМ!$E$33:$E$776,СВЦЭМ!$A$33:$A$776,$A204,СВЦЭМ!$B$33:$B$776,H$191)+'СЕТ СН'!$F$15</f>
        <v>124.87571611</v>
      </c>
      <c r="I204" s="36">
        <f>SUMIFS(СВЦЭМ!$E$33:$E$776,СВЦЭМ!$A$33:$A$776,$A204,СВЦЭМ!$B$33:$B$776,I$191)+'СЕТ СН'!$F$15</f>
        <v>122.67419829000001</v>
      </c>
      <c r="J204" s="36">
        <f>SUMIFS(СВЦЭМ!$E$33:$E$776,СВЦЭМ!$A$33:$A$776,$A204,СВЦЭМ!$B$33:$B$776,J$191)+'СЕТ СН'!$F$15</f>
        <v>118.70130426999999</v>
      </c>
      <c r="K204" s="36">
        <f>SUMIFS(СВЦЭМ!$E$33:$E$776,СВЦЭМ!$A$33:$A$776,$A204,СВЦЭМ!$B$33:$B$776,K$191)+'СЕТ СН'!$F$15</f>
        <v>114.80161068</v>
      </c>
      <c r="L204" s="36">
        <f>SUMIFS(СВЦЭМ!$E$33:$E$776,СВЦЭМ!$A$33:$A$776,$A204,СВЦЭМ!$B$33:$B$776,L$191)+'СЕТ СН'!$F$15</f>
        <v>115.68958043000001</v>
      </c>
      <c r="M204" s="36">
        <f>SUMIFS(СВЦЭМ!$E$33:$E$776,СВЦЭМ!$A$33:$A$776,$A204,СВЦЭМ!$B$33:$B$776,M$191)+'СЕТ СН'!$F$15</f>
        <v>117.64556502000001</v>
      </c>
      <c r="N204" s="36">
        <f>SUMIFS(СВЦЭМ!$E$33:$E$776,СВЦЭМ!$A$33:$A$776,$A204,СВЦЭМ!$B$33:$B$776,N$191)+'СЕТ СН'!$F$15</f>
        <v>118.3596916</v>
      </c>
      <c r="O204" s="36">
        <f>SUMIFS(СВЦЭМ!$E$33:$E$776,СВЦЭМ!$A$33:$A$776,$A204,СВЦЭМ!$B$33:$B$776,O$191)+'СЕТ СН'!$F$15</f>
        <v>119.75739969</v>
      </c>
      <c r="P204" s="36">
        <f>SUMIFS(СВЦЭМ!$E$33:$E$776,СВЦЭМ!$A$33:$A$776,$A204,СВЦЭМ!$B$33:$B$776,P$191)+'СЕТ СН'!$F$15</f>
        <v>120.37609162</v>
      </c>
      <c r="Q204" s="36">
        <f>SUMIFS(СВЦЭМ!$E$33:$E$776,СВЦЭМ!$A$33:$A$776,$A204,СВЦЭМ!$B$33:$B$776,Q$191)+'СЕТ СН'!$F$15</f>
        <v>119.7795584</v>
      </c>
      <c r="R204" s="36">
        <f>SUMIFS(СВЦЭМ!$E$33:$E$776,СВЦЭМ!$A$33:$A$776,$A204,СВЦЭМ!$B$33:$B$776,R$191)+'СЕТ СН'!$F$15</f>
        <v>118.81452749</v>
      </c>
      <c r="S204" s="36">
        <f>SUMIFS(СВЦЭМ!$E$33:$E$776,СВЦЭМ!$A$33:$A$776,$A204,СВЦЭМ!$B$33:$B$776,S$191)+'СЕТ СН'!$F$15</f>
        <v>117.75881029</v>
      </c>
      <c r="T204" s="36">
        <f>SUMIFS(СВЦЭМ!$E$33:$E$776,СВЦЭМ!$A$33:$A$776,$A204,СВЦЭМ!$B$33:$B$776,T$191)+'СЕТ СН'!$F$15</f>
        <v>115.36589057</v>
      </c>
      <c r="U204" s="36">
        <f>SUMIFS(СВЦЭМ!$E$33:$E$776,СВЦЭМ!$A$33:$A$776,$A204,СВЦЭМ!$B$33:$B$776,U$191)+'СЕТ СН'!$F$15</f>
        <v>115.87778208</v>
      </c>
      <c r="V204" s="36">
        <f>SUMIFS(СВЦЭМ!$E$33:$E$776,СВЦЭМ!$A$33:$A$776,$A204,СВЦЭМ!$B$33:$B$776,V$191)+'СЕТ СН'!$F$15</f>
        <v>117.7869395</v>
      </c>
      <c r="W204" s="36">
        <f>SUMIFS(СВЦЭМ!$E$33:$E$776,СВЦЭМ!$A$33:$A$776,$A204,СВЦЭМ!$B$33:$B$776,W$191)+'СЕТ СН'!$F$15</f>
        <v>121.26146091</v>
      </c>
      <c r="X204" s="36">
        <f>SUMIFS(СВЦЭМ!$E$33:$E$776,СВЦЭМ!$A$33:$A$776,$A204,СВЦЭМ!$B$33:$B$776,X$191)+'СЕТ СН'!$F$15</f>
        <v>122.76332879</v>
      </c>
      <c r="Y204" s="36">
        <f>SUMIFS(СВЦЭМ!$E$33:$E$776,СВЦЭМ!$A$33:$A$776,$A204,СВЦЭМ!$B$33:$B$776,Y$191)+'СЕТ СН'!$F$15</f>
        <v>123.54233861</v>
      </c>
    </row>
    <row r="205" spans="1:25" ht="15.75" x14ac:dyDescent="0.2">
      <c r="A205" s="35">
        <f t="shared" si="5"/>
        <v>43813</v>
      </c>
      <c r="B205" s="36">
        <f>SUMIFS(СВЦЭМ!$E$33:$E$776,СВЦЭМ!$A$33:$A$776,$A205,СВЦЭМ!$B$33:$B$776,B$191)+'СЕТ СН'!$F$15</f>
        <v>127.68831984000001</v>
      </c>
      <c r="C205" s="36">
        <f>SUMIFS(СВЦЭМ!$E$33:$E$776,СВЦЭМ!$A$33:$A$776,$A205,СВЦЭМ!$B$33:$B$776,C$191)+'СЕТ СН'!$F$15</f>
        <v>133.68961994</v>
      </c>
      <c r="D205" s="36">
        <f>SUMIFS(СВЦЭМ!$E$33:$E$776,СВЦЭМ!$A$33:$A$776,$A205,СВЦЭМ!$B$33:$B$776,D$191)+'СЕТ СН'!$F$15</f>
        <v>135.65648005</v>
      </c>
      <c r="E205" s="36">
        <f>SUMIFS(СВЦЭМ!$E$33:$E$776,СВЦЭМ!$A$33:$A$776,$A205,СВЦЭМ!$B$33:$B$776,E$191)+'СЕТ СН'!$F$15</f>
        <v>136.82083175</v>
      </c>
      <c r="F205" s="36">
        <f>SUMIFS(СВЦЭМ!$E$33:$E$776,СВЦЭМ!$A$33:$A$776,$A205,СВЦЭМ!$B$33:$B$776,F$191)+'СЕТ СН'!$F$15</f>
        <v>137.12636861999999</v>
      </c>
      <c r="G205" s="36">
        <f>SUMIFS(СВЦЭМ!$E$33:$E$776,СВЦЭМ!$A$33:$A$776,$A205,СВЦЭМ!$B$33:$B$776,G$191)+'СЕТ СН'!$F$15</f>
        <v>136.38272386</v>
      </c>
      <c r="H205" s="36">
        <f>SUMIFS(СВЦЭМ!$E$33:$E$776,СВЦЭМ!$A$33:$A$776,$A205,СВЦЭМ!$B$33:$B$776,H$191)+'СЕТ СН'!$F$15</f>
        <v>133.06893733999999</v>
      </c>
      <c r="I205" s="36">
        <f>SUMIFS(СВЦЭМ!$E$33:$E$776,СВЦЭМ!$A$33:$A$776,$A205,СВЦЭМ!$B$33:$B$776,I$191)+'СЕТ СН'!$F$15</f>
        <v>130.82986012999999</v>
      </c>
      <c r="J205" s="36">
        <f>SUMIFS(СВЦЭМ!$E$33:$E$776,СВЦЭМ!$A$33:$A$776,$A205,СВЦЭМ!$B$33:$B$776,J$191)+'СЕТ СН'!$F$15</f>
        <v>123.32279043</v>
      </c>
      <c r="K205" s="36">
        <f>SUMIFS(СВЦЭМ!$E$33:$E$776,СВЦЭМ!$A$33:$A$776,$A205,СВЦЭМ!$B$33:$B$776,K$191)+'СЕТ СН'!$F$15</f>
        <v>118.16111979999999</v>
      </c>
      <c r="L205" s="36">
        <f>SUMIFS(СВЦЭМ!$E$33:$E$776,СВЦЭМ!$A$33:$A$776,$A205,СВЦЭМ!$B$33:$B$776,L$191)+'СЕТ СН'!$F$15</f>
        <v>117.01647285</v>
      </c>
      <c r="M205" s="36">
        <f>SUMIFS(СВЦЭМ!$E$33:$E$776,СВЦЭМ!$A$33:$A$776,$A205,СВЦЭМ!$B$33:$B$776,M$191)+'СЕТ СН'!$F$15</f>
        <v>117.87482654</v>
      </c>
      <c r="N205" s="36">
        <f>SUMIFS(СВЦЭМ!$E$33:$E$776,СВЦЭМ!$A$33:$A$776,$A205,СВЦЭМ!$B$33:$B$776,N$191)+'СЕТ СН'!$F$15</f>
        <v>118.91458913</v>
      </c>
      <c r="O205" s="36">
        <f>SUMIFS(СВЦЭМ!$E$33:$E$776,СВЦЭМ!$A$33:$A$776,$A205,СВЦЭМ!$B$33:$B$776,O$191)+'СЕТ СН'!$F$15</f>
        <v>120.79745011999999</v>
      </c>
      <c r="P205" s="36">
        <f>SUMIFS(СВЦЭМ!$E$33:$E$776,СВЦЭМ!$A$33:$A$776,$A205,СВЦЭМ!$B$33:$B$776,P$191)+'СЕТ СН'!$F$15</f>
        <v>122.37202786</v>
      </c>
      <c r="Q205" s="36">
        <f>SUMIFS(СВЦЭМ!$E$33:$E$776,СВЦЭМ!$A$33:$A$776,$A205,СВЦЭМ!$B$33:$B$776,Q$191)+'СЕТ СН'!$F$15</f>
        <v>122.55286495999999</v>
      </c>
      <c r="R205" s="36">
        <f>SUMIFS(СВЦЭМ!$E$33:$E$776,СВЦЭМ!$A$33:$A$776,$A205,СВЦЭМ!$B$33:$B$776,R$191)+'СЕТ СН'!$F$15</f>
        <v>120.07731824</v>
      </c>
      <c r="S205" s="36">
        <f>SUMIFS(СВЦЭМ!$E$33:$E$776,СВЦЭМ!$A$33:$A$776,$A205,СВЦЭМ!$B$33:$B$776,S$191)+'СЕТ СН'!$F$15</f>
        <v>118.15200453999999</v>
      </c>
      <c r="T205" s="36">
        <f>SUMIFS(СВЦЭМ!$E$33:$E$776,СВЦЭМ!$A$33:$A$776,$A205,СВЦЭМ!$B$33:$B$776,T$191)+'СЕТ СН'!$F$15</f>
        <v>115.82102324</v>
      </c>
      <c r="U205" s="36">
        <f>SUMIFS(СВЦЭМ!$E$33:$E$776,СВЦЭМ!$A$33:$A$776,$A205,СВЦЭМ!$B$33:$B$776,U$191)+'СЕТ СН'!$F$15</f>
        <v>116.64362724</v>
      </c>
      <c r="V205" s="36">
        <f>SUMIFS(СВЦЭМ!$E$33:$E$776,СВЦЭМ!$A$33:$A$776,$A205,СВЦЭМ!$B$33:$B$776,V$191)+'СЕТ СН'!$F$15</f>
        <v>118.58082895</v>
      </c>
      <c r="W205" s="36">
        <f>SUMIFS(СВЦЭМ!$E$33:$E$776,СВЦЭМ!$A$33:$A$776,$A205,СВЦЭМ!$B$33:$B$776,W$191)+'СЕТ СН'!$F$15</f>
        <v>121.1958071</v>
      </c>
      <c r="X205" s="36">
        <f>SUMIFS(СВЦЭМ!$E$33:$E$776,СВЦЭМ!$A$33:$A$776,$A205,СВЦЭМ!$B$33:$B$776,X$191)+'СЕТ СН'!$F$15</f>
        <v>123.84776998</v>
      </c>
      <c r="Y205" s="36">
        <f>SUMIFS(СВЦЭМ!$E$33:$E$776,СВЦЭМ!$A$33:$A$776,$A205,СВЦЭМ!$B$33:$B$776,Y$191)+'СЕТ СН'!$F$15</f>
        <v>125.0271927</v>
      </c>
    </row>
    <row r="206" spans="1:25" ht="15.75" x14ac:dyDescent="0.2">
      <c r="A206" s="35">
        <f t="shared" si="5"/>
        <v>43814</v>
      </c>
      <c r="B206" s="36">
        <f>SUMIFS(СВЦЭМ!$E$33:$E$776,СВЦЭМ!$A$33:$A$776,$A206,СВЦЭМ!$B$33:$B$776,B$191)+'СЕТ СН'!$F$15</f>
        <v>127.63814193</v>
      </c>
      <c r="C206" s="36">
        <f>SUMIFS(СВЦЭМ!$E$33:$E$776,СВЦЭМ!$A$33:$A$776,$A206,СВЦЭМ!$B$33:$B$776,C$191)+'СЕТ СН'!$F$15</f>
        <v>129.59961394000001</v>
      </c>
      <c r="D206" s="36">
        <f>SUMIFS(СВЦЭМ!$E$33:$E$776,СВЦЭМ!$A$33:$A$776,$A206,СВЦЭМ!$B$33:$B$776,D$191)+'СЕТ СН'!$F$15</f>
        <v>130.50173849999999</v>
      </c>
      <c r="E206" s="36">
        <f>SUMIFS(СВЦЭМ!$E$33:$E$776,СВЦЭМ!$A$33:$A$776,$A206,СВЦЭМ!$B$33:$B$776,E$191)+'СЕТ СН'!$F$15</f>
        <v>133.66434032999999</v>
      </c>
      <c r="F206" s="36">
        <f>SUMIFS(СВЦЭМ!$E$33:$E$776,СВЦЭМ!$A$33:$A$776,$A206,СВЦЭМ!$B$33:$B$776,F$191)+'СЕТ СН'!$F$15</f>
        <v>134.51303662000001</v>
      </c>
      <c r="G206" s="36">
        <f>SUMIFS(СВЦЭМ!$E$33:$E$776,СВЦЭМ!$A$33:$A$776,$A206,СВЦЭМ!$B$33:$B$776,G$191)+'СЕТ СН'!$F$15</f>
        <v>135.07812663000001</v>
      </c>
      <c r="H206" s="36">
        <f>SUMIFS(СВЦЭМ!$E$33:$E$776,СВЦЭМ!$A$33:$A$776,$A206,СВЦЭМ!$B$33:$B$776,H$191)+'СЕТ СН'!$F$15</f>
        <v>132.86400856</v>
      </c>
      <c r="I206" s="36">
        <f>SUMIFS(СВЦЭМ!$E$33:$E$776,СВЦЭМ!$A$33:$A$776,$A206,СВЦЭМ!$B$33:$B$776,I$191)+'СЕТ СН'!$F$15</f>
        <v>130.11544071</v>
      </c>
      <c r="J206" s="36">
        <f>SUMIFS(СВЦЭМ!$E$33:$E$776,СВЦЭМ!$A$33:$A$776,$A206,СВЦЭМ!$B$33:$B$776,J$191)+'СЕТ СН'!$F$15</f>
        <v>125.33045231</v>
      </c>
      <c r="K206" s="36">
        <f>SUMIFS(СВЦЭМ!$E$33:$E$776,СВЦЭМ!$A$33:$A$776,$A206,СВЦЭМ!$B$33:$B$776,K$191)+'СЕТ СН'!$F$15</f>
        <v>120.95957337</v>
      </c>
      <c r="L206" s="36">
        <f>SUMIFS(СВЦЭМ!$E$33:$E$776,СВЦЭМ!$A$33:$A$776,$A206,СВЦЭМ!$B$33:$B$776,L$191)+'СЕТ СН'!$F$15</f>
        <v>119.74987769000001</v>
      </c>
      <c r="M206" s="36">
        <f>SUMIFS(СВЦЭМ!$E$33:$E$776,СВЦЭМ!$A$33:$A$776,$A206,СВЦЭМ!$B$33:$B$776,M$191)+'СЕТ СН'!$F$15</f>
        <v>120.56645313999999</v>
      </c>
      <c r="N206" s="36">
        <f>SUMIFS(СВЦЭМ!$E$33:$E$776,СВЦЭМ!$A$33:$A$776,$A206,СВЦЭМ!$B$33:$B$776,N$191)+'СЕТ СН'!$F$15</f>
        <v>120.86712186</v>
      </c>
      <c r="O206" s="36">
        <f>SUMIFS(СВЦЭМ!$E$33:$E$776,СВЦЭМ!$A$33:$A$776,$A206,СВЦЭМ!$B$33:$B$776,O$191)+'СЕТ СН'!$F$15</f>
        <v>123.55433764999999</v>
      </c>
      <c r="P206" s="36">
        <f>SUMIFS(СВЦЭМ!$E$33:$E$776,СВЦЭМ!$A$33:$A$776,$A206,СВЦЭМ!$B$33:$B$776,P$191)+'СЕТ СН'!$F$15</f>
        <v>125.31219830000001</v>
      </c>
      <c r="Q206" s="36">
        <f>SUMIFS(СВЦЭМ!$E$33:$E$776,СВЦЭМ!$A$33:$A$776,$A206,СВЦЭМ!$B$33:$B$776,Q$191)+'СЕТ СН'!$F$15</f>
        <v>125.34938889</v>
      </c>
      <c r="R206" s="36">
        <f>SUMIFS(СВЦЭМ!$E$33:$E$776,СВЦЭМ!$A$33:$A$776,$A206,СВЦЭМ!$B$33:$B$776,R$191)+'СЕТ СН'!$F$15</f>
        <v>123.46192447</v>
      </c>
      <c r="S206" s="36">
        <f>SUMIFS(СВЦЭМ!$E$33:$E$776,СВЦЭМ!$A$33:$A$776,$A206,СВЦЭМ!$B$33:$B$776,S$191)+'СЕТ СН'!$F$15</f>
        <v>120.62402770999999</v>
      </c>
      <c r="T206" s="36">
        <f>SUMIFS(СВЦЭМ!$E$33:$E$776,СВЦЭМ!$A$33:$A$776,$A206,СВЦЭМ!$B$33:$B$776,T$191)+'СЕТ СН'!$F$15</f>
        <v>116.36791783</v>
      </c>
      <c r="U206" s="36">
        <f>SUMIFS(СВЦЭМ!$E$33:$E$776,СВЦЭМ!$A$33:$A$776,$A206,СВЦЭМ!$B$33:$B$776,U$191)+'СЕТ СН'!$F$15</f>
        <v>115.82557140999999</v>
      </c>
      <c r="V206" s="36">
        <f>SUMIFS(СВЦЭМ!$E$33:$E$776,СВЦЭМ!$A$33:$A$776,$A206,СВЦЭМ!$B$33:$B$776,V$191)+'СЕТ СН'!$F$15</f>
        <v>117.26186946999999</v>
      </c>
      <c r="W206" s="36">
        <f>SUMIFS(СВЦЭМ!$E$33:$E$776,СВЦЭМ!$A$33:$A$776,$A206,СВЦЭМ!$B$33:$B$776,W$191)+'СЕТ СН'!$F$15</f>
        <v>119.17878494</v>
      </c>
      <c r="X206" s="36">
        <f>SUMIFS(СВЦЭМ!$E$33:$E$776,СВЦЭМ!$A$33:$A$776,$A206,СВЦЭМ!$B$33:$B$776,X$191)+'СЕТ СН'!$F$15</f>
        <v>120.47020737</v>
      </c>
      <c r="Y206" s="36">
        <f>SUMIFS(СВЦЭМ!$E$33:$E$776,СВЦЭМ!$A$33:$A$776,$A206,СВЦЭМ!$B$33:$B$776,Y$191)+'СЕТ СН'!$F$15</f>
        <v>125.00578977000001</v>
      </c>
    </row>
    <row r="207" spans="1:25" ht="15.75" x14ac:dyDescent="0.2">
      <c r="A207" s="35">
        <f t="shared" si="5"/>
        <v>43815</v>
      </c>
      <c r="B207" s="36">
        <f>SUMIFS(СВЦЭМ!$E$33:$E$776,СВЦЭМ!$A$33:$A$776,$A207,СВЦЭМ!$B$33:$B$776,B$191)+'СЕТ СН'!$F$15</f>
        <v>128.83714911999999</v>
      </c>
      <c r="C207" s="36">
        <f>SUMIFS(СВЦЭМ!$E$33:$E$776,СВЦЭМ!$A$33:$A$776,$A207,СВЦЭМ!$B$33:$B$776,C$191)+'СЕТ СН'!$F$15</f>
        <v>131.01492436999999</v>
      </c>
      <c r="D207" s="36">
        <f>SUMIFS(СВЦЭМ!$E$33:$E$776,СВЦЭМ!$A$33:$A$776,$A207,СВЦЭМ!$B$33:$B$776,D$191)+'СЕТ СН'!$F$15</f>
        <v>133.34017059000001</v>
      </c>
      <c r="E207" s="36">
        <f>SUMIFS(СВЦЭМ!$E$33:$E$776,СВЦЭМ!$A$33:$A$776,$A207,СВЦЭМ!$B$33:$B$776,E$191)+'СЕТ СН'!$F$15</f>
        <v>136.19807617000001</v>
      </c>
      <c r="F207" s="36">
        <f>SUMIFS(СВЦЭМ!$E$33:$E$776,СВЦЭМ!$A$33:$A$776,$A207,СВЦЭМ!$B$33:$B$776,F$191)+'СЕТ СН'!$F$15</f>
        <v>135.61383538000001</v>
      </c>
      <c r="G207" s="36">
        <f>SUMIFS(СВЦЭМ!$E$33:$E$776,СВЦЭМ!$A$33:$A$776,$A207,СВЦЭМ!$B$33:$B$776,G$191)+'СЕТ СН'!$F$15</f>
        <v>132.66061608999999</v>
      </c>
      <c r="H207" s="36">
        <f>SUMIFS(СВЦЭМ!$E$33:$E$776,СВЦЭМ!$A$33:$A$776,$A207,СВЦЭМ!$B$33:$B$776,H$191)+'СЕТ СН'!$F$15</f>
        <v>126.58998517000001</v>
      </c>
      <c r="I207" s="36">
        <f>SUMIFS(СВЦЭМ!$E$33:$E$776,СВЦЭМ!$A$33:$A$776,$A207,СВЦЭМ!$B$33:$B$776,I$191)+'СЕТ СН'!$F$15</f>
        <v>123.56709542999999</v>
      </c>
      <c r="J207" s="36">
        <f>SUMIFS(СВЦЭМ!$E$33:$E$776,СВЦЭМ!$A$33:$A$776,$A207,СВЦЭМ!$B$33:$B$776,J$191)+'СЕТ СН'!$F$15</f>
        <v>120.33288816</v>
      </c>
      <c r="K207" s="36">
        <f>SUMIFS(СВЦЭМ!$E$33:$E$776,СВЦЭМ!$A$33:$A$776,$A207,СВЦЭМ!$B$33:$B$776,K$191)+'СЕТ СН'!$F$15</f>
        <v>116.92323014999999</v>
      </c>
      <c r="L207" s="36">
        <f>SUMIFS(СВЦЭМ!$E$33:$E$776,СВЦЭМ!$A$33:$A$776,$A207,СВЦЭМ!$B$33:$B$776,L$191)+'СЕТ СН'!$F$15</f>
        <v>117.61910118999999</v>
      </c>
      <c r="M207" s="36">
        <f>SUMIFS(СВЦЭМ!$E$33:$E$776,СВЦЭМ!$A$33:$A$776,$A207,СВЦЭМ!$B$33:$B$776,M$191)+'СЕТ СН'!$F$15</f>
        <v>119.50698997000001</v>
      </c>
      <c r="N207" s="36">
        <f>SUMIFS(СВЦЭМ!$E$33:$E$776,СВЦЭМ!$A$33:$A$776,$A207,СВЦЭМ!$B$33:$B$776,N$191)+'СЕТ СН'!$F$15</f>
        <v>120.70484356999999</v>
      </c>
      <c r="O207" s="36">
        <f>SUMIFS(СВЦЭМ!$E$33:$E$776,СВЦЭМ!$A$33:$A$776,$A207,СВЦЭМ!$B$33:$B$776,O$191)+'СЕТ СН'!$F$15</f>
        <v>122.30953648000001</v>
      </c>
      <c r="P207" s="36">
        <f>SUMIFS(СВЦЭМ!$E$33:$E$776,СВЦЭМ!$A$33:$A$776,$A207,СВЦЭМ!$B$33:$B$776,P$191)+'СЕТ СН'!$F$15</f>
        <v>124.91678937</v>
      </c>
      <c r="Q207" s="36">
        <f>SUMIFS(СВЦЭМ!$E$33:$E$776,СВЦЭМ!$A$33:$A$776,$A207,СВЦЭМ!$B$33:$B$776,Q$191)+'СЕТ СН'!$F$15</f>
        <v>120.24707957</v>
      </c>
      <c r="R207" s="36">
        <f>SUMIFS(СВЦЭМ!$E$33:$E$776,СВЦЭМ!$A$33:$A$776,$A207,СВЦЭМ!$B$33:$B$776,R$191)+'СЕТ СН'!$F$15</f>
        <v>121.5040977</v>
      </c>
      <c r="S207" s="36">
        <f>SUMIFS(СВЦЭМ!$E$33:$E$776,СВЦЭМ!$A$33:$A$776,$A207,СВЦЭМ!$B$33:$B$776,S$191)+'СЕТ СН'!$F$15</f>
        <v>119.86103633</v>
      </c>
      <c r="T207" s="36">
        <f>SUMIFS(СВЦЭМ!$E$33:$E$776,СВЦЭМ!$A$33:$A$776,$A207,СВЦЭМ!$B$33:$B$776,T$191)+'СЕТ СН'!$F$15</f>
        <v>119.18039945</v>
      </c>
      <c r="U207" s="36">
        <f>SUMIFS(СВЦЭМ!$E$33:$E$776,СВЦЭМ!$A$33:$A$776,$A207,СВЦЭМ!$B$33:$B$776,U$191)+'СЕТ СН'!$F$15</f>
        <v>119.64235634000001</v>
      </c>
      <c r="V207" s="36">
        <f>SUMIFS(СВЦЭМ!$E$33:$E$776,СВЦЭМ!$A$33:$A$776,$A207,СВЦЭМ!$B$33:$B$776,V$191)+'СЕТ СН'!$F$15</f>
        <v>122.15225047</v>
      </c>
      <c r="W207" s="36">
        <f>SUMIFS(СВЦЭМ!$E$33:$E$776,СВЦЭМ!$A$33:$A$776,$A207,СВЦЭМ!$B$33:$B$776,W$191)+'СЕТ СН'!$F$15</f>
        <v>124.67305577</v>
      </c>
      <c r="X207" s="36">
        <f>SUMIFS(СВЦЭМ!$E$33:$E$776,СВЦЭМ!$A$33:$A$776,$A207,СВЦЭМ!$B$33:$B$776,X$191)+'СЕТ СН'!$F$15</f>
        <v>125.88531166</v>
      </c>
      <c r="Y207" s="36">
        <f>SUMIFS(СВЦЭМ!$E$33:$E$776,СВЦЭМ!$A$33:$A$776,$A207,СВЦЭМ!$B$33:$B$776,Y$191)+'СЕТ СН'!$F$15</f>
        <v>128.04609894999999</v>
      </c>
    </row>
    <row r="208" spans="1:25" ht="15.75" x14ac:dyDescent="0.2">
      <c r="A208" s="35">
        <f t="shared" si="5"/>
        <v>43816</v>
      </c>
      <c r="B208" s="36">
        <f>SUMIFS(СВЦЭМ!$E$33:$E$776,СВЦЭМ!$A$33:$A$776,$A208,СВЦЭМ!$B$33:$B$776,B$191)+'СЕТ СН'!$F$15</f>
        <v>133.58736468000001</v>
      </c>
      <c r="C208" s="36">
        <f>SUMIFS(СВЦЭМ!$E$33:$E$776,СВЦЭМ!$A$33:$A$776,$A208,СВЦЭМ!$B$33:$B$776,C$191)+'СЕТ СН'!$F$15</f>
        <v>136.84286422</v>
      </c>
      <c r="D208" s="36">
        <f>SUMIFS(СВЦЭМ!$E$33:$E$776,СВЦЭМ!$A$33:$A$776,$A208,СВЦЭМ!$B$33:$B$776,D$191)+'СЕТ СН'!$F$15</f>
        <v>138.25986397</v>
      </c>
      <c r="E208" s="36">
        <f>SUMIFS(СВЦЭМ!$E$33:$E$776,СВЦЭМ!$A$33:$A$776,$A208,СВЦЭМ!$B$33:$B$776,E$191)+'СЕТ СН'!$F$15</f>
        <v>138.84083325</v>
      </c>
      <c r="F208" s="36">
        <f>SUMIFS(СВЦЭМ!$E$33:$E$776,СВЦЭМ!$A$33:$A$776,$A208,СВЦЭМ!$B$33:$B$776,F$191)+'СЕТ СН'!$F$15</f>
        <v>137.70623040999999</v>
      </c>
      <c r="G208" s="36">
        <f>SUMIFS(СВЦЭМ!$E$33:$E$776,СВЦЭМ!$A$33:$A$776,$A208,СВЦЭМ!$B$33:$B$776,G$191)+'СЕТ СН'!$F$15</f>
        <v>133.77070990000001</v>
      </c>
      <c r="H208" s="36">
        <f>SUMIFS(СВЦЭМ!$E$33:$E$776,СВЦЭМ!$A$33:$A$776,$A208,СВЦЭМ!$B$33:$B$776,H$191)+'СЕТ СН'!$F$15</f>
        <v>128.36391193</v>
      </c>
      <c r="I208" s="36">
        <f>SUMIFS(СВЦЭМ!$E$33:$E$776,СВЦЭМ!$A$33:$A$776,$A208,СВЦЭМ!$B$33:$B$776,I$191)+'СЕТ СН'!$F$15</f>
        <v>124.39951996000001</v>
      </c>
      <c r="J208" s="36">
        <f>SUMIFS(СВЦЭМ!$E$33:$E$776,СВЦЭМ!$A$33:$A$776,$A208,СВЦЭМ!$B$33:$B$776,J$191)+'СЕТ СН'!$F$15</f>
        <v>119.60886485</v>
      </c>
      <c r="K208" s="36">
        <f>SUMIFS(СВЦЭМ!$E$33:$E$776,СВЦЭМ!$A$33:$A$776,$A208,СВЦЭМ!$B$33:$B$776,K$191)+'СЕТ СН'!$F$15</f>
        <v>117.3970906</v>
      </c>
      <c r="L208" s="36">
        <f>SUMIFS(СВЦЭМ!$E$33:$E$776,СВЦЭМ!$A$33:$A$776,$A208,СВЦЭМ!$B$33:$B$776,L$191)+'СЕТ СН'!$F$15</f>
        <v>118.18512539</v>
      </c>
      <c r="M208" s="36">
        <f>SUMIFS(СВЦЭМ!$E$33:$E$776,СВЦЭМ!$A$33:$A$776,$A208,СВЦЭМ!$B$33:$B$776,M$191)+'СЕТ СН'!$F$15</f>
        <v>119.55809347</v>
      </c>
      <c r="N208" s="36">
        <f>SUMIFS(СВЦЭМ!$E$33:$E$776,СВЦЭМ!$A$33:$A$776,$A208,СВЦЭМ!$B$33:$B$776,N$191)+'СЕТ СН'!$F$15</f>
        <v>120.82557416</v>
      </c>
      <c r="O208" s="36">
        <f>SUMIFS(СВЦЭМ!$E$33:$E$776,СВЦЭМ!$A$33:$A$776,$A208,СВЦЭМ!$B$33:$B$776,O$191)+'СЕТ СН'!$F$15</f>
        <v>122.22079558</v>
      </c>
      <c r="P208" s="36">
        <f>SUMIFS(СВЦЭМ!$E$33:$E$776,СВЦЭМ!$A$33:$A$776,$A208,СВЦЭМ!$B$33:$B$776,P$191)+'СЕТ СН'!$F$15</f>
        <v>123.29356942</v>
      </c>
      <c r="Q208" s="36">
        <f>SUMIFS(СВЦЭМ!$E$33:$E$776,СВЦЭМ!$A$33:$A$776,$A208,СВЦЭМ!$B$33:$B$776,Q$191)+'СЕТ СН'!$F$15</f>
        <v>123.47592032999999</v>
      </c>
      <c r="R208" s="36">
        <f>SUMIFS(СВЦЭМ!$E$33:$E$776,СВЦЭМ!$A$33:$A$776,$A208,СВЦЭМ!$B$33:$B$776,R$191)+'СЕТ СН'!$F$15</f>
        <v>121.95012946999999</v>
      </c>
      <c r="S208" s="36">
        <f>SUMIFS(СВЦЭМ!$E$33:$E$776,СВЦЭМ!$A$33:$A$776,$A208,СВЦЭМ!$B$33:$B$776,S$191)+'СЕТ СН'!$F$15</f>
        <v>121.16278187</v>
      </c>
      <c r="T208" s="36">
        <f>SUMIFS(СВЦЭМ!$E$33:$E$776,СВЦЭМ!$A$33:$A$776,$A208,СВЦЭМ!$B$33:$B$776,T$191)+'СЕТ СН'!$F$15</f>
        <v>118.27779086</v>
      </c>
      <c r="U208" s="36">
        <f>SUMIFS(СВЦЭМ!$E$33:$E$776,СВЦЭМ!$A$33:$A$776,$A208,СВЦЭМ!$B$33:$B$776,U$191)+'СЕТ СН'!$F$15</f>
        <v>117.23954066</v>
      </c>
      <c r="V208" s="36">
        <f>SUMIFS(СВЦЭМ!$E$33:$E$776,СВЦЭМ!$A$33:$A$776,$A208,СВЦЭМ!$B$33:$B$776,V$191)+'СЕТ СН'!$F$15</f>
        <v>117.1048818</v>
      </c>
      <c r="W208" s="36">
        <f>SUMIFS(СВЦЭМ!$E$33:$E$776,СВЦЭМ!$A$33:$A$776,$A208,СВЦЭМ!$B$33:$B$776,W$191)+'СЕТ СН'!$F$15</f>
        <v>119.66885132</v>
      </c>
      <c r="X208" s="36">
        <f>SUMIFS(СВЦЭМ!$E$33:$E$776,СВЦЭМ!$A$33:$A$776,$A208,СВЦЭМ!$B$33:$B$776,X$191)+'СЕТ СН'!$F$15</f>
        <v>121.66397952</v>
      </c>
      <c r="Y208" s="36">
        <f>SUMIFS(СВЦЭМ!$E$33:$E$776,СВЦЭМ!$A$33:$A$776,$A208,СВЦЭМ!$B$33:$B$776,Y$191)+'СЕТ СН'!$F$15</f>
        <v>124.81006995</v>
      </c>
    </row>
    <row r="209" spans="1:25" ht="15.75" x14ac:dyDescent="0.2">
      <c r="A209" s="35">
        <f t="shared" si="5"/>
        <v>43817</v>
      </c>
      <c r="B209" s="36">
        <f>SUMIFS(СВЦЭМ!$E$33:$E$776,СВЦЭМ!$A$33:$A$776,$A209,СВЦЭМ!$B$33:$B$776,B$191)+'СЕТ СН'!$F$15</f>
        <v>126.12972671999999</v>
      </c>
      <c r="C209" s="36">
        <f>SUMIFS(СВЦЭМ!$E$33:$E$776,СВЦЭМ!$A$33:$A$776,$A209,СВЦЭМ!$B$33:$B$776,C$191)+'СЕТ СН'!$F$15</f>
        <v>133.98580637000001</v>
      </c>
      <c r="D209" s="36">
        <f>SUMIFS(СВЦЭМ!$E$33:$E$776,СВЦЭМ!$A$33:$A$776,$A209,СВЦЭМ!$B$33:$B$776,D$191)+'СЕТ СН'!$F$15</f>
        <v>137.39245847000001</v>
      </c>
      <c r="E209" s="36">
        <f>SUMIFS(СВЦЭМ!$E$33:$E$776,СВЦЭМ!$A$33:$A$776,$A209,СВЦЭМ!$B$33:$B$776,E$191)+'СЕТ СН'!$F$15</f>
        <v>137.28701844</v>
      </c>
      <c r="F209" s="36">
        <f>SUMIFS(СВЦЭМ!$E$33:$E$776,СВЦЭМ!$A$33:$A$776,$A209,СВЦЭМ!$B$33:$B$776,F$191)+'СЕТ СН'!$F$15</f>
        <v>136.20809087000001</v>
      </c>
      <c r="G209" s="36">
        <f>SUMIFS(СВЦЭМ!$E$33:$E$776,СВЦЭМ!$A$33:$A$776,$A209,СВЦЭМ!$B$33:$B$776,G$191)+'СЕТ СН'!$F$15</f>
        <v>133.37697957</v>
      </c>
      <c r="H209" s="36">
        <f>SUMIFS(СВЦЭМ!$E$33:$E$776,СВЦЭМ!$A$33:$A$776,$A209,СВЦЭМ!$B$33:$B$776,H$191)+'СЕТ СН'!$F$15</f>
        <v>129.12364391</v>
      </c>
      <c r="I209" s="36">
        <f>SUMIFS(СВЦЭМ!$E$33:$E$776,СВЦЭМ!$A$33:$A$776,$A209,СВЦЭМ!$B$33:$B$776,I$191)+'СЕТ СН'!$F$15</f>
        <v>126.84754818</v>
      </c>
      <c r="J209" s="36">
        <f>SUMIFS(СВЦЭМ!$E$33:$E$776,СВЦЭМ!$A$33:$A$776,$A209,СВЦЭМ!$B$33:$B$776,J$191)+'СЕТ СН'!$F$15</f>
        <v>122.81535703999999</v>
      </c>
      <c r="K209" s="36">
        <f>SUMIFS(СВЦЭМ!$E$33:$E$776,СВЦЭМ!$A$33:$A$776,$A209,СВЦЭМ!$B$33:$B$776,K$191)+'СЕТ СН'!$F$15</f>
        <v>118.61415921</v>
      </c>
      <c r="L209" s="36">
        <f>SUMIFS(СВЦЭМ!$E$33:$E$776,СВЦЭМ!$A$33:$A$776,$A209,СВЦЭМ!$B$33:$B$776,L$191)+'СЕТ СН'!$F$15</f>
        <v>117.64218934</v>
      </c>
      <c r="M209" s="36">
        <f>SUMIFS(СВЦЭМ!$E$33:$E$776,СВЦЭМ!$A$33:$A$776,$A209,СВЦЭМ!$B$33:$B$776,M$191)+'СЕТ СН'!$F$15</f>
        <v>118.66250087</v>
      </c>
      <c r="N209" s="36">
        <f>SUMIFS(СВЦЭМ!$E$33:$E$776,СВЦЭМ!$A$33:$A$776,$A209,СВЦЭМ!$B$33:$B$776,N$191)+'СЕТ СН'!$F$15</f>
        <v>119.2282558</v>
      </c>
      <c r="O209" s="36">
        <f>SUMIFS(СВЦЭМ!$E$33:$E$776,СВЦЭМ!$A$33:$A$776,$A209,СВЦЭМ!$B$33:$B$776,O$191)+'СЕТ СН'!$F$15</f>
        <v>120.59423065999999</v>
      </c>
      <c r="P209" s="36">
        <f>SUMIFS(СВЦЭМ!$E$33:$E$776,СВЦЭМ!$A$33:$A$776,$A209,СВЦЭМ!$B$33:$B$776,P$191)+'СЕТ СН'!$F$15</f>
        <v>121.83297263999999</v>
      </c>
      <c r="Q209" s="36">
        <f>SUMIFS(СВЦЭМ!$E$33:$E$776,СВЦЭМ!$A$33:$A$776,$A209,СВЦЭМ!$B$33:$B$776,Q$191)+'СЕТ СН'!$F$15</f>
        <v>121.95260756</v>
      </c>
      <c r="R209" s="36">
        <f>SUMIFS(СВЦЭМ!$E$33:$E$776,СВЦЭМ!$A$33:$A$776,$A209,СВЦЭМ!$B$33:$B$776,R$191)+'СЕТ СН'!$F$15</f>
        <v>120.56457985</v>
      </c>
      <c r="S209" s="36">
        <f>SUMIFS(СВЦЭМ!$E$33:$E$776,СВЦЭМ!$A$33:$A$776,$A209,СВЦЭМ!$B$33:$B$776,S$191)+'СЕТ СН'!$F$15</f>
        <v>118.77635775</v>
      </c>
      <c r="T209" s="36">
        <f>SUMIFS(СВЦЭМ!$E$33:$E$776,СВЦЭМ!$A$33:$A$776,$A209,СВЦЭМ!$B$33:$B$776,T$191)+'СЕТ СН'!$F$15</f>
        <v>114.77947233</v>
      </c>
      <c r="U209" s="36">
        <f>SUMIFS(СВЦЭМ!$E$33:$E$776,СВЦЭМ!$A$33:$A$776,$A209,СВЦЭМ!$B$33:$B$776,U$191)+'СЕТ СН'!$F$15</f>
        <v>114.94242952</v>
      </c>
      <c r="V209" s="36">
        <f>SUMIFS(СВЦЭМ!$E$33:$E$776,СВЦЭМ!$A$33:$A$776,$A209,СВЦЭМ!$B$33:$B$776,V$191)+'СЕТ СН'!$F$15</f>
        <v>115.96893025999999</v>
      </c>
      <c r="W209" s="36">
        <f>SUMIFS(СВЦЭМ!$E$33:$E$776,СВЦЭМ!$A$33:$A$776,$A209,СВЦЭМ!$B$33:$B$776,W$191)+'СЕТ СН'!$F$15</f>
        <v>118.88884324999999</v>
      </c>
      <c r="X209" s="36">
        <f>SUMIFS(СВЦЭМ!$E$33:$E$776,СВЦЭМ!$A$33:$A$776,$A209,СВЦЭМ!$B$33:$B$776,X$191)+'СЕТ СН'!$F$15</f>
        <v>119.52667762</v>
      </c>
      <c r="Y209" s="36">
        <f>SUMIFS(СВЦЭМ!$E$33:$E$776,СВЦЭМ!$A$33:$A$776,$A209,СВЦЭМ!$B$33:$B$776,Y$191)+'СЕТ СН'!$F$15</f>
        <v>121.27736083000001</v>
      </c>
    </row>
    <row r="210" spans="1:25" ht="15.75" x14ac:dyDescent="0.2">
      <c r="A210" s="35">
        <f t="shared" si="5"/>
        <v>43818</v>
      </c>
      <c r="B210" s="36">
        <f>SUMIFS(СВЦЭМ!$E$33:$E$776,СВЦЭМ!$A$33:$A$776,$A210,СВЦЭМ!$B$33:$B$776,B$191)+'СЕТ СН'!$F$15</f>
        <v>126.64493955</v>
      </c>
      <c r="C210" s="36">
        <f>SUMIFS(СВЦЭМ!$E$33:$E$776,СВЦЭМ!$A$33:$A$776,$A210,СВЦЭМ!$B$33:$B$776,C$191)+'СЕТ СН'!$F$15</f>
        <v>130.56428951999999</v>
      </c>
      <c r="D210" s="36">
        <f>SUMIFS(СВЦЭМ!$E$33:$E$776,СВЦЭМ!$A$33:$A$776,$A210,СВЦЭМ!$B$33:$B$776,D$191)+'СЕТ СН'!$F$15</f>
        <v>133.25768755000001</v>
      </c>
      <c r="E210" s="36">
        <f>SUMIFS(СВЦЭМ!$E$33:$E$776,СВЦЭМ!$A$33:$A$776,$A210,СВЦЭМ!$B$33:$B$776,E$191)+'СЕТ СН'!$F$15</f>
        <v>136.82776634000001</v>
      </c>
      <c r="F210" s="36">
        <f>SUMIFS(СВЦЭМ!$E$33:$E$776,СВЦЭМ!$A$33:$A$776,$A210,СВЦЭМ!$B$33:$B$776,F$191)+'СЕТ СН'!$F$15</f>
        <v>138.55927711999999</v>
      </c>
      <c r="G210" s="36">
        <f>SUMIFS(СВЦЭМ!$E$33:$E$776,СВЦЭМ!$A$33:$A$776,$A210,СВЦЭМ!$B$33:$B$776,G$191)+'СЕТ СН'!$F$15</f>
        <v>135.21515257999999</v>
      </c>
      <c r="H210" s="36">
        <f>SUMIFS(СВЦЭМ!$E$33:$E$776,СВЦЭМ!$A$33:$A$776,$A210,СВЦЭМ!$B$33:$B$776,H$191)+'СЕТ СН'!$F$15</f>
        <v>130.60189907</v>
      </c>
      <c r="I210" s="36">
        <f>SUMIFS(СВЦЭМ!$E$33:$E$776,СВЦЭМ!$A$33:$A$776,$A210,СВЦЭМ!$B$33:$B$776,I$191)+'СЕТ СН'!$F$15</f>
        <v>125.74600418999999</v>
      </c>
      <c r="J210" s="36">
        <f>SUMIFS(СВЦЭМ!$E$33:$E$776,СВЦЭМ!$A$33:$A$776,$A210,СВЦЭМ!$B$33:$B$776,J$191)+'СЕТ СН'!$F$15</f>
        <v>121.94852338</v>
      </c>
      <c r="K210" s="36">
        <f>SUMIFS(СВЦЭМ!$E$33:$E$776,СВЦЭМ!$A$33:$A$776,$A210,СВЦЭМ!$B$33:$B$776,K$191)+'СЕТ СН'!$F$15</f>
        <v>119.24520502999999</v>
      </c>
      <c r="L210" s="36">
        <f>SUMIFS(СВЦЭМ!$E$33:$E$776,СВЦЭМ!$A$33:$A$776,$A210,СВЦЭМ!$B$33:$B$776,L$191)+'СЕТ СН'!$F$15</f>
        <v>120.26682689</v>
      </c>
      <c r="M210" s="36">
        <f>SUMIFS(СВЦЭМ!$E$33:$E$776,СВЦЭМ!$A$33:$A$776,$A210,СВЦЭМ!$B$33:$B$776,M$191)+'СЕТ СН'!$F$15</f>
        <v>122.23455309000001</v>
      </c>
      <c r="N210" s="36">
        <f>SUMIFS(СВЦЭМ!$E$33:$E$776,СВЦЭМ!$A$33:$A$776,$A210,СВЦЭМ!$B$33:$B$776,N$191)+'СЕТ СН'!$F$15</f>
        <v>122.61022951</v>
      </c>
      <c r="O210" s="36">
        <f>SUMIFS(СВЦЭМ!$E$33:$E$776,СВЦЭМ!$A$33:$A$776,$A210,СВЦЭМ!$B$33:$B$776,O$191)+'СЕТ СН'!$F$15</f>
        <v>125.34768323999999</v>
      </c>
      <c r="P210" s="36">
        <f>SUMIFS(СВЦЭМ!$E$33:$E$776,СВЦЭМ!$A$33:$A$776,$A210,СВЦЭМ!$B$33:$B$776,P$191)+'СЕТ СН'!$F$15</f>
        <v>124.44734418</v>
      </c>
      <c r="Q210" s="36">
        <f>SUMIFS(СВЦЭМ!$E$33:$E$776,СВЦЭМ!$A$33:$A$776,$A210,СВЦЭМ!$B$33:$B$776,Q$191)+'СЕТ СН'!$F$15</f>
        <v>124.95323878000001</v>
      </c>
      <c r="R210" s="36">
        <f>SUMIFS(СВЦЭМ!$E$33:$E$776,СВЦЭМ!$A$33:$A$776,$A210,СВЦЭМ!$B$33:$B$776,R$191)+'СЕТ СН'!$F$15</f>
        <v>123.24998058</v>
      </c>
      <c r="S210" s="36">
        <f>SUMIFS(СВЦЭМ!$E$33:$E$776,СВЦЭМ!$A$33:$A$776,$A210,СВЦЭМ!$B$33:$B$776,S$191)+'СЕТ СН'!$F$15</f>
        <v>120.49075692</v>
      </c>
      <c r="T210" s="36">
        <f>SUMIFS(СВЦЭМ!$E$33:$E$776,СВЦЭМ!$A$33:$A$776,$A210,СВЦЭМ!$B$33:$B$776,T$191)+'СЕТ СН'!$F$15</f>
        <v>118.32127337999999</v>
      </c>
      <c r="U210" s="36">
        <f>SUMIFS(СВЦЭМ!$E$33:$E$776,СВЦЭМ!$A$33:$A$776,$A210,СВЦЭМ!$B$33:$B$776,U$191)+'СЕТ СН'!$F$15</f>
        <v>119.92630591</v>
      </c>
      <c r="V210" s="36">
        <f>SUMIFS(СВЦЭМ!$E$33:$E$776,СВЦЭМ!$A$33:$A$776,$A210,СВЦЭМ!$B$33:$B$776,V$191)+'СЕТ СН'!$F$15</f>
        <v>123.79691338000001</v>
      </c>
      <c r="W210" s="36">
        <f>SUMIFS(СВЦЭМ!$E$33:$E$776,СВЦЭМ!$A$33:$A$776,$A210,СВЦЭМ!$B$33:$B$776,W$191)+'СЕТ СН'!$F$15</f>
        <v>127.97755281000001</v>
      </c>
      <c r="X210" s="36">
        <f>SUMIFS(СВЦЭМ!$E$33:$E$776,СВЦЭМ!$A$33:$A$776,$A210,СВЦЭМ!$B$33:$B$776,X$191)+'СЕТ СН'!$F$15</f>
        <v>129.4201912</v>
      </c>
      <c r="Y210" s="36">
        <f>SUMIFS(СВЦЭМ!$E$33:$E$776,СВЦЭМ!$A$33:$A$776,$A210,СВЦЭМ!$B$33:$B$776,Y$191)+'СЕТ СН'!$F$15</f>
        <v>133.42194605</v>
      </c>
    </row>
    <row r="211" spans="1:25" ht="15.75" x14ac:dyDescent="0.2">
      <c r="A211" s="35">
        <f t="shared" si="5"/>
        <v>43819</v>
      </c>
      <c r="B211" s="36">
        <f>SUMIFS(СВЦЭМ!$E$33:$E$776,СВЦЭМ!$A$33:$A$776,$A211,СВЦЭМ!$B$33:$B$776,B$191)+'СЕТ СН'!$F$15</f>
        <v>125.41083319000001</v>
      </c>
      <c r="C211" s="36">
        <f>SUMIFS(СВЦЭМ!$E$33:$E$776,СВЦЭМ!$A$33:$A$776,$A211,СВЦЭМ!$B$33:$B$776,C$191)+'СЕТ СН'!$F$15</f>
        <v>128.48443485000001</v>
      </c>
      <c r="D211" s="36">
        <f>SUMIFS(СВЦЭМ!$E$33:$E$776,СВЦЭМ!$A$33:$A$776,$A211,СВЦЭМ!$B$33:$B$776,D$191)+'СЕТ СН'!$F$15</f>
        <v>130.33543612</v>
      </c>
      <c r="E211" s="36">
        <f>SUMIFS(СВЦЭМ!$E$33:$E$776,СВЦЭМ!$A$33:$A$776,$A211,СВЦЭМ!$B$33:$B$776,E$191)+'СЕТ СН'!$F$15</f>
        <v>132.06998218999999</v>
      </c>
      <c r="F211" s="36">
        <f>SUMIFS(СВЦЭМ!$E$33:$E$776,СВЦЭМ!$A$33:$A$776,$A211,СВЦЭМ!$B$33:$B$776,F$191)+'СЕТ СН'!$F$15</f>
        <v>131.24052639000001</v>
      </c>
      <c r="G211" s="36">
        <f>SUMIFS(СВЦЭМ!$E$33:$E$776,СВЦЭМ!$A$33:$A$776,$A211,СВЦЭМ!$B$33:$B$776,G$191)+'СЕТ СН'!$F$15</f>
        <v>129.79469137000001</v>
      </c>
      <c r="H211" s="36">
        <f>SUMIFS(СВЦЭМ!$E$33:$E$776,СВЦЭМ!$A$33:$A$776,$A211,СВЦЭМ!$B$33:$B$776,H$191)+'СЕТ СН'!$F$15</f>
        <v>122.99494967</v>
      </c>
      <c r="I211" s="36">
        <f>SUMIFS(СВЦЭМ!$E$33:$E$776,СВЦЭМ!$A$33:$A$776,$A211,СВЦЭМ!$B$33:$B$776,I$191)+'СЕТ СН'!$F$15</f>
        <v>120.85774064</v>
      </c>
      <c r="J211" s="36">
        <f>SUMIFS(СВЦЭМ!$E$33:$E$776,СВЦЭМ!$A$33:$A$776,$A211,СВЦЭМ!$B$33:$B$776,J$191)+'СЕТ СН'!$F$15</f>
        <v>117.93717085999999</v>
      </c>
      <c r="K211" s="36">
        <f>SUMIFS(СВЦЭМ!$E$33:$E$776,СВЦЭМ!$A$33:$A$776,$A211,СВЦЭМ!$B$33:$B$776,K$191)+'СЕТ СН'!$F$15</f>
        <v>114.89899736</v>
      </c>
      <c r="L211" s="36">
        <f>SUMIFS(СВЦЭМ!$E$33:$E$776,СВЦЭМ!$A$33:$A$776,$A211,СВЦЭМ!$B$33:$B$776,L$191)+'СЕТ СН'!$F$15</f>
        <v>114.93632588</v>
      </c>
      <c r="M211" s="36">
        <f>SUMIFS(СВЦЭМ!$E$33:$E$776,СВЦЭМ!$A$33:$A$776,$A211,СВЦЭМ!$B$33:$B$776,M$191)+'СЕТ СН'!$F$15</f>
        <v>117.23208510000001</v>
      </c>
      <c r="N211" s="36">
        <f>SUMIFS(СВЦЭМ!$E$33:$E$776,СВЦЭМ!$A$33:$A$776,$A211,СВЦЭМ!$B$33:$B$776,N$191)+'СЕТ СН'!$F$15</f>
        <v>117.32767816</v>
      </c>
      <c r="O211" s="36">
        <f>SUMIFS(СВЦЭМ!$E$33:$E$776,СВЦЭМ!$A$33:$A$776,$A211,СВЦЭМ!$B$33:$B$776,O$191)+'СЕТ СН'!$F$15</f>
        <v>118.41028962999999</v>
      </c>
      <c r="P211" s="36">
        <f>SUMIFS(СВЦЭМ!$E$33:$E$776,СВЦЭМ!$A$33:$A$776,$A211,СВЦЭМ!$B$33:$B$776,P$191)+'СЕТ СН'!$F$15</f>
        <v>119.17071238</v>
      </c>
      <c r="Q211" s="36">
        <f>SUMIFS(СВЦЭМ!$E$33:$E$776,СВЦЭМ!$A$33:$A$776,$A211,СВЦЭМ!$B$33:$B$776,Q$191)+'СЕТ СН'!$F$15</f>
        <v>119.9005937</v>
      </c>
      <c r="R211" s="36">
        <f>SUMIFS(СВЦЭМ!$E$33:$E$776,СВЦЭМ!$A$33:$A$776,$A211,СВЦЭМ!$B$33:$B$776,R$191)+'СЕТ СН'!$F$15</f>
        <v>120.2599199</v>
      </c>
      <c r="S211" s="36">
        <f>SUMIFS(СВЦЭМ!$E$33:$E$776,СВЦЭМ!$A$33:$A$776,$A211,СВЦЭМ!$B$33:$B$776,S$191)+'СЕТ СН'!$F$15</f>
        <v>118.60473631000001</v>
      </c>
      <c r="T211" s="36">
        <f>SUMIFS(СВЦЭМ!$E$33:$E$776,СВЦЭМ!$A$33:$A$776,$A211,СВЦЭМ!$B$33:$B$776,T$191)+'СЕТ СН'!$F$15</f>
        <v>117.13485240999999</v>
      </c>
      <c r="U211" s="36">
        <f>SUMIFS(СВЦЭМ!$E$33:$E$776,СВЦЭМ!$A$33:$A$776,$A211,СВЦЭМ!$B$33:$B$776,U$191)+'СЕТ СН'!$F$15</f>
        <v>114.44870919</v>
      </c>
      <c r="V211" s="36">
        <f>SUMIFS(СВЦЭМ!$E$33:$E$776,СВЦЭМ!$A$33:$A$776,$A211,СВЦЭМ!$B$33:$B$776,V$191)+'СЕТ СН'!$F$15</f>
        <v>111.99723874999999</v>
      </c>
      <c r="W211" s="36">
        <f>SUMIFS(СВЦЭМ!$E$33:$E$776,СВЦЭМ!$A$33:$A$776,$A211,СВЦЭМ!$B$33:$B$776,W$191)+'СЕТ СН'!$F$15</f>
        <v>114.1035669</v>
      </c>
      <c r="X211" s="36">
        <f>SUMIFS(СВЦЭМ!$E$33:$E$776,СВЦЭМ!$A$33:$A$776,$A211,СВЦЭМ!$B$33:$B$776,X$191)+'СЕТ СН'!$F$15</f>
        <v>114.29842723</v>
      </c>
      <c r="Y211" s="36">
        <f>SUMIFS(СВЦЭМ!$E$33:$E$776,СВЦЭМ!$A$33:$A$776,$A211,СВЦЭМ!$B$33:$B$776,Y$191)+'СЕТ СН'!$F$15</f>
        <v>115.76832521</v>
      </c>
    </row>
    <row r="212" spans="1:25" ht="15.75" x14ac:dyDescent="0.2">
      <c r="A212" s="35">
        <f t="shared" si="5"/>
        <v>43820</v>
      </c>
      <c r="B212" s="36">
        <f>SUMIFS(СВЦЭМ!$E$33:$E$776,СВЦЭМ!$A$33:$A$776,$A212,СВЦЭМ!$B$33:$B$776,B$191)+'СЕТ СН'!$F$15</f>
        <v>116.48596779</v>
      </c>
      <c r="C212" s="36">
        <f>SUMIFS(СВЦЭМ!$E$33:$E$776,СВЦЭМ!$A$33:$A$776,$A212,СВЦЭМ!$B$33:$B$776,C$191)+'СЕТ СН'!$F$15</f>
        <v>121.34913053</v>
      </c>
      <c r="D212" s="36">
        <f>SUMIFS(СВЦЭМ!$E$33:$E$776,СВЦЭМ!$A$33:$A$776,$A212,СВЦЭМ!$B$33:$B$776,D$191)+'СЕТ СН'!$F$15</f>
        <v>124.36602803</v>
      </c>
      <c r="E212" s="36">
        <f>SUMIFS(СВЦЭМ!$E$33:$E$776,СВЦЭМ!$A$33:$A$776,$A212,СВЦЭМ!$B$33:$B$776,E$191)+'СЕТ СН'!$F$15</f>
        <v>129.08819876000001</v>
      </c>
      <c r="F212" s="36">
        <f>SUMIFS(СВЦЭМ!$E$33:$E$776,СВЦЭМ!$A$33:$A$776,$A212,СВЦЭМ!$B$33:$B$776,F$191)+'СЕТ СН'!$F$15</f>
        <v>132.18225174</v>
      </c>
      <c r="G212" s="36">
        <f>SUMIFS(СВЦЭМ!$E$33:$E$776,СВЦЭМ!$A$33:$A$776,$A212,СВЦЭМ!$B$33:$B$776,G$191)+'СЕТ СН'!$F$15</f>
        <v>130.90936232999999</v>
      </c>
      <c r="H212" s="36">
        <f>SUMIFS(СВЦЭМ!$E$33:$E$776,СВЦЭМ!$A$33:$A$776,$A212,СВЦЭМ!$B$33:$B$776,H$191)+'СЕТ СН'!$F$15</f>
        <v>128.19861671999999</v>
      </c>
      <c r="I212" s="36">
        <f>SUMIFS(СВЦЭМ!$E$33:$E$776,СВЦЭМ!$A$33:$A$776,$A212,СВЦЭМ!$B$33:$B$776,I$191)+'СЕТ СН'!$F$15</f>
        <v>127.82127595</v>
      </c>
      <c r="J212" s="36">
        <f>SUMIFS(СВЦЭМ!$E$33:$E$776,СВЦЭМ!$A$33:$A$776,$A212,СВЦЭМ!$B$33:$B$776,J$191)+'СЕТ СН'!$F$15</f>
        <v>122.00770917</v>
      </c>
      <c r="K212" s="36">
        <f>SUMIFS(СВЦЭМ!$E$33:$E$776,СВЦЭМ!$A$33:$A$776,$A212,СВЦЭМ!$B$33:$B$776,K$191)+'СЕТ СН'!$F$15</f>
        <v>116.2601604</v>
      </c>
      <c r="L212" s="36">
        <f>SUMIFS(СВЦЭМ!$E$33:$E$776,СВЦЭМ!$A$33:$A$776,$A212,СВЦЭМ!$B$33:$B$776,L$191)+'СЕТ СН'!$F$15</f>
        <v>114.86391709999999</v>
      </c>
      <c r="M212" s="36">
        <f>SUMIFS(СВЦЭМ!$E$33:$E$776,СВЦЭМ!$A$33:$A$776,$A212,СВЦЭМ!$B$33:$B$776,M$191)+'СЕТ СН'!$F$15</f>
        <v>116.16482155</v>
      </c>
      <c r="N212" s="36">
        <f>SUMIFS(СВЦЭМ!$E$33:$E$776,СВЦЭМ!$A$33:$A$776,$A212,СВЦЭМ!$B$33:$B$776,N$191)+'СЕТ СН'!$F$15</f>
        <v>115.82130531999999</v>
      </c>
      <c r="O212" s="36">
        <f>SUMIFS(СВЦЭМ!$E$33:$E$776,СВЦЭМ!$A$33:$A$776,$A212,СВЦЭМ!$B$33:$B$776,O$191)+'СЕТ СН'!$F$15</f>
        <v>117.66545484</v>
      </c>
      <c r="P212" s="36">
        <f>SUMIFS(СВЦЭМ!$E$33:$E$776,СВЦЭМ!$A$33:$A$776,$A212,СВЦЭМ!$B$33:$B$776,P$191)+'СЕТ СН'!$F$15</f>
        <v>119.27117176</v>
      </c>
      <c r="Q212" s="36">
        <f>SUMIFS(СВЦЭМ!$E$33:$E$776,СВЦЭМ!$A$33:$A$776,$A212,СВЦЭМ!$B$33:$B$776,Q$191)+'СЕТ СН'!$F$15</f>
        <v>120.13058272000001</v>
      </c>
      <c r="R212" s="36">
        <f>SUMIFS(СВЦЭМ!$E$33:$E$776,СВЦЭМ!$A$33:$A$776,$A212,СВЦЭМ!$B$33:$B$776,R$191)+'СЕТ СН'!$F$15</f>
        <v>121.54667551999999</v>
      </c>
      <c r="S212" s="36">
        <f>SUMIFS(СВЦЭМ!$E$33:$E$776,СВЦЭМ!$A$33:$A$776,$A212,СВЦЭМ!$B$33:$B$776,S$191)+'СЕТ СН'!$F$15</f>
        <v>120.1736408</v>
      </c>
      <c r="T212" s="36">
        <f>SUMIFS(СВЦЭМ!$E$33:$E$776,СВЦЭМ!$A$33:$A$776,$A212,СВЦЭМ!$B$33:$B$776,T$191)+'СЕТ СН'!$F$15</f>
        <v>116.61521863</v>
      </c>
      <c r="U212" s="36">
        <f>SUMIFS(СВЦЭМ!$E$33:$E$776,СВЦЭМ!$A$33:$A$776,$A212,СВЦЭМ!$B$33:$B$776,U$191)+'СЕТ СН'!$F$15</f>
        <v>116.18021992</v>
      </c>
      <c r="V212" s="36">
        <f>SUMIFS(СВЦЭМ!$E$33:$E$776,СВЦЭМ!$A$33:$A$776,$A212,СВЦЭМ!$B$33:$B$776,V$191)+'СЕТ СН'!$F$15</f>
        <v>118.31089126000001</v>
      </c>
      <c r="W212" s="36">
        <f>SUMIFS(СВЦЭМ!$E$33:$E$776,СВЦЭМ!$A$33:$A$776,$A212,СВЦЭМ!$B$33:$B$776,W$191)+'СЕТ СН'!$F$15</f>
        <v>119.66671289</v>
      </c>
      <c r="X212" s="36">
        <f>SUMIFS(СВЦЭМ!$E$33:$E$776,СВЦЭМ!$A$33:$A$776,$A212,СВЦЭМ!$B$33:$B$776,X$191)+'СЕТ СН'!$F$15</f>
        <v>122.24069000999999</v>
      </c>
      <c r="Y212" s="36">
        <f>SUMIFS(СВЦЭМ!$E$33:$E$776,СВЦЭМ!$A$33:$A$776,$A212,СВЦЭМ!$B$33:$B$776,Y$191)+'СЕТ СН'!$F$15</f>
        <v>123.53873307000001</v>
      </c>
    </row>
    <row r="213" spans="1:25" ht="15.75" x14ac:dyDescent="0.2">
      <c r="A213" s="35">
        <f t="shared" si="5"/>
        <v>43821</v>
      </c>
      <c r="B213" s="36">
        <f>SUMIFS(СВЦЭМ!$E$33:$E$776,СВЦЭМ!$A$33:$A$776,$A213,СВЦЭМ!$B$33:$B$776,B$191)+'СЕТ СН'!$F$15</f>
        <v>125.71845419</v>
      </c>
      <c r="C213" s="36">
        <f>SUMIFS(СВЦЭМ!$E$33:$E$776,СВЦЭМ!$A$33:$A$776,$A213,СВЦЭМ!$B$33:$B$776,C$191)+'СЕТ СН'!$F$15</f>
        <v>128.94517492</v>
      </c>
      <c r="D213" s="36">
        <f>SUMIFS(СВЦЭМ!$E$33:$E$776,СВЦЭМ!$A$33:$A$776,$A213,СВЦЭМ!$B$33:$B$776,D$191)+'СЕТ СН'!$F$15</f>
        <v>131.50295746</v>
      </c>
      <c r="E213" s="36">
        <f>SUMIFS(СВЦЭМ!$E$33:$E$776,СВЦЭМ!$A$33:$A$776,$A213,СВЦЭМ!$B$33:$B$776,E$191)+'СЕТ СН'!$F$15</f>
        <v>133.39073592</v>
      </c>
      <c r="F213" s="36">
        <f>SUMIFS(СВЦЭМ!$E$33:$E$776,СВЦЭМ!$A$33:$A$776,$A213,СВЦЭМ!$B$33:$B$776,F$191)+'СЕТ СН'!$F$15</f>
        <v>133.16419948000001</v>
      </c>
      <c r="G213" s="36">
        <f>SUMIFS(СВЦЭМ!$E$33:$E$776,СВЦЭМ!$A$33:$A$776,$A213,СВЦЭМ!$B$33:$B$776,G$191)+'СЕТ СН'!$F$15</f>
        <v>131.55352305</v>
      </c>
      <c r="H213" s="36">
        <f>SUMIFS(СВЦЭМ!$E$33:$E$776,СВЦЭМ!$A$33:$A$776,$A213,СВЦЭМ!$B$33:$B$776,H$191)+'СЕТ СН'!$F$15</f>
        <v>128.20275217</v>
      </c>
      <c r="I213" s="36">
        <f>SUMIFS(СВЦЭМ!$E$33:$E$776,СВЦЭМ!$A$33:$A$776,$A213,СВЦЭМ!$B$33:$B$776,I$191)+'СЕТ СН'!$F$15</f>
        <v>127.92622158</v>
      </c>
      <c r="J213" s="36">
        <f>SUMIFS(СВЦЭМ!$E$33:$E$776,СВЦЭМ!$A$33:$A$776,$A213,СВЦЭМ!$B$33:$B$776,J$191)+'СЕТ СН'!$F$15</f>
        <v>122.59774403999999</v>
      </c>
      <c r="K213" s="36">
        <f>SUMIFS(СВЦЭМ!$E$33:$E$776,СВЦЭМ!$A$33:$A$776,$A213,СВЦЭМ!$B$33:$B$776,K$191)+'СЕТ СН'!$F$15</f>
        <v>117.78720163</v>
      </c>
      <c r="L213" s="36">
        <f>SUMIFS(СВЦЭМ!$E$33:$E$776,СВЦЭМ!$A$33:$A$776,$A213,СВЦЭМ!$B$33:$B$776,L$191)+'СЕТ СН'!$F$15</f>
        <v>115.55571933</v>
      </c>
      <c r="M213" s="36">
        <f>SUMIFS(СВЦЭМ!$E$33:$E$776,СВЦЭМ!$A$33:$A$776,$A213,СВЦЭМ!$B$33:$B$776,M$191)+'СЕТ СН'!$F$15</f>
        <v>117.43337486</v>
      </c>
      <c r="N213" s="36">
        <f>SUMIFS(СВЦЭМ!$E$33:$E$776,СВЦЭМ!$A$33:$A$776,$A213,СВЦЭМ!$B$33:$B$776,N$191)+'СЕТ СН'!$F$15</f>
        <v>118.75837464999999</v>
      </c>
      <c r="O213" s="36">
        <f>SUMIFS(СВЦЭМ!$E$33:$E$776,СВЦЭМ!$A$33:$A$776,$A213,СВЦЭМ!$B$33:$B$776,O$191)+'СЕТ СН'!$F$15</f>
        <v>121.01019764999999</v>
      </c>
      <c r="P213" s="36">
        <f>SUMIFS(СВЦЭМ!$E$33:$E$776,СВЦЭМ!$A$33:$A$776,$A213,СВЦЭМ!$B$33:$B$776,P$191)+'СЕТ СН'!$F$15</f>
        <v>122.51656027999999</v>
      </c>
      <c r="Q213" s="36">
        <f>SUMIFS(СВЦЭМ!$E$33:$E$776,СВЦЭМ!$A$33:$A$776,$A213,СВЦЭМ!$B$33:$B$776,Q$191)+'СЕТ СН'!$F$15</f>
        <v>122.24838671000001</v>
      </c>
      <c r="R213" s="36">
        <f>SUMIFS(СВЦЭМ!$E$33:$E$776,СВЦЭМ!$A$33:$A$776,$A213,СВЦЭМ!$B$33:$B$776,R$191)+'СЕТ СН'!$F$15</f>
        <v>123.89057869</v>
      </c>
      <c r="S213" s="36">
        <f>SUMIFS(СВЦЭМ!$E$33:$E$776,СВЦЭМ!$A$33:$A$776,$A213,СВЦЭМ!$B$33:$B$776,S$191)+'СЕТ СН'!$F$15</f>
        <v>122.36513343999999</v>
      </c>
      <c r="T213" s="36">
        <f>SUMIFS(СВЦЭМ!$E$33:$E$776,СВЦЭМ!$A$33:$A$776,$A213,СВЦЭМ!$B$33:$B$776,T$191)+'СЕТ СН'!$F$15</f>
        <v>118.35332089000001</v>
      </c>
      <c r="U213" s="36">
        <f>SUMIFS(СВЦЭМ!$E$33:$E$776,СВЦЭМ!$A$33:$A$776,$A213,СВЦЭМ!$B$33:$B$776,U$191)+'СЕТ СН'!$F$15</f>
        <v>118.71856495999999</v>
      </c>
      <c r="V213" s="36">
        <f>SUMIFS(СВЦЭМ!$E$33:$E$776,СВЦЭМ!$A$33:$A$776,$A213,СВЦЭМ!$B$33:$B$776,V$191)+'СЕТ СН'!$F$15</f>
        <v>120.80705516</v>
      </c>
      <c r="W213" s="36">
        <f>SUMIFS(СВЦЭМ!$E$33:$E$776,СВЦЭМ!$A$33:$A$776,$A213,СВЦЭМ!$B$33:$B$776,W$191)+'СЕТ СН'!$F$15</f>
        <v>123.37503633999999</v>
      </c>
      <c r="X213" s="36">
        <f>SUMIFS(СВЦЭМ!$E$33:$E$776,СВЦЭМ!$A$33:$A$776,$A213,СВЦЭМ!$B$33:$B$776,X$191)+'СЕТ СН'!$F$15</f>
        <v>125.49540818</v>
      </c>
      <c r="Y213" s="36">
        <f>SUMIFS(СВЦЭМ!$E$33:$E$776,СВЦЭМ!$A$33:$A$776,$A213,СВЦЭМ!$B$33:$B$776,Y$191)+'СЕТ СН'!$F$15</f>
        <v>127.03277725</v>
      </c>
    </row>
    <row r="214" spans="1:25" ht="15.75" x14ac:dyDescent="0.2">
      <c r="A214" s="35">
        <f t="shared" si="5"/>
        <v>43822</v>
      </c>
      <c r="B214" s="36">
        <f>SUMIFS(СВЦЭМ!$E$33:$E$776,СВЦЭМ!$A$33:$A$776,$A214,СВЦЭМ!$B$33:$B$776,B$191)+'СЕТ СН'!$F$15</f>
        <v>124.99996019</v>
      </c>
      <c r="C214" s="36">
        <f>SUMIFS(СВЦЭМ!$E$33:$E$776,СВЦЭМ!$A$33:$A$776,$A214,СВЦЭМ!$B$33:$B$776,C$191)+'СЕТ СН'!$F$15</f>
        <v>126.71243251</v>
      </c>
      <c r="D214" s="36">
        <f>SUMIFS(СВЦЭМ!$E$33:$E$776,СВЦЭМ!$A$33:$A$776,$A214,СВЦЭМ!$B$33:$B$776,D$191)+'СЕТ СН'!$F$15</f>
        <v>130.89742967000001</v>
      </c>
      <c r="E214" s="36">
        <f>SUMIFS(СВЦЭМ!$E$33:$E$776,СВЦЭМ!$A$33:$A$776,$A214,СВЦЭМ!$B$33:$B$776,E$191)+'СЕТ СН'!$F$15</f>
        <v>133.35372233999999</v>
      </c>
      <c r="F214" s="36">
        <f>SUMIFS(СВЦЭМ!$E$33:$E$776,СВЦЭМ!$A$33:$A$776,$A214,СВЦЭМ!$B$33:$B$776,F$191)+'СЕТ СН'!$F$15</f>
        <v>132.74647429999999</v>
      </c>
      <c r="G214" s="36">
        <f>SUMIFS(СВЦЭМ!$E$33:$E$776,СВЦЭМ!$A$33:$A$776,$A214,СВЦЭМ!$B$33:$B$776,G$191)+'СЕТ СН'!$F$15</f>
        <v>132.55601066</v>
      </c>
      <c r="H214" s="36">
        <f>SUMIFS(СВЦЭМ!$E$33:$E$776,СВЦЭМ!$A$33:$A$776,$A214,СВЦЭМ!$B$33:$B$776,H$191)+'СЕТ СН'!$F$15</f>
        <v>126.91090595</v>
      </c>
      <c r="I214" s="36">
        <f>SUMIFS(СВЦЭМ!$E$33:$E$776,СВЦЭМ!$A$33:$A$776,$A214,СВЦЭМ!$B$33:$B$776,I$191)+'СЕТ СН'!$F$15</f>
        <v>123.26250555999999</v>
      </c>
      <c r="J214" s="36">
        <f>SUMIFS(СВЦЭМ!$E$33:$E$776,СВЦЭМ!$A$33:$A$776,$A214,СВЦЭМ!$B$33:$B$776,J$191)+'СЕТ СН'!$F$15</f>
        <v>119.4427081</v>
      </c>
      <c r="K214" s="36">
        <f>SUMIFS(СВЦЭМ!$E$33:$E$776,СВЦЭМ!$A$33:$A$776,$A214,СВЦЭМ!$B$33:$B$776,K$191)+'СЕТ СН'!$F$15</f>
        <v>115.68634245</v>
      </c>
      <c r="L214" s="36">
        <f>SUMIFS(СВЦЭМ!$E$33:$E$776,СВЦЭМ!$A$33:$A$776,$A214,СВЦЭМ!$B$33:$B$776,L$191)+'СЕТ СН'!$F$15</f>
        <v>115.94319201</v>
      </c>
      <c r="M214" s="36">
        <f>SUMIFS(СВЦЭМ!$E$33:$E$776,СВЦЭМ!$A$33:$A$776,$A214,СВЦЭМ!$B$33:$B$776,M$191)+'СЕТ СН'!$F$15</f>
        <v>117.82684974999999</v>
      </c>
      <c r="N214" s="36">
        <f>SUMIFS(СВЦЭМ!$E$33:$E$776,СВЦЭМ!$A$33:$A$776,$A214,СВЦЭМ!$B$33:$B$776,N$191)+'СЕТ СН'!$F$15</f>
        <v>119.40764781</v>
      </c>
      <c r="O214" s="36">
        <f>SUMIFS(СВЦЭМ!$E$33:$E$776,СВЦЭМ!$A$33:$A$776,$A214,СВЦЭМ!$B$33:$B$776,O$191)+'СЕТ СН'!$F$15</f>
        <v>120.70151004</v>
      </c>
      <c r="P214" s="36">
        <f>SUMIFS(СВЦЭМ!$E$33:$E$776,СВЦЭМ!$A$33:$A$776,$A214,СВЦЭМ!$B$33:$B$776,P$191)+'СЕТ СН'!$F$15</f>
        <v>121.86362783</v>
      </c>
      <c r="Q214" s="36">
        <f>SUMIFS(СВЦЭМ!$E$33:$E$776,СВЦЭМ!$A$33:$A$776,$A214,СВЦЭМ!$B$33:$B$776,Q$191)+'СЕТ СН'!$F$15</f>
        <v>121.93281122</v>
      </c>
      <c r="R214" s="36">
        <f>SUMIFS(СВЦЭМ!$E$33:$E$776,СВЦЭМ!$A$33:$A$776,$A214,СВЦЭМ!$B$33:$B$776,R$191)+'СЕТ СН'!$F$15</f>
        <v>120.3120765</v>
      </c>
      <c r="S214" s="36">
        <f>SUMIFS(СВЦЭМ!$E$33:$E$776,СВЦЭМ!$A$33:$A$776,$A214,СВЦЭМ!$B$33:$B$776,S$191)+'СЕТ СН'!$F$15</f>
        <v>118.70227445</v>
      </c>
      <c r="T214" s="36">
        <f>SUMIFS(СВЦЭМ!$E$33:$E$776,СВЦЭМ!$A$33:$A$776,$A214,СВЦЭМ!$B$33:$B$776,T$191)+'СЕТ СН'!$F$15</f>
        <v>115.2705728</v>
      </c>
      <c r="U214" s="36">
        <f>SUMIFS(СВЦЭМ!$E$33:$E$776,СВЦЭМ!$A$33:$A$776,$A214,СВЦЭМ!$B$33:$B$776,U$191)+'СЕТ СН'!$F$15</f>
        <v>115.39937055</v>
      </c>
      <c r="V214" s="36">
        <f>SUMIFS(СВЦЭМ!$E$33:$E$776,СВЦЭМ!$A$33:$A$776,$A214,СВЦЭМ!$B$33:$B$776,V$191)+'СЕТ СН'!$F$15</f>
        <v>117.14483821</v>
      </c>
      <c r="W214" s="36">
        <f>SUMIFS(СВЦЭМ!$E$33:$E$776,СВЦЭМ!$A$33:$A$776,$A214,СВЦЭМ!$B$33:$B$776,W$191)+'СЕТ СН'!$F$15</f>
        <v>119.85212515000001</v>
      </c>
      <c r="X214" s="36">
        <f>SUMIFS(СВЦЭМ!$E$33:$E$776,СВЦЭМ!$A$33:$A$776,$A214,СВЦЭМ!$B$33:$B$776,X$191)+'СЕТ СН'!$F$15</f>
        <v>121.07149957</v>
      </c>
      <c r="Y214" s="36">
        <f>SUMIFS(СВЦЭМ!$E$33:$E$776,СВЦЭМ!$A$33:$A$776,$A214,СВЦЭМ!$B$33:$B$776,Y$191)+'СЕТ СН'!$F$15</f>
        <v>123.60764448</v>
      </c>
    </row>
    <row r="215" spans="1:25" ht="15.75" x14ac:dyDescent="0.2">
      <c r="A215" s="35">
        <f t="shared" si="5"/>
        <v>43823</v>
      </c>
      <c r="B215" s="36">
        <f>SUMIFS(СВЦЭМ!$E$33:$E$776,СВЦЭМ!$A$33:$A$776,$A215,СВЦЭМ!$B$33:$B$776,B$191)+'СЕТ СН'!$F$15</f>
        <v>125.68096704</v>
      </c>
      <c r="C215" s="36">
        <f>SUMIFS(СВЦЭМ!$E$33:$E$776,СВЦЭМ!$A$33:$A$776,$A215,СВЦЭМ!$B$33:$B$776,C$191)+'СЕТ СН'!$F$15</f>
        <v>130.51508999000001</v>
      </c>
      <c r="D215" s="36">
        <f>SUMIFS(СВЦЭМ!$E$33:$E$776,СВЦЭМ!$A$33:$A$776,$A215,СВЦЭМ!$B$33:$B$776,D$191)+'СЕТ СН'!$F$15</f>
        <v>133.19717062000001</v>
      </c>
      <c r="E215" s="36">
        <f>SUMIFS(СВЦЭМ!$E$33:$E$776,СВЦЭМ!$A$33:$A$776,$A215,СВЦЭМ!$B$33:$B$776,E$191)+'СЕТ СН'!$F$15</f>
        <v>134.42957114000001</v>
      </c>
      <c r="F215" s="36">
        <f>SUMIFS(СВЦЭМ!$E$33:$E$776,СВЦЭМ!$A$33:$A$776,$A215,СВЦЭМ!$B$33:$B$776,F$191)+'СЕТ СН'!$F$15</f>
        <v>133.96804161</v>
      </c>
      <c r="G215" s="36">
        <f>SUMIFS(СВЦЭМ!$E$33:$E$776,СВЦЭМ!$A$33:$A$776,$A215,СВЦЭМ!$B$33:$B$776,G$191)+'СЕТ СН'!$F$15</f>
        <v>131.42296292</v>
      </c>
      <c r="H215" s="36">
        <f>SUMIFS(СВЦЭМ!$E$33:$E$776,СВЦЭМ!$A$33:$A$776,$A215,СВЦЭМ!$B$33:$B$776,H$191)+'СЕТ СН'!$F$15</f>
        <v>125.56255179999999</v>
      </c>
      <c r="I215" s="36">
        <f>SUMIFS(СВЦЭМ!$E$33:$E$776,СВЦЭМ!$A$33:$A$776,$A215,СВЦЭМ!$B$33:$B$776,I$191)+'СЕТ СН'!$F$15</f>
        <v>120.51929689000001</v>
      </c>
      <c r="J215" s="36">
        <f>SUMIFS(СВЦЭМ!$E$33:$E$776,СВЦЭМ!$A$33:$A$776,$A215,СВЦЭМ!$B$33:$B$776,J$191)+'СЕТ СН'!$F$15</f>
        <v>116.97579994</v>
      </c>
      <c r="K215" s="36">
        <f>SUMIFS(СВЦЭМ!$E$33:$E$776,СВЦЭМ!$A$33:$A$776,$A215,СВЦЭМ!$B$33:$B$776,K$191)+'СЕТ СН'!$F$15</f>
        <v>115.03507322</v>
      </c>
      <c r="L215" s="36">
        <f>SUMIFS(СВЦЭМ!$E$33:$E$776,СВЦЭМ!$A$33:$A$776,$A215,СВЦЭМ!$B$33:$B$776,L$191)+'СЕТ СН'!$F$15</f>
        <v>115.25981127999999</v>
      </c>
      <c r="M215" s="36">
        <f>SUMIFS(СВЦЭМ!$E$33:$E$776,СВЦЭМ!$A$33:$A$776,$A215,СВЦЭМ!$B$33:$B$776,M$191)+'СЕТ СН'!$F$15</f>
        <v>116.48679894999999</v>
      </c>
      <c r="N215" s="36">
        <f>SUMIFS(СВЦЭМ!$E$33:$E$776,СВЦЭМ!$A$33:$A$776,$A215,СВЦЭМ!$B$33:$B$776,N$191)+'СЕТ СН'!$F$15</f>
        <v>116.78695132999999</v>
      </c>
      <c r="O215" s="36">
        <f>SUMIFS(СВЦЭМ!$E$33:$E$776,СВЦЭМ!$A$33:$A$776,$A215,СВЦЭМ!$B$33:$B$776,O$191)+'СЕТ СН'!$F$15</f>
        <v>118.04011628000001</v>
      </c>
      <c r="P215" s="36">
        <f>SUMIFS(СВЦЭМ!$E$33:$E$776,СВЦЭМ!$A$33:$A$776,$A215,СВЦЭМ!$B$33:$B$776,P$191)+'СЕТ СН'!$F$15</f>
        <v>119.62345747000001</v>
      </c>
      <c r="Q215" s="36">
        <f>SUMIFS(СВЦЭМ!$E$33:$E$776,СВЦЭМ!$A$33:$A$776,$A215,СВЦЭМ!$B$33:$B$776,Q$191)+'СЕТ СН'!$F$15</f>
        <v>119.91698526</v>
      </c>
      <c r="R215" s="36">
        <f>SUMIFS(СВЦЭМ!$E$33:$E$776,СВЦЭМ!$A$33:$A$776,$A215,СВЦЭМ!$B$33:$B$776,R$191)+'СЕТ СН'!$F$15</f>
        <v>119.16179126</v>
      </c>
      <c r="S215" s="36">
        <f>SUMIFS(СВЦЭМ!$E$33:$E$776,СВЦЭМ!$A$33:$A$776,$A215,СВЦЭМ!$B$33:$B$776,S$191)+'СЕТ СН'!$F$15</f>
        <v>118.88417597</v>
      </c>
      <c r="T215" s="36">
        <f>SUMIFS(СВЦЭМ!$E$33:$E$776,СВЦЭМ!$A$33:$A$776,$A215,СВЦЭМ!$B$33:$B$776,T$191)+'СЕТ СН'!$F$15</f>
        <v>118.77585212</v>
      </c>
      <c r="U215" s="36">
        <f>SUMIFS(СВЦЭМ!$E$33:$E$776,СВЦЭМ!$A$33:$A$776,$A215,СВЦЭМ!$B$33:$B$776,U$191)+'СЕТ СН'!$F$15</f>
        <v>117.08970003</v>
      </c>
      <c r="V215" s="36">
        <f>SUMIFS(СВЦЭМ!$E$33:$E$776,СВЦЭМ!$A$33:$A$776,$A215,СВЦЭМ!$B$33:$B$776,V$191)+'СЕТ СН'!$F$15</f>
        <v>117.63520092</v>
      </c>
      <c r="W215" s="36">
        <f>SUMIFS(СВЦЭМ!$E$33:$E$776,СВЦЭМ!$A$33:$A$776,$A215,СВЦЭМ!$B$33:$B$776,W$191)+'СЕТ СН'!$F$15</f>
        <v>119.75857474999999</v>
      </c>
      <c r="X215" s="36">
        <f>SUMIFS(СВЦЭМ!$E$33:$E$776,СВЦЭМ!$A$33:$A$776,$A215,СВЦЭМ!$B$33:$B$776,X$191)+'СЕТ СН'!$F$15</f>
        <v>122.80971203</v>
      </c>
      <c r="Y215" s="36">
        <f>SUMIFS(СВЦЭМ!$E$33:$E$776,СВЦЭМ!$A$33:$A$776,$A215,СВЦЭМ!$B$33:$B$776,Y$191)+'СЕТ СН'!$F$15</f>
        <v>124.73568962</v>
      </c>
    </row>
    <row r="216" spans="1:25" ht="15.75" x14ac:dyDescent="0.2">
      <c r="A216" s="35">
        <f t="shared" si="5"/>
        <v>43824</v>
      </c>
      <c r="B216" s="36">
        <f>SUMIFS(СВЦЭМ!$E$33:$E$776,СВЦЭМ!$A$33:$A$776,$A216,СВЦЭМ!$B$33:$B$776,B$191)+'СЕТ СН'!$F$15</f>
        <v>127.03714112999999</v>
      </c>
      <c r="C216" s="36">
        <f>SUMIFS(СВЦЭМ!$E$33:$E$776,СВЦЭМ!$A$33:$A$776,$A216,СВЦЭМ!$B$33:$B$776,C$191)+'СЕТ СН'!$F$15</f>
        <v>131.60834968</v>
      </c>
      <c r="D216" s="36">
        <f>SUMIFS(СВЦЭМ!$E$33:$E$776,СВЦЭМ!$A$33:$A$776,$A216,СВЦЭМ!$B$33:$B$776,D$191)+'СЕТ СН'!$F$15</f>
        <v>134.21294735999999</v>
      </c>
      <c r="E216" s="36">
        <f>SUMIFS(СВЦЭМ!$E$33:$E$776,СВЦЭМ!$A$33:$A$776,$A216,СВЦЭМ!$B$33:$B$776,E$191)+'СЕТ СН'!$F$15</f>
        <v>135.74945851000001</v>
      </c>
      <c r="F216" s="36">
        <f>SUMIFS(СВЦЭМ!$E$33:$E$776,СВЦЭМ!$A$33:$A$776,$A216,СВЦЭМ!$B$33:$B$776,F$191)+'СЕТ СН'!$F$15</f>
        <v>136.28605690000001</v>
      </c>
      <c r="G216" s="36">
        <f>SUMIFS(СВЦЭМ!$E$33:$E$776,СВЦЭМ!$A$33:$A$776,$A216,СВЦЭМ!$B$33:$B$776,G$191)+'СЕТ СН'!$F$15</f>
        <v>133.35818420999999</v>
      </c>
      <c r="H216" s="36">
        <f>SUMIFS(СВЦЭМ!$E$33:$E$776,СВЦЭМ!$A$33:$A$776,$A216,СВЦЭМ!$B$33:$B$776,H$191)+'СЕТ СН'!$F$15</f>
        <v>127.45810487999999</v>
      </c>
      <c r="I216" s="36">
        <f>SUMIFS(СВЦЭМ!$E$33:$E$776,СВЦЭМ!$A$33:$A$776,$A216,СВЦЭМ!$B$33:$B$776,I$191)+'СЕТ СН'!$F$15</f>
        <v>123.76584397000001</v>
      </c>
      <c r="J216" s="36">
        <f>SUMIFS(СВЦЭМ!$E$33:$E$776,СВЦЭМ!$A$33:$A$776,$A216,СВЦЭМ!$B$33:$B$776,J$191)+'СЕТ СН'!$F$15</f>
        <v>120.97640973</v>
      </c>
      <c r="K216" s="36">
        <f>SUMIFS(СВЦЭМ!$E$33:$E$776,СВЦЭМ!$A$33:$A$776,$A216,СВЦЭМ!$B$33:$B$776,K$191)+'СЕТ СН'!$F$15</f>
        <v>118.01234528000001</v>
      </c>
      <c r="L216" s="36">
        <f>SUMIFS(СВЦЭМ!$E$33:$E$776,СВЦЭМ!$A$33:$A$776,$A216,СВЦЭМ!$B$33:$B$776,L$191)+'СЕТ СН'!$F$15</f>
        <v>117.34660404</v>
      </c>
      <c r="M216" s="36">
        <f>SUMIFS(СВЦЭМ!$E$33:$E$776,СВЦЭМ!$A$33:$A$776,$A216,СВЦЭМ!$B$33:$B$776,M$191)+'СЕТ СН'!$F$15</f>
        <v>118.07425963999999</v>
      </c>
      <c r="N216" s="36">
        <f>SUMIFS(СВЦЭМ!$E$33:$E$776,СВЦЭМ!$A$33:$A$776,$A216,СВЦЭМ!$B$33:$B$776,N$191)+'СЕТ СН'!$F$15</f>
        <v>118.03762548</v>
      </c>
      <c r="O216" s="36">
        <f>SUMIFS(СВЦЭМ!$E$33:$E$776,СВЦЭМ!$A$33:$A$776,$A216,СВЦЭМ!$B$33:$B$776,O$191)+'СЕТ СН'!$F$15</f>
        <v>118.49125290000001</v>
      </c>
      <c r="P216" s="36">
        <f>SUMIFS(СВЦЭМ!$E$33:$E$776,СВЦЭМ!$A$33:$A$776,$A216,СВЦЭМ!$B$33:$B$776,P$191)+'СЕТ СН'!$F$15</f>
        <v>119.48437473</v>
      </c>
      <c r="Q216" s="36">
        <f>SUMIFS(СВЦЭМ!$E$33:$E$776,СВЦЭМ!$A$33:$A$776,$A216,СВЦЭМ!$B$33:$B$776,Q$191)+'СЕТ СН'!$F$15</f>
        <v>119.94885085999999</v>
      </c>
      <c r="R216" s="36">
        <f>SUMIFS(СВЦЭМ!$E$33:$E$776,СВЦЭМ!$A$33:$A$776,$A216,СВЦЭМ!$B$33:$B$776,R$191)+'СЕТ СН'!$F$15</f>
        <v>119.72249972</v>
      </c>
      <c r="S216" s="36">
        <f>SUMIFS(СВЦЭМ!$E$33:$E$776,СВЦЭМ!$A$33:$A$776,$A216,СВЦЭМ!$B$33:$B$776,S$191)+'СЕТ СН'!$F$15</f>
        <v>119.63874070999999</v>
      </c>
      <c r="T216" s="36">
        <f>SUMIFS(СВЦЭМ!$E$33:$E$776,СВЦЭМ!$A$33:$A$776,$A216,СВЦЭМ!$B$33:$B$776,T$191)+'СЕТ СН'!$F$15</f>
        <v>117.94717018999999</v>
      </c>
      <c r="U216" s="36">
        <f>SUMIFS(СВЦЭМ!$E$33:$E$776,СВЦЭМ!$A$33:$A$776,$A216,СВЦЭМ!$B$33:$B$776,U$191)+'СЕТ СН'!$F$15</f>
        <v>117.99049164</v>
      </c>
      <c r="V216" s="36">
        <f>SUMIFS(СВЦЭМ!$E$33:$E$776,СВЦЭМ!$A$33:$A$776,$A216,СВЦЭМ!$B$33:$B$776,V$191)+'СЕТ СН'!$F$15</f>
        <v>119.08710923</v>
      </c>
      <c r="W216" s="36">
        <f>SUMIFS(СВЦЭМ!$E$33:$E$776,СВЦЭМ!$A$33:$A$776,$A216,СВЦЭМ!$B$33:$B$776,W$191)+'СЕТ СН'!$F$15</f>
        <v>120.45207275</v>
      </c>
      <c r="X216" s="36">
        <f>SUMIFS(СВЦЭМ!$E$33:$E$776,СВЦЭМ!$A$33:$A$776,$A216,СВЦЭМ!$B$33:$B$776,X$191)+'СЕТ СН'!$F$15</f>
        <v>122.12498506999999</v>
      </c>
      <c r="Y216" s="36">
        <f>SUMIFS(СВЦЭМ!$E$33:$E$776,СВЦЭМ!$A$33:$A$776,$A216,СВЦЭМ!$B$33:$B$776,Y$191)+'СЕТ СН'!$F$15</f>
        <v>122.23476821</v>
      </c>
    </row>
    <row r="217" spans="1:25" ht="15.75" x14ac:dyDescent="0.2">
      <c r="A217" s="35">
        <f t="shared" si="5"/>
        <v>43825</v>
      </c>
      <c r="B217" s="36">
        <f>SUMIFS(СВЦЭМ!$E$33:$E$776,СВЦЭМ!$A$33:$A$776,$A217,СВЦЭМ!$B$33:$B$776,B$191)+'СЕТ СН'!$F$15</f>
        <v>127.22563089000001</v>
      </c>
      <c r="C217" s="36">
        <f>SUMIFS(СВЦЭМ!$E$33:$E$776,СВЦЭМ!$A$33:$A$776,$A217,СВЦЭМ!$B$33:$B$776,C$191)+'СЕТ СН'!$F$15</f>
        <v>132.07354287999999</v>
      </c>
      <c r="D217" s="36">
        <f>SUMIFS(СВЦЭМ!$E$33:$E$776,СВЦЭМ!$A$33:$A$776,$A217,СВЦЭМ!$B$33:$B$776,D$191)+'СЕТ СН'!$F$15</f>
        <v>133.89497700999999</v>
      </c>
      <c r="E217" s="36">
        <f>SUMIFS(СВЦЭМ!$E$33:$E$776,СВЦЭМ!$A$33:$A$776,$A217,СВЦЭМ!$B$33:$B$776,E$191)+'СЕТ СН'!$F$15</f>
        <v>135.16872383</v>
      </c>
      <c r="F217" s="36">
        <f>SUMIFS(СВЦЭМ!$E$33:$E$776,СВЦЭМ!$A$33:$A$776,$A217,СВЦЭМ!$B$33:$B$776,F$191)+'СЕТ СН'!$F$15</f>
        <v>134.91609241</v>
      </c>
      <c r="G217" s="36">
        <f>SUMIFS(СВЦЭМ!$E$33:$E$776,СВЦЭМ!$A$33:$A$776,$A217,СВЦЭМ!$B$33:$B$776,G$191)+'СЕТ СН'!$F$15</f>
        <v>132.20932479999999</v>
      </c>
      <c r="H217" s="36">
        <f>SUMIFS(СВЦЭМ!$E$33:$E$776,СВЦЭМ!$A$33:$A$776,$A217,СВЦЭМ!$B$33:$B$776,H$191)+'СЕТ СН'!$F$15</f>
        <v>127.13733524</v>
      </c>
      <c r="I217" s="36">
        <f>SUMIFS(СВЦЭМ!$E$33:$E$776,СВЦЭМ!$A$33:$A$776,$A217,СВЦЭМ!$B$33:$B$776,I$191)+'СЕТ СН'!$F$15</f>
        <v>125.45132921</v>
      </c>
      <c r="J217" s="36">
        <f>SUMIFS(СВЦЭМ!$E$33:$E$776,СВЦЭМ!$A$33:$A$776,$A217,СВЦЭМ!$B$33:$B$776,J$191)+'СЕТ СН'!$F$15</f>
        <v>121.59364198</v>
      </c>
      <c r="K217" s="36">
        <f>SUMIFS(СВЦЭМ!$E$33:$E$776,СВЦЭМ!$A$33:$A$776,$A217,СВЦЭМ!$B$33:$B$776,K$191)+'СЕТ СН'!$F$15</f>
        <v>118.91076139</v>
      </c>
      <c r="L217" s="36">
        <f>SUMIFS(СВЦЭМ!$E$33:$E$776,СВЦЭМ!$A$33:$A$776,$A217,СВЦЭМ!$B$33:$B$776,L$191)+'СЕТ СН'!$F$15</f>
        <v>118.69587315</v>
      </c>
      <c r="M217" s="36">
        <f>SUMIFS(СВЦЭМ!$E$33:$E$776,СВЦЭМ!$A$33:$A$776,$A217,СВЦЭМ!$B$33:$B$776,M$191)+'СЕТ СН'!$F$15</f>
        <v>119.97499995</v>
      </c>
      <c r="N217" s="36">
        <f>SUMIFS(СВЦЭМ!$E$33:$E$776,СВЦЭМ!$A$33:$A$776,$A217,СВЦЭМ!$B$33:$B$776,N$191)+'СЕТ СН'!$F$15</f>
        <v>121.11928748</v>
      </c>
      <c r="O217" s="36">
        <f>SUMIFS(СВЦЭМ!$E$33:$E$776,СВЦЭМ!$A$33:$A$776,$A217,СВЦЭМ!$B$33:$B$776,O$191)+'СЕТ СН'!$F$15</f>
        <v>121.86544006</v>
      </c>
      <c r="P217" s="36">
        <f>SUMIFS(СВЦЭМ!$E$33:$E$776,СВЦЭМ!$A$33:$A$776,$A217,СВЦЭМ!$B$33:$B$776,P$191)+'СЕТ СН'!$F$15</f>
        <v>121.91329413</v>
      </c>
      <c r="Q217" s="36">
        <f>SUMIFS(СВЦЭМ!$E$33:$E$776,СВЦЭМ!$A$33:$A$776,$A217,СВЦЭМ!$B$33:$B$776,Q$191)+'СЕТ СН'!$F$15</f>
        <v>122.11658396999999</v>
      </c>
      <c r="R217" s="36">
        <f>SUMIFS(СВЦЭМ!$E$33:$E$776,СВЦЭМ!$A$33:$A$776,$A217,СВЦЭМ!$B$33:$B$776,R$191)+'СЕТ СН'!$F$15</f>
        <v>121.57831351</v>
      </c>
      <c r="S217" s="36">
        <f>SUMIFS(СВЦЭМ!$E$33:$E$776,СВЦЭМ!$A$33:$A$776,$A217,СВЦЭМ!$B$33:$B$776,S$191)+'СЕТ СН'!$F$15</f>
        <v>121.46393457000001</v>
      </c>
      <c r="T217" s="36">
        <f>SUMIFS(СВЦЭМ!$E$33:$E$776,СВЦЭМ!$A$33:$A$776,$A217,СВЦЭМ!$B$33:$B$776,T$191)+'СЕТ СН'!$F$15</f>
        <v>117.59912122</v>
      </c>
      <c r="U217" s="36">
        <f>SUMIFS(СВЦЭМ!$E$33:$E$776,СВЦЭМ!$A$33:$A$776,$A217,СВЦЭМ!$B$33:$B$776,U$191)+'СЕТ СН'!$F$15</f>
        <v>117.56464525</v>
      </c>
      <c r="V217" s="36">
        <f>SUMIFS(СВЦЭМ!$E$33:$E$776,СВЦЭМ!$A$33:$A$776,$A217,СВЦЭМ!$B$33:$B$776,V$191)+'СЕТ СН'!$F$15</f>
        <v>119.71994989</v>
      </c>
      <c r="W217" s="36">
        <f>SUMIFS(СВЦЭМ!$E$33:$E$776,СВЦЭМ!$A$33:$A$776,$A217,СВЦЭМ!$B$33:$B$776,W$191)+'СЕТ СН'!$F$15</f>
        <v>122.20460471</v>
      </c>
      <c r="X217" s="36">
        <f>SUMIFS(СВЦЭМ!$E$33:$E$776,СВЦЭМ!$A$33:$A$776,$A217,СВЦЭМ!$B$33:$B$776,X$191)+'СЕТ СН'!$F$15</f>
        <v>122.59210283</v>
      </c>
      <c r="Y217" s="36">
        <f>SUMIFS(СВЦЭМ!$E$33:$E$776,СВЦЭМ!$A$33:$A$776,$A217,СВЦЭМ!$B$33:$B$776,Y$191)+'СЕТ СН'!$F$15</f>
        <v>122.91153713</v>
      </c>
    </row>
    <row r="218" spans="1:25" ht="15.75" x14ac:dyDescent="0.2">
      <c r="A218" s="35">
        <f t="shared" si="5"/>
        <v>43826</v>
      </c>
      <c r="B218" s="36">
        <f>SUMIFS(СВЦЭМ!$E$33:$E$776,СВЦЭМ!$A$33:$A$776,$A218,СВЦЭМ!$B$33:$B$776,B$191)+'СЕТ СН'!$F$15</f>
        <v>121.74245918</v>
      </c>
      <c r="C218" s="36">
        <f>SUMIFS(СВЦЭМ!$E$33:$E$776,СВЦЭМ!$A$33:$A$776,$A218,СВЦЭМ!$B$33:$B$776,C$191)+'СЕТ СН'!$F$15</f>
        <v>126.40688243</v>
      </c>
      <c r="D218" s="36">
        <f>SUMIFS(СВЦЭМ!$E$33:$E$776,СВЦЭМ!$A$33:$A$776,$A218,СВЦЭМ!$B$33:$B$776,D$191)+'СЕТ СН'!$F$15</f>
        <v>127.5321916</v>
      </c>
      <c r="E218" s="36">
        <f>SUMIFS(СВЦЭМ!$E$33:$E$776,СВЦЭМ!$A$33:$A$776,$A218,СВЦЭМ!$B$33:$B$776,E$191)+'СЕТ СН'!$F$15</f>
        <v>129.78682437000001</v>
      </c>
      <c r="F218" s="36">
        <f>SUMIFS(СВЦЭМ!$E$33:$E$776,СВЦЭМ!$A$33:$A$776,$A218,СВЦЭМ!$B$33:$B$776,F$191)+'СЕТ СН'!$F$15</f>
        <v>130.49011390999999</v>
      </c>
      <c r="G218" s="36">
        <f>SUMIFS(СВЦЭМ!$E$33:$E$776,СВЦЭМ!$A$33:$A$776,$A218,СВЦЭМ!$B$33:$B$776,G$191)+'СЕТ СН'!$F$15</f>
        <v>128.23482254999999</v>
      </c>
      <c r="H218" s="36">
        <f>SUMIFS(СВЦЭМ!$E$33:$E$776,СВЦЭМ!$A$33:$A$776,$A218,СВЦЭМ!$B$33:$B$776,H$191)+'СЕТ СН'!$F$15</f>
        <v>123.32635215000001</v>
      </c>
      <c r="I218" s="36">
        <f>SUMIFS(СВЦЭМ!$E$33:$E$776,СВЦЭМ!$A$33:$A$776,$A218,СВЦЭМ!$B$33:$B$776,I$191)+'СЕТ СН'!$F$15</f>
        <v>119.94660167000001</v>
      </c>
      <c r="J218" s="36">
        <f>SUMIFS(СВЦЭМ!$E$33:$E$776,СВЦЭМ!$A$33:$A$776,$A218,СВЦЭМ!$B$33:$B$776,J$191)+'СЕТ СН'!$F$15</f>
        <v>116.11696259999999</v>
      </c>
      <c r="K218" s="36">
        <f>SUMIFS(СВЦЭМ!$E$33:$E$776,СВЦЭМ!$A$33:$A$776,$A218,СВЦЭМ!$B$33:$B$776,K$191)+'СЕТ СН'!$F$15</f>
        <v>112.2023724</v>
      </c>
      <c r="L218" s="36">
        <f>SUMIFS(СВЦЭМ!$E$33:$E$776,СВЦЭМ!$A$33:$A$776,$A218,СВЦЭМ!$B$33:$B$776,L$191)+'СЕТ СН'!$F$15</f>
        <v>112.10000538</v>
      </c>
      <c r="M218" s="36">
        <f>SUMIFS(СВЦЭМ!$E$33:$E$776,СВЦЭМ!$A$33:$A$776,$A218,СВЦЭМ!$B$33:$B$776,M$191)+'СЕТ СН'!$F$15</f>
        <v>113.63891657000001</v>
      </c>
      <c r="N218" s="36">
        <f>SUMIFS(СВЦЭМ!$E$33:$E$776,СВЦЭМ!$A$33:$A$776,$A218,СВЦЭМ!$B$33:$B$776,N$191)+'СЕТ СН'!$F$15</f>
        <v>113.59846554000001</v>
      </c>
      <c r="O218" s="36">
        <f>SUMIFS(СВЦЭМ!$E$33:$E$776,СВЦЭМ!$A$33:$A$776,$A218,СВЦЭМ!$B$33:$B$776,O$191)+'СЕТ СН'!$F$15</f>
        <v>114.30468168</v>
      </c>
      <c r="P218" s="36">
        <f>SUMIFS(СВЦЭМ!$E$33:$E$776,СВЦЭМ!$A$33:$A$776,$A218,СВЦЭМ!$B$33:$B$776,P$191)+'СЕТ СН'!$F$15</f>
        <v>115.58888616</v>
      </c>
      <c r="Q218" s="36">
        <f>SUMIFS(СВЦЭМ!$E$33:$E$776,СВЦЭМ!$A$33:$A$776,$A218,СВЦЭМ!$B$33:$B$776,Q$191)+'СЕТ СН'!$F$15</f>
        <v>118.24350325</v>
      </c>
      <c r="R218" s="36">
        <f>SUMIFS(СВЦЭМ!$E$33:$E$776,СВЦЭМ!$A$33:$A$776,$A218,СВЦЭМ!$B$33:$B$776,R$191)+'СЕТ СН'!$F$15</f>
        <v>118.73427426000001</v>
      </c>
      <c r="S218" s="36">
        <f>SUMIFS(СВЦЭМ!$E$33:$E$776,СВЦЭМ!$A$33:$A$776,$A218,СВЦЭМ!$B$33:$B$776,S$191)+'СЕТ СН'!$F$15</f>
        <v>118.91092758000001</v>
      </c>
      <c r="T218" s="36">
        <f>SUMIFS(СВЦЭМ!$E$33:$E$776,СВЦЭМ!$A$33:$A$776,$A218,СВЦЭМ!$B$33:$B$776,T$191)+'СЕТ СН'!$F$15</f>
        <v>115.06543109</v>
      </c>
      <c r="U218" s="36">
        <f>SUMIFS(СВЦЭМ!$E$33:$E$776,СВЦЭМ!$A$33:$A$776,$A218,СВЦЭМ!$B$33:$B$776,U$191)+'СЕТ СН'!$F$15</f>
        <v>115.00225197</v>
      </c>
      <c r="V218" s="36">
        <f>SUMIFS(СВЦЭМ!$E$33:$E$776,СВЦЭМ!$A$33:$A$776,$A218,СВЦЭМ!$B$33:$B$776,V$191)+'СЕТ СН'!$F$15</f>
        <v>116.14902730999999</v>
      </c>
      <c r="W218" s="36">
        <f>SUMIFS(СВЦЭМ!$E$33:$E$776,СВЦЭМ!$A$33:$A$776,$A218,СВЦЭМ!$B$33:$B$776,W$191)+'СЕТ СН'!$F$15</f>
        <v>116.60509208000001</v>
      </c>
      <c r="X218" s="36">
        <f>SUMIFS(СВЦЭМ!$E$33:$E$776,СВЦЭМ!$A$33:$A$776,$A218,СВЦЭМ!$B$33:$B$776,X$191)+'СЕТ СН'!$F$15</f>
        <v>118.18370793</v>
      </c>
      <c r="Y218" s="36">
        <f>SUMIFS(СВЦЭМ!$E$33:$E$776,СВЦЭМ!$A$33:$A$776,$A218,СВЦЭМ!$B$33:$B$776,Y$191)+'СЕТ СН'!$F$15</f>
        <v>119.6415034</v>
      </c>
    </row>
    <row r="219" spans="1:25" ht="15.75" x14ac:dyDescent="0.2">
      <c r="A219" s="35">
        <f t="shared" si="5"/>
        <v>43827</v>
      </c>
      <c r="B219" s="36">
        <f>SUMIFS(СВЦЭМ!$E$33:$E$776,СВЦЭМ!$A$33:$A$776,$A219,СВЦЭМ!$B$33:$B$776,B$191)+'СЕТ СН'!$F$15</f>
        <v>122.27643121</v>
      </c>
      <c r="C219" s="36">
        <f>SUMIFS(СВЦЭМ!$E$33:$E$776,СВЦЭМ!$A$33:$A$776,$A219,СВЦЭМ!$B$33:$B$776,C$191)+'СЕТ СН'!$F$15</f>
        <v>126.58769611</v>
      </c>
      <c r="D219" s="36">
        <f>SUMIFS(СВЦЭМ!$E$33:$E$776,СВЦЭМ!$A$33:$A$776,$A219,СВЦЭМ!$B$33:$B$776,D$191)+'СЕТ СН'!$F$15</f>
        <v>128.32685984</v>
      </c>
      <c r="E219" s="36">
        <f>SUMIFS(СВЦЭМ!$E$33:$E$776,СВЦЭМ!$A$33:$A$776,$A219,СВЦЭМ!$B$33:$B$776,E$191)+'СЕТ СН'!$F$15</f>
        <v>130.02321330000001</v>
      </c>
      <c r="F219" s="36">
        <f>SUMIFS(СВЦЭМ!$E$33:$E$776,СВЦЭМ!$A$33:$A$776,$A219,СВЦЭМ!$B$33:$B$776,F$191)+'СЕТ СН'!$F$15</f>
        <v>130.27338877</v>
      </c>
      <c r="G219" s="36">
        <f>SUMIFS(СВЦЭМ!$E$33:$E$776,СВЦЭМ!$A$33:$A$776,$A219,СВЦЭМ!$B$33:$B$776,G$191)+'СЕТ СН'!$F$15</f>
        <v>129.41607553</v>
      </c>
      <c r="H219" s="36">
        <f>SUMIFS(СВЦЭМ!$E$33:$E$776,СВЦЭМ!$A$33:$A$776,$A219,СВЦЭМ!$B$33:$B$776,H$191)+'СЕТ СН'!$F$15</f>
        <v>126.83529185</v>
      </c>
      <c r="I219" s="36">
        <f>SUMIFS(СВЦЭМ!$E$33:$E$776,СВЦЭМ!$A$33:$A$776,$A219,СВЦЭМ!$B$33:$B$776,I$191)+'СЕТ СН'!$F$15</f>
        <v>124.72137983</v>
      </c>
      <c r="J219" s="36">
        <f>SUMIFS(СВЦЭМ!$E$33:$E$776,СВЦЭМ!$A$33:$A$776,$A219,СВЦЭМ!$B$33:$B$776,J$191)+'СЕТ СН'!$F$15</f>
        <v>119.17881113</v>
      </c>
      <c r="K219" s="36">
        <f>SUMIFS(СВЦЭМ!$E$33:$E$776,СВЦЭМ!$A$33:$A$776,$A219,СВЦЭМ!$B$33:$B$776,K$191)+'СЕТ СН'!$F$15</f>
        <v>114.24289245</v>
      </c>
      <c r="L219" s="36">
        <f>SUMIFS(СВЦЭМ!$E$33:$E$776,СВЦЭМ!$A$33:$A$776,$A219,СВЦЭМ!$B$33:$B$776,L$191)+'СЕТ СН'!$F$15</f>
        <v>113.80151007000001</v>
      </c>
      <c r="M219" s="36">
        <f>SUMIFS(СВЦЭМ!$E$33:$E$776,СВЦЭМ!$A$33:$A$776,$A219,СВЦЭМ!$B$33:$B$776,M$191)+'СЕТ СН'!$F$15</f>
        <v>114.18067105</v>
      </c>
      <c r="N219" s="36">
        <f>SUMIFS(СВЦЭМ!$E$33:$E$776,СВЦЭМ!$A$33:$A$776,$A219,СВЦЭМ!$B$33:$B$776,N$191)+'СЕТ СН'!$F$15</f>
        <v>113.80995598</v>
      </c>
      <c r="O219" s="36">
        <f>SUMIFS(СВЦЭМ!$E$33:$E$776,СВЦЭМ!$A$33:$A$776,$A219,СВЦЭМ!$B$33:$B$776,O$191)+'СЕТ СН'!$F$15</f>
        <v>115.97887234</v>
      </c>
      <c r="P219" s="36">
        <f>SUMIFS(СВЦЭМ!$E$33:$E$776,СВЦЭМ!$A$33:$A$776,$A219,СВЦЭМ!$B$33:$B$776,P$191)+'СЕТ СН'!$F$15</f>
        <v>117.47247618999999</v>
      </c>
      <c r="Q219" s="36">
        <f>SUMIFS(СВЦЭМ!$E$33:$E$776,СВЦЭМ!$A$33:$A$776,$A219,СВЦЭМ!$B$33:$B$776,Q$191)+'СЕТ СН'!$F$15</f>
        <v>117.96458283</v>
      </c>
      <c r="R219" s="36">
        <f>SUMIFS(СВЦЭМ!$E$33:$E$776,СВЦЭМ!$A$33:$A$776,$A219,СВЦЭМ!$B$33:$B$776,R$191)+'СЕТ СН'!$F$15</f>
        <v>117.38807464</v>
      </c>
      <c r="S219" s="36">
        <f>SUMIFS(СВЦЭМ!$E$33:$E$776,СВЦЭМ!$A$33:$A$776,$A219,СВЦЭМ!$B$33:$B$776,S$191)+'СЕТ СН'!$F$15</f>
        <v>116.34609085</v>
      </c>
      <c r="T219" s="36">
        <f>SUMIFS(СВЦЭМ!$E$33:$E$776,СВЦЭМ!$A$33:$A$776,$A219,СВЦЭМ!$B$33:$B$776,T$191)+'СЕТ СН'!$F$15</f>
        <v>114.19098749</v>
      </c>
      <c r="U219" s="36">
        <f>SUMIFS(СВЦЭМ!$E$33:$E$776,СВЦЭМ!$A$33:$A$776,$A219,СВЦЭМ!$B$33:$B$776,U$191)+'СЕТ СН'!$F$15</f>
        <v>114.42083371</v>
      </c>
      <c r="V219" s="36">
        <f>SUMIFS(СВЦЭМ!$E$33:$E$776,СВЦЭМ!$A$33:$A$776,$A219,СВЦЭМ!$B$33:$B$776,V$191)+'СЕТ СН'!$F$15</f>
        <v>115.75282307000001</v>
      </c>
      <c r="W219" s="36">
        <f>SUMIFS(СВЦЭМ!$E$33:$E$776,СВЦЭМ!$A$33:$A$776,$A219,СВЦЭМ!$B$33:$B$776,W$191)+'СЕТ СН'!$F$15</f>
        <v>117.45849023</v>
      </c>
      <c r="X219" s="36">
        <f>SUMIFS(СВЦЭМ!$E$33:$E$776,СВЦЭМ!$A$33:$A$776,$A219,СВЦЭМ!$B$33:$B$776,X$191)+'СЕТ СН'!$F$15</f>
        <v>119.52399038</v>
      </c>
      <c r="Y219" s="36">
        <f>SUMIFS(СВЦЭМ!$E$33:$E$776,СВЦЭМ!$A$33:$A$776,$A219,СВЦЭМ!$B$33:$B$776,Y$191)+'СЕТ СН'!$F$15</f>
        <v>120.48990334</v>
      </c>
    </row>
    <row r="220" spans="1:25" ht="15.75" x14ac:dyDescent="0.2">
      <c r="A220" s="35">
        <f t="shared" si="5"/>
        <v>43828</v>
      </c>
      <c r="B220" s="36">
        <f>SUMIFS(СВЦЭМ!$E$33:$E$776,СВЦЭМ!$A$33:$A$776,$A220,СВЦЭМ!$B$33:$B$776,B$191)+'СЕТ СН'!$F$15</f>
        <v>105.71030986</v>
      </c>
      <c r="C220" s="36">
        <f>SUMIFS(СВЦЭМ!$E$33:$E$776,СВЦЭМ!$A$33:$A$776,$A220,СВЦЭМ!$B$33:$B$776,C$191)+'СЕТ СН'!$F$15</f>
        <v>107.14833852</v>
      </c>
      <c r="D220" s="36">
        <f>SUMIFS(СВЦЭМ!$E$33:$E$776,СВЦЭМ!$A$33:$A$776,$A220,СВЦЭМ!$B$33:$B$776,D$191)+'СЕТ СН'!$F$15</f>
        <v>111.94248182</v>
      </c>
      <c r="E220" s="36">
        <f>SUMIFS(СВЦЭМ!$E$33:$E$776,СВЦЭМ!$A$33:$A$776,$A220,СВЦЭМ!$B$33:$B$776,E$191)+'СЕТ СН'!$F$15</f>
        <v>114.86779747</v>
      </c>
      <c r="F220" s="36">
        <f>SUMIFS(СВЦЭМ!$E$33:$E$776,СВЦЭМ!$A$33:$A$776,$A220,СВЦЭМ!$B$33:$B$776,F$191)+'СЕТ СН'!$F$15</f>
        <v>114.96779995</v>
      </c>
      <c r="G220" s="36">
        <f>SUMIFS(СВЦЭМ!$E$33:$E$776,СВЦЭМ!$A$33:$A$776,$A220,СВЦЭМ!$B$33:$B$776,G$191)+'СЕТ СН'!$F$15</f>
        <v>114.87488706000001</v>
      </c>
      <c r="H220" s="36">
        <f>SUMIFS(СВЦЭМ!$E$33:$E$776,СВЦЭМ!$A$33:$A$776,$A220,СВЦЭМ!$B$33:$B$776,H$191)+'СЕТ СН'!$F$15</f>
        <v>113.12549507</v>
      </c>
      <c r="I220" s="36">
        <f>SUMIFS(СВЦЭМ!$E$33:$E$776,СВЦЭМ!$A$33:$A$776,$A220,СВЦЭМ!$B$33:$B$776,I$191)+'СЕТ СН'!$F$15</f>
        <v>111.96591067</v>
      </c>
      <c r="J220" s="36">
        <f>SUMIFS(СВЦЭМ!$E$33:$E$776,СВЦЭМ!$A$33:$A$776,$A220,СВЦЭМ!$B$33:$B$776,J$191)+'СЕТ СН'!$F$15</f>
        <v>105.75012312</v>
      </c>
      <c r="K220" s="36">
        <f>SUMIFS(СВЦЭМ!$E$33:$E$776,СВЦЭМ!$A$33:$A$776,$A220,СВЦЭМ!$B$33:$B$776,K$191)+'СЕТ СН'!$F$15</f>
        <v>104.4811711</v>
      </c>
      <c r="L220" s="36">
        <f>SUMIFS(СВЦЭМ!$E$33:$E$776,СВЦЭМ!$A$33:$A$776,$A220,СВЦЭМ!$B$33:$B$776,L$191)+'СЕТ СН'!$F$15</f>
        <v>105.1356564</v>
      </c>
      <c r="M220" s="36">
        <f>SUMIFS(СВЦЭМ!$E$33:$E$776,СВЦЭМ!$A$33:$A$776,$A220,СВЦЭМ!$B$33:$B$776,M$191)+'СЕТ СН'!$F$15</f>
        <v>105.28802519</v>
      </c>
      <c r="N220" s="36">
        <f>SUMIFS(СВЦЭМ!$E$33:$E$776,СВЦЭМ!$A$33:$A$776,$A220,СВЦЭМ!$B$33:$B$776,N$191)+'СЕТ СН'!$F$15</f>
        <v>105.37088957</v>
      </c>
      <c r="O220" s="36">
        <f>SUMIFS(СВЦЭМ!$E$33:$E$776,СВЦЭМ!$A$33:$A$776,$A220,СВЦЭМ!$B$33:$B$776,O$191)+'СЕТ СН'!$F$15</f>
        <v>105.79294203000001</v>
      </c>
      <c r="P220" s="36">
        <f>SUMIFS(СВЦЭМ!$E$33:$E$776,СВЦЭМ!$A$33:$A$776,$A220,СВЦЭМ!$B$33:$B$776,P$191)+'СЕТ СН'!$F$15</f>
        <v>106.64558546000001</v>
      </c>
      <c r="Q220" s="36">
        <f>SUMIFS(СВЦЭМ!$E$33:$E$776,СВЦЭМ!$A$33:$A$776,$A220,СВЦЭМ!$B$33:$B$776,Q$191)+'СЕТ СН'!$F$15</f>
        <v>105.96923957</v>
      </c>
      <c r="R220" s="36">
        <f>SUMIFS(СВЦЭМ!$E$33:$E$776,СВЦЭМ!$A$33:$A$776,$A220,СВЦЭМ!$B$33:$B$776,R$191)+'СЕТ СН'!$F$15</f>
        <v>106.09319327999999</v>
      </c>
      <c r="S220" s="36">
        <f>SUMIFS(СВЦЭМ!$E$33:$E$776,СВЦЭМ!$A$33:$A$776,$A220,СВЦЭМ!$B$33:$B$776,S$191)+'СЕТ СН'!$F$15</f>
        <v>107.18180671</v>
      </c>
      <c r="T220" s="36">
        <f>SUMIFS(СВЦЭМ!$E$33:$E$776,СВЦЭМ!$A$33:$A$776,$A220,СВЦЭМ!$B$33:$B$776,T$191)+'СЕТ СН'!$F$15</f>
        <v>107.0931538</v>
      </c>
      <c r="U220" s="36">
        <f>SUMIFS(СВЦЭМ!$E$33:$E$776,СВЦЭМ!$A$33:$A$776,$A220,СВЦЭМ!$B$33:$B$776,U$191)+'СЕТ СН'!$F$15</f>
        <v>111.10022866</v>
      </c>
      <c r="V220" s="36">
        <f>SUMIFS(СВЦЭМ!$E$33:$E$776,СВЦЭМ!$A$33:$A$776,$A220,СВЦЭМ!$B$33:$B$776,V$191)+'СЕТ СН'!$F$15</f>
        <v>110.28385305</v>
      </c>
      <c r="W220" s="36">
        <f>SUMIFS(СВЦЭМ!$E$33:$E$776,СВЦЭМ!$A$33:$A$776,$A220,СВЦЭМ!$B$33:$B$776,W$191)+'СЕТ СН'!$F$15</f>
        <v>109.52589385</v>
      </c>
      <c r="X220" s="36">
        <f>SUMIFS(СВЦЭМ!$E$33:$E$776,СВЦЭМ!$A$33:$A$776,$A220,СВЦЭМ!$B$33:$B$776,X$191)+'СЕТ СН'!$F$15</f>
        <v>107.79720946</v>
      </c>
      <c r="Y220" s="36">
        <f>SUMIFS(СВЦЭМ!$E$33:$E$776,СВЦЭМ!$A$33:$A$776,$A220,СВЦЭМ!$B$33:$B$776,Y$191)+'СЕТ СН'!$F$15</f>
        <v>104.88588136</v>
      </c>
    </row>
    <row r="221" spans="1:25" ht="15.75" x14ac:dyDescent="0.2">
      <c r="A221" s="35">
        <f t="shared" si="5"/>
        <v>43829</v>
      </c>
      <c r="B221" s="36">
        <f>SUMIFS(СВЦЭМ!$E$33:$E$776,СВЦЭМ!$A$33:$A$776,$A221,СВЦЭМ!$B$33:$B$776,B$191)+'СЕТ СН'!$F$15</f>
        <v>126.5869244</v>
      </c>
      <c r="C221" s="36">
        <f>SUMIFS(СВЦЭМ!$E$33:$E$776,СВЦЭМ!$A$33:$A$776,$A221,СВЦЭМ!$B$33:$B$776,C$191)+'СЕТ СН'!$F$15</f>
        <v>131.02081516999999</v>
      </c>
      <c r="D221" s="36">
        <f>SUMIFS(СВЦЭМ!$E$33:$E$776,СВЦЭМ!$A$33:$A$776,$A221,СВЦЭМ!$B$33:$B$776,D$191)+'СЕТ СН'!$F$15</f>
        <v>131.14534212000001</v>
      </c>
      <c r="E221" s="36">
        <f>SUMIFS(СВЦЭМ!$E$33:$E$776,СВЦЭМ!$A$33:$A$776,$A221,СВЦЭМ!$B$33:$B$776,E$191)+'СЕТ СН'!$F$15</f>
        <v>134.43230130000001</v>
      </c>
      <c r="F221" s="36">
        <f>SUMIFS(СВЦЭМ!$E$33:$E$776,СВЦЭМ!$A$33:$A$776,$A221,СВЦЭМ!$B$33:$B$776,F$191)+'СЕТ СН'!$F$15</f>
        <v>134.05977522000001</v>
      </c>
      <c r="G221" s="36">
        <f>SUMIFS(СВЦЭМ!$E$33:$E$776,СВЦЭМ!$A$33:$A$776,$A221,СВЦЭМ!$B$33:$B$776,G$191)+'СЕТ СН'!$F$15</f>
        <v>132.52955875999999</v>
      </c>
      <c r="H221" s="36">
        <f>SUMIFS(СВЦЭМ!$E$33:$E$776,СВЦЭМ!$A$33:$A$776,$A221,СВЦЭМ!$B$33:$B$776,H$191)+'СЕТ СН'!$F$15</f>
        <v>127.88426461</v>
      </c>
      <c r="I221" s="36">
        <f>SUMIFS(СВЦЭМ!$E$33:$E$776,СВЦЭМ!$A$33:$A$776,$A221,СВЦЭМ!$B$33:$B$776,I$191)+'СЕТ СН'!$F$15</f>
        <v>124.68318755</v>
      </c>
      <c r="J221" s="36">
        <f>SUMIFS(СВЦЭМ!$E$33:$E$776,СВЦЭМ!$A$33:$A$776,$A221,СВЦЭМ!$B$33:$B$776,J$191)+'СЕТ СН'!$F$15</f>
        <v>121.28793613000001</v>
      </c>
      <c r="K221" s="36">
        <f>SUMIFS(СВЦЭМ!$E$33:$E$776,СВЦЭМ!$A$33:$A$776,$A221,СВЦЭМ!$B$33:$B$776,K$191)+'СЕТ СН'!$F$15</f>
        <v>117.65278275</v>
      </c>
      <c r="L221" s="36">
        <f>SUMIFS(СВЦЭМ!$E$33:$E$776,СВЦЭМ!$A$33:$A$776,$A221,СВЦЭМ!$B$33:$B$776,L$191)+'СЕТ СН'!$F$15</f>
        <v>117.42491879000001</v>
      </c>
      <c r="M221" s="36">
        <f>SUMIFS(СВЦЭМ!$E$33:$E$776,СВЦЭМ!$A$33:$A$776,$A221,СВЦЭМ!$B$33:$B$776,M$191)+'СЕТ СН'!$F$15</f>
        <v>117.15679102999999</v>
      </c>
      <c r="N221" s="36">
        <f>SUMIFS(СВЦЭМ!$E$33:$E$776,СВЦЭМ!$A$33:$A$776,$A221,СВЦЭМ!$B$33:$B$776,N$191)+'СЕТ СН'!$F$15</f>
        <v>118.1161319</v>
      </c>
      <c r="O221" s="36">
        <f>SUMIFS(СВЦЭМ!$E$33:$E$776,СВЦЭМ!$A$33:$A$776,$A221,СВЦЭМ!$B$33:$B$776,O$191)+'СЕТ СН'!$F$15</f>
        <v>119.3993256</v>
      </c>
      <c r="P221" s="36">
        <f>SUMIFS(СВЦЭМ!$E$33:$E$776,СВЦЭМ!$A$33:$A$776,$A221,СВЦЭМ!$B$33:$B$776,P$191)+'СЕТ СН'!$F$15</f>
        <v>121.21415619</v>
      </c>
      <c r="Q221" s="36">
        <f>SUMIFS(СВЦЭМ!$E$33:$E$776,СВЦЭМ!$A$33:$A$776,$A221,СВЦЭМ!$B$33:$B$776,Q$191)+'СЕТ СН'!$F$15</f>
        <v>121.54122144999999</v>
      </c>
      <c r="R221" s="36">
        <f>SUMIFS(СВЦЭМ!$E$33:$E$776,СВЦЭМ!$A$33:$A$776,$A221,СВЦЭМ!$B$33:$B$776,R$191)+'СЕТ СН'!$F$15</f>
        <v>120.61157123</v>
      </c>
      <c r="S221" s="36">
        <f>SUMIFS(СВЦЭМ!$E$33:$E$776,СВЦЭМ!$A$33:$A$776,$A221,СВЦЭМ!$B$33:$B$776,S$191)+'СЕТ СН'!$F$15</f>
        <v>119.29923513</v>
      </c>
      <c r="T221" s="36">
        <f>SUMIFS(СВЦЭМ!$E$33:$E$776,СВЦЭМ!$A$33:$A$776,$A221,СВЦЭМ!$B$33:$B$776,T$191)+'СЕТ СН'!$F$15</f>
        <v>118.23540392</v>
      </c>
      <c r="U221" s="36">
        <f>SUMIFS(СВЦЭМ!$E$33:$E$776,СВЦЭМ!$A$33:$A$776,$A221,СВЦЭМ!$B$33:$B$776,U$191)+'СЕТ СН'!$F$15</f>
        <v>118.14735786</v>
      </c>
      <c r="V221" s="36">
        <f>SUMIFS(СВЦЭМ!$E$33:$E$776,СВЦЭМ!$A$33:$A$776,$A221,СВЦЭМ!$B$33:$B$776,V$191)+'СЕТ СН'!$F$15</f>
        <v>117.71509549</v>
      </c>
      <c r="W221" s="36">
        <f>SUMIFS(СВЦЭМ!$E$33:$E$776,СВЦЭМ!$A$33:$A$776,$A221,СВЦЭМ!$B$33:$B$776,W$191)+'СЕТ СН'!$F$15</f>
        <v>119.02277786000001</v>
      </c>
      <c r="X221" s="36">
        <f>SUMIFS(СВЦЭМ!$E$33:$E$776,СВЦЭМ!$A$33:$A$776,$A221,СВЦЭМ!$B$33:$B$776,X$191)+'СЕТ СН'!$F$15</f>
        <v>121.53668450000001</v>
      </c>
      <c r="Y221" s="36">
        <f>SUMIFS(СВЦЭМ!$E$33:$E$776,СВЦЭМ!$A$33:$A$776,$A221,СВЦЭМ!$B$33:$B$776,Y$191)+'СЕТ СН'!$F$15</f>
        <v>124.00013943</v>
      </c>
    </row>
    <row r="222" spans="1:25" ht="15.75" x14ac:dyDescent="0.2">
      <c r="A222" s="35">
        <f t="shared" si="5"/>
        <v>43830</v>
      </c>
      <c r="B222" s="36">
        <f>SUMIFS(СВЦЭМ!$E$33:$E$776,СВЦЭМ!$A$33:$A$776,$A222,СВЦЭМ!$B$33:$B$776,B$191)+'СЕТ СН'!$F$15</f>
        <v>124.53338711000001</v>
      </c>
      <c r="C222" s="36">
        <f>SUMIFS(СВЦЭМ!$E$33:$E$776,СВЦЭМ!$A$33:$A$776,$A222,СВЦЭМ!$B$33:$B$776,C$191)+'СЕТ СН'!$F$15</f>
        <v>127.00231985000001</v>
      </c>
      <c r="D222" s="36">
        <f>SUMIFS(СВЦЭМ!$E$33:$E$776,СВЦЭМ!$A$33:$A$776,$A222,СВЦЭМ!$B$33:$B$776,D$191)+'СЕТ СН'!$F$15</f>
        <v>127.7323074</v>
      </c>
      <c r="E222" s="36">
        <f>SUMIFS(СВЦЭМ!$E$33:$E$776,СВЦЭМ!$A$33:$A$776,$A222,СВЦЭМ!$B$33:$B$776,E$191)+'СЕТ СН'!$F$15</f>
        <v>128.24101530999999</v>
      </c>
      <c r="F222" s="36">
        <f>SUMIFS(СВЦЭМ!$E$33:$E$776,СВЦЭМ!$A$33:$A$776,$A222,СВЦЭМ!$B$33:$B$776,F$191)+'СЕТ СН'!$F$15</f>
        <v>128.51487098999999</v>
      </c>
      <c r="G222" s="36">
        <f>SUMIFS(СВЦЭМ!$E$33:$E$776,СВЦЭМ!$A$33:$A$776,$A222,СВЦЭМ!$B$33:$B$776,G$191)+'СЕТ СН'!$F$15</f>
        <v>127.45897158</v>
      </c>
      <c r="H222" s="36">
        <f>SUMIFS(СВЦЭМ!$E$33:$E$776,СВЦЭМ!$A$33:$A$776,$A222,СВЦЭМ!$B$33:$B$776,H$191)+'СЕТ СН'!$F$15</f>
        <v>124.13763921</v>
      </c>
      <c r="I222" s="36">
        <f>SUMIFS(СВЦЭМ!$E$33:$E$776,СВЦЭМ!$A$33:$A$776,$A222,СВЦЭМ!$B$33:$B$776,I$191)+'СЕТ СН'!$F$15</f>
        <v>121.88463517</v>
      </c>
      <c r="J222" s="36">
        <f>SUMIFS(СВЦЭМ!$E$33:$E$776,СВЦЭМ!$A$33:$A$776,$A222,СВЦЭМ!$B$33:$B$776,J$191)+'СЕТ СН'!$F$15</f>
        <v>120.37311568</v>
      </c>
      <c r="K222" s="36">
        <f>SUMIFS(СВЦЭМ!$E$33:$E$776,СВЦЭМ!$A$33:$A$776,$A222,СВЦЭМ!$B$33:$B$776,K$191)+'СЕТ СН'!$F$15</f>
        <v>117.40827437999999</v>
      </c>
      <c r="L222" s="36">
        <f>SUMIFS(СВЦЭМ!$E$33:$E$776,СВЦЭМ!$A$33:$A$776,$A222,СВЦЭМ!$B$33:$B$776,L$191)+'СЕТ СН'!$F$15</f>
        <v>117.16526674000001</v>
      </c>
      <c r="M222" s="36">
        <f>SUMIFS(СВЦЭМ!$E$33:$E$776,СВЦЭМ!$A$33:$A$776,$A222,СВЦЭМ!$B$33:$B$776,M$191)+'СЕТ СН'!$F$15</f>
        <v>120.13889705</v>
      </c>
      <c r="N222" s="36">
        <f>SUMIFS(СВЦЭМ!$E$33:$E$776,СВЦЭМ!$A$33:$A$776,$A222,СВЦЭМ!$B$33:$B$776,N$191)+'СЕТ СН'!$F$15</f>
        <v>119.13110666</v>
      </c>
      <c r="O222" s="36">
        <f>SUMIFS(СВЦЭМ!$E$33:$E$776,СВЦЭМ!$A$33:$A$776,$A222,СВЦЭМ!$B$33:$B$776,O$191)+'СЕТ СН'!$F$15</f>
        <v>120.13648513</v>
      </c>
      <c r="P222" s="36">
        <f>SUMIFS(СВЦЭМ!$E$33:$E$776,СВЦЭМ!$A$33:$A$776,$A222,СВЦЭМ!$B$33:$B$776,P$191)+'СЕТ СН'!$F$15</f>
        <v>120.74510626</v>
      </c>
      <c r="Q222" s="36">
        <f>SUMIFS(СВЦЭМ!$E$33:$E$776,СВЦЭМ!$A$33:$A$776,$A222,СВЦЭМ!$B$33:$B$776,Q$191)+'СЕТ СН'!$F$15</f>
        <v>121.09933543</v>
      </c>
      <c r="R222" s="36">
        <f>SUMIFS(СВЦЭМ!$E$33:$E$776,СВЦЭМ!$A$33:$A$776,$A222,СВЦЭМ!$B$33:$B$776,R$191)+'СЕТ СН'!$F$15</f>
        <v>120.74872740000001</v>
      </c>
      <c r="S222" s="36">
        <f>SUMIFS(СВЦЭМ!$E$33:$E$776,СВЦЭМ!$A$33:$A$776,$A222,СВЦЭМ!$B$33:$B$776,S$191)+'СЕТ СН'!$F$15</f>
        <v>121.84046606</v>
      </c>
      <c r="T222" s="36">
        <f>SUMIFS(СВЦЭМ!$E$33:$E$776,СВЦЭМ!$A$33:$A$776,$A222,СВЦЭМ!$B$33:$B$776,T$191)+'СЕТ СН'!$F$15</f>
        <v>123.13982592000001</v>
      </c>
      <c r="U222" s="36">
        <f>SUMIFS(СВЦЭМ!$E$33:$E$776,СВЦЭМ!$A$33:$A$776,$A222,СВЦЭМ!$B$33:$B$776,U$191)+'СЕТ СН'!$F$15</f>
        <v>122.21658434</v>
      </c>
      <c r="V222" s="36">
        <f>SUMIFS(СВЦЭМ!$E$33:$E$776,СВЦЭМ!$A$33:$A$776,$A222,СВЦЭМ!$B$33:$B$776,V$191)+'СЕТ СН'!$F$15</f>
        <v>123.92826092</v>
      </c>
      <c r="W222" s="36">
        <f>SUMIFS(СВЦЭМ!$E$33:$E$776,СВЦЭМ!$A$33:$A$776,$A222,СВЦЭМ!$B$33:$B$776,W$191)+'СЕТ СН'!$F$15</f>
        <v>124.54256399</v>
      </c>
      <c r="X222" s="36">
        <f>SUMIFS(СВЦЭМ!$E$33:$E$776,СВЦЭМ!$A$33:$A$776,$A222,СВЦЭМ!$B$33:$B$776,X$191)+'СЕТ СН'!$F$15</f>
        <v>123.08345552</v>
      </c>
      <c r="Y222" s="36">
        <f>SUMIFS(СВЦЭМ!$E$33:$E$776,СВЦЭМ!$A$33:$A$776,$A222,СВЦЭМ!$B$33:$B$776,Y$191)+'СЕТ СН'!$F$15</f>
        <v>123.00367753</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28" t="s">
        <v>7</v>
      </c>
      <c r="B224" s="131" t="s">
        <v>150</v>
      </c>
      <c r="C224" s="132"/>
      <c r="D224" s="132"/>
      <c r="E224" s="132"/>
      <c r="F224" s="132"/>
      <c r="G224" s="132"/>
      <c r="H224" s="132"/>
      <c r="I224" s="132"/>
      <c r="J224" s="132"/>
      <c r="K224" s="132"/>
      <c r="L224" s="132"/>
      <c r="M224" s="132"/>
      <c r="N224" s="132"/>
      <c r="O224" s="132"/>
      <c r="P224" s="132"/>
      <c r="Q224" s="132"/>
      <c r="R224" s="132"/>
      <c r="S224" s="132"/>
      <c r="T224" s="132"/>
      <c r="U224" s="132"/>
      <c r="V224" s="132"/>
      <c r="W224" s="132"/>
      <c r="X224" s="132"/>
      <c r="Y224" s="133"/>
    </row>
    <row r="225" spans="1:27" ht="12.75" customHeight="1" x14ac:dyDescent="0.2">
      <c r="A225" s="129"/>
      <c r="B225" s="134"/>
      <c r="C225" s="135"/>
      <c r="D225" s="135"/>
      <c r="E225" s="135"/>
      <c r="F225" s="135"/>
      <c r="G225" s="135"/>
      <c r="H225" s="135"/>
      <c r="I225" s="135"/>
      <c r="J225" s="135"/>
      <c r="K225" s="135"/>
      <c r="L225" s="135"/>
      <c r="M225" s="135"/>
      <c r="N225" s="135"/>
      <c r="O225" s="135"/>
      <c r="P225" s="135"/>
      <c r="Q225" s="135"/>
      <c r="R225" s="135"/>
      <c r="S225" s="135"/>
      <c r="T225" s="135"/>
      <c r="U225" s="135"/>
      <c r="V225" s="135"/>
      <c r="W225" s="135"/>
      <c r="X225" s="135"/>
      <c r="Y225" s="136"/>
    </row>
    <row r="226" spans="1:27" s="46" customFormat="1" ht="12.75" customHeight="1" x14ac:dyDescent="0.2">
      <c r="A226" s="130"/>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01.12.2019</v>
      </c>
      <c r="B227" s="36">
        <f>SUMIFS(СВЦЭМ!$F$33:$F$776,СВЦЭМ!$A$33:$A$776,$A227,СВЦЭМ!$B$33:$B$776,B$226)+'СЕТ СН'!$F$15</f>
        <v>125.08663304</v>
      </c>
      <c r="C227" s="36">
        <f>SUMIFS(СВЦЭМ!$F$33:$F$776,СВЦЭМ!$A$33:$A$776,$A227,СВЦЭМ!$B$33:$B$776,C$226)+'СЕТ СН'!$F$15</f>
        <v>126.27139556</v>
      </c>
      <c r="D227" s="36">
        <f>SUMIFS(СВЦЭМ!$F$33:$F$776,СВЦЭМ!$A$33:$A$776,$A227,СВЦЭМ!$B$33:$B$776,D$226)+'СЕТ СН'!$F$15</f>
        <v>130.99753253</v>
      </c>
      <c r="E227" s="36">
        <f>SUMIFS(СВЦЭМ!$F$33:$F$776,СВЦЭМ!$A$33:$A$776,$A227,СВЦЭМ!$B$33:$B$776,E$226)+'СЕТ СН'!$F$15</f>
        <v>130.71319983999999</v>
      </c>
      <c r="F227" s="36">
        <f>SUMIFS(СВЦЭМ!$F$33:$F$776,СВЦЭМ!$A$33:$A$776,$A227,СВЦЭМ!$B$33:$B$776,F$226)+'СЕТ СН'!$F$15</f>
        <v>129.69320909999999</v>
      </c>
      <c r="G227" s="36">
        <f>SUMIFS(СВЦЭМ!$F$33:$F$776,СВЦЭМ!$A$33:$A$776,$A227,СВЦЭМ!$B$33:$B$776,G$226)+'СЕТ СН'!$F$15</f>
        <v>129.45788762000001</v>
      </c>
      <c r="H227" s="36">
        <f>SUMIFS(СВЦЭМ!$F$33:$F$776,СВЦЭМ!$A$33:$A$776,$A227,СВЦЭМ!$B$33:$B$776,H$226)+'СЕТ СН'!$F$15</f>
        <v>129.14494203000001</v>
      </c>
      <c r="I227" s="36">
        <f>SUMIFS(СВЦЭМ!$F$33:$F$776,СВЦЭМ!$A$33:$A$776,$A227,СВЦЭМ!$B$33:$B$776,I$226)+'СЕТ СН'!$F$15</f>
        <v>128.32126317000001</v>
      </c>
      <c r="J227" s="36">
        <f>SUMIFS(СВЦЭМ!$F$33:$F$776,СВЦЭМ!$A$33:$A$776,$A227,СВЦЭМ!$B$33:$B$776,J$226)+'СЕТ СН'!$F$15</f>
        <v>123.04475753</v>
      </c>
      <c r="K227" s="36">
        <f>SUMIFS(СВЦЭМ!$F$33:$F$776,СВЦЭМ!$A$33:$A$776,$A227,СВЦЭМ!$B$33:$B$776,K$226)+'СЕТ СН'!$F$15</f>
        <v>117.42504875</v>
      </c>
      <c r="L227" s="36">
        <f>SUMIFS(СВЦЭМ!$F$33:$F$776,СВЦЭМ!$A$33:$A$776,$A227,СВЦЭМ!$B$33:$B$776,L$226)+'СЕТ СН'!$F$15</f>
        <v>114.66949049</v>
      </c>
      <c r="M227" s="36">
        <f>SUMIFS(СВЦЭМ!$F$33:$F$776,СВЦЭМ!$A$33:$A$776,$A227,СВЦЭМ!$B$33:$B$776,M$226)+'СЕТ СН'!$F$15</f>
        <v>114.43925471999999</v>
      </c>
      <c r="N227" s="36">
        <f>SUMIFS(СВЦЭМ!$F$33:$F$776,СВЦЭМ!$A$33:$A$776,$A227,СВЦЭМ!$B$33:$B$776,N$226)+'СЕТ СН'!$F$15</f>
        <v>118.0885122</v>
      </c>
      <c r="O227" s="36">
        <f>SUMIFS(СВЦЭМ!$F$33:$F$776,СВЦЭМ!$A$33:$A$776,$A227,СВЦЭМ!$B$33:$B$776,O$226)+'СЕТ СН'!$F$15</f>
        <v>119.51943008000001</v>
      </c>
      <c r="P227" s="36">
        <f>SUMIFS(СВЦЭМ!$F$33:$F$776,СВЦЭМ!$A$33:$A$776,$A227,СВЦЭМ!$B$33:$B$776,P$226)+'СЕТ СН'!$F$15</f>
        <v>120.54358747000001</v>
      </c>
      <c r="Q227" s="36">
        <f>SUMIFS(СВЦЭМ!$F$33:$F$776,СВЦЭМ!$A$33:$A$776,$A227,СВЦЭМ!$B$33:$B$776,Q$226)+'СЕТ СН'!$F$15</f>
        <v>121.36650682</v>
      </c>
      <c r="R227" s="36">
        <f>SUMIFS(СВЦЭМ!$F$33:$F$776,СВЦЭМ!$A$33:$A$776,$A227,СВЦЭМ!$B$33:$B$776,R$226)+'СЕТ СН'!$F$15</f>
        <v>119.91676812</v>
      </c>
      <c r="S227" s="36">
        <f>SUMIFS(СВЦЭМ!$F$33:$F$776,СВЦЭМ!$A$33:$A$776,$A227,СВЦЭМ!$B$33:$B$776,S$226)+'СЕТ СН'!$F$15</f>
        <v>117.62204781</v>
      </c>
      <c r="T227" s="36">
        <f>SUMIFS(СВЦЭМ!$F$33:$F$776,СВЦЭМ!$A$33:$A$776,$A227,СВЦЭМ!$B$33:$B$776,T$226)+'СЕТ СН'!$F$15</f>
        <v>114.82978902000001</v>
      </c>
      <c r="U227" s="36">
        <f>SUMIFS(СВЦЭМ!$F$33:$F$776,СВЦЭМ!$A$33:$A$776,$A227,СВЦЭМ!$B$33:$B$776,U$226)+'СЕТ СН'!$F$15</f>
        <v>114.77001903999999</v>
      </c>
      <c r="V227" s="36">
        <f>SUMIFS(СВЦЭМ!$F$33:$F$776,СВЦЭМ!$A$33:$A$776,$A227,СВЦЭМ!$B$33:$B$776,V$226)+'СЕТ СН'!$F$15</f>
        <v>117.05177380000001</v>
      </c>
      <c r="W227" s="36">
        <f>SUMIFS(СВЦЭМ!$F$33:$F$776,СВЦЭМ!$A$33:$A$776,$A227,СВЦЭМ!$B$33:$B$776,W$226)+'СЕТ СН'!$F$15</f>
        <v>120.25811056000001</v>
      </c>
      <c r="X227" s="36">
        <f>SUMIFS(СВЦЭМ!$F$33:$F$776,СВЦЭМ!$A$33:$A$776,$A227,СВЦЭМ!$B$33:$B$776,X$226)+'СЕТ СН'!$F$15</f>
        <v>119.35812638</v>
      </c>
      <c r="Y227" s="36">
        <f>SUMIFS(СВЦЭМ!$F$33:$F$776,СВЦЭМ!$A$33:$A$776,$A227,СВЦЭМ!$B$33:$B$776,Y$226)+'СЕТ СН'!$F$15</f>
        <v>123.19978596</v>
      </c>
      <c r="AA227" s="45"/>
    </row>
    <row r="228" spans="1:27" ht="15.75" x14ac:dyDescent="0.2">
      <c r="A228" s="35">
        <f>A227+1</f>
        <v>43801</v>
      </c>
      <c r="B228" s="36">
        <f>SUMIFS(СВЦЭМ!$F$33:$F$776,СВЦЭМ!$A$33:$A$776,$A228,СВЦЭМ!$B$33:$B$776,B$226)+'СЕТ СН'!$F$15</f>
        <v>122.99215332999999</v>
      </c>
      <c r="C228" s="36">
        <f>SUMIFS(СВЦЭМ!$F$33:$F$776,СВЦЭМ!$A$33:$A$776,$A228,СВЦЭМ!$B$33:$B$776,C$226)+'СЕТ СН'!$F$15</f>
        <v>127.42717771</v>
      </c>
      <c r="D228" s="36">
        <f>SUMIFS(СВЦЭМ!$F$33:$F$776,СВЦЭМ!$A$33:$A$776,$A228,СВЦЭМ!$B$33:$B$776,D$226)+'СЕТ СН'!$F$15</f>
        <v>129.99336120000001</v>
      </c>
      <c r="E228" s="36">
        <f>SUMIFS(СВЦЭМ!$F$33:$F$776,СВЦЭМ!$A$33:$A$776,$A228,СВЦЭМ!$B$33:$B$776,E$226)+'СЕТ СН'!$F$15</f>
        <v>131.94113519999999</v>
      </c>
      <c r="F228" s="36">
        <f>SUMIFS(СВЦЭМ!$F$33:$F$776,СВЦЭМ!$A$33:$A$776,$A228,СВЦЭМ!$B$33:$B$776,F$226)+'СЕТ СН'!$F$15</f>
        <v>132.04910031</v>
      </c>
      <c r="G228" s="36">
        <f>SUMIFS(СВЦЭМ!$F$33:$F$776,СВЦЭМ!$A$33:$A$776,$A228,СВЦЭМ!$B$33:$B$776,G$226)+'СЕТ СН'!$F$15</f>
        <v>129.08850734000001</v>
      </c>
      <c r="H228" s="36">
        <f>SUMIFS(СВЦЭМ!$F$33:$F$776,СВЦЭМ!$A$33:$A$776,$A228,СВЦЭМ!$B$33:$B$776,H$226)+'СЕТ СН'!$F$15</f>
        <v>122.66339689</v>
      </c>
      <c r="I228" s="36">
        <f>SUMIFS(СВЦЭМ!$F$33:$F$776,СВЦЭМ!$A$33:$A$776,$A228,СВЦЭМ!$B$33:$B$776,I$226)+'СЕТ СН'!$F$15</f>
        <v>116.02073645</v>
      </c>
      <c r="J228" s="36">
        <f>SUMIFS(СВЦЭМ!$F$33:$F$776,СВЦЭМ!$A$33:$A$776,$A228,СВЦЭМ!$B$33:$B$776,J$226)+'СЕТ СН'!$F$15</f>
        <v>115.5366891</v>
      </c>
      <c r="K228" s="36">
        <f>SUMIFS(СВЦЭМ!$F$33:$F$776,СВЦЭМ!$A$33:$A$776,$A228,СВЦЭМ!$B$33:$B$776,K$226)+'СЕТ СН'!$F$15</f>
        <v>113.64748809</v>
      </c>
      <c r="L228" s="36">
        <f>SUMIFS(СВЦЭМ!$F$33:$F$776,СВЦЭМ!$A$33:$A$776,$A228,СВЦЭМ!$B$33:$B$776,L$226)+'СЕТ СН'!$F$15</f>
        <v>116.2233092</v>
      </c>
      <c r="M228" s="36">
        <f>SUMIFS(СВЦЭМ!$F$33:$F$776,СВЦЭМ!$A$33:$A$776,$A228,СВЦЭМ!$B$33:$B$776,M$226)+'СЕТ СН'!$F$15</f>
        <v>119.06616128</v>
      </c>
      <c r="N228" s="36">
        <f>SUMIFS(СВЦЭМ!$F$33:$F$776,СВЦЭМ!$A$33:$A$776,$A228,СВЦЭМ!$B$33:$B$776,N$226)+'СЕТ СН'!$F$15</f>
        <v>120.46643594</v>
      </c>
      <c r="O228" s="36">
        <f>SUMIFS(СВЦЭМ!$F$33:$F$776,СВЦЭМ!$A$33:$A$776,$A228,СВЦЭМ!$B$33:$B$776,O$226)+'СЕТ СН'!$F$15</f>
        <v>120.61896197999999</v>
      </c>
      <c r="P228" s="36">
        <f>SUMIFS(СВЦЭМ!$F$33:$F$776,СВЦЭМ!$A$33:$A$776,$A228,СВЦЭМ!$B$33:$B$776,P$226)+'СЕТ СН'!$F$15</f>
        <v>122.02258153</v>
      </c>
      <c r="Q228" s="36">
        <f>SUMIFS(СВЦЭМ!$F$33:$F$776,СВЦЭМ!$A$33:$A$776,$A228,СВЦЭМ!$B$33:$B$776,Q$226)+'СЕТ СН'!$F$15</f>
        <v>123.08478404</v>
      </c>
      <c r="R228" s="36">
        <f>SUMIFS(СВЦЭМ!$F$33:$F$776,СВЦЭМ!$A$33:$A$776,$A228,СВЦЭМ!$B$33:$B$776,R$226)+'СЕТ СН'!$F$15</f>
        <v>122.80433256000001</v>
      </c>
      <c r="S228" s="36">
        <f>SUMIFS(СВЦЭМ!$F$33:$F$776,СВЦЭМ!$A$33:$A$776,$A228,СВЦЭМ!$B$33:$B$776,S$226)+'СЕТ СН'!$F$15</f>
        <v>118.52864074</v>
      </c>
      <c r="T228" s="36">
        <f>SUMIFS(СВЦЭМ!$F$33:$F$776,СВЦЭМ!$A$33:$A$776,$A228,СВЦЭМ!$B$33:$B$776,T$226)+'СЕТ СН'!$F$15</f>
        <v>117.40195584999999</v>
      </c>
      <c r="U228" s="36">
        <f>SUMIFS(СВЦЭМ!$F$33:$F$776,СВЦЭМ!$A$33:$A$776,$A228,СВЦЭМ!$B$33:$B$776,U$226)+'СЕТ СН'!$F$15</f>
        <v>116.95496557</v>
      </c>
      <c r="V228" s="36">
        <f>SUMIFS(СВЦЭМ!$F$33:$F$776,СВЦЭМ!$A$33:$A$776,$A228,СВЦЭМ!$B$33:$B$776,V$226)+'СЕТ СН'!$F$15</f>
        <v>118.28648465000001</v>
      </c>
      <c r="W228" s="36">
        <f>SUMIFS(СВЦЭМ!$F$33:$F$776,СВЦЭМ!$A$33:$A$776,$A228,СВЦЭМ!$B$33:$B$776,W$226)+'СЕТ СН'!$F$15</f>
        <v>118.26220633</v>
      </c>
      <c r="X228" s="36">
        <f>SUMIFS(СВЦЭМ!$F$33:$F$776,СВЦЭМ!$A$33:$A$776,$A228,СВЦЭМ!$B$33:$B$776,X$226)+'СЕТ СН'!$F$15</f>
        <v>118.82542531999999</v>
      </c>
      <c r="Y228" s="36">
        <f>SUMIFS(СВЦЭМ!$F$33:$F$776,СВЦЭМ!$A$33:$A$776,$A228,СВЦЭМ!$B$33:$B$776,Y$226)+'СЕТ СН'!$F$15</f>
        <v>123.59086406</v>
      </c>
    </row>
    <row r="229" spans="1:27" ht="15.75" x14ac:dyDescent="0.2">
      <c r="A229" s="35">
        <f t="shared" ref="A229:A257" si="6">A228+1</f>
        <v>43802</v>
      </c>
      <c r="B229" s="36">
        <f>SUMIFS(СВЦЭМ!$F$33:$F$776,СВЦЭМ!$A$33:$A$776,$A229,СВЦЭМ!$B$33:$B$776,B$226)+'СЕТ СН'!$F$15</f>
        <v>126.01965998999999</v>
      </c>
      <c r="C229" s="36">
        <f>SUMIFS(СВЦЭМ!$F$33:$F$776,СВЦЭМ!$A$33:$A$776,$A229,СВЦЭМ!$B$33:$B$776,C$226)+'СЕТ СН'!$F$15</f>
        <v>131.37367215</v>
      </c>
      <c r="D229" s="36">
        <f>SUMIFS(СВЦЭМ!$F$33:$F$776,СВЦЭМ!$A$33:$A$776,$A229,СВЦЭМ!$B$33:$B$776,D$226)+'СЕТ СН'!$F$15</f>
        <v>133.44226889999999</v>
      </c>
      <c r="E229" s="36">
        <f>SUMIFS(СВЦЭМ!$F$33:$F$776,СВЦЭМ!$A$33:$A$776,$A229,СВЦЭМ!$B$33:$B$776,E$226)+'СЕТ СН'!$F$15</f>
        <v>134.4686347</v>
      </c>
      <c r="F229" s="36">
        <f>SUMIFS(СВЦЭМ!$F$33:$F$776,СВЦЭМ!$A$33:$A$776,$A229,СВЦЭМ!$B$33:$B$776,F$226)+'СЕТ СН'!$F$15</f>
        <v>136.12753111999999</v>
      </c>
      <c r="G229" s="36">
        <f>SUMIFS(СВЦЭМ!$F$33:$F$776,СВЦЭМ!$A$33:$A$776,$A229,СВЦЭМ!$B$33:$B$776,G$226)+'СЕТ СН'!$F$15</f>
        <v>134.73694189</v>
      </c>
      <c r="H229" s="36">
        <f>SUMIFS(СВЦЭМ!$F$33:$F$776,СВЦЭМ!$A$33:$A$776,$A229,СВЦЭМ!$B$33:$B$776,H$226)+'СЕТ СН'!$F$15</f>
        <v>128.19045706</v>
      </c>
      <c r="I229" s="36">
        <f>SUMIFS(СВЦЭМ!$F$33:$F$776,СВЦЭМ!$A$33:$A$776,$A229,СВЦЭМ!$B$33:$B$776,I$226)+'СЕТ СН'!$F$15</f>
        <v>121.25463252999999</v>
      </c>
      <c r="J229" s="36">
        <f>SUMIFS(СВЦЭМ!$F$33:$F$776,СВЦЭМ!$A$33:$A$776,$A229,СВЦЭМ!$B$33:$B$776,J$226)+'СЕТ СН'!$F$15</f>
        <v>118.87394476999999</v>
      </c>
      <c r="K229" s="36">
        <f>SUMIFS(СВЦЭМ!$F$33:$F$776,СВЦЭМ!$A$33:$A$776,$A229,СВЦЭМ!$B$33:$B$776,K$226)+'СЕТ СН'!$F$15</f>
        <v>114.6886884</v>
      </c>
      <c r="L229" s="36">
        <f>SUMIFS(СВЦЭМ!$F$33:$F$776,СВЦЭМ!$A$33:$A$776,$A229,СВЦЭМ!$B$33:$B$776,L$226)+'СЕТ СН'!$F$15</f>
        <v>114.58851013</v>
      </c>
      <c r="M229" s="36">
        <f>SUMIFS(СВЦЭМ!$F$33:$F$776,СВЦЭМ!$A$33:$A$776,$A229,СВЦЭМ!$B$33:$B$776,M$226)+'СЕТ СН'!$F$15</f>
        <v>120.31707247999999</v>
      </c>
      <c r="N229" s="36">
        <f>SUMIFS(СВЦЭМ!$F$33:$F$776,СВЦЭМ!$A$33:$A$776,$A229,СВЦЭМ!$B$33:$B$776,N$226)+'СЕТ СН'!$F$15</f>
        <v>122.28556879999999</v>
      </c>
      <c r="O229" s="36">
        <f>SUMIFS(СВЦЭМ!$F$33:$F$776,СВЦЭМ!$A$33:$A$776,$A229,СВЦЭМ!$B$33:$B$776,O$226)+'СЕТ СН'!$F$15</f>
        <v>123.36099433</v>
      </c>
      <c r="P229" s="36">
        <f>SUMIFS(СВЦЭМ!$F$33:$F$776,СВЦЭМ!$A$33:$A$776,$A229,СВЦЭМ!$B$33:$B$776,P$226)+'СЕТ СН'!$F$15</f>
        <v>124.45547311</v>
      </c>
      <c r="Q229" s="36">
        <f>SUMIFS(СВЦЭМ!$F$33:$F$776,СВЦЭМ!$A$33:$A$776,$A229,СВЦЭМ!$B$33:$B$776,Q$226)+'СЕТ СН'!$F$15</f>
        <v>125.40770354999999</v>
      </c>
      <c r="R229" s="36">
        <f>SUMIFS(СВЦЭМ!$F$33:$F$776,СВЦЭМ!$A$33:$A$776,$A229,СВЦЭМ!$B$33:$B$776,R$226)+'СЕТ СН'!$F$15</f>
        <v>125.77053048000001</v>
      </c>
      <c r="S229" s="36">
        <f>SUMIFS(СВЦЭМ!$F$33:$F$776,СВЦЭМ!$A$33:$A$776,$A229,СВЦЭМ!$B$33:$B$776,S$226)+'СЕТ СН'!$F$15</f>
        <v>120.80932323</v>
      </c>
      <c r="T229" s="36">
        <f>SUMIFS(СВЦЭМ!$F$33:$F$776,СВЦЭМ!$A$33:$A$776,$A229,СВЦЭМ!$B$33:$B$776,T$226)+'СЕТ СН'!$F$15</f>
        <v>117.04247685999999</v>
      </c>
      <c r="U229" s="36">
        <f>SUMIFS(СВЦЭМ!$F$33:$F$776,СВЦЭМ!$A$33:$A$776,$A229,СВЦЭМ!$B$33:$B$776,U$226)+'СЕТ СН'!$F$15</f>
        <v>116.74033724</v>
      </c>
      <c r="V229" s="36">
        <f>SUMIFS(СВЦЭМ!$F$33:$F$776,СВЦЭМ!$A$33:$A$776,$A229,СВЦЭМ!$B$33:$B$776,V$226)+'СЕТ СН'!$F$15</f>
        <v>117.15463798</v>
      </c>
      <c r="W229" s="36">
        <f>SUMIFS(СВЦЭМ!$F$33:$F$776,СВЦЭМ!$A$33:$A$776,$A229,СВЦЭМ!$B$33:$B$776,W$226)+'СЕТ СН'!$F$15</f>
        <v>119.50444191</v>
      </c>
      <c r="X229" s="36">
        <f>SUMIFS(СВЦЭМ!$F$33:$F$776,СВЦЭМ!$A$33:$A$776,$A229,СВЦЭМ!$B$33:$B$776,X$226)+'СЕТ СН'!$F$15</f>
        <v>120.07958687</v>
      </c>
      <c r="Y229" s="36">
        <f>SUMIFS(СВЦЭМ!$F$33:$F$776,СВЦЭМ!$A$33:$A$776,$A229,СВЦЭМ!$B$33:$B$776,Y$226)+'СЕТ СН'!$F$15</f>
        <v>122.21706068</v>
      </c>
    </row>
    <row r="230" spans="1:27" ht="15.75" x14ac:dyDescent="0.2">
      <c r="A230" s="35">
        <f t="shared" si="6"/>
        <v>43803</v>
      </c>
      <c r="B230" s="36">
        <f>SUMIFS(СВЦЭМ!$F$33:$F$776,СВЦЭМ!$A$33:$A$776,$A230,СВЦЭМ!$B$33:$B$776,B$226)+'СЕТ СН'!$F$15</f>
        <v>130.02727546</v>
      </c>
      <c r="C230" s="36">
        <f>SUMIFS(СВЦЭМ!$F$33:$F$776,СВЦЭМ!$A$33:$A$776,$A230,СВЦЭМ!$B$33:$B$776,C$226)+'СЕТ СН'!$F$15</f>
        <v>133.35615157999999</v>
      </c>
      <c r="D230" s="36">
        <f>SUMIFS(СВЦЭМ!$F$33:$F$776,СВЦЭМ!$A$33:$A$776,$A230,СВЦЭМ!$B$33:$B$776,D$226)+'СЕТ СН'!$F$15</f>
        <v>136.43687775000001</v>
      </c>
      <c r="E230" s="36">
        <f>SUMIFS(СВЦЭМ!$F$33:$F$776,СВЦЭМ!$A$33:$A$776,$A230,СВЦЭМ!$B$33:$B$776,E$226)+'СЕТ СН'!$F$15</f>
        <v>137.66256154999999</v>
      </c>
      <c r="F230" s="36">
        <f>SUMIFS(СВЦЭМ!$F$33:$F$776,СВЦЭМ!$A$33:$A$776,$A230,СВЦЭМ!$B$33:$B$776,F$226)+'СЕТ СН'!$F$15</f>
        <v>137.24715595999999</v>
      </c>
      <c r="G230" s="36">
        <f>SUMIFS(СВЦЭМ!$F$33:$F$776,СВЦЭМ!$A$33:$A$776,$A230,СВЦЭМ!$B$33:$B$776,G$226)+'СЕТ СН'!$F$15</f>
        <v>134.65989546</v>
      </c>
      <c r="H230" s="36">
        <f>SUMIFS(СВЦЭМ!$F$33:$F$776,СВЦЭМ!$A$33:$A$776,$A230,СВЦЭМ!$B$33:$B$776,H$226)+'СЕТ СН'!$F$15</f>
        <v>129.69575164</v>
      </c>
      <c r="I230" s="36">
        <f>SUMIFS(СВЦЭМ!$F$33:$F$776,СВЦЭМ!$A$33:$A$776,$A230,СВЦЭМ!$B$33:$B$776,I$226)+'СЕТ СН'!$F$15</f>
        <v>124.95209855</v>
      </c>
      <c r="J230" s="36">
        <f>SUMIFS(СВЦЭМ!$F$33:$F$776,СВЦЭМ!$A$33:$A$776,$A230,СВЦЭМ!$B$33:$B$776,J$226)+'СЕТ СН'!$F$15</f>
        <v>122.2483433</v>
      </c>
      <c r="K230" s="36">
        <f>SUMIFS(СВЦЭМ!$F$33:$F$776,СВЦЭМ!$A$33:$A$776,$A230,СВЦЭМ!$B$33:$B$776,K$226)+'СЕТ СН'!$F$15</f>
        <v>119.03678628</v>
      </c>
      <c r="L230" s="36">
        <f>SUMIFS(СВЦЭМ!$F$33:$F$776,СВЦЭМ!$A$33:$A$776,$A230,СВЦЭМ!$B$33:$B$776,L$226)+'СЕТ СН'!$F$15</f>
        <v>119.06121378</v>
      </c>
      <c r="M230" s="36">
        <f>SUMIFS(СВЦЭМ!$F$33:$F$776,СВЦЭМ!$A$33:$A$776,$A230,СВЦЭМ!$B$33:$B$776,M$226)+'СЕТ СН'!$F$15</f>
        <v>121.63389114</v>
      </c>
      <c r="N230" s="36">
        <f>SUMIFS(СВЦЭМ!$F$33:$F$776,СВЦЭМ!$A$33:$A$776,$A230,СВЦЭМ!$B$33:$B$776,N$226)+'СЕТ СН'!$F$15</f>
        <v>122.01620006</v>
      </c>
      <c r="O230" s="36">
        <f>SUMIFS(СВЦЭМ!$F$33:$F$776,СВЦЭМ!$A$33:$A$776,$A230,СВЦЭМ!$B$33:$B$776,O$226)+'СЕТ СН'!$F$15</f>
        <v>122.30724754000001</v>
      </c>
      <c r="P230" s="36">
        <f>SUMIFS(СВЦЭМ!$F$33:$F$776,СВЦЭМ!$A$33:$A$776,$A230,СВЦЭМ!$B$33:$B$776,P$226)+'СЕТ СН'!$F$15</f>
        <v>123.26451587</v>
      </c>
      <c r="Q230" s="36">
        <f>SUMIFS(СВЦЭМ!$F$33:$F$776,СВЦЭМ!$A$33:$A$776,$A230,СВЦЭМ!$B$33:$B$776,Q$226)+'СЕТ СН'!$F$15</f>
        <v>124.32885081000001</v>
      </c>
      <c r="R230" s="36">
        <f>SUMIFS(СВЦЭМ!$F$33:$F$776,СВЦЭМ!$A$33:$A$776,$A230,СВЦЭМ!$B$33:$B$776,R$226)+'СЕТ СН'!$F$15</f>
        <v>122.62614130999999</v>
      </c>
      <c r="S230" s="36">
        <f>SUMIFS(СВЦЭМ!$F$33:$F$776,СВЦЭМ!$A$33:$A$776,$A230,СВЦЭМ!$B$33:$B$776,S$226)+'СЕТ СН'!$F$15</f>
        <v>119.40407027000001</v>
      </c>
      <c r="T230" s="36">
        <f>SUMIFS(СВЦЭМ!$F$33:$F$776,СВЦЭМ!$A$33:$A$776,$A230,СВЦЭМ!$B$33:$B$776,T$226)+'СЕТ СН'!$F$15</f>
        <v>116.27645625</v>
      </c>
      <c r="U230" s="36">
        <f>SUMIFS(СВЦЭМ!$F$33:$F$776,СВЦЭМ!$A$33:$A$776,$A230,СВЦЭМ!$B$33:$B$776,U$226)+'СЕТ СН'!$F$15</f>
        <v>116.77468899</v>
      </c>
      <c r="V230" s="36">
        <f>SUMIFS(СВЦЭМ!$F$33:$F$776,СВЦЭМ!$A$33:$A$776,$A230,СВЦЭМ!$B$33:$B$776,V$226)+'СЕТ СН'!$F$15</f>
        <v>118.2557434</v>
      </c>
      <c r="W230" s="36">
        <f>SUMIFS(СВЦЭМ!$F$33:$F$776,СВЦЭМ!$A$33:$A$776,$A230,СВЦЭМ!$B$33:$B$776,W$226)+'СЕТ СН'!$F$15</f>
        <v>119.3720974</v>
      </c>
      <c r="X230" s="36">
        <f>SUMIFS(СВЦЭМ!$F$33:$F$776,СВЦЭМ!$A$33:$A$776,$A230,СВЦЭМ!$B$33:$B$776,X$226)+'СЕТ СН'!$F$15</f>
        <v>119.39950502000001</v>
      </c>
      <c r="Y230" s="36">
        <f>SUMIFS(СВЦЭМ!$F$33:$F$776,СВЦЭМ!$A$33:$A$776,$A230,СВЦЭМ!$B$33:$B$776,Y$226)+'СЕТ СН'!$F$15</f>
        <v>123.61277080000001</v>
      </c>
    </row>
    <row r="231" spans="1:27" ht="15.75" x14ac:dyDescent="0.2">
      <c r="A231" s="35">
        <f t="shared" si="6"/>
        <v>43804</v>
      </c>
      <c r="B231" s="36">
        <f>SUMIFS(СВЦЭМ!$F$33:$F$776,СВЦЭМ!$A$33:$A$776,$A231,СВЦЭМ!$B$33:$B$776,B$226)+'СЕТ СН'!$F$15</f>
        <v>131.23158076999999</v>
      </c>
      <c r="C231" s="36">
        <f>SUMIFS(СВЦЭМ!$F$33:$F$776,СВЦЭМ!$A$33:$A$776,$A231,СВЦЭМ!$B$33:$B$776,C$226)+'СЕТ СН'!$F$15</f>
        <v>131.97325605</v>
      </c>
      <c r="D231" s="36">
        <f>SUMIFS(СВЦЭМ!$F$33:$F$776,СВЦЭМ!$A$33:$A$776,$A231,СВЦЭМ!$B$33:$B$776,D$226)+'СЕТ СН'!$F$15</f>
        <v>132.48135121000001</v>
      </c>
      <c r="E231" s="36">
        <f>SUMIFS(СВЦЭМ!$F$33:$F$776,СВЦЭМ!$A$33:$A$776,$A231,СВЦЭМ!$B$33:$B$776,E$226)+'СЕТ СН'!$F$15</f>
        <v>135.40411768000001</v>
      </c>
      <c r="F231" s="36">
        <f>SUMIFS(СВЦЭМ!$F$33:$F$776,СВЦЭМ!$A$33:$A$776,$A231,СВЦЭМ!$B$33:$B$776,F$226)+'СЕТ СН'!$F$15</f>
        <v>134.32595484999999</v>
      </c>
      <c r="G231" s="36">
        <f>SUMIFS(СВЦЭМ!$F$33:$F$776,СВЦЭМ!$A$33:$A$776,$A231,СВЦЭМ!$B$33:$B$776,G$226)+'СЕТ СН'!$F$15</f>
        <v>132.39723615</v>
      </c>
      <c r="H231" s="36">
        <f>SUMIFS(СВЦЭМ!$F$33:$F$776,СВЦЭМ!$A$33:$A$776,$A231,СВЦЭМ!$B$33:$B$776,H$226)+'СЕТ СН'!$F$15</f>
        <v>130.27254739</v>
      </c>
      <c r="I231" s="36">
        <f>SUMIFS(СВЦЭМ!$F$33:$F$776,СВЦЭМ!$A$33:$A$776,$A231,СВЦЭМ!$B$33:$B$776,I$226)+'СЕТ СН'!$F$15</f>
        <v>124.90615965000001</v>
      </c>
      <c r="J231" s="36">
        <f>SUMIFS(СВЦЭМ!$F$33:$F$776,СВЦЭМ!$A$33:$A$776,$A231,СВЦЭМ!$B$33:$B$776,J$226)+'СЕТ СН'!$F$15</f>
        <v>121.11045445000001</v>
      </c>
      <c r="K231" s="36">
        <f>SUMIFS(СВЦЭМ!$F$33:$F$776,СВЦЭМ!$A$33:$A$776,$A231,СВЦЭМ!$B$33:$B$776,K$226)+'СЕТ СН'!$F$15</f>
        <v>120.73522653000001</v>
      </c>
      <c r="L231" s="36">
        <f>SUMIFS(СВЦЭМ!$F$33:$F$776,СВЦЭМ!$A$33:$A$776,$A231,СВЦЭМ!$B$33:$B$776,L$226)+'СЕТ СН'!$F$15</f>
        <v>121.90512040999999</v>
      </c>
      <c r="M231" s="36">
        <f>SUMIFS(СВЦЭМ!$F$33:$F$776,СВЦЭМ!$A$33:$A$776,$A231,СВЦЭМ!$B$33:$B$776,M$226)+'СЕТ СН'!$F$15</f>
        <v>122.68690676</v>
      </c>
      <c r="N231" s="36">
        <f>SUMIFS(СВЦЭМ!$F$33:$F$776,СВЦЭМ!$A$33:$A$776,$A231,СВЦЭМ!$B$33:$B$776,N$226)+'СЕТ СН'!$F$15</f>
        <v>123.20951463</v>
      </c>
      <c r="O231" s="36">
        <f>SUMIFS(СВЦЭМ!$F$33:$F$776,СВЦЭМ!$A$33:$A$776,$A231,СВЦЭМ!$B$33:$B$776,O$226)+'СЕТ СН'!$F$15</f>
        <v>123.53115545999999</v>
      </c>
      <c r="P231" s="36">
        <f>SUMIFS(СВЦЭМ!$F$33:$F$776,СВЦЭМ!$A$33:$A$776,$A231,СВЦЭМ!$B$33:$B$776,P$226)+'СЕТ СН'!$F$15</f>
        <v>123.86676942</v>
      </c>
      <c r="Q231" s="36">
        <f>SUMIFS(СВЦЭМ!$F$33:$F$776,СВЦЭМ!$A$33:$A$776,$A231,СВЦЭМ!$B$33:$B$776,Q$226)+'СЕТ СН'!$F$15</f>
        <v>125.23897133</v>
      </c>
      <c r="R231" s="36">
        <f>SUMIFS(СВЦЭМ!$F$33:$F$776,СВЦЭМ!$A$33:$A$776,$A231,СВЦЭМ!$B$33:$B$776,R$226)+'СЕТ СН'!$F$15</f>
        <v>127.57799233</v>
      </c>
      <c r="S231" s="36">
        <f>SUMIFS(СВЦЭМ!$F$33:$F$776,СВЦЭМ!$A$33:$A$776,$A231,СВЦЭМ!$B$33:$B$776,S$226)+'СЕТ СН'!$F$15</f>
        <v>129.42201684</v>
      </c>
      <c r="T231" s="36">
        <f>SUMIFS(СВЦЭМ!$F$33:$F$776,СВЦЭМ!$A$33:$A$776,$A231,СВЦЭМ!$B$33:$B$776,T$226)+'СЕТ СН'!$F$15</f>
        <v>127.48818735</v>
      </c>
      <c r="U231" s="36">
        <f>SUMIFS(СВЦЭМ!$F$33:$F$776,СВЦЭМ!$A$33:$A$776,$A231,СВЦЭМ!$B$33:$B$776,U$226)+'СЕТ СН'!$F$15</f>
        <v>124.03365737999999</v>
      </c>
      <c r="V231" s="36">
        <f>SUMIFS(СВЦЭМ!$F$33:$F$776,СВЦЭМ!$A$33:$A$776,$A231,СВЦЭМ!$B$33:$B$776,V$226)+'СЕТ СН'!$F$15</f>
        <v>123.58709157</v>
      </c>
      <c r="W231" s="36">
        <f>SUMIFS(СВЦЭМ!$F$33:$F$776,СВЦЭМ!$A$33:$A$776,$A231,СВЦЭМ!$B$33:$B$776,W$226)+'СЕТ СН'!$F$15</f>
        <v>124.4716478</v>
      </c>
      <c r="X231" s="36">
        <f>SUMIFS(СВЦЭМ!$F$33:$F$776,СВЦЭМ!$A$33:$A$776,$A231,СВЦЭМ!$B$33:$B$776,X$226)+'СЕТ СН'!$F$15</f>
        <v>127.48297483</v>
      </c>
      <c r="Y231" s="36">
        <f>SUMIFS(СВЦЭМ!$F$33:$F$776,СВЦЭМ!$A$33:$A$776,$A231,СВЦЭМ!$B$33:$B$776,Y$226)+'СЕТ СН'!$F$15</f>
        <v>130.53324078</v>
      </c>
    </row>
    <row r="232" spans="1:27" ht="15.75" x14ac:dyDescent="0.2">
      <c r="A232" s="35">
        <f t="shared" si="6"/>
        <v>43805</v>
      </c>
      <c r="B232" s="36">
        <f>SUMIFS(СВЦЭМ!$F$33:$F$776,СВЦЭМ!$A$33:$A$776,$A232,СВЦЭМ!$B$33:$B$776,B$226)+'СЕТ СН'!$F$15</f>
        <v>131.12658113000001</v>
      </c>
      <c r="C232" s="36">
        <f>SUMIFS(СВЦЭМ!$F$33:$F$776,СВЦЭМ!$A$33:$A$776,$A232,СВЦЭМ!$B$33:$B$776,C$226)+'СЕТ СН'!$F$15</f>
        <v>136.56867983999999</v>
      </c>
      <c r="D232" s="36">
        <f>SUMIFS(СВЦЭМ!$F$33:$F$776,СВЦЭМ!$A$33:$A$776,$A232,СВЦЭМ!$B$33:$B$776,D$226)+'СЕТ СН'!$F$15</f>
        <v>138.84960531999999</v>
      </c>
      <c r="E232" s="36">
        <f>SUMIFS(СВЦЭМ!$F$33:$F$776,СВЦЭМ!$A$33:$A$776,$A232,СВЦЭМ!$B$33:$B$776,E$226)+'СЕТ СН'!$F$15</f>
        <v>139.70484744000001</v>
      </c>
      <c r="F232" s="36">
        <f>SUMIFS(СВЦЭМ!$F$33:$F$776,СВЦЭМ!$A$33:$A$776,$A232,СВЦЭМ!$B$33:$B$776,F$226)+'СЕТ СН'!$F$15</f>
        <v>139.27462093</v>
      </c>
      <c r="G232" s="36">
        <f>SUMIFS(СВЦЭМ!$F$33:$F$776,СВЦЭМ!$A$33:$A$776,$A232,СВЦЭМ!$B$33:$B$776,G$226)+'СЕТ СН'!$F$15</f>
        <v>137.44658777999999</v>
      </c>
      <c r="H232" s="36">
        <f>SUMIFS(СВЦЭМ!$F$33:$F$776,СВЦЭМ!$A$33:$A$776,$A232,СВЦЭМ!$B$33:$B$776,H$226)+'СЕТ СН'!$F$15</f>
        <v>131.17027752000001</v>
      </c>
      <c r="I232" s="36">
        <f>SUMIFS(СВЦЭМ!$F$33:$F$776,СВЦЭМ!$A$33:$A$776,$A232,СВЦЭМ!$B$33:$B$776,I$226)+'СЕТ СН'!$F$15</f>
        <v>125.93506804</v>
      </c>
      <c r="J232" s="36">
        <f>SUMIFS(СВЦЭМ!$F$33:$F$776,СВЦЭМ!$A$33:$A$776,$A232,СВЦЭМ!$B$33:$B$776,J$226)+'СЕТ СН'!$F$15</f>
        <v>123.51813496</v>
      </c>
      <c r="K232" s="36">
        <f>SUMIFS(СВЦЭМ!$F$33:$F$776,СВЦЭМ!$A$33:$A$776,$A232,СВЦЭМ!$B$33:$B$776,K$226)+'СЕТ СН'!$F$15</f>
        <v>121.93100612000001</v>
      </c>
      <c r="L232" s="36">
        <f>SUMIFS(СВЦЭМ!$F$33:$F$776,СВЦЭМ!$A$33:$A$776,$A232,СВЦЭМ!$B$33:$B$776,L$226)+'СЕТ СН'!$F$15</f>
        <v>121.40685567</v>
      </c>
      <c r="M232" s="36">
        <f>SUMIFS(СВЦЭМ!$F$33:$F$776,СВЦЭМ!$A$33:$A$776,$A232,СВЦЭМ!$B$33:$B$776,M$226)+'СЕТ СН'!$F$15</f>
        <v>121.78111532</v>
      </c>
      <c r="N232" s="36">
        <f>SUMIFS(СВЦЭМ!$F$33:$F$776,СВЦЭМ!$A$33:$A$776,$A232,СВЦЭМ!$B$33:$B$776,N$226)+'СЕТ СН'!$F$15</f>
        <v>121.73889828999999</v>
      </c>
      <c r="O232" s="36">
        <f>SUMIFS(СВЦЭМ!$F$33:$F$776,СВЦЭМ!$A$33:$A$776,$A232,СВЦЭМ!$B$33:$B$776,O$226)+'СЕТ СН'!$F$15</f>
        <v>122.59817139</v>
      </c>
      <c r="P232" s="36">
        <f>SUMIFS(СВЦЭМ!$F$33:$F$776,СВЦЭМ!$A$33:$A$776,$A232,СВЦЭМ!$B$33:$B$776,P$226)+'СЕТ СН'!$F$15</f>
        <v>122.81434732</v>
      </c>
      <c r="Q232" s="36">
        <f>SUMIFS(СВЦЭМ!$F$33:$F$776,СВЦЭМ!$A$33:$A$776,$A232,СВЦЭМ!$B$33:$B$776,Q$226)+'СЕТ СН'!$F$15</f>
        <v>122.50180637</v>
      </c>
      <c r="R232" s="36">
        <f>SUMIFS(СВЦЭМ!$F$33:$F$776,СВЦЭМ!$A$33:$A$776,$A232,СВЦЭМ!$B$33:$B$776,R$226)+'СЕТ СН'!$F$15</f>
        <v>122.4542079</v>
      </c>
      <c r="S232" s="36">
        <f>SUMIFS(СВЦЭМ!$F$33:$F$776,СВЦЭМ!$A$33:$A$776,$A232,СВЦЭМ!$B$33:$B$776,S$226)+'СЕТ СН'!$F$15</f>
        <v>122.4210169</v>
      </c>
      <c r="T232" s="36">
        <f>SUMIFS(СВЦЭМ!$F$33:$F$776,СВЦЭМ!$A$33:$A$776,$A232,СВЦЭМ!$B$33:$B$776,T$226)+'СЕТ СН'!$F$15</f>
        <v>121.30168841</v>
      </c>
      <c r="U232" s="36">
        <f>SUMIFS(СВЦЭМ!$F$33:$F$776,СВЦЭМ!$A$33:$A$776,$A232,СВЦЭМ!$B$33:$B$776,U$226)+'СЕТ СН'!$F$15</f>
        <v>121.28768606</v>
      </c>
      <c r="V232" s="36">
        <f>SUMIFS(СВЦЭМ!$F$33:$F$776,СВЦЭМ!$A$33:$A$776,$A232,СВЦЭМ!$B$33:$B$776,V$226)+'СЕТ СН'!$F$15</f>
        <v>120.36589762</v>
      </c>
      <c r="W232" s="36">
        <f>SUMIFS(СВЦЭМ!$F$33:$F$776,СВЦЭМ!$A$33:$A$776,$A232,СВЦЭМ!$B$33:$B$776,W$226)+'СЕТ СН'!$F$15</f>
        <v>120.92893103999999</v>
      </c>
      <c r="X232" s="36">
        <f>SUMIFS(СВЦЭМ!$F$33:$F$776,СВЦЭМ!$A$33:$A$776,$A232,СВЦЭМ!$B$33:$B$776,X$226)+'СЕТ СН'!$F$15</f>
        <v>120.53684305</v>
      </c>
      <c r="Y232" s="36">
        <f>SUMIFS(СВЦЭМ!$F$33:$F$776,СВЦЭМ!$A$33:$A$776,$A232,СВЦЭМ!$B$33:$B$776,Y$226)+'СЕТ СН'!$F$15</f>
        <v>122.56410541</v>
      </c>
    </row>
    <row r="233" spans="1:27" ht="15.75" x14ac:dyDescent="0.2">
      <c r="A233" s="35">
        <f t="shared" si="6"/>
        <v>43806</v>
      </c>
      <c r="B233" s="36">
        <f>SUMIFS(СВЦЭМ!$F$33:$F$776,СВЦЭМ!$A$33:$A$776,$A233,СВЦЭМ!$B$33:$B$776,B$226)+'СЕТ СН'!$F$15</f>
        <v>125.71682125</v>
      </c>
      <c r="C233" s="36">
        <f>SUMIFS(СВЦЭМ!$F$33:$F$776,СВЦЭМ!$A$33:$A$776,$A233,СВЦЭМ!$B$33:$B$776,C$226)+'СЕТ СН'!$F$15</f>
        <v>127.28448555999999</v>
      </c>
      <c r="D233" s="36">
        <f>SUMIFS(СВЦЭМ!$F$33:$F$776,СВЦЭМ!$A$33:$A$776,$A233,СВЦЭМ!$B$33:$B$776,D$226)+'СЕТ СН'!$F$15</f>
        <v>127.73120609</v>
      </c>
      <c r="E233" s="36">
        <f>SUMIFS(СВЦЭМ!$F$33:$F$776,СВЦЭМ!$A$33:$A$776,$A233,СВЦЭМ!$B$33:$B$776,E$226)+'СЕТ СН'!$F$15</f>
        <v>128.52160667000001</v>
      </c>
      <c r="F233" s="36">
        <f>SUMIFS(СВЦЭМ!$F$33:$F$776,СВЦЭМ!$A$33:$A$776,$A233,СВЦЭМ!$B$33:$B$776,F$226)+'СЕТ СН'!$F$15</f>
        <v>125.88963499</v>
      </c>
      <c r="G233" s="36">
        <f>SUMIFS(СВЦЭМ!$F$33:$F$776,СВЦЭМ!$A$33:$A$776,$A233,СВЦЭМ!$B$33:$B$776,G$226)+'СЕТ СН'!$F$15</f>
        <v>127.73513122999999</v>
      </c>
      <c r="H233" s="36">
        <f>SUMIFS(СВЦЭМ!$F$33:$F$776,СВЦЭМ!$A$33:$A$776,$A233,СВЦЭМ!$B$33:$B$776,H$226)+'СЕТ СН'!$F$15</f>
        <v>125.33036500999999</v>
      </c>
      <c r="I233" s="36">
        <f>SUMIFS(СВЦЭМ!$F$33:$F$776,СВЦЭМ!$A$33:$A$776,$A233,СВЦЭМ!$B$33:$B$776,I$226)+'СЕТ СН'!$F$15</f>
        <v>121.36312889</v>
      </c>
      <c r="J233" s="36">
        <f>SUMIFS(СВЦЭМ!$F$33:$F$776,СВЦЭМ!$A$33:$A$776,$A233,СВЦЭМ!$B$33:$B$776,J$226)+'СЕТ СН'!$F$15</f>
        <v>115.20038013999999</v>
      </c>
      <c r="K233" s="36">
        <f>SUMIFS(СВЦЭМ!$F$33:$F$776,СВЦЭМ!$A$33:$A$776,$A233,СВЦЭМ!$B$33:$B$776,K$226)+'СЕТ СН'!$F$15</f>
        <v>113.19614214000001</v>
      </c>
      <c r="L233" s="36">
        <f>SUMIFS(СВЦЭМ!$F$33:$F$776,СВЦЭМ!$A$33:$A$776,$A233,СВЦЭМ!$B$33:$B$776,L$226)+'СЕТ СН'!$F$15</f>
        <v>113.36466622</v>
      </c>
      <c r="M233" s="36">
        <f>SUMIFS(СВЦЭМ!$F$33:$F$776,СВЦЭМ!$A$33:$A$776,$A233,СВЦЭМ!$B$33:$B$776,M$226)+'СЕТ СН'!$F$15</f>
        <v>112.36212955000001</v>
      </c>
      <c r="N233" s="36">
        <f>SUMIFS(СВЦЭМ!$F$33:$F$776,СВЦЭМ!$A$33:$A$776,$A233,СВЦЭМ!$B$33:$B$776,N$226)+'СЕТ СН'!$F$15</f>
        <v>113.18258925000001</v>
      </c>
      <c r="O233" s="36">
        <f>SUMIFS(СВЦЭМ!$F$33:$F$776,СВЦЭМ!$A$33:$A$776,$A233,СВЦЭМ!$B$33:$B$776,O$226)+'СЕТ СН'!$F$15</f>
        <v>114.39333480000001</v>
      </c>
      <c r="P233" s="36">
        <f>SUMIFS(СВЦЭМ!$F$33:$F$776,СВЦЭМ!$A$33:$A$776,$A233,СВЦЭМ!$B$33:$B$776,P$226)+'СЕТ СН'!$F$15</f>
        <v>115.34828808</v>
      </c>
      <c r="Q233" s="36">
        <f>SUMIFS(СВЦЭМ!$F$33:$F$776,СВЦЭМ!$A$33:$A$776,$A233,СВЦЭМ!$B$33:$B$776,Q$226)+'СЕТ СН'!$F$15</f>
        <v>115.51128978</v>
      </c>
      <c r="R233" s="36">
        <f>SUMIFS(СВЦЭМ!$F$33:$F$776,СВЦЭМ!$A$33:$A$776,$A233,СВЦЭМ!$B$33:$B$776,R$226)+'СЕТ СН'!$F$15</f>
        <v>114.37682409999999</v>
      </c>
      <c r="S233" s="36">
        <f>SUMIFS(СВЦЭМ!$F$33:$F$776,СВЦЭМ!$A$33:$A$776,$A233,СВЦЭМ!$B$33:$B$776,S$226)+'СЕТ СН'!$F$15</f>
        <v>112.93263914000001</v>
      </c>
      <c r="T233" s="36">
        <f>SUMIFS(СВЦЭМ!$F$33:$F$776,СВЦЭМ!$A$33:$A$776,$A233,СВЦЭМ!$B$33:$B$776,T$226)+'СЕТ СН'!$F$15</f>
        <v>111.91374963</v>
      </c>
      <c r="U233" s="36">
        <f>SUMIFS(СВЦЭМ!$F$33:$F$776,СВЦЭМ!$A$33:$A$776,$A233,СВЦЭМ!$B$33:$B$776,U$226)+'СЕТ СН'!$F$15</f>
        <v>111.81795508</v>
      </c>
      <c r="V233" s="36">
        <f>SUMIFS(СВЦЭМ!$F$33:$F$776,СВЦЭМ!$A$33:$A$776,$A233,СВЦЭМ!$B$33:$B$776,V$226)+'СЕТ СН'!$F$15</f>
        <v>112.52533543</v>
      </c>
      <c r="W233" s="36">
        <f>SUMIFS(СВЦЭМ!$F$33:$F$776,СВЦЭМ!$A$33:$A$776,$A233,СВЦЭМ!$B$33:$B$776,W$226)+'СЕТ СН'!$F$15</f>
        <v>114.35471247</v>
      </c>
      <c r="X233" s="36">
        <f>SUMIFS(СВЦЭМ!$F$33:$F$776,СВЦЭМ!$A$33:$A$776,$A233,СВЦЭМ!$B$33:$B$776,X$226)+'СЕТ СН'!$F$15</f>
        <v>114.11448871</v>
      </c>
      <c r="Y233" s="36">
        <f>SUMIFS(СВЦЭМ!$F$33:$F$776,СВЦЭМ!$A$33:$A$776,$A233,СВЦЭМ!$B$33:$B$776,Y$226)+'СЕТ СН'!$F$15</f>
        <v>118.49728061</v>
      </c>
    </row>
    <row r="234" spans="1:27" ht="15.75" x14ac:dyDescent="0.2">
      <c r="A234" s="35">
        <f t="shared" si="6"/>
        <v>43807</v>
      </c>
      <c r="B234" s="36">
        <f>SUMIFS(СВЦЭМ!$F$33:$F$776,СВЦЭМ!$A$33:$A$776,$A234,СВЦЭМ!$B$33:$B$776,B$226)+'СЕТ СН'!$F$15</f>
        <v>127.23175101</v>
      </c>
      <c r="C234" s="36">
        <f>SUMIFS(СВЦЭМ!$F$33:$F$776,СВЦЭМ!$A$33:$A$776,$A234,СВЦЭМ!$B$33:$B$776,C$226)+'СЕТ СН'!$F$15</f>
        <v>130.98561258000001</v>
      </c>
      <c r="D234" s="36">
        <f>SUMIFS(СВЦЭМ!$F$33:$F$776,СВЦЭМ!$A$33:$A$776,$A234,СВЦЭМ!$B$33:$B$776,D$226)+'СЕТ СН'!$F$15</f>
        <v>133.44659293999999</v>
      </c>
      <c r="E234" s="36">
        <f>SUMIFS(СВЦЭМ!$F$33:$F$776,СВЦЭМ!$A$33:$A$776,$A234,СВЦЭМ!$B$33:$B$776,E$226)+'СЕТ СН'!$F$15</f>
        <v>136.52588101000001</v>
      </c>
      <c r="F234" s="36">
        <f>SUMIFS(СВЦЭМ!$F$33:$F$776,СВЦЭМ!$A$33:$A$776,$A234,СВЦЭМ!$B$33:$B$776,F$226)+'СЕТ СН'!$F$15</f>
        <v>138.05000724999999</v>
      </c>
      <c r="G234" s="36">
        <f>SUMIFS(СВЦЭМ!$F$33:$F$776,СВЦЭМ!$A$33:$A$776,$A234,СВЦЭМ!$B$33:$B$776,G$226)+'СЕТ СН'!$F$15</f>
        <v>137.95659638000001</v>
      </c>
      <c r="H234" s="36">
        <f>SUMIFS(СВЦЭМ!$F$33:$F$776,СВЦЭМ!$A$33:$A$776,$A234,СВЦЭМ!$B$33:$B$776,H$226)+'СЕТ СН'!$F$15</f>
        <v>136.56185818</v>
      </c>
      <c r="I234" s="36">
        <f>SUMIFS(СВЦЭМ!$F$33:$F$776,СВЦЭМ!$A$33:$A$776,$A234,СВЦЭМ!$B$33:$B$776,I$226)+'СЕТ СН'!$F$15</f>
        <v>135.5474615</v>
      </c>
      <c r="J234" s="36">
        <f>SUMIFS(СВЦЭМ!$F$33:$F$776,СВЦЭМ!$A$33:$A$776,$A234,СВЦЭМ!$B$33:$B$776,J$226)+'СЕТ СН'!$F$15</f>
        <v>129.87296262999999</v>
      </c>
      <c r="K234" s="36">
        <f>SUMIFS(СВЦЭМ!$F$33:$F$776,СВЦЭМ!$A$33:$A$776,$A234,СВЦЭМ!$B$33:$B$776,K$226)+'СЕТ СН'!$F$15</f>
        <v>122.76164344999999</v>
      </c>
      <c r="L234" s="36">
        <f>SUMIFS(СВЦЭМ!$F$33:$F$776,СВЦЭМ!$A$33:$A$776,$A234,СВЦЭМ!$B$33:$B$776,L$226)+'СЕТ СН'!$F$15</f>
        <v>120.85261975</v>
      </c>
      <c r="M234" s="36">
        <f>SUMIFS(СВЦЭМ!$F$33:$F$776,СВЦЭМ!$A$33:$A$776,$A234,СВЦЭМ!$B$33:$B$776,M$226)+'СЕТ СН'!$F$15</f>
        <v>120.70190103</v>
      </c>
      <c r="N234" s="36">
        <f>SUMIFS(СВЦЭМ!$F$33:$F$776,СВЦЭМ!$A$33:$A$776,$A234,СВЦЭМ!$B$33:$B$776,N$226)+'СЕТ СН'!$F$15</f>
        <v>121.58162548999999</v>
      </c>
      <c r="O234" s="36">
        <f>SUMIFS(СВЦЭМ!$F$33:$F$776,СВЦЭМ!$A$33:$A$776,$A234,СВЦЭМ!$B$33:$B$776,O$226)+'СЕТ СН'!$F$15</f>
        <v>122.63612216</v>
      </c>
      <c r="P234" s="36">
        <f>SUMIFS(СВЦЭМ!$F$33:$F$776,СВЦЭМ!$A$33:$A$776,$A234,СВЦЭМ!$B$33:$B$776,P$226)+'СЕТ СН'!$F$15</f>
        <v>124.06060518</v>
      </c>
      <c r="Q234" s="36">
        <f>SUMIFS(СВЦЭМ!$F$33:$F$776,СВЦЭМ!$A$33:$A$776,$A234,СВЦЭМ!$B$33:$B$776,Q$226)+'СЕТ СН'!$F$15</f>
        <v>124.33437637</v>
      </c>
      <c r="R234" s="36">
        <f>SUMIFS(СВЦЭМ!$F$33:$F$776,СВЦЭМ!$A$33:$A$776,$A234,СВЦЭМ!$B$33:$B$776,R$226)+'СЕТ СН'!$F$15</f>
        <v>123.59044239000001</v>
      </c>
      <c r="S234" s="36">
        <f>SUMIFS(СВЦЭМ!$F$33:$F$776,СВЦЭМ!$A$33:$A$776,$A234,СВЦЭМ!$B$33:$B$776,S$226)+'СЕТ СН'!$F$15</f>
        <v>120.07812972000001</v>
      </c>
      <c r="T234" s="36">
        <f>SUMIFS(СВЦЭМ!$F$33:$F$776,СВЦЭМ!$A$33:$A$776,$A234,СВЦЭМ!$B$33:$B$776,T$226)+'СЕТ СН'!$F$15</f>
        <v>117.64470396</v>
      </c>
      <c r="U234" s="36">
        <f>SUMIFS(СВЦЭМ!$F$33:$F$776,СВЦЭМ!$A$33:$A$776,$A234,СВЦЭМ!$B$33:$B$776,U$226)+'СЕТ СН'!$F$15</f>
        <v>118.27532582000001</v>
      </c>
      <c r="V234" s="36">
        <f>SUMIFS(СВЦЭМ!$F$33:$F$776,СВЦЭМ!$A$33:$A$776,$A234,СВЦЭМ!$B$33:$B$776,V$226)+'СЕТ СН'!$F$15</f>
        <v>119.86085195</v>
      </c>
      <c r="W234" s="36">
        <f>SUMIFS(СВЦЭМ!$F$33:$F$776,СВЦЭМ!$A$33:$A$776,$A234,СВЦЭМ!$B$33:$B$776,W$226)+'СЕТ СН'!$F$15</f>
        <v>121.47008576</v>
      </c>
      <c r="X234" s="36">
        <f>SUMIFS(СВЦЭМ!$F$33:$F$776,СВЦЭМ!$A$33:$A$776,$A234,СВЦЭМ!$B$33:$B$776,X$226)+'СЕТ СН'!$F$15</f>
        <v>124.08411402</v>
      </c>
      <c r="Y234" s="36">
        <f>SUMIFS(СВЦЭМ!$F$33:$F$776,СВЦЭМ!$A$33:$A$776,$A234,СВЦЭМ!$B$33:$B$776,Y$226)+'СЕТ СН'!$F$15</f>
        <v>126.54907355</v>
      </c>
    </row>
    <row r="235" spans="1:27" ht="15.75" x14ac:dyDescent="0.2">
      <c r="A235" s="35">
        <f t="shared" si="6"/>
        <v>43808</v>
      </c>
      <c r="B235" s="36">
        <f>SUMIFS(СВЦЭМ!$F$33:$F$776,СВЦЭМ!$A$33:$A$776,$A235,СВЦЭМ!$B$33:$B$776,B$226)+'СЕТ СН'!$F$15</f>
        <v>129.52417320000001</v>
      </c>
      <c r="C235" s="36">
        <f>SUMIFS(СВЦЭМ!$F$33:$F$776,СВЦЭМ!$A$33:$A$776,$A235,СВЦЭМ!$B$33:$B$776,C$226)+'СЕТ СН'!$F$15</f>
        <v>134.12528799</v>
      </c>
      <c r="D235" s="36">
        <f>SUMIFS(СВЦЭМ!$F$33:$F$776,СВЦЭМ!$A$33:$A$776,$A235,СВЦЭМ!$B$33:$B$776,D$226)+'СЕТ СН'!$F$15</f>
        <v>135.61867265000001</v>
      </c>
      <c r="E235" s="36">
        <f>SUMIFS(СВЦЭМ!$F$33:$F$776,СВЦЭМ!$A$33:$A$776,$A235,СВЦЭМ!$B$33:$B$776,E$226)+'СЕТ СН'!$F$15</f>
        <v>135.53311853</v>
      </c>
      <c r="F235" s="36">
        <f>SUMIFS(СВЦЭМ!$F$33:$F$776,СВЦЭМ!$A$33:$A$776,$A235,СВЦЭМ!$B$33:$B$776,F$226)+'СЕТ СН'!$F$15</f>
        <v>135.64719045999999</v>
      </c>
      <c r="G235" s="36">
        <f>SUMIFS(СВЦЭМ!$F$33:$F$776,СВЦЭМ!$A$33:$A$776,$A235,СВЦЭМ!$B$33:$B$776,G$226)+'СЕТ СН'!$F$15</f>
        <v>137.81500378999999</v>
      </c>
      <c r="H235" s="36">
        <f>SUMIFS(СВЦЭМ!$F$33:$F$776,СВЦЭМ!$A$33:$A$776,$A235,СВЦЭМ!$B$33:$B$776,H$226)+'СЕТ СН'!$F$15</f>
        <v>134.03223079</v>
      </c>
      <c r="I235" s="36">
        <f>SUMIFS(СВЦЭМ!$F$33:$F$776,СВЦЭМ!$A$33:$A$776,$A235,СВЦЭМ!$B$33:$B$776,I$226)+'СЕТ СН'!$F$15</f>
        <v>129.90801048</v>
      </c>
      <c r="J235" s="36">
        <f>SUMIFS(СВЦЭМ!$F$33:$F$776,СВЦЭМ!$A$33:$A$776,$A235,СВЦЭМ!$B$33:$B$776,J$226)+'СЕТ СН'!$F$15</f>
        <v>125.79469008</v>
      </c>
      <c r="K235" s="36">
        <f>SUMIFS(СВЦЭМ!$F$33:$F$776,СВЦЭМ!$A$33:$A$776,$A235,СВЦЭМ!$B$33:$B$776,K$226)+'СЕТ СН'!$F$15</f>
        <v>121.84012499000001</v>
      </c>
      <c r="L235" s="36">
        <f>SUMIFS(СВЦЭМ!$F$33:$F$776,СВЦЭМ!$A$33:$A$776,$A235,СВЦЭМ!$B$33:$B$776,L$226)+'СЕТ СН'!$F$15</f>
        <v>121.54696315</v>
      </c>
      <c r="M235" s="36">
        <f>SUMIFS(СВЦЭМ!$F$33:$F$776,СВЦЭМ!$A$33:$A$776,$A235,СВЦЭМ!$B$33:$B$776,M$226)+'СЕТ СН'!$F$15</f>
        <v>122.47658131999999</v>
      </c>
      <c r="N235" s="36">
        <f>SUMIFS(СВЦЭМ!$F$33:$F$776,СВЦЭМ!$A$33:$A$776,$A235,СВЦЭМ!$B$33:$B$776,N$226)+'СЕТ СН'!$F$15</f>
        <v>123.71282407</v>
      </c>
      <c r="O235" s="36">
        <f>SUMIFS(СВЦЭМ!$F$33:$F$776,СВЦЭМ!$A$33:$A$776,$A235,СВЦЭМ!$B$33:$B$776,O$226)+'СЕТ СН'!$F$15</f>
        <v>124.81573993000001</v>
      </c>
      <c r="P235" s="36">
        <f>SUMIFS(СВЦЭМ!$F$33:$F$776,СВЦЭМ!$A$33:$A$776,$A235,СВЦЭМ!$B$33:$B$776,P$226)+'СЕТ СН'!$F$15</f>
        <v>125.70112438</v>
      </c>
      <c r="Q235" s="36">
        <f>SUMIFS(СВЦЭМ!$F$33:$F$776,СВЦЭМ!$A$33:$A$776,$A235,СВЦЭМ!$B$33:$B$776,Q$226)+'СЕТ СН'!$F$15</f>
        <v>125.34462153</v>
      </c>
      <c r="R235" s="36">
        <f>SUMIFS(СВЦЭМ!$F$33:$F$776,СВЦЭМ!$A$33:$A$776,$A235,СВЦЭМ!$B$33:$B$776,R$226)+'СЕТ СН'!$F$15</f>
        <v>124.93922961</v>
      </c>
      <c r="S235" s="36">
        <f>SUMIFS(СВЦЭМ!$F$33:$F$776,СВЦЭМ!$A$33:$A$776,$A235,СВЦЭМ!$B$33:$B$776,S$226)+'СЕТ СН'!$F$15</f>
        <v>122.63458806</v>
      </c>
      <c r="T235" s="36">
        <f>SUMIFS(СВЦЭМ!$F$33:$F$776,СВЦЭМ!$A$33:$A$776,$A235,СВЦЭМ!$B$33:$B$776,T$226)+'СЕТ СН'!$F$15</f>
        <v>119.46350083</v>
      </c>
      <c r="U235" s="36">
        <f>SUMIFS(СВЦЭМ!$F$33:$F$776,СВЦЭМ!$A$33:$A$776,$A235,СВЦЭМ!$B$33:$B$776,U$226)+'СЕТ СН'!$F$15</f>
        <v>119.46478870999999</v>
      </c>
      <c r="V235" s="36">
        <f>SUMIFS(СВЦЭМ!$F$33:$F$776,СВЦЭМ!$A$33:$A$776,$A235,СВЦЭМ!$B$33:$B$776,V$226)+'СЕТ СН'!$F$15</f>
        <v>122.12149392000001</v>
      </c>
      <c r="W235" s="36">
        <f>SUMIFS(СВЦЭМ!$F$33:$F$776,СВЦЭМ!$A$33:$A$776,$A235,СВЦЭМ!$B$33:$B$776,W$226)+'СЕТ СН'!$F$15</f>
        <v>124.77036728</v>
      </c>
      <c r="X235" s="36">
        <f>SUMIFS(СВЦЭМ!$F$33:$F$776,СВЦЭМ!$A$33:$A$776,$A235,СВЦЭМ!$B$33:$B$776,X$226)+'СЕТ СН'!$F$15</f>
        <v>125.6002762</v>
      </c>
      <c r="Y235" s="36">
        <f>SUMIFS(СВЦЭМ!$F$33:$F$776,СВЦЭМ!$A$33:$A$776,$A235,СВЦЭМ!$B$33:$B$776,Y$226)+'СЕТ СН'!$F$15</f>
        <v>128.53674541999999</v>
      </c>
    </row>
    <row r="236" spans="1:27" ht="15.75" x14ac:dyDescent="0.2">
      <c r="A236" s="35">
        <f t="shared" si="6"/>
        <v>43809</v>
      </c>
      <c r="B236" s="36">
        <f>SUMIFS(СВЦЭМ!$F$33:$F$776,СВЦЭМ!$A$33:$A$776,$A236,СВЦЭМ!$B$33:$B$776,B$226)+'СЕТ СН'!$F$15</f>
        <v>130.36164226</v>
      </c>
      <c r="C236" s="36">
        <f>SUMIFS(СВЦЭМ!$F$33:$F$776,СВЦЭМ!$A$33:$A$776,$A236,СВЦЭМ!$B$33:$B$776,C$226)+'СЕТ СН'!$F$15</f>
        <v>138.39904466999999</v>
      </c>
      <c r="D236" s="36">
        <f>SUMIFS(СВЦЭМ!$F$33:$F$776,СВЦЭМ!$A$33:$A$776,$A236,СВЦЭМ!$B$33:$B$776,D$226)+'СЕТ СН'!$F$15</f>
        <v>141.92343227000001</v>
      </c>
      <c r="E236" s="36">
        <f>SUMIFS(СВЦЭМ!$F$33:$F$776,СВЦЭМ!$A$33:$A$776,$A236,СВЦЭМ!$B$33:$B$776,E$226)+'СЕТ СН'!$F$15</f>
        <v>141.30935932</v>
      </c>
      <c r="F236" s="36">
        <f>SUMIFS(СВЦЭМ!$F$33:$F$776,СВЦЭМ!$A$33:$A$776,$A236,СВЦЭМ!$B$33:$B$776,F$226)+'СЕТ СН'!$F$15</f>
        <v>134.59823589000001</v>
      </c>
      <c r="G236" s="36">
        <f>SUMIFS(СВЦЭМ!$F$33:$F$776,СВЦЭМ!$A$33:$A$776,$A236,СВЦЭМ!$B$33:$B$776,G$226)+'СЕТ СН'!$F$15</f>
        <v>132.58728958</v>
      </c>
      <c r="H236" s="36">
        <f>SUMIFS(СВЦЭМ!$F$33:$F$776,СВЦЭМ!$A$33:$A$776,$A236,СВЦЭМ!$B$33:$B$776,H$226)+'СЕТ СН'!$F$15</f>
        <v>127.48060885</v>
      </c>
      <c r="I236" s="36">
        <f>SUMIFS(СВЦЭМ!$F$33:$F$776,СВЦЭМ!$A$33:$A$776,$A236,СВЦЭМ!$B$33:$B$776,I$226)+'СЕТ СН'!$F$15</f>
        <v>123.1097468</v>
      </c>
      <c r="J236" s="36">
        <f>SUMIFS(СВЦЭМ!$F$33:$F$776,СВЦЭМ!$A$33:$A$776,$A236,СВЦЭМ!$B$33:$B$776,J$226)+'СЕТ СН'!$F$15</f>
        <v>120.09731815000001</v>
      </c>
      <c r="K236" s="36">
        <f>SUMIFS(СВЦЭМ!$F$33:$F$776,СВЦЭМ!$A$33:$A$776,$A236,СВЦЭМ!$B$33:$B$776,K$226)+'СЕТ СН'!$F$15</f>
        <v>118.08841255999999</v>
      </c>
      <c r="L236" s="36">
        <f>SUMIFS(СВЦЭМ!$F$33:$F$776,СВЦЭМ!$A$33:$A$776,$A236,СВЦЭМ!$B$33:$B$776,L$226)+'СЕТ СН'!$F$15</f>
        <v>118.35082674</v>
      </c>
      <c r="M236" s="36">
        <f>SUMIFS(СВЦЭМ!$F$33:$F$776,СВЦЭМ!$A$33:$A$776,$A236,СВЦЭМ!$B$33:$B$776,M$226)+'СЕТ СН'!$F$15</f>
        <v>126.25044776</v>
      </c>
      <c r="N236" s="36">
        <f>SUMIFS(СВЦЭМ!$F$33:$F$776,СВЦЭМ!$A$33:$A$776,$A236,СВЦЭМ!$B$33:$B$776,N$226)+'СЕТ СН'!$F$15</f>
        <v>128.16196626000001</v>
      </c>
      <c r="O236" s="36">
        <f>SUMIFS(СВЦЭМ!$F$33:$F$776,СВЦЭМ!$A$33:$A$776,$A236,СВЦЭМ!$B$33:$B$776,O$226)+'СЕТ СН'!$F$15</f>
        <v>128.85537128999999</v>
      </c>
      <c r="P236" s="36">
        <f>SUMIFS(СВЦЭМ!$F$33:$F$776,СВЦЭМ!$A$33:$A$776,$A236,СВЦЭМ!$B$33:$B$776,P$226)+'СЕТ СН'!$F$15</f>
        <v>128.55331401999999</v>
      </c>
      <c r="Q236" s="36">
        <f>SUMIFS(СВЦЭМ!$F$33:$F$776,СВЦЭМ!$A$33:$A$776,$A236,СВЦЭМ!$B$33:$B$776,Q$226)+'СЕТ СН'!$F$15</f>
        <v>128.24017931</v>
      </c>
      <c r="R236" s="36">
        <f>SUMIFS(СВЦЭМ!$F$33:$F$776,СВЦЭМ!$A$33:$A$776,$A236,СВЦЭМ!$B$33:$B$776,R$226)+'СЕТ СН'!$F$15</f>
        <v>127.84148424</v>
      </c>
      <c r="S236" s="36">
        <f>SUMIFS(СВЦЭМ!$F$33:$F$776,СВЦЭМ!$A$33:$A$776,$A236,СВЦЭМ!$B$33:$B$776,S$226)+'СЕТ СН'!$F$15</f>
        <v>126.25723474999999</v>
      </c>
      <c r="T236" s="36">
        <f>SUMIFS(СВЦЭМ!$F$33:$F$776,СВЦЭМ!$A$33:$A$776,$A236,СВЦЭМ!$B$33:$B$776,T$226)+'СЕТ СН'!$F$15</f>
        <v>123.90377681</v>
      </c>
      <c r="U236" s="36">
        <f>SUMIFS(СВЦЭМ!$F$33:$F$776,СВЦЭМ!$A$33:$A$776,$A236,СВЦЭМ!$B$33:$B$776,U$226)+'СЕТ СН'!$F$15</f>
        <v>123.55744742</v>
      </c>
      <c r="V236" s="36">
        <f>SUMIFS(СВЦЭМ!$F$33:$F$776,СВЦЭМ!$A$33:$A$776,$A236,СВЦЭМ!$B$33:$B$776,V$226)+'СЕТ СН'!$F$15</f>
        <v>121.8465164</v>
      </c>
      <c r="W236" s="36">
        <f>SUMIFS(СВЦЭМ!$F$33:$F$776,СВЦЭМ!$A$33:$A$776,$A236,СВЦЭМ!$B$33:$B$776,W$226)+'СЕТ СН'!$F$15</f>
        <v>117.90289666</v>
      </c>
      <c r="X236" s="36">
        <f>SUMIFS(СВЦЭМ!$F$33:$F$776,СВЦЭМ!$A$33:$A$776,$A236,СВЦЭМ!$B$33:$B$776,X$226)+'СЕТ СН'!$F$15</f>
        <v>116.65466995</v>
      </c>
      <c r="Y236" s="36">
        <f>SUMIFS(СВЦЭМ!$F$33:$F$776,СВЦЭМ!$A$33:$A$776,$A236,СВЦЭМ!$B$33:$B$776,Y$226)+'СЕТ СН'!$F$15</f>
        <v>118.33497104999999</v>
      </c>
    </row>
    <row r="237" spans="1:27" ht="15.75" x14ac:dyDescent="0.2">
      <c r="A237" s="35">
        <f t="shared" si="6"/>
        <v>43810</v>
      </c>
      <c r="B237" s="36">
        <f>SUMIFS(СВЦЭМ!$F$33:$F$776,СВЦЭМ!$A$33:$A$776,$A237,СВЦЭМ!$B$33:$B$776,B$226)+'СЕТ СН'!$F$15</f>
        <v>124.78688441</v>
      </c>
      <c r="C237" s="36">
        <f>SUMIFS(СВЦЭМ!$F$33:$F$776,СВЦЭМ!$A$33:$A$776,$A237,СВЦЭМ!$B$33:$B$776,C$226)+'СЕТ СН'!$F$15</f>
        <v>129.89720579999999</v>
      </c>
      <c r="D237" s="36">
        <f>SUMIFS(СВЦЭМ!$F$33:$F$776,СВЦЭМ!$A$33:$A$776,$A237,СВЦЭМ!$B$33:$B$776,D$226)+'СЕТ СН'!$F$15</f>
        <v>131.10888144</v>
      </c>
      <c r="E237" s="36">
        <f>SUMIFS(СВЦЭМ!$F$33:$F$776,СВЦЭМ!$A$33:$A$776,$A237,СВЦЭМ!$B$33:$B$776,E$226)+'СЕТ СН'!$F$15</f>
        <v>132.35242768000001</v>
      </c>
      <c r="F237" s="36">
        <f>SUMIFS(СВЦЭМ!$F$33:$F$776,СВЦЭМ!$A$33:$A$776,$A237,СВЦЭМ!$B$33:$B$776,F$226)+'СЕТ СН'!$F$15</f>
        <v>131.50569424</v>
      </c>
      <c r="G237" s="36">
        <f>SUMIFS(СВЦЭМ!$F$33:$F$776,СВЦЭМ!$A$33:$A$776,$A237,СВЦЭМ!$B$33:$B$776,G$226)+'СЕТ СН'!$F$15</f>
        <v>129.13171874</v>
      </c>
      <c r="H237" s="36">
        <f>SUMIFS(СВЦЭМ!$F$33:$F$776,СВЦЭМ!$A$33:$A$776,$A237,СВЦЭМ!$B$33:$B$776,H$226)+'СЕТ СН'!$F$15</f>
        <v>123.35705853</v>
      </c>
      <c r="I237" s="36">
        <f>SUMIFS(СВЦЭМ!$F$33:$F$776,СВЦЭМ!$A$33:$A$776,$A237,СВЦЭМ!$B$33:$B$776,I$226)+'СЕТ СН'!$F$15</f>
        <v>121.51454266</v>
      </c>
      <c r="J237" s="36">
        <f>SUMIFS(СВЦЭМ!$F$33:$F$776,СВЦЭМ!$A$33:$A$776,$A237,СВЦЭМ!$B$33:$B$776,J$226)+'СЕТ СН'!$F$15</f>
        <v>117.73280742</v>
      </c>
      <c r="K237" s="36">
        <f>SUMIFS(СВЦЭМ!$F$33:$F$776,СВЦЭМ!$A$33:$A$776,$A237,СВЦЭМ!$B$33:$B$776,K$226)+'СЕТ СН'!$F$15</f>
        <v>116.51660577</v>
      </c>
      <c r="L237" s="36">
        <f>SUMIFS(СВЦЭМ!$F$33:$F$776,СВЦЭМ!$A$33:$A$776,$A237,СВЦЭМ!$B$33:$B$776,L$226)+'СЕТ СН'!$F$15</f>
        <v>116.94618224</v>
      </c>
      <c r="M237" s="36">
        <f>SUMIFS(СВЦЭМ!$F$33:$F$776,СВЦЭМ!$A$33:$A$776,$A237,СВЦЭМ!$B$33:$B$776,M$226)+'СЕТ СН'!$F$15</f>
        <v>117.29473278</v>
      </c>
      <c r="N237" s="36">
        <f>SUMIFS(СВЦЭМ!$F$33:$F$776,СВЦЭМ!$A$33:$A$776,$A237,СВЦЭМ!$B$33:$B$776,N$226)+'СЕТ СН'!$F$15</f>
        <v>116.95994967</v>
      </c>
      <c r="O237" s="36">
        <f>SUMIFS(СВЦЭМ!$F$33:$F$776,СВЦЭМ!$A$33:$A$776,$A237,СВЦЭМ!$B$33:$B$776,O$226)+'СЕТ СН'!$F$15</f>
        <v>118.64867458000001</v>
      </c>
      <c r="P237" s="36">
        <f>SUMIFS(СВЦЭМ!$F$33:$F$776,СВЦЭМ!$A$33:$A$776,$A237,СВЦЭМ!$B$33:$B$776,P$226)+'СЕТ СН'!$F$15</f>
        <v>119.02760179000001</v>
      </c>
      <c r="Q237" s="36">
        <f>SUMIFS(СВЦЭМ!$F$33:$F$776,СВЦЭМ!$A$33:$A$776,$A237,СВЦЭМ!$B$33:$B$776,Q$226)+'СЕТ СН'!$F$15</f>
        <v>119.672012</v>
      </c>
      <c r="R237" s="36">
        <f>SUMIFS(СВЦЭМ!$F$33:$F$776,СВЦЭМ!$A$33:$A$776,$A237,СВЦЭМ!$B$33:$B$776,R$226)+'СЕТ СН'!$F$15</f>
        <v>120.39540488999999</v>
      </c>
      <c r="S237" s="36">
        <f>SUMIFS(СВЦЭМ!$F$33:$F$776,СВЦЭМ!$A$33:$A$776,$A237,СВЦЭМ!$B$33:$B$776,S$226)+'СЕТ СН'!$F$15</f>
        <v>118.29989164</v>
      </c>
      <c r="T237" s="36">
        <f>SUMIFS(СВЦЭМ!$F$33:$F$776,СВЦЭМ!$A$33:$A$776,$A237,СВЦЭМ!$B$33:$B$776,T$226)+'СЕТ СН'!$F$15</f>
        <v>116.75679425</v>
      </c>
      <c r="U237" s="36">
        <f>SUMIFS(СВЦЭМ!$F$33:$F$776,СВЦЭМ!$A$33:$A$776,$A237,СВЦЭМ!$B$33:$B$776,U$226)+'СЕТ СН'!$F$15</f>
        <v>117.12338071000001</v>
      </c>
      <c r="V237" s="36">
        <f>SUMIFS(СВЦЭМ!$F$33:$F$776,СВЦЭМ!$A$33:$A$776,$A237,СВЦЭМ!$B$33:$B$776,V$226)+'СЕТ СН'!$F$15</f>
        <v>117.93551846</v>
      </c>
      <c r="W237" s="36">
        <f>SUMIFS(СВЦЭМ!$F$33:$F$776,СВЦЭМ!$A$33:$A$776,$A237,СВЦЭМ!$B$33:$B$776,W$226)+'СЕТ СН'!$F$15</f>
        <v>119.71409754</v>
      </c>
      <c r="X237" s="36">
        <f>SUMIFS(СВЦЭМ!$F$33:$F$776,СВЦЭМ!$A$33:$A$776,$A237,СВЦЭМ!$B$33:$B$776,X$226)+'СЕТ СН'!$F$15</f>
        <v>120.9018961</v>
      </c>
      <c r="Y237" s="36">
        <f>SUMIFS(СВЦЭМ!$F$33:$F$776,СВЦЭМ!$A$33:$A$776,$A237,СВЦЭМ!$B$33:$B$776,Y$226)+'СЕТ СН'!$F$15</f>
        <v>123.05430423</v>
      </c>
    </row>
    <row r="238" spans="1:27" ht="15.75" x14ac:dyDescent="0.2">
      <c r="A238" s="35">
        <f t="shared" si="6"/>
        <v>43811</v>
      </c>
      <c r="B238" s="36">
        <f>SUMIFS(СВЦЭМ!$F$33:$F$776,СВЦЭМ!$A$33:$A$776,$A238,СВЦЭМ!$B$33:$B$776,B$226)+'СЕТ СН'!$F$15</f>
        <v>127.10713513</v>
      </c>
      <c r="C238" s="36">
        <f>SUMIFS(СВЦЭМ!$F$33:$F$776,СВЦЭМ!$A$33:$A$776,$A238,СВЦЭМ!$B$33:$B$776,C$226)+'СЕТ СН'!$F$15</f>
        <v>132.58591512999999</v>
      </c>
      <c r="D238" s="36">
        <f>SUMIFS(СВЦЭМ!$F$33:$F$776,СВЦЭМ!$A$33:$A$776,$A238,СВЦЭМ!$B$33:$B$776,D$226)+'СЕТ СН'!$F$15</f>
        <v>134.65179065000001</v>
      </c>
      <c r="E238" s="36">
        <f>SUMIFS(СВЦЭМ!$F$33:$F$776,СВЦЭМ!$A$33:$A$776,$A238,СВЦЭМ!$B$33:$B$776,E$226)+'СЕТ СН'!$F$15</f>
        <v>136.18639193999999</v>
      </c>
      <c r="F238" s="36">
        <f>SUMIFS(СВЦЭМ!$F$33:$F$776,СВЦЭМ!$A$33:$A$776,$A238,СВЦЭМ!$B$33:$B$776,F$226)+'СЕТ СН'!$F$15</f>
        <v>136.06850385000001</v>
      </c>
      <c r="G238" s="36">
        <f>SUMIFS(СВЦЭМ!$F$33:$F$776,СВЦЭМ!$A$33:$A$776,$A238,СВЦЭМ!$B$33:$B$776,G$226)+'СЕТ СН'!$F$15</f>
        <v>133.18143347</v>
      </c>
      <c r="H238" s="36">
        <f>SUMIFS(СВЦЭМ!$F$33:$F$776,СВЦЭМ!$A$33:$A$776,$A238,СВЦЭМ!$B$33:$B$776,H$226)+'СЕТ СН'!$F$15</f>
        <v>127.46459025</v>
      </c>
      <c r="I238" s="36">
        <f>SUMIFS(СВЦЭМ!$F$33:$F$776,СВЦЭМ!$A$33:$A$776,$A238,СВЦЭМ!$B$33:$B$776,I$226)+'СЕТ СН'!$F$15</f>
        <v>124.07985650000001</v>
      </c>
      <c r="J238" s="36">
        <f>SUMIFS(СВЦЭМ!$F$33:$F$776,СВЦЭМ!$A$33:$A$776,$A238,СВЦЭМ!$B$33:$B$776,J$226)+'СЕТ СН'!$F$15</f>
        <v>121.06406330999999</v>
      </c>
      <c r="K238" s="36">
        <f>SUMIFS(СВЦЭМ!$F$33:$F$776,СВЦЭМ!$A$33:$A$776,$A238,СВЦЭМ!$B$33:$B$776,K$226)+'СЕТ СН'!$F$15</f>
        <v>119.39931591</v>
      </c>
      <c r="L238" s="36">
        <f>SUMIFS(СВЦЭМ!$F$33:$F$776,СВЦЭМ!$A$33:$A$776,$A238,СВЦЭМ!$B$33:$B$776,L$226)+'СЕТ СН'!$F$15</f>
        <v>119.85793289</v>
      </c>
      <c r="M238" s="36">
        <f>SUMIFS(СВЦЭМ!$F$33:$F$776,СВЦЭМ!$A$33:$A$776,$A238,СВЦЭМ!$B$33:$B$776,M$226)+'СЕТ СН'!$F$15</f>
        <v>119.11833485</v>
      </c>
      <c r="N238" s="36">
        <f>SUMIFS(СВЦЭМ!$F$33:$F$776,СВЦЭМ!$A$33:$A$776,$A238,СВЦЭМ!$B$33:$B$776,N$226)+'СЕТ СН'!$F$15</f>
        <v>119.15087516</v>
      </c>
      <c r="O238" s="36">
        <f>SUMIFS(СВЦЭМ!$F$33:$F$776,СВЦЭМ!$A$33:$A$776,$A238,СВЦЭМ!$B$33:$B$776,O$226)+'СЕТ СН'!$F$15</f>
        <v>119.69075340000001</v>
      </c>
      <c r="P238" s="36">
        <f>SUMIFS(СВЦЭМ!$F$33:$F$776,СВЦЭМ!$A$33:$A$776,$A238,СВЦЭМ!$B$33:$B$776,P$226)+'СЕТ СН'!$F$15</f>
        <v>119.27014514</v>
      </c>
      <c r="Q238" s="36">
        <f>SUMIFS(СВЦЭМ!$F$33:$F$776,СВЦЭМ!$A$33:$A$776,$A238,СВЦЭМ!$B$33:$B$776,Q$226)+'СЕТ СН'!$F$15</f>
        <v>119.29970896</v>
      </c>
      <c r="R238" s="36">
        <f>SUMIFS(СВЦЭМ!$F$33:$F$776,СВЦЭМ!$A$33:$A$776,$A238,СВЦЭМ!$B$33:$B$776,R$226)+'СЕТ СН'!$F$15</f>
        <v>118.79102100999999</v>
      </c>
      <c r="S238" s="36">
        <f>SUMIFS(СВЦЭМ!$F$33:$F$776,СВЦЭМ!$A$33:$A$776,$A238,СВЦЭМ!$B$33:$B$776,S$226)+'СЕТ СН'!$F$15</f>
        <v>120.38325463</v>
      </c>
      <c r="T238" s="36">
        <f>SUMIFS(СВЦЭМ!$F$33:$F$776,СВЦЭМ!$A$33:$A$776,$A238,СВЦЭМ!$B$33:$B$776,T$226)+'СЕТ СН'!$F$15</f>
        <v>118.75672099000001</v>
      </c>
      <c r="U238" s="36">
        <f>SUMIFS(СВЦЭМ!$F$33:$F$776,СВЦЭМ!$A$33:$A$776,$A238,СВЦЭМ!$B$33:$B$776,U$226)+'СЕТ СН'!$F$15</f>
        <v>118.34102792</v>
      </c>
      <c r="V238" s="36">
        <f>SUMIFS(СВЦЭМ!$F$33:$F$776,СВЦЭМ!$A$33:$A$776,$A238,СВЦЭМ!$B$33:$B$776,V$226)+'СЕТ СН'!$F$15</f>
        <v>118.40842862</v>
      </c>
      <c r="W238" s="36">
        <f>SUMIFS(СВЦЭМ!$F$33:$F$776,СВЦЭМ!$A$33:$A$776,$A238,СВЦЭМ!$B$33:$B$776,W$226)+'СЕТ СН'!$F$15</f>
        <v>120.63630907</v>
      </c>
      <c r="X238" s="36">
        <f>SUMIFS(СВЦЭМ!$F$33:$F$776,СВЦЭМ!$A$33:$A$776,$A238,СВЦЭМ!$B$33:$B$776,X$226)+'СЕТ СН'!$F$15</f>
        <v>121.69912825</v>
      </c>
      <c r="Y238" s="36">
        <f>SUMIFS(СВЦЭМ!$F$33:$F$776,СВЦЭМ!$A$33:$A$776,$A238,СВЦЭМ!$B$33:$B$776,Y$226)+'СЕТ СН'!$F$15</f>
        <v>123.81595652999999</v>
      </c>
    </row>
    <row r="239" spans="1:27" ht="15.75" x14ac:dyDescent="0.2">
      <c r="A239" s="35">
        <f t="shared" si="6"/>
        <v>43812</v>
      </c>
      <c r="B239" s="36">
        <f>SUMIFS(СВЦЭМ!$F$33:$F$776,СВЦЭМ!$A$33:$A$776,$A239,СВЦЭМ!$B$33:$B$776,B$226)+'СЕТ СН'!$F$15</f>
        <v>127.77112319</v>
      </c>
      <c r="C239" s="36">
        <f>SUMIFS(СВЦЭМ!$F$33:$F$776,СВЦЭМ!$A$33:$A$776,$A239,СВЦЭМ!$B$33:$B$776,C$226)+'СЕТ СН'!$F$15</f>
        <v>133.69243012999999</v>
      </c>
      <c r="D239" s="36">
        <f>SUMIFS(СВЦЭМ!$F$33:$F$776,СВЦЭМ!$A$33:$A$776,$A239,СВЦЭМ!$B$33:$B$776,D$226)+'СЕТ СН'!$F$15</f>
        <v>137.51614497</v>
      </c>
      <c r="E239" s="36">
        <f>SUMIFS(СВЦЭМ!$F$33:$F$776,СВЦЭМ!$A$33:$A$776,$A239,СВЦЭМ!$B$33:$B$776,E$226)+'СЕТ СН'!$F$15</f>
        <v>136.72916294000001</v>
      </c>
      <c r="F239" s="36">
        <f>SUMIFS(СВЦЭМ!$F$33:$F$776,СВЦЭМ!$A$33:$A$776,$A239,СВЦЭМ!$B$33:$B$776,F$226)+'СЕТ СН'!$F$15</f>
        <v>133.38522777</v>
      </c>
      <c r="G239" s="36">
        <f>SUMIFS(СВЦЭМ!$F$33:$F$776,СВЦЭМ!$A$33:$A$776,$A239,СВЦЭМ!$B$33:$B$776,G$226)+'СЕТ СН'!$F$15</f>
        <v>130.62916253</v>
      </c>
      <c r="H239" s="36">
        <f>SUMIFS(СВЦЭМ!$F$33:$F$776,СВЦЭМ!$A$33:$A$776,$A239,СВЦЭМ!$B$33:$B$776,H$226)+'СЕТ СН'!$F$15</f>
        <v>124.87571611</v>
      </c>
      <c r="I239" s="36">
        <f>SUMIFS(СВЦЭМ!$F$33:$F$776,СВЦЭМ!$A$33:$A$776,$A239,СВЦЭМ!$B$33:$B$776,I$226)+'СЕТ СН'!$F$15</f>
        <v>122.67419829000001</v>
      </c>
      <c r="J239" s="36">
        <f>SUMIFS(СВЦЭМ!$F$33:$F$776,СВЦЭМ!$A$33:$A$776,$A239,СВЦЭМ!$B$33:$B$776,J$226)+'СЕТ СН'!$F$15</f>
        <v>118.70130426999999</v>
      </c>
      <c r="K239" s="36">
        <f>SUMIFS(СВЦЭМ!$F$33:$F$776,СВЦЭМ!$A$33:$A$776,$A239,СВЦЭМ!$B$33:$B$776,K$226)+'СЕТ СН'!$F$15</f>
        <v>114.80161068</v>
      </c>
      <c r="L239" s="36">
        <f>SUMIFS(СВЦЭМ!$F$33:$F$776,СВЦЭМ!$A$33:$A$776,$A239,СВЦЭМ!$B$33:$B$776,L$226)+'СЕТ СН'!$F$15</f>
        <v>115.68958043000001</v>
      </c>
      <c r="M239" s="36">
        <f>SUMIFS(СВЦЭМ!$F$33:$F$776,СВЦЭМ!$A$33:$A$776,$A239,СВЦЭМ!$B$33:$B$776,M$226)+'СЕТ СН'!$F$15</f>
        <v>117.64556502000001</v>
      </c>
      <c r="N239" s="36">
        <f>SUMIFS(СВЦЭМ!$F$33:$F$776,СВЦЭМ!$A$33:$A$776,$A239,СВЦЭМ!$B$33:$B$776,N$226)+'СЕТ СН'!$F$15</f>
        <v>118.3596916</v>
      </c>
      <c r="O239" s="36">
        <f>SUMIFS(СВЦЭМ!$F$33:$F$776,СВЦЭМ!$A$33:$A$776,$A239,СВЦЭМ!$B$33:$B$776,O$226)+'СЕТ СН'!$F$15</f>
        <v>119.75739969</v>
      </c>
      <c r="P239" s="36">
        <f>SUMIFS(СВЦЭМ!$F$33:$F$776,СВЦЭМ!$A$33:$A$776,$A239,СВЦЭМ!$B$33:$B$776,P$226)+'СЕТ СН'!$F$15</f>
        <v>120.37609162</v>
      </c>
      <c r="Q239" s="36">
        <f>SUMIFS(СВЦЭМ!$F$33:$F$776,СВЦЭМ!$A$33:$A$776,$A239,СВЦЭМ!$B$33:$B$776,Q$226)+'СЕТ СН'!$F$15</f>
        <v>119.7795584</v>
      </c>
      <c r="R239" s="36">
        <f>SUMIFS(СВЦЭМ!$F$33:$F$776,СВЦЭМ!$A$33:$A$776,$A239,СВЦЭМ!$B$33:$B$776,R$226)+'СЕТ СН'!$F$15</f>
        <v>118.81452749</v>
      </c>
      <c r="S239" s="36">
        <f>SUMIFS(СВЦЭМ!$F$33:$F$776,СВЦЭМ!$A$33:$A$776,$A239,СВЦЭМ!$B$33:$B$776,S$226)+'СЕТ СН'!$F$15</f>
        <v>117.75881029</v>
      </c>
      <c r="T239" s="36">
        <f>SUMIFS(СВЦЭМ!$F$33:$F$776,СВЦЭМ!$A$33:$A$776,$A239,СВЦЭМ!$B$33:$B$776,T$226)+'СЕТ СН'!$F$15</f>
        <v>115.36589057</v>
      </c>
      <c r="U239" s="36">
        <f>SUMIFS(СВЦЭМ!$F$33:$F$776,СВЦЭМ!$A$33:$A$776,$A239,СВЦЭМ!$B$33:$B$776,U$226)+'СЕТ СН'!$F$15</f>
        <v>115.87778208</v>
      </c>
      <c r="V239" s="36">
        <f>SUMIFS(СВЦЭМ!$F$33:$F$776,СВЦЭМ!$A$33:$A$776,$A239,СВЦЭМ!$B$33:$B$776,V$226)+'СЕТ СН'!$F$15</f>
        <v>117.7869395</v>
      </c>
      <c r="W239" s="36">
        <f>SUMIFS(СВЦЭМ!$F$33:$F$776,СВЦЭМ!$A$33:$A$776,$A239,СВЦЭМ!$B$33:$B$776,W$226)+'СЕТ СН'!$F$15</f>
        <v>121.26146091</v>
      </c>
      <c r="X239" s="36">
        <f>SUMIFS(СВЦЭМ!$F$33:$F$776,СВЦЭМ!$A$33:$A$776,$A239,СВЦЭМ!$B$33:$B$776,X$226)+'СЕТ СН'!$F$15</f>
        <v>122.76332879</v>
      </c>
      <c r="Y239" s="36">
        <f>SUMIFS(СВЦЭМ!$F$33:$F$776,СВЦЭМ!$A$33:$A$776,$A239,СВЦЭМ!$B$33:$B$776,Y$226)+'СЕТ СН'!$F$15</f>
        <v>123.54233861</v>
      </c>
    </row>
    <row r="240" spans="1:27" ht="15.75" x14ac:dyDescent="0.2">
      <c r="A240" s="35">
        <f t="shared" si="6"/>
        <v>43813</v>
      </c>
      <c r="B240" s="36">
        <f>SUMIFS(СВЦЭМ!$F$33:$F$776,СВЦЭМ!$A$33:$A$776,$A240,СВЦЭМ!$B$33:$B$776,B$226)+'СЕТ СН'!$F$15</f>
        <v>127.68831984000001</v>
      </c>
      <c r="C240" s="36">
        <f>SUMIFS(СВЦЭМ!$F$33:$F$776,СВЦЭМ!$A$33:$A$776,$A240,СВЦЭМ!$B$33:$B$776,C$226)+'СЕТ СН'!$F$15</f>
        <v>133.68961994</v>
      </c>
      <c r="D240" s="36">
        <f>SUMIFS(СВЦЭМ!$F$33:$F$776,СВЦЭМ!$A$33:$A$776,$A240,СВЦЭМ!$B$33:$B$776,D$226)+'СЕТ СН'!$F$15</f>
        <v>135.65648005</v>
      </c>
      <c r="E240" s="36">
        <f>SUMIFS(СВЦЭМ!$F$33:$F$776,СВЦЭМ!$A$33:$A$776,$A240,СВЦЭМ!$B$33:$B$776,E$226)+'СЕТ СН'!$F$15</f>
        <v>136.82083175</v>
      </c>
      <c r="F240" s="36">
        <f>SUMIFS(СВЦЭМ!$F$33:$F$776,СВЦЭМ!$A$33:$A$776,$A240,СВЦЭМ!$B$33:$B$776,F$226)+'СЕТ СН'!$F$15</f>
        <v>137.12636861999999</v>
      </c>
      <c r="G240" s="36">
        <f>SUMIFS(СВЦЭМ!$F$33:$F$776,СВЦЭМ!$A$33:$A$776,$A240,СВЦЭМ!$B$33:$B$776,G$226)+'СЕТ СН'!$F$15</f>
        <v>136.38272386</v>
      </c>
      <c r="H240" s="36">
        <f>SUMIFS(СВЦЭМ!$F$33:$F$776,СВЦЭМ!$A$33:$A$776,$A240,СВЦЭМ!$B$33:$B$776,H$226)+'СЕТ СН'!$F$15</f>
        <v>133.06893733999999</v>
      </c>
      <c r="I240" s="36">
        <f>SUMIFS(СВЦЭМ!$F$33:$F$776,СВЦЭМ!$A$33:$A$776,$A240,СВЦЭМ!$B$33:$B$776,I$226)+'СЕТ СН'!$F$15</f>
        <v>130.82986012999999</v>
      </c>
      <c r="J240" s="36">
        <f>SUMIFS(СВЦЭМ!$F$33:$F$776,СВЦЭМ!$A$33:$A$776,$A240,СВЦЭМ!$B$33:$B$776,J$226)+'СЕТ СН'!$F$15</f>
        <v>123.32279043</v>
      </c>
      <c r="K240" s="36">
        <f>SUMIFS(СВЦЭМ!$F$33:$F$776,СВЦЭМ!$A$33:$A$776,$A240,СВЦЭМ!$B$33:$B$776,K$226)+'СЕТ СН'!$F$15</f>
        <v>118.16111979999999</v>
      </c>
      <c r="L240" s="36">
        <f>SUMIFS(СВЦЭМ!$F$33:$F$776,СВЦЭМ!$A$33:$A$776,$A240,СВЦЭМ!$B$33:$B$776,L$226)+'СЕТ СН'!$F$15</f>
        <v>117.01647285</v>
      </c>
      <c r="M240" s="36">
        <f>SUMIFS(СВЦЭМ!$F$33:$F$776,СВЦЭМ!$A$33:$A$776,$A240,СВЦЭМ!$B$33:$B$776,M$226)+'СЕТ СН'!$F$15</f>
        <v>117.87482654</v>
      </c>
      <c r="N240" s="36">
        <f>SUMIFS(СВЦЭМ!$F$33:$F$776,СВЦЭМ!$A$33:$A$776,$A240,СВЦЭМ!$B$33:$B$776,N$226)+'СЕТ СН'!$F$15</f>
        <v>118.91458913</v>
      </c>
      <c r="O240" s="36">
        <f>SUMIFS(СВЦЭМ!$F$33:$F$776,СВЦЭМ!$A$33:$A$776,$A240,СВЦЭМ!$B$33:$B$776,O$226)+'СЕТ СН'!$F$15</f>
        <v>120.79745011999999</v>
      </c>
      <c r="P240" s="36">
        <f>SUMIFS(СВЦЭМ!$F$33:$F$776,СВЦЭМ!$A$33:$A$776,$A240,СВЦЭМ!$B$33:$B$776,P$226)+'СЕТ СН'!$F$15</f>
        <v>122.37202786</v>
      </c>
      <c r="Q240" s="36">
        <f>SUMIFS(СВЦЭМ!$F$33:$F$776,СВЦЭМ!$A$33:$A$776,$A240,СВЦЭМ!$B$33:$B$776,Q$226)+'СЕТ СН'!$F$15</f>
        <v>122.55286495999999</v>
      </c>
      <c r="R240" s="36">
        <f>SUMIFS(СВЦЭМ!$F$33:$F$776,СВЦЭМ!$A$33:$A$776,$A240,СВЦЭМ!$B$33:$B$776,R$226)+'СЕТ СН'!$F$15</f>
        <v>120.07731824</v>
      </c>
      <c r="S240" s="36">
        <f>SUMIFS(СВЦЭМ!$F$33:$F$776,СВЦЭМ!$A$33:$A$776,$A240,СВЦЭМ!$B$33:$B$776,S$226)+'СЕТ СН'!$F$15</f>
        <v>118.15200453999999</v>
      </c>
      <c r="T240" s="36">
        <f>SUMIFS(СВЦЭМ!$F$33:$F$776,СВЦЭМ!$A$33:$A$776,$A240,СВЦЭМ!$B$33:$B$776,T$226)+'СЕТ СН'!$F$15</f>
        <v>115.82102324</v>
      </c>
      <c r="U240" s="36">
        <f>SUMIFS(СВЦЭМ!$F$33:$F$776,СВЦЭМ!$A$33:$A$776,$A240,СВЦЭМ!$B$33:$B$776,U$226)+'СЕТ СН'!$F$15</f>
        <v>116.64362724</v>
      </c>
      <c r="V240" s="36">
        <f>SUMIFS(СВЦЭМ!$F$33:$F$776,СВЦЭМ!$A$33:$A$776,$A240,СВЦЭМ!$B$33:$B$776,V$226)+'СЕТ СН'!$F$15</f>
        <v>118.58082895</v>
      </c>
      <c r="W240" s="36">
        <f>SUMIFS(СВЦЭМ!$F$33:$F$776,СВЦЭМ!$A$33:$A$776,$A240,СВЦЭМ!$B$33:$B$776,W$226)+'СЕТ СН'!$F$15</f>
        <v>121.1958071</v>
      </c>
      <c r="X240" s="36">
        <f>SUMIFS(СВЦЭМ!$F$33:$F$776,СВЦЭМ!$A$33:$A$776,$A240,СВЦЭМ!$B$33:$B$776,X$226)+'СЕТ СН'!$F$15</f>
        <v>123.84776998</v>
      </c>
      <c r="Y240" s="36">
        <f>SUMIFS(СВЦЭМ!$F$33:$F$776,СВЦЭМ!$A$33:$A$776,$A240,СВЦЭМ!$B$33:$B$776,Y$226)+'СЕТ СН'!$F$15</f>
        <v>125.0271927</v>
      </c>
    </row>
    <row r="241" spans="1:25" ht="15.75" x14ac:dyDescent="0.2">
      <c r="A241" s="35">
        <f t="shared" si="6"/>
        <v>43814</v>
      </c>
      <c r="B241" s="36">
        <f>SUMIFS(СВЦЭМ!$F$33:$F$776,СВЦЭМ!$A$33:$A$776,$A241,СВЦЭМ!$B$33:$B$776,B$226)+'СЕТ СН'!$F$15</f>
        <v>127.63814193</v>
      </c>
      <c r="C241" s="36">
        <f>SUMIFS(СВЦЭМ!$F$33:$F$776,СВЦЭМ!$A$33:$A$776,$A241,СВЦЭМ!$B$33:$B$776,C$226)+'СЕТ СН'!$F$15</f>
        <v>129.59961394000001</v>
      </c>
      <c r="D241" s="36">
        <f>SUMIFS(СВЦЭМ!$F$33:$F$776,СВЦЭМ!$A$33:$A$776,$A241,СВЦЭМ!$B$33:$B$776,D$226)+'СЕТ СН'!$F$15</f>
        <v>130.50173849999999</v>
      </c>
      <c r="E241" s="36">
        <f>SUMIFS(СВЦЭМ!$F$33:$F$776,СВЦЭМ!$A$33:$A$776,$A241,СВЦЭМ!$B$33:$B$776,E$226)+'СЕТ СН'!$F$15</f>
        <v>133.66434032999999</v>
      </c>
      <c r="F241" s="36">
        <f>SUMIFS(СВЦЭМ!$F$33:$F$776,СВЦЭМ!$A$33:$A$776,$A241,СВЦЭМ!$B$33:$B$776,F$226)+'СЕТ СН'!$F$15</f>
        <v>134.51303662000001</v>
      </c>
      <c r="G241" s="36">
        <f>SUMIFS(СВЦЭМ!$F$33:$F$776,СВЦЭМ!$A$33:$A$776,$A241,СВЦЭМ!$B$33:$B$776,G$226)+'СЕТ СН'!$F$15</f>
        <v>135.07812663000001</v>
      </c>
      <c r="H241" s="36">
        <f>SUMIFS(СВЦЭМ!$F$33:$F$776,СВЦЭМ!$A$33:$A$776,$A241,СВЦЭМ!$B$33:$B$776,H$226)+'СЕТ СН'!$F$15</f>
        <v>132.86400856</v>
      </c>
      <c r="I241" s="36">
        <f>SUMIFS(СВЦЭМ!$F$33:$F$776,СВЦЭМ!$A$33:$A$776,$A241,СВЦЭМ!$B$33:$B$776,I$226)+'СЕТ СН'!$F$15</f>
        <v>130.11544071</v>
      </c>
      <c r="J241" s="36">
        <f>SUMIFS(СВЦЭМ!$F$33:$F$776,СВЦЭМ!$A$33:$A$776,$A241,СВЦЭМ!$B$33:$B$776,J$226)+'СЕТ СН'!$F$15</f>
        <v>125.33045231</v>
      </c>
      <c r="K241" s="36">
        <f>SUMIFS(СВЦЭМ!$F$33:$F$776,СВЦЭМ!$A$33:$A$776,$A241,СВЦЭМ!$B$33:$B$776,K$226)+'СЕТ СН'!$F$15</f>
        <v>120.95957337</v>
      </c>
      <c r="L241" s="36">
        <f>SUMIFS(СВЦЭМ!$F$33:$F$776,СВЦЭМ!$A$33:$A$776,$A241,СВЦЭМ!$B$33:$B$776,L$226)+'СЕТ СН'!$F$15</f>
        <v>119.74987769000001</v>
      </c>
      <c r="M241" s="36">
        <f>SUMIFS(СВЦЭМ!$F$33:$F$776,СВЦЭМ!$A$33:$A$776,$A241,СВЦЭМ!$B$33:$B$776,M$226)+'СЕТ СН'!$F$15</f>
        <v>120.56645313999999</v>
      </c>
      <c r="N241" s="36">
        <f>SUMIFS(СВЦЭМ!$F$33:$F$776,СВЦЭМ!$A$33:$A$776,$A241,СВЦЭМ!$B$33:$B$776,N$226)+'СЕТ СН'!$F$15</f>
        <v>120.86712186</v>
      </c>
      <c r="O241" s="36">
        <f>SUMIFS(СВЦЭМ!$F$33:$F$776,СВЦЭМ!$A$33:$A$776,$A241,СВЦЭМ!$B$33:$B$776,O$226)+'СЕТ СН'!$F$15</f>
        <v>123.55433764999999</v>
      </c>
      <c r="P241" s="36">
        <f>SUMIFS(СВЦЭМ!$F$33:$F$776,СВЦЭМ!$A$33:$A$776,$A241,СВЦЭМ!$B$33:$B$776,P$226)+'СЕТ СН'!$F$15</f>
        <v>125.31219830000001</v>
      </c>
      <c r="Q241" s="36">
        <f>SUMIFS(СВЦЭМ!$F$33:$F$776,СВЦЭМ!$A$33:$A$776,$A241,СВЦЭМ!$B$33:$B$776,Q$226)+'СЕТ СН'!$F$15</f>
        <v>125.34938889</v>
      </c>
      <c r="R241" s="36">
        <f>SUMIFS(СВЦЭМ!$F$33:$F$776,СВЦЭМ!$A$33:$A$776,$A241,СВЦЭМ!$B$33:$B$776,R$226)+'СЕТ СН'!$F$15</f>
        <v>123.46192447</v>
      </c>
      <c r="S241" s="36">
        <f>SUMIFS(СВЦЭМ!$F$33:$F$776,СВЦЭМ!$A$33:$A$776,$A241,СВЦЭМ!$B$33:$B$776,S$226)+'СЕТ СН'!$F$15</f>
        <v>120.62402770999999</v>
      </c>
      <c r="T241" s="36">
        <f>SUMIFS(СВЦЭМ!$F$33:$F$776,СВЦЭМ!$A$33:$A$776,$A241,СВЦЭМ!$B$33:$B$776,T$226)+'СЕТ СН'!$F$15</f>
        <v>116.36791783</v>
      </c>
      <c r="U241" s="36">
        <f>SUMIFS(СВЦЭМ!$F$33:$F$776,СВЦЭМ!$A$33:$A$776,$A241,СВЦЭМ!$B$33:$B$776,U$226)+'СЕТ СН'!$F$15</f>
        <v>115.82557140999999</v>
      </c>
      <c r="V241" s="36">
        <f>SUMIFS(СВЦЭМ!$F$33:$F$776,СВЦЭМ!$A$33:$A$776,$A241,СВЦЭМ!$B$33:$B$776,V$226)+'СЕТ СН'!$F$15</f>
        <v>117.26186946999999</v>
      </c>
      <c r="W241" s="36">
        <f>SUMIFS(СВЦЭМ!$F$33:$F$776,СВЦЭМ!$A$33:$A$776,$A241,СВЦЭМ!$B$33:$B$776,W$226)+'СЕТ СН'!$F$15</f>
        <v>119.17878494</v>
      </c>
      <c r="X241" s="36">
        <f>SUMIFS(СВЦЭМ!$F$33:$F$776,СВЦЭМ!$A$33:$A$776,$A241,СВЦЭМ!$B$33:$B$776,X$226)+'СЕТ СН'!$F$15</f>
        <v>120.47020737</v>
      </c>
      <c r="Y241" s="36">
        <f>SUMIFS(СВЦЭМ!$F$33:$F$776,СВЦЭМ!$A$33:$A$776,$A241,СВЦЭМ!$B$33:$B$776,Y$226)+'СЕТ СН'!$F$15</f>
        <v>125.00578977000001</v>
      </c>
    </row>
    <row r="242" spans="1:25" ht="15.75" x14ac:dyDescent="0.2">
      <c r="A242" s="35">
        <f t="shared" si="6"/>
        <v>43815</v>
      </c>
      <c r="B242" s="36">
        <f>SUMIFS(СВЦЭМ!$F$33:$F$776,СВЦЭМ!$A$33:$A$776,$A242,СВЦЭМ!$B$33:$B$776,B$226)+'СЕТ СН'!$F$15</f>
        <v>128.83714911999999</v>
      </c>
      <c r="C242" s="36">
        <f>SUMIFS(СВЦЭМ!$F$33:$F$776,СВЦЭМ!$A$33:$A$776,$A242,СВЦЭМ!$B$33:$B$776,C$226)+'СЕТ СН'!$F$15</f>
        <v>131.01492436999999</v>
      </c>
      <c r="D242" s="36">
        <f>SUMIFS(СВЦЭМ!$F$33:$F$776,СВЦЭМ!$A$33:$A$776,$A242,СВЦЭМ!$B$33:$B$776,D$226)+'СЕТ СН'!$F$15</f>
        <v>133.34017059000001</v>
      </c>
      <c r="E242" s="36">
        <f>SUMIFS(СВЦЭМ!$F$33:$F$776,СВЦЭМ!$A$33:$A$776,$A242,СВЦЭМ!$B$33:$B$776,E$226)+'СЕТ СН'!$F$15</f>
        <v>136.19807617000001</v>
      </c>
      <c r="F242" s="36">
        <f>SUMIFS(СВЦЭМ!$F$33:$F$776,СВЦЭМ!$A$33:$A$776,$A242,СВЦЭМ!$B$33:$B$776,F$226)+'СЕТ СН'!$F$15</f>
        <v>135.61383538000001</v>
      </c>
      <c r="G242" s="36">
        <f>SUMIFS(СВЦЭМ!$F$33:$F$776,СВЦЭМ!$A$33:$A$776,$A242,СВЦЭМ!$B$33:$B$776,G$226)+'СЕТ СН'!$F$15</f>
        <v>132.66061608999999</v>
      </c>
      <c r="H242" s="36">
        <f>SUMIFS(СВЦЭМ!$F$33:$F$776,СВЦЭМ!$A$33:$A$776,$A242,СВЦЭМ!$B$33:$B$776,H$226)+'СЕТ СН'!$F$15</f>
        <v>126.58998517000001</v>
      </c>
      <c r="I242" s="36">
        <f>SUMIFS(СВЦЭМ!$F$33:$F$776,СВЦЭМ!$A$33:$A$776,$A242,СВЦЭМ!$B$33:$B$776,I$226)+'СЕТ СН'!$F$15</f>
        <v>123.56709542999999</v>
      </c>
      <c r="J242" s="36">
        <f>SUMIFS(СВЦЭМ!$F$33:$F$776,СВЦЭМ!$A$33:$A$776,$A242,СВЦЭМ!$B$33:$B$776,J$226)+'СЕТ СН'!$F$15</f>
        <v>120.33288816</v>
      </c>
      <c r="K242" s="36">
        <f>SUMIFS(СВЦЭМ!$F$33:$F$776,СВЦЭМ!$A$33:$A$776,$A242,СВЦЭМ!$B$33:$B$776,K$226)+'СЕТ СН'!$F$15</f>
        <v>116.92323014999999</v>
      </c>
      <c r="L242" s="36">
        <f>SUMIFS(СВЦЭМ!$F$33:$F$776,СВЦЭМ!$A$33:$A$776,$A242,СВЦЭМ!$B$33:$B$776,L$226)+'СЕТ СН'!$F$15</f>
        <v>117.61910118999999</v>
      </c>
      <c r="M242" s="36">
        <f>SUMIFS(СВЦЭМ!$F$33:$F$776,СВЦЭМ!$A$33:$A$776,$A242,СВЦЭМ!$B$33:$B$776,M$226)+'СЕТ СН'!$F$15</f>
        <v>119.50698997000001</v>
      </c>
      <c r="N242" s="36">
        <f>SUMIFS(СВЦЭМ!$F$33:$F$776,СВЦЭМ!$A$33:$A$776,$A242,СВЦЭМ!$B$33:$B$776,N$226)+'СЕТ СН'!$F$15</f>
        <v>120.70484356999999</v>
      </c>
      <c r="O242" s="36">
        <f>SUMIFS(СВЦЭМ!$F$33:$F$776,СВЦЭМ!$A$33:$A$776,$A242,СВЦЭМ!$B$33:$B$776,O$226)+'СЕТ СН'!$F$15</f>
        <v>122.30953648000001</v>
      </c>
      <c r="P242" s="36">
        <f>SUMIFS(СВЦЭМ!$F$33:$F$776,СВЦЭМ!$A$33:$A$776,$A242,СВЦЭМ!$B$33:$B$776,P$226)+'СЕТ СН'!$F$15</f>
        <v>124.91678937</v>
      </c>
      <c r="Q242" s="36">
        <f>SUMIFS(СВЦЭМ!$F$33:$F$776,СВЦЭМ!$A$33:$A$776,$A242,СВЦЭМ!$B$33:$B$776,Q$226)+'СЕТ СН'!$F$15</f>
        <v>120.24707957</v>
      </c>
      <c r="R242" s="36">
        <f>SUMIFS(СВЦЭМ!$F$33:$F$776,СВЦЭМ!$A$33:$A$776,$A242,СВЦЭМ!$B$33:$B$776,R$226)+'СЕТ СН'!$F$15</f>
        <v>121.5040977</v>
      </c>
      <c r="S242" s="36">
        <f>SUMIFS(СВЦЭМ!$F$33:$F$776,СВЦЭМ!$A$33:$A$776,$A242,СВЦЭМ!$B$33:$B$776,S$226)+'СЕТ СН'!$F$15</f>
        <v>119.86103633</v>
      </c>
      <c r="T242" s="36">
        <f>SUMIFS(СВЦЭМ!$F$33:$F$776,СВЦЭМ!$A$33:$A$776,$A242,СВЦЭМ!$B$33:$B$776,T$226)+'СЕТ СН'!$F$15</f>
        <v>119.18039945</v>
      </c>
      <c r="U242" s="36">
        <f>SUMIFS(СВЦЭМ!$F$33:$F$776,СВЦЭМ!$A$33:$A$776,$A242,СВЦЭМ!$B$33:$B$776,U$226)+'СЕТ СН'!$F$15</f>
        <v>119.64235634000001</v>
      </c>
      <c r="V242" s="36">
        <f>SUMIFS(СВЦЭМ!$F$33:$F$776,СВЦЭМ!$A$33:$A$776,$A242,СВЦЭМ!$B$33:$B$776,V$226)+'СЕТ СН'!$F$15</f>
        <v>122.15225047</v>
      </c>
      <c r="W242" s="36">
        <f>SUMIFS(СВЦЭМ!$F$33:$F$776,СВЦЭМ!$A$33:$A$776,$A242,СВЦЭМ!$B$33:$B$776,W$226)+'СЕТ СН'!$F$15</f>
        <v>124.67305577</v>
      </c>
      <c r="X242" s="36">
        <f>SUMIFS(СВЦЭМ!$F$33:$F$776,СВЦЭМ!$A$33:$A$776,$A242,СВЦЭМ!$B$33:$B$776,X$226)+'СЕТ СН'!$F$15</f>
        <v>125.88531166</v>
      </c>
      <c r="Y242" s="36">
        <f>SUMIFS(СВЦЭМ!$F$33:$F$776,СВЦЭМ!$A$33:$A$776,$A242,СВЦЭМ!$B$33:$B$776,Y$226)+'СЕТ СН'!$F$15</f>
        <v>128.04609894999999</v>
      </c>
    </row>
    <row r="243" spans="1:25" ht="15.75" x14ac:dyDescent="0.2">
      <c r="A243" s="35">
        <f t="shared" si="6"/>
        <v>43816</v>
      </c>
      <c r="B243" s="36">
        <f>SUMIFS(СВЦЭМ!$F$33:$F$776,СВЦЭМ!$A$33:$A$776,$A243,СВЦЭМ!$B$33:$B$776,B$226)+'СЕТ СН'!$F$15</f>
        <v>133.58736468000001</v>
      </c>
      <c r="C243" s="36">
        <f>SUMIFS(СВЦЭМ!$F$33:$F$776,СВЦЭМ!$A$33:$A$776,$A243,СВЦЭМ!$B$33:$B$776,C$226)+'СЕТ СН'!$F$15</f>
        <v>136.84286422</v>
      </c>
      <c r="D243" s="36">
        <f>SUMIFS(СВЦЭМ!$F$33:$F$776,СВЦЭМ!$A$33:$A$776,$A243,СВЦЭМ!$B$33:$B$776,D$226)+'СЕТ СН'!$F$15</f>
        <v>138.25986397</v>
      </c>
      <c r="E243" s="36">
        <f>SUMIFS(СВЦЭМ!$F$33:$F$776,СВЦЭМ!$A$33:$A$776,$A243,СВЦЭМ!$B$33:$B$776,E$226)+'СЕТ СН'!$F$15</f>
        <v>138.84083325</v>
      </c>
      <c r="F243" s="36">
        <f>SUMIFS(СВЦЭМ!$F$33:$F$776,СВЦЭМ!$A$33:$A$776,$A243,СВЦЭМ!$B$33:$B$776,F$226)+'СЕТ СН'!$F$15</f>
        <v>137.70623040999999</v>
      </c>
      <c r="G243" s="36">
        <f>SUMIFS(СВЦЭМ!$F$33:$F$776,СВЦЭМ!$A$33:$A$776,$A243,СВЦЭМ!$B$33:$B$776,G$226)+'СЕТ СН'!$F$15</f>
        <v>133.77070990000001</v>
      </c>
      <c r="H243" s="36">
        <f>SUMIFS(СВЦЭМ!$F$33:$F$776,СВЦЭМ!$A$33:$A$776,$A243,СВЦЭМ!$B$33:$B$776,H$226)+'СЕТ СН'!$F$15</f>
        <v>128.36391193</v>
      </c>
      <c r="I243" s="36">
        <f>SUMIFS(СВЦЭМ!$F$33:$F$776,СВЦЭМ!$A$33:$A$776,$A243,СВЦЭМ!$B$33:$B$776,I$226)+'СЕТ СН'!$F$15</f>
        <v>124.39951996000001</v>
      </c>
      <c r="J243" s="36">
        <f>SUMIFS(СВЦЭМ!$F$33:$F$776,СВЦЭМ!$A$33:$A$776,$A243,СВЦЭМ!$B$33:$B$776,J$226)+'СЕТ СН'!$F$15</f>
        <v>119.60886485</v>
      </c>
      <c r="K243" s="36">
        <f>SUMIFS(СВЦЭМ!$F$33:$F$776,СВЦЭМ!$A$33:$A$776,$A243,СВЦЭМ!$B$33:$B$776,K$226)+'СЕТ СН'!$F$15</f>
        <v>117.3970906</v>
      </c>
      <c r="L243" s="36">
        <f>SUMIFS(СВЦЭМ!$F$33:$F$776,СВЦЭМ!$A$33:$A$776,$A243,СВЦЭМ!$B$33:$B$776,L$226)+'СЕТ СН'!$F$15</f>
        <v>118.18512539</v>
      </c>
      <c r="M243" s="36">
        <f>SUMIFS(СВЦЭМ!$F$33:$F$776,СВЦЭМ!$A$33:$A$776,$A243,СВЦЭМ!$B$33:$B$776,M$226)+'СЕТ СН'!$F$15</f>
        <v>119.55809347</v>
      </c>
      <c r="N243" s="36">
        <f>SUMIFS(СВЦЭМ!$F$33:$F$776,СВЦЭМ!$A$33:$A$776,$A243,СВЦЭМ!$B$33:$B$776,N$226)+'СЕТ СН'!$F$15</f>
        <v>120.82557416</v>
      </c>
      <c r="O243" s="36">
        <f>SUMIFS(СВЦЭМ!$F$33:$F$776,СВЦЭМ!$A$33:$A$776,$A243,СВЦЭМ!$B$33:$B$776,O$226)+'СЕТ СН'!$F$15</f>
        <v>122.22079558</v>
      </c>
      <c r="P243" s="36">
        <f>SUMIFS(СВЦЭМ!$F$33:$F$776,СВЦЭМ!$A$33:$A$776,$A243,СВЦЭМ!$B$33:$B$776,P$226)+'СЕТ СН'!$F$15</f>
        <v>123.29356942</v>
      </c>
      <c r="Q243" s="36">
        <f>SUMIFS(СВЦЭМ!$F$33:$F$776,СВЦЭМ!$A$33:$A$776,$A243,СВЦЭМ!$B$33:$B$776,Q$226)+'СЕТ СН'!$F$15</f>
        <v>123.47592032999999</v>
      </c>
      <c r="R243" s="36">
        <f>SUMIFS(СВЦЭМ!$F$33:$F$776,СВЦЭМ!$A$33:$A$776,$A243,СВЦЭМ!$B$33:$B$776,R$226)+'СЕТ СН'!$F$15</f>
        <v>121.95012946999999</v>
      </c>
      <c r="S243" s="36">
        <f>SUMIFS(СВЦЭМ!$F$33:$F$776,СВЦЭМ!$A$33:$A$776,$A243,СВЦЭМ!$B$33:$B$776,S$226)+'СЕТ СН'!$F$15</f>
        <v>121.16278187</v>
      </c>
      <c r="T243" s="36">
        <f>SUMIFS(СВЦЭМ!$F$33:$F$776,СВЦЭМ!$A$33:$A$776,$A243,СВЦЭМ!$B$33:$B$776,T$226)+'СЕТ СН'!$F$15</f>
        <v>118.27779086</v>
      </c>
      <c r="U243" s="36">
        <f>SUMIFS(СВЦЭМ!$F$33:$F$776,СВЦЭМ!$A$33:$A$776,$A243,СВЦЭМ!$B$33:$B$776,U$226)+'СЕТ СН'!$F$15</f>
        <v>117.23954066</v>
      </c>
      <c r="V243" s="36">
        <f>SUMIFS(СВЦЭМ!$F$33:$F$776,СВЦЭМ!$A$33:$A$776,$A243,СВЦЭМ!$B$33:$B$776,V$226)+'СЕТ СН'!$F$15</f>
        <v>117.1048818</v>
      </c>
      <c r="W243" s="36">
        <f>SUMIFS(СВЦЭМ!$F$33:$F$776,СВЦЭМ!$A$33:$A$776,$A243,СВЦЭМ!$B$33:$B$776,W$226)+'СЕТ СН'!$F$15</f>
        <v>119.66885132</v>
      </c>
      <c r="X243" s="36">
        <f>SUMIFS(СВЦЭМ!$F$33:$F$776,СВЦЭМ!$A$33:$A$776,$A243,СВЦЭМ!$B$33:$B$776,X$226)+'СЕТ СН'!$F$15</f>
        <v>121.66397952</v>
      </c>
      <c r="Y243" s="36">
        <f>SUMIFS(СВЦЭМ!$F$33:$F$776,СВЦЭМ!$A$33:$A$776,$A243,СВЦЭМ!$B$33:$B$776,Y$226)+'СЕТ СН'!$F$15</f>
        <v>124.81006995</v>
      </c>
    </row>
    <row r="244" spans="1:25" ht="15.75" x14ac:dyDescent="0.2">
      <c r="A244" s="35">
        <f t="shared" si="6"/>
        <v>43817</v>
      </c>
      <c r="B244" s="36">
        <f>SUMIFS(СВЦЭМ!$F$33:$F$776,СВЦЭМ!$A$33:$A$776,$A244,СВЦЭМ!$B$33:$B$776,B$226)+'СЕТ СН'!$F$15</f>
        <v>126.12972671999999</v>
      </c>
      <c r="C244" s="36">
        <f>SUMIFS(СВЦЭМ!$F$33:$F$776,СВЦЭМ!$A$33:$A$776,$A244,СВЦЭМ!$B$33:$B$776,C$226)+'СЕТ СН'!$F$15</f>
        <v>133.98580637000001</v>
      </c>
      <c r="D244" s="36">
        <f>SUMIFS(СВЦЭМ!$F$33:$F$776,СВЦЭМ!$A$33:$A$776,$A244,СВЦЭМ!$B$33:$B$776,D$226)+'СЕТ СН'!$F$15</f>
        <v>137.39245847000001</v>
      </c>
      <c r="E244" s="36">
        <f>SUMIFS(СВЦЭМ!$F$33:$F$776,СВЦЭМ!$A$33:$A$776,$A244,СВЦЭМ!$B$33:$B$776,E$226)+'СЕТ СН'!$F$15</f>
        <v>137.28701844</v>
      </c>
      <c r="F244" s="36">
        <f>SUMIFS(СВЦЭМ!$F$33:$F$776,СВЦЭМ!$A$33:$A$776,$A244,СВЦЭМ!$B$33:$B$776,F$226)+'СЕТ СН'!$F$15</f>
        <v>136.20809087000001</v>
      </c>
      <c r="G244" s="36">
        <f>SUMIFS(СВЦЭМ!$F$33:$F$776,СВЦЭМ!$A$33:$A$776,$A244,СВЦЭМ!$B$33:$B$776,G$226)+'СЕТ СН'!$F$15</f>
        <v>133.37697957</v>
      </c>
      <c r="H244" s="36">
        <f>SUMIFS(СВЦЭМ!$F$33:$F$776,СВЦЭМ!$A$33:$A$776,$A244,СВЦЭМ!$B$33:$B$776,H$226)+'СЕТ СН'!$F$15</f>
        <v>129.12364391</v>
      </c>
      <c r="I244" s="36">
        <f>SUMIFS(СВЦЭМ!$F$33:$F$776,СВЦЭМ!$A$33:$A$776,$A244,СВЦЭМ!$B$33:$B$776,I$226)+'СЕТ СН'!$F$15</f>
        <v>126.84754818</v>
      </c>
      <c r="J244" s="36">
        <f>SUMIFS(СВЦЭМ!$F$33:$F$776,СВЦЭМ!$A$33:$A$776,$A244,СВЦЭМ!$B$33:$B$776,J$226)+'СЕТ СН'!$F$15</f>
        <v>122.81535703999999</v>
      </c>
      <c r="K244" s="36">
        <f>SUMIFS(СВЦЭМ!$F$33:$F$776,СВЦЭМ!$A$33:$A$776,$A244,СВЦЭМ!$B$33:$B$776,K$226)+'СЕТ СН'!$F$15</f>
        <v>118.61415921</v>
      </c>
      <c r="L244" s="36">
        <f>SUMIFS(СВЦЭМ!$F$33:$F$776,СВЦЭМ!$A$33:$A$776,$A244,СВЦЭМ!$B$33:$B$776,L$226)+'СЕТ СН'!$F$15</f>
        <v>117.64218934</v>
      </c>
      <c r="M244" s="36">
        <f>SUMIFS(СВЦЭМ!$F$33:$F$776,СВЦЭМ!$A$33:$A$776,$A244,СВЦЭМ!$B$33:$B$776,M$226)+'СЕТ СН'!$F$15</f>
        <v>118.66250087</v>
      </c>
      <c r="N244" s="36">
        <f>SUMIFS(СВЦЭМ!$F$33:$F$776,СВЦЭМ!$A$33:$A$776,$A244,СВЦЭМ!$B$33:$B$776,N$226)+'СЕТ СН'!$F$15</f>
        <v>119.2282558</v>
      </c>
      <c r="O244" s="36">
        <f>SUMIFS(СВЦЭМ!$F$33:$F$776,СВЦЭМ!$A$33:$A$776,$A244,СВЦЭМ!$B$33:$B$776,O$226)+'СЕТ СН'!$F$15</f>
        <v>120.59423065999999</v>
      </c>
      <c r="P244" s="36">
        <f>SUMIFS(СВЦЭМ!$F$33:$F$776,СВЦЭМ!$A$33:$A$776,$A244,СВЦЭМ!$B$33:$B$776,P$226)+'СЕТ СН'!$F$15</f>
        <v>121.83297263999999</v>
      </c>
      <c r="Q244" s="36">
        <f>SUMIFS(СВЦЭМ!$F$33:$F$776,СВЦЭМ!$A$33:$A$776,$A244,СВЦЭМ!$B$33:$B$776,Q$226)+'СЕТ СН'!$F$15</f>
        <v>121.95260756</v>
      </c>
      <c r="R244" s="36">
        <f>SUMIFS(СВЦЭМ!$F$33:$F$776,СВЦЭМ!$A$33:$A$776,$A244,СВЦЭМ!$B$33:$B$776,R$226)+'СЕТ СН'!$F$15</f>
        <v>120.56457985</v>
      </c>
      <c r="S244" s="36">
        <f>SUMIFS(СВЦЭМ!$F$33:$F$776,СВЦЭМ!$A$33:$A$776,$A244,СВЦЭМ!$B$33:$B$776,S$226)+'СЕТ СН'!$F$15</f>
        <v>118.77635775</v>
      </c>
      <c r="T244" s="36">
        <f>SUMIFS(СВЦЭМ!$F$33:$F$776,СВЦЭМ!$A$33:$A$776,$A244,СВЦЭМ!$B$33:$B$776,T$226)+'СЕТ СН'!$F$15</f>
        <v>114.77947233</v>
      </c>
      <c r="U244" s="36">
        <f>SUMIFS(СВЦЭМ!$F$33:$F$776,СВЦЭМ!$A$33:$A$776,$A244,СВЦЭМ!$B$33:$B$776,U$226)+'СЕТ СН'!$F$15</f>
        <v>114.94242952</v>
      </c>
      <c r="V244" s="36">
        <f>SUMIFS(СВЦЭМ!$F$33:$F$776,СВЦЭМ!$A$33:$A$776,$A244,СВЦЭМ!$B$33:$B$776,V$226)+'СЕТ СН'!$F$15</f>
        <v>115.96893025999999</v>
      </c>
      <c r="W244" s="36">
        <f>SUMIFS(СВЦЭМ!$F$33:$F$776,СВЦЭМ!$A$33:$A$776,$A244,СВЦЭМ!$B$33:$B$776,W$226)+'СЕТ СН'!$F$15</f>
        <v>118.88884324999999</v>
      </c>
      <c r="X244" s="36">
        <f>SUMIFS(СВЦЭМ!$F$33:$F$776,СВЦЭМ!$A$33:$A$776,$A244,СВЦЭМ!$B$33:$B$776,X$226)+'СЕТ СН'!$F$15</f>
        <v>119.52667762</v>
      </c>
      <c r="Y244" s="36">
        <f>SUMIFS(СВЦЭМ!$F$33:$F$776,СВЦЭМ!$A$33:$A$776,$A244,СВЦЭМ!$B$33:$B$776,Y$226)+'СЕТ СН'!$F$15</f>
        <v>121.27736083000001</v>
      </c>
    </row>
    <row r="245" spans="1:25" ht="15.75" x14ac:dyDescent="0.2">
      <c r="A245" s="35">
        <f t="shared" si="6"/>
        <v>43818</v>
      </c>
      <c r="B245" s="36">
        <f>SUMIFS(СВЦЭМ!$F$33:$F$776,СВЦЭМ!$A$33:$A$776,$A245,СВЦЭМ!$B$33:$B$776,B$226)+'СЕТ СН'!$F$15</f>
        <v>126.64493955</v>
      </c>
      <c r="C245" s="36">
        <f>SUMIFS(СВЦЭМ!$F$33:$F$776,СВЦЭМ!$A$33:$A$776,$A245,СВЦЭМ!$B$33:$B$776,C$226)+'СЕТ СН'!$F$15</f>
        <v>130.56428951999999</v>
      </c>
      <c r="D245" s="36">
        <f>SUMIFS(СВЦЭМ!$F$33:$F$776,СВЦЭМ!$A$33:$A$776,$A245,СВЦЭМ!$B$33:$B$776,D$226)+'СЕТ СН'!$F$15</f>
        <v>133.25768755000001</v>
      </c>
      <c r="E245" s="36">
        <f>SUMIFS(СВЦЭМ!$F$33:$F$776,СВЦЭМ!$A$33:$A$776,$A245,СВЦЭМ!$B$33:$B$776,E$226)+'СЕТ СН'!$F$15</f>
        <v>136.82776634000001</v>
      </c>
      <c r="F245" s="36">
        <f>SUMIFS(СВЦЭМ!$F$33:$F$776,СВЦЭМ!$A$33:$A$776,$A245,СВЦЭМ!$B$33:$B$776,F$226)+'СЕТ СН'!$F$15</f>
        <v>138.55927711999999</v>
      </c>
      <c r="G245" s="36">
        <f>SUMIFS(СВЦЭМ!$F$33:$F$776,СВЦЭМ!$A$33:$A$776,$A245,СВЦЭМ!$B$33:$B$776,G$226)+'СЕТ СН'!$F$15</f>
        <v>135.21515257999999</v>
      </c>
      <c r="H245" s="36">
        <f>SUMIFS(СВЦЭМ!$F$33:$F$776,СВЦЭМ!$A$33:$A$776,$A245,СВЦЭМ!$B$33:$B$776,H$226)+'СЕТ СН'!$F$15</f>
        <v>130.60189907</v>
      </c>
      <c r="I245" s="36">
        <f>SUMIFS(СВЦЭМ!$F$33:$F$776,СВЦЭМ!$A$33:$A$776,$A245,СВЦЭМ!$B$33:$B$776,I$226)+'СЕТ СН'!$F$15</f>
        <v>125.74600418999999</v>
      </c>
      <c r="J245" s="36">
        <f>SUMIFS(СВЦЭМ!$F$33:$F$776,СВЦЭМ!$A$33:$A$776,$A245,СВЦЭМ!$B$33:$B$776,J$226)+'СЕТ СН'!$F$15</f>
        <v>121.94852338</v>
      </c>
      <c r="K245" s="36">
        <f>SUMIFS(СВЦЭМ!$F$33:$F$776,СВЦЭМ!$A$33:$A$776,$A245,СВЦЭМ!$B$33:$B$776,K$226)+'СЕТ СН'!$F$15</f>
        <v>119.24520502999999</v>
      </c>
      <c r="L245" s="36">
        <f>SUMIFS(СВЦЭМ!$F$33:$F$776,СВЦЭМ!$A$33:$A$776,$A245,СВЦЭМ!$B$33:$B$776,L$226)+'СЕТ СН'!$F$15</f>
        <v>120.26682689</v>
      </c>
      <c r="M245" s="36">
        <f>SUMIFS(СВЦЭМ!$F$33:$F$776,СВЦЭМ!$A$33:$A$776,$A245,СВЦЭМ!$B$33:$B$776,M$226)+'СЕТ СН'!$F$15</f>
        <v>122.23455309000001</v>
      </c>
      <c r="N245" s="36">
        <f>SUMIFS(СВЦЭМ!$F$33:$F$776,СВЦЭМ!$A$33:$A$776,$A245,СВЦЭМ!$B$33:$B$776,N$226)+'СЕТ СН'!$F$15</f>
        <v>122.61022951</v>
      </c>
      <c r="O245" s="36">
        <f>SUMIFS(СВЦЭМ!$F$33:$F$776,СВЦЭМ!$A$33:$A$776,$A245,СВЦЭМ!$B$33:$B$776,O$226)+'СЕТ СН'!$F$15</f>
        <v>125.34768323999999</v>
      </c>
      <c r="P245" s="36">
        <f>SUMIFS(СВЦЭМ!$F$33:$F$776,СВЦЭМ!$A$33:$A$776,$A245,СВЦЭМ!$B$33:$B$776,P$226)+'СЕТ СН'!$F$15</f>
        <v>124.44734418</v>
      </c>
      <c r="Q245" s="36">
        <f>SUMIFS(СВЦЭМ!$F$33:$F$776,СВЦЭМ!$A$33:$A$776,$A245,СВЦЭМ!$B$33:$B$776,Q$226)+'СЕТ СН'!$F$15</f>
        <v>124.95323878000001</v>
      </c>
      <c r="R245" s="36">
        <f>SUMIFS(СВЦЭМ!$F$33:$F$776,СВЦЭМ!$A$33:$A$776,$A245,СВЦЭМ!$B$33:$B$776,R$226)+'СЕТ СН'!$F$15</f>
        <v>123.24998058</v>
      </c>
      <c r="S245" s="36">
        <f>SUMIFS(СВЦЭМ!$F$33:$F$776,СВЦЭМ!$A$33:$A$776,$A245,СВЦЭМ!$B$33:$B$776,S$226)+'СЕТ СН'!$F$15</f>
        <v>120.49075692</v>
      </c>
      <c r="T245" s="36">
        <f>SUMIFS(СВЦЭМ!$F$33:$F$776,СВЦЭМ!$A$33:$A$776,$A245,СВЦЭМ!$B$33:$B$776,T$226)+'СЕТ СН'!$F$15</f>
        <v>118.32127337999999</v>
      </c>
      <c r="U245" s="36">
        <f>SUMIFS(СВЦЭМ!$F$33:$F$776,СВЦЭМ!$A$33:$A$776,$A245,СВЦЭМ!$B$33:$B$776,U$226)+'СЕТ СН'!$F$15</f>
        <v>119.92630591</v>
      </c>
      <c r="V245" s="36">
        <f>SUMIFS(СВЦЭМ!$F$33:$F$776,СВЦЭМ!$A$33:$A$776,$A245,СВЦЭМ!$B$33:$B$776,V$226)+'СЕТ СН'!$F$15</f>
        <v>123.79691338000001</v>
      </c>
      <c r="W245" s="36">
        <f>SUMIFS(СВЦЭМ!$F$33:$F$776,СВЦЭМ!$A$33:$A$776,$A245,СВЦЭМ!$B$33:$B$776,W$226)+'СЕТ СН'!$F$15</f>
        <v>127.97755281000001</v>
      </c>
      <c r="X245" s="36">
        <f>SUMIFS(СВЦЭМ!$F$33:$F$776,СВЦЭМ!$A$33:$A$776,$A245,СВЦЭМ!$B$33:$B$776,X$226)+'СЕТ СН'!$F$15</f>
        <v>129.4201912</v>
      </c>
      <c r="Y245" s="36">
        <f>SUMIFS(СВЦЭМ!$F$33:$F$776,СВЦЭМ!$A$33:$A$776,$A245,СВЦЭМ!$B$33:$B$776,Y$226)+'СЕТ СН'!$F$15</f>
        <v>133.42194605</v>
      </c>
    </row>
    <row r="246" spans="1:25" ht="15.75" x14ac:dyDescent="0.2">
      <c r="A246" s="35">
        <f t="shared" si="6"/>
        <v>43819</v>
      </c>
      <c r="B246" s="36">
        <f>SUMIFS(СВЦЭМ!$F$33:$F$776,СВЦЭМ!$A$33:$A$776,$A246,СВЦЭМ!$B$33:$B$776,B$226)+'СЕТ СН'!$F$15</f>
        <v>125.41083319000001</v>
      </c>
      <c r="C246" s="36">
        <f>SUMIFS(СВЦЭМ!$F$33:$F$776,СВЦЭМ!$A$33:$A$776,$A246,СВЦЭМ!$B$33:$B$776,C$226)+'СЕТ СН'!$F$15</f>
        <v>128.48443485000001</v>
      </c>
      <c r="D246" s="36">
        <f>SUMIFS(СВЦЭМ!$F$33:$F$776,СВЦЭМ!$A$33:$A$776,$A246,СВЦЭМ!$B$33:$B$776,D$226)+'СЕТ СН'!$F$15</f>
        <v>130.33543612</v>
      </c>
      <c r="E246" s="36">
        <f>SUMIFS(СВЦЭМ!$F$33:$F$776,СВЦЭМ!$A$33:$A$776,$A246,СВЦЭМ!$B$33:$B$776,E$226)+'СЕТ СН'!$F$15</f>
        <v>132.06998218999999</v>
      </c>
      <c r="F246" s="36">
        <f>SUMIFS(СВЦЭМ!$F$33:$F$776,СВЦЭМ!$A$33:$A$776,$A246,СВЦЭМ!$B$33:$B$776,F$226)+'СЕТ СН'!$F$15</f>
        <v>131.24052639000001</v>
      </c>
      <c r="G246" s="36">
        <f>SUMIFS(СВЦЭМ!$F$33:$F$776,СВЦЭМ!$A$33:$A$776,$A246,СВЦЭМ!$B$33:$B$776,G$226)+'СЕТ СН'!$F$15</f>
        <v>129.79469137000001</v>
      </c>
      <c r="H246" s="36">
        <f>SUMIFS(СВЦЭМ!$F$33:$F$776,СВЦЭМ!$A$33:$A$776,$A246,СВЦЭМ!$B$33:$B$776,H$226)+'СЕТ СН'!$F$15</f>
        <v>122.99494967</v>
      </c>
      <c r="I246" s="36">
        <f>SUMIFS(СВЦЭМ!$F$33:$F$776,СВЦЭМ!$A$33:$A$776,$A246,СВЦЭМ!$B$33:$B$776,I$226)+'СЕТ СН'!$F$15</f>
        <v>120.85774064</v>
      </c>
      <c r="J246" s="36">
        <f>SUMIFS(СВЦЭМ!$F$33:$F$776,СВЦЭМ!$A$33:$A$776,$A246,СВЦЭМ!$B$33:$B$776,J$226)+'СЕТ СН'!$F$15</f>
        <v>117.93717085999999</v>
      </c>
      <c r="K246" s="36">
        <f>SUMIFS(СВЦЭМ!$F$33:$F$776,СВЦЭМ!$A$33:$A$776,$A246,СВЦЭМ!$B$33:$B$776,K$226)+'СЕТ СН'!$F$15</f>
        <v>114.89899736</v>
      </c>
      <c r="L246" s="36">
        <f>SUMIFS(СВЦЭМ!$F$33:$F$776,СВЦЭМ!$A$33:$A$776,$A246,СВЦЭМ!$B$33:$B$776,L$226)+'СЕТ СН'!$F$15</f>
        <v>114.93632588</v>
      </c>
      <c r="M246" s="36">
        <f>SUMIFS(СВЦЭМ!$F$33:$F$776,СВЦЭМ!$A$33:$A$776,$A246,СВЦЭМ!$B$33:$B$776,M$226)+'СЕТ СН'!$F$15</f>
        <v>117.23208510000001</v>
      </c>
      <c r="N246" s="36">
        <f>SUMIFS(СВЦЭМ!$F$33:$F$776,СВЦЭМ!$A$33:$A$776,$A246,СВЦЭМ!$B$33:$B$776,N$226)+'СЕТ СН'!$F$15</f>
        <v>117.32767816</v>
      </c>
      <c r="O246" s="36">
        <f>SUMIFS(СВЦЭМ!$F$33:$F$776,СВЦЭМ!$A$33:$A$776,$A246,СВЦЭМ!$B$33:$B$776,O$226)+'СЕТ СН'!$F$15</f>
        <v>118.41028962999999</v>
      </c>
      <c r="P246" s="36">
        <f>SUMIFS(СВЦЭМ!$F$33:$F$776,СВЦЭМ!$A$33:$A$776,$A246,СВЦЭМ!$B$33:$B$776,P$226)+'СЕТ СН'!$F$15</f>
        <v>119.17071238</v>
      </c>
      <c r="Q246" s="36">
        <f>SUMIFS(СВЦЭМ!$F$33:$F$776,СВЦЭМ!$A$33:$A$776,$A246,СВЦЭМ!$B$33:$B$776,Q$226)+'СЕТ СН'!$F$15</f>
        <v>119.9005937</v>
      </c>
      <c r="R246" s="36">
        <f>SUMIFS(СВЦЭМ!$F$33:$F$776,СВЦЭМ!$A$33:$A$776,$A246,СВЦЭМ!$B$33:$B$776,R$226)+'СЕТ СН'!$F$15</f>
        <v>120.2599199</v>
      </c>
      <c r="S246" s="36">
        <f>SUMIFS(СВЦЭМ!$F$33:$F$776,СВЦЭМ!$A$33:$A$776,$A246,СВЦЭМ!$B$33:$B$776,S$226)+'СЕТ СН'!$F$15</f>
        <v>118.60473631000001</v>
      </c>
      <c r="T246" s="36">
        <f>SUMIFS(СВЦЭМ!$F$33:$F$776,СВЦЭМ!$A$33:$A$776,$A246,СВЦЭМ!$B$33:$B$776,T$226)+'СЕТ СН'!$F$15</f>
        <v>117.13485240999999</v>
      </c>
      <c r="U246" s="36">
        <f>SUMIFS(СВЦЭМ!$F$33:$F$776,СВЦЭМ!$A$33:$A$776,$A246,СВЦЭМ!$B$33:$B$776,U$226)+'СЕТ СН'!$F$15</f>
        <v>114.44870919</v>
      </c>
      <c r="V246" s="36">
        <f>SUMIFS(СВЦЭМ!$F$33:$F$776,СВЦЭМ!$A$33:$A$776,$A246,СВЦЭМ!$B$33:$B$776,V$226)+'СЕТ СН'!$F$15</f>
        <v>111.99723874999999</v>
      </c>
      <c r="W246" s="36">
        <f>SUMIFS(СВЦЭМ!$F$33:$F$776,СВЦЭМ!$A$33:$A$776,$A246,СВЦЭМ!$B$33:$B$776,W$226)+'СЕТ СН'!$F$15</f>
        <v>114.1035669</v>
      </c>
      <c r="X246" s="36">
        <f>SUMIFS(СВЦЭМ!$F$33:$F$776,СВЦЭМ!$A$33:$A$776,$A246,СВЦЭМ!$B$33:$B$776,X$226)+'СЕТ СН'!$F$15</f>
        <v>114.29842723</v>
      </c>
      <c r="Y246" s="36">
        <f>SUMIFS(СВЦЭМ!$F$33:$F$776,СВЦЭМ!$A$33:$A$776,$A246,СВЦЭМ!$B$33:$B$776,Y$226)+'СЕТ СН'!$F$15</f>
        <v>115.76832521</v>
      </c>
    </row>
    <row r="247" spans="1:25" ht="15.75" x14ac:dyDescent="0.2">
      <c r="A247" s="35">
        <f t="shared" si="6"/>
        <v>43820</v>
      </c>
      <c r="B247" s="36">
        <f>SUMIFS(СВЦЭМ!$F$33:$F$776,СВЦЭМ!$A$33:$A$776,$A247,СВЦЭМ!$B$33:$B$776,B$226)+'СЕТ СН'!$F$15</f>
        <v>116.48596779</v>
      </c>
      <c r="C247" s="36">
        <f>SUMIFS(СВЦЭМ!$F$33:$F$776,СВЦЭМ!$A$33:$A$776,$A247,СВЦЭМ!$B$33:$B$776,C$226)+'СЕТ СН'!$F$15</f>
        <v>121.34913053</v>
      </c>
      <c r="D247" s="36">
        <f>SUMIFS(СВЦЭМ!$F$33:$F$776,СВЦЭМ!$A$33:$A$776,$A247,СВЦЭМ!$B$33:$B$776,D$226)+'СЕТ СН'!$F$15</f>
        <v>124.36602803</v>
      </c>
      <c r="E247" s="36">
        <f>SUMIFS(СВЦЭМ!$F$33:$F$776,СВЦЭМ!$A$33:$A$776,$A247,СВЦЭМ!$B$33:$B$776,E$226)+'СЕТ СН'!$F$15</f>
        <v>129.08819876000001</v>
      </c>
      <c r="F247" s="36">
        <f>SUMIFS(СВЦЭМ!$F$33:$F$776,СВЦЭМ!$A$33:$A$776,$A247,СВЦЭМ!$B$33:$B$776,F$226)+'СЕТ СН'!$F$15</f>
        <v>132.18225174</v>
      </c>
      <c r="G247" s="36">
        <f>SUMIFS(СВЦЭМ!$F$33:$F$776,СВЦЭМ!$A$33:$A$776,$A247,СВЦЭМ!$B$33:$B$776,G$226)+'СЕТ СН'!$F$15</f>
        <v>130.90936232999999</v>
      </c>
      <c r="H247" s="36">
        <f>SUMIFS(СВЦЭМ!$F$33:$F$776,СВЦЭМ!$A$33:$A$776,$A247,СВЦЭМ!$B$33:$B$776,H$226)+'СЕТ СН'!$F$15</f>
        <v>128.19861671999999</v>
      </c>
      <c r="I247" s="36">
        <f>SUMIFS(СВЦЭМ!$F$33:$F$776,СВЦЭМ!$A$33:$A$776,$A247,СВЦЭМ!$B$33:$B$776,I$226)+'СЕТ СН'!$F$15</f>
        <v>127.82127595</v>
      </c>
      <c r="J247" s="36">
        <f>SUMIFS(СВЦЭМ!$F$33:$F$776,СВЦЭМ!$A$33:$A$776,$A247,СВЦЭМ!$B$33:$B$776,J$226)+'СЕТ СН'!$F$15</f>
        <v>122.00770917</v>
      </c>
      <c r="K247" s="36">
        <f>SUMIFS(СВЦЭМ!$F$33:$F$776,СВЦЭМ!$A$33:$A$776,$A247,СВЦЭМ!$B$33:$B$776,K$226)+'СЕТ СН'!$F$15</f>
        <v>116.2601604</v>
      </c>
      <c r="L247" s="36">
        <f>SUMIFS(СВЦЭМ!$F$33:$F$776,СВЦЭМ!$A$33:$A$776,$A247,СВЦЭМ!$B$33:$B$776,L$226)+'СЕТ СН'!$F$15</f>
        <v>114.86391709999999</v>
      </c>
      <c r="M247" s="36">
        <f>SUMIFS(СВЦЭМ!$F$33:$F$776,СВЦЭМ!$A$33:$A$776,$A247,СВЦЭМ!$B$33:$B$776,M$226)+'СЕТ СН'!$F$15</f>
        <v>116.16482155</v>
      </c>
      <c r="N247" s="36">
        <f>SUMIFS(СВЦЭМ!$F$33:$F$776,СВЦЭМ!$A$33:$A$776,$A247,СВЦЭМ!$B$33:$B$776,N$226)+'СЕТ СН'!$F$15</f>
        <v>115.82130531999999</v>
      </c>
      <c r="O247" s="36">
        <f>SUMIFS(СВЦЭМ!$F$33:$F$776,СВЦЭМ!$A$33:$A$776,$A247,СВЦЭМ!$B$33:$B$776,O$226)+'СЕТ СН'!$F$15</f>
        <v>117.66545484</v>
      </c>
      <c r="P247" s="36">
        <f>SUMIFS(СВЦЭМ!$F$33:$F$776,СВЦЭМ!$A$33:$A$776,$A247,СВЦЭМ!$B$33:$B$776,P$226)+'СЕТ СН'!$F$15</f>
        <v>119.27117176</v>
      </c>
      <c r="Q247" s="36">
        <f>SUMIFS(СВЦЭМ!$F$33:$F$776,СВЦЭМ!$A$33:$A$776,$A247,СВЦЭМ!$B$33:$B$776,Q$226)+'СЕТ СН'!$F$15</f>
        <v>120.13058272000001</v>
      </c>
      <c r="R247" s="36">
        <f>SUMIFS(СВЦЭМ!$F$33:$F$776,СВЦЭМ!$A$33:$A$776,$A247,СВЦЭМ!$B$33:$B$776,R$226)+'СЕТ СН'!$F$15</f>
        <v>121.54667551999999</v>
      </c>
      <c r="S247" s="36">
        <f>SUMIFS(СВЦЭМ!$F$33:$F$776,СВЦЭМ!$A$33:$A$776,$A247,СВЦЭМ!$B$33:$B$776,S$226)+'СЕТ СН'!$F$15</f>
        <v>120.1736408</v>
      </c>
      <c r="T247" s="36">
        <f>SUMIFS(СВЦЭМ!$F$33:$F$776,СВЦЭМ!$A$33:$A$776,$A247,СВЦЭМ!$B$33:$B$776,T$226)+'СЕТ СН'!$F$15</f>
        <v>116.61521863</v>
      </c>
      <c r="U247" s="36">
        <f>SUMIFS(СВЦЭМ!$F$33:$F$776,СВЦЭМ!$A$33:$A$776,$A247,СВЦЭМ!$B$33:$B$776,U$226)+'СЕТ СН'!$F$15</f>
        <v>116.18021992</v>
      </c>
      <c r="V247" s="36">
        <f>SUMIFS(СВЦЭМ!$F$33:$F$776,СВЦЭМ!$A$33:$A$776,$A247,СВЦЭМ!$B$33:$B$776,V$226)+'СЕТ СН'!$F$15</f>
        <v>118.31089126000001</v>
      </c>
      <c r="W247" s="36">
        <f>SUMIFS(СВЦЭМ!$F$33:$F$776,СВЦЭМ!$A$33:$A$776,$A247,СВЦЭМ!$B$33:$B$776,W$226)+'СЕТ СН'!$F$15</f>
        <v>119.66671289</v>
      </c>
      <c r="X247" s="36">
        <f>SUMIFS(СВЦЭМ!$F$33:$F$776,СВЦЭМ!$A$33:$A$776,$A247,СВЦЭМ!$B$33:$B$776,X$226)+'СЕТ СН'!$F$15</f>
        <v>122.24069000999999</v>
      </c>
      <c r="Y247" s="36">
        <f>SUMIFS(СВЦЭМ!$F$33:$F$776,СВЦЭМ!$A$33:$A$776,$A247,СВЦЭМ!$B$33:$B$776,Y$226)+'СЕТ СН'!$F$15</f>
        <v>123.53873307000001</v>
      </c>
    </row>
    <row r="248" spans="1:25" ht="15.75" x14ac:dyDescent="0.2">
      <c r="A248" s="35">
        <f t="shared" si="6"/>
        <v>43821</v>
      </c>
      <c r="B248" s="36">
        <f>SUMIFS(СВЦЭМ!$F$33:$F$776,СВЦЭМ!$A$33:$A$776,$A248,СВЦЭМ!$B$33:$B$776,B$226)+'СЕТ СН'!$F$15</f>
        <v>125.71845419</v>
      </c>
      <c r="C248" s="36">
        <f>SUMIFS(СВЦЭМ!$F$33:$F$776,СВЦЭМ!$A$33:$A$776,$A248,СВЦЭМ!$B$33:$B$776,C$226)+'СЕТ СН'!$F$15</f>
        <v>128.94517492</v>
      </c>
      <c r="D248" s="36">
        <f>SUMIFS(СВЦЭМ!$F$33:$F$776,СВЦЭМ!$A$33:$A$776,$A248,СВЦЭМ!$B$33:$B$776,D$226)+'СЕТ СН'!$F$15</f>
        <v>131.50295746</v>
      </c>
      <c r="E248" s="36">
        <f>SUMIFS(СВЦЭМ!$F$33:$F$776,СВЦЭМ!$A$33:$A$776,$A248,СВЦЭМ!$B$33:$B$776,E$226)+'СЕТ СН'!$F$15</f>
        <v>133.39073592</v>
      </c>
      <c r="F248" s="36">
        <f>SUMIFS(СВЦЭМ!$F$33:$F$776,СВЦЭМ!$A$33:$A$776,$A248,СВЦЭМ!$B$33:$B$776,F$226)+'СЕТ СН'!$F$15</f>
        <v>133.16419948000001</v>
      </c>
      <c r="G248" s="36">
        <f>SUMIFS(СВЦЭМ!$F$33:$F$776,СВЦЭМ!$A$33:$A$776,$A248,СВЦЭМ!$B$33:$B$776,G$226)+'СЕТ СН'!$F$15</f>
        <v>131.55352305</v>
      </c>
      <c r="H248" s="36">
        <f>SUMIFS(СВЦЭМ!$F$33:$F$776,СВЦЭМ!$A$33:$A$776,$A248,СВЦЭМ!$B$33:$B$776,H$226)+'СЕТ СН'!$F$15</f>
        <v>128.20275217</v>
      </c>
      <c r="I248" s="36">
        <f>SUMIFS(СВЦЭМ!$F$33:$F$776,СВЦЭМ!$A$33:$A$776,$A248,СВЦЭМ!$B$33:$B$776,I$226)+'СЕТ СН'!$F$15</f>
        <v>127.92622158</v>
      </c>
      <c r="J248" s="36">
        <f>SUMIFS(СВЦЭМ!$F$33:$F$776,СВЦЭМ!$A$33:$A$776,$A248,СВЦЭМ!$B$33:$B$776,J$226)+'СЕТ СН'!$F$15</f>
        <v>122.59774403999999</v>
      </c>
      <c r="K248" s="36">
        <f>SUMIFS(СВЦЭМ!$F$33:$F$776,СВЦЭМ!$A$33:$A$776,$A248,СВЦЭМ!$B$33:$B$776,K$226)+'СЕТ СН'!$F$15</f>
        <v>117.78720163</v>
      </c>
      <c r="L248" s="36">
        <f>SUMIFS(СВЦЭМ!$F$33:$F$776,СВЦЭМ!$A$33:$A$776,$A248,СВЦЭМ!$B$33:$B$776,L$226)+'СЕТ СН'!$F$15</f>
        <v>115.55571933</v>
      </c>
      <c r="M248" s="36">
        <f>SUMIFS(СВЦЭМ!$F$33:$F$776,СВЦЭМ!$A$33:$A$776,$A248,СВЦЭМ!$B$33:$B$776,M$226)+'СЕТ СН'!$F$15</f>
        <v>117.43337486</v>
      </c>
      <c r="N248" s="36">
        <f>SUMIFS(СВЦЭМ!$F$33:$F$776,СВЦЭМ!$A$33:$A$776,$A248,СВЦЭМ!$B$33:$B$776,N$226)+'СЕТ СН'!$F$15</f>
        <v>118.75837464999999</v>
      </c>
      <c r="O248" s="36">
        <f>SUMIFS(СВЦЭМ!$F$33:$F$776,СВЦЭМ!$A$33:$A$776,$A248,СВЦЭМ!$B$33:$B$776,O$226)+'СЕТ СН'!$F$15</f>
        <v>121.01019764999999</v>
      </c>
      <c r="P248" s="36">
        <f>SUMIFS(СВЦЭМ!$F$33:$F$776,СВЦЭМ!$A$33:$A$776,$A248,СВЦЭМ!$B$33:$B$776,P$226)+'СЕТ СН'!$F$15</f>
        <v>122.51656027999999</v>
      </c>
      <c r="Q248" s="36">
        <f>SUMIFS(СВЦЭМ!$F$33:$F$776,СВЦЭМ!$A$33:$A$776,$A248,СВЦЭМ!$B$33:$B$776,Q$226)+'СЕТ СН'!$F$15</f>
        <v>122.24838671000001</v>
      </c>
      <c r="R248" s="36">
        <f>SUMIFS(СВЦЭМ!$F$33:$F$776,СВЦЭМ!$A$33:$A$776,$A248,СВЦЭМ!$B$33:$B$776,R$226)+'СЕТ СН'!$F$15</f>
        <v>123.89057869</v>
      </c>
      <c r="S248" s="36">
        <f>SUMIFS(СВЦЭМ!$F$33:$F$776,СВЦЭМ!$A$33:$A$776,$A248,СВЦЭМ!$B$33:$B$776,S$226)+'СЕТ СН'!$F$15</f>
        <v>122.36513343999999</v>
      </c>
      <c r="T248" s="36">
        <f>SUMIFS(СВЦЭМ!$F$33:$F$776,СВЦЭМ!$A$33:$A$776,$A248,СВЦЭМ!$B$33:$B$776,T$226)+'СЕТ СН'!$F$15</f>
        <v>118.35332089000001</v>
      </c>
      <c r="U248" s="36">
        <f>SUMIFS(СВЦЭМ!$F$33:$F$776,СВЦЭМ!$A$33:$A$776,$A248,СВЦЭМ!$B$33:$B$776,U$226)+'СЕТ СН'!$F$15</f>
        <v>118.71856495999999</v>
      </c>
      <c r="V248" s="36">
        <f>SUMIFS(СВЦЭМ!$F$33:$F$776,СВЦЭМ!$A$33:$A$776,$A248,СВЦЭМ!$B$33:$B$776,V$226)+'СЕТ СН'!$F$15</f>
        <v>120.80705516</v>
      </c>
      <c r="W248" s="36">
        <f>SUMIFS(СВЦЭМ!$F$33:$F$776,СВЦЭМ!$A$33:$A$776,$A248,СВЦЭМ!$B$33:$B$776,W$226)+'СЕТ СН'!$F$15</f>
        <v>123.37503633999999</v>
      </c>
      <c r="X248" s="36">
        <f>SUMIFS(СВЦЭМ!$F$33:$F$776,СВЦЭМ!$A$33:$A$776,$A248,СВЦЭМ!$B$33:$B$776,X$226)+'СЕТ СН'!$F$15</f>
        <v>125.49540818</v>
      </c>
      <c r="Y248" s="36">
        <f>SUMIFS(СВЦЭМ!$F$33:$F$776,СВЦЭМ!$A$33:$A$776,$A248,СВЦЭМ!$B$33:$B$776,Y$226)+'СЕТ СН'!$F$15</f>
        <v>127.03277725</v>
      </c>
    </row>
    <row r="249" spans="1:25" ht="15.75" x14ac:dyDescent="0.2">
      <c r="A249" s="35">
        <f t="shared" si="6"/>
        <v>43822</v>
      </c>
      <c r="B249" s="36">
        <f>SUMIFS(СВЦЭМ!$F$33:$F$776,СВЦЭМ!$A$33:$A$776,$A249,СВЦЭМ!$B$33:$B$776,B$226)+'СЕТ СН'!$F$15</f>
        <v>124.99996019</v>
      </c>
      <c r="C249" s="36">
        <f>SUMIFS(СВЦЭМ!$F$33:$F$776,СВЦЭМ!$A$33:$A$776,$A249,СВЦЭМ!$B$33:$B$776,C$226)+'СЕТ СН'!$F$15</f>
        <v>126.71243251</v>
      </c>
      <c r="D249" s="36">
        <f>SUMIFS(СВЦЭМ!$F$33:$F$776,СВЦЭМ!$A$33:$A$776,$A249,СВЦЭМ!$B$33:$B$776,D$226)+'СЕТ СН'!$F$15</f>
        <v>130.89742967000001</v>
      </c>
      <c r="E249" s="36">
        <f>SUMIFS(СВЦЭМ!$F$33:$F$776,СВЦЭМ!$A$33:$A$776,$A249,СВЦЭМ!$B$33:$B$776,E$226)+'СЕТ СН'!$F$15</f>
        <v>133.35372233999999</v>
      </c>
      <c r="F249" s="36">
        <f>SUMIFS(СВЦЭМ!$F$33:$F$776,СВЦЭМ!$A$33:$A$776,$A249,СВЦЭМ!$B$33:$B$776,F$226)+'СЕТ СН'!$F$15</f>
        <v>132.74647429999999</v>
      </c>
      <c r="G249" s="36">
        <f>SUMIFS(СВЦЭМ!$F$33:$F$776,СВЦЭМ!$A$33:$A$776,$A249,СВЦЭМ!$B$33:$B$776,G$226)+'СЕТ СН'!$F$15</f>
        <v>132.55601066</v>
      </c>
      <c r="H249" s="36">
        <f>SUMIFS(СВЦЭМ!$F$33:$F$776,СВЦЭМ!$A$33:$A$776,$A249,СВЦЭМ!$B$33:$B$776,H$226)+'СЕТ СН'!$F$15</f>
        <v>126.91090595</v>
      </c>
      <c r="I249" s="36">
        <f>SUMIFS(СВЦЭМ!$F$33:$F$776,СВЦЭМ!$A$33:$A$776,$A249,СВЦЭМ!$B$33:$B$776,I$226)+'СЕТ СН'!$F$15</f>
        <v>123.26250555999999</v>
      </c>
      <c r="J249" s="36">
        <f>SUMIFS(СВЦЭМ!$F$33:$F$776,СВЦЭМ!$A$33:$A$776,$A249,СВЦЭМ!$B$33:$B$776,J$226)+'СЕТ СН'!$F$15</f>
        <v>119.4427081</v>
      </c>
      <c r="K249" s="36">
        <f>SUMIFS(СВЦЭМ!$F$33:$F$776,СВЦЭМ!$A$33:$A$776,$A249,СВЦЭМ!$B$33:$B$776,K$226)+'СЕТ СН'!$F$15</f>
        <v>115.68634245</v>
      </c>
      <c r="L249" s="36">
        <f>SUMIFS(СВЦЭМ!$F$33:$F$776,СВЦЭМ!$A$33:$A$776,$A249,СВЦЭМ!$B$33:$B$776,L$226)+'СЕТ СН'!$F$15</f>
        <v>115.94319201</v>
      </c>
      <c r="M249" s="36">
        <f>SUMIFS(СВЦЭМ!$F$33:$F$776,СВЦЭМ!$A$33:$A$776,$A249,СВЦЭМ!$B$33:$B$776,M$226)+'СЕТ СН'!$F$15</f>
        <v>117.82684974999999</v>
      </c>
      <c r="N249" s="36">
        <f>SUMIFS(СВЦЭМ!$F$33:$F$776,СВЦЭМ!$A$33:$A$776,$A249,СВЦЭМ!$B$33:$B$776,N$226)+'СЕТ СН'!$F$15</f>
        <v>119.40764781</v>
      </c>
      <c r="O249" s="36">
        <f>SUMIFS(СВЦЭМ!$F$33:$F$776,СВЦЭМ!$A$33:$A$776,$A249,СВЦЭМ!$B$33:$B$776,O$226)+'СЕТ СН'!$F$15</f>
        <v>120.70151004</v>
      </c>
      <c r="P249" s="36">
        <f>SUMIFS(СВЦЭМ!$F$33:$F$776,СВЦЭМ!$A$33:$A$776,$A249,СВЦЭМ!$B$33:$B$776,P$226)+'СЕТ СН'!$F$15</f>
        <v>121.86362783</v>
      </c>
      <c r="Q249" s="36">
        <f>SUMIFS(СВЦЭМ!$F$33:$F$776,СВЦЭМ!$A$33:$A$776,$A249,СВЦЭМ!$B$33:$B$776,Q$226)+'СЕТ СН'!$F$15</f>
        <v>121.93281122</v>
      </c>
      <c r="R249" s="36">
        <f>SUMIFS(СВЦЭМ!$F$33:$F$776,СВЦЭМ!$A$33:$A$776,$A249,СВЦЭМ!$B$33:$B$776,R$226)+'СЕТ СН'!$F$15</f>
        <v>120.3120765</v>
      </c>
      <c r="S249" s="36">
        <f>SUMIFS(СВЦЭМ!$F$33:$F$776,СВЦЭМ!$A$33:$A$776,$A249,СВЦЭМ!$B$33:$B$776,S$226)+'СЕТ СН'!$F$15</f>
        <v>118.70227445</v>
      </c>
      <c r="T249" s="36">
        <f>SUMIFS(СВЦЭМ!$F$33:$F$776,СВЦЭМ!$A$33:$A$776,$A249,СВЦЭМ!$B$33:$B$776,T$226)+'СЕТ СН'!$F$15</f>
        <v>115.2705728</v>
      </c>
      <c r="U249" s="36">
        <f>SUMIFS(СВЦЭМ!$F$33:$F$776,СВЦЭМ!$A$33:$A$776,$A249,СВЦЭМ!$B$33:$B$776,U$226)+'СЕТ СН'!$F$15</f>
        <v>115.39937055</v>
      </c>
      <c r="V249" s="36">
        <f>SUMIFS(СВЦЭМ!$F$33:$F$776,СВЦЭМ!$A$33:$A$776,$A249,СВЦЭМ!$B$33:$B$776,V$226)+'СЕТ СН'!$F$15</f>
        <v>117.14483821</v>
      </c>
      <c r="W249" s="36">
        <f>SUMIFS(СВЦЭМ!$F$33:$F$776,СВЦЭМ!$A$33:$A$776,$A249,СВЦЭМ!$B$33:$B$776,W$226)+'СЕТ СН'!$F$15</f>
        <v>119.85212515000001</v>
      </c>
      <c r="X249" s="36">
        <f>SUMIFS(СВЦЭМ!$F$33:$F$776,СВЦЭМ!$A$33:$A$776,$A249,СВЦЭМ!$B$33:$B$776,X$226)+'СЕТ СН'!$F$15</f>
        <v>121.07149957</v>
      </c>
      <c r="Y249" s="36">
        <f>SUMIFS(СВЦЭМ!$F$33:$F$776,СВЦЭМ!$A$33:$A$776,$A249,СВЦЭМ!$B$33:$B$776,Y$226)+'СЕТ СН'!$F$15</f>
        <v>123.60764448</v>
      </c>
    </row>
    <row r="250" spans="1:25" ht="15.75" x14ac:dyDescent="0.2">
      <c r="A250" s="35">
        <f t="shared" si="6"/>
        <v>43823</v>
      </c>
      <c r="B250" s="36">
        <f>SUMIFS(СВЦЭМ!$F$33:$F$776,СВЦЭМ!$A$33:$A$776,$A250,СВЦЭМ!$B$33:$B$776,B$226)+'СЕТ СН'!$F$15</f>
        <v>125.68096704</v>
      </c>
      <c r="C250" s="36">
        <f>SUMIFS(СВЦЭМ!$F$33:$F$776,СВЦЭМ!$A$33:$A$776,$A250,СВЦЭМ!$B$33:$B$776,C$226)+'СЕТ СН'!$F$15</f>
        <v>130.51508999000001</v>
      </c>
      <c r="D250" s="36">
        <f>SUMIFS(СВЦЭМ!$F$33:$F$776,СВЦЭМ!$A$33:$A$776,$A250,СВЦЭМ!$B$33:$B$776,D$226)+'СЕТ СН'!$F$15</f>
        <v>133.19717062000001</v>
      </c>
      <c r="E250" s="36">
        <f>SUMIFS(СВЦЭМ!$F$33:$F$776,СВЦЭМ!$A$33:$A$776,$A250,СВЦЭМ!$B$33:$B$776,E$226)+'СЕТ СН'!$F$15</f>
        <v>134.42957114000001</v>
      </c>
      <c r="F250" s="36">
        <f>SUMIFS(СВЦЭМ!$F$33:$F$776,СВЦЭМ!$A$33:$A$776,$A250,СВЦЭМ!$B$33:$B$776,F$226)+'СЕТ СН'!$F$15</f>
        <v>133.96804161</v>
      </c>
      <c r="G250" s="36">
        <f>SUMIFS(СВЦЭМ!$F$33:$F$776,СВЦЭМ!$A$33:$A$776,$A250,СВЦЭМ!$B$33:$B$776,G$226)+'СЕТ СН'!$F$15</f>
        <v>131.42296292</v>
      </c>
      <c r="H250" s="36">
        <f>SUMIFS(СВЦЭМ!$F$33:$F$776,СВЦЭМ!$A$33:$A$776,$A250,СВЦЭМ!$B$33:$B$776,H$226)+'СЕТ СН'!$F$15</f>
        <v>125.56255179999999</v>
      </c>
      <c r="I250" s="36">
        <f>SUMIFS(СВЦЭМ!$F$33:$F$776,СВЦЭМ!$A$33:$A$776,$A250,СВЦЭМ!$B$33:$B$776,I$226)+'СЕТ СН'!$F$15</f>
        <v>120.51929689000001</v>
      </c>
      <c r="J250" s="36">
        <f>SUMIFS(СВЦЭМ!$F$33:$F$776,СВЦЭМ!$A$33:$A$776,$A250,СВЦЭМ!$B$33:$B$776,J$226)+'СЕТ СН'!$F$15</f>
        <v>116.97579994</v>
      </c>
      <c r="K250" s="36">
        <f>SUMIFS(СВЦЭМ!$F$33:$F$776,СВЦЭМ!$A$33:$A$776,$A250,СВЦЭМ!$B$33:$B$776,K$226)+'СЕТ СН'!$F$15</f>
        <v>115.03507322</v>
      </c>
      <c r="L250" s="36">
        <f>SUMIFS(СВЦЭМ!$F$33:$F$776,СВЦЭМ!$A$33:$A$776,$A250,СВЦЭМ!$B$33:$B$776,L$226)+'СЕТ СН'!$F$15</f>
        <v>115.25981127999999</v>
      </c>
      <c r="M250" s="36">
        <f>SUMIFS(СВЦЭМ!$F$33:$F$776,СВЦЭМ!$A$33:$A$776,$A250,СВЦЭМ!$B$33:$B$776,M$226)+'СЕТ СН'!$F$15</f>
        <v>116.48679894999999</v>
      </c>
      <c r="N250" s="36">
        <f>SUMIFS(СВЦЭМ!$F$33:$F$776,СВЦЭМ!$A$33:$A$776,$A250,СВЦЭМ!$B$33:$B$776,N$226)+'СЕТ СН'!$F$15</f>
        <v>116.78695132999999</v>
      </c>
      <c r="O250" s="36">
        <f>SUMIFS(СВЦЭМ!$F$33:$F$776,СВЦЭМ!$A$33:$A$776,$A250,СВЦЭМ!$B$33:$B$776,O$226)+'СЕТ СН'!$F$15</f>
        <v>118.04011628000001</v>
      </c>
      <c r="P250" s="36">
        <f>SUMIFS(СВЦЭМ!$F$33:$F$776,СВЦЭМ!$A$33:$A$776,$A250,СВЦЭМ!$B$33:$B$776,P$226)+'СЕТ СН'!$F$15</f>
        <v>119.62345747000001</v>
      </c>
      <c r="Q250" s="36">
        <f>SUMIFS(СВЦЭМ!$F$33:$F$776,СВЦЭМ!$A$33:$A$776,$A250,СВЦЭМ!$B$33:$B$776,Q$226)+'СЕТ СН'!$F$15</f>
        <v>119.91698526</v>
      </c>
      <c r="R250" s="36">
        <f>SUMIFS(СВЦЭМ!$F$33:$F$776,СВЦЭМ!$A$33:$A$776,$A250,СВЦЭМ!$B$33:$B$776,R$226)+'СЕТ СН'!$F$15</f>
        <v>119.16179126</v>
      </c>
      <c r="S250" s="36">
        <f>SUMIFS(СВЦЭМ!$F$33:$F$776,СВЦЭМ!$A$33:$A$776,$A250,СВЦЭМ!$B$33:$B$776,S$226)+'СЕТ СН'!$F$15</f>
        <v>118.88417597</v>
      </c>
      <c r="T250" s="36">
        <f>SUMIFS(СВЦЭМ!$F$33:$F$776,СВЦЭМ!$A$33:$A$776,$A250,СВЦЭМ!$B$33:$B$776,T$226)+'СЕТ СН'!$F$15</f>
        <v>118.77585212</v>
      </c>
      <c r="U250" s="36">
        <f>SUMIFS(СВЦЭМ!$F$33:$F$776,СВЦЭМ!$A$33:$A$776,$A250,СВЦЭМ!$B$33:$B$776,U$226)+'СЕТ СН'!$F$15</f>
        <v>117.08970003</v>
      </c>
      <c r="V250" s="36">
        <f>SUMIFS(СВЦЭМ!$F$33:$F$776,СВЦЭМ!$A$33:$A$776,$A250,СВЦЭМ!$B$33:$B$776,V$226)+'СЕТ СН'!$F$15</f>
        <v>117.63520092</v>
      </c>
      <c r="W250" s="36">
        <f>SUMIFS(СВЦЭМ!$F$33:$F$776,СВЦЭМ!$A$33:$A$776,$A250,СВЦЭМ!$B$33:$B$776,W$226)+'СЕТ СН'!$F$15</f>
        <v>119.75857474999999</v>
      </c>
      <c r="X250" s="36">
        <f>SUMIFS(СВЦЭМ!$F$33:$F$776,СВЦЭМ!$A$33:$A$776,$A250,СВЦЭМ!$B$33:$B$776,X$226)+'СЕТ СН'!$F$15</f>
        <v>122.80971203</v>
      </c>
      <c r="Y250" s="36">
        <f>SUMIFS(СВЦЭМ!$F$33:$F$776,СВЦЭМ!$A$33:$A$776,$A250,СВЦЭМ!$B$33:$B$776,Y$226)+'СЕТ СН'!$F$15</f>
        <v>124.73568962</v>
      </c>
    </row>
    <row r="251" spans="1:25" ht="15.75" x14ac:dyDescent="0.2">
      <c r="A251" s="35">
        <f t="shared" si="6"/>
        <v>43824</v>
      </c>
      <c r="B251" s="36">
        <f>SUMIFS(СВЦЭМ!$F$33:$F$776,СВЦЭМ!$A$33:$A$776,$A251,СВЦЭМ!$B$33:$B$776,B$226)+'СЕТ СН'!$F$15</f>
        <v>127.03714112999999</v>
      </c>
      <c r="C251" s="36">
        <f>SUMIFS(СВЦЭМ!$F$33:$F$776,СВЦЭМ!$A$33:$A$776,$A251,СВЦЭМ!$B$33:$B$776,C$226)+'СЕТ СН'!$F$15</f>
        <v>131.60834968</v>
      </c>
      <c r="D251" s="36">
        <f>SUMIFS(СВЦЭМ!$F$33:$F$776,СВЦЭМ!$A$33:$A$776,$A251,СВЦЭМ!$B$33:$B$776,D$226)+'СЕТ СН'!$F$15</f>
        <v>134.21294735999999</v>
      </c>
      <c r="E251" s="36">
        <f>SUMIFS(СВЦЭМ!$F$33:$F$776,СВЦЭМ!$A$33:$A$776,$A251,СВЦЭМ!$B$33:$B$776,E$226)+'СЕТ СН'!$F$15</f>
        <v>135.74945851000001</v>
      </c>
      <c r="F251" s="36">
        <f>SUMIFS(СВЦЭМ!$F$33:$F$776,СВЦЭМ!$A$33:$A$776,$A251,СВЦЭМ!$B$33:$B$776,F$226)+'СЕТ СН'!$F$15</f>
        <v>136.28605690000001</v>
      </c>
      <c r="G251" s="36">
        <f>SUMIFS(СВЦЭМ!$F$33:$F$776,СВЦЭМ!$A$33:$A$776,$A251,СВЦЭМ!$B$33:$B$776,G$226)+'СЕТ СН'!$F$15</f>
        <v>133.35818420999999</v>
      </c>
      <c r="H251" s="36">
        <f>SUMIFS(СВЦЭМ!$F$33:$F$776,СВЦЭМ!$A$33:$A$776,$A251,СВЦЭМ!$B$33:$B$776,H$226)+'СЕТ СН'!$F$15</f>
        <v>127.45810487999999</v>
      </c>
      <c r="I251" s="36">
        <f>SUMIFS(СВЦЭМ!$F$33:$F$776,СВЦЭМ!$A$33:$A$776,$A251,СВЦЭМ!$B$33:$B$776,I$226)+'СЕТ СН'!$F$15</f>
        <v>123.76584397000001</v>
      </c>
      <c r="J251" s="36">
        <f>SUMIFS(СВЦЭМ!$F$33:$F$776,СВЦЭМ!$A$33:$A$776,$A251,СВЦЭМ!$B$33:$B$776,J$226)+'СЕТ СН'!$F$15</f>
        <v>120.97640973</v>
      </c>
      <c r="K251" s="36">
        <f>SUMIFS(СВЦЭМ!$F$33:$F$776,СВЦЭМ!$A$33:$A$776,$A251,СВЦЭМ!$B$33:$B$776,K$226)+'СЕТ СН'!$F$15</f>
        <v>118.01234528000001</v>
      </c>
      <c r="L251" s="36">
        <f>SUMIFS(СВЦЭМ!$F$33:$F$776,СВЦЭМ!$A$33:$A$776,$A251,СВЦЭМ!$B$33:$B$776,L$226)+'СЕТ СН'!$F$15</f>
        <v>117.34660404</v>
      </c>
      <c r="M251" s="36">
        <f>SUMIFS(СВЦЭМ!$F$33:$F$776,СВЦЭМ!$A$33:$A$776,$A251,СВЦЭМ!$B$33:$B$776,M$226)+'СЕТ СН'!$F$15</f>
        <v>118.07425963999999</v>
      </c>
      <c r="N251" s="36">
        <f>SUMIFS(СВЦЭМ!$F$33:$F$776,СВЦЭМ!$A$33:$A$776,$A251,СВЦЭМ!$B$33:$B$776,N$226)+'СЕТ СН'!$F$15</f>
        <v>118.03762548</v>
      </c>
      <c r="O251" s="36">
        <f>SUMIFS(СВЦЭМ!$F$33:$F$776,СВЦЭМ!$A$33:$A$776,$A251,СВЦЭМ!$B$33:$B$776,O$226)+'СЕТ СН'!$F$15</f>
        <v>118.49125290000001</v>
      </c>
      <c r="P251" s="36">
        <f>SUMIFS(СВЦЭМ!$F$33:$F$776,СВЦЭМ!$A$33:$A$776,$A251,СВЦЭМ!$B$33:$B$776,P$226)+'СЕТ СН'!$F$15</f>
        <v>119.48437473</v>
      </c>
      <c r="Q251" s="36">
        <f>SUMIFS(СВЦЭМ!$F$33:$F$776,СВЦЭМ!$A$33:$A$776,$A251,СВЦЭМ!$B$33:$B$776,Q$226)+'СЕТ СН'!$F$15</f>
        <v>119.94885085999999</v>
      </c>
      <c r="R251" s="36">
        <f>SUMIFS(СВЦЭМ!$F$33:$F$776,СВЦЭМ!$A$33:$A$776,$A251,СВЦЭМ!$B$33:$B$776,R$226)+'СЕТ СН'!$F$15</f>
        <v>119.72249972</v>
      </c>
      <c r="S251" s="36">
        <f>SUMIFS(СВЦЭМ!$F$33:$F$776,СВЦЭМ!$A$33:$A$776,$A251,СВЦЭМ!$B$33:$B$776,S$226)+'СЕТ СН'!$F$15</f>
        <v>119.63874070999999</v>
      </c>
      <c r="T251" s="36">
        <f>SUMIFS(СВЦЭМ!$F$33:$F$776,СВЦЭМ!$A$33:$A$776,$A251,СВЦЭМ!$B$33:$B$776,T$226)+'СЕТ СН'!$F$15</f>
        <v>117.94717018999999</v>
      </c>
      <c r="U251" s="36">
        <f>SUMIFS(СВЦЭМ!$F$33:$F$776,СВЦЭМ!$A$33:$A$776,$A251,СВЦЭМ!$B$33:$B$776,U$226)+'СЕТ СН'!$F$15</f>
        <v>117.99049164</v>
      </c>
      <c r="V251" s="36">
        <f>SUMIFS(СВЦЭМ!$F$33:$F$776,СВЦЭМ!$A$33:$A$776,$A251,СВЦЭМ!$B$33:$B$776,V$226)+'СЕТ СН'!$F$15</f>
        <v>119.08710923</v>
      </c>
      <c r="W251" s="36">
        <f>SUMIFS(СВЦЭМ!$F$33:$F$776,СВЦЭМ!$A$33:$A$776,$A251,СВЦЭМ!$B$33:$B$776,W$226)+'СЕТ СН'!$F$15</f>
        <v>120.45207275</v>
      </c>
      <c r="X251" s="36">
        <f>SUMIFS(СВЦЭМ!$F$33:$F$776,СВЦЭМ!$A$33:$A$776,$A251,СВЦЭМ!$B$33:$B$776,X$226)+'СЕТ СН'!$F$15</f>
        <v>122.12498506999999</v>
      </c>
      <c r="Y251" s="36">
        <f>SUMIFS(СВЦЭМ!$F$33:$F$776,СВЦЭМ!$A$33:$A$776,$A251,СВЦЭМ!$B$33:$B$776,Y$226)+'СЕТ СН'!$F$15</f>
        <v>122.23476821</v>
      </c>
    </row>
    <row r="252" spans="1:25" ht="15.75" x14ac:dyDescent="0.2">
      <c r="A252" s="35">
        <f t="shared" si="6"/>
        <v>43825</v>
      </c>
      <c r="B252" s="36">
        <f>SUMIFS(СВЦЭМ!$F$33:$F$776,СВЦЭМ!$A$33:$A$776,$A252,СВЦЭМ!$B$33:$B$776,B$226)+'СЕТ СН'!$F$15</f>
        <v>127.22563089000001</v>
      </c>
      <c r="C252" s="36">
        <f>SUMIFS(СВЦЭМ!$F$33:$F$776,СВЦЭМ!$A$33:$A$776,$A252,СВЦЭМ!$B$33:$B$776,C$226)+'СЕТ СН'!$F$15</f>
        <v>132.07354287999999</v>
      </c>
      <c r="D252" s="36">
        <f>SUMIFS(СВЦЭМ!$F$33:$F$776,СВЦЭМ!$A$33:$A$776,$A252,СВЦЭМ!$B$33:$B$776,D$226)+'СЕТ СН'!$F$15</f>
        <v>133.89497700999999</v>
      </c>
      <c r="E252" s="36">
        <f>SUMIFS(СВЦЭМ!$F$33:$F$776,СВЦЭМ!$A$33:$A$776,$A252,СВЦЭМ!$B$33:$B$776,E$226)+'СЕТ СН'!$F$15</f>
        <v>135.16872383</v>
      </c>
      <c r="F252" s="36">
        <f>SUMIFS(СВЦЭМ!$F$33:$F$776,СВЦЭМ!$A$33:$A$776,$A252,СВЦЭМ!$B$33:$B$776,F$226)+'СЕТ СН'!$F$15</f>
        <v>134.91609241</v>
      </c>
      <c r="G252" s="36">
        <f>SUMIFS(СВЦЭМ!$F$33:$F$776,СВЦЭМ!$A$33:$A$776,$A252,СВЦЭМ!$B$33:$B$776,G$226)+'СЕТ СН'!$F$15</f>
        <v>132.20932479999999</v>
      </c>
      <c r="H252" s="36">
        <f>SUMIFS(СВЦЭМ!$F$33:$F$776,СВЦЭМ!$A$33:$A$776,$A252,СВЦЭМ!$B$33:$B$776,H$226)+'СЕТ СН'!$F$15</f>
        <v>127.13733524</v>
      </c>
      <c r="I252" s="36">
        <f>SUMIFS(СВЦЭМ!$F$33:$F$776,СВЦЭМ!$A$33:$A$776,$A252,СВЦЭМ!$B$33:$B$776,I$226)+'СЕТ СН'!$F$15</f>
        <v>125.45132921</v>
      </c>
      <c r="J252" s="36">
        <f>SUMIFS(СВЦЭМ!$F$33:$F$776,СВЦЭМ!$A$33:$A$776,$A252,СВЦЭМ!$B$33:$B$776,J$226)+'СЕТ СН'!$F$15</f>
        <v>121.59364198</v>
      </c>
      <c r="K252" s="36">
        <f>SUMIFS(СВЦЭМ!$F$33:$F$776,СВЦЭМ!$A$33:$A$776,$A252,СВЦЭМ!$B$33:$B$776,K$226)+'СЕТ СН'!$F$15</f>
        <v>118.91076139</v>
      </c>
      <c r="L252" s="36">
        <f>SUMIFS(СВЦЭМ!$F$33:$F$776,СВЦЭМ!$A$33:$A$776,$A252,СВЦЭМ!$B$33:$B$776,L$226)+'СЕТ СН'!$F$15</f>
        <v>118.69587315</v>
      </c>
      <c r="M252" s="36">
        <f>SUMIFS(СВЦЭМ!$F$33:$F$776,СВЦЭМ!$A$33:$A$776,$A252,СВЦЭМ!$B$33:$B$776,M$226)+'СЕТ СН'!$F$15</f>
        <v>119.97499995</v>
      </c>
      <c r="N252" s="36">
        <f>SUMIFS(СВЦЭМ!$F$33:$F$776,СВЦЭМ!$A$33:$A$776,$A252,СВЦЭМ!$B$33:$B$776,N$226)+'СЕТ СН'!$F$15</f>
        <v>121.11928748</v>
      </c>
      <c r="O252" s="36">
        <f>SUMIFS(СВЦЭМ!$F$33:$F$776,СВЦЭМ!$A$33:$A$776,$A252,СВЦЭМ!$B$33:$B$776,O$226)+'СЕТ СН'!$F$15</f>
        <v>121.86544006</v>
      </c>
      <c r="P252" s="36">
        <f>SUMIFS(СВЦЭМ!$F$33:$F$776,СВЦЭМ!$A$33:$A$776,$A252,СВЦЭМ!$B$33:$B$776,P$226)+'СЕТ СН'!$F$15</f>
        <v>121.91329413</v>
      </c>
      <c r="Q252" s="36">
        <f>SUMIFS(СВЦЭМ!$F$33:$F$776,СВЦЭМ!$A$33:$A$776,$A252,СВЦЭМ!$B$33:$B$776,Q$226)+'СЕТ СН'!$F$15</f>
        <v>122.11658396999999</v>
      </c>
      <c r="R252" s="36">
        <f>SUMIFS(СВЦЭМ!$F$33:$F$776,СВЦЭМ!$A$33:$A$776,$A252,СВЦЭМ!$B$33:$B$776,R$226)+'СЕТ СН'!$F$15</f>
        <v>121.57831351</v>
      </c>
      <c r="S252" s="36">
        <f>SUMIFS(СВЦЭМ!$F$33:$F$776,СВЦЭМ!$A$33:$A$776,$A252,СВЦЭМ!$B$33:$B$776,S$226)+'СЕТ СН'!$F$15</f>
        <v>121.46393457000001</v>
      </c>
      <c r="T252" s="36">
        <f>SUMIFS(СВЦЭМ!$F$33:$F$776,СВЦЭМ!$A$33:$A$776,$A252,СВЦЭМ!$B$33:$B$776,T$226)+'СЕТ СН'!$F$15</f>
        <v>117.59912122</v>
      </c>
      <c r="U252" s="36">
        <f>SUMIFS(СВЦЭМ!$F$33:$F$776,СВЦЭМ!$A$33:$A$776,$A252,СВЦЭМ!$B$33:$B$776,U$226)+'СЕТ СН'!$F$15</f>
        <v>117.56464525</v>
      </c>
      <c r="V252" s="36">
        <f>SUMIFS(СВЦЭМ!$F$33:$F$776,СВЦЭМ!$A$33:$A$776,$A252,СВЦЭМ!$B$33:$B$776,V$226)+'СЕТ СН'!$F$15</f>
        <v>119.71994989</v>
      </c>
      <c r="W252" s="36">
        <f>SUMIFS(СВЦЭМ!$F$33:$F$776,СВЦЭМ!$A$33:$A$776,$A252,СВЦЭМ!$B$33:$B$776,W$226)+'СЕТ СН'!$F$15</f>
        <v>122.20460471</v>
      </c>
      <c r="X252" s="36">
        <f>SUMIFS(СВЦЭМ!$F$33:$F$776,СВЦЭМ!$A$33:$A$776,$A252,СВЦЭМ!$B$33:$B$776,X$226)+'СЕТ СН'!$F$15</f>
        <v>122.59210283</v>
      </c>
      <c r="Y252" s="36">
        <f>SUMIFS(СВЦЭМ!$F$33:$F$776,СВЦЭМ!$A$33:$A$776,$A252,СВЦЭМ!$B$33:$B$776,Y$226)+'СЕТ СН'!$F$15</f>
        <v>122.91153713</v>
      </c>
    </row>
    <row r="253" spans="1:25" ht="15.75" x14ac:dyDescent="0.2">
      <c r="A253" s="35">
        <f t="shared" si="6"/>
        <v>43826</v>
      </c>
      <c r="B253" s="36">
        <f>SUMIFS(СВЦЭМ!$F$33:$F$776,СВЦЭМ!$A$33:$A$776,$A253,СВЦЭМ!$B$33:$B$776,B$226)+'СЕТ СН'!$F$15</f>
        <v>121.74245918</v>
      </c>
      <c r="C253" s="36">
        <f>SUMIFS(СВЦЭМ!$F$33:$F$776,СВЦЭМ!$A$33:$A$776,$A253,СВЦЭМ!$B$33:$B$776,C$226)+'СЕТ СН'!$F$15</f>
        <v>126.40688243</v>
      </c>
      <c r="D253" s="36">
        <f>SUMIFS(СВЦЭМ!$F$33:$F$776,СВЦЭМ!$A$33:$A$776,$A253,СВЦЭМ!$B$33:$B$776,D$226)+'СЕТ СН'!$F$15</f>
        <v>127.5321916</v>
      </c>
      <c r="E253" s="36">
        <f>SUMIFS(СВЦЭМ!$F$33:$F$776,СВЦЭМ!$A$33:$A$776,$A253,СВЦЭМ!$B$33:$B$776,E$226)+'СЕТ СН'!$F$15</f>
        <v>129.78682437000001</v>
      </c>
      <c r="F253" s="36">
        <f>SUMIFS(СВЦЭМ!$F$33:$F$776,СВЦЭМ!$A$33:$A$776,$A253,СВЦЭМ!$B$33:$B$776,F$226)+'СЕТ СН'!$F$15</f>
        <v>130.49011390999999</v>
      </c>
      <c r="G253" s="36">
        <f>SUMIFS(СВЦЭМ!$F$33:$F$776,СВЦЭМ!$A$33:$A$776,$A253,СВЦЭМ!$B$33:$B$776,G$226)+'СЕТ СН'!$F$15</f>
        <v>128.23482254999999</v>
      </c>
      <c r="H253" s="36">
        <f>SUMIFS(СВЦЭМ!$F$33:$F$776,СВЦЭМ!$A$33:$A$776,$A253,СВЦЭМ!$B$33:$B$776,H$226)+'СЕТ СН'!$F$15</f>
        <v>123.32635215000001</v>
      </c>
      <c r="I253" s="36">
        <f>SUMIFS(СВЦЭМ!$F$33:$F$776,СВЦЭМ!$A$33:$A$776,$A253,СВЦЭМ!$B$33:$B$776,I$226)+'СЕТ СН'!$F$15</f>
        <v>119.94660167000001</v>
      </c>
      <c r="J253" s="36">
        <f>SUMIFS(СВЦЭМ!$F$33:$F$776,СВЦЭМ!$A$33:$A$776,$A253,СВЦЭМ!$B$33:$B$776,J$226)+'СЕТ СН'!$F$15</f>
        <v>116.11696259999999</v>
      </c>
      <c r="K253" s="36">
        <f>SUMIFS(СВЦЭМ!$F$33:$F$776,СВЦЭМ!$A$33:$A$776,$A253,СВЦЭМ!$B$33:$B$776,K$226)+'СЕТ СН'!$F$15</f>
        <v>112.2023724</v>
      </c>
      <c r="L253" s="36">
        <f>SUMIFS(СВЦЭМ!$F$33:$F$776,СВЦЭМ!$A$33:$A$776,$A253,СВЦЭМ!$B$33:$B$776,L$226)+'СЕТ СН'!$F$15</f>
        <v>112.10000538</v>
      </c>
      <c r="M253" s="36">
        <f>SUMIFS(СВЦЭМ!$F$33:$F$776,СВЦЭМ!$A$33:$A$776,$A253,СВЦЭМ!$B$33:$B$776,M$226)+'СЕТ СН'!$F$15</f>
        <v>113.63891657000001</v>
      </c>
      <c r="N253" s="36">
        <f>SUMIFS(СВЦЭМ!$F$33:$F$776,СВЦЭМ!$A$33:$A$776,$A253,СВЦЭМ!$B$33:$B$776,N$226)+'СЕТ СН'!$F$15</f>
        <v>113.59846554000001</v>
      </c>
      <c r="O253" s="36">
        <f>SUMIFS(СВЦЭМ!$F$33:$F$776,СВЦЭМ!$A$33:$A$776,$A253,СВЦЭМ!$B$33:$B$776,O$226)+'СЕТ СН'!$F$15</f>
        <v>114.30468168</v>
      </c>
      <c r="P253" s="36">
        <f>SUMIFS(СВЦЭМ!$F$33:$F$776,СВЦЭМ!$A$33:$A$776,$A253,СВЦЭМ!$B$33:$B$776,P$226)+'СЕТ СН'!$F$15</f>
        <v>115.58888616</v>
      </c>
      <c r="Q253" s="36">
        <f>SUMIFS(СВЦЭМ!$F$33:$F$776,СВЦЭМ!$A$33:$A$776,$A253,СВЦЭМ!$B$33:$B$776,Q$226)+'СЕТ СН'!$F$15</f>
        <v>118.24350325</v>
      </c>
      <c r="R253" s="36">
        <f>SUMIFS(СВЦЭМ!$F$33:$F$776,СВЦЭМ!$A$33:$A$776,$A253,СВЦЭМ!$B$33:$B$776,R$226)+'СЕТ СН'!$F$15</f>
        <v>118.73427426000001</v>
      </c>
      <c r="S253" s="36">
        <f>SUMIFS(СВЦЭМ!$F$33:$F$776,СВЦЭМ!$A$33:$A$776,$A253,СВЦЭМ!$B$33:$B$776,S$226)+'СЕТ СН'!$F$15</f>
        <v>118.91092758000001</v>
      </c>
      <c r="T253" s="36">
        <f>SUMIFS(СВЦЭМ!$F$33:$F$776,СВЦЭМ!$A$33:$A$776,$A253,СВЦЭМ!$B$33:$B$776,T$226)+'СЕТ СН'!$F$15</f>
        <v>115.06543109</v>
      </c>
      <c r="U253" s="36">
        <f>SUMIFS(СВЦЭМ!$F$33:$F$776,СВЦЭМ!$A$33:$A$776,$A253,СВЦЭМ!$B$33:$B$776,U$226)+'СЕТ СН'!$F$15</f>
        <v>115.00225197</v>
      </c>
      <c r="V253" s="36">
        <f>SUMIFS(СВЦЭМ!$F$33:$F$776,СВЦЭМ!$A$33:$A$776,$A253,СВЦЭМ!$B$33:$B$776,V$226)+'СЕТ СН'!$F$15</f>
        <v>116.14902730999999</v>
      </c>
      <c r="W253" s="36">
        <f>SUMIFS(СВЦЭМ!$F$33:$F$776,СВЦЭМ!$A$33:$A$776,$A253,СВЦЭМ!$B$33:$B$776,W$226)+'СЕТ СН'!$F$15</f>
        <v>116.60509208000001</v>
      </c>
      <c r="X253" s="36">
        <f>SUMIFS(СВЦЭМ!$F$33:$F$776,СВЦЭМ!$A$33:$A$776,$A253,СВЦЭМ!$B$33:$B$776,X$226)+'СЕТ СН'!$F$15</f>
        <v>118.18370793</v>
      </c>
      <c r="Y253" s="36">
        <f>SUMIFS(СВЦЭМ!$F$33:$F$776,СВЦЭМ!$A$33:$A$776,$A253,СВЦЭМ!$B$33:$B$776,Y$226)+'СЕТ СН'!$F$15</f>
        <v>119.6415034</v>
      </c>
    </row>
    <row r="254" spans="1:25" ht="15.75" x14ac:dyDescent="0.2">
      <c r="A254" s="35">
        <f t="shared" si="6"/>
        <v>43827</v>
      </c>
      <c r="B254" s="36">
        <f>SUMIFS(СВЦЭМ!$F$33:$F$776,СВЦЭМ!$A$33:$A$776,$A254,СВЦЭМ!$B$33:$B$776,B$226)+'СЕТ СН'!$F$15</f>
        <v>122.27643121</v>
      </c>
      <c r="C254" s="36">
        <f>SUMIFS(СВЦЭМ!$F$33:$F$776,СВЦЭМ!$A$33:$A$776,$A254,СВЦЭМ!$B$33:$B$776,C$226)+'СЕТ СН'!$F$15</f>
        <v>126.58769611</v>
      </c>
      <c r="D254" s="36">
        <f>SUMIFS(СВЦЭМ!$F$33:$F$776,СВЦЭМ!$A$33:$A$776,$A254,СВЦЭМ!$B$33:$B$776,D$226)+'СЕТ СН'!$F$15</f>
        <v>128.32685984</v>
      </c>
      <c r="E254" s="36">
        <f>SUMIFS(СВЦЭМ!$F$33:$F$776,СВЦЭМ!$A$33:$A$776,$A254,СВЦЭМ!$B$33:$B$776,E$226)+'СЕТ СН'!$F$15</f>
        <v>130.02321330000001</v>
      </c>
      <c r="F254" s="36">
        <f>SUMIFS(СВЦЭМ!$F$33:$F$776,СВЦЭМ!$A$33:$A$776,$A254,СВЦЭМ!$B$33:$B$776,F$226)+'СЕТ СН'!$F$15</f>
        <v>130.27338877</v>
      </c>
      <c r="G254" s="36">
        <f>SUMIFS(СВЦЭМ!$F$33:$F$776,СВЦЭМ!$A$33:$A$776,$A254,СВЦЭМ!$B$33:$B$776,G$226)+'СЕТ СН'!$F$15</f>
        <v>129.41607553</v>
      </c>
      <c r="H254" s="36">
        <f>SUMIFS(СВЦЭМ!$F$33:$F$776,СВЦЭМ!$A$33:$A$776,$A254,СВЦЭМ!$B$33:$B$776,H$226)+'СЕТ СН'!$F$15</f>
        <v>126.83529185</v>
      </c>
      <c r="I254" s="36">
        <f>SUMIFS(СВЦЭМ!$F$33:$F$776,СВЦЭМ!$A$33:$A$776,$A254,СВЦЭМ!$B$33:$B$776,I$226)+'СЕТ СН'!$F$15</f>
        <v>124.72137983</v>
      </c>
      <c r="J254" s="36">
        <f>SUMIFS(СВЦЭМ!$F$33:$F$776,СВЦЭМ!$A$33:$A$776,$A254,СВЦЭМ!$B$33:$B$776,J$226)+'СЕТ СН'!$F$15</f>
        <v>119.17881113</v>
      </c>
      <c r="K254" s="36">
        <f>SUMIFS(СВЦЭМ!$F$33:$F$776,СВЦЭМ!$A$33:$A$776,$A254,СВЦЭМ!$B$33:$B$776,K$226)+'СЕТ СН'!$F$15</f>
        <v>114.24289245</v>
      </c>
      <c r="L254" s="36">
        <f>SUMIFS(СВЦЭМ!$F$33:$F$776,СВЦЭМ!$A$33:$A$776,$A254,СВЦЭМ!$B$33:$B$776,L$226)+'СЕТ СН'!$F$15</f>
        <v>113.80151007000001</v>
      </c>
      <c r="M254" s="36">
        <f>SUMIFS(СВЦЭМ!$F$33:$F$776,СВЦЭМ!$A$33:$A$776,$A254,СВЦЭМ!$B$33:$B$776,M$226)+'СЕТ СН'!$F$15</f>
        <v>114.18067105</v>
      </c>
      <c r="N254" s="36">
        <f>SUMIFS(СВЦЭМ!$F$33:$F$776,СВЦЭМ!$A$33:$A$776,$A254,СВЦЭМ!$B$33:$B$776,N$226)+'СЕТ СН'!$F$15</f>
        <v>113.80995598</v>
      </c>
      <c r="O254" s="36">
        <f>SUMIFS(СВЦЭМ!$F$33:$F$776,СВЦЭМ!$A$33:$A$776,$A254,СВЦЭМ!$B$33:$B$776,O$226)+'СЕТ СН'!$F$15</f>
        <v>115.97887234</v>
      </c>
      <c r="P254" s="36">
        <f>SUMIFS(СВЦЭМ!$F$33:$F$776,СВЦЭМ!$A$33:$A$776,$A254,СВЦЭМ!$B$33:$B$776,P$226)+'СЕТ СН'!$F$15</f>
        <v>117.47247618999999</v>
      </c>
      <c r="Q254" s="36">
        <f>SUMIFS(СВЦЭМ!$F$33:$F$776,СВЦЭМ!$A$33:$A$776,$A254,СВЦЭМ!$B$33:$B$776,Q$226)+'СЕТ СН'!$F$15</f>
        <v>117.96458283</v>
      </c>
      <c r="R254" s="36">
        <f>SUMIFS(СВЦЭМ!$F$33:$F$776,СВЦЭМ!$A$33:$A$776,$A254,СВЦЭМ!$B$33:$B$776,R$226)+'СЕТ СН'!$F$15</f>
        <v>117.38807464</v>
      </c>
      <c r="S254" s="36">
        <f>SUMIFS(СВЦЭМ!$F$33:$F$776,СВЦЭМ!$A$33:$A$776,$A254,СВЦЭМ!$B$33:$B$776,S$226)+'СЕТ СН'!$F$15</f>
        <v>116.34609085</v>
      </c>
      <c r="T254" s="36">
        <f>SUMIFS(СВЦЭМ!$F$33:$F$776,СВЦЭМ!$A$33:$A$776,$A254,СВЦЭМ!$B$33:$B$776,T$226)+'СЕТ СН'!$F$15</f>
        <v>114.19098749</v>
      </c>
      <c r="U254" s="36">
        <f>SUMIFS(СВЦЭМ!$F$33:$F$776,СВЦЭМ!$A$33:$A$776,$A254,СВЦЭМ!$B$33:$B$776,U$226)+'СЕТ СН'!$F$15</f>
        <v>114.42083371</v>
      </c>
      <c r="V254" s="36">
        <f>SUMIFS(СВЦЭМ!$F$33:$F$776,СВЦЭМ!$A$33:$A$776,$A254,СВЦЭМ!$B$33:$B$776,V$226)+'СЕТ СН'!$F$15</f>
        <v>115.75282307000001</v>
      </c>
      <c r="W254" s="36">
        <f>SUMIFS(СВЦЭМ!$F$33:$F$776,СВЦЭМ!$A$33:$A$776,$A254,СВЦЭМ!$B$33:$B$776,W$226)+'СЕТ СН'!$F$15</f>
        <v>117.45849023</v>
      </c>
      <c r="X254" s="36">
        <f>SUMIFS(СВЦЭМ!$F$33:$F$776,СВЦЭМ!$A$33:$A$776,$A254,СВЦЭМ!$B$33:$B$776,X$226)+'СЕТ СН'!$F$15</f>
        <v>119.52399038</v>
      </c>
      <c r="Y254" s="36">
        <f>SUMIFS(СВЦЭМ!$F$33:$F$776,СВЦЭМ!$A$33:$A$776,$A254,СВЦЭМ!$B$33:$B$776,Y$226)+'СЕТ СН'!$F$15</f>
        <v>120.48990334</v>
      </c>
    </row>
    <row r="255" spans="1:25" ht="15.75" x14ac:dyDescent="0.2">
      <c r="A255" s="35">
        <f t="shared" si="6"/>
        <v>43828</v>
      </c>
      <c r="B255" s="36">
        <f>SUMIFS(СВЦЭМ!$F$33:$F$776,СВЦЭМ!$A$33:$A$776,$A255,СВЦЭМ!$B$33:$B$776,B$226)+'СЕТ СН'!$F$15</f>
        <v>105.71030986</v>
      </c>
      <c r="C255" s="36">
        <f>SUMIFS(СВЦЭМ!$F$33:$F$776,СВЦЭМ!$A$33:$A$776,$A255,СВЦЭМ!$B$33:$B$776,C$226)+'СЕТ СН'!$F$15</f>
        <v>107.14833852</v>
      </c>
      <c r="D255" s="36">
        <f>SUMIFS(СВЦЭМ!$F$33:$F$776,СВЦЭМ!$A$33:$A$776,$A255,СВЦЭМ!$B$33:$B$776,D$226)+'СЕТ СН'!$F$15</f>
        <v>111.94248182</v>
      </c>
      <c r="E255" s="36">
        <f>SUMIFS(СВЦЭМ!$F$33:$F$776,СВЦЭМ!$A$33:$A$776,$A255,СВЦЭМ!$B$33:$B$776,E$226)+'СЕТ СН'!$F$15</f>
        <v>114.86779747</v>
      </c>
      <c r="F255" s="36">
        <f>SUMIFS(СВЦЭМ!$F$33:$F$776,СВЦЭМ!$A$33:$A$776,$A255,СВЦЭМ!$B$33:$B$776,F$226)+'СЕТ СН'!$F$15</f>
        <v>114.96779995</v>
      </c>
      <c r="G255" s="36">
        <f>SUMIFS(СВЦЭМ!$F$33:$F$776,СВЦЭМ!$A$33:$A$776,$A255,СВЦЭМ!$B$33:$B$776,G$226)+'СЕТ СН'!$F$15</f>
        <v>114.87488706000001</v>
      </c>
      <c r="H255" s="36">
        <f>SUMIFS(СВЦЭМ!$F$33:$F$776,СВЦЭМ!$A$33:$A$776,$A255,СВЦЭМ!$B$33:$B$776,H$226)+'СЕТ СН'!$F$15</f>
        <v>113.12549507</v>
      </c>
      <c r="I255" s="36">
        <f>SUMIFS(СВЦЭМ!$F$33:$F$776,СВЦЭМ!$A$33:$A$776,$A255,СВЦЭМ!$B$33:$B$776,I$226)+'СЕТ СН'!$F$15</f>
        <v>111.96591067</v>
      </c>
      <c r="J255" s="36">
        <f>SUMIFS(СВЦЭМ!$F$33:$F$776,СВЦЭМ!$A$33:$A$776,$A255,СВЦЭМ!$B$33:$B$776,J$226)+'СЕТ СН'!$F$15</f>
        <v>105.75012312</v>
      </c>
      <c r="K255" s="36">
        <f>SUMIFS(СВЦЭМ!$F$33:$F$776,СВЦЭМ!$A$33:$A$776,$A255,СВЦЭМ!$B$33:$B$776,K$226)+'СЕТ СН'!$F$15</f>
        <v>104.4811711</v>
      </c>
      <c r="L255" s="36">
        <f>SUMIFS(СВЦЭМ!$F$33:$F$776,СВЦЭМ!$A$33:$A$776,$A255,СВЦЭМ!$B$33:$B$776,L$226)+'СЕТ СН'!$F$15</f>
        <v>105.1356564</v>
      </c>
      <c r="M255" s="36">
        <f>SUMIFS(СВЦЭМ!$F$33:$F$776,СВЦЭМ!$A$33:$A$776,$A255,СВЦЭМ!$B$33:$B$776,M$226)+'СЕТ СН'!$F$15</f>
        <v>105.28802519</v>
      </c>
      <c r="N255" s="36">
        <f>SUMIFS(СВЦЭМ!$F$33:$F$776,СВЦЭМ!$A$33:$A$776,$A255,СВЦЭМ!$B$33:$B$776,N$226)+'СЕТ СН'!$F$15</f>
        <v>105.37088957</v>
      </c>
      <c r="O255" s="36">
        <f>SUMIFS(СВЦЭМ!$F$33:$F$776,СВЦЭМ!$A$33:$A$776,$A255,СВЦЭМ!$B$33:$B$776,O$226)+'СЕТ СН'!$F$15</f>
        <v>105.79294203000001</v>
      </c>
      <c r="P255" s="36">
        <f>SUMIFS(СВЦЭМ!$F$33:$F$776,СВЦЭМ!$A$33:$A$776,$A255,СВЦЭМ!$B$33:$B$776,P$226)+'СЕТ СН'!$F$15</f>
        <v>106.64558546000001</v>
      </c>
      <c r="Q255" s="36">
        <f>SUMIFS(СВЦЭМ!$F$33:$F$776,СВЦЭМ!$A$33:$A$776,$A255,СВЦЭМ!$B$33:$B$776,Q$226)+'СЕТ СН'!$F$15</f>
        <v>105.96923957</v>
      </c>
      <c r="R255" s="36">
        <f>SUMIFS(СВЦЭМ!$F$33:$F$776,СВЦЭМ!$A$33:$A$776,$A255,СВЦЭМ!$B$33:$B$776,R$226)+'СЕТ СН'!$F$15</f>
        <v>106.09319327999999</v>
      </c>
      <c r="S255" s="36">
        <f>SUMIFS(СВЦЭМ!$F$33:$F$776,СВЦЭМ!$A$33:$A$776,$A255,СВЦЭМ!$B$33:$B$776,S$226)+'СЕТ СН'!$F$15</f>
        <v>107.18180671</v>
      </c>
      <c r="T255" s="36">
        <f>SUMIFS(СВЦЭМ!$F$33:$F$776,СВЦЭМ!$A$33:$A$776,$A255,СВЦЭМ!$B$33:$B$776,T$226)+'СЕТ СН'!$F$15</f>
        <v>107.0931538</v>
      </c>
      <c r="U255" s="36">
        <f>SUMIFS(СВЦЭМ!$F$33:$F$776,СВЦЭМ!$A$33:$A$776,$A255,СВЦЭМ!$B$33:$B$776,U$226)+'СЕТ СН'!$F$15</f>
        <v>111.10022866</v>
      </c>
      <c r="V255" s="36">
        <f>SUMIFS(СВЦЭМ!$F$33:$F$776,СВЦЭМ!$A$33:$A$776,$A255,СВЦЭМ!$B$33:$B$776,V$226)+'СЕТ СН'!$F$15</f>
        <v>110.28385305</v>
      </c>
      <c r="W255" s="36">
        <f>SUMIFS(СВЦЭМ!$F$33:$F$776,СВЦЭМ!$A$33:$A$776,$A255,СВЦЭМ!$B$33:$B$776,W$226)+'СЕТ СН'!$F$15</f>
        <v>109.52589385</v>
      </c>
      <c r="X255" s="36">
        <f>SUMIFS(СВЦЭМ!$F$33:$F$776,СВЦЭМ!$A$33:$A$776,$A255,СВЦЭМ!$B$33:$B$776,X$226)+'СЕТ СН'!$F$15</f>
        <v>107.79720946</v>
      </c>
      <c r="Y255" s="36">
        <f>SUMIFS(СВЦЭМ!$F$33:$F$776,СВЦЭМ!$A$33:$A$776,$A255,СВЦЭМ!$B$33:$B$776,Y$226)+'СЕТ СН'!$F$15</f>
        <v>104.88588136</v>
      </c>
    </row>
    <row r="256" spans="1:25" ht="15.75" x14ac:dyDescent="0.2">
      <c r="A256" s="35">
        <f t="shared" si="6"/>
        <v>43829</v>
      </c>
      <c r="B256" s="36">
        <f>SUMIFS(СВЦЭМ!$F$33:$F$776,СВЦЭМ!$A$33:$A$776,$A256,СВЦЭМ!$B$33:$B$776,B$226)+'СЕТ СН'!$F$15</f>
        <v>126.5869244</v>
      </c>
      <c r="C256" s="36">
        <f>SUMIFS(СВЦЭМ!$F$33:$F$776,СВЦЭМ!$A$33:$A$776,$A256,СВЦЭМ!$B$33:$B$776,C$226)+'СЕТ СН'!$F$15</f>
        <v>131.02081516999999</v>
      </c>
      <c r="D256" s="36">
        <f>SUMIFS(СВЦЭМ!$F$33:$F$776,СВЦЭМ!$A$33:$A$776,$A256,СВЦЭМ!$B$33:$B$776,D$226)+'СЕТ СН'!$F$15</f>
        <v>131.14534212000001</v>
      </c>
      <c r="E256" s="36">
        <f>SUMIFS(СВЦЭМ!$F$33:$F$776,СВЦЭМ!$A$33:$A$776,$A256,СВЦЭМ!$B$33:$B$776,E$226)+'СЕТ СН'!$F$15</f>
        <v>134.43230130000001</v>
      </c>
      <c r="F256" s="36">
        <f>SUMIFS(СВЦЭМ!$F$33:$F$776,СВЦЭМ!$A$33:$A$776,$A256,СВЦЭМ!$B$33:$B$776,F$226)+'СЕТ СН'!$F$15</f>
        <v>134.05977522000001</v>
      </c>
      <c r="G256" s="36">
        <f>SUMIFS(СВЦЭМ!$F$33:$F$776,СВЦЭМ!$A$33:$A$776,$A256,СВЦЭМ!$B$33:$B$776,G$226)+'СЕТ СН'!$F$15</f>
        <v>132.52955875999999</v>
      </c>
      <c r="H256" s="36">
        <f>SUMIFS(СВЦЭМ!$F$33:$F$776,СВЦЭМ!$A$33:$A$776,$A256,СВЦЭМ!$B$33:$B$776,H$226)+'СЕТ СН'!$F$15</f>
        <v>127.88426461</v>
      </c>
      <c r="I256" s="36">
        <f>SUMIFS(СВЦЭМ!$F$33:$F$776,СВЦЭМ!$A$33:$A$776,$A256,СВЦЭМ!$B$33:$B$776,I$226)+'СЕТ СН'!$F$15</f>
        <v>124.68318755</v>
      </c>
      <c r="J256" s="36">
        <f>SUMIFS(СВЦЭМ!$F$33:$F$776,СВЦЭМ!$A$33:$A$776,$A256,СВЦЭМ!$B$33:$B$776,J$226)+'СЕТ СН'!$F$15</f>
        <v>121.28793613000001</v>
      </c>
      <c r="K256" s="36">
        <f>SUMIFS(СВЦЭМ!$F$33:$F$776,СВЦЭМ!$A$33:$A$776,$A256,СВЦЭМ!$B$33:$B$776,K$226)+'СЕТ СН'!$F$15</f>
        <v>117.65278275</v>
      </c>
      <c r="L256" s="36">
        <f>SUMIFS(СВЦЭМ!$F$33:$F$776,СВЦЭМ!$A$33:$A$776,$A256,СВЦЭМ!$B$33:$B$776,L$226)+'СЕТ СН'!$F$15</f>
        <v>117.42491879000001</v>
      </c>
      <c r="M256" s="36">
        <f>SUMIFS(СВЦЭМ!$F$33:$F$776,СВЦЭМ!$A$33:$A$776,$A256,СВЦЭМ!$B$33:$B$776,M$226)+'СЕТ СН'!$F$15</f>
        <v>117.15679102999999</v>
      </c>
      <c r="N256" s="36">
        <f>SUMIFS(СВЦЭМ!$F$33:$F$776,СВЦЭМ!$A$33:$A$776,$A256,СВЦЭМ!$B$33:$B$776,N$226)+'СЕТ СН'!$F$15</f>
        <v>118.1161319</v>
      </c>
      <c r="O256" s="36">
        <f>SUMIFS(СВЦЭМ!$F$33:$F$776,СВЦЭМ!$A$33:$A$776,$A256,СВЦЭМ!$B$33:$B$776,O$226)+'СЕТ СН'!$F$15</f>
        <v>119.3993256</v>
      </c>
      <c r="P256" s="36">
        <f>SUMIFS(СВЦЭМ!$F$33:$F$776,СВЦЭМ!$A$33:$A$776,$A256,СВЦЭМ!$B$33:$B$776,P$226)+'СЕТ СН'!$F$15</f>
        <v>121.21415619</v>
      </c>
      <c r="Q256" s="36">
        <f>SUMIFS(СВЦЭМ!$F$33:$F$776,СВЦЭМ!$A$33:$A$776,$A256,СВЦЭМ!$B$33:$B$776,Q$226)+'СЕТ СН'!$F$15</f>
        <v>121.54122144999999</v>
      </c>
      <c r="R256" s="36">
        <f>SUMIFS(СВЦЭМ!$F$33:$F$776,СВЦЭМ!$A$33:$A$776,$A256,СВЦЭМ!$B$33:$B$776,R$226)+'СЕТ СН'!$F$15</f>
        <v>120.61157123</v>
      </c>
      <c r="S256" s="36">
        <f>SUMIFS(СВЦЭМ!$F$33:$F$776,СВЦЭМ!$A$33:$A$776,$A256,СВЦЭМ!$B$33:$B$776,S$226)+'СЕТ СН'!$F$15</f>
        <v>119.29923513</v>
      </c>
      <c r="T256" s="36">
        <f>SUMIFS(СВЦЭМ!$F$33:$F$776,СВЦЭМ!$A$33:$A$776,$A256,СВЦЭМ!$B$33:$B$776,T$226)+'СЕТ СН'!$F$15</f>
        <v>118.23540392</v>
      </c>
      <c r="U256" s="36">
        <f>SUMIFS(СВЦЭМ!$F$33:$F$776,СВЦЭМ!$A$33:$A$776,$A256,СВЦЭМ!$B$33:$B$776,U$226)+'СЕТ СН'!$F$15</f>
        <v>118.14735786</v>
      </c>
      <c r="V256" s="36">
        <f>SUMIFS(СВЦЭМ!$F$33:$F$776,СВЦЭМ!$A$33:$A$776,$A256,СВЦЭМ!$B$33:$B$776,V$226)+'СЕТ СН'!$F$15</f>
        <v>117.71509549</v>
      </c>
      <c r="W256" s="36">
        <f>SUMIFS(СВЦЭМ!$F$33:$F$776,СВЦЭМ!$A$33:$A$776,$A256,СВЦЭМ!$B$33:$B$776,W$226)+'СЕТ СН'!$F$15</f>
        <v>119.02277786000001</v>
      </c>
      <c r="X256" s="36">
        <f>SUMIFS(СВЦЭМ!$F$33:$F$776,СВЦЭМ!$A$33:$A$776,$A256,СВЦЭМ!$B$33:$B$776,X$226)+'СЕТ СН'!$F$15</f>
        <v>121.53668450000001</v>
      </c>
      <c r="Y256" s="36">
        <f>SUMIFS(СВЦЭМ!$F$33:$F$776,СВЦЭМ!$A$33:$A$776,$A256,СВЦЭМ!$B$33:$B$776,Y$226)+'СЕТ СН'!$F$15</f>
        <v>124.00013943</v>
      </c>
    </row>
    <row r="257" spans="1:27" ht="15.75" x14ac:dyDescent="0.2">
      <c r="A257" s="35">
        <f t="shared" si="6"/>
        <v>43830</v>
      </c>
      <c r="B257" s="36">
        <f>SUMIFS(СВЦЭМ!$F$33:$F$776,СВЦЭМ!$A$33:$A$776,$A257,СВЦЭМ!$B$33:$B$776,B$226)+'СЕТ СН'!$F$15</f>
        <v>124.53338711000001</v>
      </c>
      <c r="C257" s="36">
        <f>SUMIFS(СВЦЭМ!$F$33:$F$776,СВЦЭМ!$A$33:$A$776,$A257,СВЦЭМ!$B$33:$B$776,C$226)+'СЕТ СН'!$F$15</f>
        <v>127.00231985000001</v>
      </c>
      <c r="D257" s="36">
        <f>SUMIFS(СВЦЭМ!$F$33:$F$776,СВЦЭМ!$A$33:$A$776,$A257,СВЦЭМ!$B$33:$B$776,D$226)+'СЕТ СН'!$F$15</f>
        <v>127.7323074</v>
      </c>
      <c r="E257" s="36">
        <f>SUMIFS(СВЦЭМ!$F$33:$F$776,СВЦЭМ!$A$33:$A$776,$A257,СВЦЭМ!$B$33:$B$776,E$226)+'СЕТ СН'!$F$15</f>
        <v>128.24101530999999</v>
      </c>
      <c r="F257" s="36">
        <f>SUMIFS(СВЦЭМ!$F$33:$F$776,СВЦЭМ!$A$33:$A$776,$A257,СВЦЭМ!$B$33:$B$776,F$226)+'СЕТ СН'!$F$15</f>
        <v>128.51487098999999</v>
      </c>
      <c r="G257" s="36">
        <f>SUMIFS(СВЦЭМ!$F$33:$F$776,СВЦЭМ!$A$33:$A$776,$A257,СВЦЭМ!$B$33:$B$776,G$226)+'СЕТ СН'!$F$15</f>
        <v>127.45897158</v>
      </c>
      <c r="H257" s="36">
        <f>SUMIFS(СВЦЭМ!$F$33:$F$776,СВЦЭМ!$A$33:$A$776,$A257,СВЦЭМ!$B$33:$B$776,H$226)+'СЕТ СН'!$F$15</f>
        <v>124.13763921</v>
      </c>
      <c r="I257" s="36">
        <f>SUMIFS(СВЦЭМ!$F$33:$F$776,СВЦЭМ!$A$33:$A$776,$A257,СВЦЭМ!$B$33:$B$776,I$226)+'СЕТ СН'!$F$15</f>
        <v>121.88463517</v>
      </c>
      <c r="J257" s="36">
        <f>SUMIFS(СВЦЭМ!$F$33:$F$776,СВЦЭМ!$A$33:$A$776,$A257,СВЦЭМ!$B$33:$B$776,J$226)+'СЕТ СН'!$F$15</f>
        <v>120.37311568</v>
      </c>
      <c r="K257" s="36">
        <f>SUMIFS(СВЦЭМ!$F$33:$F$776,СВЦЭМ!$A$33:$A$776,$A257,СВЦЭМ!$B$33:$B$776,K$226)+'СЕТ СН'!$F$15</f>
        <v>117.40827437999999</v>
      </c>
      <c r="L257" s="36">
        <f>SUMIFS(СВЦЭМ!$F$33:$F$776,СВЦЭМ!$A$33:$A$776,$A257,СВЦЭМ!$B$33:$B$776,L$226)+'СЕТ СН'!$F$15</f>
        <v>117.16526674000001</v>
      </c>
      <c r="M257" s="36">
        <f>SUMIFS(СВЦЭМ!$F$33:$F$776,СВЦЭМ!$A$33:$A$776,$A257,СВЦЭМ!$B$33:$B$776,M$226)+'СЕТ СН'!$F$15</f>
        <v>120.13889705</v>
      </c>
      <c r="N257" s="36">
        <f>SUMIFS(СВЦЭМ!$F$33:$F$776,СВЦЭМ!$A$33:$A$776,$A257,СВЦЭМ!$B$33:$B$776,N$226)+'СЕТ СН'!$F$15</f>
        <v>119.13110666</v>
      </c>
      <c r="O257" s="36">
        <f>SUMIFS(СВЦЭМ!$F$33:$F$776,СВЦЭМ!$A$33:$A$776,$A257,СВЦЭМ!$B$33:$B$776,O$226)+'СЕТ СН'!$F$15</f>
        <v>120.13648513</v>
      </c>
      <c r="P257" s="36">
        <f>SUMIFS(СВЦЭМ!$F$33:$F$776,СВЦЭМ!$A$33:$A$776,$A257,СВЦЭМ!$B$33:$B$776,P$226)+'СЕТ СН'!$F$15</f>
        <v>120.74510626</v>
      </c>
      <c r="Q257" s="36">
        <f>SUMIFS(СВЦЭМ!$F$33:$F$776,СВЦЭМ!$A$33:$A$776,$A257,СВЦЭМ!$B$33:$B$776,Q$226)+'СЕТ СН'!$F$15</f>
        <v>121.09933543</v>
      </c>
      <c r="R257" s="36">
        <f>SUMIFS(СВЦЭМ!$F$33:$F$776,СВЦЭМ!$A$33:$A$776,$A257,СВЦЭМ!$B$33:$B$776,R$226)+'СЕТ СН'!$F$15</f>
        <v>120.74872740000001</v>
      </c>
      <c r="S257" s="36">
        <f>SUMIFS(СВЦЭМ!$F$33:$F$776,СВЦЭМ!$A$33:$A$776,$A257,СВЦЭМ!$B$33:$B$776,S$226)+'СЕТ СН'!$F$15</f>
        <v>121.84046606</v>
      </c>
      <c r="T257" s="36">
        <f>SUMIFS(СВЦЭМ!$F$33:$F$776,СВЦЭМ!$A$33:$A$776,$A257,СВЦЭМ!$B$33:$B$776,T$226)+'СЕТ СН'!$F$15</f>
        <v>123.13982592000001</v>
      </c>
      <c r="U257" s="36">
        <f>SUMIFS(СВЦЭМ!$F$33:$F$776,СВЦЭМ!$A$33:$A$776,$A257,СВЦЭМ!$B$33:$B$776,U$226)+'СЕТ СН'!$F$15</f>
        <v>122.21658434</v>
      </c>
      <c r="V257" s="36">
        <f>SUMIFS(СВЦЭМ!$F$33:$F$776,СВЦЭМ!$A$33:$A$776,$A257,СВЦЭМ!$B$33:$B$776,V$226)+'СЕТ СН'!$F$15</f>
        <v>123.92826092</v>
      </c>
      <c r="W257" s="36">
        <f>SUMIFS(СВЦЭМ!$F$33:$F$776,СВЦЭМ!$A$33:$A$776,$A257,СВЦЭМ!$B$33:$B$776,W$226)+'СЕТ СН'!$F$15</f>
        <v>124.54256399</v>
      </c>
      <c r="X257" s="36">
        <f>SUMIFS(СВЦЭМ!$F$33:$F$776,СВЦЭМ!$A$33:$A$776,$A257,СВЦЭМ!$B$33:$B$776,X$226)+'СЕТ СН'!$F$15</f>
        <v>123.08345552</v>
      </c>
      <c r="Y257" s="36">
        <f>SUMIFS(СВЦЭМ!$F$33:$F$776,СВЦЭМ!$A$33:$A$776,$A257,СВЦЭМ!$B$33:$B$776,Y$226)+'СЕТ СН'!$F$15</f>
        <v>123.00367753</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28" t="s">
        <v>7</v>
      </c>
      <c r="B259" s="131" t="s">
        <v>116</v>
      </c>
      <c r="C259" s="132"/>
      <c r="D259" s="132"/>
      <c r="E259" s="132"/>
      <c r="F259" s="132"/>
      <c r="G259" s="132"/>
      <c r="H259" s="132"/>
      <c r="I259" s="132"/>
      <c r="J259" s="132"/>
      <c r="K259" s="132"/>
      <c r="L259" s="132"/>
      <c r="M259" s="132"/>
      <c r="N259" s="132"/>
      <c r="O259" s="132"/>
      <c r="P259" s="132"/>
      <c r="Q259" s="132"/>
      <c r="R259" s="132"/>
      <c r="S259" s="132"/>
      <c r="T259" s="132"/>
      <c r="U259" s="132"/>
      <c r="V259" s="132"/>
      <c r="W259" s="132"/>
      <c r="X259" s="132"/>
      <c r="Y259" s="133"/>
    </row>
    <row r="260" spans="1:27" ht="12.75" hidden="1" customHeight="1" x14ac:dyDescent="0.2">
      <c r="A260" s="129"/>
      <c r="B260" s="134"/>
      <c r="C260" s="135"/>
      <c r="D260" s="135"/>
      <c r="E260" s="135"/>
      <c r="F260" s="135"/>
      <c r="G260" s="135"/>
      <c r="H260" s="135"/>
      <c r="I260" s="135"/>
      <c r="J260" s="135"/>
      <c r="K260" s="135"/>
      <c r="L260" s="135"/>
      <c r="M260" s="135"/>
      <c r="N260" s="135"/>
      <c r="O260" s="135"/>
      <c r="P260" s="135"/>
      <c r="Q260" s="135"/>
      <c r="R260" s="135"/>
      <c r="S260" s="135"/>
      <c r="T260" s="135"/>
      <c r="U260" s="135"/>
      <c r="V260" s="135"/>
      <c r="W260" s="135"/>
      <c r="X260" s="135"/>
      <c r="Y260" s="136"/>
    </row>
    <row r="261" spans="1:27" s="46" customFormat="1" ht="12.75" hidden="1" customHeight="1" x14ac:dyDescent="0.2">
      <c r="A261" s="130"/>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01.12.2019</v>
      </c>
      <c r="B262" s="36">
        <f>SUMIFS(СВЦЭМ!$G$34:$G$777,СВЦЭМ!$A$34:$A$777,$A262,СВЦЭМ!$B$33:$B$776,B$261)+'СЕТ СН'!$F$15</f>
        <v>0</v>
      </c>
      <c r="C262" s="36">
        <f>SUMIFS(СВЦЭМ!$G$34:$G$777,СВЦЭМ!$A$34:$A$777,$A262,СВЦЭМ!$B$33:$B$776,C$261)+'СЕТ СН'!$F$15</f>
        <v>0</v>
      </c>
      <c r="D262" s="36">
        <f>SUMIFS(СВЦЭМ!$G$34:$G$777,СВЦЭМ!$A$34:$A$777,$A262,СВЦЭМ!$B$33:$B$776,D$261)+'СЕТ СН'!$F$15</f>
        <v>0</v>
      </c>
      <c r="E262" s="36">
        <f>SUMIFS(СВЦЭМ!$G$34:$G$777,СВЦЭМ!$A$34:$A$777,$A262,СВЦЭМ!$B$33:$B$776,E$261)+'СЕТ СН'!$F$15</f>
        <v>0</v>
      </c>
      <c r="F262" s="36">
        <f>SUMIFS(СВЦЭМ!$G$34:$G$777,СВЦЭМ!$A$34:$A$777,$A262,СВЦЭМ!$B$33:$B$776,F$261)+'СЕТ СН'!$F$15</f>
        <v>0</v>
      </c>
      <c r="G262" s="36">
        <f>SUMIFS(СВЦЭМ!$G$34:$G$777,СВЦЭМ!$A$34:$A$777,$A262,СВЦЭМ!$B$33:$B$776,G$261)+'СЕТ СН'!$F$15</f>
        <v>0</v>
      </c>
      <c r="H262" s="36">
        <f>SUMIFS(СВЦЭМ!$G$34:$G$777,СВЦЭМ!$A$34:$A$777,$A262,СВЦЭМ!$B$33:$B$776,H$261)+'СЕТ СН'!$F$15</f>
        <v>0</v>
      </c>
      <c r="I262" s="36">
        <f>SUMIFS(СВЦЭМ!$G$34:$G$777,СВЦЭМ!$A$34:$A$777,$A262,СВЦЭМ!$B$33:$B$776,I$261)+'СЕТ СН'!$F$15</f>
        <v>0</v>
      </c>
      <c r="J262" s="36">
        <f>SUMIFS(СВЦЭМ!$G$34:$G$777,СВЦЭМ!$A$34:$A$777,$A262,СВЦЭМ!$B$33:$B$776,J$261)+'СЕТ СН'!$F$15</f>
        <v>0</v>
      </c>
      <c r="K262" s="36">
        <f>SUMIFS(СВЦЭМ!$G$34:$G$777,СВЦЭМ!$A$34:$A$777,$A262,СВЦЭМ!$B$33:$B$776,K$261)+'СЕТ СН'!$F$15</f>
        <v>0</v>
      </c>
      <c r="L262" s="36">
        <f>SUMIFS(СВЦЭМ!$G$34:$G$777,СВЦЭМ!$A$34:$A$777,$A262,СВЦЭМ!$B$33:$B$776,L$261)+'СЕТ СН'!$F$15</f>
        <v>0</v>
      </c>
      <c r="M262" s="36">
        <f>SUMIFS(СВЦЭМ!$G$34:$G$777,СВЦЭМ!$A$34:$A$777,$A262,СВЦЭМ!$B$33:$B$776,M$261)+'СЕТ СН'!$F$15</f>
        <v>0</v>
      </c>
      <c r="N262" s="36">
        <f>SUMIFS(СВЦЭМ!$G$34:$G$777,СВЦЭМ!$A$34:$A$777,$A262,СВЦЭМ!$B$33:$B$776,N$261)+'СЕТ СН'!$F$15</f>
        <v>0</v>
      </c>
      <c r="O262" s="36">
        <f>SUMIFS(СВЦЭМ!$G$34:$G$777,СВЦЭМ!$A$34:$A$777,$A262,СВЦЭМ!$B$33:$B$776,O$261)+'СЕТ СН'!$F$15</f>
        <v>0</v>
      </c>
      <c r="P262" s="36">
        <f>SUMIFS(СВЦЭМ!$G$34:$G$777,СВЦЭМ!$A$34:$A$777,$A262,СВЦЭМ!$B$33:$B$776,P$261)+'СЕТ СН'!$F$15</f>
        <v>0</v>
      </c>
      <c r="Q262" s="36">
        <f>SUMIFS(СВЦЭМ!$G$34:$G$777,СВЦЭМ!$A$34:$A$777,$A262,СВЦЭМ!$B$33:$B$776,Q$261)+'СЕТ СН'!$F$15</f>
        <v>0</v>
      </c>
      <c r="R262" s="36">
        <f>SUMIFS(СВЦЭМ!$G$34:$G$777,СВЦЭМ!$A$34:$A$777,$A262,СВЦЭМ!$B$33:$B$776,R$261)+'СЕТ СН'!$F$15</f>
        <v>0</v>
      </c>
      <c r="S262" s="36">
        <f>SUMIFS(СВЦЭМ!$G$34:$G$777,СВЦЭМ!$A$34:$A$777,$A262,СВЦЭМ!$B$33:$B$776,S$261)+'СЕТ СН'!$F$15</f>
        <v>0</v>
      </c>
      <c r="T262" s="36">
        <f>SUMIFS(СВЦЭМ!$G$34:$G$777,СВЦЭМ!$A$34:$A$777,$A262,СВЦЭМ!$B$33:$B$776,T$261)+'СЕТ СН'!$F$15</f>
        <v>0</v>
      </c>
      <c r="U262" s="36">
        <f>SUMIFS(СВЦЭМ!$G$34:$G$777,СВЦЭМ!$A$34:$A$777,$A262,СВЦЭМ!$B$33:$B$776,U$261)+'СЕТ СН'!$F$15</f>
        <v>0</v>
      </c>
      <c r="V262" s="36">
        <f>SUMIFS(СВЦЭМ!$G$34:$G$777,СВЦЭМ!$A$34:$A$777,$A262,СВЦЭМ!$B$33:$B$776,V$261)+'СЕТ СН'!$F$15</f>
        <v>0</v>
      </c>
      <c r="W262" s="36">
        <f>SUMIFS(СВЦЭМ!$G$34:$G$777,СВЦЭМ!$A$34:$A$777,$A262,СВЦЭМ!$B$33:$B$776,W$261)+'СЕТ СН'!$F$15</f>
        <v>0</v>
      </c>
      <c r="X262" s="36">
        <f>SUMIFS(СВЦЭМ!$G$34:$G$777,СВЦЭМ!$A$34:$A$777,$A262,СВЦЭМ!$B$33:$B$776,X$261)+'СЕТ СН'!$F$15</f>
        <v>0</v>
      </c>
      <c r="Y262" s="36">
        <f>SUMIFS(СВЦЭМ!$G$34:$G$777,СВЦЭМ!$A$34:$A$777,$A262,СВЦЭМ!$B$33:$B$776,Y$261)+'СЕТ СН'!$F$15</f>
        <v>0</v>
      </c>
      <c r="AA262" s="45"/>
    </row>
    <row r="263" spans="1:27" ht="15.75" hidden="1" x14ac:dyDescent="0.2">
      <c r="A263" s="35">
        <f>A262+1</f>
        <v>43801</v>
      </c>
      <c r="B263" s="36">
        <f>SUMIFS(СВЦЭМ!$G$34:$G$777,СВЦЭМ!$A$34:$A$777,$A263,СВЦЭМ!$B$33:$B$776,B$261)+'СЕТ СН'!$F$15</f>
        <v>0</v>
      </c>
      <c r="C263" s="36">
        <f>SUMIFS(СВЦЭМ!$G$34:$G$777,СВЦЭМ!$A$34:$A$777,$A263,СВЦЭМ!$B$33:$B$776,C$261)+'СЕТ СН'!$F$15</f>
        <v>0</v>
      </c>
      <c r="D263" s="36">
        <f>SUMIFS(СВЦЭМ!$G$34:$G$777,СВЦЭМ!$A$34:$A$777,$A263,СВЦЭМ!$B$33:$B$776,D$261)+'СЕТ СН'!$F$15</f>
        <v>0</v>
      </c>
      <c r="E263" s="36">
        <f>SUMIFS(СВЦЭМ!$G$34:$G$777,СВЦЭМ!$A$34:$A$777,$A263,СВЦЭМ!$B$33:$B$776,E$261)+'СЕТ СН'!$F$15</f>
        <v>0</v>
      </c>
      <c r="F263" s="36">
        <f>SUMIFS(СВЦЭМ!$G$34:$G$777,СВЦЭМ!$A$34:$A$777,$A263,СВЦЭМ!$B$33:$B$776,F$261)+'СЕТ СН'!$F$15</f>
        <v>0</v>
      </c>
      <c r="G263" s="36">
        <f>SUMIFS(СВЦЭМ!$G$34:$G$777,СВЦЭМ!$A$34:$A$777,$A263,СВЦЭМ!$B$33:$B$776,G$261)+'СЕТ СН'!$F$15</f>
        <v>0</v>
      </c>
      <c r="H263" s="36">
        <f>SUMIFS(СВЦЭМ!$G$34:$G$777,СВЦЭМ!$A$34:$A$777,$A263,СВЦЭМ!$B$33:$B$776,H$261)+'СЕТ СН'!$F$15</f>
        <v>0</v>
      </c>
      <c r="I263" s="36">
        <f>SUMIFS(СВЦЭМ!$G$34:$G$777,СВЦЭМ!$A$34:$A$777,$A263,СВЦЭМ!$B$33:$B$776,I$261)+'СЕТ СН'!$F$15</f>
        <v>0</v>
      </c>
      <c r="J263" s="36">
        <f>SUMIFS(СВЦЭМ!$G$34:$G$777,СВЦЭМ!$A$34:$A$777,$A263,СВЦЭМ!$B$33:$B$776,J$261)+'СЕТ СН'!$F$15</f>
        <v>0</v>
      </c>
      <c r="K263" s="36">
        <f>SUMIFS(СВЦЭМ!$G$34:$G$777,СВЦЭМ!$A$34:$A$777,$A263,СВЦЭМ!$B$33:$B$776,K$261)+'СЕТ СН'!$F$15</f>
        <v>0</v>
      </c>
      <c r="L263" s="36">
        <f>SUMIFS(СВЦЭМ!$G$34:$G$777,СВЦЭМ!$A$34:$A$777,$A263,СВЦЭМ!$B$33:$B$776,L$261)+'СЕТ СН'!$F$15</f>
        <v>0</v>
      </c>
      <c r="M263" s="36">
        <f>SUMIFS(СВЦЭМ!$G$34:$G$777,СВЦЭМ!$A$34:$A$777,$A263,СВЦЭМ!$B$33:$B$776,M$261)+'СЕТ СН'!$F$15</f>
        <v>0</v>
      </c>
      <c r="N263" s="36">
        <f>SUMIFS(СВЦЭМ!$G$34:$G$777,СВЦЭМ!$A$34:$A$777,$A263,СВЦЭМ!$B$33:$B$776,N$261)+'СЕТ СН'!$F$15</f>
        <v>0</v>
      </c>
      <c r="O263" s="36">
        <f>SUMIFS(СВЦЭМ!$G$34:$G$777,СВЦЭМ!$A$34:$A$777,$A263,СВЦЭМ!$B$33:$B$776,O$261)+'СЕТ СН'!$F$15</f>
        <v>0</v>
      </c>
      <c r="P263" s="36">
        <f>SUMIFS(СВЦЭМ!$G$34:$G$777,СВЦЭМ!$A$34:$A$777,$A263,СВЦЭМ!$B$33:$B$776,P$261)+'СЕТ СН'!$F$15</f>
        <v>0</v>
      </c>
      <c r="Q263" s="36">
        <f>SUMIFS(СВЦЭМ!$G$34:$G$777,СВЦЭМ!$A$34:$A$777,$A263,СВЦЭМ!$B$33:$B$776,Q$261)+'СЕТ СН'!$F$15</f>
        <v>0</v>
      </c>
      <c r="R263" s="36">
        <f>SUMIFS(СВЦЭМ!$G$34:$G$777,СВЦЭМ!$A$34:$A$777,$A263,СВЦЭМ!$B$33:$B$776,R$261)+'СЕТ СН'!$F$15</f>
        <v>0</v>
      </c>
      <c r="S263" s="36">
        <f>SUMIFS(СВЦЭМ!$G$34:$G$777,СВЦЭМ!$A$34:$A$777,$A263,СВЦЭМ!$B$33:$B$776,S$261)+'СЕТ СН'!$F$15</f>
        <v>0</v>
      </c>
      <c r="T263" s="36">
        <f>SUMIFS(СВЦЭМ!$G$34:$G$777,СВЦЭМ!$A$34:$A$777,$A263,СВЦЭМ!$B$33:$B$776,T$261)+'СЕТ СН'!$F$15</f>
        <v>0</v>
      </c>
      <c r="U263" s="36">
        <f>SUMIFS(СВЦЭМ!$G$34:$G$777,СВЦЭМ!$A$34:$A$777,$A263,СВЦЭМ!$B$33:$B$776,U$261)+'СЕТ СН'!$F$15</f>
        <v>0</v>
      </c>
      <c r="V263" s="36">
        <f>SUMIFS(СВЦЭМ!$G$34:$G$777,СВЦЭМ!$A$34:$A$777,$A263,СВЦЭМ!$B$33:$B$776,V$261)+'СЕТ СН'!$F$15</f>
        <v>0</v>
      </c>
      <c r="W263" s="36">
        <f>SUMIFS(СВЦЭМ!$G$34:$G$777,СВЦЭМ!$A$34:$A$777,$A263,СВЦЭМ!$B$33:$B$776,W$261)+'СЕТ СН'!$F$15</f>
        <v>0</v>
      </c>
      <c r="X263" s="36">
        <f>SUMIFS(СВЦЭМ!$G$34:$G$777,СВЦЭМ!$A$34:$A$777,$A263,СВЦЭМ!$B$33:$B$776,X$261)+'СЕТ СН'!$F$15</f>
        <v>0</v>
      </c>
      <c r="Y263" s="36">
        <f>SUMIFS(СВЦЭМ!$G$34:$G$777,СВЦЭМ!$A$34:$A$777,$A263,СВЦЭМ!$B$33:$B$776,Y$261)+'СЕТ СН'!$F$15</f>
        <v>0</v>
      </c>
    </row>
    <row r="264" spans="1:27" ht="15.75" hidden="1" x14ac:dyDescent="0.2">
      <c r="A264" s="35">
        <f t="shared" ref="A264:A292" si="7">A263+1</f>
        <v>43802</v>
      </c>
      <c r="B264" s="36">
        <f>SUMIFS(СВЦЭМ!$G$34:$G$777,СВЦЭМ!$A$34:$A$777,$A264,СВЦЭМ!$B$33:$B$776,B$261)+'СЕТ СН'!$F$15</f>
        <v>0</v>
      </c>
      <c r="C264" s="36">
        <f>SUMIFS(СВЦЭМ!$G$34:$G$777,СВЦЭМ!$A$34:$A$777,$A264,СВЦЭМ!$B$33:$B$776,C$261)+'СЕТ СН'!$F$15</f>
        <v>0</v>
      </c>
      <c r="D264" s="36">
        <f>SUMIFS(СВЦЭМ!$G$34:$G$777,СВЦЭМ!$A$34:$A$777,$A264,СВЦЭМ!$B$33:$B$776,D$261)+'СЕТ СН'!$F$15</f>
        <v>0</v>
      </c>
      <c r="E264" s="36">
        <f>SUMIFS(СВЦЭМ!$G$34:$G$777,СВЦЭМ!$A$34:$A$777,$A264,СВЦЭМ!$B$33:$B$776,E$261)+'СЕТ СН'!$F$15</f>
        <v>0</v>
      </c>
      <c r="F264" s="36">
        <f>SUMIFS(СВЦЭМ!$G$34:$G$777,СВЦЭМ!$A$34:$A$777,$A264,СВЦЭМ!$B$33:$B$776,F$261)+'СЕТ СН'!$F$15</f>
        <v>0</v>
      </c>
      <c r="G264" s="36">
        <f>SUMIFS(СВЦЭМ!$G$34:$G$777,СВЦЭМ!$A$34:$A$777,$A264,СВЦЭМ!$B$33:$B$776,G$261)+'СЕТ СН'!$F$15</f>
        <v>0</v>
      </c>
      <c r="H264" s="36">
        <f>SUMIFS(СВЦЭМ!$G$34:$G$777,СВЦЭМ!$A$34:$A$777,$A264,СВЦЭМ!$B$33:$B$776,H$261)+'СЕТ СН'!$F$15</f>
        <v>0</v>
      </c>
      <c r="I264" s="36">
        <f>SUMIFS(СВЦЭМ!$G$34:$G$777,СВЦЭМ!$A$34:$A$777,$A264,СВЦЭМ!$B$33:$B$776,I$261)+'СЕТ СН'!$F$15</f>
        <v>0</v>
      </c>
      <c r="J264" s="36">
        <f>SUMIFS(СВЦЭМ!$G$34:$G$777,СВЦЭМ!$A$34:$A$777,$A264,СВЦЭМ!$B$33:$B$776,J$261)+'СЕТ СН'!$F$15</f>
        <v>0</v>
      </c>
      <c r="K264" s="36">
        <f>SUMIFS(СВЦЭМ!$G$34:$G$777,СВЦЭМ!$A$34:$A$777,$A264,СВЦЭМ!$B$33:$B$776,K$261)+'СЕТ СН'!$F$15</f>
        <v>0</v>
      </c>
      <c r="L264" s="36">
        <f>SUMIFS(СВЦЭМ!$G$34:$G$777,СВЦЭМ!$A$34:$A$777,$A264,СВЦЭМ!$B$33:$B$776,L$261)+'СЕТ СН'!$F$15</f>
        <v>0</v>
      </c>
      <c r="M264" s="36">
        <f>SUMIFS(СВЦЭМ!$G$34:$G$777,СВЦЭМ!$A$34:$A$777,$A264,СВЦЭМ!$B$33:$B$776,M$261)+'СЕТ СН'!$F$15</f>
        <v>0</v>
      </c>
      <c r="N264" s="36">
        <f>SUMIFS(СВЦЭМ!$G$34:$G$777,СВЦЭМ!$A$34:$A$777,$A264,СВЦЭМ!$B$33:$B$776,N$261)+'СЕТ СН'!$F$15</f>
        <v>0</v>
      </c>
      <c r="O264" s="36">
        <f>SUMIFS(СВЦЭМ!$G$34:$G$777,СВЦЭМ!$A$34:$A$777,$A264,СВЦЭМ!$B$33:$B$776,O$261)+'СЕТ СН'!$F$15</f>
        <v>0</v>
      </c>
      <c r="P264" s="36">
        <f>SUMIFS(СВЦЭМ!$G$34:$G$777,СВЦЭМ!$A$34:$A$777,$A264,СВЦЭМ!$B$33:$B$776,P$261)+'СЕТ СН'!$F$15</f>
        <v>0</v>
      </c>
      <c r="Q264" s="36">
        <f>SUMIFS(СВЦЭМ!$G$34:$G$777,СВЦЭМ!$A$34:$A$777,$A264,СВЦЭМ!$B$33:$B$776,Q$261)+'СЕТ СН'!$F$15</f>
        <v>0</v>
      </c>
      <c r="R264" s="36">
        <f>SUMIFS(СВЦЭМ!$G$34:$G$777,СВЦЭМ!$A$34:$A$777,$A264,СВЦЭМ!$B$33:$B$776,R$261)+'СЕТ СН'!$F$15</f>
        <v>0</v>
      </c>
      <c r="S264" s="36">
        <f>SUMIFS(СВЦЭМ!$G$34:$G$777,СВЦЭМ!$A$34:$A$777,$A264,СВЦЭМ!$B$33:$B$776,S$261)+'СЕТ СН'!$F$15</f>
        <v>0</v>
      </c>
      <c r="T264" s="36">
        <f>SUMIFS(СВЦЭМ!$G$34:$G$777,СВЦЭМ!$A$34:$A$777,$A264,СВЦЭМ!$B$33:$B$776,T$261)+'СЕТ СН'!$F$15</f>
        <v>0</v>
      </c>
      <c r="U264" s="36">
        <f>SUMIFS(СВЦЭМ!$G$34:$G$777,СВЦЭМ!$A$34:$A$777,$A264,СВЦЭМ!$B$33:$B$776,U$261)+'СЕТ СН'!$F$15</f>
        <v>0</v>
      </c>
      <c r="V264" s="36">
        <f>SUMIFS(СВЦЭМ!$G$34:$G$777,СВЦЭМ!$A$34:$A$777,$A264,СВЦЭМ!$B$33:$B$776,V$261)+'СЕТ СН'!$F$15</f>
        <v>0</v>
      </c>
      <c r="W264" s="36">
        <f>SUMIFS(СВЦЭМ!$G$34:$G$777,СВЦЭМ!$A$34:$A$777,$A264,СВЦЭМ!$B$33:$B$776,W$261)+'СЕТ СН'!$F$15</f>
        <v>0</v>
      </c>
      <c r="X264" s="36">
        <f>SUMIFS(СВЦЭМ!$G$34:$G$777,СВЦЭМ!$A$34:$A$777,$A264,СВЦЭМ!$B$33:$B$776,X$261)+'СЕТ СН'!$F$15</f>
        <v>0</v>
      </c>
      <c r="Y264" s="36">
        <f>SUMIFS(СВЦЭМ!$G$34:$G$777,СВЦЭМ!$A$34:$A$777,$A264,СВЦЭМ!$B$33:$B$776,Y$261)+'СЕТ СН'!$F$15</f>
        <v>0</v>
      </c>
    </row>
    <row r="265" spans="1:27" ht="15.75" hidden="1" x14ac:dyDescent="0.2">
      <c r="A265" s="35">
        <f t="shared" si="7"/>
        <v>43803</v>
      </c>
      <c r="B265" s="36">
        <f>SUMIFS(СВЦЭМ!$G$34:$G$777,СВЦЭМ!$A$34:$A$777,$A265,СВЦЭМ!$B$33:$B$776,B$261)+'СЕТ СН'!$F$15</f>
        <v>0</v>
      </c>
      <c r="C265" s="36">
        <f>SUMIFS(СВЦЭМ!$G$34:$G$777,СВЦЭМ!$A$34:$A$777,$A265,СВЦЭМ!$B$33:$B$776,C$261)+'СЕТ СН'!$F$15</f>
        <v>0</v>
      </c>
      <c r="D265" s="36">
        <f>SUMIFS(СВЦЭМ!$G$34:$G$777,СВЦЭМ!$A$34:$A$777,$A265,СВЦЭМ!$B$33:$B$776,D$261)+'СЕТ СН'!$F$15</f>
        <v>0</v>
      </c>
      <c r="E265" s="36">
        <f>SUMIFS(СВЦЭМ!$G$34:$G$777,СВЦЭМ!$A$34:$A$777,$A265,СВЦЭМ!$B$33:$B$776,E$261)+'СЕТ СН'!$F$15</f>
        <v>0</v>
      </c>
      <c r="F265" s="36">
        <f>SUMIFS(СВЦЭМ!$G$34:$G$777,СВЦЭМ!$A$34:$A$777,$A265,СВЦЭМ!$B$33:$B$776,F$261)+'СЕТ СН'!$F$15</f>
        <v>0</v>
      </c>
      <c r="G265" s="36">
        <f>SUMIFS(СВЦЭМ!$G$34:$G$777,СВЦЭМ!$A$34:$A$777,$A265,СВЦЭМ!$B$33:$B$776,G$261)+'СЕТ СН'!$F$15</f>
        <v>0</v>
      </c>
      <c r="H265" s="36">
        <f>SUMIFS(СВЦЭМ!$G$34:$G$777,СВЦЭМ!$A$34:$A$777,$A265,СВЦЭМ!$B$33:$B$776,H$261)+'СЕТ СН'!$F$15</f>
        <v>0</v>
      </c>
      <c r="I265" s="36">
        <f>SUMIFS(СВЦЭМ!$G$34:$G$777,СВЦЭМ!$A$34:$A$777,$A265,СВЦЭМ!$B$33:$B$776,I$261)+'СЕТ СН'!$F$15</f>
        <v>0</v>
      </c>
      <c r="J265" s="36">
        <f>SUMIFS(СВЦЭМ!$G$34:$G$777,СВЦЭМ!$A$34:$A$777,$A265,СВЦЭМ!$B$33:$B$776,J$261)+'СЕТ СН'!$F$15</f>
        <v>0</v>
      </c>
      <c r="K265" s="36">
        <f>SUMIFS(СВЦЭМ!$G$34:$G$777,СВЦЭМ!$A$34:$A$777,$A265,СВЦЭМ!$B$33:$B$776,K$261)+'СЕТ СН'!$F$15</f>
        <v>0</v>
      </c>
      <c r="L265" s="36">
        <f>SUMIFS(СВЦЭМ!$G$34:$G$777,СВЦЭМ!$A$34:$A$777,$A265,СВЦЭМ!$B$33:$B$776,L$261)+'СЕТ СН'!$F$15</f>
        <v>0</v>
      </c>
      <c r="M265" s="36">
        <f>SUMIFS(СВЦЭМ!$G$34:$G$777,СВЦЭМ!$A$34:$A$777,$A265,СВЦЭМ!$B$33:$B$776,M$261)+'СЕТ СН'!$F$15</f>
        <v>0</v>
      </c>
      <c r="N265" s="36">
        <f>SUMIFS(СВЦЭМ!$G$34:$G$777,СВЦЭМ!$A$34:$A$777,$A265,СВЦЭМ!$B$33:$B$776,N$261)+'СЕТ СН'!$F$15</f>
        <v>0</v>
      </c>
      <c r="O265" s="36">
        <f>SUMIFS(СВЦЭМ!$G$34:$G$777,СВЦЭМ!$A$34:$A$777,$A265,СВЦЭМ!$B$33:$B$776,O$261)+'СЕТ СН'!$F$15</f>
        <v>0</v>
      </c>
      <c r="P265" s="36">
        <f>SUMIFS(СВЦЭМ!$G$34:$G$777,СВЦЭМ!$A$34:$A$777,$A265,СВЦЭМ!$B$33:$B$776,P$261)+'СЕТ СН'!$F$15</f>
        <v>0</v>
      </c>
      <c r="Q265" s="36">
        <f>SUMIFS(СВЦЭМ!$G$34:$G$777,СВЦЭМ!$A$34:$A$777,$A265,СВЦЭМ!$B$33:$B$776,Q$261)+'СЕТ СН'!$F$15</f>
        <v>0</v>
      </c>
      <c r="R265" s="36">
        <f>SUMIFS(СВЦЭМ!$G$34:$G$777,СВЦЭМ!$A$34:$A$777,$A265,СВЦЭМ!$B$33:$B$776,R$261)+'СЕТ СН'!$F$15</f>
        <v>0</v>
      </c>
      <c r="S265" s="36">
        <f>SUMIFS(СВЦЭМ!$G$34:$G$777,СВЦЭМ!$A$34:$A$777,$A265,СВЦЭМ!$B$33:$B$776,S$261)+'СЕТ СН'!$F$15</f>
        <v>0</v>
      </c>
      <c r="T265" s="36">
        <f>SUMIFS(СВЦЭМ!$G$34:$G$777,СВЦЭМ!$A$34:$A$777,$A265,СВЦЭМ!$B$33:$B$776,T$261)+'СЕТ СН'!$F$15</f>
        <v>0</v>
      </c>
      <c r="U265" s="36">
        <f>SUMIFS(СВЦЭМ!$G$34:$G$777,СВЦЭМ!$A$34:$A$777,$A265,СВЦЭМ!$B$33:$B$776,U$261)+'СЕТ СН'!$F$15</f>
        <v>0</v>
      </c>
      <c r="V265" s="36">
        <f>SUMIFS(СВЦЭМ!$G$34:$G$777,СВЦЭМ!$A$34:$A$777,$A265,СВЦЭМ!$B$33:$B$776,V$261)+'СЕТ СН'!$F$15</f>
        <v>0</v>
      </c>
      <c r="W265" s="36">
        <f>SUMIFS(СВЦЭМ!$G$34:$G$777,СВЦЭМ!$A$34:$A$777,$A265,СВЦЭМ!$B$33:$B$776,W$261)+'СЕТ СН'!$F$15</f>
        <v>0</v>
      </c>
      <c r="X265" s="36">
        <f>SUMIFS(СВЦЭМ!$G$34:$G$777,СВЦЭМ!$A$34:$A$777,$A265,СВЦЭМ!$B$33:$B$776,X$261)+'СЕТ СН'!$F$15</f>
        <v>0</v>
      </c>
      <c r="Y265" s="36">
        <f>SUMIFS(СВЦЭМ!$G$34:$G$777,СВЦЭМ!$A$34:$A$777,$A265,СВЦЭМ!$B$33:$B$776,Y$261)+'СЕТ СН'!$F$15</f>
        <v>0</v>
      </c>
    </row>
    <row r="266" spans="1:27" ht="15.75" hidden="1" x14ac:dyDescent="0.2">
      <c r="A266" s="35">
        <f t="shared" si="7"/>
        <v>43804</v>
      </c>
      <c r="B266" s="36">
        <f>SUMIFS(СВЦЭМ!$G$34:$G$777,СВЦЭМ!$A$34:$A$777,$A266,СВЦЭМ!$B$33:$B$776,B$261)+'СЕТ СН'!$F$15</f>
        <v>0</v>
      </c>
      <c r="C266" s="36">
        <f>SUMIFS(СВЦЭМ!$G$34:$G$777,СВЦЭМ!$A$34:$A$777,$A266,СВЦЭМ!$B$33:$B$776,C$261)+'СЕТ СН'!$F$15</f>
        <v>0</v>
      </c>
      <c r="D266" s="36">
        <f>SUMIFS(СВЦЭМ!$G$34:$G$777,СВЦЭМ!$A$34:$A$777,$A266,СВЦЭМ!$B$33:$B$776,D$261)+'СЕТ СН'!$F$15</f>
        <v>0</v>
      </c>
      <c r="E266" s="36">
        <f>SUMIFS(СВЦЭМ!$G$34:$G$777,СВЦЭМ!$A$34:$A$777,$A266,СВЦЭМ!$B$33:$B$776,E$261)+'СЕТ СН'!$F$15</f>
        <v>0</v>
      </c>
      <c r="F266" s="36">
        <f>SUMIFS(СВЦЭМ!$G$34:$G$777,СВЦЭМ!$A$34:$A$777,$A266,СВЦЭМ!$B$33:$B$776,F$261)+'СЕТ СН'!$F$15</f>
        <v>0</v>
      </c>
      <c r="G266" s="36">
        <f>SUMIFS(СВЦЭМ!$G$34:$G$777,СВЦЭМ!$A$34:$A$777,$A266,СВЦЭМ!$B$33:$B$776,G$261)+'СЕТ СН'!$F$15</f>
        <v>0</v>
      </c>
      <c r="H266" s="36">
        <f>SUMIFS(СВЦЭМ!$G$34:$G$777,СВЦЭМ!$A$34:$A$777,$A266,СВЦЭМ!$B$33:$B$776,H$261)+'СЕТ СН'!$F$15</f>
        <v>0</v>
      </c>
      <c r="I266" s="36">
        <f>SUMIFS(СВЦЭМ!$G$34:$G$777,СВЦЭМ!$A$34:$A$777,$A266,СВЦЭМ!$B$33:$B$776,I$261)+'СЕТ СН'!$F$15</f>
        <v>0</v>
      </c>
      <c r="J266" s="36">
        <f>SUMIFS(СВЦЭМ!$G$34:$G$777,СВЦЭМ!$A$34:$A$777,$A266,СВЦЭМ!$B$33:$B$776,J$261)+'СЕТ СН'!$F$15</f>
        <v>0</v>
      </c>
      <c r="K266" s="36">
        <f>SUMIFS(СВЦЭМ!$G$34:$G$777,СВЦЭМ!$A$34:$A$777,$A266,СВЦЭМ!$B$33:$B$776,K$261)+'СЕТ СН'!$F$15</f>
        <v>0</v>
      </c>
      <c r="L266" s="36">
        <f>SUMIFS(СВЦЭМ!$G$34:$G$777,СВЦЭМ!$A$34:$A$777,$A266,СВЦЭМ!$B$33:$B$776,L$261)+'СЕТ СН'!$F$15</f>
        <v>0</v>
      </c>
      <c r="M266" s="36">
        <f>SUMIFS(СВЦЭМ!$G$34:$G$777,СВЦЭМ!$A$34:$A$777,$A266,СВЦЭМ!$B$33:$B$776,M$261)+'СЕТ СН'!$F$15</f>
        <v>0</v>
      </c>
      <c r="N266" s="36">
        <f>SUMIFS(СВЦЭМ!$G$34:$G$777,СВЦЭМ!$A$34:$A$777,$A266,СВЦЭМ!$B$33:$B$776,N$261)+'СЕТ СН'!$F$15</f>
        <v>0</v>
      </c>
      <c r="O266" s="36">
        <f>SUMIFS(СВЦЭМ!$G$34:$G$777,СВЦЭМ!$A$34:$A$777,$A266,СВЦЭМ!$B$33:$B$776,O$261)+'СЕТ СН'!$F$15</f>
        <v>0</v>
      </c>
      <c r="P266" s="36">
        <f>SUMIFS(СВЦЭМ!$G$34:$G$777,СВЦЭМ!$A$34:$A$777,$A266,СВЦЭМ!$B$33:$B$776,P$261)+'СЕТ СН'!$F$15</f>
        <v>0</v>
      </c>
      <c r="Q266" s="36">
        <f>SUMIFS(СВЦЭМ!$G$34:$G$777,СВЦЭМ!$A$34:$A$777,$A266,СВЦЭМ!$B$33:$B$776,Q$261)+'СЕТ СН'!$F$15</f>
        <v>0</v>
      </c>
      <c r="R266" s="36">
        <f>SUMIFS(СВЦЭМ!$G$34:$G$777,СВЦЭМ!$A$34:$A$777,$A266,СВЦЭМ!$B$33:$B$776,R$261)+'СЕТ СН'!$F$15</f>
        <v>0</v>
      </c>
      <c r="S266" s="36">
        <f>SUMIFS(СВЦЭМ!$G$34:$G$777,СВЦЭМ!$A$34:$A$777,$A266,СВЦЭМ!$B$33:$B$776,S$261)+'СЕТ СН'!$F$15</f>
        <v>0</v>
      </c>
      <c r="T266" s="36">
        <f>SUMIFS(СВЦЭМ!$G$34:$G$777,СВЦЭМ!$A$34:$A$777,$A266,СВЦЭМ!$B$33:$B$776,T$261)+'СЕТ СН'!$F$15</f>
        <v>0</v>
      </c>
      <c r="U266" s="36">
        <f>SUMIFS(СВЦЭМ!$G$34:$G$777,СВЦЭМ!$A$34:$A$777,$A266,СВЦЭМ!$B$33:$B$776,U$261)+'СЕТ СН'!$F$15</f>
        <v>0</v>
      </c>
      <c r="V266" s="36">
        <f>SUMIFS(СВЦЭМ!$G$34:$G$777,СВЦЭМ!$A$34:$A$777,$A266,СВЦЭМ!$B$33:$B$776,V$261)+'СЕТ СН'!$F$15</f>
        <v>0</v>
      </c>
      <c r="W266" s="36">
        <f>SUMIFS(СВЦЭМ!$G$34:$G$777,СВЦЭМ!$A$34:$A$777,$A266,СВЦЭМ!$B$33:$B$776,W$261)+'СЕТ СН'!$F$15</f>
        <v>0</v>
      </c>
      <c r="X266" s="36">
        <f>SUMIFS(СВЦЭМ!$G$34:$G$777,СВЦЭМ!$A$34:$A$777,$A266,СВЦЭМ!$B$33:$B$776,X$261)+'СЕТ СН'!$F$15</f>
        <v>0</v>
      </c>
      <c r="Y266" s="36">
        <f>SUMIFS(СВЦЭМ!$G$34:$G$777,СВЦЭМ!$A$34:$A$777,$A266,СВЦЭМ!$B$33:$B$776,Y$261)+'СЕТ СН'!$F$15</f>
        <v>0</v>
      </c>
    </row>
    <row r="267" spans="1:27" ht="15.75" hidden="1" x14ac:dyDescent="0.2">
      <c r="A267" s="35">
        <f t="shared" si="7"/>
        <v>43805</v>
      </c>
      <c r="B267" s="36">
        <f>SUMIFS(СВЦЭМ!$G$34:$G$777,СВЦЭМ!$A$34:$A$777,$A267,СВЦЭМ!$B$33:$B$776,B$261)+'СЕТ СН'!$F$15</f>
        <v>0</v>
      </c>
      <c r="C267" s="36">
        <f>SUMIFS(СВЦЭМ!$G$34:$G$777,СВЦЭМ!$A$34:$A$777,$A267,СВЦЭМ!$B$33:$B$776,C$261)+'СЕТ СН'!$F$15</f>
        <v>0</v>
      </c>
      <c r="D267" s="36">
        <f>SUMIFS(СВЦЭМ!$G$34:$G$777,СВЦЭМ!$A$34:$A$777,$A267,СВЦЭМ!$B$33:$B$776,D$261)+'СЕТ СН'!$F$15</f>
        <v>0</v>
      </c>
      <c r="E267" s="36">
        <f>SUMIFS(СВЦЭМ!$G$34:$G$777,СВЦЭМ!$A$34:$A$777,$A267,СВЦЭМ!$B$33:$B$776,E$261)+'СЕТ СН'!$F$15</f>
        <v>0</v>
      </c>
      <c r="F267" s="36">
        <f>SUMIFS(СВЦЭМ!$G$34:$G$777,СВЦЭМ!$A$34:$A$777,$A267,СВЦЭМ!$B$33:$B$776,F$261)+'СЕТ СН'!$F$15</f>
        <v>0</v>
      </c>
      <c r="G267" s="36">
        <f>SUMIFS(СВЦЭМ!$G$34:$G$777,СВЦЭМ!$A$34:$A$777,$A267,СВЦЭМ!$B$33:$B$776,G$261)+'СЕТ СН'!$F$15</f>
        <v>0</v>
      </c>
      <c r="H267" s="36">
        <f>SUMIFS(СВЦЭМ!$G$34:$G$777,СВЦЭМ!$A$34:$A$777,$A267,СВЦЭМ!$B$33:$B$776,H$261)+'СЕТ СН'!$F$15</f>
        <v>0</v>
      </c>
      <c r="I267" s="36">
        <f>SUMIFS(СВЦЭМ!$G$34:$G$777,СВЦЭМ!$A$34:$A$777,$A267,СВЦЭМ!$B$33:$B$776,I$261)+'СЕТ СН'!$F$15</f>
        <v>0</v>
      </c>
      <c r="J267" s="36">
        <f>SUMIFS(СВЦЭМ!$G$34:$G$777,СВЦЭМ!$A$34:$A$777,$A267,СВЦЭМ!$B$33:$B$776,J$261)+'СЕТ СН'!$F$15</f>
        <v>0</v>
      </c>
      <c r="K267" s="36">
        <f>SUMIFS(СВЦЭМ!$G$34:$G$777,СВЦЭМ!$A$34:$A$777,$A267,СВЦЭМ!$B$33:$B$776,K$261)+'СЕТ СН'!$F$15</f>
        <v>0</v>
      </c>
      <c r="L267" s="36">
        <f>SUMIFS(СВЦЭМ!$G$34:$G$777,СВЦЭМ!$A$34:$A$777,$A267,СВЦЭМ!$B$33:$B$776,L$261)+'СЕТ СН'!$F$15</f>
        <v>0</v>
      </c>
      <c r="M267" s="36">
        <f>SUMIFS(СВЦЭМ!$G$34:$G$777,СВЦЭМ!$A$34:$A$777,$A267,СВЦЭМ!$B$33:$B$776,M$261)+'СЕТ СН'!$F$15</f>
        <v>0</v>
      </c>
      <c r="N267" s="36">
        <f>SUMIFS(СВЦЭМ!$G$34:$G$777,СВЦЭМ!$A$34:$A$777,$A267,СВЦЭМ!$B$33:$B$776,N$261)+'СЕТ СН'!$F$15</f>
        <v>0</v>
      </c>
      <c r="O267" s="36">
        <f>SUMIFS(СВЦЭМ!$G$34:$G$777,СВЦЭМ!$A$34:$A$777,$A267,СВЦЭМ!$B$33:$B$776,O$261)+'СЕТ СН'!$F$15</f>
        <v>0</v>
      </c>
      <c r="P267" s="36">
        <f>SUMIFS(СВЦЭМ!$G$34:$G$777,СВЦЭМ!$A$34:$A$777,$A267,СВЦЭМ!$B$33:$B$776,P$261)+'СЕТ СН'!$F$15</f>
        <v>0</v>
      </c>
      <c r="Q267" s="36">
        <f>SUMIFS(СВЦЭМ!$G$34:$G$777,СВЦЭМ!$A$34:$A$777,$A267,СВЦЭМ!$B$33:$B$776,Q$261)+'СЕТ СН'!$F$15</f>
        <v>0</v>
      </c>
      <c r="R267" s="36">
        <f>SUMIFS(СВЦЭМ!$G$34:$G$777,СВЦЭМ!$A$34:$A$777,$A267,СВЦЭМ!$B$33:$B$776,R$261)+'СЕТ СН'!$F$15</f>
        <v>0</v>
      </c>
      <c r="S267" s="36">
        <f>SUMIFS(СВЦЭМ!$G$34:$G$777,СВЦЭМ!$A$34:$A$777,$A267,СВЦЭМ!$B$33:$B$776,S$261)+'СЕТ СН'!$F$15</f>
        <v>0</v>
      </c>
      <c r="T267" s="36">
        <f>SUMIFS(СВЦЭМ!$G$34:$G$777,СВЦЭМ!$A$34:$A$777,$A267,СВЦЭМ!$B$33:$B$776,T$261)+'СЕТ СН'!$F$15</f>
        <v>0</v>
      </c>
      <c r="U267" s="36">
        <f>SUMIFS(СВЦЭМ!$G$34:$G$777,СВЦЭМ!$A$34:$A$777,$A267,СВЦЭМ!$B$33:$B$776,U$261)+'СЕТ СН'!$F$15</f>
        <v>0</v>
      </c>
      <c r="V267" s="36">
        <f>SUMIFS(СВЦЭМ!$G$34:$G$777,СВЦЭМ!$A$34:$A$777,$A267,СВЦЭМ!$B$33:$B$776,V$261)+'СЕТ СН'!$F$15</f>
        <v>0</v>
      </c>
      <c r="W267" s="36">
        <f>SUMIFS(СВЦЭМ!$G$34:$G$777,СВЦЭМ!$A$34:$A$777,$A267,СВЦЭМ!$B$33:$B$776,W$261)+'СЕТ СН'!$F$15</f>
        <v>0</v>
      </c>
      <c r="X267" s="36">
        <f>SUMIFS(СВЦЭМ!$G$34:$G$777,СВЦЭМ!$A$34:$A$777,$A267,СВЦЭМ!$B$33:$B$776,X$261)+'СЕТ СН'!$F$15</f>
        <v>0</v>
      </c>
      <c r="Y267" s="36">
        <f>SUMIFS(СВЦЭМ!$G$34:$G$777,СВЦЭМ!$A$34:$A$777,$A267,СВЦЭМ!$B$33:$B$776,Y$261)+'СЕТ СН'!$F$15</f>
        <v>0</v>
      </c>
    </row>
    <row r="268" spans="1:27" ht="15.75" hidden="1" x14ac:dyDescent="0.2">
      <c r="A268" s="35">
        <f t="shared" si="7"/>
        <v>43806</v>
      </c>
      <c r="B268" s="36">
        <f>SUMIFS(СВЦЭМ!$G$34:$G$777,СВЦЭМ!$A$34:$A$777,$A268,СВЦЭМ!$B$33:$B$776,B$261)+'СЕТ СН'!$F$15</f>
        <v>0</v>
      </c>
      <c r="C268" s="36">
        <f>SUMIFS(СВЦЭМ!$G$34:$G$777,СВЦЭМ!$A$34:$A$777,$A268,СВЦЭМ!$B$33:$B$776,C$261)+'СЕТ СН'!$F$15</f>
        <v>0</v>
      </c>
      <c r="D268" s="36">
        <f>SUMIFS(СВЦЭМ!$G$34:$G$777,СВЦЭМ!$A$34:$A$777,$A268,СВЦЭМ!$B$33:$B$776,D$261)+'СЕТ СН'!$F$15</f>
        <v>0</v>
      </c>
      <c r="E268" s="36">
        <f>SUMIFS(СВЦЭМ!$G$34:$G$777,СВЦЭМ!$A$34:$A$777,$A268,СВЦЭМ!$B$33:$B$776,E$261)+'СЕТ СН'!$F$15</f>
        <v>0</v>
      </c>
      <c r="F268" s="36">
        <f>SUMIFS(СВЦЭМ!$G$34:$G$777,СВЦЭМ!$A$34:$A$777,$A268,СВЦЭМ!$B$33:$B$776,F$261)+'СЕТ СН'!$F$15</f>
        <v>0</v>
      </c>
      <c r="G268" s="36">
        <f>SUMIFS(СВЦЭМ!$G$34:$G$777,СВЦЭМ!$A$34:$A$777,$A268,СВЦЭМ!$B$33:$B$776,G$261)+'СЕТ СН'!$F$15</f>
        <v>0</v>
      </c>
      <c r="H268" s="36">
        <f>SUMIFS(СВЦЭМ!$G$34:$G$777,СВЦЭМ!$A$34:$A$777,$A268,СВЦЭМ!$B$33:$B$776,H$261)+'СЕТ СН'!$F$15</f>
        <v>0</v>
      </c>
      <c r="I268" s="36">
        <f>SUMIFS(СВЦЭМ!$G$34:$G$777,СВЦЭМ!$A$34:$A$777,$A268,СВЦЭМ!$B$33:$B$776,I$261)+'СЕТ СН'!$F$15</f>
        <v>0</v>
      </c>
      <c r="J268" s="36">
        <f>SUMIFS(СВЦЭМ!$G$34:$G$777,СВЦЭМ!$A$34:$A$777,$A268,СВЦЭМ!$B$33:$B$776,J$261)+'СЕТ СН'!$F$15</f>
        <v>0</v>
      </c>
      <c r="K268" s="36">
        <f>SUMIFS(СВЦЭМ!$G$34:$G$777,СВЦЭМ!$A$34:$A$777,$A268,СВЦЭМ!$B$33:$B$776,K$261)+'СЕТ СН'!$F$15</f>
        <v>0</v>
      </c>
      <c r="L268" s="36">
        <f>SUMIFS(СВЦЭМ!$G$34:$G$777,СВЦЭМ!$A$34:$A$777,$A268,СВЦЭМ!$B$33:$B$776,L$261)+'СЕТ СН'!$F$15</f>
        <v>0</v>
      </c>
      <c r="M268" s="36">
        <f>SUMIFS(СВЦЭМ!$G$34:$G$777,СВЦЭМ!$A$34:$A$777,$A268,СВЦЭМ!$B$33:$B$776,M$261)+'СЕТ СН'!$F$15</f>
        <v>0</v>
      </c>
      <c r="N268" s="36">
        <f>SUMIFS(СВЦЭМ!$G$34:$G$777,СВЦЭМ!$A$34:$A$777,$A268,СВЦЭМ!$B$33:$B$776,N$261)+'СЕТ СН'!$F$15</f>
        <v>0</v>
      </c>
      <c r="O268" s="36">
        <f>SUMIFS(СВЦЭМ!$G$34:$G$777,СВЦЭМ!$A$34:$A$777,$A268,СВЦЭМ!$B$33:$B$776,O$261)+'СЕТ СН'!$F$15</f>
        <v>0</v>
      </c>
      <c r="P268" s="36">
        <f>SUMIFS(СВЦЭМ!$G$34:$G$777,СВЦЭМ!$A$34:$A$777,$A268,СВЦЭМ!$B$33:$B$776,P$261)+'СЕТ СН'!$F$15</f>
        <v>0</v>
      </c>
      <c r="Q268" s="36">
        <f>SUMIFS(СВЦЭМ!$G$34:$G$777,СВЦЭМ!$A$34:$A$777,$A268,СВЦЭМ!$B$33:$B$776,Q$261)+'СЕТ СН'!$F$15</f>
        <v>0</v>
      </c>
      <c r="R268" s="36">
        <f>SUMIFS(СВЦЭМ!$G$34:$G$777,СВЦЭМ!$A$34:$A$777,$A268,СВЦЭМ!$B$33:$B$776,R$261)+'СЕТ СН'!$F$15</f>
        <v>0</v>
      </c>
      <c r="S268" s="36">
        <f>SUMIFS(СВЦЭМ!$G$34:$G$777,СВЦЭМ!$A$34:$A$777,$A268,СВЦЭМ!$B$33:$B$776,S$261)+'СЕТ СН'!$F$15</f>
        <v>0</v>
      </c>
      <c r="T268" s="36">
        <f>SUMIFS(СВЦЭМ!$G$34:$G$777,СВЦЭМ!$A$34:$A$777,$A268,СВЦЭМ!$B$33:$B$776,T$261)+'СЕТ СН'!$F$15</f>
        <v>0</v>
      </c>
      <c r="U268" s="36">
        <f>SUMIFS(СВЦЭМ!$G$34:$G$777,СВЦЭМ!$A$34:$A$777,$A268,СВЦЭМ!$B$33:$B$776,U$261)+'СЕТ СН'!$F$15</f>
        <v>0</v>
      </c>
      <c r="V268" s="36">
        <f>SUMIFS(СВЦЭМ!$G$34:$G$777,СВЦЭМ!$A$34:$A$777,$A268,СВЦЭМ!$B$33:$B$776,V$261)+'СЕТ СН'!$F$15</f>
        <v>0</v>
      </c>
      <c r="W268" s="36">
        <f>SUMIFS(СВЦЭМ!$G$34:$G$777,СВЦЭМ!$A$34:$A$777,$A268,СВЦЭМ!$B$33:$B$776,W$261)+'СЕТ СН'!$F$15</f>
        <v>0</v>
      </c>
      <c r="X268" s="36">
        <f>SUMIFS(СВЦЭМ!$G$34:$G$777,СВЦЭМ!$A$34:$A$777,$A268,СВЦЭМ!$B$33:$B$776,X$261)+'СЕТ СН'!$F$15</f>
        <v>0</v>
      </c>
      <c r="Y268" s="36">
        <f>SUMIFS(СВЦЭМ!$G$34:$G$777,СВЦЭМ!$A$34:$A$777,$A268,СВЦЭМ!$B$33:$B$776,Y$261)+'СЕТ СН'!$F$15</f>
        <v>0</v>
      </c>
    </row>
    <row r="269" spans="1:27" ht="15.75" hidden="1" x14ac:dyDescent="0.2">
      <c r="A269" s="35">
        <f t="shared" si="7"/>
        <v>43807</v>
      </c>
      <c r="B269" s="36">
        <f>SUMIFS(СВЦЭМ!$G$34:$G$777,СВЦЭМ!$A$34:$A$777,$A269,СВЦЭМ!$B$33:$B$776,B$261)+'СЕТ СН'!$F$15</f>
        <v>0</v>
      </c>
      <c r="C269" s="36">
        <f>SUMIFS(СВЦЭМ!$G$34:$G$777,СВЦЭМ!$A$34:$A$777,$A269,СВЦЭМ!$B$33:$B$776,C$261)+'СЕТ СН'!$F$15</f>
        <v>0</v>
      </c>
      <c r="D269" s="36">
        <f>SUMIFS(СВЦЭМ!$G$34:$G$777,СВЦЭМ!$A$34:$A$777,$A269,СВЦЭМ!$B$33:$B$776,D$261)+'СЕТ СН'!$F$15</f>
        <v>0</v>
      </c>
      <c r="E269" s="36">
        <f>SUMIFS(СВЦЭМ!$G$34:$G$777,СВЦЭМ!$A$34:$A$777,$A269,СВЦЭМ!$B$33:$B$776,E$261)+'СЕТ СН'!$F$15</f>
        <v>0</v>
      </c>
      <c r="F269" s="36">
        <f>SUMIFS(СВЦЭМ!$G$34:$G$777,СВЦЭМ!$A$34:$A$777,$A269,СВЦЭМ!$B$33:$B$776,F$261)+'СЕТ СН'!$F$15</f>
        <v>0</v>
      </c>
      <c r="G269" s="36">
        <f>SUMIFS(СВЦЭМ!$G$34:$G$777,СВЦЭМ!$A$34:$A$777,$A269,СВЦЭМ!$B$33:$B$776,G$261)+'СЕТ СН'!$F$15</f>
        <v>0</v>
      </c>
      <c r="H269" s="36">
        <f>SUMIFS(СВЦЭМ!$G$34:$G$777,СВЦЭМ!$A$34:$A$777,$A269,СВЦЭМ!$B$33:$B$776,H$261)+'СЕТ СН'!$F$15</f>
        <v>0</v>
      </c>
      <c r="I269" s="36">
        <f>SUMIFS(СВЦЭМ!$G$34:$G$777,СВЦЭМ!$A$34:$A$777,$A269,СВЦЭМ!$B$33:$B$776,I$261)+'СЕТ СН'!$F$15</f>
        <v>0</v>
      </c>
      <c r="J269" s="36">
        <f>SUMIFS(СВЦЭМ!$G$34:$G$777,СВЦЭМ!$A$34:$A$777,$A269,СВЦЭМ!$B$33:$B$776,J$261)+'СЕТ СН'!$F$15</f>
        <v>0</v>
      </c>
      <c r="K269" s="36">
        <f>SUMIFS(СВЦЭМ!$G$34:$G$777,СВЦЭМ!$A$34:$A$777,$A269,СВЦЭМ!$B$33:$B$776,K$261)+'СЕТ СН'!$F$15</f>
        <v>0</v>
      </c>
      <c r="L269" s="36">
        <f>SUMIFS(СВЦЭМ!$G$34:$G$777,СВЦЭМ!$A$34:$A$777,$A269,СВЦЭМ!$B$33:$B$776,L$261)+'СЕТ СН'!$F$15</f>
        <v>0</v>
      </c>
      <c r="M269" s="36">
        <f>SUMIFS(СВЦЭМ!$G$34:$G$777,СВЦЭМ!$A$34:$A$777,$A269,СВЦЭМ!$B$33:$B$776,M$261)+'СЕТ СН'!$F$15</f>
        <v>0</v>
      </c>
      <c r="N269" s="36">
        <f>SUMIFS(СВЦЭМ!$G$34:$G$777,СВЦЭМ!$A$34:$A$777,$A269,СВЦЭМ!$B$33:$B$776,N$261)+'СЕТ СН'!$F$15</f>
        <v>0</v>
      </c>
      <c r="O269" s="36">
        <f>SUMIFS(СВЦЭМ!$G$34:$G$777,СВЦЭМ!$A$34:$A$777,$A269,СВЦЭМ!$B$33:$B$776,O$261)+'СЕТ СН'!$F$15</f>
        <v>0</v>
      </c>
      <c r="P269" s="36">
        <f>SUMIFS(СВЦЭМ!$G$34:$G$777,СВЦЭМ!$A$34:$A$777,$A269,СВЦЭМ!$B$33:$B$776,P$261)+'СЕТ СН'!$F$15</f>
        <v>0</v>
      </c>
      <c r="Q269" s="36">
        <f>SUMIFS(СВЦЭМ!$G$34:$G$777,СВЦЭМ!$A$34:$A$777,$A269,СВЦЭМ!$B$33:$B$776,Q$261)+'СЕТ СН'!$F$15</f>
        <v>0</v>
      </c>
      <c r="R269" s="36">
        <f>SUMIFS(СВЦЭМ!$G$34:$G$777,СВЦЭМ!$A$34:$A$777,$A269,СВЦЭМ!$B$33:$B$776,R$261)+'СЕТ СН'!$F$15</f>
        <v>0</v>
      </c>
      <c r="S269" s="36">
        <f>SUMIFS(СВЦЭМ!$G$34:$G$777,СВЦЭМ!$A$34:$A$777,$A269,СВЦЭМ!$B$33:$B$776,S$261)+'СЕТ СН'!$F$15</f>
        <v>0</v>
      </c>
      <c r="T269" s="36">
        <f>SUMIFS(СВЦЭМ!$G$34:$G$777,СВЦЭМ!$A$34:$A$777,$A269,СВЦЭМ!$B$33:$B$776,T$261)+'СЕТ СН'!$F$15</f>
        <v>0</v>
      </c>
      <c r="U269" s="36">
        <f>SUMIFS(СВЦЭМ!$G$34:$G$777,СВЦЭМ!$A$34:$A$777,$A269,СВЦЭМ!$B$33:$B$776,U$261)+'СЕТ СН'!$F$15</f>
        <v>0</v>
      </c>
      <c r="V269" s="36">
        <f>SUMIFS(СВЦЭМ!$G$34:$G$777,СВЦЭМ!$A$34:$A$777,$A269,СВЦЭМ!$B$33:$B$776,V$261)+'СЕТ СН'!$F$15</f>
        <v>0</v>
      </c>
      <c r="W269" s="36">
        <f>SUMIFS(СВЦЭМ!$G$34:$G$777,СВЦЭМ!$A$34:$A$777,$A269,СВЦЭМ!$B$33:$B$776,W$261)+'СЕТ СН'!$F$15</f>
        <v>0</v>
      </c>
      <c r="X269" s="36">
        <f>SUMIFS(СВЦЭМ!$G$34:$G$777,СВЦЭМ!$A$34:$A$777,$A269,СВЦЭМ!$B$33:$B$776,X$261)+'СЕТ СН'!$F$15</f>
        <v>0</v>
      </c>
      <c r="Y269" s="36">
        <f>SUMIFS(СВЦЭМ!$G$34:$G$777,СВЦЭМ!$A$34:$A$777,$A269,СВЦЭМ!$B$33:$B$776,Y$261)+'СЕТ СН'!$F$15</f>
        <v>0</v>
      </c>
    </row>
    <row r="270" spans="1:27" ht="15.75" hidden="1" x14ac:dyDescent="0.2">
      <c r="A270" s="35">
        <f t="shared" si="7"/>
        <v>43808</v>
      </c>
      <c r="B270" s="36">
        <f>SUMIFS(СВЦЭМ!$G$34:$G$777,СВЦЭМ!$A$34:$A$777,$A270,СВЦЭМ!$B$33:$B$776,B$261)+'СЕТ СН'!$F$15</f>
        <v>0</v>
      </c>
      <c r="C270" s="36">
        <f>SUMIFS(СВЦЭМ!$G$34:$G$777,СВЦЭМ!$A$34:$A$777,$A270,СВЦЭМ!$B$33:$B$776,C$261)+'СЕТ СН'!$F$15</f>
        <v>0</v>
      </c>
      <c r="D270" s="36">
        <f>SUMIFS(СВЦЭМ!$G$34:$G$777,СВЦЭМ!$A$34:$A$777,$A270,СВЦЭМ!$B$33:$B$776,D$261)+'СЕТ СН'!$F$15</f>
        <v>0</v>
      </c>
      <c r="E270" s="36">
        <f>SUMIFS(СВЦЭМ!$G$34:$G$777,СВЦЭМ!$A$34:$A$777,$A270,СВЦЭМ!$B$33:$B$776,E$261)+'СЕТ СН'!$F$15</f>
        <v>0</v>
      </c>
      <c r="F270" s="36">
        <f>SUMIFS(СВЦЭМ!$G$34:$G$777,СВЦЭМ!$A$34:$A$777,$A270,СВЦЭМ!$B$33:$B$776,F$261)+'СЕТ СН'!$F$15</f>
        <v>0</v>
      </c>
      <c r="G270" s="36">
        <f>SUMIFS(СВЦЭМ!$G$34:$G$777,СВЦЭМ!$A$34:$A$777,$A270,СВЦЭМ!$B$33:$B$776,G$261)+'СЕТ СН'!$F$15</f>
        <v>0</v>
      </c>
      <c r="H270" s="36">
        <f>SUMIFS(СВЦЭМ!$G$34:$G$777,СВЦЭМ!$A$34:$A$777,$A270,СВЦЭМ!$B$33:$B$776,H$261)+'СЕТ СН'!$F$15</f>
        <v>0</v>
      </c>
      <c r="I270" s="36">
        <f>SUMIFS(СВЦЭМ!$G$34:$G$777,СВЦЭМ!$A$34:$A$777,$A270,СВЦЭМ!$B$33:$B$776,I$261)+'СЕТ СН'!$F$15</f>
        <v>0</v>
      </c>
      <c r="J270" s="36">
        <f>SUMIFS(СВЦЭМ!$G$34:$G$777,СВЦЭМ!$A$34:$A$777,$A270,СВЦЭМ!$B$33:$B$776,J$261)+'СЕТ СН'!$F$15</f>
        <v>0</v>
      </c>
      <c r="K270" s="36">
        <f>SUMIFS(СВЦЭМ!$G$34:$G$777,СВЦЭМ!$A$34:$A$777,$A270,СВЦЭМ!$B$33:$B$776,K$261)+'СЕТ СН'!$F$15</f>
        <v>0</v>
      </c>
      <c r="L270" s="36">
        <f>SUMIFS(СВЦЭМ!$G$34:$G$777,СВЦЭМ!$A$34:$A$777,$A270,СВЦЭМ!$B$33:$B$776,L$261)+'СЕТ СН'!$F$15</f>
        <v>0</v>
      </c>
      <c r="M270" s="36">
        <f>SUMIFS(СВЦЭМ!$G$34:$G$777,СВЦЭМ!$A$34:$A$777,$A270,СВЦЭМ!$B$33:$B$776,M$261)+'СЕТ СН'!$F$15</f>
        <v>0</v>
      </c>
      <c r="N270" s="36">
        <f>SUMIFS(СВЦЭМ!$G$34:$G$777,СВЦЭМ!$A$34:$A$777,$A270,СВЦЭМ!$B$33:$B$776,N$261)+'СЕТ СН'!$F$15</f>
        <v>0</v>
      </c>
      <c r="O270" s="36">
        <f>SUMIFS(СВЦЭМ!$G$34:$G$777,СВЦЭМ!$A$34:$A$777,$A270,СВЦЭМ!$B$33:$B$776,O$261)+'СЕТ СН'!$F$15</f>
        <v>0</v>
      </c>
      <c r="P270" s="36">
        <f>SUMIFS(СВЦЭМ!$G$34:$G$777,СВЦЭМ!$A$34:$A$777,$A270,СВЦЭМ!$B$33:$B$776,P$261)+'СЕТ СН'!$F$15</f>
        <v>0</v>
      </c>
      <c r="Q270" s="36">
        <f>SUMIFS(СВЦЭМ!$G$34:$G$777,СВЦЭМ!$A$34:$A$777,$A270,СВЦЭМ!$B$33:$B$776,Q$261)+'СЕТ СН'!$F$15</f>
        <v>0</v>
      </c>
      <c r="R270" s="36">
        <f>SUMIFS(СВЦЭМ!$G$34:$G$777,СВЦЭМ!$A$34:$A$777,$A270,СВЦЭМ!$B$33:$B$776,R$261)+'СЕТ СН'!$F$15</f>
        <v>0</v>
      </c>
      <c r="S270" s="36">
        <f>SUMIFS(СВЦЭМ!$G$34:$G$777,СВЦЭМ!$A$34:$A$777,$A270,СВЦЭМ!$B$33:$B$776,S$261)+'СЕТ СН'!$F$15</f>
        <v>0</v>
      </c>
      <c r="T270" s="36">
        <f>SUMIFS(СВЦЭМ!$G$34:$G$777,СВЦЭМ!$A$34:$A$777,$A270,СВЦЭМ!$B$33:$B$776,T$261)+'СЕТ СН'!$F$15</f>
        <v>0</v>
      </c>
      <c r="U270" s="36">
        <f>SUMIFS(СВЦЭМ!$G$34:$G$777,СВЦЭМ!$A$34:$A$777,$A270,СВЦЭМ!$B$33:$B$776,U$261)+'СЕТ СН'!$F$15</f>
        <v>0</v>
      </c>
      <c r="V270" s="36">
        <f>SUMIFS(СВЦЭМ!$G$34:$G$777,СВЦЭМ!$A$34:$A$777,$A270,СВЦЭМ!$B$33:$B$776,V$261)+'СЕТ СН'!$F$15</f>
        <v>0</v>
      </c>
      <c r="W270" s="36">
        <f>SUMIFS(СВЦЭМ!$G$34:$G$777,СВЦЭМ!$A$34:$A$777,$A270,СВЦЭМ!$B$33:$B$776,W$261)+'СЕТ СН'!$F$15</f>
        <v>0</v>
      </c>
      <c r="X270" s="36">
        <f>SUMIFS(СВЦЭМ!$G$34:$G$777,СВЦЭМ!$A$34:$A$777,$A270,СВЦЭМ!$B$33:$B$776,X$261)+'СЕТ СН'!$F$15</f>
        <v>0</v>
      </c>
      <c r="Y270" s="36">
        <f>SUMIFS(СВЦЭМ!$G$34:$G$777,СВЦЭМ!$A$34:$A$777,$A270,СВЦЭМ!$B$33:$B$776,Y$261)+'СЕТ СН'!$F$15</f>
        <v>0</v>
      </c>
    </row>
    <row r="271" spans="1:27" ht="15.75" hidden="1" x14ac:dyDescent="0.2">
      <c r="A271" s="35">
        <f t="shared" si="7"/>
        <v>43809</v>
      </c>
      <c r="B271" s="36">
        <f>SUMIFS(СВЦЭМ!$G$34:$G$777,СВЦЭМ!$A$34:$A$777,$A271,СВЦЭМ!$B$33:$B$776,B$261)+'СЕТ СН'!$F$15</f>
        <v>0</v>
      </c>
      <c r="C271" s="36">
        <f>SUMIFS(СВЦЭМ!$G$34:$G$777,СВЦЭМ!$A$34:$A$777,$A271,СВЦЭМ!$B$33:$B$776,C$261)+'СЕТ СН'!$F$15</f>
        <v>0</v>
      </c>
      <c r="D271" s="36">
        <f>SUMIFS(СВЦЭМ!$G$34:$G$777,СВЦЭМ!$A$34:$A$777,$A271,СВЦЭМ!$B$33:$B$776,D$261)+'СЕТ СН'!$F$15</f>
        <v>0</v>
      </c>
      <c r="E271" s="36">
        <f>SUMIFS(СВЦЭМ!$G$34:$G$777,СВЦЭМ!$A$34:$A$777,$A271,СВЦЭМ!$B$33:$B$776,E$261)+'СЕТ СН'!$F$15</f>
        <v>0</v>
      </c>
      <c r="F271" s="36">
        <f>SUMIFS(СВЦЭМ!$G$34:$G$777,СВЦЭМ!$A$34:$A$777,$A271,СВЦЭМ!$B$33:$B$776,F$261)+'СЕТ СН'!$F$15</f>
        <v>0</v>
      </c>
      <c r="G271" s="36">
        <f>SUMIFS(СВЦЭМ!$G$34:$G$777,СВЦЭМ!$A$34:$A$777,$A271,СВЦЭМ!$B$33:$B$776,G$261)+'СЕТ СН'!$F$15</f>
        <v>0</v>
      </c>
      <c r="H271" s="36">
        <f>SUMIFS(СВЦЭМ!$G$34:$G$777,СВЦЭМ!$A$34:$A$777,$A271,СВЦЭМ!$B$33:$B$776,H$261)+'СЕТ СН'!$F$15</f>
        <v>0</v>
      </c>
      <c r="I271" s="36">
        <f>SUMIFS(СВЦЭМ!$G$34:$G$777,СВЦЭМ!$A$34:$A$777,$A271,СВЦЭМ!$B$33:$B$776,I$261)+'СЕТ СН'!$F$15</f>
        <v>0</v>
      </c>
      <c r="J271" s="36">
        <f>SUMIFS(СВЦЭМ!$G$34:$G$777,СВЦЭМ!$A$34:$A$777,$A271,СВЦЭМ!$B$33:$B$776,J$261)+'СЕТ СН'!$F$15</f>
        <v>0</v>
      </c>
      <c r="K271" s="36">
        <f>SUMIFS(СВЦЭМ!$G$34:$G$777,СВЦЭМ!$A$34:$A$777,$A271,СВЦЭМ!$B$33:$B$776,K$261)+'СЕТ СН'!$F$15</f>
        <v>0</v>
      </c>
      <c r="L271" s="36">
        <f>SUMIFS(СВЦЭМ!$G$34:$G$777,СВЦЭМ!$A$34:$A$777,$A271,СВЦЭМ!$B$33:$B$776,L$261)+'СЕТ СН'!$F$15</f>
        <v>0</v>
      </c>
      <c r="M271" s="36">
        <f>SUMIFS(СВЦЭМ!$G$34:$G$777,СВЦЭМ!$A$34:$A$777,$A271,СВЦЭМ!$B$33:$B$776,M$261)+'СЕТ СН'!$F$15</f>
        <v>0</v>
      </c>
      <c r="N271" s="36">
        <f>SUMIFS(СВЦЭМ!$G$34:$G$777,СВЦЭМ!$A$34:$A$777,$A271,СВЦЭМ!$B$33:$B$776,N$261)+'СЕТ СН'!$F$15</f>
        <v>0</v>
      </c>
      <c r="O271" s="36">
        <f>SUMIFS(СВЦЭМ!$G$34:$G$777,СВЦЭМ!$A$34:$A$777,$A271,СВЦЭМ!$B$33:$B$776,O$261)+'СЕТ СН'!$F$15</f>
        <v>0</v>
      </c>
      <c r="P271" s="36">
        <f>SUMIFS(СВЦЭМ!$G$34:$G$777,СВЦЭМ!$A$34:$A$777,$A271,СВЦЭМ!$B$33:$B$776,P$261)+'СЕТ СН'!$F$15</f>
        <v>0</v>
      </c>
      <c r="Q271" s="36">
        <f>SUMIFS(СВЦЭМ!$G$34:$G$777,СВЦЭМ!$A$34:$A$777,$A271,СВЦЭМ!$B$33:$B$776,Q$261)+'СЕТ СН'!$F$15</f>
        <v>0</v>
      </c>
      <c r="R271" s="36">
        <f>SUMIFS(СВЦЭМ!$G$34:$G$777,СВЦЭМ!$A$34:$A$777,$A271,СВЦЭМ!$B$33:$B$776,R$261)+'СЕТ СН'!$F$15</f>
        <v>0</v>
      </c>
      <c r="S271" s="36">
        <f>SUMIFS(СВЦЭМ!$G$34:$G$777,СВЦЭМ!$A$34:$A$777,$A271,СВЦЭМ!$B$33:$B$776,S$261)+'СЕТ СН'!$F$15</f>
        <v>0</v>
      </c>
      <c r="T271" s="36">
        <f>SUMIFS(СВЦЭМ!$G$34:$G$777,СВЦЭМ!$A$34:$A$777,$A271,СВЦЭМ!$B$33:$B$776,T$261)+'СЕТ СН'!$F$15</f>
        <v>0</v>
      </c>
      <c r="U271" s="36">
        <f>SUMIFS(СВЦЭМ!$G$34:$G$777,СВЦЭМ!$A$34:$A$777,$A271,СВЦЭМ!$B$33:$B$776,U$261)+'СЕТ СН'!$F$15</f>
        <v>0</v>
      </c>
      <c r="V271" s="36">
        <f>SUMIFS(СВЦЭМ!$G$34:$G$777,СВЦЭМ!$A$34:$A$777,$A271,СВЦЭМ!$B$33:$B$776,V$261)+'СЕТ СН'!$F$15</f>
        <v>0</v>
      </c>
      <c r="W271" s="36">
        <f>SUMIFS(СВЦЭМ!$G$34:$G$777,СВЦЭМ!$A$34:$A$777,$A271,СВЦЭМ!$B$33:$B$776,W$261)+'СЕТ СН'!$F$15</f>
        <v>0</v>
      </c>
      <c r="X271" s="36">
        <f>SUMIFS(СВЦЭМ!$G$34:$G$777,СВЦЭМ!$A$34:$A$777,$A271,СВЦЭМ!$B$33:$B$776,X$261)+'СЕТ СН'!$F$15</f>
        <v>0</v>
      </c>
      <c r="Y271" s="36">
        <f>SUMIFS(СВЦЭМ!$G$34:$G$777,СВЦЭМ!$A$34:$A$777,$A271,СВЦЭМ!$B$33:$B$776,Y$261)+'СЕТ СН'!$F$15</f>
        <v>0</v>
      </c>
    </row>
    <row r="272" spans="1:27" ht="15.75" hidden="1" x14ac:dyDescent="0.2">
      <c r="A272" s="35">
        <f t="shared" si="7"/>
        <v>43810</v>
      </c>
      <c r="B272" s="36">
        <f>SUMIFS(СВЦЭМ!$G$34:$G$777,СВЦЭМ!$A$34:$A$777,$A272,СВЦЭМ!$B$33:$B$776,B$261)+'СЕТ СН'!$F$15</f>
        <v>0</v>
      </c>
      <c r="C272" s="36">
        <f>SUMIFS(СВЦЭМ!$G$34:$G$777,СВЦЭМ!$A$34:$A$777,$A272,СВЦЭМ!$B$33:$B$776,C$261)+'СЕТ СН'!$F$15</f>
        <v>0</v>
      </c>
      <c r="D272" s="36">
        <f>SUMIFS(СВЦЭМ!$G$34:$G$777,СВЦЭМ!$A$34:$A$777,$A272,СВЦЭМ!$B$33:$B$776,D$261)+'СЕТ СН'!$F$15</f>
        <v>0</v>
      </c>
      <c r="E272" s="36">
        <f>SUMIFS(СВЦЭМ!$G$34:$G$777,СВЦЭМ!$A$34:$A$777,$A272,СВЦЭМ!$B$33:$B$776,E$261)+'СЕТ СН'!$F$15</f>
        <v>0</v>
      </c>
      <c r="F272" s="36">
        <f>SUMIFS(СВЦЭМ!$G$34:$G$777,СВЦЭМ!$A$34:$A$777,$A272,СВЦЭМ!$B$33:$B$776,F$261)+'СЕТ СН'!$F$15</f>
        <v>0</v>
      </c>
      <c r="G272" s="36">
        <f>SUMIFS(СВЦЭМ!$G$34:$G$777,СВЦЭМ!$A$34:$A$777,$A272,СВЦЭМ!$B$33:$B$776,G$261)+'СЕТ СН'!$F$15</f>
        <v>0</v>
      </c>
      <c r="H272" s="36">
        <f>SUMIFS(СВЦЭМ!$G$34:$G$777,СВЦЭМ!$A$34:$A$777,$A272,СВЦЭМ!$B$33:$B$776,H$261)+'СЕТ СН'!$F$15</f>
        <v>0</v>
      </c>
      <c r="I272" s="36">
        <f>SUMIFS(СВЦЭМ!$G$34:$G$777,СВЦЭМ!$A$34:$A$777,$A272,СВЦЭМ!$B$33:$B$776,I$261)+'СЕТ СН'!$F$15</f>
        <v>0</v>
      </c>
      <c r="J272" s="36">
        <f>SUMIFS(СВЦЭМ!$G$34:$G$777,СВЦЭМ!$A$34:$A$777,$A272,СВЦЭМ!$B$33:$B$776,J$261)+'СЕТ СН'!$F$15</f>
        <v>0</v>
      </c>
      <c r="K272" s="36">
        <f>SUMIFS(СВЦЭМ!$G$34:$G$777,СВЦЭМ!$A$34:$A$777,$A272,СВЦЭМ!$B$33:$B$776,K$261)+'СЕТ СН'!$F$15</f>
        <v>0</v>
      </c>
      <c r="L272" s="36">
        <f>SUMIFS(СВЦЭМ!$G$34:$G$777,СВЦЭМ!$A$34:$A$777,$A272,СВЦЭМ!$B$33:$B$776,L$261)+'СЕТ СН'!$F$15</f>
        <v>0</v>
      </c>
      <c r="M272" s="36">
        <f>SUMIFS(СВЦЭМ!$G$34:$G$777,СВЦЭМ!$A$34:$A$777,$A272,СВЦЭМ!$B$33:$B$776,M$261)+'СЕТ СН'!$F$15</f>
        <v>0</v>
      </c>
      <c r="N272" s="36">
        <f>SUMIFS(СВЦЭМ!$G$34:$G$777,СВЦЭМ!$A$34:$A$777,$A272,СВЦЭМ!$B$33:$B$776,N$261)+'СЕТ СН'!$F$15</f>
        <v>0</v>
      </c>
      <c r="O272" s="36">
        <f>SUMIFS(СВЦЭМ!$G$34:$G$777,СВЦЭМ!$A$34:$A$777,$A272,СВЦЭМ!$B$33:$B$776,O$261)+'СЕТ СН'!$F$15</f>
        <v>0</v>
      </c>
      <c r="P272" s="36">
        <f>SUMIFS(СВЦЭМ!$G$34:$G$777,СВЦЭМ!$A$34:$A$777,$A272,СВЦЭМ!$B$33:$B$776,P$261)+'СЕТ СН'!$F$15</f>
        <v>0</v>
      </c>
      <c r="Q272" s="36">
        <f>SUMIFS(СВЦЭМ!$G$34:$G$777,СВЦЭМ!$A$34:$A$777,$A272,СВЦЭМ!$B$33:$B$776,Q$261)+'СЕТ СН'!$F$15</f>
        <v>0</v>
      </c>
      <c r="R272" s="36">
        <f>SUMIFS(СВЦЭМ!$G$34:$G$777,СВЦЭМ!$A$34:$A$777,$A272,СВЦЭМ!$B$33:$B$776,R$261)+'СЕТ СН'!$F$15</f>
        <v>0</v>
      </c>
      <c r="S272" s="36">
        <f>SUMIFS(СВЦЭМ!$G$34:$G$777,СВЦЭМ!$A$34:$A$777,$A272,СВЦЭМ!$B$33:$B$776,S$261)+'СЕТ СН'!$F$15</f>
        <v>0</v>
      </c>
      <c r="T272" s="36">
        <f>SUMIFS(СВЦЭМ!$G$34:$G$777,СВЦЭМ!$A$34:$A$777,$A272,СВЦЭМ!$B$33:$B$776,T$261)+'СЕТ СН'!$F$15</f>
        <v>0</v>
      </c>
      <c r="U272" s="36">
        <f>SUMIFS(СВЦЭМ!$G$34:$G$777,СВЦЭМ!$A$34:$A$777,$A272,СВЦЭМ!$B$33:$B$776,U$261)+'СЕТ СН'!$F$15</f>
        <v>0</v>
      </c>
      <c r="V272" s="36">
        <f>SUMIFS(СВЦЭМ!$G$34:$G$777,СВЦЭМ!$A$34:$A$777,$A272,СВЦЭМ!$B$33:$B$776,V$261)+'СЕТ СН'!$F$15</f>
        <v>0</v>
      </c>
      <c r="W272" s="36">
        <f>SUMIFS(СВЦЭМ!$G$34:$G$777,СВЦЭМ!$A$34:$A$777,$A272,СВЦЭМ!$B$33:$B$776,W$261)+'СЕТ СН'!$F$15</f>
        <v>0</v>
      </c>
      <c r="X272" s="36">
        <f>SUMIFS(СВЦЭМ!$G$34:$G$777,СВЦЭМ!$A$34:$A$777,$A272,СВЦЭМ!$B$33:$B$776,X$261)+'СЕТ СН'!$F$15</f>
        <v>0</v>
      </c>
      <c r="Y272" s="36">
        <f>SUMIFS(СВЦЭМ!$G$34:$G$777,СВЦЭМ!$A$34:$A$777,$A272,СВЦЭМ!$B$33:$B$776,Y$261)+'СЕТ СН'!$F$15</f>
        <v>0</v>
      </c>
    </row>
    <row r="273" spans="1:25" ht="15.75" hidden="1" x14ac:dyDescent="0.2">
      <c r="A273" s="35">
        <f t="shared" si="7"/>
        <v>43811</v>
      </c>
      <c r="B273" s="36">
        <f>SUMIFS(СВЦЭМ!$G$34:$G$777,СВЦЭМ!$A$34:$A$777,$A273,СВЦЭМ!$B$33:$B$776,B$261)+'СЕТ СН'!$F$15</f>
        <v>0</v>
      </c>
      <c r="C273" s="36">
        <f>SUMIFS(СВЦЭМ!$G$34:$G$777,СВЦЭМ!$A$34:$A$777,$A273,СВЦЭМ!$B$33:$B$776,C$261)+'СЕТ СН'!$F$15</f>
        <v>0</v>
      </c>
      <c r="D273" s="36">
        <f>SUMIFS(СВЦЭМ!$G$34:$G$777,СВЦЭМ!$A$34:$A$777,$A273,СВЦЭМ!$B$33:$B$776,D$261)+'СЕТ СН'!$F$15</f>
        <v>0</v>
      </c>
      <c r="E273" s="36">
        <f>SUMIFS(СВЦЭМ!$G$34:$G$777,СВЦЭМ!$A$34:$A$777,$A273,СВЦЭМ!$B$33:$B$776,E$261)+'СЕТ СН'!$F$15</f>
        <v>0</v>
      </c>
      <c r="F273" s="36">
        <f>SUMIFS(СВЦЭМ!$G$34:$G$777,СВЦЭМ!$A$34:$A$777,$A273,СВЦЭМ!$B$33:$B$776,F$261)+'СЕТ СН'!$F$15</f>
        <v>0</v>
      </c>
      <c r="G273" s="36">
        <f>SUMIFS(СВЦЭМ!$G$34:$G$777,СВЦЭМ!$A$34:$A$777,$A273,СВЦЭМ!$B$33:$B$776,G$261)+'СЕТ СН'!$F$15</f>
        <v>0</v>
      </c>
      <c r="H273" s="36">
        <f>SUMIFS(СВЦЭМ!$G$34:$G$777,СВЦЭМ!$A$34:$A$777,$A273,СВЦЭМ!$B$33:$B$776,H$261)+'СЕТ СН'!$F$15</f>
        <v>0</v>
      </c>
      <c r="I273" s="36">
        <f>SUMIFS(СВЦЭМ!$G$34:$G$777,СВЦЭМ!$A$34:$A$777,$A273,СВЦЭМ!$B$33:$B$776,I$261)+'СЕТ СН'!$F$15</f>
        <v>0</v>
      </c>
      <c r="J273" s="36">
        <f>SUMIFS(СВЦЭМ!$G$34:$G$777,СВЦЭМ!$A$34:$A$777,$A273,СВЦЭМ!$B$33:$B$776,J$261)+'СЕТ СН'!$F$15</f>
        <v>0</v>
      </c>
      <c r="K273" s="36">
        <f>SUMIFS(СВЦЭМ!$G$34:$G$777,СВЦЭМ!$A$34:$A$777,$A273,СВЦЭМ!$B$33:$B$776,K$261)+'СЕТ СН'!$F$15</f>
        <v>0</v>
      </c>
      <c r="L273" s="36">
        <f>SUMIFS(СВЦЭМ!$G$34:$G$777,СВЦЭМ!$A$34:$A$777,$A273,СВЦЭМ!$B$33:$B$776,L$261)+'СЕТ СН'!$F$15</f>
        <v>0</v>
      </c>
      <c r="M273" s="36">
        <f>SUMIFS(СВЦЭМ!$G$34:$G$777,СВЦЭМ!$A$34:$A$777,$A273,СВЦЭМ!$B$33:$B$776,M$261)+'СЕТ СН'!$F$15</f>
        <v>0</v>
      </c>
      <c r="N273" s="36">
        <f>SUMIFS(СВЦЭМ!$G$34:$G$777,СВЦЭМ!$A$34:$A$777,$A273,СВЦЭМ!$B$33:$B$776,N$261)+'СЕТ СН'!$F$15</f>
        <v>0</v>
      </c>
      <c r="O273" s="36">
        <f>SUMIFS(СВЦЭМ!$G$34:$G$777,СВЦЭМ!$A$34:$A$777,$A273,СВЦЭМ!$B$33:$B$776,O$261)+'СЕТ СН'!$F$15</f>
        <v>0</v>
      </c>
      <c r="P273" s="36">
        <f>SUMIFS(СВЦЭМ!$G$34:$G$777,СВЦЭМ!$A$34:$A$777,$A273,СВЦЭМ!$B$33:$B$776,P$261)+'СЕТ СН'!$F$15</f>
        <v>0</v>
      </c>
      <c r="Q273" s="36">
        <f>SUMIFS(СВЦЭМ!$G$34:$G$777,СВЦЭМ!$A$34:$A$777,$A273,СВЦЭМ!$B$33:$B$776,Q$261)+'СЕТ СН'!$F$15</f>
        <v>0</v>
      </c>
      <c r="R273" s="36">
        <f>SUMIFS(СВЦЭМ!$G$34:$G$777,СВЦЭМ!$A$34:$A$777,$A273,СВЦЭМ!$B$33:$B$776,R$261)+'СЕТ СН'!$F$15</f>
        <v>0</v>
      </c>
      <c r="S273" s="36">
        <f>SUMIFS(СВЦЭМ!$G$34:$G$777,СВЦЭМ!$A$34:$A$777,$A273,СВЦЭМ!$B$33:$B$776,S$261)+'СЕТ СН'!$F$15</f>
        <v>0</v>
      </c>
      <c r="T273" s="36">
        <f>SUMIFS(СВЦЭМ!$G$34:$G$777,СВЦЭМ!$A$34:$A$777,$A273,СВЦЭМ!$B$33:$B$776,T$261)+'СЕТ СН'!$F$15</f>
        <v>0</v>
      </c>
      <c r="U273" s="36">
        <f>SUMIFS(СВЦЭМ!$G$34:$G$777,СВЦЭМ!$A$34:$A$777,$A273,СВЦЭМ!$B$33:$B$776,U$261)+'СЕТ СН'!$F$15</f>
        <v>0</v>
      </c>
      <c r="V273" s="36">
        <f>SUMIFS(СВЦЭМ!$G$34:$G$777,СВЦЭМ!$A$34:$A$777,$A273,СВЦЭМ!$B$33:$B$776,V$261)+'СЕТ СН'!$F$15</f>
        <v>0</v>
      </c>
      <c r="W273" s="36">
        <f>SUMIFS(СВЦЭМ!$G$34:$G$777,СВЦЭМ!$A$34:$A$777,$A273,СВЦЭМ!$B$33:$B$776,W$261)+'СЕТ СН'!$F$15</f>
        <v>0</v>
      </c>
      <c r="X273" s="36">
        <f>SUMIFS(СВЦЭМ!$G$34:$G$777,СВЦЭМ!$A$34:$A$777,$A273,СВЦЭМ!$B$33:$B$776,X$261)+'СЕТ СН'!$F$15</f>
        <v>0</v>
      </c>
      <c r="Y273" s="36">
        <f>SUMIFS(СВЦЭМ!$G$34:$G$777,СВЦЭМ!$A$34:$A$777,$A273,СВЦЭМ!$B$33:$B$776,Y$261)+'СЕТ СН'!$F$15</f>
        <v>0</v>
      </c>
    </row>
    <row r="274" spans="1:25" ht="15.75" hidden="1" x14ac:dyDescent="0.2">
      <c r="A274" s="35">
        <f t="shared" si="7"/>
        <v>43812</v>
      </c>
      <c r="B274" s="36">
        <f>SUMIFS(СВЦЭМ!$G$34:$G$777,СВЦЭМ!$A$34:$A$777,$A274,СВЦЭМ!$B$33:$B$776,B$261)+'СЕТ СН'!$F$15</f>
        <v>0</v>
      </c>
      <c r="C274" s="36">
        <f>SUMIFS(СВЦЭМ!$G$34:$G$777,СВЦЭМ!$A$34:$A$777,$A274,СВЦЭМ!$B$33:$B$776,C$261)+'СЕТ СН'!$F$15</f>
        <v>0</v>
      </c>
      <c r="D274" s="36">
        <f>SUMIFS(СВЦЭМ!$G$34:$G$777,СВЦЭМ!$A$34:$A$777,$A274,СВЦЭМ!$B$33:$B$776,D$261)+'СЕТ СН'!$F$15</f>
        <v>0</v>
      </c>
      <c r="E274" s="36">
        <f>SUMIFS(СВЦЭМ!$G$34:$G$777,СВЦЭМ!$A$34:$A$777,$A274,СВЦЭМ!$B$33:$B$776,E$261)+'СЕТ СН'!$F$15</f>
        <v>0</v>
      </c>
      <c r="F274" s="36">
        <f>SUMIFS(СВЦЭМ!$G$34:$G$777,СВЦЭМ!$A$34:$A$777,$A274,СВЦЭМ!$B$33:$B$776,F$261)+'СЕТ СН'!$F$15</f>
        <v>0</v>
      </c>
      <c r="G274" s="36">
        <f>SUMIFS(СВЦЭМ!$G$34:$G$777,СВЦЭМ!$A$34:$A$777,$A274,СВЦЭМ!$B$33:$B$776,G$261)+'СЕТ СН'!$F$15</f>
        <v>0</v>
      </c>
      <c r="H274" s="36">
        <f>SUMIFS(СВЦЭМ!$G$34:$G$777,СВЦЭМ!$A$34:$A$777,$A274,СВЦЭМ!$B$33:$B$776,H$261)+'СЕТ СН'!$F$15</f>
        <v>0</v>
      </c>
      <c r="I274" s="36">
        <f>SUMIFS(СВЦЭМ!$G$34:$G$777,СВЦЭМ!$A$34:$A$777,$A274,СВЦЭМ!$B$33:$B$776,I$261)+'СЕТ СН'!$F$15</f>
        <v>0</v>
      </c>
      <c r="J274" s="36">
        <f>SUMIFS(СВЦЭМ!$G$34:$G$777,СВЦЭМ!$A$34:$A$777,$A274,СВЦЭМ!$B$33:$B$776,J$261)+'СЕТ СН'!$F$15</f>
        <v>0</v>
      </c>
      <c r="K274" s="36">
        <f>SUMIFS(СВЦЭМ!$G$34:$G$777,СВЦЭМ!$A$34:$A$777,$A274,СВЦЭМ!$B$33:$B$776,K$261)+'СЕТ СН'!$F$15</f>
        <v>0</v>
      </c>
      <c r="L274" s="36">
        <f>SUMIFS(СВЦЭМ!$G$34:$G$777,СВЦЭМ!$A$34:$A$777,$A274,СВЦЭМ!$B$33:$B$776,L$261)+'СЕТ СН'!$F$15</f>
        <v>0</v>
      </c>
      <c r="M274" s="36">
        <f>SUMIFS(СВЦЭМ!$G$34:$G$777,СВЦЭМ!$A$34:$A$777,$A274,СВЦЭМ!$B$33:$B$776,M$261)+'СЕТ СН'!$F$15</f>
        <v>0</v>
      </c>
      <c r="N274" s="36">
        <f>SUMIFS(СВЦЭМ!$G$34:$G$777,СВЦЭМ!$A$34:$A$777,$A274,СВЦЭМ!$B$33:$B$776,N$261)+'СЕТ СН'!$F$15</f>
        <v>0</v>
      </c>
      <c r="O274" s="36">
        <f>SUMIFS(СВЦЭМ!$G$34:$G$777,СВЦЭМ!$A$34:$A$777,$A274,СВЦЭМ!$B$33:$B$776,O$261)+'СЕТ СН'!$F$15</f>
        <v>0</v>
      </c>
      <c r="P274" s="36">
        <f>SUMIFS(СВЦЭМ!$G$34:$G$777,СВЦЭМ!$A$34:$A$777,$A274,СВЦЭМ!$B$33:$B$776,P$261)+'СЕТ СН'!$F$15</f>
        <v>0</v>
      </c>
      <c r="Q274" s="36">
        <f>SUMIFS(СВЦЭМ!$G$34:$G$777,СВЦЭМ!$A$34:$A$777,$A274,СВЦЭМ!$B$33:$B$776,Q$261)+'СЕТ СН'!$F$15</f>
        <v>0</v>
      </c>
      <c r="R274" s="36">
        <f>SUMIFS(СВЦЭМ!$G$34:$G$777,СВЦЭМ!$A$34:$A$777,$A274,СВЦЭМ!$B$33:$B$776,R$261)+'СЕТ СН'!$F$15</f>
        <v>0</v>
      </c>
      <c r="S274" s="36">
        <f>SUMIFS(СВЦЭМ!$G$34:$G$777,СВЦЭМ!$A$34:$A$777,$A274,СВЦЭМ!$B$33:$B$776,S$261)+'СЕТ СН'!$F$15</f>
        <v>0</v>
      </c>
      <c r="T274" s="36">
        <f>SUMIFS(СВЦЭМ!$G$34:$G$777,СВЦЭМ!$A$34:$A$777,$A274,СВЦЭМ!$B$33:$B$776,T$261)+'СЕТ СН'!$F$15</f>
        <v>0</v>
      </c>
      <c r="U274" s="36">
        <f>SUMIFS(СВЦЭМ!$G$34:$G$777,СВЦЭМ!$A$34:$A$777,$A274,СВЦЭМ!$B$33:$B$776,U$261)+'СЕТ СН'!$F$15</f>
        <v>0</v>
      </c>
      <c r="V274" s="36">
        <f>SUMIFS(СВЦЭМ!$G$34:$G$777,СВЦЭМ!$A$34:$A$777,$A274,СВЦЭМ!$B$33:$B$776,V$261)+'СЕТ СН'!$F$15</f>
        <v>0</v>
      </c>
      <c r="W274" s="36">
        <f>SUMIFS(СВЦЭМ!$G$34:$G$777,СВЦЭМ!$A$34:$A$777,$A274,СВЦЭМ!$B$33:$B$776,W$261)+'СЕТ СН'!$F$15</f>
        <v>0</v>
      </c>
      <c r="X274" s="36">
        <f>SUMIFS(СВЦЭМ!$G$34:$G$777,СВЦЭМ!$A$34:$A$777,$A274,СВЦЭМ!$B$33:$B$776,X$261)+'СЕТ СН'!$F$15</f>
        <v>0</v>
      </c>
      <c r="Y274" s="36">
        <f>SUMIFS(СВЦЭМ!$G$34:$G$777,СВЦЭМ!$A$34:$A$777,$A274,СВЦЭМ!$B$33:$B$776,Y$261)+'СЕТ СН'!$F$15</f>
        <v>0</v>
      </c>
    </row>
    <row r="275" spans="1:25" ht="15.75" hidden="1" x14ac:dyDescent="0.2">
      <c r="A275" s="35">
        <f t="shared" si="7"/>
        <v>43813</v>
      </c>
      <c r="B275" s="36">
        <f>SUMIFS(СВЦЭМ!$G$34:$G$777,СВЦЭМ!$A$34:$A$777,$A275,СВЦЭМ!$B$33:$B$776,B$261)+'СЕТ СН'!$F$15</f>
        <v>0</v>
      </c>
      <c r="C275" s="36">
        <f>SUMIFS(СВЦЭМ!$G$34:$G$777,СВЦЭМ!$A$34:$A$777,$A275,СВЦЭМ!$B$33:$B$776,C$261)+'СЕТ СН'!$F$15</f>
        <v>0</v>
      </c>
      <c r="D275" s="36">
        <f>SUMIFS(СВЦЭМ!$G$34:$G$777,СВЦЭМ!$A$34:$A$777,$A275,СВЦЭМ!$B$33:$B$776,D$261)+'СЕТ СН'!$F$15</f>
        <v>0</v>
      </c>
      <c r="E275" s="36">
        <f>SUMIFS(СВЦЭМ!$G$34:$G$777,СВЦЭМ!$A$34:$A$777,$A275,СВЦЭМ!$B$33:$B$776,E$261)+'СЕТ СН'!$F$15</f>
        <v>0</v>
      </c>
      <c r="F275" s="36">
        <f>SUMIFS(СВЦЭМ!$G$34:$G$777,СВЦЭМ!$A$34:$A$777,$A275,СВЦЭМ!$B$33:$B$776,F$261)+'СЕТ СН'!$F$15</f>
        <v>0</v>
      </c>
      <c r="G275" s="36">
        <f>SUMIFS(СВЦЭМ!$G$34:$G$777,СВЦЭМ!$A$34:$A$777,$A275,СВЦЭМ!$B$33:$B$776,G$261)+'СЕТ СН'!$F$15</f>
        <v>0</v>
      </c>
      <c r="H275" s="36">
        <f>SUMIFS(СВЦЭМ!$G$34:$G$777,СВЦЭМ!$A$34:$A$777,$A275,СВЦЭМ!$B$33:$B$776,H$261)+'СЕТ СН'!$F$15</f>
        <v>0</v>
      </c>
      <c r="I275" s="36">
        <f>SUMIFS(СВЦЭМ!$G$34:$G$777,СВЦЭМ!$A$34:$A$777,$A275,СВЦЭМ!$B$33:$B$776,I$261)+'СЕТ СН'!$F$15</f>
        <v>0</v>
      </c>
      <c r="J275" s="36">
        <f>SUMIFS(СВЦЭМ!$G$34:$G$777,СВЦЭМ!$A$34:$A$777,$A275,СВЦЭМ!$B$33:$B$776,J$261)+'СЕТ СН'!$F$15</f>
        <v>0</v>
      </c>
      <c r="K275" s="36">
        <f>SUMIFS(СВЦЭМ!$G$34:$G$777,СВЦЭМ!$A$34:$A$777,$A275,СВЦЭМ!$B$33:$B$776,K$261)+'СЕТ СН'!$F$15</f>
        <v>0</v>
      </c>
      <c r="L275" s="36">
        <f>SUMIFS(СВЦЭМ!$G$34:$G$777,СВЦЭМ!$A$34:$A$777,$A275,СВЦЭМ!$B$33:$B$776,L$261)+'СЕТ СН'!$F$15</f>
        <v>0</v>
      </c>
      <c r="M275" s="36">
        <f>SUMIFS(СВЦЭМ!$G$34:$G$777,СВЦЭМ!$A$34:$A$777,$A275,СВЦЭМ!$B$33:$B$776,M$261)+'СЕТ СН'!$F$15</f>
        <v>0</v>
      </c>
      <c r="N275" s="36">
        <f>SUMIFS(СВЦЭМ!$G$34:$G$777,СВЦЭМ!$A$34:$A$777,$A275,СВЦЭМ!$B$33:$B$776,N$261)+'СЕТ СН'!$F$15</f>
        <v>0</v>
      </c>
      <c r="O275" s="36">
        <f>SUMIFS(СВЦЭМ!$G$34:$G$777,СВЦЭМ!$A$34:$A$777,$A275,СВЦЭМ!$B$33:$B$776,O$261)+'СЕТ СН'!$F$15</f>
        <v>0</v>
      </c>
      <c r="P275" s="36">
        <f>SUMIFS(СВЦЭМ!$G$34:$G$777,СВЦЭМ!$A$34:$A$777,$A275,СВЦЭМ!$B$33:$B$776,P$261)+'СЕТ СН'!$F$15</f>
        <v>0</v>
      </c>
      <c r="Q275" s="36">
        <f>SUMIFS(СВЦЭМ!$G$34:$G$777,СВЦЭМ!$A$34:$A$777,$A275,СВЦЭМ!$B$33:$B$776,Q$261)+'СЕТ СН'!$F$15</f>
        <v>0</v>
      </c>
      <c r="R275" s="36">
        <f>SUMIFS(СВЦЭМ!$G$34:$G$777,СВЦЭМ!$A$34:$A$777,$A275,СВЦЭМ!$B$33:$B$776,R$261)+'СЕТ СН'!$F$15</f>
        <v>0</v>
      </c>
      <c r="S275" s="36">
        <f>SUMIFS(СВЦЭМ!$G$34:$G$777,СВЦЭМ!$A$34:$A$777,$A275,СВЦЭМ!$B$33:$B$776,S$261)+'СЕТ СН'!$F$15</f>
        <v>0</v>
      </c>
      <c r="T275" s="36">
        <f>SUMIFS(СВЦЭМ!$G$34:$G$777,СВЦЭМ!$A$34:$A$777,$A275,СВЦЭМ!$B$33:$B$776,T$261)+'СЕТ СН'!$F$15</f>
        <v>0</v>
      </c>
      <c r="U275" s="36">
        <f>SUMIFS(СВЦЭМ!$G$34:$G$777,СВЦЭМ!$A$34:$A$777,$A275,СВЦЭМ!$B$33:$B$776,U$261)+'СЕТ СН'!$F$15</f>
        <v>0</v>
      </c>
      <c r="V275" s="36">
        <f>SUMIFS(СВЦЭМ!$G$34:$G$777,СВЦЭМ!$A$34:$A$777,$A275,СВЦЭМ!$B$33:$B$776,V$261)+'СЕТ СН'!$F$15</f>
        <v>0</v>
      </c>
      <c r="W275" s="36">
        <f>SUMIFS(СВЦЭМ!$G$34:$G$777,СВЦЭМ!$A$34:$A$777,$A275,СВЦЭМ!$B$33:$B$776,W$261)+'СЕТ СН'!$F$15</f>
        <v>0</v>
      </c>
      <c r="X275" s="36">
        <f>SUMIFS(СВЦЭМ!$G$34:$G$777,СВЦЭМ!$A$34:$A$777,$A275,СВЦЭМ!$B$33:$B$776,X$261)+'СЕТ СН'!$F$15</f>
        <v>0</v>
      </c>
      <c r="Y275" s="36">
        <f>SUMIFS(СВЦЭМ!$G$34:$G$777,СВЦЭМ!$A$34:$A$777,$A275,СВЦЭМ!$B$33:$B$776,Y$261)+'СЕТ СН'!$F$15</f>
        <v>0</v>
      </c>
    </row>
    <row r="276" spans="1:25" ht="15.75" hidden="1" x14ac:dyDescent="0.2">
      <c r="A276" s="35">
        <f t="shared" si="7"/>
        <v>43814</v>
      </c>
      <c r="B276" s="36">
        <f>SUMIFS(СВЦЭМ!$G$34:$G$777,СВЦЭМ!$A$34:$A$777,$A276,СВЦЭМ!$B$33:$B$776,B$261)+'СЕТ СН'!$F$15</f>
        <v>0</v>
      </c>
      <c r="C276" s="36">
        <f>SUMIFS(СВЦЭМ!$G$34:$G$777,СВЦЭМ!$A$34:$A$777,$A276,СВЦЭМ!$B$33:$B$776,C$261)+'СЕТ СН'!$F$15</f>
        <v>0</v>
      </c>
      <c r="D276" s="36">
        <f>SUMIFS(СВЦЭМ!$G$34:$G$777,СВЦЭМ!$A$34:$A$777,$A276,СВЦЭМ!$B$33:$B$776,D$261)+'СЕТ СН'!$F$15</f>
        <v>0</v>
      </c>
      <c r="E276" s="36">
        <f>SUMIFS(СВЦЭМ!$G$34:$G$777,СВЦЭМ!$A$34:$A$777,$A276,СВЦЭМ!$B$33:$B$776,E$261)+'СЕТ СН'!$F$15</f>
        <v>0</v>
      </c>
      <c r="F276" s="36">
        <f>SUMIFS(СВЦЭМ!$G$34:$G$777,СВЦЭМ!$A$34:$A$777,$A276,СВЦЭМ!$B$33:$B$776,F$261)+'СЕТ СН'!$F$15</f>
        <v>0</v>
      </c>
      <c r="G276" s="36">
        <f>SUMIFS(СВЦЭМ!$G$34:$G$777,СВЦЭМ!$A$34:$A$777,$A276,СВЦЭМ!$B$33:$B$776,G$261)+'СЕТ СН'!$F$15</f>
        <v>0</v>
      </c>
      <c r="H276" s="36">
        <f>SUMIFS(СВЦЭМ!$G$34:$G$777,СВЦЭМ!$A$34:$A$777,$A276,СВЦЭМ!$B$33:$B$776,H$261)+'СЕТ СН'!$F$15</f>
        <v>0</v>
      </c>
      <c r="I276" s="36">
        <f>SUMIFS(СВЦЭМ!$G$34:$G$777,СВЦЭМ!$A$34:$A$777,$A276,СВЦЭМ!$B$33:$B$776,I$261)+'СЕТ СН'!$F$15</f>
        <v>0</v>
      </c>
      <c r="J276" s="36">
        <f>SUMIFS(СВЦЭМ!$G$34:$G$777,СВЦЭМ!$A$34:$A$777,$A276,СВЦЭМ!$B$33:$B$776,J$261)+'СЕТ СН'!$F$15</f>
        <v>0</v>
      </c>
      <c r="K276" s="36">
        <f>SUMIFS(СВЦЭМ!$G$34:$G$777,СВЦЭМ!$A$34:$A$777,$A276,СВЦЭМ!$B$33:$B$776,K$261)+'СЕТ СН'!$F$15</f>
        <v>0</v>
      </c>
      <c r="L276" s="36">
        <f>SUMIFS(СВЦЭМ!$G$34:$G$777,СВЦЭМ!$A$34:$A$777,$A276,СВЦЭМ!$B$33:$B$776,L$261)+'СЕТ СН'!$F$15</f>
        <v>0</v>
      </c>
      <c r="M276" s="36">
        <f>SUMIFS(СВЦЭМ!$G$34:$G$777,СВЦЭМ!$A$34:$A$777,$A276,СВЦЭМ!$B$33:$B$776,M$261)+'СЕТ СН'!$F$15</f>
        <v>0</v>
      </c>
      <c r="N276" s="36">
        <f>SUMIFS(СВЦЭМ!$G$34:$G$777,СВЦЭМ!$A$34:$A$777,$A276,СВЦЭМ!$B$33:$B$776,N$261)+'СЕТ СН'!$F$15</f>
        <v>0</v>
      </c>
      <c r="O276" s="36">
        <f>SUMIFS(СВЦЭМ!$G$34:$G$777,СВЦЭМ!$A$34:$A$777,$A276,СВЦЭМ!$B$33:$B$776,O$261)+'СЕТ СН'!$F$15</f>
        <v>0</v>
      </c>
      <c r="P276" s="36">
        <f>SUMIFS(СВЦЭМ!$G$34:$G$777,СВЦЭМ!$A$34:$A$777,$A276,СВЦЭМ!$B$33:$B$776,P$261)+'СЕТ СН'!$F$15</f>
        <v>0</v>
      </c>
      <c r="Q276" s="36">
        <f>SUMIFS(СВЦЭМ!$G$34:$G$777,СВЦЭМ!$A$34:$A$777,$A276,СВЦЭМ!$B$33:$B$776,Q$261)+'СЕТ СН'!$F$15</f>
        <v>0</v>
      </c>
      <c r="R276" s="36">
        <f>SUMIFS(СВЦЭМ!$G$34:$G$777,СВЦЭМ!$A$34:$A$777,$A276,СВЦЭМ!$B$33:$B$776,R$261)+'СЕТ СН'!$F$15</f>
        <v>0</v>
      </c>
      <c r="S276" s="36">
        <f>SUMIFS(СВЦЭМ!$G$34:$G$777,СВЦЭМ!$A$34:$A$777,$A276,СВЦЭМ!$B$33:$B$776,S$261)+'СЕТ СН'!$F$15</f>
        <v>0</v>
      </c>
      <c r="T276" s="36">
        <f>SUMIFS(СВЦЭМ!$G$34:$G$777,СВЦЭМ!$A$34:$A$777,$A276,СВЦЭМ!$B$33:$B$776,T$261)+'СЕТ СН'!$F$15</f>
        <v>0</v>
      </c>
      <c r="U276" s="36">
        <f>SUMIFS(СВЦЭМ!$G$34:$G$777,СВЦЭМ!$A$34:$A$777,$A276,СВЦЭМ!$B$33:$B$776,U$261)+'СЕТ СН'!$F$15</f>
        <v>0</v>
      </c>
      <c r="V276" s="36">
        <f>SUMIFS(СВЦЭМ!$G$34:$G$777,СВЦЭМ!$A$34:$A$777,$A276,СВЦЭМ!$B$33:$B$776,V$261)+'СЕТ СН'!$F$15</f>
        <v>0</v>
      </c>
      <c r="W276" s="36">
        <f>SUMIFS(СВЦЭМ!$G$34:$G$777,СВЦЭМ!$A$34:$A$777,$A276,СВЦЭМ!$B$33:$B$776,W$261)+'СЕТ СН'!$F$15</f>
        <v>0</v>
      </c>
      <c r="X276" s="36">
        <f>SUMIFS(СВЦЭМ!$G$34:$G$777,СВЦЭМ!$A$34:$A$777,$A276,СВЦЭМ!$B$33:$B$776,X$261)+'СЕТ СН'!$F$15</f>
        <v>0</v>
      </c>
      <c r="Y276" s="36">
        <f>SUMIFS(СВЦЭМ!$G$34:$G$777,СВЦЭМ!$A$34:$A$777,$A276,СВЦЭМ!$B$33:$B$776,Y$261)+'СЕТ СН'!$F$15</f>
        <v>0</v>
      </c>
    </row>
    <row r="277" spans="1:25" ht="15.75" hidden="1" x14ac:dyDescent="0.2">
      <c r="A277" s="35">
        <f t="shared" si="7"/>
        <v>43815</v>
      </c>
      <c r="B277" s="36">
        <f>SUMIFS(СВЦЭМ!$G$34:$G$777,СВЦЭМ!$A$34:$A$777,$A277,СВЦЭМ!$B$33:$B$776,B$261)+'СЕТ СН'!$F$15</f>
        <v>0</v>
      </c>
      <c r="C277" s="36">
        <f>SUMIFS(СВЦЭМ!$G$34:$G$777,СВЦЭМ!$A$34:$A$777,$A277,СВЦЭМ!$B$33:$B$776,C$261)+'СЕТ СН'!$F$15</f>
        <v>0</v>
      </c>
      <c r="D277" s="36">
        <f>SUMIFS(СВЦЭМ!$G$34:$G$777,СВЦЭМ!$A$34:$A$777,$A277,СВЦЭМ!$B$33:$B$776,D$261)+'СЕТ СН'!$F$15</f>
        <v>0</v>
      </c>
      <c r="E277" s="36">
        <f>SUMIFS(СВЦЭМ!$G$34:$G$777,СВЦЭМ!$A$34:$A$777,$A277,СВЦЭМ!$B$33:$B$776,E$261)+'СЕТ СН'!$F$15</f>
        <v>0</v>
      </c>
      <c r="F277" s="36">
        <f>SUMIFS(СВЦЭМ!$G$34:$G$777,СВЦЭМ!$A$34:$A$777,$A277,СВЦЭМ!$B$33:$B$776,F$261)+'СЕТ СН'!$F$15</f>
        <v>0</v>
      </c>
      <c r="G277" s="36">
        <f>SUMIFS(СВЦЭМ!$G$34:$G$777,СВЦЭМ!$A$34:$A$777,$A277,СВЦЭМ!$B$33:$B$776,G$261)+'СЕТ СН'!$F$15</f>
        <v>0</v>
      </c>
      <c r="H277" s="36">
        <f>SUMIFS(СВЦЭМ!$G$34:$G$777,СВЦЭМ!$A$34:$A$777,$A277,СВЦЭМ!$B$33:$B$776,H$261)+'СЕТ СН'!$F$15</f>
        <v>0</v>
      </c>
      <c r="I277" s="36">
        <f>SUMIFS(СВЦЭМ!$G$34:$G$777,СВЦЭМ!$A$34:$A$777,$A277,СВЦЭМ!$B$33:$B$776,I$261)+'СЕТ СН'!$F$15</f>
        <v>0</v>
      </c>
      <c r="J277" s="36">
        <f>SUMIFS(СВЦЭМ!$G$34:$G$777,СВЦЭМ!$A$34:$A$777,$A277,СВЦЭМ!$B$33:$B$776,J$261)+'СЕТ СН'!$F$15</f>
        <v>0</v>
      </c>
      <c r="K277" s="36">
        <f>SUMIFS(СВЦЭМ!$G$34:$G$777,СВЦЭМ!$A$34:$A$777,$A277,СВЦЭМ!$B$33:$B$776,K$261)+'СЕТ СН'!$F$15</f>
        <v>0</v>
      </c>
      <c r="L277" s="36">
        <f>SUMIFS(СВЦЭМ!$G$34:$G$777,СВЦЭМ!$A$34:$A$777,$A277,СВЦЭМ!$B$33:$B$776,L$261)+'СЕТ СН'!$F$15</f>
        <v>0</v>
      </c>
      <c r="M277" s="36">
        <f>SUMIFS(СВЦЭМ!$G$34:$G$777,СВЦЭМ!$A$34:$A$777,$A277,СВЦЭМ!$B$33:$B$776,M$261)+'СЕТ СН'!$F$15</f>
        <v>0</v>
      </c>
      <c r="N277" s="36">
        <f>SUMIFS(СВЦЭМ!$G$34:$G$777,СВЦЭМ!$A$34:$A$777,$A277,СВЦЭМ!$B$33:$B$776,N$261)+'СЕТ СН'!$F$15</f>
        <v>0</v>
      </c>
      <c r="O277" s="36">
        <f>SUMIFS(СВЦЭМ!$G$34:$G$777,СВЦЭМ!$A$34:$A$777,$A277,СВЦЭМ!$B$33:$B$776,O$261)+'СЕТ СН'!$F$15</f>
        <v>0</v>
      </c>
      <c r="P277" s="36">
        <f>SUMIFS(СВЦЭМ!$G$34:$G$777,СВЦЭМ!$A$34:$A$777,$A277,СВЦЭМ!$B$33:$B$776,P$261)+'СЕТ СН'!$F$15</f>
        <v>0</v>
      </c>
      <c r="Q277" s="36">
        <f>SUMIFS(СВЦЭМ!$G$34:$G$777,СВЦЭМ!$A$34:$A$777,$A277,СВЦЭМ!$B$33:$B$776,Q$261)+'СЕТ СН'!$F$15</f>
        <v>0</v>
      </c>
      <c r="R277" s="36">
        <f>SUMIFS(СВЦЭМ!$G$34:$G$777,СВЦЭМ!$A$34:$A$777,$A277,СВЦЭМ!$B$33:$B$776,R$261)+'СЕТ СН'!$F$15</f>
        <v>0</v>
      </c>
      <c r="S277" s="36">
        <f>SUMIFS(СВЦЭМ!$G$34:$G$777,СВЦЭМ!$A$34:$A$777,$A277,СВЦЭМ!$B$33:$B$776,S$261)+'СЕТ СН'!$F$15</f>
        <v>0</v>
      </c>
      <c r="T277" s="36">
        <f>SUMIFS(СВЦЭМ!$G$34:$G$777,СВЦЭМ!$A$34:$A$777,$A277,СВЦЭМ!$B$33:$B$776,T$261)+'СЕТ СН'!$F$15</f>
        <v>0</v>
      </c>
      <c r="U277" s="36">
        <f>SUMIFS(СВЦЭМ!$G$34:$G$777,СВЦЭМ!$A$34:$A$777,$A277,СВЦЭМ!$B$33:$B$776,U$261)+'СЕТ СН'!$F$15</f>
        <v>0</v>
      </c>
      <c r="V277" s="36">
        <f>SUMIFS(СВЦЭМ!$G$34:$G$777,СВЦЭМ!$A$34:$A$777,$A277,СВЦЭМ!$B$33:$B$776,V$261)+'СЕТ СН'!$F$15</f>
        <v>0</v>
      </c>
      <c r="W277" s="36">
        <f>SUMIFS(СВЦЭМ!$G$34:$G$777,СВЦЭМ!$A$34:$A$777,$A277,СВЦЭМ!$B$33:$B$776,W$261)+'СЕТ СН'!$F$15</f>
        <v>0</v>
      </c>
      <c r="X277" s="36">
        <f>SUMIFS(СВЦЭМ!$G$34:$G$777,СВЦЭМ!$A$34:$A$777,$A277,СВЦЭМ!$B$33:$B$776,X$261)+'СЕТ СН'!$F$15</f>
        <v>0</v>
      </c>
      <c r="Y277" s="36">
        <f>SUMIFS(СВЦЭМ!$G$34:$G$777,СВЦЭМ!$A$34:$A$777,$A277,СВЦЭМ!$B$33:$B$776,Y$261)+'СЕТ СН'!$F$15</f>
        <v>0</v>
      </c>
    </row>
    <row r="278" spans="1:25" ht="15.75" hidden="1" x14ac:dyDescent="0.2">
      <c r="A278" s="35">
        <f t="shared" si="7"/>
        <v>43816</v>
      </c>
      <c r="B278" s="36">
        <f>SUMIFS(СВЦЭМ!$G$34:$G$777,СВЦЭМ!$A$34:$A$777,$A278,СВЦЭМ!$B$33:$B$776,B$261)+'СЕТ СН'!$F$15</f>
        <v>0</v>
      </c>
      <c r="C278" s="36">
        <f>SUMIFS(СВЦЭМ!$G$34:$G$777,СВЦЭМ!$A$34:$A$777,$A278,СВЦЭМ!$B$33:$B$776,C$261)+'СЕТ СН'!$F$15</f>
        <v>0</v>
      </c>
      <c r="D278" s="36">
        <f>SUMIFS(СВЦЭМ!$G$34:$G$777,СВЦЭМ!$A$34:$A$777,$A278,СВЦЭМ!$B$33:$B$776,D$261)+'СЕТ СН'!$F$15</f>
        <v>0</v>
      </c>
      <c r="E278" s="36">
        <f>SUMIFS(СВЦЭМ!$G$34:$G$777,СВЦЭМ!$A$34:$A$777,$A278,СВЦЭМ!$B$33:$B$776,E$261)+'СЕТ СН'!$F$15</f>
        <v>0</v>
      </c>
      <c r="F278" s="36">
        <f>SUMIFS(СВЦЭМ!$G$34:$G$777,СВЦЭМ!$A$34:$A$777,$A278,СВЦЭМ!$B$33:$B$776,F$261)+'СЕТ СН'!$F$15</f>
        <v>0</v>
      </c>
      <c r="G278" s="36">
        <f>SUMIFS(СВЦЭМ!$G$34:$G$777,СВЦЭМ!$A$34:$A$777,$A278,СВЦЭМ!$B$33:$B$776,G$261)+'СЕТ СН'!$F$15</f>
        <v>0</v>
      </c>
      <c r="H278" s="36">
        <f>SUMIFS(СВЦЭМ!$G$34:$G$777,СВЦЭМ!$A$34:$A$777,$A278,СВЦЭМ!$B$33:$B$776,H$261)+'СЕТ СН'!$F$15</f>
        <v>0</v>
      </c>
      <c r="I278" s="36">
        <f>SUMIFS(СВЦЭМ!$G$34:$G$777,СВЦЭМ!$A$34:$A$777,$A278,СВЦЭМ!$B$33:$B$776,I$261)+'СЕТ СН'!$F$15</f>
        <v>0</v>
      </c>
      <c r="J278" s="36">
        <f>SUMIFS(СВЦЭМ!$G$34:$G$777,СВЦЭМ!$A$34:$A$777,$A278,СВЦЭМ!$B$33:$B$776,J$261)+'СЕТ СН'!$F$15</f>
        <v>0</v>
      </c>
      <c r="K278" s="36">
        <f>SUMIFS(СВЦЭМ!$G$34:$G$777,СВЦЭМ!$A$34:$A$777,$A278,СВЦЭМ!$B$33:$B$776,K$261)+'СЕТ СН'!$F$15</f>
        <v>0</v>
      </c>
      <c r="L278" s="36">
        <f>SUMIFS(СВЦЭМ!$G$34:$G$777,СВЦЭМ!$A$34:$A$777,$A278,СВЦЭМ!$B$33:$B$776,L$261)+'СЕТ СН'!$F$15</f>
        <v>0</v>
      </c>
      <c r="M278" s="36">
        <f>SUMIFS(СВЦЭМ!$G$34:$G$777,СВЦЭМ!$A$34:$A$777,$A278,СВЦЭМ!$B$33:$B$776,M$261)+'СЕТ СН'!$F$15</f>
        <v>0</v>
      </c>
      <c r="N278" s="36">
        <f>SUMIFS(СВЦЭМ!$G$34:$G$777,СВЦЭМ!$A$34:$A$777,$A278,СВЦЭМ!$B$33:$B$776,N$261)+'СЕТ СН'!$F$15</f>
        <v>0</v>
      </c>
      <c r="O278" s="36">
        <f>SUMIFS(СВЦЭМ!$G$34:$G$777,СВЦЭМ!$A$34:$A$777,$A278,СВЦЭМ!$B$33:$B$776,O$261)+'СЕТ СН'!$F$15</f>
        <v>0</v>
      </c>
      <c r="P278" s="36">
        <f>SUMIFS(СВЦЭМ!$G$34:$G$777,СВЦЭМ!$A$34:$A$777,$A278,СВЦЭМ!$B$33:$B$776,P$261)+'СЕТ СН'!$F$15</f>
        <v>0</v>
      </c>
      <c r="Q278" s="36">
        <f>SUMIFS(СВЦЭМ!$G$34:$G$777,СВЦЭМ!$A$34:$A$777,$A278,СВЦЭМ!$B$33:$B$776,Q$261)+'СЕТ СН'!$F$15</f>
        <v>0</v>
      </c>
      <c r="R278" s="36">
        <f>SUMIFS(СВЦЭМ!$G$34:$G$777,СВЦЭМ!$A$34:$A$777,$A278,СВЦЭМ!$B$33:$B$776,R$261)+'СЕТ СН'!$F$15</f>
        <v>0</v>
      </c>
      <c r="S278" s="36">
        <f>SUMIFS(СВЦЭМ!$G$34:$G$777,СВЦЭМ!$A$34:$A$777,$A278,СВЦЭМ!$B$33:$B$776,S$261)+'СЕТ СН'!$F$15</f>
        <v>0</v>
      </c>
      <c r="T278" s="36">
        <f>SUMIFS(СВЦЭМ!$G$34:$G$777,СВЦЭМ!$A$34:$A$777,$A278,СВЦЭМ!$B$33:$B$776,T$261)+'СЕТ СН'!$F$15</f>
        <v>0</v>
      </c>
      <c r="U278" s="36">
        <f>SUMIFS(СВЦЭМ!$G$34:$G$777,СВЦЭМ!$A$34:$A$777,$A278,СВЦЭМ!$B$33:$B$776,U$261)+'СЕТ СН'!$F$15</f>
        <v>0</v>
      </c>
      <c r="V278" s="36">
        <f>SUMIFS(СВЦЭМ!$G$34:$G$777,СВЦЭМ!$A$34:$A$777,$A278,СВЦЭМ!$B$33:$B$776,V$261)+'СЕТ СН'!$F$15</f>
        <v>0</v>
      </c>
      <c r="W278" s="36">
        <f>SUMIFS(СВЦЭМ!$G$34:$G$777,СВЦЭМ!$A$34:$A$777,$A278,СВЦЭМ!$B$33:$B$776,W$261)+'СЕТ СН'!$F$15</f>
        <v>0</v>
      </c>
      <c r="X278" s="36">
        <f>SUMIFS(СВЦЭМ!$G$34:$G$777,СВЦЭМ!$A$34:$A$777,$A278,СВЦЭМ!$B$33:$B$776,X$261)+'СЕТ СН'!$F$15</f>
        <v>0</v>
      </c>
      <c r="Y278" s="36">
        <f>SUMIFS(СВЦЭМ!$G$34:$G$777,СВЦЭМ!$A$34:$A$777,$A278,СВЦЭМ!$B$33:$B$776,Y$261)+'СЕТ СН'!$F$15</f>
        <v>0</v>
      </c>
    </row>
    <row r="279" spans="1:25" ht="15.75" hidden="1" x14ac:dyDescent="0.2">
      <c r="A279" s="35">
        <f t="shared" si="7"/>
        <v>43817</v>
      </c>
      <c r="B279" s="36">
        <f>SUMIFS(СВЦЭМ!$G$34:$G$777,СВЦЭМ!$A$34:$A$777,$A279,СВЦЭМ!$B$33:$B$776,B$261)+'СЕТ СН'!$F$15</f>
        <v>0</v>
      </c>
      <c r="C279" s="36">
        <f>SUMIFS(СВЦЭМ!$G$34:$G$777,СВЦЭМ!$A$34:$A$777,$A279,СВЦЭМ!$B$33:$B$776,C$261)+'СЕТ СН'!$F$15</f>
        <v>0</v>
      </c>
      <c r="D279" s="36">
        <f>SUMIFS(СВЦЭМ!$G$34:$G$777,СВЦЭМ!$A$34:$A$777,$A279,СВЦЭМ!$B$33:$B$776,D$261)+'СЕТ СН'!$F$15</f>
        <v>0</v>
      </c>
      <c r="E279" s="36">
        <f>SUMIFS(СВЦЭМ!$G$34:$G$777,СВЦЭМ!$A$34:$A$777,$A279,СВЦЭМ!$B$33:$B$776,E$261)+'СЕТ СН'!$F$15</f>
        <v>0</v>
      </c>
      <c r="F279" s="36">
        <f>SUMIFS(СВЦЭМ!$G$34:$G$777,СВЦЭМ!$A$34:$A$777,$A279,СВЦЭМ!$B$33:$B$776,F$261)+'СЕТ СН'!$F$15</f>
        <v>0</v>
      </c>
      <c r="G279" s="36">
        <f>SUMIFS(СВЦЭМ!$G$34:$G$777,СВЦЭМ!$A$34:$A$777,$A279,СВЦЭМ!$B$33:$B$776,G$261)+'СЕТ СН'!$F$15</f>
        <v>0</v>
      </c>
      <c r="H279" s="36">
        <f>SUMIFS(СВЦЭМ!$G$34:$G$777,СВЦЭМ!$A$34:$A$777,$A279,СВЦЭМ!$B$33:$B$776,H$261)+'СЕТ СН'!$F$15</f>
        <v>0</v>
      </c>
      <c r="I279" s="36">
        <f>SUMIFS(СВЦЭМ!$G$34:$G$777,СВЦЭМ!$A$34:$A$777,$A279,СВЦЭМ!$B$33:$B$776,I$261)+'СЕТ СН'!$F$15</f>
        <v>0</v>
      </c>
      <c r="J279" s="36">
        <f>SUMIFS(СВЦЭМ!$G$34:$G$777,СВЦЭМ!$A$34:$A$777,$A279,СВЦЭМ!$B$33:$B$776,J$261)+'СЕТ СН'!$F$15</f>
        <v>0</v>
      </c>
      <c r="K279" s="36">
        <f>SUMIFS(СВЦЭМ!$G$34:$G$777,СВЦЭМ!$A$34:$A$777,$A279,СВЦЭМ!$B$33:$B$776,K$261)+'СЕТ СН'!$F$15</f>
        <v>0</v>
      </c>
      <c r="L279" s="36">
        <f>SUMIFS(СВЦЭМ!$G$34:$G$777,СВЦЭМ!$A$34:$A$777,$A279,СВЦЭМ!$B$33:$B$776,L$261)+'СЕТ СН'!$F$15</f>
        <v>0</v>
      </c>
      <c r="M279" s="36">
        <f>SUMIFS(СВЦЭМ!$G$34:$G$777,СВЦЭМ!$A$34:$A$777,$A279,СВЦЭМ!$B$33:$B$776,M$261)+'СЕТ СН'!$F$15</f>
        <v>0</v>
      </c>
      <c r="N279" s="36">
        <f>SUMIFS(СВЦЭМ!$G$34:$G$777,СВЦЭМ!$A$34:$A$777,$A279,СВЦЭМ!$B$33:$B$776,N$261)+'СЕТ СН'!$F$15</f>
        <v>0</v>
      </c>
      <c r="O279" s="36">
        <f>SUMIFS(СВЦЭМ!$G$34:$G$777,СВЦЭМ!$A$34:$A$777,$A279,СВЦЭМ!$B$33:$B$776,O$261)+'СЕТ СН'!$F$15</f>
        <v>0</v>
      </c>
      <c r="P279" s="36">
        <f>SUMIFS(СВЦЭМ!$G$34:$G$777,СВЦЭМ!$A$34:$A$777,$A279,СВЦЭМ!$B$33:$B$776,P$261)+'СЕТ СН'!$F$15</f>
        <v>0</v>
      </c>
      <c r="Q279" s="36">
        <f>SUMIFS(СВЦЭМ!$G$34:$G$777,СВЦЭМ!$A$34:$A$777,$A279,СВЦЭМ!$B$33:$B$776,Q$261)+'СЕТ СН'!$F$15</f>
        <v>0</v>
      </c>
      <c r="R279" s="36">
        <f>SUMIFS(СВЦЭМ!$G$34:$G$777,СВЦЭМ!$A$34:$A$777,$A279,СВЦЭМ!$B$33:$B$776,R$261)+'СЕТ СН'!$F$15</f>
        <v>0</v>
      </c>
      <c r="S279" s="36">
        <f>SUMIFS(СВЦЭМ!$G$34:$G$777,СВЦЭМ!$A$34:$A$777,$A279,СВЦЭМ!$B$33:$B$776,S$261)+'СЕТ СН'!$F$15</f>
        <v>0</v>
      </c>
      <c r="T279" s="36">
        <f>SUMIFS(СВЦЭМ!$G$34:$G$777,СВЦЭМ!$A$34:$A$777,$A279,СВЦЭМ!$B$33:$B$776,T$261)+'СЕТ СН'!$F$15</f>
        <v>0</v>
      </c>
      <c r="U279" s="36">
        <f>SUMIFS(СВЦЭМ!$G$34:$G$777,СВЦЭМ!$A$34:$A$777,$A279,СВЦЭМ!$B$33:$B$776,U$261)+'СЕТ СН'!$F$15</f>
        <v>0</v>
      </c>
      <c r="V279" s="36">
        <f>SUMIFS(СВЦЭМ!$G$34:$G$777,СВЦЭМ!$A$34:$A$777,$A279,СВЦЭМ!$B$33:$B$776,V$261)+'СЕТ СН'!$F$15</f>
        <v>0</v>
      </c>
      <c r="W279" s="36">
        <f>SUMIFS(СВЦЭМ!$G$34:$G$777,СВЦЭМ!$A$34:$A$777,$A279,СВЦЭМ!$B$33:$B$776,W$261)+'СЕТ СН'!$F$15</f>
        <v>0</v>
      </c>
      <c r="X279" s="36">
        <f>SUMIFS(СВЦЭМ!$G$34:$G$777,СВЦЭМ!$A$34:$A$777,$A279,СВЦЭМ!$B$33:$B$776,X$261)+'СЕТ СН'!$F$15</f>
        <v>0</v>
      </c>
      <c r="Y279" s="36">
        <f>SUMIFS(СВЦЭМ!$G$34:$G$777,СВЦЭМ!$A$34:$A$777,$A279,СВЦЭМ!$B$33:$B$776,Y$261)+'СЕТ СН'!$F$15</f>
        <v>0</v>
      </c>
    </row>
    <row r="280" spans="1:25" ht="15.75" hidden="1" x14ac:dyDescent="0.2">
      <c r="A280" s="35">
        <f t="shared" si="7"/>
        <v>43818</v>
      </c>
      <c r="B280" s="36">
        <f>SUMIFS(СВЦЭМ!$G$34:$G$777,СВЦЭМ!$A$34:$A$777,$A280,СВЦЭМ!$B$33:$B$776,B$261)+'СЕТ СН'!$F$15</f>
        <v>0</v>
      </c>
      <c r="C280" s="36">
        <f>SUMIFS(СВЦЭМ!$G$34:$G$777,СВЦЭМ!$A$34:$A$777,$A280,СВЦЭМ!$B$33:$B$776,C$261)+'СЕТ СН'!$F$15</f>
        <v>0</v>
      </c>
      <c r="D280" s="36">
        <f>SUMIFS(СВЦЭМ!$G$34:$G$777,СВЦЭМ!$A$34:$A$777,$A280,СВЦЭМ!$B$33:$B$776,D$261)+'СЕТ СН'!$F$15</f>
        <v>0</v>
      </c>
      <c r="E280" s="36">
        <f>SUMIFS(СВЦЭМ!$G$34:$G$777,СВЦЭМ!$A$34:$A$777,$A280,СВЦЭМ!$B$33:$B$776,E$261)+'СЕТ СН'!$F$15</f>
        <v>0</v>
      </c>
      <c r="F280" s="36">
        <f>SUMIFS(СВЦЭМ!$G$34:$G$777,СВЦЭМ!$A$34:$A$777,$A280,СВЦЭМ!$B$33:$B$776,F$261)+'СЕТ СН'!$F$15</f>
        <v>0</v>
      </c>
      <c r="G280" s="36">
        <f>SUMIFS(СВЦЭМ!$G$34:$G$777,СВЦЭМ!$A$34:$A$777,$A280,СВЦЭМ!$B$33:$B$776,G$261)+'СЕТ СН'!$F$15</f>
        <v>0</v>
      </c>
      <c r="H280" s="36">
        <f>SUMIFS(СВЦЭМ!$G$34:$G$777,СВЦЭМ!$A$34:$A$777,$A280,СВЦЭМ!$B$33:$B$776,H$261)+'СЕТ СН'!$F$15</f>
        <v>0</v>
      </c>
      <c r="I280" s="36">
        <f>SUMIFS(СВЦЭМ!$G$34:$G$777,СВЦЭМ!$A$34:$A$777,$A280,СВЦЭМ!$B$33:$B$776,I$261)+'СЕТ СН'!$F$15</f>
        <v>0</v>
      </c>
      <c r="J280" s="36">
        <f>SUMIFS(СВЦЭМ!$G$34:$G$777,СВЦЭМ!$A$34:$A$777,$A280,СВЦЭМ!$B$33:$B$776,J$261)+'СЕТ СН'!$F$15</f>
        <v>0</v>
      </c>
      <c r="K280" s="36">
        <f>SUMIFS(СВЦЭМ!$G$34:$G$777,СВЦЭМ!$A$34:$A$777,$A280,СВЦЭМ!$B$33:$B$776,K$261)+'СЕТ СН'!$F$15</f>
        <v>0</v>
      </c>
      <c r="L280" s="36">
        <f>SUMIFS(СВЦЭМ!$G$34:$G$777,СВЦЭМ!$A$34:$A$777,$A280,СВЦЭМ!$B$33:$B$776,L$261)+'СЕТ СН'!$F$15</f>
        <v>0</v>
      </c>
      <c r="M280" s="36">
        <f>SUMIFS(СВЦЭМ!$G$34:$G$777,СВЦЭМ!$A$34:$A$777,$A280,СВЦЭМ!$B$33:$B$776,M$261)+'СЕТ СН'!$F$15</f>
        <v>0</v>
      </c>
      <c r="N280" s="36">
        <f>SUMIFS(СВЦЭМ!$G$34:$G$777,СВЦЭМ!$A$34:$A$777,$A280,СВЦЭМ!$B$33:$B$776,N$261)+'СЕТ СН'!$F$15</f>
        <v>0</v>
      </c>
      <c r="O280" s="36">
        <f>SUMIFS(СВЦЭМ!$G$34:$G$777,СВЦЭМ!$A$34:$A$777,$A280,СВЦЭМ!$B$33:$B$776,O$261)+'СЕТ СН'!$F$15</f>
        <v>0</v>
      </c>
      <c r="P280" s="36">
        <f>SUMIFS(СВЦЭМ!$G$34:$G$777,СВЦЭМ!$A$34:$A$777,$A280,СВЦЭМ!$B$33:$B$776,P$261)+'СЕТ СН'!$F$15</f>
        <v>0</v>
      </c>
      <c r="Q280" s="36">
        <f>SUMIFS(СВЦЭМ!$G$34:$G$777,СВЦЭМ!$A$34:$A$777,$A280,СВЦЭМ!$B$33:$B$776,Q$261)+'СЕТ СН'!$F$15</f>
        <v>0</v>
      </c>
      <c r="R280" s="36">
        <f>SUMIFS(СВЦЭМ!$G$34:$G$777,СВЦЭМ!$A$34:$A$777,$A280,СВЦЭМ!$B$33:$B$776,R$261)+'СЕТ СН'!$F$15</f>
        <v>0</v>
      </c>
      <c r="S280" s="36">
        <f>SUMIFS(СВЦЭМ!$G$34:$G$777,СВЦЭМ!$A$34:$A$777,$A280,СВЦЭМ!$B$33:$B$776,S$261)+'СЕТ СН'!$F$15</f>
        <v>0</v>
      </c>
      <c r="T280" s="36">
        <f>SUMIFS(СВЦЭМ!$G$34:$G$777,СВЦЭМ!$A$34:$A$777,$A280,СВЦЭМ!$B$33:$B$776,T$261)+'СЕТ СН'!$F$15</f>
        <v>0</v>
      </c>
      <c r="U280" s="36">
        <f>SUMIFS(СВЦЭМ!$G$34:$G$777,СВЦЭМ!$A$34:$A$777,$A280,СВЦЭМ!$B$33:$B$776,U$261)+'СЕТ СН'!$F$15</f>
        <v>0</v>
      </c>
      <c r="V280" s="36">
        <f>SUMIFS(СВЦЭМ!$G$34:$G$777,СВЦЭМ!$A$34:$A$777,$A280,СВЦЭМ!$B$33:$B$776,V$261)+'СЕТ СН'!$F$15</f>
        <v>0</v>
      </c>
      <c r="W280" s="36">
        <f>SUMIFS(СВЦЭМ!$G$34:$G$777,СВЦЭМ!$A$34:$A$777,$A280,СВЦЭМ!$B$33:$B$776,W$261)+'СЕТ СН'!$F$15</f>
        <v>0</v>
      </c>
      <c r="X280" s="36">
        <f>SUMIFS(СВЦЭМ!$G$34:$G$777,СВЦЭМ!$A$34:$A$777,$A280,СВЦЭМ!$B$33:$B$776,X$261)+'СЕТ СН'!$F$15</f>
        <v>0</v>
      </c>
      <c r="Y280" s="36">
        <f>SUMIFS(СВЦЭМ!$G$34:$G$777,СВЦЭМ!$A$34:$A$777,$A280,СВЦЭМ!$B$33:$B$776,Y$261)+'СЕТ СН'!$F$15</f>
        <v>0</v>
      </c>
    </row>
    <row r="281" spans="1:25" ht="15.75" hidden="1" x14ac:dyDescent="0.2">
      <c r="A281" s="35">
        <f t="shared" si="7"/>
        <v>43819</v>
      </c>
      <c r="B281" s="36">
        <f>SUMIFS(СВЦЭМ!$G$34:$G$777,СВЦЭМ!$A$34:$A$777,$A281,СВЦЭМ!$B$33:$B$776,B$261)+'СЕТ СН'!$F$15</f>
        <v>0</v>
      </c>
      <c r="C281" s="36">
        <f>SUMIFS(СВЦЭМ!$G$34:$G$777,СВЦЭМ!$A$34:$A$777,$A281,СВЦЭМ!$B$33:$B$776,C$261)+'СЕТ СН'!$F$15</f>
        <v>0</v>
      </c>
      <c r="D281" s="36">
        <f>SUMIFS(СВЦЭМ!$G$34:$G$777,СВЦЭМ!$A$34:$A$777,$A281,СВЦЭМ!$B$33:$B$776,D$261)+'СЕТ СН'!$F$15</f>
        <v>0</v>
      </c>
      <c r="E281" s="36">
        <f>SUMIFS(СВЦЭМ!$G$34:$G$777,СВЦЭМ!$A$34:$A$777,$A281,СВЦЭМ!$B$33:$B$776,E$261)+'СЕТ СН'!$F$15</f>
        <v>0</v>
      </c>
      <c r="F281" s="36">
        <f>SUMIFS(СВЦЭМ!$G$34:$G$777,СВЦЭМ!$A$34:$A$777,$A281,СВЦЭМ!$B$33:$B$776,F$261)+'СЕТ СН'!$F$15</f>
        <v>0</v>
      </c>
      <c r="G281" s="36">
        <f>SUMIFS(СВЦЭМ!$G$34:$G$777,СВЦЭМ!$A$34:$A$777,$A281,СВЦЭМ!$B$33:$B$776,G$261)+'СЕТ СН'!$F$15</f>
        <v>0</v>
      </c>
      <c r="H281" s="36">
        <f>SUMIFS(СВЦЭМ!$G$34:$G$777,СВЦЭМ!$A$34:$A$777,$A281,СВЦЭМ!$B$33:$B$776,H$261)+'СЕТ СН'!$F$15</f>
        <v>0</v>
      </c>
      <c r="I281" s="36">
        <f>SUMIFS(СВЦЭМ!$G$34:$G$777,СВЦЭМ!$A$34:$A$777,$A281,СВЦЭМ!$B$33:$B$776,I$261)+'СЕТ СН'!$F$15</f>
        <v>0</v>
      </c>
      <c r="J281" s="36">
        <f>SUMIFS(СВЦЭМ!$G$34:$G$777,СВЦЭМ!$A$34:$A$777,$A281,СВЦЭМ!$B$33:$B$776,J$261)+'СЕТ СН'!$F$15</f>
        <v>0</v>
      </c>
      <c r="K281" s="36">
        <f>SUMIFS(СВЦЭМ!$G$34:$G$777,СВЦЭМ!$A$34:$A$777,$A281,СВЦЭМ!$B$33:$B$776,K$261)+'СЕТ СН'!$F$15</f>
        <v>0</v>
      </c>
      <c r="L281" s="36">
        <f>SUMIFS(СВЦЭМ!$G$34:$G$777,СВЦЭМ!$A$34:$A$777,$A281,СВЦЭМ!$B$33:$B$776,L$261)+'СЕТ СН'!$F$15</f>
        <v>0</v>
      </c>
      <c r="M281" s="36">
        <f>SUMIFS(СВЦЭМ!$G$34:$G$777,СВЦЭМ!$A$34:$A$777,$A281,СВЦЭМ!$B$33:$B$776,M$261)+'СЕТ СН'!$F$15</f>
        <v>0</v>
      </c>
      <c r="N281" s="36">
        <f>SUMIFS(СВЦЭМ!$G$34:$G$777,СВЦЭМ!$A$34:$A$777,$A281,СВЦЭМ!$B$33:$B$776,N$261)+'СЕТ СН'!$F$15</f>
        <v>0</v>
      </c>
      <c r="O281" s="36">
        <f>SUMIFS(СВЦЭМ!$G$34:$G$777,СВЦЭМ!$A$34:$A$777,$A281,СВЦЭМ!$B$33:$B$776,O$261)+'СЕТ СН'!$F$15</f>
        <v>0</v>
      </c>
      <c r="P281" s="36">
        <f>SUMIFS(СВЦЭМ!$G$34:$G$777,СВЦЭМ!$A$34:$A$777,$A281,СВЦЭМ!$B$33:$B$776,P$261)+'СЕТ СН'!$F$15</f>
        <v>0</v>
      </c>
      <c r="Q281" s="36">
        <f>SUMIFS(СВЦЭМ!$G$34:$G$777,СВЦЭМ!$A$34:$A$777,$A281,СВЦЭМ!$B$33:$B$776,Q$261)+'СЕТ СН'!$F$15</f>
        <v>0</v>
      </c>
      <c r="R281" s="36">
        <f>SUMIFS(СВЦЭМ!$G$34:$G$777,СВЦЭМ!$A$34:$A$777,$A281,СВЦЭМ!$B$33:$B$776,R$261)+'СЕТ СН'!$F$15</f>
        <v>0</v>
      </c>
      <c r="S281" s="36">
        <f>SUMIFS(СВЦЭМ!$G$34:$G$777,СВЦЭМ!$A$34:$A$777,$A281,СВЦЭМ!$B$33:$B$776,S$261)+'СЕТ СН'!$F$15</f>
        <v>0</v>
      </c>
      <c r="T281" s="36">
        <f>SUMIFS(СВЦЭМ!$G$34:$G$777,СВЦЭМ!$A$34:$A$777,$A281,СВЦЭМ!$B$33:$B$776,T$261)+'СЕТ СН'!$F$15</f>
        <v>0</v>
      </c>
      <c r="U281" s="36">
        <f>SUMIFS(СВЦЭМ!$G$34:$G$777,СВЦЭМ!$A$34:$A$777,$A281,СВЦЭМ!$B$33:$B$776,U$261)+'СЕТ СН'!$F$15</f>
        <v>0</v>
      </c>
      <c r="V281" s="36">
        <f>SUMIFS(СВЦЭМ!$G$34:$G$777,СВЦЭМ!$A$34:$A$777,$A281,СВЦЭМ!$B$33:$B$776,V$261)+'СЕТ СН'!$F$15</f>
        <v>0</v>
      </c>
      <c r="W281" s="36">
        <f>SUMIFS(СВЦЭМ!$G$34:$G$777,СВЦЭМ!$A$34:$A$777,$A281,СВЦЭМ!$B$33:$B$776,W$261)+'СЕТ СН'!$F$15</f>
        <v>0</v>
      </c>
      <c r="X281" s="36">
        <f>SUMIFS(СВЦЭМ!$G$34:$G$777,СВЦЭМ!$A$34:$A$777,$A281,СВЦЭМ!$B$33:$B$776,X$261)+'СЕТ СН'!$F$15</f>
        <v>0</v>
      </c>
      <c r="Y281" s="36">
        <f>SUMIFS(СВЦЭМ!$G$34:$G$777,СВЦЭМ!$A$34:$A$777,$A281,СВЦЭМ!$B$33:$B$776,Y$261)+'СЕТ СН'!$F$15</f>
        <v>0</v>
      </c>
    </row>
    <row r="282" spans="1:25" ht="15.75" hidden="1" x14ac:dyDescent="0.2">
      <c r="A282" s="35">
        <f t="shared" si="7"/>
        <v>43820</v>
      </c>
      <c r="B282" s="36">
        <f>SUMIFS(СВЦЭМ!$G$34:$G$777,СВЦЭМ!$A$34:$A$777,$A282,СВЦЭМ!$B$33:$B$776,B$261)+'СЕТ СН'!$F$15</f>
        <v>0</v>
      </c>
      <c r="C282" s="36">
        <f>SUMIFS(СВЦЭМ!$G$34:$G$777,СВЦЭМ!$A$34:$A$777,$A282,СВЦЭМ!$B$33:$B$776,C$261)+'СЕТ СН'!$F$15</f>
        <v>0</v>
      </c>
      <c r="D282" s="36">
        <f>SUMIFS(СВЦЭМ!$G$34:$G$777,СВЦЭМ!$A$34:$A$777,$A282,СВЦЭМ!$B$33:$B$776,D$261)+'СЕТ СН'!$F$15</f>
        <v>0</v>
      </c>
      <c r="E282" s="36">
        <f>SUMIFS(СВЦЭМ!$G$34:$G$777,СВЦЭМ!$A$34:$A$777,$A282,СВЦЭМ!$B$33:$B$776,E$261)+'СЕТ СН'!$F$15</f>
        <v>0</v>
      </c>
      <c r="F282" s="36">
        <f>SUMIFS(СВЦЭМ!$G$34:$G$777,СВЦЭМ!$A$34:$A$777,$A282,СВЦЭМ!$B$33:$B$776,F$261)+'СЕТ СН'!$F$15</f>
        <v>0</v>
      </c>
      <c r="G282" s="36">
        <f>SUMIFS(СВЦЭМ!$G$34:$G$777,СВЦЭМ!$A$34:$A$777,$A282,СВЦЭМ!$B$33:$B$776,G$261)+'СЕТ СН'!$F$15</f>
        <v>0</v>
      </c>
      <c r="H282" s="36">
        <f>SUMIFS(СВЦЭМ!$G$34:$G$777,СВЦЭМ!$A$34:$A$777,$A282,СВЦЭМ!$B$33:$B$776,H$261)+'СЕТ СН'!$F$15</f>
        <v>0</v>
      </c>
      <c r="I282" s="36">
        <f>SUMIFS(СВЦЭМ!$G$34:$G$777,СВЦЭМ!$A$34:$A$777,$A282,СВЦЭМ!$B$33:$B$776,I$261)+'СЕТ СН'!$F$15</f>
        <v>0</v>
      </c>
      <c r="J282" s="36">
        <f>SUMIFS(СВЦЭМ!$G$34:$G$777,СВЦЭМ!$A$34:$A$777,$A282,СВЦЭМ!$B$33:$B$776,J$261)+'СЕТ СН'!$F$15</f>
        <v>0</v>
      </c>
      <c r="K282" s="36">
        <f>SUMIFS(СВЦЭМ!$G$34:$G$777,СВЦЭМ!$A$34:$A$777,$A282,СВЦЭМ!$B$33:$B$776,K$261)+'СЕТ СН'!$F$15</f>
        <v>0</v>
      </c>
      <c r="L282" s="36">
        <f>SUMIFS(СВЦЭМ!$G$34:$G$777,СВЦЭМ!$A$34:$A$777,$A282,СВЦЭМ!$B$33:$B$776,L$261)+'СЕТ СН'!$F$15</f>
        <v>0</v>
      </c>
      <c r="M282" s="36">
        <f>SUMIFS(СВЦЭМ!$G$34:$G$777,СВЦЭМ!$A$34:$A$777,$A282,СВЦЭМ!$B$33:$B$776,M$261)+'СЕТ СН'!$F$15</f>
        <v>0</v>
      </c>
      <c r="N282" s="36">
        <f>SUMIFS(СВЦЭМ!$G$34:$G$777,СВЦЭМ!$A$34:$A$777,$A282,СВЦЭМ!$B$33:$B$776,N$261)+'СЕТ СН'!$F$15</f>
        <v>0</v>
      </c>
      <c r="O282" s="36">
        <f>SUMIFS(СВЦЭМ!$G$34:$G$777,СВЦЭМ!$A$34:$A$777,$A282,СВЦЭМ!$B$33:$B$776,O$261)+'СЕТ СН'!$F$15</f>
        <v>0</v>
      </c>
      <c r="P282" s="36">
        <f>SUMIFS(СВЦЭМ!$G$34:$G$777,СВЦЭМ!$A$34:$A$777,$A282,СВЦЭМ!$B$33:$B$776,P$261)+'СЕТ СН'!$F$15</f>
        <v>0</v>
      </c>
      <c r="Q282" s="36">
        <f>SUMIFS(СВЦЭМ!$G$34:$G$777,СВЦЭМ!$A$34:$A$777,$A282,СВЦЭМ!$B$33:$B$776,Q$261)+'СЕТ СН'!$F$15</f>
        <v>0</v>
      </c>
      <c r="R282" s="36">
        <f>SUMIFS(СВЦЭМ!$G$34:$G$777,СВЦЭМ!$A$34:$A$777,$A282,СВЦЭМ!$B$33:$B$776,R$261)+'СЕТ СН'!$F$15</f>
        <v>0</v>
      </c>
      <c r="S282" s="36">
        <f>SUMIFS(СВЦЭМ!$G$34:$G$777,СВЦЭМ!$A$34:$A$777,$A282,СВЦЭМ!$B$33:$B$776,S$261)+'СЕТ СН'!$F$15</f>
        <v>0</v>
      </c>
      <c r="T282" s="36">
        <f>SUMIFS(СВЦЭМ!$G$34:$G$777,СВЦЭМ!$A$34:$A$777,$A282,СВЦЭМ!$B$33:$B$776,T$261)+'СЕТ СН'!$F$15</f>
        <v>0</v>
      </c>
      <c r="U282" s="36">
        <f>SUMIFS(СВЦЭМ!$G$34:$G$777,СВЦЭМ!$A$34:$A$777,$A282,СВЦЭМ!$B$33:$B$776,U$261)+'СЕТ СН'!$F$15</f>
        <v>0</v>
      </c>
      <c r="V282" s="36">
        <f>SUMIFS(СВЦЭМ!$G$34:$G$777,СВЦЭМ!$A$34:$A$777,$A282,СВЦЭМ!$B$33:$B$776,V$261)+'СЕТ СН'!$F$15</f>
        <v>0</v>
      </c>
      <c r="W282" s="36">
        <f>SUMIFS(СВЦЭМ!$G$34:$G$777,СВЦЭМ!$A$34:$A$777,$A282,СВЦЭМ!$B$33:$B$776,W$261)+'СЕТ СН'!$F$15</f>
        <v>0</v>
      </c>
      <c r="X282" s="36">
        <f>SUMIFS(СВЦЭМ!$G$34:$G$777,СВЦЭМ!$A$34:$A$777,$A282,СВЦЭМ!$B$33:$B$776,X$261)+'СЕТ СН'!$F$15</f>
        <v>0</v>
      </c>
      <c r="Y282" s="36">
        <f>SUMIFS(СВЦЭМ!$G$34:$G$777,СВЦЭМ!$A$34:$A$777,$A282,СВЦЭМ!$B$33:$B$776,Y$261)+'СЕТ СН'!$F$15</f>
        <v>0</v>
      </c>
    </row>
    <row r="283" spans="1:25" ht="15.75" hidden="1" x14ac:dyDescent="0.2">
      <c r="A283" s="35">
        <f t="shared" si="7"/>
        <v>43821</v>
      </c>
      <c r="B283" s="36">
        <f>SUMIFS(СВЦЭМ!$G$34:$G$777,СВЦЭМ!$A$34:$A$777,$A283,СВЦЭМ!$B$33:$B$776,B$261)+'СЕТ СН'!$F$15</f>
        <v>0</v>
      </c>
      <c r="C283" s="36">
        <f>SUMIFS(СВЦЭМ!$G$34:$G$777,СВЦЭМ!$A$34:$A$777,$A283,СВЦЭМ!$B$33:$B$776,C$261)+'СЕТ СН'!$F$15</f>
        <v>0</v>
      </c>
      <c r="D283" s="36">
        <f>SUMIFS(СВЦЭМ!$G$34:$G$777,СВЦЭМ!$A$34:$A$777,$A283,СВЦЭМ!$B$33:$B$776,D$261)+'СЕТ СН'!$F$15</f>
        <v>0</v>
      </c>
      <c r="E283" s="36">
        <f>SUMIFS(СВЦЭМ!$G$34:$G$777,СВЦЭМ!$A$34:$A$777,$A283,СВЦЭМ!$B$33:$B$776,E$261)+'СЕТ СН'!$F$15</f>
        <v>0</v>
      </c>
      <c r="F283" s="36">
        <f>SUMIFS(СВЦЭМ!$G$34:$G$777,СВЦЭМ!$A$34:$A$777,$A283,СВЦЭМ!$B$33:$B$776,F$261)+'СЕТ СН'!$F$15</f>
        <v>0</v>
      </c>
      <c r="G283" s="36">
        <f>SUMIFS(СВЦЭМ!$G$34:$G$777,СВЦЭМ!$A$34:$A$777,$A283,СВЦЭМ!$B$33:$B$776,G$261)+'СЕТ СН'!$F$15</f>
        <v>0</v>
      </c>
      <c r="H283" s="36">
        <f>SUMIFS(СВЦЭМ!$G$34:$G$777,СВЦЭМ!$A$34:$A$777,$A283,СВЦЭМ!$B$33:$B$776,H$261)+'СЕТ СН'!$F$15</f>
        <v>0</v>
      </c>
      <c r="I283" s="36">
        <f>SUMIFS(СВЦЭМ!$G$34:$G$777,СВЦЭМ!$A$34:$A$777,$A283,СВЦЭМ!$B$33:$B$776,I$261)+'СЕТ СН'!$F$15</f>
        <v>0</v>
      </c>
      <c r="J283" s="36">
        <f>SUMIFS(СВЦЭМ!$G$34:$G$777,СВЦЭМ!$A$34:$A$777,$A283,СВЦЭМ!$B$33:$B$776,J$261)+'СЕТ СН'!$F$15</f>
        <v>0</v>
      </c>
      <c r="K283" s="36">
        <f>SUMIFS(СВЦЭМ!$G$34:$G$777,СВЦЭМ!$A$34:$A$777,$A283,СВЦЭМ!$B$33:$B$776,K$261)+'СЕТ СН'!$F$15</f>
        <v>0</v>
      </c>
      <c r="L283" s="36">
        <f>SUMIFS(СВЦЭМ!$G$34:$G$777,СВЦЭМ!$A$34:$A$777,$A283,СВЦЭМ!$B$33:$B$776,L$261)+'СЕТ СН'!$F$15</f>
        <v>0</v>
      </c>
      <c r="M283" s="36">
        <f>SUMIFS(СВЦЭМ!$G$34:$G$777,СВЦЭМ!$A$34:$A$777,$A283,СВЦЭМ!$B$33:$B$776,M$261)+'СЕТ СН'!$F$15</f>
        <v>0</v>
      </c>
      <c r="N283" s="36">
        <f>SUMIFS(СВЦЭМ!$G$34:$G$777,СВЦЭМ!$A$34:$A$777,$A283,СВЦЭМ!$B$33:$B$776,N$261)+'СЕТ СН'!$F$15</f>
        <v>0</v>
      </c>
      <c r="O283" s="36">
        <f>SUMIFS(СВЦЭМ!$G$34:$G$777,СВЦЭМ!$A$34:$A$777,$A283,СВЦЭМ!$B$33:$B$776,O$261)+'СЕТ СН'!$F$15</f>
        <v>0</v>
      </c>
      <c r="P283" s="36">
        <f>SUMIFS(СВЦЭМ!$G$34:$G$777,СВЦЭМ!$A$34:$A$777,$A283,СВЦЭМ!$B$33:$B$776,P$261)+'СЕТ СН'!$F$15</f>
        <v>0</v>
      </c>
      <c r="Q283" s="36">
        <f>SUMIFS(СВЦЭМ!$G$34:$G$777,СВЦЭМ!$A$34:$A$777,$A283,СВЦЭМ!$B$33:$B$776,Q$261)+'СЕТ СН'!$F$15</f>
        <v>0</v>
      </c>
      <c r="R283" s="36">
        <f>SUMIFS(СВЦЭМ!$G$34:$G$777,СВЦЭМ!$A$34:$A$777,$A283,СВЦЭМ!$B$33:$B$776,R$261)+'СЕТ СН'!$F$15</f>
        <v>0</v>
      </c>
      <c r="S283" s="36">
        <f>SUMIFS(СВЦЭМ!$G$34:$G$777,СВЦЭМ!$A$34:$A$777,$A283,СВЦЭМ!$B$33:$B$776,S$261)+'СЕТ СН'!$F$15</f>
        <v>0</v>
      </c>
      <c r="T283" s="36">
        <f>SUMIFS(СВЦЭМ!$G$34:$G$777,СВЦЭМ!$A$34:$A$777,$A283,СВЦЭМ!$B$33:$B$776,T$261)+'СЕТ СН'!$F$15</f>
        <v>0</v>
      </c>
      <c r="U283" s="36">
        <f>SUMIFS(СВЦЭМ!$G$34:$G$777,СВЦЭМ!$A$34:$A$777,$A283,СВЦЭМ!$B$33:$B$776,U$261)+'СЕТ СН'!$F$15</f>
        <v>0</v>
      </c>
      <c r="V283" s="36">
        <f>SUMIFS(СВЦЭМ!$G$34:$G$777,СВЦЭМ!$A$34:$A$777,$A283,СВЦЭМ!$B$33:$B$776,V$261)+'СЕТ СН'!$F$15</f>
        <v>0</v>
      </c>
      <c r="W283" s="36">
        <f>SUMIFS(СВЦЭМ!$G$34:$G$777,СВЦЭМ!$A$34:$A$777,$A283,СВЦЭМ!$B$33:$B$776,W$261)+'СЕТ СН'!$F$15</f>
        <v>0</v>
      </c>
      <c r="X283" s="36">
        <f>SUMIFS(СВЦЭМ!$G$34:$G$777,СВЦЭМ!$A$34:$A$777,$A283,СВЦЭМ!$B$33:$B$776,X$261)+'СЕТ СН'!$F$15</f>
        <v>0</v>
      </c>
      <c r="Y283" s="36">
        <f>SUMIFS(СВЦЭМ!$G$34:$G$777,СВЦЭМ!$A$34:$A$777,$A283,СВЦЭМ!$B$33:$B$776,Y$261)+'СЕТ СН'!$F$15</f>
        <v>0</v>
      </c>
    </row>
    <row r="284" spans="1:25" ht="15.75" hidden="1" x14ac:dyDescent="0.2">
      <c r="A284" s="35">
        <f t="shared" si="7"/>
        <v>43822</v>
      </c>
      <c r="B284" s="36">
        <f>SUMIFS(СВЦЭМ!$G$34:$G$777,СВЦЭМ!$A$34:$A$777,$A284,СВЦЭМ!$B$33:$B$776,B$261)+'СЕТ СН'!$F$15</f>
        <v>0</v>
      </c>
      <c r="C284" s="36">
        <f>SUMIFS(СВЦЭМ!$G$34:$G$777,СВЦЭМ!$A$34:$A$777,$A284,СВЦЭМ!$B$33:$B$776,C$261)+'СЕТ СН'!$F$15</f>
        <v>0</v>
      </c>
      <c r="D284" s="36">
        <f>SUMIFS(СВЦЭМ!$G$34:$G$777,СВЦЭМ!$A$34:$A$777,$A284,СВЦЭМ!$B$33:$B$776,D$261)+'СЕТ СН'!$F$15</f>
        <v>0</v>
      </c>
      <c r="E284" s="36">
        <f>SUMIFS(СВЦЭМ!$G$34:$G$777,СВЦЭМ!$A$34:$A$777,$A284,СВЦЭМ!$B$33:$B$776,E$261)+'СЕТ СН'!$F$15</f>
        <v>0</v>
      </c>
      <c r="F284" s="36">
        <f>SUMIFS(СВЦЭМ!$G$34:$G$777,СВЦЭМ!$A$34:$A$777,$A284,СВЦЭМ!$B$33:$B$776,F$261)+'СЕТ СН'!$F$15</f>
        <v>0</v>
      </c>
      <c r="G284" s="36">
        <f>SUMIFS(СВЦЭМ!$G$34:$G$777,СВЦЭМ!$A$34:$A$777,$A284,СВЦЭМ!$B$33:$B$776,G$261)+'СЕТ СН'!$F$15</f>
        <v>0</v>
      </c>
      <c r="H284" s="36">
        <f>SUMIFS(СВЦЭМ!$G$34:$G$777,СВЦЭМ!$A$34:$A$777,$A284,СВЦЭМ!$B$33:$B$776,H$261)+'СЕТ СН'!$F$15</f>
        <v>0</v>
      </c>
      <c r="I284" s="36">
        <f>SUMIFS(СВЦЭМ!$G$34:$G$777,СВЦЭМ!$A$34:$A$777,$A284,СВЦЭМ!$B$33:$B$776,I$261)+'СЕТ СН'!$F$15</f>
        <v>0</v>
      </c>
      <c r="J284" s="36">
        <f>SUMIFS(СВЦЭМ!$G$34:$G$777,СВЦЭМ!$A$34:$A$777,$A284,СВЦЭМ!$B$33:$B$776,J$261)+'СЕТ СН'!$F$15</f>
        <v>0</v>
      </c>
      <c r="K284" s="36">
        <f>SUMIFS(СВЦЭМ!$G$34:$G$777,СВЦЭМ!$A$34:$A$777,$A284,СВЦЭМ!$B$33:$B$776,K$261)+'СЕТ СН'!$F$15</f>
        <v>0</v>
      </c>
      <c r="L284" s="36">
        <f>SUMIFS(СВЦЭМ!$G$34:$G$777,СВЦЭМ!$A$34:$A$777,$A284,СВЦЭМ!$B$33:$B$776,L$261)+'СЕТ СН'!$F$15</f>
        <v>0</v>
      </c>
      <c r="M284" s="36">
        <f>SUMIFS(СВЦЭМ!$G$34:$G$777,СВЦЭМ!$A$34:$A$777,$A284,СВЦЭМ!$B$33:$B$776,M$261)+'СЕТ СН'!$F$15</f>
        <v>0</v>
      </c>
      <c r="N284" s="36">
        <f>SUMIFS(СВЦЭМ!$G$34:$G$777,СВЦЭМ!$A$34:$A$777,$A284,СВЦЭМ!$B$33:$B$776,N$261)+'СЕТ СН'!$F$15</f>
        <v>0</v>
      </c>
      <c r="O284" s="36">
        <f>SUMIFS(СВЦЭМ!$G$34:$G$777,СВЦЭМ!$A$34:$A$777,$A284,СВЦЭМ!$B$33:$B$776,O$261)+'СЕТ СН'!$F$15</f>
        <v>0</v>
      </c>
      <c r="P284" s="36">
        <f>SUMIFS(СВЦЭМ!$G$34:$G$777,СВЦЭМ!$A$34:$A$777,$A284,СВЦЭМ!$B$33:$B$776,P$261)+'СЕТ СН'!$F$15</f>
        <v>0</v>
      </c>
      <c r="Q284" s="36">
        <f>SUMIFS(СВЦЭМ!$G$34:$G$777,СВЦЭМ!$A$34:$A$777,$A284,СВЦЭМ!$B$33:$B$776,Q$261)+'СЕТ СН'!$F$15</f>
        <v>0</v>
      </c>
      <c r="R284" s="36">
        <f>SUMIFS(СВЦЭМ!$G$34:$G$777,СВЦЭМ!$A$34:$A$777,$A284,СВЦЭМ!$B$33:$B$776,R$261)+'СЕТ СН'!$F$15</f>
        <v>0</v>
      </c>
      <c r="S284" s="36">
        <f>SUMIFS(СВЦЭМ!$G$34:$G$777,СВЦЭМ!$A$34:$A$777,$A284,СВЦЭМ!$B$33:$B$776,S$261)+'СЕТ СН'!$F$15</f>
        <v>0</v>
      </c>
      <c r="T284" s="36">
        <f>SUMIFS(СВЦЭМ!$G$34:$G$777,СВЦЭМ!$A$34:$A$777,$A284,СВЦЭМ!$B$33:$B$776,T$261)+'СЕТ СН'!$F$15</f>
        <v>0</v>
      </c>
      <c r="U284" s="36">
        <f>SUMIFS(СВЦЭМ!$G$34:$G$777,СВЦЭМ!$A$34:$A$777,$A284,СВЦЭМ!$B$33:$B$776,U$261)+'СЕТ СН'!$F$15</f>
        <v>0</v>
      </c>
      <c r="V284" s="36">
        <f>SUMIFS(СВЦЭМ!$G$34:$G$777,СВЦЭМ!$A$34:$A$777,$A284,СВЦЭМ!$B$33:$B$776,V$261)+'СЕТ СН'!$F$15</f>
        <v>0</v>
      </c>
      <c r="W284" s="36">
        <f>SUMIFS(СВЦЭМ!$G$34:$G$777,СВЦЭМ!$A$34:$A$777,$A284,СВЦЭМ!$B$33:$B$776,W$261)+'СЕТ СН'!$F$15</f>
        <v>0</v>
      </c>
      <c r="X284" s="36">
        <f>SUMIFS(СВЦЭМ!$G$34:$G$777,СВЦЭМ!$A$34:$A$777,$A284,СВЦЭМ!$B$33:$B$776,X$261)+'СЕТ СН'!$F$15</f>
        <v>0</v>
      </c>
      <c r="Y284" s="36">
        <f>SUMIFS(СВЦЭМ!$G$34:$G$777,СВЦЭМ!$A$34:$A$777,$A284,СВЦЭМ!$B$33:$B$776,Y$261)+'СЕТ СН'!$F$15</f>
        <v>0</v>
      </c>
    </row>
    <row r="285" spans="1:25" ht="15.75" hidden="1" x14ac:dyDescent="0.2">
      <c r="A285" s="35">
        <f t="shared" si="7"/>
        <v>43823</v>
      </c>
      <c r="B285" s="36">
        <f>SUMIFS(СВЦЭМ!$G$34:$G$777,СВЦЭМ!$A$34:$A$777,$A285,СВЦЭМ!$B$33:$B$776,B$261)+'СЕТ СН'!$F$15</f>
        <v>0</v>
      </c>
      <c r="C285" s="36">
        <f>SUMIFS(СВЦЭМ!$G$34:$G$777,СВЦЭМ!$A$34:$A$777,$A285,СВЦЭМ!$B$33:$B$776,C$261)+'СЕТ СН'!$F$15</f>
        <v>0</v>
      </c>
      <c r="D285" s="36">
        <f>SUMIFS(СВЦЭМ!$G$34:$G$777,СВЦЭМ!$A$34:$A$777,$A285,СВЦЭМ!$B$33:$B$776,D$261)+'СЕТ СН'!$F$15</f>
        <v>0</v>
      </c>
      <c r="E285" s="36">
        <f>SUMIFS(СВЦЭМ!$G$34:$G$777,СВЦЭМ!$A$34:$A$777,$A285,СВЦЭМ!$B$33:$B$776,E$261)+'СЕТ СН'!$F$15</f>
        <v>0</v>
      </c>
      <c r="F285" s="36">
        <f>SUMIFS(СВЦЭМ!$G$34:$G$777,СВЦЭМ!$A$34:$A$777,$A285,СВЦЭМ!$B$33:$B$776,F$261)+'СЕТ СН'!$F$15</f>
        <v>0</v>
      </c>
      <c r="G285" s="36">
        <f>SUMIFS(СВЦЭМ!$G$34:$G$777,СВЦЭМ!$A$34:$A$777,$A285,СВЦЭМ!$B$33:$B$776,G$261)+'СЕТ СН'!$F$15</f>
        <v>0</v>
      </c>
      <c r="H285" s="36">
        <f>SUMIFS(СВЦЭМ!$G$34:$G$777,СВЦЭМ!$A$34:$A$777,$A285,СВЦЭМ!$B$33:$B$776,H$261)+'СЕТ СН'!$F$15</f>
        <v>0</v>
      </c>
      <c r="I285" s="36">
        <f>SUMIFS(СВЦЭМ!$G$34:$G$777,СВЦЭМ!$A$34:$A$777,$A285,СВЦЭМ!$B$33:$B$776,I$261)+'СЕТ СН'!$F$15</f>
        <v>0</v>
      </c>
      <c r="J285" s="36">
        <f>SUMIFS(СВЦЭМ!$G$34:$G$777,СВЦЭМ!$A$34:$A$777,$A285,СВЦЭМ!$B$33:$B$776,J$261)+'СЕТ СН'!$F$15</f>
        <v>0</v>
      </c>
      <c r="K285" s="36">
        <f>SUMIFS(СВЦЭМ!$G$34:$G$777,СВЦЭМ!$A$34:$A$777,$A285,СВЦЭМ!$B$33:$B$776,K$261)+'СЕТ СН'!$F$15</f>
        <v>0</v>
      </c>
      <c r="L285" s="36">
        <f>SUMIFS(СВЦЭМ!$G$34:$G$777,СВЦЭМ!$A$34:$A$777,$A285,СВЦЭМ!$B$33:$B$776,L$261)+'СЕТ СН'!$F$15</f>
        <v>0</v>
      </c>
      <c r="M285" s="36">
        <f>SUMIFS(СВЦЭМ!$G$34:$G$777,СВЦЭМ!$A$34:$A$777,$A285,СВЦЭМ!$B$33:$B$776,M$261)+'СЕТ СН'!$F$15</f>
        <v>0</v>
      </c>
      <c r="N285" s="36">
        <f>SUMIFS(СВЦЭМ!$G$34:$G$777,СВЦЭМ!$A$34:$A$777,$A285,СВЦЭМ!$B$33:$B$776,N$261)+'СЕТ СН'!$F$15</f>
        <v>0</v>
      </c>
      <c r="O285" s="36">
        <f>SUMIFS(СВЦЭМ!$G$34:$G$777,СВЦЭМ!$A$34:$A$777,$A285,СВЦЭМ!$B$33:$B$776,O$261)+'СЕТ СН'!$F$15</f>
        <v>0</v>
      </c>
      <c r="P285" s="36">
        <f>SUMIFS(СВЦЭМ!$G$34:$G$777,СВЦЭМ!$A$34:$A$777,$A285,СВЦЭМ!$B$33:$B$776,P$261)+'СЕТ СН'!$F$15</f>
        <v>0</v>
      </c>
      <c r="Q285" s="36">
        <f>SUMIFS(СВЦЭМ!$G$34:$G$777,СВЦЭМ!$A$34:$A$777,$A285,СВЦЭМ!$B$33:$B$776,Q$261)+'СЕТ СН'!$F$15</f>
        <v>0</v>
      </c>
      <c r="R285" s="36">
        <f>SUMIFS(СВЦЭМ!$G$34:$G$777,СВЦЭМ!$A$34:$A$777,$A285,СВЦЭМ!$B$33:$B$776,R$261)+'СЕТ СН'!$F$15</f>
        <v>0</v>
      </c>
      <c r="S285" s="36">
        <f>SUMIFS(СВЦЭМ!$G$34:$G$777,СВЦЭМ!$A$34:$A$777,$A285,СВЦЭМ!$B$33:$B$776,S$261)+'СЕТ СН'!$F$15</f>
        <v>0</v>
      </c>
      <c r="T285" s="36">
        <f>SUMIFS(СВЦЭМ!$G$34:$G$777,СВЦЭМ!$A$34:$A$777,$A285,СВЦЭМ!$B$33:$B$776,T$261)+'СЕТ СН'!$F$15</f>
        <v>0</v>
      </c>
      <c r="U285" s="36">
        <f>SUMIFS(СВЦЭМ!$G$34:$G$777,СВЦЭМ!$A$34:$A$777,$A285,СВЦЭМ!$B$33:$B$776,U$261)+'СЕТ СН'!$F$15</f>
        <v>0</v>
      </c>
      <c r="V285" s="36">
        <f>SUMIFS(СВЦЭМ!$G$34:$G$777,СВЦЭМ!$A$34:$A$777,$A285,СВЦЭМ!$B$33:$B$776,V$261)+'СЕТ СН'!$F$15</f>
        <v>0</v>
      </c>
      <c r="W285" s="36">
        <f>SUMIFS(СВЦЭМ!$G$34:$G$777,СВЦЭМ!$A$34:$A$777,$A285,СВЦЭМ!$B$33:$B$776,W$261)+'СЕТ СН'!$F$15</f>
        <v>0</v>
      </c>
      <c r="X285" s="36">
        <f>SUMIFS(СВЦЭМ!$G$34:$G$777,СВЦЭМ!$A$34:$A$777,$A285,СВЦЭМ!$B$33:$B$776,X$261)+'СЕТ СН'!$F$15</f>
        <v>0</v>
      </c>
      <c r="Y285" s="36">
        <f>SUMIFS(СВЦЭМ!$G$34:$G$777,СВЦЭМ!$A$34:$A$777,$A285,СВЦЭМ!$B$33:$B$776,Y$261)+'СЕТ СН'!$F$15</f>
        <v>0</v>
      </c>
    </row>
    <row r="286" spans="1:25" ht="15.75" hidden="1" x14ac:dyDescent="0.2">
      <c r="A286" s="35">
        <f t="shared" si="7"/>
        <v>43824</v>
      </c>
      <c r="B286" s="36">
        <f>SUMIFS(СВЦЭМ!$G$34:$G$777,СВЦЭМ!$A$34:$A$777,$A286,СВЦЭМ!$B$33:$B$776,B$261)+'СЕТ СН'!$F$15</f>
        <v>0</v>
      </c>
      <c r="C286" s="36">
        <f>SUMIFS(СВЦЭМ!$G$34:$G$777,СВЦЭМ!$A$34:$A$777,$A286,СВЦЭМ!$B$33:$B$776,C$261)+'СЕТ СН'!$F$15</f>
        <v>0</v>
      </c>
      <c r="D286" s="36">
        <f>SUMIFS(СВЦЭМ!$G$34:$G$777,СВЦЭМ!$A$34:$A$777,$A286,СВЦЭМ!$B$33:$B$776,D$261)+'СЕТ СН'!$F$15</f>
        <v>0</v>
      </c>
      <c r="E286" s="36">
        <f>SUMIFS(СВЦЭМ!$G$34:$G$777,СВЦЭМ!$A$34:$A$777,$A286,СВЦЭМ!$B$33:$B$776,E$261)+'СЕТ СН'!$F$15</f>
        <v>0</v>
      </c>
      <c r="F286" s="36">
        <f>SUMIFS(СВЦЭМ!$G$34:$G$777,СВЦЭМ!$A$34:$A$777,$A286,СВЦЭМ!$B$33:$B$776,F$261)+'СЕТ СН'!$F$15</f>
        <v>0</v>
      </c>
      <c r="G286" s="36">
        <f>SUMIFS(СВЦЭМ!$G$34:$G$777,СВЦЭМ!$A$34:$A$777,$A286,СВЦЭМ!$B$33:$B$776,G$261)+'СЕТ СН'!$F$15</f>
        <v>0</v>
      </c>
      <c r="H286" s="36">
        <f>SUMIFS(СВЦЭМ!$G$34:$G$777,СВЦЭМ!$A$34:$A$777,$A286,СВЦЭМ!$B$33:$B$776,H$261)+'СЕТ СН'!$F$15</f>
        <v>0</v>
      </c>
      <c r="I286" s="36">
        <f>SUMIFS(СВЦЭМ!$G$34:$G$777,СВЦЭМ!$A$34:$A$777,$A286,СВЦЭМ!$B$33:$B$776,I$261)+'СЕТ СН'!$F$15</f>
        <v>0</v>
      </c>
      <c r="J286" s="36">
        <f>SUMIFS(СВЦЭМ!$G$34:$G$777,СВЦЭМ!$A$34:$A$777,$A286,СВЦЭМ!$B$33:$B$776,J$261)+'СЕТ СН'!$F$15</f>
        <v>0</v>
      </c>
      <c r="K286" s="36">
        <f>SUMIFS(СВЦЭМ!$G$34:$G$777,СВЦЭМ!$A$34:$A$777,$A286,СВЦЭМ!$B$33:$B$776,K$261)+'СЕТ СН'!$F$15</f>
        <v>0</v>
      </c>
      <c r="L286" s="36">
        <f>SUMIFS(СВЦЭМ!$G$34:$G$777,СВЦЭМ!$A$34:$A$777,$A286,СВЦЭМ!$B$33:$B$776,L$261)+'СЕТ СН'!$F$15</f>
        <v>0</v>
      </c>
      <c r="M286" s="36">
        <f>SUMIFS(СВЦЭМ!$G$34:$G$777,СВЦЭМ!$A$34:$A$777,$A286,СВЦЭМ!$B$33:$B$776,M$261)+'СЕТ СН'!$F$15</f>
        <v>0</v>
      </c>
      <c r="N286" s="36">
        <f>SUMIFS(СВЦЭМ!$G$34:$G$777,СВЦЭМ!$A$34:$A$777,$A286,СВЦЭМ!$B$33:$B$776,N$261)+'СЕТ СН'!$F$15</f>
        <v>0</v>
      </c>
      <c r="O286" s="36">
        <f>SUMIFS(СВЦЭМ!$G$34:$G$777,СВЦЭМ!$A$34:$A$777,$A286,СВЦЭМ!$B$33:$B$776,O$261)+'СЕТ СН'!$F$15</f>
        <v>0</v>
      </c>
      <c r="P286" s="36">
        <f>SUMIFS(СВЦЭМ!$G$34:$G$777,СВЦЭМ!$A$34:$A$777,$A286,СВЦЭМ!$B$33:$B$776,P$261)+'СЕТ СН'!$F$15</f>
        <v>0</v>
      </c>
      <c r="Q286" s="36">
        <f>SUMIFS(СВЦЭМ!$G$34:$G$777,СВЦЭМ!$A$34:$A$777,$A286,СВЦЭМ!$B$33:$B$776,Q$261)+'СЕТ СН'!$F$15</f>
        <v>0</v>
      </c>
      <c r="R286" s="36">
        <f>SUMIFS(СВЦЭМ!$G$34:$G$777,СВЦЭМ!$A$34:$A$777,$A286,СВЦЭМ!$B$33:$B$776,R$261)+'СЕТ СН'!$F$15</f>
        <v>0</v>
      </c>
      <c r="S286" s="36">
        <f>SUMIFS(СВЦЭМ!$G$34:$G$777,СВЦЭМ!$A$34:$A$777,$A286,СВЦЭМ!$B$33:$B$776,S$261)+'СЕТ СН'!$F$15</f>
        <v>0</v>
      </c>
      <c r="T286" s="36">
        <f>SUMIFS(СВЦЭМ!$G$34:$G$777,СВЦЭМ!$A$34:$A$777,$A286,СВЦЭМ!$B$33:$B$776,T$261)+'СЕТ СН'!$F$15</f>
        <v>0</v>
      </c>
      <c r="U286" s="36">
        <f>SUMIFS(СВЦЭМ!$G$34:$G$777,СВЦЭМ!$A$34:$A$777,$A286,СВЦЭМ!$B$33:$B$776,U$261)+'СЕТ СН'!$F$15</f>
        <v>0</v>
      </c>
      <c r="V286" s="36">
        <f>SUMIFS(СВЦЭМ!$G$34:$G$777,СВЦЭМ!$A$34:$A$777,$A286,СВЦЭМ!$B$33:$B$776,V$261)+'СЕТ СН'!$F$15</f>
        <v>0</v>
      </c>
      <c r="W286" s="36">
        <f>SUMIFS(СВЦЭМ!$G$34:$G$777,СВЦЭМ!$A$34:$A$777,$A286,СВЦЭМ!$B$33:$B$776,W$261)+'СЕТ СН'!$F$15</f>
        <v>0</v>
      </c>
      <c r="X286" s="36">
        <f>SUMIFS(СВЦЭМ!$G$34:$G$777,СВЦЭМ!$A$34:$A$777,$A286,СВЦЭМ!$B$33:$B$776,X$261)+'СЕТ СН'!$F$15</f>
        <v>0</v>
      </c>
      <c r="Y286" s="36">
        <f>SUMIFS(СВЦЭМ!$G$34:$G$777,СВЦЭМ!$A$34:$A$777,$A286,СВЦЭМ!$B$33:$B$776,Y$261)+'СЕТ СН'!$F$15</f>
        <v>0</v>
      </c>
    </row>
    <row r="287" spans="1:25" ht="15.75" hidden="1" x14ac:dyDescent="0.2">
      <c r="A287" s="35">
        <f t="shared" si="7"/>
        <v>43825</v>
      </c>
      <c r="B287" s="36">
        <f>SUMIFS(СВЦЭМ!$G$34:$G$777,СВЦЭМ!$A$34:$A$777,$A287,СВЦЭМ!$B$33:$B$776,B$261)+'СЕТ СН'!$F$15</f>
        <v>0</v>
      </c>
      <c r="C287" s="36">
        <f>SUMIFS(СВЦЭМ!$G$34:$G$777,СВЦЭМ!$A$34:$A$777,$A287,СВЦЭМ!$B$33:$B$776,C$261)+'СЕТ СН'!$F$15</f>
        <v>0</v>
      </c>
      <c r="D287" s="36">
        <f>SUMIFS(СВЦЭМ!$G$34:$G$777,СВЦЭМ!$A$34:$A$777,$A287,СВЦЭМ!$B$33:$B$776,D$261)+'СЕТ СН'!$F$15</f>
        <v>0</v>
      </c>
      <c r="E287" s="36">
        <f>SUMIFS(СВЦЭМ!$G$34:$G$777,СВЦЭМ!$A$34:$A$777,$A287,СВЦЭМ!$B$33:$B$776,E$261)+'СЕТ СН'!$F$15</f>
        <v>0</v>
      </c>
      <c r="F287" s="36">
        <f>SUMIFS(СВЦЭМ!$G$34:$G$777,СВЦЭМ!$A$34:$A$777,$A287,СВЦЭМ!$B$33:$B$776,F$261)+'СЕТ СН'!$F$15</f>
        <v>0</v>
      </c>
      <c r="G287" s="36">
        <f>SUMIFS(СВЦЭМ!$G$34:$G$777,СВЦЭМ!$A$34:$A$777,$A287,СВЦЭМ!$B$33:$B$776,G$261)+'СЕТ СН'!$F$15</f>
        <v>0</v>
      </c>
      <c r="H287" s="36">
        <f>SUMIFS(СВЦЭМ!$G$34:$G$777,СВЦЭМ!$A$34:$A$777,$A287,СВЦЭМ!$B$33:$B$776,H$261)+'СЕТ СН'!$F$15</f>
        <v>0</v>
      </c>
      <c r="I287" s="36">
        <f>SUMIFS(СВЦЭМ!$G$34:$G$777,СВЦЭМ!$A$34:$A$777,$A287,СВЦЭМ!$B$33:$B$776,I$261)+'СЕТ СН'!$F$15</f>
        <v>0</v>
      </c>
      <c r="J287" s="36">
        <f>SUMIFS(СВЦЭМ!$G$34:$G$777,СВЦЭМ!$A$34:$A$777,$A287,СВЦЭМ!$B$33:$B$776,J$261)+'СЕТ СН'!$F$15</f>
        <v>0</v>
      </c>
      <c r="K287" s="36">
        <f>SUMIFS(СВЦЭМ!$G$34:$G$777,СВЦЭМ!$A$34:$A$777,$A287,СВЦЭМ!$B$33:$B$776,K$261)+'СЕТ СН'!$F$15</f>
        <v>0</v>
      </c>
      <c r="L287" s="36">
        <f>SUMIFS(СВЦЭМ!$G$34:$G$777,СВЦЭМ!$A$34:$A$777,$A287,СВЦЭМ!$B$33:$B$776,L$261)+'СЕТ СН'!$F$15</f>
        <v>0</v>
      </c>
      <c r="M287" s="36">
        <f>SUMIFS(СВЦЭМ!$G$34:$G$777,СВЦЭМ!$A$34:$A$777,$A287,СВЦЭМ!$B$33:$B$776,M$261)+'СЕТ СН'!$F$15</f>
        <v>0</v>
      </c>
      <c r="N287" s="36">
        <f>SUMIFS(СВЦЭМ!$G$34:$G$777,СВЦЭМ!$A$34:$A$777,$A287,СВЦЭМ!$B$33:$B$776,N$261)+'СЕТ СН'!$F$15</f>
        <v>0</v>
      </c>
      <c r="O287" s="36">
        <f>SUMIFS(СВЦЭМ!$G$34:$G$777,СВЦЭМ!$A$34:$A$777,$A287,СВЦЭМ!$B$33:$B$776,O$261)+'СЕТ СН'!$F$15</f>
        <v>0</v>
      </c>
      <c r="P287" s="36">
        <f>SUMIFS(СВЦЭМ!$G$34:$G$777,СВЦЭМ!$A$34:$A$777,$A287,СВЦЭМ!$B$33:$B$776,P$261)+'СЕТ СН'!$F$15</f>
        <v>0</v>
      </c>
      <c r="Q287" s="36">
        <f>SUMIFS(СВЦЭМ!$G$34:$G$777,СВЦЭМ!$A$34:$A$777,$A287,СВЦЭМ!$B$33:$B$776,Q$261)+'СЕТ СН'!$F$15</f>
        <v>0</v>
      </c>
      <c r="R287" s="36">
        <f>SUMIFS(СВЦЭМ!$G$34:$G$777,СВЦЭМ!$A$34:$A$777,$A287,СВЦЭМ!$B$33:$B$776,R$261)+'СЕТ СН'!$F$15</f>
        <v>0</v>
      </c>
      <c r="S287" s="36">
        <f>SUMIFS(СВЦЭМ!$G$34:$G$777,СВЦЭМ!$A$34:$A$777,$A287,СВЦЭМ!$B$33:$B$776,S$261)+'СЕТ СН'!$F$15</f>
        <v>0</v>
      </c>
      <c r="T287" s="36">
        <f>SUMIFS(СВЦЭМ!$G$34:$G$777,СВЦЭМ!$A$34:$A$777,$A287,СВЦЭМ!$B$33:$B$776,T$261)+'СЕТ СН'!$F$15</f>
        <v>0</v>
      </c>
      <c r="U287" s="36">
        <f>SUMIFS(СВЦЭМ!$G$34:$G$777,СВЦЭМ!$A$34:$A$777,$A287,СВЦЭМ!$B$33:$B$776,U$261)+'СЕТ СН'!$F$15</f>
        <v>0</v>
      </c>
      <c r="V287" s="36">
        <f>SUMIFS(СВЦЭМ!$G$34:$G$777,СВЦЭМ!$A$34:$A$777,$A287,СВЦЭМ!$B$33:$B$776,V$261)+'СЕТ СН'!$F$15</f>
        <v>0</v>
      </c>
      <c r="W287" s="36">
        <f>SUMIFS(СВЦЭМ!$G$34:$G$777,СВЦЭМ!$A$34:$A$777,$A287,СВЦЭМ!$B$33:$B$776,W$261)+'СЕТ СН'!$F$15</f>
        <v>0</v>
      </c>
      <c r="X287" s="36">
        <f>SUMIFS(СВЦЭМ!$G$34:$G$777,СВЦЭМ!$A$34:$A$777,$A287,СВЦЭМ!$B$33:$B$776,X$261)+'СЕТ СН'!$F$15</f>
        <v>0</v>
      </c>
      <c r="Y287" s="36">
        <f>SUMIFS(СВЦЭМ!$G$34:$G$777,СВЦЭМ!$A$34:$A$777,$A287,СВЦЭМ!$B$33:$B$776,Y$261)+'СЕТ СН'!$F$15</f>
        <v>0</v>
      </c>
    </row>
    <row r="288" spans="1:25" ht="15.75" hidden="1" x14ac:dyDescent="0.2">
      <c r="A288" s="35">
        <f t="shared" si="7"/>
        <v>43826</v>
      </c>
      <c r="B288" s="36">
        <f>SUMIFS(СВЦЭМ!$G$34:$G$777,СВЦЭМ!$A$34:$A$777,$A288,СВЦЭМ!$B$33:$B$776,B$261)+'СЕТ СН'!$F$15</f>
        <v>0</v>
      </c>
      <c r="C288" s="36">
        <f>SUMIFS(СВЦЭМ!$G$34:$G$777,СВЦЭМ!$A$34:$A$777,$A288,СВЦЭМ!$B$33:$B$776,C$261)+'СЕТ СН'!$F$15</f>
        <v>0</v>
      </c>
      <c r="D288" s="36">
        <f>SUMIFS(СВЦЭМ!$G$34:$G$777,СВЦЭМ!$A$34:$A$777,$A288,СВЦЭМ!$B$33:$B$776,D$261)+'СЕТ СН'!$F$15</f>
        <v>0</v>
      </c>
      <c r="E288" s="36">
        <f>SUMIFS(СВЦЭМ!$G$34:$G$777,СВЦЭМ!$A$34:$A$777,$A288,СВЦЭМ!$B$33:$B$776,E$261)+'СЕТ СН'!$F$15</f>
        <v>0</v>
      </c>
      <c r="F288" s="36">
        <f>SUMIFS(СВЦЭМ!$G$34:$G$777,СВЦЭМ!$A$34:$A$777,$A288,СВЦЭМ!$B$33:$B$776,F$261)+'СЕТ СН'!$F$15</f>
        <v>0</v>
      </c>
      <c r="G288" s="36">
        <f>SUMIFS(СВЦЭМ!$G$34:$G$777,СВЦЭМ!$A$34:$A$777,$A288,СВЦЭМ!$B$33:$B$776,G$261)+'СЕТ СН'!$F$15</f>
        <v>0</v>
      </c>
      <c r="H288" s="36">
        <f>SUMIFS(СВЦЭМ!$G$34:$G$777,СВЦЭМ!$A$34:$A$777,$A288,СВЦЭМ!$B$33:$B$776,H$261)+'СЕТ СН'!$F$15</f>
        <v>0</v>
      </c>
      <c r="I288" s="36">
        <f>SUMIFS(СВЦЭМ!$G$34:$G$777,СВЦЭМ!$A$34:$A$777,$A288,СВЦЭМ!$B$33:$B$776,I$261)+'СЕТ СН'!$F$15</f>
        <v>0</v>
      </c>
      <c r="J288" s="36">
        <f>SUMIFS(СВЦЭМ!$G$34:$G$777,СВЦЭМ!$A$34:$A$777,$A288,СВЦЭМ!$B$33:$B$776,J$261)+'СЕТ СН'!$F$15</f>
        <v>0</v>
      </c>
      <c r="K288" s="36">
        <f>SUMIFS(СВЦЭМ!$G$34:$G$777,СВЦЭМ!$A$34:$A$777,$A288,СВЦЭМ!$B$33:$B$776,K$261)+'СЕТ СН'!$F$15</f>
        <v>0</v>
      </c>
      <c r="L288" s="36">
        <f>SUMIFS(СВЦЭМ!$G$34:$G$777,СВЦЭМ!$A$34:$A$777,$A288,СВЦЭМ!$B$33:$B$776,L$261)+'СЕТ СН'!$F$15</f>
        <v>0</v>
      </c>
      <c r="M288" s="36">
        <f>SUMIFS(СВЦЭМ!$G$34:$G$777,СВЦЭМ!$A$34:$A$777,$A288,СВЦЭМ!$B$33:$B$776,M$261)+'СЕТ СН'!$F$15</f>
        <v>0</v>
      </c>
      <c r="N288" s="36">
        <f>SUMIFS(СВЦЭМ!$G$34:$G$777,СВЦЭМ!$A$34:$A$777,$A288,СВЦЭМ!$B$33:$B$776,N$261)+'СЕТ СН'!$F$15</f>
        <v>0</v>
      </c>
      <c r="O288" s="36">
        <f>SUMIFS(СВЦЭМ!$G$34:$G$777,СВЦЭМ!$A$34:$A$777,$A288,СВЦЭМ!$B$33:$B$776,O$261)+'СЕТ СН'!$F$15</f>
        <v>0</v>
      </c>
      <c r="P288" s="36">
        <f>SUMIFS(СВЦЭМ!$G$34:$G$777,СВЦЭМ!$A$34:$A$777,$A288,СВЦЭМ!$B$33:$B$776,P$261)+'СЕТ СН'!$F$15</f>
        <v>0</v>
      </c>
      <c r="Q288" s="36">
        <f>SUMIFS(СВЦЭМ!$G$34:$G$777,СВЦЭМ!$A$34:$A$777,$A288,СВЦЭМ!$B$33:$B$776,Q$261)+'СЕТ СН'!$F$15</f>
        <v>0</v>
      </c>
      <c r="R288" s="36">
        <f>SUMIFS(СВЦЭМ!$G$34:$G$777,СВЦЭМ!$A$34:$A$777,$A288,СВЦЭМ!$B$33:$B$776,R$261)+'СЕТ СН'!$F$15</f>
        <v>0</v>
      </c>
      <c r="S288" s="36">
        <f>SUMIFS(СВЦЭМ!$G$34:$G$777,СВЦЭМ!$A$34:$A$777,$A288,СВЦЭМ!$B$33:$B$776,S$261)+'СЕТ СН'!$F$15</f>
        <v>0</v>
      </c>
      <c r="T288" s="36">
        <f>SUMIFS(СВЦЭМ!$G$34:$G$777,СВЦЭМ!$A$34:$A$777,$A288,СВЦЭМ!$B$33:$B$776,T$261)+'СЕТ СН'!$F$15</f>
        <v>0</v>
      </c>
      <c r="U288" s="36">
        <f>SUMIFS(СВЦЭМ!$G$34:$G$777,СВЦЭМ!$A$34:$A$777,$A288,СВЦЭМ!$B$33:$B$776,U$261)+'СЕТ СН'!$F$15</f>
        <v>0</v>
      </c>
      <c r="V288" s="36">
        <f>SUMIFS(СВЦЭМ!$G$34:$G$777,СВЦЭМ!$A$34:$A$777,$A288,СВЦЭМ!$B$33:$B$776,V$261)+'СЕТ СН'!$F$15</f>
        <v>0</v>
      </c>
      <c r="W288" s="36">
        <f>SUMIFS(СВЦЭМ!$G$34:$G$777,СВЦЭМ!$A$34:$A$777,$A288,СВЦЭМ!$B$33:$B$776,W$261)+'СЕТ СН'!$F$15</f>
        <v>0</v>
      </c>
      <c r="X288" s="36">
        <f>SUMIFS(СВЦЭМ!$G$34:$G$777,СВЦЭМ!$A$34:$A$777,$A288,СВЦЭМ!$B$33:$B$776,X$261)+'СЕТ СН'!$F$15</f>
        <v>0</v>
      </c>
      <c r="Y288" s="36">
        <f>SUMIFS(СВЦЭМ!$G$34:$G$777,СВЦЭМ!$A$34:$A$777,$A288,СВЦЭМ!$B$33:$B$776,Y$261)+'СЕТ СН'!$F$15</f>
        <v>0</v>
      </c>
    </row>
    <row r="289" spans="1:27" ht="15.75" hidden="1" x14ac:dyDescent="0.2">
      <c r="A289" s="35">
        <f t="shared" si="7"/>
        <v>43827</v>
      </c>
      <c r="B289" s="36">
        <f>SUMIFS(СВЦЭМ!$G$34:$G$777,СВЦЭМ!$A$34:$A$777,$A289,СВЦЭМ!$B$33:$B$776,B$261)+'СЕТ СН'!$F$15</f>
        <v>0</v>
      </c>
      <c r="C289" s="36">
        <f>SUMIFS(СВЦЭМ!$G$34:$G$777,СВЦЭМ!$A$34:$A$777,$A289,СВЦЭМ!$B$33:$B$776,C$261)+'СЕТ СН'!$F$15</f>
        <v>0</v>
      </c>
      <c r="D289" s="36">
        <f>SUMIFS(СВЦЭМ!$G$34:$G$777,СВЦЭМ!$A$34:$A$777,$A289,СВЦЭМ!$B$33:$B$776,D$261)+'СЕТ СН'!$F$15</f>
        <v>0</v>
      </c>
      <c r="E289" s="36">
        <f>SUMIFS(СВЦЭМ!$G$34:$G$777,СВЦЭМ!$A$34:$A$777,$A289,СВЦЭМ!$B$33:$B$776,E$261)+'СЕТ СН'!$F$15</f>
        <v>0</v>
      </c>
      <c r="F289" s="36">
        <f>SUMIFS(СВЦЭМ!$G$34:$G$777,СВЦЭМ!$A$34:$A$777,$A289,СВЦЭМ!$B$33:$B$776,F$261)+'СЕТ СН'!$F$15</f>
        <v>0</v>
      </c>
      <c r="G289" s="36">
        <f>SUMIFS(СВЦЭМ!$G$34:$G$777,СВЦЭМ!$A$34:$A$777,$A289,СВЦЭМ!$B$33:$B$776,G$261)+'СЕТ СН'!$F$15</f>
        <v>0</v>
      </c>
      <c r="H289" s="36">
        <f>SUMIFS(СВЦЭМ!$G$34:$G$777,СВЦЭМ!$A$34:$A$777,$A289,СВЦЭМ!$B$33:$B$776,H$261)+'СЕТ СН'!$F$15</f>
        <v>0</v>
      </c>
      <c r="I289" s="36">
        <f>SUMIFS(СВЦЭМ!$G$34:$G$777,СВЦЭМ!$A$34:$A$777,$A289,СВЦЭМ!$B$33:$B$776,I$261)+'СЕТ СН'!$F$15</f>
        <v>0</v>
      </c>
      <c r="J289" s="36">
        <f>SUMIFS(СВЦЭМ!$G$34:$G$777,СВЦЭМ!$A$34:$A$777,$A289,СВЦЭМ!$B$33:$B$776,J$261)+'СЕТ СН'!$F$15</f>
        <v>0</v>
      </c>
      <c r="K289" s="36">
        <f>SUMIFS(СВЦЭМ!$G$34:$G$777,СВЦЭМ!$A$34:$A$777,$A289,СВЦЭМ!$B$33:$B$776,K$261)+'СЕТ СН'!$F$15</f>
        <v>0</v>
      </c>
      <c r="L289" s="36">
        <f>SUMIFS(СВЦЭМ!$G$34:$G$777,СВЦЭМ!$A$34:$A$777,$A289,СВЦЭМ!$B$33:$B$776,L$261)+'СЕТ СН'!$F$15</f>
        <v>0</v>
      </c>
      <c r="M289" s="36">
        <f>SUMIFS(СВЦЭМ!$G$34:$G$777,СВЦЭМ!$A$34:$A$777,$A289,СВЦЭМ!$B$33:$B$776,M$261)+'СЕТ СН'!$F$15</f>
        <v>0</v>
      </c>
      <c r="N289" s="36">
        <f>SUMIFS(СВЦЭМ!$G$34:$G$777,СВЦЭМ!$A$34:$A$777,$A289,СВЦЭМ!$B$33:$B$776,N$261)+'СЕТ СН'!$F$15</f>
        <v>0</v>
      </c>
      <c r="O289" s="36">
        <f>SUMIFS(СВЦЭМ!$G$34:$G$777,СВЦЭМ!$A$34:$A$777,$A289,СВЦЭМ!$B$33:$B$776,O$261)+'СЕТ СН'!$F$15</f>
        <v>0</v>
      </c>
      <c r="P289" s="36">
        <f>SUMIFS(СВЦЭМ!$G$34:$G$777,СВЦЭМ!$A$34:$A$777,$A289,СВЦЭМ!$B$33:$B$776,P$261)+'СЕТ СН'!$F$15</f>
        <v>0</v>
      </c>
      <c r="Q289" s="36">
        <f>SUMIFS(СВЦЭМ!$G$34:$G$777,СВЦЭМ!$A$34:$A$777,$A289,СВЦЭМ!$B$33:$B$776,Q$261)+'СЕТ СН'!$F$15</f>
        <v>0</v>
      </c>
      <c r="R289" s="36">
        <f>SUMIFS(СВЦЭМ!$G$34:$G$777,СВЦЭМ!$A$34:$A$777,$A289,СВЦЭМ!$B$33:$B$776,R$261)+'СЕТ СН'!$F$15</f>
        <v>0</v>
      </c>
      <c r="S289" s="36">
        <f>SUMIFS(СВЦЭМ!$G$34:$G$777,СВЦЭМ!$A$34:$A$777,$A289,СВЦЭМ!$B$33:$B$776,S$261)+'СЕТ СН'!$F$15</f>
        <v>0</v>
      </c>
      <c r="T289" s="36">
        <f>SUMIFS(СВЦЭМ!$G$34:$G$777,СВЦЭМ!$A$34:$A$777,$A289,СВЦЭМ!$B$33:$B$776,T$261)+'СЕТ СН'!$F$15</f>
        <v>0</v>
      </c>
      <c r="U289" s="36">
        <f>SUMIFS(СВЦЭМ!$G$34:$G$777,СВЦЭМ!$A$34:$A$777,$A289,СВЦЭМ!$B$33:$B$776,U$261)+'СЕТ СН'!$F$15</f>
        <v>0</v>
      </c>
      <c r="V289" s="36">
        <f>SUMIFS(СВЦЭМ!$G$34:$G$777,СВЦЭМ!$A$34:$A$777,$A289,СВЦЭМ!$B$33:$B$776,V$261)+'СЕТ СН'!$F$15</f>
        <v>0</v>
      </c>
      <c r="W289" s="36">
        <f>SUMIFS(СВЦЭМ!$G$34:$G$777,СВЦЭМ!$A$34:$A$777,$A289,СВЦЭМ!$B$33:$B$776,W$261)+'СЕТ СН'!$F$15</f>
        <v>0</v>
      </c>
      <c r="X289" s="36">
        <f>SUMIFS(СВЦЭМ!$G$34:$G$777,СВЦЭМ!$A$34:$A$777,$A289,СВЦЭМ!$B$33:$B$776,X$261)+'СЕТ СН'!$F$15</f>
        <v>0</v>
      </c>
      <c r="Y289" s="36">
        <f>SUMIFS(СВЦЭМ!$G$34:$G$777,СВЦЭМ!$A$34:$A$777,$A289,СВЦЭМ!$B$33:$B$776,Y$261)+'СЕТ СН'!$F$15</f>
        <v>0</v>
      </c>
    </row>
    <row r="290" spans="1:27" ht="15.75" hidden="1" x14ac:dyDescent="0.2">
      <c r="A290" s="35">
        <f t="shared" si="7"/>
        <v>43828</v>
      </c>
      <c r="B290" s="36">
        <f>SUMIFS(СВЦЭМ!$G$34:$G$777,СВЦЭМ!$A$34:$A$777,$A290,СВЦЭМ!$B$33:$B$776,B$261)+'СЕТ СН'!$F$15</f>
        <v>0</v>
      </c>
      <c r="C290" s="36">
        <f>SUMIFS(СВЦЭМ!$G$34:$G$777,СВЦЭМ!$A$34:$A$777,$A290,СВЦЭМ!$B$33:$B$776,C$261)+'СЕТ СН'!$F$15</f>
        <v>0</v>
      </c>
      <c r="D290" s="36">
        <f>SUMIFS(СВЦЭМ!$G$34:$G$777,СВЦЭМ!$A$34:$A$777,$A290,СВЦЭМ!$B$33:$B$776,D$261)+'СЕТ СН'!$F$15</f>
        <v>0</v>
      </c>
      <c r="E290" s="36">
        <f>SUMIFS(СВЦЭМ!$G$34:$G$777,СВЦЭМ!$A$34:$A$777,$A290,СВЦЭМ!$B$33:$B$776,E$261)+'СЕТ СН'!$F$15</f>
        <v>0</v>
      </c>
      <c r="F290" s="36">
        <f>SUMIFS(СВЦЭМ!$G$34:$G$777,СВЦЭМ!$A$34:$A$777,$A290,СВЦЭМ!$B$33:$B$776,F$261)+'СЕТ СН'!$F$15</f>
        <v>0</v>
      </c>
      <c r="G290" s="36">
        <f>SUMIFS(СВЦЭМ!$G$34:$G$777,СВЦЭМ!$A$34:$A$777,$A290,СВЦЭМ!$B$33:$B$776,G$261)+'СЕТ СН'!$F$15</f>
        <v>0</v>
      </c>
      <c r="H290" s="36">
        <f>SUMIFS(СВЦЭМ!$G$34:$G$777,СВЦЭМ!$A$34:$A$777,$A290,СВЦЭМ!$B$33:$B$776,H$261)+'СЕТ СН'!$F$15</f>
        <v>0</v>
      </c>
      <c r="I290" s="36">
        <f>SUMIFS(СВЦЭМ!$G$34:$G$777,СВЦЭМ!$A$34:$A$777,$A290,СВЦЭМ!$B$33:$B$776,I$261)+'СЕТ СН'!$F$15</f>
        <v>0</v>
      </c>
      <c r="J290" s="36">
        <f>SUMIFS(СВЦЭМ!$G$34:$G$777,СВЦЭМ!$A$34:$A$777,$A290,СВЦЭМ!$B$33:$B$776,J$261)+'СЕТ СН'!$F$15</f>
        <v>0</v>
      </c>
      <c r="K290" s="36">
        <f>SUMIFS(СВЦЭМ!$G$34:$G$777,СВЦЭМ!$A$34:$A$777,$A290,СВЦЭМ!$B$33:$B$776,K$261)+'СЕТ СН'!$F$15</f>
        <v>0</v>
      </c>
      <c r="L290" s="36">
        <f>SUMIFS(СВЦЭМ!$G$34:$G$777,СВЦЭМ!$A$34:$A$777,$A290,СВЦЭМ!$B$33:$B$776,L$261)+'СЕТ СН'!$F$15</f>
        <v>0</v>
      </c>
      <c r="M290" s="36">
        <f>SUMIFS(СВЦЭМ!$G$34:$G$777,СВЦЭМ!$A$34:$A$777,$A290,СВЦЭМ!$B$33:$B$776,M$261)+'СЕТ СН'!$F$15</f>
        <v>0</v>
      </c>
      <c r="N290" s="36">
        <f>SUMIFS(СВЦЭМ!$G$34:$G$777,СВЦЭМ!$A$34:$A$777,$A290,СВЦЭМ!$B$33:$B$776,N$261)+'СЕТ СН'!$F$15</f>
        <v>0</v>
      </c>
      <c r="O290" s="36">
        <f>SUMIFS(СВЦЭМ!$G$34:$G$777,СВЦЭМ!$A$34:$A$777,$A290,СВЦЭМ!$B$33:$B$776,O$261)+'СЕТ СН'!$F$15</f>
        <v>0</v>
      </c>
      <c r="P290" s="36">
        <f>SUMIFS(СВЦЭМ!$G$34:$G$777,СВЦЭМ!$A$34:$A$777,$A290,СВЦЭМ!$B$33:$B$776,P$261)+'СЕТ СН'!$F$15</f>
        <v>0</v>
      </c>
      <c r="Q290" s="36">
        <f>SUMIFS(СВЦЭМ!$G$34:$G$777,СВЦЭМ!$A$34:$A$777,$A290,СВЦЭМ!$B$33:$B$776,Q$261)+'СЕТ СН'!$F$15</f>
        <v>0</v>
      </c>
      <c r="R290" s="36">
        <f>SUMIFS(СВЦЭМ!$G$34:$G$777,СВЦЭМ!$A$34:$A$777,$A290,СВЦЭМ!$B$33:$B$776,R$261)+'СЕТ СН'!$F$15</f>
        <v>0</v>
      </c>
      <c r="S290" s="36">
        <f>SUMIFS(СВЦЭМ!$G$34:$G$777,СВЦЭМ!$A$34:$A$777,$A290,СВЦЭМ!$B$33:$B$776,S$261)+'СЕТ СН'!$F$15</f>
        <v>0</v>
      </c>
      <c r="T290" s="36">
        <f>SUMIFS(СВЦЭМ!$G$34:$G$777,СВЦЭМ!$A$34:$A$777,$A290,СВЦЭМ!$B$33:$B$776,T$261)+'СЕТ СН'!$F$15</f>
        <v>0</v>
      </c>
      <c r="U290" s="36">
        <f>SUMIFS(СВЦЭМ!$G$34:$G$777,СВЦЭМ!$A$34:$A$777,$A290,СВЦЭМ!$B$33:$B$776,U$261)+'СЕТ СН'!$F$15</f>
        <v>0</v>
      </c>
      <c r="V290" s="36">
        <f>SUMIFS(СВЦЭМ!$G$34:$G$777,СВЦЭМ!$A$34:$A$777,$A290,СВЦЭМ!$B$33:$B$776,V$261)+'СЕТ СН'!$F$15</f>
        <v>0</v>
      </c>
      <c r="W290" s="36">
        <f>SUMIFS(СВЦЭМ!$G$34:$G$777,СВЦЭМ!$A$34:$A$777,$A290,СВЦЭМ!$B$33:$B$776,W$261)+'СЕТ СН'!$F$15</f>
        <v>0</v>
      </c>
      <c r="X290" s="36">
        <f>SUMIFS(СВЦЭМ!$G$34:$G$777,СВЦЭМ!$A$34:$A$777,$A290,СВЦЭМ!$B$33:$B$776,X$261)+'СЕТ СН'!$F$15</f>
        <v>0</v>
      </c>
      <c r="Y290" s="36">
        <f>SUMIFS(СВЦЭМ!$G$34:$G$777,СВЦЭМ!$A$34:$A$777,$A290,СВЦЭМ!$B$33:$B$776,Y$261)+'СЕТ СН'!$F$15</f>
        <v>0</v>
      </c>
    </row>
    <row r="291" spans="1:27" ht="15.75" hidden="1" x14ac:dyDescent="0.2">
      <c r="A291" s="35">
        <f t="shared" si="7"/>
        <v>43829</v>
      </c>
      <c r="B291" s="36">
        <f>SUMIFS(СВЦЭМ!$G$34:$G$777,СВЦЭМ!$A$34:$A$777,$A291,СВЦЭМ!$B$33:$B$776,B$261)+'СЕТ СН'!$F$15</f>
        <v>0</v>
      </c>
      <c r="C291" s="36">
        <f>SUMIFS(СВЦЭМ!$G$34:$G$777,СВЦЭМ!$A$34:$A$777,$A291,СВЦЭМ!$B$33:$B$776,C$261)+'СЕТ СН'!$F$15</f>
        <v>0</v>
      </c>
      <c r="D291" s="36">
        <f>SUMIFS(СВЦЭМ!$G$34:$G$777,СВЦЭМ!$A$34:$A$777,$A291,СВЦЭМ!$B$33:$B$776,D$261)+'СЕТ СН'!$F$15</f>
        <v>0</v>
      </c>
      <c r="E291" s="36">
        <f>SUMIFS(СВЦЭМ!$G$34:$G$777,СВЦЭМ!$A$34:$A$777,$A291,СВЦЭМ!$B$33:$B$776,E$261)+'СЕТ СН'!$F$15</f>
        <v>0</v>
      </c>
      <c r="F291" s="36">
        <f>SUMIFS(СВЦЭМ!$G$34:$G$777,СВЦЭМ!$A$34:$A$777,$A291,СВЦЭМ!$B$33:$B$776,F$261)+'СЕТ СН'!$F$15</f>
        <v>0</v>
      </c>
      <c r="G291" s="36">
        <f>SUMIFS(СВЦЭМ!$G$34:$G$777,СВЦЭМ!$A$34:$A$777,$A291,СВЦЭМ!$B$33:$B$776,G$261)+'СЕТ СН'!$F$15</f>
        <v>0</v>
      </c>
      <c r="H291" s="36">
        <f>SUMIFS(СВЦЭМ!$G$34:$G$777,СВЦЭМ!$A$34:$A$777,$A291,СВЦЭМ!$B$33:$B$776,H$261)+'СЕТ СН'!$F$15</f>
        <v>0</v>
      </c>
      <c r="I291" s="36">
        <f>SUMIFS(СВЦЭМ!$G$34:$G$777,СВЦЭМ!$A$34:$A$777,$A291,СВЦЭМ!$B$33:$B$776,I$261)+'СЕТ СН'!$F$15</f>
        <v>0</v>
      </c>
      <c r="J291" s="36">
        <f>SUMIFS(СВЦЭМ!$G$34:$G$777,СВЦЭМ!$A$34:$A$777,$A291,СВЦЭМ!$B$33:$B$776,J$261)+'СЕТ СН'!$F$15</f>
        <v>0</v>
      </c>
      <c r="K291" s="36">
        <f>SUMIFS(СВЦЭМ!$G$34:$G$777,СВЦЭМ!$A$34:$A$777,$A291,СВЦЭМ!$B$33:$B$776,K$261)+'СЕТ СН'!$F$15</f>
        <v>0</v>
      </c>
      <c r="L291" s="36">
        <f>SUMIFS(СВЦЭМ!$G$34:$G$777,СВЦЭМ!$A$34:$A$777,$A291,СВЦЭМ!$B$33:$B$776,L$261)+'СЕТ СН'!$F$15</f>
        <v>0</v>
      </c>
      <c r="M291" s="36">
        <f>SUMIFS(СВЦЭМ!$G$34:$G$777,СВЦЭМ!$A$34:$A$777,$A291,СВЦЭМ!$B$33:$B$776,M$261)+'СЕТ СН'!$F$15</f>
        <v>0</v>
      </c>
      <c r="N291" s="36">
        <f>SUMIFS(СВЦЭМ!$G$34:$G$777,СВЦЭМ!$A$34:$A$777,$A291,СВЦЭМ!$B$33:$B$776,N$261)+'СЕТ СН'!$F$15</f>
        <v>0</v>
      </c>
      <c r="O291" s="36">
        <f>SUMIFS(СВЦЭМ!$G$34:$G$777,СВЦЭМ!$A$34:$A$777,$A291,СВЦЭМ!$B$33:$B$776,O$261)+'СЕТ СН'!$F$15</f>
        <v>0</v>
      </c>
      <c r="P291" s="36">
        <f>SUMIFS(СВЦЭМ!$G$34:$G$777,СВЦЭМ!$A$34:$A$777,$A291,СВЦЭМ!$B$33:$B$776,P$261)+'СЕТ СН'!$F$15</f>
        <v>0</v>
      </c>
      <c r="Q291" s="36">
        <f>SUMIFS(СВЦЭМ!$G$34:$G$777,СВЦЭМ!$A$34:$A$777,$A291,СВЦЭМ!$B$33:$B$776,Q$261)+'СЕТ СН'!$F$15</f>
        <v>0</v>
      </c>
      <c r="R291" s="36">
        <f>SUMIFS(СВЦЭМ!$G$34:$G$777,СВЦЭМ!$A$34:$A$777,$A291,СВЦЭМ!$B$33:$B$776,R$261)+'СЕТ СН'!$F$15</f>
        <v>0</v>
      </c>
      <c r="S291" s="36">
        <f>SUMIFS(СВЦЭМ!$G$34:$G$777,СВЦЭМ!$A$34:$A$777,$A291,СВЦЭМ!$B$33:$B$776,S$261)+'СЕТ СН'!$F$15</f>
        <v>0</v>
      </c>
      <c r="T291" s="36">
        <f>SUMIFS(СВЦЭМ!$G$34:$G$777,СВЦЭМ!$A$34:$A$777,$A291,СВЦЭМ!$B$33:$B$776,T$261)+'СЕТ СН'!$F$15</f>
        <v>0</v>
      </c>
      <c r="U291" s="36">
        <f>SUMIFS(СВЦЭМ!$G$34:$G$777,СВЦЭМ!$A$34:$A$777,$A291,СВЦЭМ!$B$33:$B$776,U$261)+'СЕТ СН'!$F$15</f>
        <v>0</v>
      </c>
      <c r="V291" s="36">
        <f>SUMIFS(СВЦЭМ!$G$34:$G$777,СВЦЭМ!$A$34:$A$777,$A291,СВЦЭМ!$B$33:$B$776,V$261)+'СЕТ СН'!$F$15</f>
        <v>0</v>
      </c>
      <c r="W291" s="36">
        <f>SUMIFS(СВЦЭМ!$G$34:$G$777,СВЦЭМ!$A$34:$A$777,$A291,СВЦЭМ!$B$33:$B$776,W$261)+'СЕТ СН'!$F$15</f>
        <v>0</v>
      </c>
      <c r="X291" s="36">
        <f>SUMIFS(СВЦЭМ!$G$34:$G$777,СВЦЭМ!$A$34:$A$777,$A291,СВЦЭМ!$B$33:$B$776,X$261)+'СЕТ СН'!$F$15</f>
        <v>0</v>
      </c>
      <c r="Y291" s="36">
        <f>SUMIFS(СВЦЭМ!$G$34:$G$777,СВЦЭМ!$A$34:$A$777,$A291,СВЦЭМ!$B$33:$B$776,Y$261)+'СЕТ СН'!$F$15</f>
        <v>0</v>
      </c>
    </row>
    <row r="292" spans="1:27" ht="15.75" hidden="1" x14ac:dyDescent="0.2">
      <c r="A292" s="35">
        <f t="shared" si="7"/>
        <v>43830</v>
      </c>
      <c r="B292" s="36">
        <f>SUMIFS(СВЦЭМ!$G$34:$G$777,СВЦЭМ!$A$34:$A$777,$A292,СВЦЭМ!$B$33:$B$776,B$261)+'СЕТ СН'!$F$15</f>
        <v>0</v>
      </c>
      <c r="C292" s="36">
        <f>SUMIFS(СВЦЭМ!$G$34:$G$777,СВЦЭМ!$A$34:$A$777,$A292,СВЦЭМ!$B$33:$B$776,C$261)+'СЕТ СН'!$F$15</f>
        <v>0</v>
      </c>
      <c r="D292" s="36">
        <f>SUMIFS(СВЦЭМ!$G$34:$G$777,СВЦЭМ!$A$34:$A$777,$A292,СВЦЭМ!$B$33:$B$776,D$261)+'СЕТ СН'!$F$15</f>
        <v>0</v>
      </c>
      <c r="E292" s="36">
        <f>SUMIFS(СВЦЭМ!$G$34:$G$777,СВЦЭМ!$A$34:$A$777,$A292,СВЦЭМ!$B$33:$B$776,E$261)+'СЕТ СН'!$F$15</f>
        <v>0</v>
      </c>
      <c r="F292" s="36">
        <f>SUMIFS(СВЦЭМ!$G$34:$G$777,СВЦЭМ!$A$34:$A$777,$A292,СВЦЭМ!$B$33:$B$776,F$261)+'СЕТ СН'!$F$15</f>
        <v>0</v>
      </c>
      <c r="G292" s="36">
        <f>SUMIFS(СВЦЭМ!$G$34:$G$777,СВЦЭМ!$A$34:$A$777,$A292,СВЦЭМ!$B$33:$B$776,G$261)+'СЕТ СН'!$F$15</f>
        <v>0</v>
      </c>
      <c r="H292" s="36">
        <f>SUMIFS(СВЦЭМ!$G$34:$G$777,СВЦЭМ!$A$34:$A$777,$A292,СВЦЭМ!$B$33:$B$776,H$261)+'СЕТ СН'!$F$15</f>
        <v>0</v>
      </c>
      <c r="I292" s="36">
        <f>SUMIFS(СВЦЭМ!$G$34:$G$777,СВЦЭМ!$A$34:$A$777,$A292,СВЦЭМ!$B$33:$B$776,I$261)+'СЕТ СН'!$F$15</f>
        <v>0</v>
      </c>
      <c r="J292" s="36">
        <f>SUMIFS(СВЦЭМ!$G$34:$G$777,СВЦЭМ!$A$34:$A$777,$A292,СВЦЭМ!$B$33:$B$776,J$261)+'СЕТ СН'!$F$15</f>
        <v>0</v>
      </c>
      <c r="K292" s="36">
        <f>SUMIFS(СВЦЭМ!$G$34:$G$777,СВЦЭМ!$A$34:$A$777,$A292,СВЦЭМ!$B$33:$B$776,K$261)+'СЕТ СН'!$F$15</f>
        <v>0</v>
      </c>
      <c r="L292" s="36">
        <f>SUMIFS(СВЦЭМ!$G$34:$G$777,СВЦЭМ!$A$34:$A$777,$A292,СВЦЭМ!$B$33:$B$776,L$261)+'СЕТ СН'!$F$15</f>
        <v>0</v>
      </c>
      <c r="M292" s="36">
        <f>SUMIFS(СВЦЭМ!$G$34:$G$777,СВЦЭМ!$A$34:$A$777,$A292,СВЦЭМ!$B$33:$B$776,M$261)+'СЕТ СН'!$F$15</f>
        <v>0</v>
      </c>
      <c r="N292" s="36">
        <f>SUMIFS(СВЦЭМ!$G$34:$G$777,СВЦЭМ!$A$34:$A$777,$A292,СВЦЭМ!$B$33:$B$776,N$261)+'СЕТ СН'!$F$15</f>
        <v>0</v>
      </c>
      <c r="O292" s="36">
        <f>SUMIFS(СВЦЭМ!$G$34:$G$777,СВЦЭМ!$A$34:$A$777,$A292,СВЦЭМ!$B$33:$B$776,O$261)+'СЕТ СН'!$F$15</f>
        <v>0</v>
      </c>
      <c r="P292" s="36">
        <f>SUMIFS(СВЦЭМ!$G$34:$G$777,СВЦЭМ!$A$34:$A$777,$A292,СВЦЭМ!$B$33:$B$776,P$261)+'СЕТ СН'!$F$15</f>
        <v>0</v>
      </c>
      <c r="Q292" s="36">
        <f>SUMIFS(СВЦЭМ!$G$34:$G$777,СВЦЭМ!$A$34:$A$777,$A292,СВЦЭМ!$B$33:$B$776,Q$261)+'СЕТ СН'!$F$15</f>
        <v>0</v>
      </c>
      <c r="R292" s="36">
        <f>SUMIFS(СВЦЭМ!$G$34:$G$777,СВЦЭМ!$A$34:$A$777,$A292,СВЦЭМ!$B$33:$B$776,R$261)+'СЕТ СН'!$F$15</f>
        <v>0</v>
      </c>
      <c r="S292" s="36">
        <f>SUMIFS(СВЦЭМ!$G$34:$G$777,СВЦЭМ!$A$34:$A$777,$A292,СВЦЭМ!$B$33:$B$776,S$261)+'СЕТ СН'!$F$15</f>
        <v>0</v>
      </c>
      <c r="T292" s="36">
        <f>SUMIFS(СВЦЭМ!$G$34:$G$777,СВЦЭМ!$A$34:$A$777,$A292,СВЦЭМ!$B$33:$B$776,T$261)+'СЕТ СН'!$F$15</f>
        <v>0</v>
      </c>
      <c r="U292" s="36">
        <f>SUMIFS(СВЦЭМ!$G$34:$G$777,СВЦЭМ!$A$34:$A$777,$A292,СВЦЭМ!$B$33:$B$776,U$261)+'СЕТ СН'!$F$15</f>
        <v>0</v>
      </c>
      <c r="V292" s="36">
        <f>SUMIFS(СВЦЭМ!$G$34:$G$777,СВЦЭМ!$A$34:$A$777,$A292,СВЦЭМ!$B$33:$B$776,V$261)+'СЕТ СН'!$F$15</f>
        <v>0</v>
      </c>
      <c r="W292" s="36">
        <f>SUMIFS(СВЦЭМ!$G$34:$G$777,СВЦЭМ!$A$34:$A$777,$A292,СВЦЭМ!$B$33:$B$776,W$261)+'СЕТ СН'!$F$15</f>
        <v>0</v>
      </c>
      <c r="X292" s="36">
        <f>SUMIFS(СВЦЭМ!$G$34:$G$777,СВЦЭМ!$A$34:$A$777,$A292,СВЦЭМ!$B$33:$B$776,X$261)+'СЕТ СН'!$F$15</f>
        <v>0</v>
      </c>
      <c r="Y292" s="36">
        <f>SUMIFS(СВЦЭМ!$G$34:$G$777,СВЦЭМ!$A$34:$A$777,$A292,СВЦЭМ!$B$33:$B$776,Y$261)+'СЕТ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8" t="s">
        <v>7</v>
      </c>
      <c r="B294" s="131" t="s">
        <v>117</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29"/>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01.12.2019</v>
      </c>
      <c r="B297" s="36">
        <f>SUMIFS(СВЦЭМ!$H$34:$H$777,СВЦЭМ!$A$34:$A$777,$A297,СВЦЭМ!$B$33:$B$776,B$296)+'СЕТ СН'!$F$15</f>
        <v>0</v>
      </c>
      <c r="C297" s="36">
        <f>SUMIFS(СВЦЭМ!$H$34:$H$777,СВЦЭМ!$A$34:$A$777,$A297,СВЦЭМ!$B$33:$B$776,C$296)+'СЕТ СН'!$F$15</f>
        <v>0</v>
      </c>
      <c r="D297" s="36">
        <f>SUMIFS(СВЦЭМ!$H$34:$H$777,СВЦЭМ!$A$34:$A$777,$A297,СВЦЭМ!$B$33:$B$776,D$296)+'СЕТ СН'!$F$15</f>
        <v>0</v>
      </c>
      <c r="E297" s="36">
        <f>SUMIFS(СВЦЭМ!$H$34:$H$777,СВЦЭМ!$A$34:$A$777,$A297,СВЦЭМ!$B$33:$B$776,E$296)+'СЕТ СН'!$F$15</f>
        <v>0</v>
      </c>
      <c r="F297" s="36">
        <f>SUMIFS(СВЦЭМ!$H$34:$H$777,СВЦЭМ!$A$34:$A$777,$A297,СВЦЭМ!$B$33:$B$776,F$296)+'СЕТ СН'!$F$15</f>
        <v>0</v>
      </c>
      <c r="G297" s="36">
        <f>SUMIFS(СВЦЭМ!$H$34:$H$777,СВЦЭМ!$A$34:$A$777,$A297,СВЦЭМ!$B$33:$B$776,G$296)+'СЕТ СН'!$F$15</f>
        <v>0</v>
      </c>
      <c r="H297" s="36">
        <f>SUMIFS(СВЦЭМ!$H$34:$H$777,СВЦЭМ!$A$34:$A$777,$A297,СВЦЭМ!$B$33:$B$776,H$296)+'СЕТ СН'!$F$15</f>
        <v>0</v>
      </c>
      <c r="I297" s="36">
        <f>SUMIFS(СВЦЭМ!$H$34:$H$777,СВЦЭМ!$A$34:$A$777,$A297,СВЦЭМ!$B$33:$B$776,I$296)+'СЕТ СН'!$F$15</f>
        <v>0</v>
      </c>
      <c r="J297" s="36">
        <f>SUMIFS(СВЦЭМ!$H$34:$H$777,СВЦЭМ!$A$34:$A$777,$A297,СВЦЭМ!$B$33:$B$776,J$296)+'СЕТ СН'!$F$15</f>
        <v>0</v>
      </c>
      <c r="K297" s="36">
        <f>SUMIFS(СВЦЭМ!$H$34:$H$777,СВЦЭМ!$A$34:$A$777,$A297,СВЦЭМ!$B$33:$B$776,K$296)+'СЕТ СН'!$F$15</f>
        <v>0</v>
      </c>
      <c r="L297" s="36">
        <f>SUMIFS(СВЦЭМ!$H$34:$H$777,СВЦЭМ!$A$34:$A$777,$A297,СВЦЭМ!$B$33:$B$776,L$296)+'СЕТ СН'!$F$15</f>
        <v>0</v>
      </c>
      <c r="M297" s="36">
        <f>SUMIFS(СВЦЭМ!$H$34:$H$777,СВЦЭМ!$A$34:$A$777,$A297,СВЦЭМ!$B$33:$B$776,M$296)+'СЕТ СН'!$F$15</f>
        <v>0</v>
      </c>
      <c r="N297" s="36">
        <f>SUMIFS(СВЦЭМ!$H$34:$H$777,СВЦЭМ!$A$34:$A$777,$A297,СВЦЭМ!$B$33:$B$776,N$296)+'СЕТ СН'!$F$15</f>
        <v>0</v>
      </c>
      <c r="O297" s="36">
        <f>SUMIFS(СВЦЭМ!$H$34:$H$777,СВЦЭМ!$A$34:$A$777,$A297,СВЦЭМ!$B$33:$B$776,O$296)+'СЕТ СН'!$F$15</f>
        <v>0</v>
      </c>
      <c r="P297" s="36">
        <f>SUMIFS(СВЦЭМ!$H$34:$H$777,СВЦЭМ!$A$34:$A$777,$A297,СВЦЭМ!$B$33:$B$776,P$296)+'СЕТ СН'!$F$15</f>
        <v>0</v>
      </c>
      <c r="Q297" s="36">
        <f>SUMIFS(СВЦЭМ!$H$34:$H$777,СВЦЭМ!$A$34:$A$777,$A297,СВЦЭМ!$B$33:$B$776,Q$296)+'СЕТ СН'!$F$15</f>
        <v>0</v>
      </c>
      <c r="R297" s="36">
        <f>SUMIFS(СВЦЭМ!$H$34:$H$777,СВЦЭМ!$A$34:$A$777,$A297,СВЦЭМ!$B$33:$B$776,R$296)+'СЕТ СН'!$F$15</f>
        <v>0</v>
      </c>
      <c r="S297" s="36">
        <f>SUMIFS(СВЦЭМ!$H$34:$H$777,СВЦЭМ!$A$34:$A$777,$A297,СВЦЭМ!$B$33:$B$776,S$296)+'СЕТ СН'!$F$15</f>
        <v>0</v>
      </c>
      <c r="T297" s="36">
        <f>SUMIFS(СВЦЭМ!$H$34:$H$777,СВЦЭМ!$A$34:$A$777,$A297,СВЦЭМ!$B$33:$B$776,T$296)+'СЕТ СН'!$F$15</f>
        <v>0</v>
      </c>
      <c r="U297" s="36">
        <f>SUMIFS(СВЦЭМ!$H$34:$H$777,СВЦЭМ!$A$34:$A$777,$A297,СВЦЭМ!$B$33:$B$776,U$296)+'СЕТ СН'!$F$15</f>
        <v>0</v>
      </c>
      <c r="V297" s="36">
        <f>SUMIFS(СВЦЭМ!$H$34:$H$777,СВЦЭМ!$A$34:$A$777,$A297,СВЦЭМ!$B$33:$B$776,V$296)+'СЕТ СН'!$F$15</f>
        <v>0</v>
      </c>
      <c r="W297" s="36">
        <f>SUMIFS(СВЦЭМ!$H$34:$H$777,СВЦЭМ!$A$34:$A$777,$A297,СВЦЭМ!$B$33:$B$776,W$296)+'СЕТ СН'!$F$15</f>
        <v>0</v>
      </c>
      <c r="X297" s="36">
        <f>SUMIFS(СВЦЭМ!$H$34:$H$777,СВЦЭМ!$A$34:$A$777,$A297,СВЦЭМ!$B$33:$B$776,X$296)+'СЕТ СН'!$F$15</f>
        <v>0</v>
      </c>
      <c r="Y297" s="36">
        <f>SUMIFS(СВЦЭМ!$H$34:$H$777,СВЦЭМ!$A$34:$A$777,$A297,СВЦЭМ!$B$33:$B$776,Y$296)+'СЕТ СН'!$F$15</f>
        <v>0</v>
      </c>
      <c r="AA297" s="45"/>
    </row>
    <row r="298" spans="1:27" ht="15.75" hidden="1" x14ac:dyDescent="0.2">
      <c r="A298" s="35">
        <f>A297+1</f>
        <v>43801</v>
      </c>
      <c r="B298" s="36">
        <f>SUMIFS(СВЦЭМ!$H$34:$H$777,СВЦЭМ!$A$34:$A$777,$A298,СВЦЭМ!$B$33:$B$776,B$296)+'СЕТ СН'!$F$15</f>
        <v>0</v>
      </c>
      <c r="C298" s="36">
        <f>SUMIFS(СВЦЭМ!$H$34:$H$777,СВЦЭМ!$A$34:$A$777,$A298,СВЦЭМ!$B$33:$B$776,C$296)+'СЕТ СН'!$F$15</f>
        <v>0</v>
      </c>
      <c r="D298" s="36">
        <f>SUMIFS(СВЦЭМ!$H$34:$H$777,СВЦЭМ!$A$34:$A$777,$A298,СВЦЭМ!$B$33:$B$776,D$296)+'СЕТ СН'!$F$15</f>
        <v>0</v>
      </c>
      <c r="E298" s="36">
        <f>SUMIFS(СВЦЭМ!$H$34:$H$777,СВЦЭМ!$A$34:$A$777,$A298,СВЦЭМ!$B$33:$B$776,E$296)+'СЕТ СН'!$F$15</f>
        <v>0</v>
      </c>
      <c r="F298" s="36">
        <f>SUMIFS(СВЦЭМ!$H$34:$H$777,СВЦЭМ!$A$34:$A$777,$A298,СВЦЭМ!$B$33:$B$776,F$296)+'СЕТ СН'!$F$15</f>
        <v>0</v>
      </c>
      <c r="G298" s="36">
        <f>SUMIFS(СВЦЭМ!$H$34:$H$777,СВЦЭМ!$A$34:$A$777,$A298,СВЦЭМ!$B$33:$B$776,G$296)+'СЕТ СН'!$F$15</f>
        <v>0</v>
      </c>
      <c r="H298" s="36">
        <f>SUMIFS(СВЦЭМ!$H$34:$H$777,СВЦЭМ!$A$34:$A$777,$A298,СВЦЭМ!$B$33:$B$776,H$296)+'СЕТ СН'!$F$15</f>
        <v>0</v>
      </c>
      <c r="I298" s="36">
        <f>SUMIFS(СВЦЭМ!$H$34:$H$777,СВЦЭМ!$A$34:$A$777,$A298,СВЦЭМ!$B$33:$B$776,I$296)+'СЕТ СН'!$F$15</f>
        <v>0</v>
      </c>
      <c r="J298" s="36">
        <f>SUMIFS(СВЦЭМ!$H$34:$H$777,СВЦЭМ!$A$34:$A$777,$A298,СВЦЭМ!$B$33:$B$776,J$296)+'СЕТ СН'!$F$15</f>
        <v>0</v>
      </c>
      <c r="K298" s="36">
        <f>SUMIFS(СВЦЭМ!$H$34:$H$777,СВЦЭМ!$A$34:$A$777,$A298,СВЦЭМ!$B$33:$B$776,K$296)+'СЕТ СН'!$F$15</f>
        <v>0</v>
      </c>
      <c r="L298" s="36">
        <f>SUMIFS(СВЦЭМ!$H$34:$H$777,СВЦЭМ!$A$34:$A$777,$A298,СВЦЭМ!$B$33:$B$776,L$296)+'СЕТ СН'!$F$15</f>
        <v>0</v>
      </c>
      <c r="M298" s="36">
        <f>SUMIFS(СВЦЭМ!$H$34:$H$777,СВЦЭМ!$A$34:$A$777,$A298,СВЦЭМ!$B$33:$B$776,M$296)+'СЕТ СН'!$F$15</f>
        <v>0</v>
      </c>
      <c r="N298" s="36">
        <f>SUMIFS(СВЦЭМ!$H$34:$H$777,СВЦЭМ!$A$34:$A$777,$A298,СВЦЭМ!$B$33:$B$776,N$296)+'СЕТ СН'!$F$15</f>
        <v>0</v>
      </c>
      <c r="O298" s="36">
        <f>SUMIFS(СВЦЭМ!$H$34:$H$777,СВЦЭМ!$A$34:$A$777,$A298,СВЦЭМ!$B$33:$B$776,O$296)+'СЕТ СН'!$F$15</f>
        <v>0</v>
      </c>
      <c r="P298" s="36">
        <f>SUMIFS(СВЦЭМ!$H$34:$H$777,СВЦЭМ!$A$34:$A$777,$A298,СВЦЭМ!$B$33:$B$776,P$296)+'СЕТ СН'!$F$15</f>
        <v>0</v>
      </c>
      <c r="Q298" s="36">
        <f>SUMIFS(СВЦЭМ!$H$34:$H$777,СВЦЭМ!$A$34:$A$777,$A298,СВЦЭМ!$B$33:$B$776,Q$296)+'СЕТ СН'!$F$15</f>
        <v>0</v>
      </c>
      <c r="R298" s="36">
        <f>SUMIFS(СВЦЭМ!$H$34:$H$777,СВЦЭМ!$A$34:$A$777,$A298,СВЦЭМ!$B$33:$B$776,R$296)+'СЕТ СН'!$F$15</f>
        <v>0</v>
      </c>
      <c r="S298" s="36">
        <f>SUMIFS(СВЦЭМ!$H$34:$H$777,СВЦЭМ!$A$34:$A$777,$A298,СВЦЭМ!$B$33:$B$776,S$296)+'СЕТ СН'!$F$15</f>
        <v>0</v>
      </c>
      <c r="T298" s="36">
        <f>SUMIFS(СВЦЭМ!$H$34:$H$777,СВЦЭМ!$A$34:$A$777,$A298,СВЦЭМ!$B$33:$B$776,T$296)+'СЕТ СН'!$F$15</f>
        <v>0</v>
      </c>
      <c r="U298" s="36">
        <f>SUMIFS(СВЦЭМ!$H$34:$H$777,СВЦЭМ!$A$34:$A$777,$A298,СВЦЭМ!$B$33:$B$776,U$296)+'СЕТ СН'!$F$15</f>
        <v>0</v>
      </c>
      <c r="V298" s="36">
        <f>SUMIFS(СВЦЭМ!$H$34:$H$777,СВЦЭМ!$A$34:$A$777,$A298,СВЦЭМ!$B$33:$B$776,V$296)+'СЕТ СН'!$F$15</f>
        <v>0</v>
      </c>
      <c r="W298" s="36">
        <f>SUMIFS(СВЦЭМ!$H$34:$H$777,СВЦЭМ!$A$34:$A$777,$A298,СВЦЭМ!$B$33:$B$776,W$296)+'СЕТ СН'!$F$15</f>
        <v>0</v>
      </c>
      <c r="X298" s="36">
        <f>SUMIFS(СВЦЭМ!$H$34:$H$777,СВЦЭМ!$A$34:$A$777,$A298,СВЦЭМ!$B$33:$B$776,X$296)+'СЕТ СН'!$F$15</f>
        <v>0</v>
      </c>
      <c r="Y298" s="36">
        <f>SUMIFS(СВЦЭМ!$H$34:$H$777,СВЦЭМ!$A$34:$A$777,$A298,СВЦЭМ!$B$33:$B$776,Y$296)+'СЕТ СН'!$F$15</f>
        <v>0</v>
      </c>
    </row>
    <row r="299" spans="1:27" ht="15.75" hidden="1" x14ac:dyDescent="0.2">
      <c r="A299" s="35">
        <f t="shared" ref="A299:A327" si="8">A298+1</f>
        <v>43802</v>
      </c>
      <c r="B299" s="36">
        <f>SUMIFS(СВЦЭМ!$H$34:$H$777,СВЦЭМ!$A$34:$A$777,$A299,СВЦЭМ!$B$33:$B$776,B$296)+'СЕТ СН'!$F$15</f>
        <v>0</v>
      </c>
      <c r="C299" s="36">
        <f>SUMIFS(СВЦЭМ!$H$34:$H$777,СВЦЭМ!$A$34:$A$777,$A299,СВЦЭМ!$B$33:$B$776,C$296)+'СЕТ СН'!$F$15</f>
        <v>0</v>
      </c>
      <c r="D299" s="36">
        <f>SUMIFS(СВЦЭМ!$H$34:$H$777,СВЦЭМ!$A$34:$A$777,$A299,СВЦЭМ!$B$33:$B$776,D$296)+'СЕТ СН'!$F$15</f>
        <v>0</v>
      </c>
      <c r="E299" s="36">
        <f>SUMIFS(СВЦЭМ!$H$34:$H$777,СВЦЭМ!$A$34:$A$777,$A299,СВЦЭМ!$B$33:$B$776,E$296)+'СЕТ СН'!$F$15</f>
        <v>0</v>
      </c>
      <c r="F299" s="36">
        <f>SUMIFS(СВЦЭМ!$H$34:$H$777,СВЦЭМ!$A$34:$A$777,$A299,СВЦЭМ!$B$33:$B$776,F$296)+'СЕТ СН'!$F$15</f>
        <v>0</v>
      </c>
      <c r="G299" s="36">
        <f>SUMIFS(СВЦЭМ!$H$34:$H$777,СВЦЭМ!$A$34:$A$777,$A299,СВЦЭМ!$B$33:$B$776,G$296)+'СЕТ СН'!$F$15</f>
        <v>0</v>
      </c>
      <c r="H299" s="36">
        <f>SUMIFS(СВЦЭМ!$H$34:$H$777,СВЦЭМ!$A$34:$A$777,$A299,СВЦЭМ!$B$33:$B$776,H$296)+'СЕТ СН'!$F$15</f>
        <v>0</v>
      </c>
      <c r="I299" s="36">
        <f>SUMIFS(СВЦЭМ!$H$34:$H$777,СВЦЭМ!$A$34:$A$777,$A299,СВЦЭМ!$B$33:$B$776,I$296)+'СЕТ СН'!$F$15</f>
        <v>0</v>
      </c>
      <c r="J299" s="36">
        <f>SUMIFS(СВЦЭМ!$H$34:$H$777,СВЦЭМ!$A$34:$A$777,$A299,СВЦЭМ!$B$33:$B$776,J$296)+'СЕТ СН'!$F$15</f>
        <v>0</v>
      </c>
      <c r="K299" s="36">
        <f>SUMIFS(СВЦЭМ!$H$34:$H$777,СВЦЭМ!$A$34:$A$777,$A299,СВЦЭМ!$B$33:$B$776,K$296)+'СЕТ СН'!$F$15</f>
        <v>0</v>
      </c>
      <c r="L299" s="36">
        <f>SUMIFS(СВЦЭМ!$H$34:$H$777,СВЦЭМ!$A$34:$A$777,$A299,СВЦЭМ!$B$33:$B$776,L$296)+'СЕТ СН'!$F$15</f>
        <v>0</v>
      </c>
      <c r="M299" s="36">
        <f>SUMIFS(СВЦЭМ!$H$34:$H$777,СВЦЭМ!$A$34:$A$777,$A299,СВЦЭМ!$B$33:$B$776,M$296)+'СЕТ СН'!$F$15</f>
        <v>0</v>
      </c>
      <c r="N299" s="36">
        <f>SUMIFS(СВЦЭМ!$H$34:$H$777,СВЦЭМ!$A$34:$A$777,$A299,СВЦЭМ!$B$33:$B$776,N$296)+'СЕТ СН'!$F$15</f>
        <v>0</v>
      </c>
      <c r="O299" s="36">
        <f>SUMIFS(СВЦЭМ!$H$34:$H$777,СВЦЭМ!$A$34:$A$777,$A299,СВЦЭМ!$B$33:$B$776,O$296)+'СЕТ СН'!$F$15</f>
        <v>0</v>
      </c>
      <c r="P299" s="36">
        <f>SUMIFS(СВЦЭМ!$H$34:$H$777,СВЦЭМ!$A$34:$A$777,$A299,СВЦЭМ!$B$33:$B$776,P$296)+'СЕТ СН'!$F$15</f>
        <v>0</v>
      </c>
      <c r="Q299" s="36">
        <f>SUMIFS(СВЦЭМ!$H$34:$H$777,СВЦЭМ!$A$34:$A$777,$A299,СВЦЭМ!$B$33:$B$776,Q$296)+'СЕТ СН'!$F$15</f>
        <v>0</v>
      </c>
      <c r="R299" s="36">
        <f>SUMIFS(СВЦЭМ!$H$34:$H$777,СВЦЭМ!$A$34:$A$777,$A299,СВЦЭМ!$B$33:$B$776,R$296)+'СЕТ СН'!$F$15</f>
        <v>0</v>
      </c>
      <c r="S299" s="36">
        <f>SUMIFS(СВЦЭМ!$H$34:$H$777,СВЦЭМ!$A$34:$A$777,$A299,СВЦЭМ!$B$33:$B$776,S$296)+'СЕТ СН'!$F$15</f>
        <v>0</v>
      </c>
      <c r="T299" s="36">
        <f>SUMIFS(СВЦЭМ!$H$34:$H$777,СВЦЭМ!$A$34:$A$777,$A299,СВЦЭМ!$B$33:$B$776,T$296)+'СЕТ СН'!$F$15</f>
        <v>0</v>
      </c>
      <c r="U299" s="36">
        <f>SUMIFS(СВЦЭМ!$H$34:$H$777,СВЦЭМ!$A$34:$A$777,$A299,СВЦЭМ!$B$33:$B$776,U$296)+'СЕТ СН'!$F$15</f>
        <v>0</v>
      </c>
      <c r="V299" s="36">
        <f>SUMIFS(СВЦЭМ!$H$34:$H$777,СВЦЭМ!$A$34:$A$777,$A299,СВЦЭМ!$B$33:$B$776,V$296)+'СЕТ СН'!$F$15</f>
        <v>0</v>
      </c>
      <c r="W299" s="36">
        <f>SUMIFS(СВЦЭМ!$H$34:$H$777,СВЦЭМ!$A$34:$A$777,$A299,СВЦЭМ!$B$33:$B$776,W$296)+'СЕТ СН'!$F$15</f>
        <v>0</v>
      </c>
      <c r="X299" s="36">
        <f>SUMIFS(СВЦЭМ!$H$34:$H$777,СВЦЭМ!$A$34:$A$777,$A299,СВЦЭМ!$B$33:$B$776,X$296)+'СЕТ СН'!$F$15</f>
        <v>0</v>
      </c>
      <c r="Y299" s="36">
        <f>SUMIFS(СВЦЭМ!$H$34:$H$777,СВЦЭМ!$A$34:$A$777,$A299,СВЦЭМ!$B$33:$B$776,Y$296)+'СЕТ СН'!$F$15</f>
        <v>0</v>
      </c>
    </row>
    <row r="300" spans="1:27" ht="15.75" hidden="1" x14ac:dyDescent="0.2">
      <c r="A300" s="35">
        <f t="shared" si="8"/>
        <v>43803</v>
      </c>
      <c r="B300" s="36">
        <f>SUMIFS(СВЦЭМ!$H$34:$H$777,СВЦЭМ!$A$34:$A$777,$A300,СВЦЭМ!$B$33:$B$776,B$296)+'СЕТ СН'!$F$15</f>
        <v>0</v>
      </c>
      <c r="C300" s="36">
        <f>SUMIFS(СВЦЭМ!$H$34:$H$777,СВЦЭМ!$A$34:$A$777,$A300,СВЦЭМ!$B$33:$B$776,C$296)+'СЕТ СН'!$F$15</f>
        <v>0</v>
      </c>
      <c r="D300" s="36">
        <f>SUMIFS(СВЦЭМ!$H$34:$H$777,СВЦЭМ!$A$34:$A$777,$A300,СВЦЭМ!$B$33:$B$776,D$296)+'СЕТ СН'!$F$15</f>
        <v>0</v>
      </c>
      <c r="E300" s="36">
        <f>SUMIFS(СВЦЭМ!$H$34:$H$777,СВЦЭМ!$A$34:$A$777,$A300,СВЦЭМ!$B$33:$B$776,E$296)+'СЕТ СН'!$F$15</f>
        <v>0</v>
      </c>
      <c r="F300" s="36">
        <f>SUMIFS(СВЦЭМ!$H$34:$H$777,СВЦЭМ!$A$34:$A$777,$A300,СВЦЭМ!$B$33:$B$776,F$296)+'СЕТ СН'!$F$15</f>
        <v>0</v>
      </c>
      <c r="G300" s="36">
        <f>SUMIFS(СВЦЭМ!$H$34:$H$777,СВЦЭМ!$A$34:$A$777,$A300,СВЦЭМ!$B$33:$B$776,G$296)+'СЕТ СН'!$F$15</f>
        <v>0</v>
      </c>
      <c r="H300" s="36">
        <f>SUMIFS(СВЦЭМ!$H$34:$H$777,СВЦЭМ!$A$34:$A$777,$A300,СВЦЭМ!$B$33:$B$776,H$296)+'СЕТ СН'!$F$15</f>
        <v>0</v>
      </c>
      <c r="I300" s="36">
        <f>SUMIFS(СВЦЭМ!$H$34:$H$777,СВЦЭМ!$A$34:$A$777,$A300,СВЦЭМ!$B$33:$B$776,I$296)+'СЕТ СН'!$F$15</f>
        <v>0</v>
      </c>
      <c r="J300" s="36">
        <f>SUMIFS(СВЦЭМ!$H$34:$H$777,СВЦЭМ!$A$34:$A$777,$A300,СВЦЭМ!$B$33:$B$776,J$296)+'СЕТ СН'!$F$15</f>
        <v>0</v>
      </c>
      <c r="K300" s="36">
        <f>SUMIFS(СВЦЭМ!$H$34:$H$777,СВЦЭМ!$A$34:$A$777,$A300,СВЦЭМ!$B$33:$B$776,K$296)+'СЕТ СН'!$F$15</f>
        <v>0</v>
      </c>
      <c r="L300" s="36">
        <f>SUMIFS(СВЦЭМ!$H$34:$H$777,СВЦЭМ!$A$34:$A$777,$A300,СВЦЭМ!$B$33:$B$776,L$296)+'СЕТ СН'!$F$15</f>
        <v>0</v>
      </c>
      <c r="M300" s="36">
        <f>SUMIFS(СВЦЭМ!$H$34:$H$777,СВЦЭМ!$A$34:$A$777,$A300,СВЦЭМ!$B$33:$B$776,M$296)+'СЕТ СН'!$F$15</f>
        <v>0</v>
      </c>
      <c r="N300" s="36">
        <f>SUMIFS(СВЦЭМ!$H$34:$H$777,СВЦЭМ!$A$34:$A$777,$A300,СВЦЭМ!$B$33:$B$776,N$296)+'СЕТ СН'!$F$15</f>
        <v>0</v>
      </c>
      <c r="O300" s="36">
        <f>SUMIFS(СВЦЭМ!$H$34:$H$777,СВЦЭМ!$A$34:$A$777,$A300,СВЦЭМ!$B$33:$B$776,O$296)+'СЕТ СН'!$F$15</f>
        <v>0</v>
      </c>
      <c r="P300" s="36">
        <f>SUMIFS(СВЦЭМ!$H$34:$H$777,СВЦЭМ!$A$34:$A$777,$A300,СВЦЭМ!$B$33:$B$776,P$296)+'СЕТ СН'!$F$15</f>
        <v>0</v>
      </c>
      <c r="Q300" s="36">
        <f>SUMIFS(СВЦЭМ!$H$34:$H$777,СВЦЭМ!$A$34:$A$777,$A300,СВЦЭМ!$B$33:$B$776,Q$296)+'СЕТ СН'!$F$15</f>
        <v>0</v>
      </c>
      <c r="R300" s="36">
        <f>SUMIFS(СВЦЭМ!$H$34:$H$777,СВЦЭМ!$A$34:$A$777,$A300,СВЦЭМ!$B$33:$B$776,R$296)+'СЕТ СН'!$F$15</f>
        <v>0</v>
      </c>
      <c r="S300" s="36">
        <f>SUMIFS(СВЦЭМ!$H$34:$H$777,СВЦЭМ!$A$34:$A$777,$A300,СВЦЭМ!$B$33:$B$776,S$296)+'СЕТ СН'!$F$15</f>
        <v>0</v>
      </c>
      <c r="T300" s="36">
        <f>SUMIFS(СВЦЭМ!$H$34:$H$777,СВЦЭМ!$A$34:$A$777,$A300,СВЦЭМ!$B$33:$B$776,T$296)+'СЕТ СН'!$F$15</f>
        <v>0</v>
      </c>
      <c r="U300" s="36">
        <f>SUMIFS(СВЦЭМ!$H$34:$H$777,СВЦЭМ!$A$34:$A$777,$A300,СВЦЭМ!$B$33:$B$776,U$296)+'СЕТ СН'!$F$15</f>
        <v>0</v>
      </c>
      <c r="V300" s="36">
        <f>SUMIFS(СВЦЭМ!$H$34:$H$777,СВЦЭМ!$A$34:$A$777,$A300,СВЦЭМ!$B$33:$B$776,V$296)+'СЕТ СН'!$F$15</f>
        <v>0</v>
      </c>
      <c r="W300" s="36">
        <f>SUMIFS(СВЦЭМ!$H$34:$H$777,СВЦЭМ!$A$34:$A$777,$A300,СВЦЭМ!$B$33:$B$776,W$296)+'СЕТ СН'!$F$15</f>
        <v>0</v>
      </c>
      <c r="X300" s="36">
        <f>SUMIFS(СВЦЭМ!$H$34:$H$777,СВЦЭМ!$A$34:$A$777,$A300,СВЦЭМ!$B$33:$B$776,X$296)+'СЕТ СН'!$F$15</f>
        <v>0</v>
      </c>
      <c r="Y300" s="36">
        <f>SUMIFS(СВЦЭМ!$H$34:$H$777,СВЦЭМ!$A$34:$A$777,$A300,СВЦЭМ!$B$33:$B$776,Y$296)+'СЕТ СН'!$F$15</f>
        <v>0</v>
      </c>
    </row>
    <row r="301" spans="1:27" ht="15.75" hidden="1" x14ac:dyDescent="0.2">
      <c r="A301" s="35">
        <f t="shared" si="8"/>
        <v>43804</v>
      </c>
      <c r="B301" s="36">
        <f>SUMIFS(СВЦЭМ!$H$34:$H$777,СВЦЭМ!$A$34:$A$777,$A301,СВЦЭМ!$B$33:$B$776,B$296)+'СЕТ СН'!$F$15</f>
        <v>0</v>
      </c>
      <c r="C301" s="36">
        <f>SUMIFS(СВЦЭМ!$H$34:$H$777,СВЦЭМ!$A$34:$A$777,$A301,СВЦЭМ!$B$33:$B$776,C$296)+'СЕТ СН'!$F$15</f>
        <v>0</v>
      </c>
      <c r="D301" s="36">
        <f>SUMIFS(СВЦЭМ!$H$34:$H$777,СВЦЭМ!$A$34:$A$777,$A301,СВЦЭМ!$B$33:$B$776,D$296)+'СЕТ СН'!$F$15</f>
        <v>0</v>
      </c>
      <c r="E301" s="36">
        <f>SUMIFS(СВЦЭМ!$H$34:$H$777,СВЦЭМ!$A$34:$A$777,$A301,СВЦЭМ!$B$33:$B$776,E$296)+'СЕТ СН'!$F$15</f>
        <v>0</v>
      </c>
      <c r="F301" s="36">
        <f>SUMIFS(СВЦЭМ!$H$34:$H$777,СВЦЭМ!$A$34:$A$777,$A301,СВЦЭМ!$B$33:$B$776,F$296)+'СЕТ СН'!$F$15</f>
        <v>0</v>
      </c>
      <c r="G301" s="36">
        <f>SUMIFS(СВЦЭМ!$H$34:$H$777,СВЦЭМ!$A$34:$A$777,$A301,СВЦЭМ!$B$33:$B$776,G$296)+'СЕТ СН'!$F$15</f>
        <v>0</v>
      </c>
      <c r="H301" s="36">
        <f>SUMIFS(СВЦЭМ!$H$34:$H$777,СВЦЭМ!$A$34:$A$777,$A301,СВЦЭМ!$B$33:$B$776,H$296)+'СЕТ СН'!$F$15</f>
        <v>0</v>
      </c>
      <c r="I301" s="36">
        <f>SUMIFS(СВЦЭМ!$H$34:$H$777,СВЦЭМ!$A$34:$A$777,$A301,СВЦЭМ!$B$33:$B$776,I$296)+'СЕТ СН'!$F$15</f>
        <v>0</v>
      </c>
      <c r="J301" s="36">
        <f>SUMIFS(СВЦЭМ!$H$34:$H$777,СВЦЭМ!$A$34:$A$777,$A301,СВЦЭМ!$B$33:$B$776,J$296)+'СЕТ СН'!$F$15</f>
        <v>0</v>
      </c>
      <c r="K301" s="36">
        <f>SUMIFS(СВЦЭМ!$H$34:$H$777,СВЦЭМ!$A$34:$A$777,$A301,СВЦЭМ!$B$33:$B$776,K$296)+'СЕТ СН'!$F$15</f>
        <v>0</v>
      </c>
      <c r="L301" s="36">
        <f>SUMIFS(СВЦЭМ!$H$34:$H$777,СВЦЭМ!$A$34:$A$777,$A301,СВЦЭМ!$B$33:$B$776,L$296)+'СЕТ СН'!$F$15</f>
        <v>0</v>
      </c>
      <c r="M301" s="36">
        <f>SUMIFS(СВЦЭМ!$H$34:$H$777,СВЦЭМ!$A$34:$A$777,$A301,СВЦЭМ!$B$33:$B$776,M$296)+'СЕТ СН'!$F$15</f>
        <v>0</v>
      </c>
      <c r="N301" s="36">
        <f>SUMIFS(СВЦЭМ!$H$34:$H$777,СВЦЭМ!$A$34:$A$777,$A301,СВЦЭМ!$B$33:$B$776,N$296)+'СЕТ СН'!$F$15</f>
        <v>0</v>
      </c>
      <c r="O301" s="36">
        <f>SUMIFS(СВЦЭМ!$H$34:$H$777,СВЦЭМ!$A$34:$A$777,$A301,СВЦЭМ!$B$33:$B$776,O$296)+'СЕТ СН'!$F$15</f>
        <v>0</v>
      </c>
      <c r="P301" s="36">
        <f>SUMIFS(СВЦЭМ!$H$34:$H$777,СВЦЭМ!$A$34:$A$777,$A301,СВЦЭМ!$B$33:$B$776,P$296)+'СЕТ СН'!$F$15</f>
        <v>0</v>
      </c>
      <c r="Q301" s="36">
        <f>SUMIFS(СВЦЭМ!$H$34:$H$777,СВЦЭМ!$A$34:$A$777,$A301,СВЦЭМ!$B$33:$B$776,Q$296)+'СЕТ СН'!$F$15</f>
        <v>0</v>
      </c>
      <c r="R301" s="36">
        <f>SUMIFS(СВЦЭМ!$H$34:$H$777,СВЦЭМ!$A$34:$A$777,$A301,СВЦЭМ!$B$33:$B$776,R$296)+'СЕТ СН'!$F$15</f>
        <v>0</v>
      </c>
      <c r="S301" s="36">
        <f>SUMIFS(СВЦЭМ!$H$34:$H$777,СВЦЭМ!$A$34:$A$777,$A301,СВЦЭМ!$B$33:$B$776,S$296)+'СЕТ СН'!$F$15</f>
        <v>0</v>
      </c>
      <c r="T301" s="36">
        <f>SUMIFS(СВЦЭМ!$H$34:$H$777,СВЦЭМ!$A$34:$A$777,$A301,СВЦЭМ!$B$33:$B$776,T$296)+'СЕТ СН'!$F$15</f>
        <v>0</v>
      </c>
      <c r="U301" s="36">
        <f>SUMIFS(СВЦЭМ!$H$34:$H$777,СВЦЭМ!$A$34:$A$777,$A301,СВЦЭМ!$B$33:$B$776,U$296)+'СЕТ СН'!$F$15</f>
        <v>0</v>
      </c>
      <c r="V301" s="36">
        <f>SUMIFS(СВЦЭМ!$H$34:$H$777,СВЦЭМ!$A$34:$A$777,$A301,СВЦЭМ!$B$33:$B$776,V$296)+'СЕТ СН'!$F$15</f>
        <v>0</v>
      </c>
      <c r="W301" s="36">
        <f>SUMIFS(СВЦЭМ!$H$34:$H$777,СВЦЭМ!$A$34:$A$777,$A301,СВЦЭМ!$B$33:$B$776,W$296)+'СЕТ СН'!$F$15</f>
        <v>0</v>
      </c>
      <c r="X301" s="36">
        <f>SUMIFS(СВЦЭМ!$H$34:$H$777,СВЦЭМ!$A$34:$A$777,$A301,СВЦЭМ!$B$33:$B$776,X$296)+'СЕТ СН'!$F$15</f>
        <v>0</v>
      </c>
      <c r="Y301" s="36">
        <f>SUMIFS(СВЦЭМ!$H$34:$H$777,СВЦЭМ!$A$34:$A$777,$A301,СВЦЭМ!$B$33:$B$776,Y$296)+'СЕТ СН'!$F$15</f>
        <v>0</v>
      </c>
    </row>
    <row r="302" spans="1:27" ht="15.75" hidden="1" x14ac:dyDescent="0.2">
      <c r="A302" s="35">
        <f t="shared" si="8"/>
        <v>43805</v>
      </c>
      <c r="B302" s="36">
        <f>SUMIFS(СВЦЭМ!$H$34:$H$777,СВЦЭМ!$A$34:$A$777,$A302,СВЦЭМ!$B$33:$B$776,B$296)+'СЕТ СН'!$F$15</f>
        <v>0</v>
      </c>
      <c r="C302" s="36">
        <f>SUMIFS(СВЦЭМ!$H$34:$H$777,СВЦЭМ!$A$34:$A$777,$A302,СВЦЭМ!$B$33:$B$776,C$296)+'СЕТ СН'!$F$15</f>
        <v>0</v>
      </c>
      <c r="D302" s="36">
        <f>SUMIFS(СВЦЭМ!$H$34:$H$777,СВЦЭМ!$A$34:$A$777,$A302,СВЦЭМ!$B$33:$B$776,D$296)+'СЕТ СН'!$F$15</f>
        <v>0</v>
      </c>
      <c r="E302" s="36">
        <f>SUMIFS(СВЦЭМ!$H$34:$H$777,СВЦЭМ!$A$34:$A$777,$A302,СВЦЭМ!$B$33:$B$776,E$296)+'СЕТ СН'!$F$15</f>
        <v>0</v>
      </c>
      <c r="F302" s="36">
        <f>SUMIFS(СВЦЭМ!$H$34:$H$777,СВЦЭМ!$A$34:$A$777,$A302,СВЦЭМ!$B$33:$B$776,F$296)+'СЕТ СН'!$F$15</f>
        <v>0</v>
      </c>
      <c r="G302" s="36">
        <f>SUMIFS(СВЦЭМ!$H$34:$H$777,СВЦЭМ!$A$34:$A$777,$A302,СВЦЭМ!$B$33:$B$776,G$296)+'СЕТ СН'!$F$15</f>
        <v>0</v>
      </c>
      <c r="H302" s="36">
        <f>SUMIFS(СВЦЭМ!$H$34:$H$777,СВЦЭМ!$A$34:$A$777,$A302,СВЦЭМ!$B$33:$B$776,H$296)+'СЕТ СН'!$F$15</f>
        <v>0</v>
      </c>
      <c r="I302" s="36">
        <f>SUMIFS(СВЦЭМ!$H$34:$H$777,СВЦЭМ!$A$34:$A$777,$A302,СВЦЭМ!$B$33:$B$776,I$296)+'СЕТ СН'!$F$15</f>
        <v>0</v>
      </c>
      <c r="J302" s="36">
        <f>SUMIFS(СВЦЭМ!$H$34:$H$777,СВЦЭМ!$A$34:$A$777,$A302,СВЦЭМ!$B$33:$B$776,J$296)+'СЕТ СН'!$F$15</f>
        <v>0</v>
      </c>
      <c r="K302" s="36">
        <f>SUMIFS(СВЦЭМ!$H$34:$H$777,СВЦЭМ!$A$34:$A$777,$A302,СВЦЭМ!$B$33:$B$776,K$296)+'СЕТ СН'!$F$15</f>
        <v>0</v>
      </c>
      <c r="L302" s="36">
        <f>SUMIFS(СВЦЭМ!$H$34:$H$777,СВЦЭМ!$A$34:$A$777,$A302,СВЦЭМ!$B$33:$B$776,L$296)+'СЕТ СН'!$F$15</f>
        <v>0</v>
      </c>
      <c r="M302" s="36">
        <f>SUMIFS(СВЦЭМ!$H$34:$H$777,СВЦЭМ!$A$34:$A$777,$A302,СВЦЭМ!$B$33:$B$776,M$296)+'СЕТ СН'!$F$15</f>
        <v>0</v>
      </c>
      <c r="N302" s="36">
        <f>SUMIFS(СВЦЭМ!$H$34:$H$777,СВЦЭМ!$A$34:$A$777,$A302,СВЦЭМ!$B$33:$B$776,N$296)+'СЕТ СН'!$F$15</f>
        <v>0</v>
      </c>
      <c r="O302" s="36">
        <f>SUMIFS(СВЦЭМ!$H$34:$H$777,СВЦЭМ!$A$34:$A$777,$A302,СВЦЭМ!$B$33:$B$776,O$296)+'СЕТ СН'!$F$15</f>
        <v>0</v>
      </c>
      <c r="P302" s="36">
        <f>SUMIFS(СВЦЭМ!$H$34:$H$777,СВЦЭМ!$A$34:$A$777,$A302,СВЦЭМ!$B$33:$B$776,P$296)+'СЕТ СН'!$F$15</f>
        <v>0</v>
      </c>
      <c r="Q302" s="36">
        <f>SUMIFS(СВЦЭМ!$H$34:$H$777,СВЦЭМ!$A$34:$A$777,$A302,СВЦЭМ!$B$33:$B$776,Q$296)+'СЕТ СН'!$F$15</f>
        <v>0</v>
      </c>
      <c r="R302" s="36">
        <f>SUMIFS(СВЦЭМ!$H$34:$H$777,СВЦЭМ!$A$34:$A$777,$A302,СВЦЭМ!$B$33:$B$776,R$296)+'СЕТ СН'!$F$15</f>
        <v>0</v>
      </c>
      <c r="S302" s="36">
        <f>SUMIFS(СВЦЭМ!$H$34:$H$777,СВЦЭМ!$A$34:$A$777,$A302,СВЦЭМ!$B$33:$B$776,S$296)+'СЕТ СН'!$F$15</f>
        <v>0</v>
      </c>
      <c r="T302" s="36">
        <f>SUMIFS(СВЦЭМ!$H$34:$H$777,СВЦЭМ!$A$34:$A$777,$A302,СВЦЭМ!$B$33:$B$776,T$296)+'СЕТ СН'!$F$15</f>
        <v>0</v>
      </c>
      <c r="U302" s="36">
        <f>SUMIFS(СВЦЭМ!$H$34:$H$777,СВЦЭМ!$A$34:$A$777,$A302,СВЦЭМ!$B$33:$B$776,U$296)+'СЕТ СН'!$F$15</f>
        <v>0</v>
      </c>
      <c r="V302" s="36">
        <f>SUMIFS(СВЦЭМ!$H$34:$H$777,СВЦЭМ!$A$34:$A$777,$A302,СВЦЭМ!$B$33:$B$776,V$296)+'СЕТ СН'!$F$15</f>
        <v>0</v>
      </c>
      <c r="W302" s="36">
        <f>SUMIFS(СВЦЭМ!$H$34:$H$777,СВЦЭМ!$A$34:$A$777,$A302,СВЦЭМ!$B$33:$B$776,W$296)+'СЕТ СН'!$F$15</f>
        <v>0</v>
      </c>
      <c r="X302" s="36">
        <f>SUMIFS(СВЦЭМ!$H$34:$H$777,СВЦЭМ!$A$34:$A$777,$A302,СВЦЭМ!$B$33:$B$776,X$296)+'СЕТ СН'!$F$15</f>
        <v>0</v>
      </c>
      <c r="Y302" s="36">
        <f>SUMIFS(СВЦЭМ!$H$34:$H$777,СВЦЭМ!$A$34:$A$777,$A302,СВЦЭМ!$B$33:$B$776,Y$296)+'СЕТ СН'!$F$15</f>
        <v>0</v>
      </c>
    </row>
    <row r="303" spans="1:27" ht="15.75" hidden="1" x14ac:dyDescent="0.2">
      <c r="A303" s="35">
        <f t="shared" si="8"/>
        <v>43806</v>
      </c>
      <c r="B303" s="36">
        <f>SUMIFS(СВЦЭМ!$H$34:$H$777,СВЦЭМ!$A$34:$A$777,$A303,СВЦЭМ!$B$33:$B$776,B$296)+'СЕТ СН'!$F$15</f>
        <v>0</v>
      </c>
      <c r="C303" s="36">
        <f>SUMIFS(СВЦЭМ!$H$34:$H$777,СВЦЭМ!$A$34:$A$777,$A303,СВЦЭМ!$B$33:$B$776,C$296)+'СЕТ СН'!$F$15</f>
        <v>0</v>
      </c>
      <c r="D303" s="36">
        <f>SUMIFS(СВЦЭМ!$H$34:$H$777,СВЦЭМ!$A$34:$A$777,$A303,СВЦЭМ!$B$33:$B$776,D$296)+'СЕТ СН'!$F$15</f>
        <v>0</v>
      </c>
      <c r="E303" s="36">
        <f>SUMIFS(СВЦЭМ!$H$34:$H$777,СВЦЭМ!$A$34:$A$777,$A303,СВЦЭМ!$B$33:$B$776,E$296)+'СЕТ СН'!$F$15</f>
        <v>0</v>
      </c>
      <c r="F303" s="36">
        <f>SUMIFS(СВЦЭМ!$H$34:$H$777,СВЦЭМ!$A$34:$A$777,$A303,СВЦЭМ!$B$33:$B$776,F$296)+'СЕТ СН'!$F$15</f>
        <v>0</v>
      </c>
      <c r="G303" s="36">
        <f>SUMIFS(СВЦЭМ!$H$34:$H$777,СВЦЭМ!$A$34:$A$777,$A303,СВЦЭМ!$B$33:$B$776,G$296)+'СЕТ СН'!$F$15</f>
        <v>0</v>
      </c>
      <c r="H303" s="36">
        <f>SUMIFS(СВЦЭМ!$H$34:$H$777,СВЦЭМ!$A$34:$A$777,$A303,СВЦЭМ!$B$33:$B$776,H$296)+'СЕТ СН'!$F$15</f>
        <v>0</v>
      </c>
      <c r="I303" s="36">
        <f>SUMIFS(СВЦЭМ!$H$34:$H$777,СВЦЭМ!$A$34:$A$777,$A303,СВЦЭМ!$B$33:$B$776,I$296)+'СЕТ СН'!$F$15</f>
        <v>0</v>
      </c>
      <c r="J303" s="36">
        <f>SUMIFS(СВЦЭМ!$H$34:$H$777,СВЦЭМ!$A$34:$A$777,$A303,СВЦЭМ!$B$33:$B$776,J$296)+'СЕТ СН'!$F$15</f>
        <v>0</v>
      </c>
      <c r="K303" s="36">
        <f>SUMIFS(СВЦЭМ!$H$34:$H$777,СВЦЭМ!$A$34:$A$777,$A303,СВЦЭМ!$B$33:$B$776,K$296)+'СЕТ СН'!$F$15</f>
        <v>0</v>
      </c>
      <c r="L303" s="36">
        <f>SUMIFS(СВЦЭМ!$H$34:$H$777,СВЦЭМ!$A$34:$A$777,$A303,СВЦЭМ!$B$33:$B$776,L$296)+'СЕТ СН'!$F$15</f>
        <v>0</v>
      </c>
      <c r="M303" s="36">
        <f>SUMIFS(СВЦЭМ!$H$34:$H$777,СВЦЭМ!$A$34:$A$777,$A303,СВЦЭМ!$B$33:$B$776,M$296)+'СЕТ СН'!$F$15</f>
        <v>0</v>
      </c>
      <c r="N303" s="36">
        <f>SUMIFS(СВЦЭМ!$H$34:$H$777,СВЦЭМ!$A$34:$A$777,$A303,СВЦЭМ!$B$33:$B$776,N$296)+'СЕТ СН'!$F$15</f>
        <v>0</v>
      </c>
      <c r="O303" s="36">
        <f>SUMIFS(СВЦЭМ!$H$34:$H$777,СВЦЭМ!$A$34:$A$777,$A303,СВЦЭМ!$B$33:$B$776,O$296)+'СЕТ СН'!$F$15</f>
        <v>0</v>
      </c>
      <c r="P303" s="36">
        <f>SUMIFS(СВЦЭМ!$H$34:$H$777,СВЦЭМ!$A$34:$A$777,$A303,СВЦЭМ!$B$33:$B$776,P$296)+'СЕТ СН'!$F$15</f>
        <v>0</v>
      </c>
      <c r="Q303" s="36">
        <f>SUMIFS(СВЦЭМ!$H$34:$H$777,СВЦЭМ!$A$34:$A$777,$A303,СВЦЭМ!$B$33:$B$776,Q$296)+'СЕТ СН'!$F$15</f>
        <v>0</v>
      </c>
      <c r="R303" s="36">
        <f>SUMIFS(СВЦЭМ!$H$34:$H$777,СВЦЭМ!$A$34:$A$777,$A303,СВЦЭМ!$B$33:$B$776,R$296)+'СЕТ СН'!$F$15</f>
        <v>0</v>
      </c>
      <c r="S303" s="36">
        <f>SUMIFS(СВЦЭМ!$H$34:$H$777,СВЦЭМ!$A$34:$A$777,$A303,СВЦЭМ!$B$33:$B$776,S$296)+'СЕТ СН'!$F$15</f>
        <v>0</v>
      </c>
      <c r="T303" s="36">
        <f>SUMIFS(СВЦЭМ!$H$34:$H$777,СВЦЭМ!$A$34:$A$777,$A303,СВЦЭМ!$B$33:$B$776,T$296)+'СЕТ СН'!$F$15</f>
        <v>0</v>
      </c>
      <c r="U303" s="36">
        <f>SUMIFS(СВЦЭМ!$H$34:$H$777,СВЦЭМ!$A$34:$A$777,$A303,СВЦЭМ!$B$33:$B$776,U$296)+'СЕТ СН'!$F$15</f>
        <v>0</v>
      </c>
      <c r="V303" s="36">
        <f>SUMIFS(СВЦЭМ!$H$34:$H$777,СВЦЭМ!$A$34:$A$777,$A303,СВЦЭМ!$B$33:$B$776,V$296)+'СЕТ СН'!$F$15</f>
        <v>0</v>
      </c>
      <c r="W303" s="36">
        <f>SUMIFS(СВЦЭМ!$H$34:$H$777,СВЦЭМ!$A$34:$A$777,$A303,СВЦЭМ!$B$33:$B$776,W$296)+'СЕТ СН'!$F$15</f>
        <v>0</v>
      </c>
      <c r="X303" s="36">
        <f>SUMIFS(СВЦЭМ!$H$34:$H$777,СВЦЭМ!$A$34:$A$777,$A303,СВЦЭМ!$B$33:$B$776,X$296)+'СЕТ СН'!$F$15</f>
        <v>0</v>
      </c>
      <c r="Y303" s="36">
        <f>SUMIFS(СВЦЭМ!$H$34:$H$777,СВЦЭМ!$A$34:$A$777,$A303,СВЦЭМ!$B$33:$B$776,Y$296)+'СЕТ СН'!$F$15</f>
        <v>0</v>
      </c>
    </row>
    <row r="304" spans="1:27" ht="15.75" hidden="1" x14ac:dyDescent="0.2">
      <c r="A304" s="35">
        <f t="shared" si="8"/>
        <v>43807</v>
      </c>
      <c r="B304" s="36">
        <f>SUMIFS(СВЦЭМ!$H$34:$H$777,СВЦЭМ!$A$34:$A$777,$A304,СВЦЭМ!$B$33:$B$776,B$296)+'СЕТ СН'!$F$15</f>
        <v>0</v>
      </c>
      <c r="C304" s="36">
        <f>SUMIFS(СВЦЭМ!$H$34:$H$777,СВЦЭМ!$A$34:$A$777,$A304,СВЦЭМ!$B$33:$B$776,C$296)+'СЕТ СН'!$F$15</f>
        <v>0</v>
      </c>
      <c r="D304" s="36">
        <f>SUMIFS(СВЦЭМ!$H$34:$H$777,СВЦЭМ!$A$34:$A$777,$A304,СВЦЭМ!$B$33:$B$776,D$296)+'СЕТ СН'!$F$15</f>
        <v>0</v>
      </c>
      <c r="E304" s="36">
        <f>SUMIFS(СВЦЭМ!$H$34:$H$777,СВЦЭМ!$A$34:$A$777,$A304,СВЦЭМ!$B$33:$B$776,E$296)+'СЕТ СН'!$F$15</f>
        <v>0</v>
      </c>
      <c r="F304" s="36">
        <f>SUMIFS(СВЦЭМ!$H$34:$H$777,СВЦЭМ!$A$34:$A$777,$A304,СВЦЭМ!$B$33:$B$776,F$296)+'СЕТ СН'!$F$15</f>
        <v>0</v>
      </c>
      <c r="G304" s="36">
        <f>SUMIFS(СВЦЭМ!$H$34:$H$777,СВЦЭМ!$A$34:$A$777,$A304,СВЦЭМ!$B$33:$B$776,G$296)+'СЕТ СН'!$F$15</f>
        <v>0</v>
      </c>
      <c r="H304" s="36">
        <f>SUMIFS(СВЦЭМ!$H$34:$H$777,СВЦЭМ!$A$34:$A$777,$A304,СВЦЭМ!$B$33:$B$776,H$296)+'СЕТ СН'!$F$15</f>
        <v>0</v>
      </c>
      <c r="I304" s="36">
        <f>SUMIFS(СВЦЭМ!$H$34:$H$777,СВЦЭМ!$A$34:$A$777,$A304,СВЦЭМ!$B$33:$B$776,I$296)+'СЕТ СН'!$F$15</f>
        <v>0</v>
      </c>
      <c r="J304" s="36">
        <f>SUMIFS(СВЦЭМ!$H$34:$H$777,СВЦЭМ!$A$34:$A$777,$A304,СВЦЭМ!$B$33:$B$776,J$296)+'СЕТ СН'!$F$15</f>
        <v>0</v>
      </c>
      <c r="K304" s="36">
        <f>SUMIFS(СВЦЭМ!$H$34:$H$777,СВЦЭМ!$A$34:$A$777,$A304,СВЦЭМ!$B$33:$B$776,K$296)+'СЕТ СН'!$F$15</f>
        <v>0</v>
      </c>
      <c r="L304" s="36">
        <f>SUMIFS(СВЦЭМ!$H$34:$H$777,СВЦЭМ!$A$34:$A$777,$A304,СВЦЭМ!$B$33:$B$776,L$296)+'СЕТ СН'!$F$15</f>
        <v>0</v>
      </c>
      <c r="M304" s="36">
        <f>SUMIFS(СВЦЭМ!$H$34:$H$777,СВЦЭМ!$A$34:$A$777,$A304,СВЦЭМ!$B$33:$B$776,M$296)+'СЕТ СН'!$F$15</f>
        <v>0</v>
      </c>
      <c r="N304" s="36">
        <f>SUMIFS(СВЦЭМ!$H$34:$H$777,СВЦЭМ!$A$34:$A$777,$A304,СВЦЭМ!$B$33:$B$776,N$296)+'СЕТ СН'!$F$15</f>
        <v>0</v>
      </c>
      <c r="O304" s="36">
        <f>SUMIFS(СВЦЭМ!$H$34:$H$777,СВЦЭМ!$A$34:$A$777,$A304,СВЦЭМ!$B$33:$B$776,O$296)+'СЕТ СН'!$F$15</f>
        <v>0</v>
      </c>
      <c r="P304" s="36">
        <f>SUMIFS(СВЦЭМ!$H$34:$H$777,СВЦЭМ!$A$34:$A$777,$A304,СВЦЭМ!$B$33:$B$776,P$296)+'СЕТ СН'!$F$15</f>
        <v>0</v>
      </c>
      <c r="Q304" s="36">
        <f>SUMIFS(СВЦЭМ!$H$34:$H$777,СВЦЭМ!$A$34:$A$777,$A304,СВЦЭМ!$B$33:$B$776,Q$296)+'СЕТ СН'!$F$15</f>
        <v>0</v>
      </c>
      <c r="R304" s="36">
        <f>SUMIFS(СВЦЭМ!$H$34:$H$777,СВЦЭМ!$A$34:$A$777,$A304,СВЦЭМ!$B$33:$B$776,R$296)+'СЕТ СН'!$F$15</f>
        <v>0</v>
      </c>
      <c r="S304" s="36">
        <f>SUMIFS(СВЦЭМ!$H$34:$H$777,СВЦЭМ!$A$34:$A$777,$A304,СВЦЭМ!$B$33:$B$776,S$296)+'СЕТ СН'!$F$15</f>
        <v>0</v>
      </c>
      <c r="T304" s="36">
        <f>SUMIFS(СВЦЭМ!$H$34:$H$777,СВЦЭМ!$A$34:$A$777,$A304,СВЦЭМ!$B$33:$B$776,T$296)+'СЕТ СН'!$F$15</f>
        <v>0</v>
      </c>
      <c r="U304" s="36">
        <f>SUMIFS(СВЦЭМ!$H$34:$H$777,СВЦЭМ!$A$34:$A$777,$A304,СВЦЭМ!$B$33:$B$776,U$296)+'СЕТ СН'!$F$15</f>
        <v>0</v>
      </c>
      <c r="V304" s="36">
        <f>SUMIFS(СВЦЭМ!$H$34:$H$777,СВЦЭМ!$A$34:$A$777,$A304,СВЦЭМ!$B$33:$B$776,V$296)+'СЕТ СН'!$F$15</f>
        <v>0</v>
      </c>
      <c r="W304" s="36">
        <f>SUMIFS(СВЦЭМ!$H$34:$H$777,СВЦЭМ!$A$34:$A$777,$A304,СВЦЭМ!$B$33:$B$776,W$296)+'СЕТ СН'!$F$15</f>
        <v>0</v>
      </c>
      <c r="X304" s="36">
        <f>SUMIFS(СВЦЭМ!$H$34:$H$777,СВЦЭМ!$A$34:$A$777,$A304,СВЦЭМ!$B$33:$B$776,X$296)+'СЕТ СН'!$F$15</f>
        <v>0</v>
      </c>
      <c r="Y304" s="36">
        <f>SUMIFS(СВЦЭМ!$H$34:$H$777,СВЦЭМ!$A$34:$A$777,$A304,СВЦЭМ!$B$33:$B$776,Y$296)+'СЕТ СН'!$F$15</f>
        <v>0</v>
      </c>
    </row>
    <row r="305" spans="1:25" ht="15.75" hidden="1" x14ac:dyDescent="0.2">
      <c r="A305" s="35">
        <f t="shared" si="8"/>
        <v>43808</v>
      </c>
      <c r="B305" s="36">
        <f>SUMIFS(СВЦЭМ!$H$34:$H$777,СВЦЭМ!$A$34:$A$777,$A305,СВЦЭМ!$B$33:$B$776,B$296)+'СЕТ СН'!$F$15</f>
        <v>0</v>
      </c>
      <c r="C305" s="36">
        <f>SUMIFS(СВЦЭМ!$H$34:$H$777,СВЦЭМ!$A$34:$A$777,$A305,СВЦЭМ!$B$33:$B$776,C$296)+'СЕТ СН'!$F$15</f>
        <v>0</v>
      </c>
      <c r="D305" s="36">
        <f>SUMIFS(СВЦЭМ!$H$34:$H$777,СВЦЭМ!$A$34:$A$777,$A305,СВЦЭМ!$B$33:$B$776,D$296)+'СЕТ СН'!$F$15</f>
        <v>0</v>
      </c>
      <c r="E305" s="36">
        <f>SUMIFS(СВЦЭМ!$H$34:$H$777,СВЦЭМ!$A$34:$A$777,$A305,СВЦЭМ!$B$33:$B$776,E$296)+'СЕТ СН'!$F$15</f>
        <v>0</v>
      </c>
      <c r="F305" s="36">
        <f>SUMIFS(СВЦЭМ!$H$34:$H$777,СВЦЭМ!$A$34:$A$777,$A305,СВЦЭМ!$B$33:$B$776,F$296)+'СЕТ СН'!$F$15</f>
        <v>0</v>
      </c>
      <c r="G305" s="36">
        <f>SUMIFS(СВЦЭМ!$H$34:$H$777,СВЦЭМ!$A$34:$A$777,$A305,СВЦЭМ!$B$33:$B$776,G$296)+'СЕТ СН'!$F$15</f>
        <v>0</v>
      </c>
      <c r="H305" s="36">
        <f>SUMIFS(СВЦЭМ!$H$34:$H$777,СВЦЭМ!$A$34:$A$777,$A305,СВЦЭМ!$B$33:$B$776,H$296)+'СЕТ СН'!$F$15</f>
        <v>0</v>
      </c>
      <c r="I305" s="36">
        <f>SUMIFS(СВЦЭМ!$H$34:$H$777,СВЦЭМ!$A$34:$A$777,$A305,СВЦЭМ!$B$33:$B$776,I$296)+'СЕТ СН'!$F$15</f>
        <v>0</v>
      </c>
      <c r="J305" s="36">
        <f>SUMIFS(СВЦЭМ!$H$34:$H$777,СВЦЭМ!$A$34:$A$777,$A305,СВЦЭМ!$B$33:$B$776,J$296)+'СЕТ СН'!$F$15</f>
        <v>0</v>
      </c>
      <c r="K305" s="36">
        <f>SUMIFS(СВЦЭМ!$H$34:$H$777,СВЦЭМ!$A$34:$A$777,$A305,СВЦЭМ!$B$33:$B$776,K$296)+'СЕТ СН'!$F$15</f>
        <v>0</v>
      </c>
      <c r="L305" s="36">
        <f>SUMIFS(СВЦЭМ!$H$34:$H$777,СВЦЭМ!$A$34:$A$777,$A305,СВЦЭМ!$B$33:$B$776,L$296)+'СЕТ СН'!$F$15</f>
        <v>0</v>
      </c>
      <c r="M305" s="36">
        <f>SUMIFS(СВЦЭМ!$H$34:$H$777,СВЦЭМ!$A$34:$A$777,$A305,СВЦЭМ!$B$33:$B$776,M$296)+'СЕТ СН'!$F$15</f>
        <v>0</v>
      </c>
      <c r="N305" s="36">
        <f>SUMIFS(СВЦЭМ!$H$34:$H$777,СВЦЭМ!$A$34:$A$777,$A305,СВЦЭМ!$B$33:$B$776,N$296)+'СЕТ СН'!$F$15</f>
        <v>0</v>
      </c>
      <c r="O305" s="36">
        <f>SUMIFS(СВЦЭМ!$H$34:$H$777,СВЦЭМ!$A$34:$A$777,$A305,СВЦЭМ!$B$33:$B$776,O$296)+'СЕТ СН'!$F$15</f>
        <v>0</v>
      </c>
      <c r="P305" s="36">
        <f>SUMIFS(СВЦЭМ!$H$34:$H$777,СВЦЭМ!$A$34:$A$777,$A305,СВЦЭМ!$B$33:$B$776,P$296)+'СЕТ СН'!$F$15</f>
        <v>0</v>
      </c>
      <c r="Q305" s="36">
        <f>SUMIFS(СВЦЭМ!$H$34:$H$777,СВЦЭМ!$A$34:$A$777,$A305,СВЦЭМ!$B$33:$B$776,Q$296)+'СЕТ СН'!$F$15</f>
        <v>0</v>
      </c>
      <c r="R305" s="36">
        <f>SUMIFS(СВЦЭМ!$H$34:$H$777,СВЦЭМ!$A$34:$A$777,$A305,СВЦЭМ!$B$33:$B$776,R$296)+'СЕТ СН'!$F$15</f>
        <v>0</v>
      </c>
      <c r="S305" s="36">
        <f>SUMIFS(СВЦЭМ!$H$34:$H$777,СВЦЭМ!$A$34:$A$777,$A305,СВЦЭМ!$B$33:$B$776,S$296)+'СЕТ СН'!$F$15</f>
        <v>0</v>
      </c>
      <c r="T305" s="36">
        <f>SUMIFS(СВЦЭМ!$H$34:$H$777,СВЦЭМ!$A$34:$A$777,$A305,СВЦЭМ!$B$33:$B$776,T$296)+'СЕТ СН'!$F$15</f>
        <v>0</v>
      </c>
      <c r="U305" s="36">
        <f>SUMIFS(СВЦЭМ!$H$34:$H$777,СВЦЭМ!$A$34:$A$777,$A305,СВЦЭМ!$B$33:$B$776,U$296)+'СЕТ СН'!$F$15</f>
        <v>0</v>
      </c>
      <c r="V305" s="36">
        <f>SUMIFS(СВЦЭМ!$H$34:$H$777,СВЦЭМ!$A$34:$A$777,$A305,СВЦЭМ!$B$33:$B$776,V$296)+'СЕТ СН'!$F$15</f>
        <v>0</v>
      </c>
      <c r="W305" s="36">
        <f>SUMIFS(СВЦЭМ!$H$34:$H$777,СВЦЭМ!$A$34:$A$777,$A305,СВЦЭМ!$B$33:$B$776,W$296)+'СЕТ СН'!$F$15</f>
        <v>0</v>
      </c>
      <c r="X305" s="36">
        <f>SUMIFS(СВЦЭМ!$H$34:$H$777,СВЦЭМ!$A$34:$A$777,$A305,СВЦЭМ!$B$33:$B$776,X$296)+'СЕТ СН'!$F$15</f>
        <v>0</v>
      </c>
      <c r="Y305" s="36">
        <f>SUMIFS(СВЦЭМ!$H$34:$H$777,СВЦЭМ!$A$34:$A$777,$A305,СВЦЭМ!$B$33:$B$776,Y$296)+'СЕТ СН'!$F$15</f>
        <v>0</v>
      </c>
    </row>
    <row r="306" spans="1:25" ht="15.75" hidden="1" x14ac:dyDescent="0.2">
      <c r="A306" s="35">
        <f t="shared" si="8"/>
        <v>43809</v>
      </c>
      <c r="B306" s="36">
        <f>SUMIFS(СВЦЭМ!$H$34:$H$777,СВЦЭМ!$A$34:$A$777,$A306,СВЦЭМ!$B$33:$B$776,B$296)+'СЕТ СН'!$F$15</f>
        <v>0</v>
      </c>
      <c r="C306" s="36">
        <f>SUMIFS(СВЦЭМ!$H$34:$H$777,СВЦЭМ!$A$34:$A$777,$A306,СВЦЭМ!$B$33:$B$776,C$296)+'СЕТ СН'!$F$15</f>
        <v>0</v>
      </c>
      <c r="D306" s="36">
        <f>SUMIFS(СВЦЭМ!$H$34:$H$777,СВЦЭМ!$A$34:$A$777,$A306,СВЦЭМ!$B$33:$B$776,D$296)+'СЕТ СН'!$F$15</f>
        <v>0</v>
      </c>
      <c r="E306" s="36">
        <f>SUMIFS(СВЦЭМ!$H$34:$H$777,СВЦЭМ!$A$34:$A$777,$A306,СВЦЭМ!$B$33:$B$776,E$296)+'СЕТ СН'!$F$15</f>
        <v>0</v>
      </c>
      <c r="F306" s="36">
        <f>SUMIFS(СВЦЭМ!$H$34:$H$777,СВЦЭМ!$A$34:$A$777,$A306,СВЦЭМ!$B$33:$B$776,F$296)+'СЕТ СН'!$F$15</f>
        <v>0</v>
      </c>
      <c r="G306" s="36">
        <f>SUMIFS(СВЦЭМ!$H$34:$H$777,СВЦЭМ!$A$34:$A$777,$A306,СВЦЭМ!$B$33:$B$776,G$296)+'СЕТ СН'!$F$15</f>
        <v>0</v>
      </c>
      <c r="H306" s="36">
        <f>SUMIFS(СВЦЭМ!$H$34:$H$777,СВЦЭМ!$A$34:$A$777,$A306,СВЦЭМ!$B$33:$B$776,H$296)+'СЕТ СН'!$F$15</f>
        <v>0</v>
      </c>
      <c r="I306" s="36">
        <f>SUMIFS(СВЦЭМ!$H$34:$H$777,СВЦЭМ!$A$34:$A$777,$A306,СВЦЭМ!$B$33:$B$776,I$296)+'СЕТ СН'!$F$15</f>
        <v>0</v>
      </c>
      <c r="J306" s="36">
        <f>SUMIFS(СВЦЭМ!$H$34:$H$777,СВЦЭМ!$A$34:$A$777,$A306,СВЦЭМ!$B$33:$B$776,J$296)+'СЕТ СН'!$F$15</f>
        <v>0</v>
      </c>
      <c r="K306" s="36">
        <f>SUMIFS(СВЦЭМ!$H$34:$H$777,СВЦЭМ!$A$34:$A$777,$A306,СВЦЭМ!$B$33:$B$776,K$296)+'СЕТ СН'!$F$15</f>
        <v>0</v>
      </c>
      <c r="L306" s="36">
        <f>SUMIFS(СВЦЭМ!$H$34:$H$777,СВЦЭМ!$A$34:$A$777,$A306,СВЦЭМ!$B$33:$B$776,L$296)+'СЕТ СН'!$F$15</f>
        <v>0</v>
      </c>
      <c r="M306" s="36">
        <f>SUMIFS(СВЦЭМ!$H$34:$H$777,СВЦЭМ!$A$34:$A$777,$A306,СВЦЭМ!$B$33:$B$776,M$296)+'СЕТ СН'!$F$15</f>
        <v>0</v>
      </c>
      <c r="N306" s="36">
        <f>SUMIFS(СВЦЭМ!$H$34:$H$777,СВЦЭМ!$A$34:$A$777,$A306,СВЦЭМ!$B$33:$B$776,N$296)+'СЕТ СН'!$F$15</f>
        <v>0</v>
      </c>
      <c r="O306" s="36">
        <f>SUMIFS(СВЦЭМ!$H$34:$H$777,СВЦЭМ!$A$34:$A$777,$A306,СВЦЭМ!$B$33:$B$776,O$296)+'СЕТ СН'!$F$15</f>
        <v>0</v>
      </c>
      <c r="P306" s="36">
        <f>SUMIFS(СВЦЭМ!$H$34:$H$777,СВЦЭМ!$A$34:$A$777,$A306,СВЦЭМ!$B$33:$B$776,P$296)+'СЕТ СН'!$F$15</f>
        <v>0</v>
      </c>
      <c r="Q306" s="36">
        <f>SUMIFS(СВЦЭМ!$H$34:$H$777,СВЦЭМ!$A$34:$A$777,$A306,СВЦЭМ!$B$33:$B$776,Q$296)+'СЕТ СН'!$F$15</f>
        <v>0</v>
      </c>
      <c r="R306" s="36">
        <f>SUMIFS(СВЦЭМ!$H$34:$H$777,СВЦЭМ!$A$34:$A$777,$A306,СВЦЭМ!$B$33:$B$776,R$296)+'СЕТ СН'!$F$15</f>
        <v>0</v>
      </c>
      <c r="S306" s="36">
        <f>SUMIFS(СВЦЭМ!$H$34:$H$777,СВЦЭМ!$A$34:$A$777,$A306,СВЦЭМ!$B$33:$B$776,S$296)+'СЕТ СН'!$F$15</f>
        <v>0</v>
      </c>
      <c r="T306" s="36">
        <f>SUMIFS(СВЦЭМ!$H$34:$H$777,СВЦЭМ!$A$34:$A$777,$A306,СВЦЭМ!$B$33:$B$776,T$296)+'СЕТ СН'!$F$15</f>
        <v>0</v>
      </c>
      <c r="U306" s="36">
        <f>SUMIFS(СВЦЭМ!$H$34:$H$777,СВЦЭМ!$A$34:$A$777,$A306,СВЦЭМ!$B$33:$B$776,U$296)+'СЕТ СН'!$F$15</f>
        <v>0</v>
      </c>
      <c r="V306" s="36">
        <f>SUMIFS(СВЦЭМ!$H$34:$H$777,СВЦЭМ!$A$34:$A$777,$A306,СВЦЭМ!$B$33:$B$776,V$296)+'СЕТ СН'!$F$15</f>
        <v>0</v>
      </c>
      <c r="W306" s="36">
        <f>SUMIFS(СВЦЭМ!$H$34:$H$777,СВЦЭМ!$A$34:$A$777,$A306,СВЦЭМ!$B$33:$B$776,W$296)+'СЕТ СН'!$F$15</f>
        <v>0</v>
      </c>
      <c r="X306" s="36">
        <f>SUMIFS(СВЦЭМ!$H$34:$H$777,СВЦЭМ!$A$34:$A$777,$A306,СВЦЭМ!$B$33:$B$776,X$296)+'СЕТ СН'!$F$15</f>
        <v>0</v>
      </c>
      <c r="Y306" s="36">
        <f>SUMIFS(СВЦЭМ!$H$34:$H$777,СВЦЭМ!$A$34:$A$777,$A306,СВЦЭМ!$B$33:$B$776,Y$296)+'СЕТ СН'!$F$15</f>
        <v>0</v>
      </c>
    </row>
    <row r="307" spans="1:25" ht="15.75" hidden="1" x14ac:dyDescent="0.2">
      <c r="A307" s="35">
        <f t="shared" si="8"/>
        <v>43810</v>
      </c>
      <c r="B307" s="36">
        <f>SUMIFS(СВЦЭМ!$H$34:$H$777,СВЦЭМ!$A$34:$A$777,$A307,СВЦЭМ!$B$33:$B$776,B$296)+'СЕТ СН'!$F$15</f>
        <v>0</v>
      </c>
      <c r="C307" s="36">
        <f>SUMIFS(СВЦЭМ!$H$34:$H$777,СВЦЭМ!$A$34:$A$777,$A307,СВЦЭМ!$B$33:$B$776,C$296)+'СЕТ СН'!$F$15</f>
        <v>0</v>
      </c>
      <c r="D307" s="36">
        <f>SUMIFS(СВЦЭМ!$H$34:$H$777,СВЦЭМ!$A$34:$A$777,$A307,СВЦЭМ!$B$33:$B$776,D$296)+'СЕТ СН'!$F$15</f>
        <v>0</v>
      </c>
      <c r="E307" s="36">
        <f>SUMIFS(СВЦЭМ!$H$34:$H$777,СВЦЭМ!$A$34:$A$777,$A307,СВЦЭМ!$B$33:$B$776,E$296)+'СЕТ СН'!$F$15</f>
        <v>0</v>
      </c>
      <c r="F307" s="36">
        <f>SUMIFS(СВЦЭМ!$H$34:$H$777,СВЦЭМ!$A$34:$A$777,$A307,СВЦЭМ!$B$33:$B$776,F$296)+'СЕТ СН'!$F$15</f>
        <v>0</v>
      </c>
      <c r="G307" s="36">
        <f>SUMIFS(СВЦЭМ!$H$34:$H$777,СВЦЭМ!$A$34:$A$777,$A307,СВЦЭМ!$B$33:$B$776,G$296)+'СЕТ СН'!$F$15</f>
        <v>0</v>
      </c>
      <c r="H307" s="36">
        <f>SUMIFS(СВЦЭМ!$H$34:$H$777,СВЦЭМ!$A$34:$A$777,$A307,СВЦЭМ!$B$33:$B$776,H$296)+'СЕТ СН'!$F$15</f>
        <v>0</v>
      </c>
      <c r="I307" s="36">
        <f>SUMIFS(СВЦЭМ!$H$34:$H$777,СВЦЭМ!$A$34:$A$777,$A307,СВЦЭМ!$B$33:$B$776,I$296)+'СЕТ СН'!$F$15</f>
        <v>0</v>
      </c>
      <c r="J307" s="36">
        <f>SUMIFS(СВЦЭМ!$H$34:$H$777,СВЦЭМ!$A$34:$A$777,$A307,СВЦЭМ!$B$33:$B$776,J$296)+'СЕТ СН'!$F$15</f>
        <v>0</v>
      </c>
      <c r="K307" s="36">
        <f>SUMIFS(СВЦЭМ!$H$34:$H$777,СВЦЭМ!$A$34:$A$777,$A307,СВЦЭМ!$B$33:$B$776,K$296)+'СЕТ СН'!$F$15</f>
        <v>0</v>
      </c>
      <c r="L307" s="36">
        <f>SUMIFS(СВЦЭМ!$H$34:$H$777,СВЦЭМ!$A$34:$A$777,$A307,СВЦЭМ!$B$33:$B$776,L$296)+'СЕТ СН'!$F$15</f>
        <v>0</v>
      </c>
      <c r="M307" s="36">
        <f>SUMIFS(СВЦЭМ!$H$34:$H$777,СВЦЭМ!$A$34:$A$777,$A307,СВЦЭМ!$B$33:$B$776,M$296)+'СЕТ СН'!$F$15</f>
        <v>0</v>
      </c>
      <c r="N307" s="36">
        <f>SUMIFS(СВЦЭМ!$H$34:$H$777,СВЦЭМ!$A$34:$A$777,$A307,СВЦЭМ!$B$33:$B$776,N$296)+'СЕТ СН'!$F$15</f>
        <v>0</v>
      </c>
      <c r="O307" s="36">
        <f>SUMIFS(СВЦЭМ!$H$34:$H$777,СВЦЭМ!$A$34:$A$777,$A307,СВЦЭМ!$B$33:$B$776,O$296)+'СЕТ СН'!$F$15</f>
        <v>0</v>
      </c>
      <c r="P307" s="36">
        <f>SUMIFS(СВЦЭМ!$H$34:$H$777,СВЦЭМ!$A$34:$A$777,$A307,СВЦЭМ!$B$33:$B$776,P$296)+'СЕТ СН'!$F$15</f>
        <v>0</v>
      </c>
      <c r="Q307" s="36">
        <f>SUMIFS(СВЦЭМ!$H$34:$H$777,СВЦЭМ!$A$34:$A$777,$A307,СВЦЭМ!$B$33:$B$776,Q$296)+'СЕТ СН'!$F$15</f>
        <v>0</v>
      </c>
      <c r="R307" s="36">
        <f>SUMIFS(СВЦЭМ!$H$34:$H$777,СВЦЭМ!$A$34:$A$777,$A307,СВЦЭМ!$B$33:$B$776,R$296)+'СЕТ СН'!$F$15</f>
        <v>0</v>
      </c>
      <c r="S307" s="36">
        <f>SUMIFS(СВЦЭМ!$H$34:$H$777,СВЦЭМ!$A$34:$A$777,$A307,СВЦЭМ!$B$33:$B$776,S$296)+'СЕТ СН'!$F$15</f>
        <v>0</v>
      </c>
      <c r="T307" s="36">
        <f>SUMIFS(СВЦЭМ!$H$34:$H$777,СВЦЭМ!$A$34:$A$777,$A307,СВЦЭМ!$B$33:$B$776,T$296)+'СЕТ СН'!$F$15</f>
        <v>0</v>
      </c>
      <c r="U307" s="36">
        <f>SUMIFS(СВЦЭМ!$H$34:$H$777,СВЦЭМ!$A$34:$A$777,$A307,СВЦЭМ!$B$33:$B$776,U$296)+'СЕТ СН'!$F$15</f>
        <v>0</v>
      </c>
      <c r="V307" s="36">
        <f>SUMIFS(СВЦЭМ!$H$34:$H$777,СВЦЭМ!$A$34:$A$777,$A307,СВЦЭМ!$B$33:$B$776,V$296)+'СЕТ СН'!$F$15</f>
        <v>0</v>
      </c>
      <c r="W307" s="36">
        <f>SUMIFS(СВЦЭМ!$H$34:$H$777,СВЦЭМ!$A$34:$A$777,$A307,СВЦЭМ!$B$33:$B$776,W$296)+'СЕТ СН'!$F$15</f>
        <v>0</v>
      </c>
      <c r="X307" s="36">
        <f>SUMIFS(СВЦЭМ!$H$34:$H$777,СВЦЭМ!$A$34:$A$777,$A307,СВЦЭМ!$B$33:$B$776,X$296)+'СЕТ СН'!$F$15</f>
        <v>0</v>
      </c>
      <c r="Y307" s="36">
        <f>SUMIFS(СВЦЭМ!$H$34:$H$777,СВЦЭМ!$A$34:$A$777,$A307,СВЦЭМ!$B$33:$B$776,Y$296)+'СЕТ СН'!$F$15</f>
        <v>0</v>
      </c>
    </row>
    <row r="308" spans="1:25" ht="15.75" hidden="1" x14ac:dyDescent="0.2">
      <c r="A308" s="35">
        <f t="shared" si="8"/>
        <v>43811</v>
      </c>
      <c r="B308" s="36">
        <f>SUMIFS(СВЦЭМ!$H$34:$H$777,СВЦЭМ!$A$34:$A$777,$A308,СВЦЭМ!$B$33:$B$776,B$296)+'СЕТ СН'!$F$15</f>
        <v>0</v>
      </c>
      <c r="C308" s="36">
        <f>SUMIFS(СВЦЭМ!$H$34:$H$777,СВЦЭМ!$A$34:$A$777,$A308,СВЦЭМ!$B$33:$B$776,C$296)+'СЕТ СН'!$F$15</f>
        <v>0</v>
      </c>
      <c r="D308" s="36">
        <f>SUMIFS(СВЦЭМ!$H$34:$H$777,СВЦЭМ!$A$34:$A$777,$A308,СВЦЭМ!$B$33:$B$776,D$296)+'СЕТ СН'!$F$15</f>
        <v>0</v>
      </c>
      <c r="E308" s="36">
        <f>SUMIFS(СВЦЭМ!$H$34:$H$777,СВЦЭМ!$A$34:$A$777,$A308,СВЦЭМ!$B$33:$B$776,E$296)+'СЕТ СН'!$F$15</f>
        <v>0</v>
      </c>
      <c r="F308" s="36">
        <f>SUMIFS(СВЦЭМ!$H$34:$H$777,СВЦЭМ!$A$34:$A$777,$A308,СВЦЭМ!$B$33:$B$776,F$296)+'СЕТ СН'!$F$15</f>
        <v>0</v>
      </c>
      <c r="G308" s="36">
        <f>SUMIFS(СВЦЭМ!$H$34:$H$777,СВЦЭМ!$A$34:$A$777,$A308,СВЦЭМ!$B$33:$B$776,G$296)+'СЕТ СН'!$F$15</f>
        <v>0</v>
      </c>
      <c r="H308" s="36">
        <f>SUMIFS(СВЦЭМ!$H$34:$H$777,СВЦЭМ!$A$34:$A$777,$A308,СВЦЭМ!$B$33:$B$776,H$296)+'СЕТ СН'!$F$15</f>
        <v>0</v>
      </c>
      <c r="I308" s="36">
        <f>SUMIFS(СВЦЭМ!$H$34:$H$777,СВЦЭМ!$A$34:$A$777,$A308,СВЦЭМ!$B$33:$B$776,I$296)+'СЕТ СН'!$F$15</f>
        <v>0</v>
      </c>
      <c r="J308" s="36">
        <f>SUMIFS(СВЦЭМ!$H$34:$H$777,СВЦЭМ!$A$34:$A$777,$A308,СВЦЭМ!$B$33:$B$776,J$296)+'СЕТ СН'!$F$15</f>
        <v>0</v>
      </c>
      <c r="K308" s="36">
        <f>SUMIFS(СВЦЭМ!$H$34:$H$777,СВЦЭМ!$A$34:$A$777,$A308,СВЦЭМ!$B$33:$B$776,K$296)+'СЕТ СН'!$F$15</f>
        <v>0</v>
      </c>
      <c r="L308" s="36">
        <f>SUMIFS(СВЦЭМ!$H$34:$H$777,СВЦЭМ!$A$34:$A$777,$A308,СВЦЭМ!$B$33:$B$776,L$296)+'СЕТ СН'!$F$15</f>
        <v>0</v>
      </c>
      <c r="M308" s="36">
        <f>SUMIFS(СВЦЭМ!$H$34:$H$777,СВЦЭМ!$A$34:$A$777,$A308,СВЦЭМ!$B$33:$B$776,M$296)+'СЕТ СН'!$F$15</f>
        <v>0</v>
      </c>
      <c r="N308" s="36">
        <f>SUMIFS(СВЦЭМ!$H$34:$H$777,СВЦЭМ!$A$34:$A$777,$A308,СВЦЭМ!$B$33:$B$776,N$296)+'СЕТ СН'!$F$15</f>
        <v>0</v>
      </c>
      <c r="O308" s="36">
        <f>SUMIFS(СВЦЭМ!$H$34:$H$777,СВЦЭМ!$A$34:$A$777,$A308,СВЦЭМ!$B$33:$B$776,O$296)+'СЕТ СН'!$F$15</f>
        <v>0</v>
      </c>
      <c r="P308" s="36">
        <f>SUMIFS(СВЦЭМ!$H$34:$H$777,СВЦЭМ!$A$34:$A$777,$A308,СВЦЭМ!$B$33:$B$776,P$296)+'СЕТ СН'!$F$15</f>
        <v>0</v>
      </c>
      <c r="Q308" s="36">
        <f>SUMIFS(СВЦЭМ!$H$34:$H$777,СВЦЭМ!$A$34:$A$777,$A308,СВЦЭМ!$B$33:$B$776,Q$296)+'СЕТ СН'!$F$15</f>
        <v>0</v>
      </c>
      <c r="R308" s="36">
        <f>SUMIFS(СВЦЭМ!$H$34:$H$777,СВЦЭМ!$A$34:$A$777,$A308,СВЦЭМ!$B$33:$B$776,R$296)+'СЕТ СН'!$F$15</f>
        <v>0</v>
      </c>
      <c r="S308" s="36">
        <f>SUMIFS(СВЦЭМ!$H$34:$H$777,СВЦЭМ!$A$34:$A$777,$A308,СВЦЭМ!$B$33:$B$776,S$296)+'СЕТ СН'!$F$15</f>
        <v>0</v>
      </c>
      <c r="T308" s="36">
        <f>SUMIFS(СВЦЭМ!$H$34:$H$777,СВЦЭМ!$A$34:$A$777,$A308,СВЦЭМ!$B$33:$B$776,T$296)+'СЕТ СН'!$F$15</f>
        <v>0</v>
      </c>
      <c r="U308" s="36">
        <f>SUMIFS(СВЦЭМ!$H$34:$H$777,СВЦЭМ!$A$34:$A$777,$A308,СВЦЭМ!$B$33:$B$776,U$296)+'СЕТ СН'!$F$15</f>
        <v>0</v>
      </c>
      <c r="V308" s="36">
        <f>SUMIFS(СВЦЭМ!$H$34:$H$777,СВЦЭМ!$A$34:$A$777,$A308,СВЦЭМ!$B$33:$B$776,V$296)+'СЕТ СН'!$F$15</f>
        <v>0</v>
      </c>
      <c r="W308" s="36">
        <f>SUMIFS(СВЦЭМ!$H$34:$H$777,СВЦЭМ!$A$34:$A$777,$A308,СВЦЭМ!$B$33:$B$776,W$296)+'СЕТ СН'!$F$15</f>
        <v>0</v>
      </c>
      <c r="X308" s="36">
        <f>SUMIFS(СВЦЭМ!$H$34:$H$777,СВЦЭМ!$A$34:$A$777,$A308,СВЦЭМ!$B$33:$B$776,X$296)+'СЕТ СН'!$F$15</f>
        <v>0</v>
      </c>
      <c r="Y308" s="36">
        <f>SUMIFS(СВЦЭМ!$H$34:$H$777,СВЦЭМ!$A$34:$A$777,$A308,СВЦЭМ!$B$33:$B$776,Y$296)+'СЕТ СН'!$F$15</f>
        <v>0</v>
      </c>
    </row>
    <row r="309" spans="1:25" ht="15.75" hidden="1" x14ac:dyDescent="0.2">
      <c r="A309" s="35">
        <f t="shared" si="8"/>
        <v>43812</v>
      </c>
      <c r="B309" s="36">
        <f>SUMIFS(СВЦЭМ!$H$34:$H$777,СВЦЭМ!$A$34:$A$777,$A309,СВЦЭМ!$B$33:$B$776,B$296)+'СЕТ СН'!$F$15</f>
        <v>0</v>
      </c>
      <c r="C309" s="36">
        <f>SUMIFS(СВЦЭМ!$H$34:$H$777,СВЦЭМ!$A$34:$A$777,$A309,СВЦЭМ!$B$33:$B$776,C$296)+'СЕТ СН'!$F$15</f>
        <v>0</v>
      </c>
      <c r="D309" s="36">
        <f>SUMIFS(СВЦЭМ!$H$34:$H$777,СВЦЭМ!$A$34:$A$777,$A309,СВЦЭМ!$B$33:$B$776,D$296)+'СЕТ СН'!$F$15</f>
        <v>0</v>
      </c>
      <c r="E309" s="36">
        <f>SUMIFS(СВЦЭМ!$H$34:$H$777,СВЦЭМ!$A$34:$A$777,$A309,СВЦЭМ!$B$33:$B$776,E$296)+'СЕТ СН'!$F$15</f>
        <v>0</v>
      </c>
      <c r="F309" s="36">
        <f>SUMIFS(СВЦЭМ!$H$34:$H$777,СВЦЭМ!$A$34:$A$777,$A309,СВЦЭМ!$B$33:$B$776,F$296)+'СЕТ СН'!$F$15</f>
        <v>0</v>
      </c>
      <c r="G309" s="36">
        <f>SUMIFS(СВЦЭМ!$H$34:$H$777,СВЦЭМ!$A$34:$A$777,$A309,СВЦЭМ!$B$33:$B$776,G$296)+'СЕТ СН'!$F$15</f>
        <v>0</v>
      </c>
      <c r="H309" s="36">
        <f>SUMIFS(СВЦЭМ!$H$34:$H$777,СВЦЭМ!$A$34:$A$777,$A309,СВЦЭМ!$B$33:$B$776,H$296)+'СЕТ СН'!$F$15</f>
        <v>0</v>
      </c>
      <c r="I309" s="36">
        <f>SUMIFS(СВЦЭМ!$H$34:$H$777,СВЦЭМ!$A$34:$A$777,$A309,СВЦЭМ!$B$33:$B$776,I$296)+'СЕТ СН'!$F$15</f>
        <v>0</v>
      </c>
      <c r="J309" s="36">
        <f>SUMIFS(СВЦЭМ!$H$34:$H$777,СВЦЭМ!$A$34:$A$777,$A309,СВЦЭМ!$B$33:$B$776,J$296)+'СЕТ СН'!$F$15</f>
        <v>0</v>
      </c>
      <c r="K309" s="36">
        <f>SUMIFS(СВЦЭМ!$H$34:$H$777,СВЦЭМ!$A$34:$A$777,$A309,СВЦЭМ!$B$33:$B$776,K$296)+'СЕТ СН'!$F$15</f>
        <v>0</v>
      </c>
      <c r="L309" s="36">
        <f>SUMIFS(СВЦЭМ!$H$34:$H$777,СВЦЭМ!$A$34:$A$777,$A309,СВЦЭМ!$B$33:$B$776,L$296)+'СЕТ СН'!$F$15</f>
        <v>0</v>
      </c>
      <c r="M309" s="36">
        <f>SUMIFS(СВЦЭМ!$H$34:$H$777,СВЦЭМ!$A$34:$A$777,$A309,СВЦЭМ!$B$33:$B$776,M$296)+'СЕТ СН'!$F$15</f>
        <v>0</v>
      </c>
      <c r="N309" s="36">
        <f>SUMIFS(СВЦЭМ!$H$34:$H$777,СВЦЭМ!$A$34:$A$777,$A309,СВЦЭМ!$B$33:$B$776,N$296)+'СЕТ СН'!$F$15</f>
        <v>0</v>
      </c>
      <c r="O309" s="36">
        <f>SUMIFS(СВЦЭМ!$H$34:$H$777,СВЦЭМ!$A$34:$A$777,$A309,СВЦЭМ!$B$33:$B$776,O$296)+'СЕТ СН'!$F$15</f>
        <v>0</v>
      </c>
      <c r="P309" s="36">
        <f>SUMIFS(СВЦЭМ!$H$34:$H$777,СВЦЭМ!$A$34:$A$777,$A309,СВЦЭМ!$B$33:$B$776,P$296)+'СЕТ СН'!$F$15</f>
        <v>0</v>
      </c>
      <c r="Q309" s="36">
        <f>SUMIFS(СВЦЭМ!$H$34:$H$777,СВЦЭМ!$A$34:$A$777,$A309,СВЦЭМ!$B$33:$B$776,Q$296)+'СЕТ СН'!$F$15</f>
        <v>0</v>
      </c>
      <c r="R309" s="36">
        <f>SUMIFS(СВЦЭМ!$H$34:$H$777,СВЦЭМ!$A$34:$A$777,$A309,СВЦЭМ!$B$33:$B$776,R$296)+'СЕТ СН'!$F$15</f>
        <v>0</v>
      </c>
      <c r="S309" s="36">
        <f>SUMIFS(СВЦЭМ!$H$34:$H$777,СВЦЭМ!$A$34:$A$777,$A309,СВЦЭМ!$B$33:$B$776,S$296)+'СЕТ СН'!$F$15</f>
        <v>0</v>
      </c>
      <c r="T309" s="36">
        <f>SUMIFS(СВЦЭМ!$H$34:$H$777,СВЦЭМ!$A$34:$A$777,$A309,СВЦЭМ!$B$33:$B$776,T$296)+'СЕТ СН'!$F$15</f>
        <v>0</v>
      </c>
      <c r="U309" s="36">
        <f>SUMIFS(СВЦЭМ!$H$34:$H$777,СВЦЭМ!$A$34:$A$777,$A309,СВЦЭМ!$B$33:$B$776,U$296)+'СЕТ СН'!$F$15</f>
        <v>0</v>
      </c>
      <c r="V309" s="36">
        <f>SUMIFS(СВЦЭМ!$H$34:$H$777,СВЦЭМ!$A$34:$A$777,$A309,СВЦЭМ!$B$33:$B$776,V$296)+'СЕТ СН'!$F$15</f>
        <v>0</v>
      </c>
      <c r="W309" s="36">
        <f>SUMIFS(СВЦЭМ!$H$34:$H$777,СВЦЭМ!$A$34:$A$777,$A309,СВЦЭМ!$B$33:$B$776,W$296)+'СЕТ СН'!$F$15</f>
        <v>0</v>
      </c>
      <c r="X309" s="36">
        <f>SUMIFS(СВЦЭМ!$H$34:$H$777,СВЦЭМ!$A$34:$A$777,$A309,СВЦЭМ!$B$33:$B$776,X$296)+'СЕТ СН'!$F$15</f>
        <v>0</v>
      </c>
      <c r="Y309" s="36">
        <f>SUMIFS(СВЦЭМ!$H$34:$H$777,СВЦЭМ!$A$34:$A$777,$A309,СВЦЭМ!$B$33:$B$776,Y$296)+'СЕТ СН'!$F$15</f>
        <v>0</v>
      </c>
    </row>
    <row r="310" spans="1:25" ht="15.75" hidden="1" x14ac:dyDescent="0.2">
      <c r="A310" s="35">
        <f t="shared" si="8"/>
        <v>43813</v>
      </c>
      <c r="B310" s="36">
        <f>SUMIFS(СВЦЭМ!$H$34:$H$777,СВЦЭМ!$A$34:$A$777,$A310,СВЦЭМ!$B$33:$B$776,B$296)+'СЕТ СН'!$F$15</f>
        <v>0</v>
      </c>
      <c r="C310" s="36">
        <f>SUMIFS(СВЦЭМ!$H$34:$H$777,СВЦЭМ!$A$34:$A$777,$A310,СВЦЭМ!$B$33:$B$776,C$296)+'СЕТ СН'!$F$15</f>
        <v>0</v>
      </c>
      <c r="D310" s="36">
        <f>SUMIFS(СВЦЭМ!$H$34:$H$777,СВЦЭМ!$A$34:$A$777,$A310,СВЦЭМ!$B$33:$B$776,D$296)+'СЕТ СН'!$F$15</f>
        <v>0</v>
      </c>
      <c r="E310" s="36">
        <f>SUMIFS(СВЦЭМ!$H$34:$H$777,СВЦЭМ!$A$34:$A$777,$A310,СВЦЭМ!$B$33:$B$776,E$296)+'СЕТ СН'!$F$15</f>
        <v>0</v>
      </c>
      <c r="F310" s="36">
        <f>SUMIFS(СВЦЭМ!$H$34:$H$777,СВЦЭМ!$A$34:$A$777,$A310,СВЦЭМ!$B$33:$B$776,F$296)+'СЕТ СН'!$F$15</f>
        <v>0</v>
      </c>
      <c r="G310" s="36">
        <f>SUMIFS(СВЦЭМ!$H$34:$H$777,СВЦЭМ!$A$34:$A$777,$A310,СВЦЭМ!$B$33:$B$776,G$296)+'СЕТ СН'!$F$15</f>
        <v>0</v>
      </c>
      <c r="H310" s="36">
        <f>SUMIFS(СВЦЭМ!$H$34:$H$777,СВЦЭМ!$A$34:$A$777,$A310,СВЦЭМ!$B$33:$B$776,H$296)+'СЕТ СН'!$F$15</f>
        <v>0</v>
      </c>
      <c r="I310" s="36">
        <f>SUMIFS(СВЦЭМ!$H$34:$H$777,СВЦЭМ!$A$34:$A$777,$A310,СВЦЭМ!$B$33:$B$776,I$296)+'СЕТ СН'!$F$15</f>
        <v>0</v>
      </c>
      <c r="J310" s="36">
        <f>SUMIFS(СВЦЭМ!$H$34:$H$777,СВЦЭМ!$A$34:$A$777,$A310,СВЦЭМ!$B$33:$B$776,J$296)+'СЕТ СН'!$F$15</f>
        <v>0</v>
      </c>
      <c r="K310" s="36">
        <f>SUMIFS(СВЦЭМ!$H$34:$H$777,СВЦЭМ!$A$34:$A$777,$A310,СВЦЭМ!$B$33:$B$776,K$296)+'СЕТ СН'!$F$15</f>
        <v>0</v>
      </c>
      <c r="L310" s="36">
        <f>SUMIFS(СВЦЭМ!$H$34:$H$777,СВЦЭМ!$A$34:$A$777,$A310,СВЦЭМ!$B$33:$B$776,L$296)+'СЕТ СН'!$F$15</f>
        <v>0</v>
      </c>
      <c r="M310" s="36">
        <f>SUMIFS(СВЦЭМ!$H$34:$H$777,СВЦЭМ!$A$34:$A$777,$A310,СВЦЭМ!$B$33:$B$776,M$296)+'СЕТ СН'!$F$15</f>
        <v>0</v>
      </c>
      <c r="N310" s="36">
        <f>SUMIFS(СВЦЭМ!$H$34:$H$777,СВЦЭМ!$A$34:$A$777,$A310,СВЦЭМ!$B$33:$B$776,N$296)+'СЕТ СН'!$F$15</f>
        <v>0</v>
      </c>
      <c r="O310" s="36">
        <f>SUMIFS(СВЦЭМ!$H$34:$H$777,СВЦЭМ!$A$34:$A$777,$A310,СВЦЭМ!$B$33:$B$776,O$296)+'СЕТ СН'!$F$15</f>
        <v>0</v>
      </c>
      <c r="P310" s="36">
        <f>SUMIFS(СВЦЭМ!$H$34:$H$777,СВЦЭМ!$A$34:$A$777,$A310,СВЦЭМ!$B$33:$B$776,P$296)+'СЕТ СН'!$F$15</f>
        <v>0</v>
      </c>
      <c r="Q310" s="36">
        <f>SUMIFS(СВЦЭМ!$H$34:$H$777,СВЦЭМ!$A$34:$A$777,$A310,СВЦЭМ!$B$33:$B$776,Q$296)+'СЕТ СН'!$F$15</f>
        <v>0</v>
      </c>
      <c r="R310" s="36">
        <f>SUMIFS(СВЦЭМ!$H$34:$H$777,СВЦЭМ!$A$34:$A$777,$A310,СВЦЭМ!$B$33:$B$776,R$296)+'СЕТ СН'!$F$15</f>
        <v>0</v>
      </c>
      <c r="S310" s="36">
        <f>SUMIFS(СВЦЭМ!$H$34:$H$777,СВЦЭМ!$A$34:$A$777,$A310,СВЦЭМ!$B$33:$B$776,S$296)+'СЕТ СН'!$F$15</f>
        <v>0</v>
      </c>
      <c r="T310" s="36">
        <f>SUMIFS(СВЦЭМ!$H$34:$H$777,СВЦЭМ!$A$34:$A$777,$A310,СВЦЭМ!$B$33:$B$776,T$296)+'СЕТ СН'!$F$15</f>
        <v>0</v>
      </c>
      <c r="U310" s="36">
        <f>SUMIFS(СВЦЭМ!$H$34:$H$777,СВЦЭМ!$A$34:$A$777,$A310,СВЦЭМ!$B$33:$B$776,U$296)+'СЕТ СН'!$F$15</f>
        <v>0</v>
      </c>
      <c r="V310" s="36">
        <f>SUMIFS(СВЦЭМ!$H$34:$H$777,СВЦЭМ!$A$34:$A$777,$A310,СВЦЭМ!$B$33:$B$776,V$296)+'СЕТ СН'!$F$15</f>
        <v>0</v>
      </c>
      <c r="W310" s="36">
        <f>SUMIFS(СВЦЭМ!$H$34:$H$777,СВЦЭМ!$A$34:$A$777,$A310,СВЦЭМ!$B$33:$B$776,W$296)+'СЕТ СН'!$F$15</f>
        <v>0</v>
      </c>
      <c r="X310" s="36">
        <f>SUMIFS(СВЦЭМ!$H$34:$H$777,СВЦЭМ!$A$34:$A$777,$A310,СВЦЭМ!$B$33:$B$776,X$296)+'СЕТ СН'!$F$15</f>
        <v>0</v>
      </c>
      <c r="Y310" s="36">
        <f>SUMIFS(СВЦЭМ!$H$34:$H$777,СВЦЭМ!$A$34:$A$777,$A310,СВЦЭМ!$B$33:$B$776,Y$296)+'СЕТ СН'!$F$15</f>
        <v>0</v>
      </c>
    </row>
    <row r="311" spans="1:25" ht="15.75" hidden="1" x14ac:dyDescent="0.2">
      <c r="A311" s="35">
        <f t="shared" si="8"/>
        <v>43814</v>
      </c>
      <c r="B311" s="36">
        <f>SUMIFS(СВЦЭМ!$H$34:$H$777,СВЦЭМ!$A$34:$A$777,$A311,СВЦЭМ!$B$33:$B$776,B$296)+'СЕТ СН'!$F$15</f>
        <v>0</v>
      </c>
      <c r="C311" s="36">
        <f>SUMIFS(СВЦЭМ!$H$34:$H$777,СВЦЭМ!$A$34:$A$777,$A311,СВЦЭМ!$B$33:$B$776,C$296)+'СЕТ СН'!$F$15</f>
        <v>0</v>
      </c>
      <c r="D311" s="36">
        <f>SUMIFS(СВЦЭМ!$H$34:$H$777,СВЦЭМ!$A$34:$A$777,$A311,СВЦЭМ!$B$33:$B$776,D$296)+'СЕТ СН'!$F$15</f>
        <v>0</v>
      </c>
      <c r="E311" s="36">
        <f>SUMIFS(СВЦЭМ!$H$34:$H$777,СВЦЭМ!$A$34:$A$777,$A311,СВЦЭМ!$B$33:$B$776,E$296)+'СЕТ СН'!$F$15</f>
        <v>0</v>
      </c>
      <c r="F311" s="36">
        <f>SUMIFS(СВЦЭМ!$H$34:$H$777,СВЦЭМ!$A$34:$A$777,$A311,СВЦЭМ!$B$33:$B$776,F$296)+'СЕТ СН'!$F$15</f>
        <v>0</v>
      </c>
      <c r="G311" s="36">
        <f>SUMIFS(СВЦЭМ!$H$34:$H$777,СВЦЭМ!$A$34:$A$777,$A311,СВЦЭМ!$B$33:$B$776,G$296)+'СЕТ СН'!$F$15</f>
        <v>0</v>
      </c>
      <c r="H311" s="36">
        <f>SUMIFS(СВЦЭМ!$H$34:$H$777,СВЦЭМ!$A$34:$A$777,$A311,СВЦЭМ!$B$33:$B$776,H$296)+'СЕТ СН'!$F$15</f>
        <v>0</v>
      </c>
      <c r="I311" s="36">
        <f>SUMIFS(СВЦЭМ!$H$34:$H$777,СВЦЭМ!$A$34:$A$777,$A311,СВЦЭМ!$B$33:$B$776,I$296)+'СЕТ СН'!$F$15</f>
        <v>0</v>
      </c>
      <c r="J311" s="36">
        <f>SUMIFS(СВЦЭМ!$H$34:$H$777,СВЦЭМ!$A$34:$A$777,$A311,СВЦЭМ!$B$33:$B$776,J$296)+'СЕТ СН'!$F$15</f>
        <v>0</v>
      </c>
      <c r="K311" s="36">
        <f>SUMIFS(СВЦЭМ!$H$34:$H$777,СВЦЭМ!$A$34:$A$777,$A311,СВЦЭМ!$B$33:$B$776,K$296)+'СЕТ СН'!$F$15</f>
        <v>0</v>
      </c>
      <c r="L311" s="36">
        <f>SUMIFS(СВЦЭМ!$H$34:$H$777,СВЦЭМ!$A$34:$A$777,$A311,СВЦЭМ!$B$33:$B$776,L$296)+'СЕТ СН'!$F$15</f>
        <v>0</v>
      </c>
      <c r="M311" s="36">
        <f>SUMIFS(СВЦЭМ!$H$34:$H$777,СВЦЭМ!$A$34:$A$777,$A311,СВЦЭМ!$B$33:$B$776,M$296)+'СЕТ СН'!$F$15</f>
        <v>0</v>
      </c>
      <c r="N311" s="36">
        <f>SUMIFS(СВЦЭМ!$H$34:$H$777,СВЦЭМ!$A$34:$A$777,$A311,СВЦЭМ!$B$33:$B$776,N$296)+'СЕТ СН'!$F$15</f>
        <v>0</v>
      </c>
      <c r="O311" s="36">
        <f>SUMIFS(СВЦЭМ!$H$34:$H$777,СВЦЭМ!$A$34:$A$777,$A311,СВЦЭМ!$B$33:$B$776,O$296)+'СЕТ СН'!$F$15</f>
        <v>0</v>
      </c>
      <c r="P311" s="36">
        <f>SUMIFS(СВЦЭМ!$H$34:$H$777,СВЦЭМ!$A$34:$A$777,$A311,СВЦЭМ!$B$33:$B$776,P$296)+'СЕТ СН'!$F$15</f>
        <v>0</v>
      </c>
      <c r="Q311" s="36">
        <f>SUMIFS(СВЦЭМ!$H$34:$H$777,СВЦЭМ!$A$34:$A$777,$A311,СВЦЭМ!$B$33:$B$776,Q$296)+'СЕТ СН'!$F$15</f>
        <v>0</v>
      </c>
      <c r="R311" s="36">
        <f>SUMIFS(СВЦЭМ!$H$34:$H$777,СВЦЭМ!$A$34:$A$777,$A311,СВЦЭМ!$B$33:$B$776,R$296)+'СЕТ СН'!$F$15</f>
        <v>0</v>
      </c>
      <c r="S311" s="36">
        <f>SUMIFS(СВЦЭМ!$H$34:$H$777,СВЦЭМ!$A$34:$A$777,$A311,СВЦЭМ!$B$33:$B$776,S$296)+'СЕТ СН'!$F$15</f>
        <v>0</v>
      </c>
      <c r="T311" s="36">
        <f>SUMIFS(СВЦЭМ!$H$34:$H$777,СВЦЭМ!$A$34:$A$777,$A311,СВЦЭМ!$B$33:$B$776,T$296)+'СЕТ СН'!$F$15</f>
        <v>0</v>
      </c>
      <c r="U311" s="36">
        <f>SUMIFS(СВЦЭМ!$H$34:$H$777,СВЦЭМ!$A$34:$A$777,$A311,СВЦЭМ!$B$33:$B$776,U$296)+'СЕТ СН'!$F$15</f>
        <v>0</v>
      </c>
      <c r="V311" s="36">
        <f>SUMIFS(СВЦЭМ!$H$34:$H$777,СВЦЭМ!$A$34:$A$777,$A311,СВЦЭМ!$B$33:$B$776,V$296)+'СЕТ СН'!$F$15</f>
        <v>0</v>
      </c>
      <c r="W311" s="36">
        <f>SUMIFS(СВЦЭМ!$H$34:$H$777,СВЦЭМ!$A$34:$A$777,$A311,СВЦЭМ!$B$33:$B$776,W$296)+'СЕТ СН'!$F$15</f>
        <v>0</v>
      </c>
      <c r="X311" s="36">
        <f>SUMIFS(СВЦЭМ!$H$34:$H$777,СВЦЭМ!$A$34:$A$777,$A311,СВЦЭМ!$B$33:$B$776,X$296)+'СЕТ СН'!$F$15</f>
        <v>0</v>
      </c>
      <c r="Y311" s="36">
        <f>SUMIFS(СВЦЭМ!$H$34:$H$777,СВЦЭМ!$A$34:$A$777,$A311,СВЦЭМ!$B$33:$B$776,Y$296)+'СЕТ СН'!$F$15</f>
        <v>0</v>
      </c>
    </row>
    <row r="312" spans="1:25" ht="15.75" hidden="1" x14ac:dyDescent="0.2">
      <c r="A312" s="35">
        <f t="shared" si="8"/>
        <v>43815</v>
      </c>
      <c r="B312" s="36">
        <f>SUMIFS(СВЦЭМ!$H$34:$H$777,СВЦЭМ!$A$34:$A$777,$A312,СВЦЭМ!$B$33:$B$776,B$296)+'СЕТ СН'!$F$15</f>
        <v>0</v>
      </c>
      <c r="C312" s="36">
        <f>SUMIFS(СВЦЭМ!$H$34:$H$777,СВЦЭМ!$A$34:$A$777,$A312,СВЦЭМ!$B$33:$B$776,C$296)+'СЕТ СН'!$F$15</f>
        <v>0</v>
      </c>
      <c r="D312" s="36">
        <f>SUMIFS(СВЦЭМ!$H$34:$H$777,СВЦЭМ!$A$34:$A$777,$A312,СВЦЭМ!$B$33:$B$776,D$296)+'СЕТ СН'!$F$15</f>
        <v>0</v>
      </c>
      <c r="E312" s="36">
        <f>SUMIFS(СВЦЭМ!$H$34:$H$777,СВЦЭМ!$A$34:$A$777,$A312,СВЦЭМ!$B$33:$B$776,E$296)+'СЕТ СН'!$F$15</f>
        <v>0</v>
      </c>
      <c r="F312" s="36">
        <f>SUMIFS(СВЦЭМ!$H$34:$H$777,СВЦЭМ!$A$34:$A$777,$A312,СВЦЭМ!$B$33:$B$776,F$296)+'СЕТ СН'!$F$15</f>
        <v>0</v>
      </c>
      <c r="G312" s="36">
        <f>SUMIFS(СВЦЭМ!$H$34:$H$777,СВЦЭМ!$A$34:$A$777,$A312,СВЦЭМ!$B$33:$B$776,G$296)+'СЕТ СН'!$F$15</f>
        <v>0</v>
      </c>
      <c r="H312" s="36">
        <f>SUMIFS(СВЦЭМ!$H$34:$H$777,СВЦЭМ!$A$34:$A$777,$A312,СВЦЭМ!$B$33:$B$776,H$296)+'СЕТ СН'!$F$15</f>
        <v>0</v>
      </c>
      <c r="I312" s="36">
        <f>SUMIFS(СВЦЭМ!$H$34:$H$777,СВЦЭМ!$A$34:$A$777,$A312,СВЦЭМ!$B$33:$B$776,I$296)+'СЕТ СН'!$F$15</f>
        <v>0</v>
      </c>
      <c r="J312" s="36">
        <f>SUMIFS(СВЦЭМ!$H$34:$H$777,СВЦЭМ!$A$34:$A$777,$A312,СВЦЭМ!$B$33:$B$776,J$296)+'СЕТ СН'!$F$15</f>
        <v>0</v>
      </c>
      <c r="K312" s="36">
        <f>SUMIFS(СВЦЭМ!$H$34:$H$777,СВЦЭМ!$A$34:$A$777,$A312,СВЦЭМ!$B$33:$B$776,K$296)+'СЕТ СН'!$F$15</f>
        <v>0</v>
      </c>
      <c r="L312" s="36">
        <f>SUMIFS(СВЦЭМ!$H$34:$H$777,СВЦЭМ!$A$34:$A$777,$A312,СВЦЭМ!$B$33:$B$776,L$296)+'СЕТ СН'!$F$15</f>
        <v>0</v>
      </c>
      <c r="M312" s="36">
        <f>SUMIFS(СВЦЭМ!$H$34:$H$777,СВЦЭМ!$A$34:$A$777,$A312,СВЦЭМ!$B$33:$B$776,M$296)+'СЕТ СН'!$F$15</f>
        <v>0</v>
      </c>
      <c r="N312" s="36">
        <f>SUMIFS(СВЦЭМ!$H$34:$H$777,СВЦЭМ!$A$34:$A$777,$A312,СВЦЭМ!$B$33:$B$776,N$296)+'СЕТ СН'!$F$15</f>
        <v>0</v>
      </c>
      <c r="O312" s="36">
        <f>SUMIFS(СВЦЭМ!$H$34:$H$777,СВЦЭМ!$A$34:$A$777,$A312,СВЦЭМ!$B$33:$B$776,O$296)+'СЕТ СН'!$F$15</f>
        <v>0</v>
      </c>
      <c r="P312" s="36">
        <f>SUMIFS(СВЦЭМ!$H$34:$H$777,СВЦЭМ!$A$34:$A$777,$A312,СВЦЭМ!$B$33:$B$776,P$296)+'СЕТ СН'!$F$15</f>
        <v>0</v>
      </c>
      <c r="Q312" s="36">
        <f>SUMIFS(СВЦЭМ!$H$34:$H$777,СВЦЭМ!$A$34:$A$777,$A312,СВЦЭМ!$B$33:$B$776,Q$296)+'СЕТ СН'!$F$15</f>
        <v>0</v>
      </c>
      <c r="R312" s="36">
        <f>SUMIFS(СВЦЭМ!$H$34:$H$777,СВЦЭМ!$A$34:$A$777,$A312,СВЦЭМ!$B$33:$B$776,R$296)+'СЕТ СН'!$F$15</f>
        <v>0</v>
      </c>
      <c r="S312" s="36">
        <f>SUMIFS(СВЦЭМ!$H$34:$H$777,СВЦЭМ!$A$34:$A$777,$A312,СВЦЭМ!$B$33:$B$776,S$296)+'СЕТ СН'!$F$15</f>
        <v>0</v>
      </c>
      <c r="T312" s="36">
        <f>SUMIFS(СВЦЭМ!$H$34:$H$777,СВЦЭМ!$A$34:$A$777,$A312,СВЦЭМ!$B$33:$B$776,T$296)+'СЕТ СН'!$F$15</f>
        <v>0</v>
      </c>
      <c r="U312" s="36">
        <f>SUMIFS(СВЦЭМ!$H$34:$H$777,СВЦЭМ!$A$34:$A$777,$A312,СВЦЭМ!$B$33:$B$776,U$296)+'СЕТ СН'!$F$15</f>
        <v>0</v>
      </c>
      <c r="V312" s="36">
        <f>SUMIFS(СВЦЭМ!$H$34:$H$777,СВЦЭМ!$A$34:$A$777,$A312,СВЦЭМ!$B$33:$B$776,V$296)+'СЕТ СН'!$F$15</f>
        <v>0</v>
      </c>
      <c r="W312" s="36">
        <f>SUMIFS(СВЦЭМ!$H$34:$H$777,СВЦЭМ!$A$34:$A$777,$A312,СВЦЭМ!$B$33:$B$776,W$296)+'СЕТ СН'!$F$15</f>
        <v>0</v>
      </c>
      <c r="X312" s="36">
        <f>SUMIFS(СВЦЭМ!$H$34:$H$777,СВЦЭМ!$A$34:$A$777,$A312,СВЦЭМ!$B$33:$B$776,X$296)+'СЕТ СН'!$F$15</f>
        <v>0</v>
      </c>
      <c r="Y312" s="36">
        <f>SUMIFS(СВЦЭМ!$H$34:$H$777,СВЦЭМ!$A$34:$A$777,$A312,СВЦЭМ!$B$33:$B$776,Y$296)+'СЕТ СН'!$F$15</f>
        <v>0</v>
      </c>
    </row>
    <row r="313" spans="1:25" ht="15.75" hidden="1" x14ac:dyDescent="0.2">
      <c r="A313" s="35">
        <f t="shared" si="8"/>
        <v>43816</v>
      </c>
      <c r="B313" s="36">
        <f>SUMIFS(СВЦЭМ!$H$34:$H$777,СВЦЭМ!$A$34:$A$777,$A313,СВЦЭМ!$B$33:$B$776,B$296)+'СЕТ СН'!$F$15</f>
        <v>0</v>
      </c>
      <c r="C313" s="36">
        <f>SUMIFS(СВЦЭМ!$H$34:$H$777,СВЦЭМ!$A$34:$A$777,$A313,СВЦЭМ!$B$33:$B$776,C$296)+'СЕТ СН'!$F$15</f>
        <v>0</v>
      </c>
      <c r="D313" s="36">
        <f>SUMIFS(СВЦЭМ!$H$34:$H$777,СВЦЭМ!$A$34:$A$777,$A313,СВЦЭМ!$B$33:$B$776,D$296)+'СЕТ СН'!$F$15</f>
        <v>0</v>
      </c>
      <c r="E313" s="36">
        <f>SUMIFS(СВЦЭМ!$H$34:$H$777,СВЦЭМ!$A$34:$A$777,$A313,СВЦЭМ!$B$33:$B$776,E$296)+'СЕТ СН'!$F$15</f>
        <v>0</v>
      </c>
      <c r="F313" s="36">
        <f>SUMIFS(СВЦЭМ!$H$34:$H$777,СВЦЭМ!$A$34:$A$777,$A313,СВЦЭМ!$B$33:$B$776,F$296)+'СЕТ СН'!$F$15</f>
        <v>0</v>
      </c>
      <c r="G313" s="36">
        <f>SUMIFS(СВЦЭМ!$H$34:$H$777,СВЦЭМ!$A$34:$A$777,$A313,СВЦЭМ!$B$33:$B$776,G$296)+'СЕТ СН'!$F$15</f>
        <v>0</v>
      </c>
      <c r="H313" s="36">
        <f>SUMIFS(СВЦЭМ!$H$34:$H$777,СВЦЭМ!$A$34:$A$777,$A313,СВЦЭМ!$B$33:$B$776,H$296)+'СЕТ СН'!$F$15</f>
        <v>0</v>
      </c>
      <c r="I313" s="36">
        <f>SUMIFS(СВЦЭМ!$H$34:$H$777,СВЦЭМ!$A$34:$A$777,$A313,СВЦЭМ!$B$33:$B$776,I$296)+'СЕТ СН'!$F$15</f>
        <v>0</v>
      </c>
      <c r="J313" s="36">
        <f>SUMIFS(СВЦЭМ!$H$34:$H$777,СВЦЭМ!$A$34:$A$777,$A313,СВЦЭМ!$B$33:$B$776,J$296)+'СЕТ СН'!$F$15</f>
        <v>0</v>
      </c>
      <c r="K313" s="36">
        <f>SUMIFS(СВЦЭМ!$H$34:$H$777,СВЦЭМ!$A$34:$A$777,$A313,СВЦЭМ!$B$33:$B$776,K$296)+'СЕТ СН'!$F$15</f>
        <v>0</v>
      </c>
      <c r="L313" s="36">
        <f>SUMIFS(СВЦЭМ!$H$34:$H$777,СВЦЭМ!$A$34:$A$777,$A313,СВЦЭМ!$B$33:$B$776,L$296)+'СЕТ СН'!$F$15</f>
        <v>0</v>
      </c>
      <c r="M313" s="36">
        <f>SUMIFS(СВЦЭМ!$H$34:$H$777,СВЦЭМ!$A$34:$A$777,$A313,СВЦЭМ!$B$33:$B$776,M$296)+'СЕТ СН'!$F$15</f>
        <v>0</v>
      </c>
      <c r="N313" s="36">
        <f>SUMIFS(СВЦЭМ!$H$34:$H$777,СВЦЭМ!$A$34:$A$777,$A313,СВЦЭМ!$B$33:$B$776,N$296)+'СЕТ СН'!$F$15</f>
        <v>0</v>
      </c>
      <c r="O313" s="36">
        <f>SUMIFS(СВЦЭМ!$H$34:$H$777,СВЦЭМ!$A$34:$A$777,$A313,СВЦЭМ!$B$33:$B$776,O$296)+'СЕТ СН'!$F$15</f>
        <v>0</v>
      </c>
      <c r="P313" s="36">
        <f>SUMIFS(СВЦЭМ!$H$34:$H$777,СВЦЭМ!$A$34:$A$777,$A313,СВЦЭМ!$B$33:$B$776,P$296)+'СЕТ СН'!$F$15</f>
        <v>0</v>
      </c>
      <c r="Q313" s="36">
        <f>SUMIFS(СВЦЭМ!$H$34:$H$777,СВЦЭМ!$A$34:$A$777,$A313,СВЦЭМ!$B$33:$B$776,Q$296)+'СЕТ СН'!$F$15</f>
        <v>0</v>
      </c>
      <c r="R313" s="36">
        <f>SUMIFS(СВЦЭМ!$H$34:$H$777,СВЦЭМ!$A$34:$A$777,$A313,СВЦЭМ!$B$33:$B$776,R$296)+'СЕТ СН'!$F$15</f>
        <v>0</v>
      </c>
      <c r="S313" s="36">
        <f>SUMIFS(СВЦЭМ!$H$34:$H$777,СВЦЭМ!$A$34:$A$777,$A313,СВЦЭМ!$B$33:$B$776,S$296)+'СЕТ СН'!$F$15</f>
        <v>0</v>
      </c>
      <c r="T313" s="36">
        <f>SUMIFS(СВЦЭМ!$H$34:$H$777,СВЦЭМ!$A$34:$A$777,$A313,СВЦЭМ!$B$33:$B$776,T$296)+'СЕТ СН'!$F$15</f>
        <v>0</v>
      </c>
      <c r="U313" s="36">
        <f>SUMIFS(СВЦЭМ!$H$34:$H$777,СВЦЭМ!$A$34:$A$777,$A313,СВЦЭМ!$B$33:$B$776,U$296)+'СЕТ СН'!$F$15</f>
        <v>0</v>
      </c>
      <c r="V313" s="36">
        <f>SUMIFS(СВЦЭМ!$H$34:$H$777,СВЦЭМ!$A$34:$A$777,$A313,СВЦЭМ!$B$33:$B$776,V$296)+'СЕТ СН'!$F$15</f>
        <v>0</v>
      </c>
      <c r="W313" s="36">
        <f>SUMIFS(СВЦЭМ!$H$34:$H$777,СВЦЭМ!$A$34:$A$777,$A313,СВЦЭМ!$B$33:$B$776,W$296)+'СЕТ СН'!$F$15</f>
        <v>0</v>
      </c>
      <c r="X313" s="36">
        <f>SUMIFS(СВЦЭМ!$H$34:$H$777,СВЦЭМ!$A$34:$A$777,$A313,СВЦЭМ!$B$33:$B$776,X$296)+'СЕТ СН'!$F$15</f>
        <v>0</v>
      </c>
      <c r="Y313" s="36">
        <f>SUMIFS(СВЦЭМ!$H$34:$H$777,СВЦЭМ!$A$34:$A$777,$A313,СВЦЭМ!$B$33:$B$776,Y$296)+'СЕТ СН'!$F$15</f>
        <v>0</v>
      </c>
    </row>
    <row r="314" spans="1:25" ht="15.75" hidden="1" x14ac:dyDescent="0.2">
      <c r="A314" s="35">
        <f t="shared" si="8"/>
        <v>43817</v>
      </c>
      <c r="B314" s="36">
        <f>SUMIFS(СВЦЭМ!$H$34:$H$777,СВЦЭМ!$A$34:$A$777,$A314,СВЦЭМ!$B$33:$B$776,B$296)+'СЕТ СН'!$F$15</f>
        <v>0</v>
      </c>
      <c r="C314" s="36">
        <f>SUMIFS(СВЦЭМ!$H$34:$H$777,СВЦЭМ!$A$34:$A$777,$A314,СВЦЭМ!$B$33:$B$776,C$296)+'СЕТ СН'!$F$15</f>
        <v>0</v>
      </c>
      <c r="D314" s="36">
        <f>SUMIFS(СВЦЭМ!$H$34:$H$777,СВЦЭМ!$A$34:$A$777,$A314,СВЦЭМ!$B$33:$B$776,D$296)+'СЕТ СН'!$F$15</f>
        <v>0</v>
      </c>
      <c r="E314" s="36">
        <f>SUMIFS(СВЦЭМ!$H$34:$H$777,СВЦЭМ!$A$34:$A$777,$A314,СВЦЭМ!$B$33:$B$776,E$296)+'СЕТ СН'!$F$15</f>
        <v>0</v>
      </c>
      <c r="F314" s="36">
        <f>SUMIFS(СВЦЭМ!$H$34:$H$777,СВЦЭМ!$A$34:$A$777,$A314,СВЦЭМ!$B$33:$B$776,F$296)+'СЕТ СН'!$F$15</f>
        <v>0</v>
      </c>
      <c r="G314" s="36">
        <f>SUMIFS(СВЦЭМ!$H$34:$H$777,СВЦЭМ!$A$34:$A$777,$A314,СВЦЭМ!$B$33:$B$776,G$296)+'СЕТ СН'!$F$15</f>
        <v>0</v>
      </c>
      <c r="H314" s="36">
        <f>SUMIFS(СВЦЭМ!$H$34:$H$777,СВЦЭМ!$A$34:$A$777,$A314,СВЦЭМ!$B$33:$B$776,H$296)+'СЕТ СН'!$F$15</f>
        <v>0</v>
      </c>
      <c r="I314" s="36">
        <f>SUMIFS(СВЦЭМ!$H$34:$H$777,СВЦЭМ!$A$34:$A$777,$A314,СВЦЭМ!$B$33:$B$776,I$296)+'СЕТ СН'!$F$15</f>
        <v>0</v>
      </c>
      <c r="J314" s="36">
        <f>SUMIFS(СВЦЭМ!$H$34:$H$777,СВЦЭМ!$A$34:$A$777,$A314,СВЦЭМ!$B$33:$B$776,J$296)+'СЕТ СН'!$F$15</f>
        <v>0</v>
      </c>
      <c r="K314" s="36">
        <f>SUMIFS(СВЦЭМ!$H$34:$H$777,СВЦЭМ!$A$34:$A$777,$A314,СВЦЭМ!$B$33:$B$776,K$296)+'СЕТ СН'!$F$15</f>
        <v>0</v>
      </c>
      <c r="L314" s="36">
        <f>SUMIFS(СВЦЭМ!$H$34:$H$777,СВЦЭМ!$A$34:$A$777,$A314,СВЦЭМ!$B$33:$B$776,L$296)+'СЕТ СН'!$F$15</f>
        <v>0</v>
      </c>
      <c r="M314" s="36">
        <f>SUMIFS(СВЦЭМ!$H$34:$H$777,СВЦЭМ!$A$34:$A$777,$A314,СВЦЭМ!$B$33:$B$776,M$296)+'СЕТ СН'!$F$15</f>
        <v>0</v>
      </c>
      <c r="N314" s="36">
        <f>SUMIFS(СВЦЭМ!$H$34:$H$777,СВЦЭМ!$A$34:$A$777,$A314,СВЦЭМ!$B$33:$B$776,N$296)+'СЕТ СН'!$F$15</f>
        <v>0</v>
      </c>
      <c r="O314" s="36">
        <f>SUMIFS(СВЦЭМ!$H$34:$H$777,СВЦЭМ!$A$34:$A$777,$A314,СВЦЭМ!$B$33:$B$776,O$296)+'СЕТ СН'!$F$15</f>
        <v>0</v>
      </c>
      <c r="P314" s="36">
        <f>SUMIFS(СВЦЭМ!$H$34:$H$777,СВЦЭМ!$A$34:$A$777,$A314,СВЦЭМ!$B$33:$B$776,P$296)+'СЕТ СН'!$F$15</f>
        <v>0</v>
      </c>
      <c r="Q314" s="36">
        <f>SUMIFS(СВЦЭМ!$H$34:$H$777,СВЦЭМ!$A$34:$A$777,$A314,СВЦЭМ!$B$33:$B$776,Q$296)+'СЕТ СН'!$F$15</f>
        <v>0</v>
      </c>
      <c r="R314" s="36">
        <f>SUMIFS(СВЦЭМ!$H$34:$H$777,СВЦЭМ!$A$34:$A$777,$A314,СВЦЭМ!$B$33:$B$776,R$296)+'СЕТ СН'!$F$15</f>
        <v>0</v>
      </c>
      <c r="S314" s="36">
        <f>SUMIFS(СВЦЭМ!$H$34:$H$777,СВЦЭМ!$A$34:$A$777,$A314,СВЦЭМ!$B$33:$B$776,S$296)+'СЕТ СН'!$F$15</f>
        <v>0</v>
      </c>
      <c r="T314" s="36">
        <f>SUMIFS(СВЦЭМ!$H$34:$H$777,СВЦЭМ!$A$34:$A$777,$A314,СВЦЭМ!$B$33:$B$776,T$296)+'СЕТ СН'!$F$15</f>
        <v>0</v>
      </c>
      <c r="U314" s="36">
        <f>SUMIFS(СВЦЭМ!$H$34:$H$777,СВЦЭМ!$A$34:$A$777,$A314,СВЦЭМ!$B$33:$B$776,U$296)+'СЕТ СН'!$F$15</f>
        <v>0</v>
      </c>
      <c r="V314" s="36">
        <f>SUMIFS(СВЦЭМ!$H$34:$H$777,СВЦЭМ!$A$34:$A$777,$A314,СВЦЭМ!$B$33:$B$776,V$296)+'СЕТ СН'!$F$15</f>
        <v>0</v>
      </c>
      <c r="W314" s="36">
        <f>SUMIFS(СВЦЭМ!$H$34:$H$777,СВЦЭМ!$A$34:$A$777,$A314,СВЦЭМ!$B$33:$B$776,W$296)+'СЕТ СН'!$F$15</f>
        <v>0</v>
      </c>
      <c r="X314" s="36">
        <f>SUMIFS(СВЦЭМ!$H$34:$H$777,СВЦЭМ!$A$34:$A$777,$A314,СВЦЭМ!$B$33:$B$776,X$296)+'СЕТ СН'!$F$15</f>
        <v>0</v>
      </c>
      <c r="Y314" s="36">
        <f>SUMIFS(СВЦЭМ!$H$34:$H$777,СВЦЭМ!$A$34:$A$777,$A314,СВЦЭМ!$B$33:$B$776,Y$296)+'СЕТ СН'!$F$15</f>
        <v>0</v>
      </c>
    </row>
    <row r="315" spans="1:25" ht="15.75" hidden="1" x14ac:dyDescent="0.2">
      <c r="A315" s="35">
        <f t="shared" si="8"/>
        <v>43818</v>
      </c>
      <c r="B315" s="36">
        <f>SUMIFS(СВЦЭМ!$H$34:$H$777,СВЦЭМ!$A$34:$A$777,$A315,СВЦЭМ!$B$33:$B$776,B$296)+'СЕТ СН'!$F$15</f>
        <v>0</v>
      </c>
      <c r="C315" s="36">
        <f>SUMIFS(СВЦЭМ!$H$34:$H$777,СВЦЭМ!$A$34:$A$777,$A315,СВЦЭМ!$B$33:$B$776,C$296)+'СЕТ СН'!$F$15</f>
        <v>0</v>
      </c>
      <c r="D315" s="36">
        <f>SUMIFS(СВЦЭМ!$H$34:$H$777,СВЦЭМ!$A$34:$A$777,$A315,СВЦЭМ!$B$33:$B$776,D$296)+'СЕТ СН'!$F$15</f>
        <v>0</v>
      </c>
      <c r="E315" s="36">
        <f>SUMIFS(СВЦЭМ!$H$34:$H$777,СВЦЭМ!$A$34:$A$777,$A315,СВЦЭМ!$B$33:$B$776,E$296)+'СЕТ СН'!$F$15</f>
        <v>0</v>
      </c>
      <c r="F315" s="36">
        <f>SUMIFS(СВЦЭМ!$H$34:$H$777,СВЦЭМ!$A$34:$A$777,$A315,СВЦЭМ!$B$33:$B$776,F$296)+'СЕТ СН'!$F$15</f>
        <v>0</v>
      </c>
      <c r="G315" s="36">
        <f>SUMIFS(СВЦЭМ!$H$34:$H$777,СВЦЭМ!$A$34:$A$777,$A315,СВЦЭМ!$B$33:$B$776,G$296)+'СЕТ СН'!$F$15</f>
        <v>0</v>
      </c>
      <c r="H315" s="36">
        <f>SUMIFS(СВЦЭМ!$H$34:$H$777,СВЦЭМ!$A$34:$A$777,$A315,СВЦЭМ!$B$33:$B$776,H$296)+'СЕТ СН'!$F$15</f>
        <v>0</v>
      </c>
      <c r="I315" s="36">
        <f>SUMIFS(СВЦЭМ!$H$34:$H$777,СВЦЭМ!$A$34:$A$777,$A315,СВЦЭМ!$B$33:$B$776,I$296)+'СЕТ СН'!$F$15</f>
        <v>0</v>
      </c>
      <c r="J315" s="36">
        <f>SUMIFS(СВЦЭМ!$H$34:$H$777,СВЦЭМ!$A$34:$A$777,$A315,СВЦЭМ!$B$33:$B$776,J$296)+'СЕТ СН'!$F$15</f>
        <v>0</v>
      </c>
      <c r="K315" s="36">
        <f>SUMIFS(СВЦЭМ!$H$34:$H$777,СВЦЭМ!$A$34:$A$777,$A315,СВЦЭМ!$B$33:$B$776,K$296)+'СЕТ СН'!$F$15</f>
        <v>0</v>
      </c>
      <c r="L315" s="36">
        <f>SUMIFS(СВЦЭМ!$H$34:$H$777,СВЦЭМ!$A$34:$A$777,$A315,СВЦЭМ!$B$33:$B$776,L$296)+'СЕТ СН'!$F$15</f>
        <v>0</v>
      </c>
      <c r="M315" s="36">
        <f>SUMIFS(СВЦЭМ!$H$34:$H$777,СВЦЭМ!$A$34:$A$777,$A315,СВЦЭМ!$B$33:$B$776,M$296)+'СЕТ СН'!$F$15</f>
        <v>0</v>
      </c>
      <c r="N315" s="36">
        <f>SUMIFS(СВЦЭМ!$H$34:$H$777,СВЦЭМ!$A$34:$A$777,$A315,СВЦЭМ!$B$33:$B$776,N$296)+'СЕТ СН'!$F$15</f>
        <v>0</v>
      </c>
      <c r="O315" s="36">
        <f>SUMIFS(СВЦЭМ!$H$34:$H$777,СВЦЭМ!$A$34:$A$777,$A315,СВЦЭМ!$B$33:$B$776,O$296)+'СЕТ СН'!$F$15</f>
        <v>0</v>
      </c>
      <c r="P315" s="36">
        <f>SUMIFS(СВЦЭМ!$H$34:$H$777,СВЦЭМ!$A$34:$A$777,$A315,СВЦЭМ!$B$33:$B$776,P$296)+'СЕТ СН'!$F$15</f>
        <v>0</v>
      </c>
      <c r="Q315" s="36">
        <f>SUMIFS(СВЦЭМ!$H$34:$H$777,СВЦЭМ!$A$34:$A$777,$A315,СВЦЭМ!$B$33:$B$776,Q$296)+'СЕТ СН'!$F$15</f>
        <v>0</v>
      </c>
      <c r="R315" s="36">
        <f>SUMIFS(СВЦЭМ!$H$34:$H$777,СВЦЭМ!$A$34:$A$777,$A315,СВЦЭМ!$B$33:$B$776,R$296)+'СЕТ СН'!$F$15</f>
        <v>0</v>
      </c>
      <c r="S315" s="36">
        <f>SUMIFS(СВЦЭМ!$H$34:$H$777,СВЦЭМ!$A$34:$A$777,$A315,СВЦЭМ!$B$33:$B$776,S$296)+'СЕТ СН'!$F$15</f>
        <v>0</v>
      </c>
      <c r="T315" s="36">
        <f>SUMIFS(СВЦЭМ!$H$34:$H$777,СВЦЭМ!$A$34:$A$777,$A315,СВЦЭМ!$B$33:$B$776,T$296)+'СЕТ СН'!$F$15</f>
        <v>0</v>
      </c>
      <c r="U315" s="36">
        <f>SUMIFS(СВЦЭМ!$H$34:$H$777,СВЦЭМ!$A$34:$A$777,$A315,СВЦЭМ!$B$33:$B$776,U$296)+'СЕТ СН'!$F$15</f>
        <v>0</v>
      </c>
      <c r="V315" s="36">
        <f>SUMIFS(СВЦЭМ!$H$34:$H$777,СВЦЭМ!$A$34:$A$777,$A315,СВЦЭМ!$B$33:$B$776,V$296)+'СЕТ СН'!$F$15</f>
        <v>0</v>
      </c>
      <c r="W315" s="36">
        <f>SUMIFS(СВЦЭМ!$H$34:$H$777,СВЦЭМ!$A$34:$A$777,$A315,СВЦЭМ!$B$33:$B$776,W$296)+'СЕТ СН'!$F$15</f>
        <v>0</v>
      </c>
      <c r="X315" s="36">
        <f>SUMIFS(СВЦЭМ!$H$34:$H$777,СВЦЭМ!$A$34:$A$777,$A315,СВЦЭМ!$B$33:$B$776,X$296)+'СЕТ СН'!$F$15</f>
        <v>0</v>
      </c>
      <c r="Y315" s="36">
        <f>SUMIFS(СВЦЭМ!$H$34:$H$777,СВЦЭМ!$A$34:$A$777,$A315,СВЦЭМ!$B$33:$B$776,Y$296)+'СЕТ СН'!$F$15</f>
        <v>0</v>
      </c>
    </row>
    <row r="316" spans="1:25" ht="15.75" hidden="1" x14ac:dyDescent="0.2">
      <c r="A316" s="35">
        <f t="shared" si="8"/>
        <v>43819</v>
      </c>
      <c r="B316" s="36">
        <f>SUMIFS(СВЦЭМ!$H$34:$H$777,СВЦЭМ!$A$34:$A$777,$A316,СВЦЭМ!$B$33:$B$776,B$296)+'СЕТ СН'!$F$15</f>
        <v>0</v>
      </c>
      <c r="C316" s="36">
        <f>SUMIFS(СВЦЭМ!$H$34:$H$777,СВЦЭМ!$A$34:$A$777,$A316,СВЦЭМ!$B$33:$B$776,C$296)+'СЕТ СН'!$F$15</f>
        <v>0</v>
      </c>
      <c r="D316" s="36">
        <f>SUMIFS(СВЦЭМ!$H$34:$H$777,СВЦЭМ!$A$34:$A$777,$A316,СВЦЭМ!$B$33:$B$776,D$296)+'СЕТ СН'!$F$15</f>
        <v>0</v>
      </c>
      <c r="E316" s="36">
        <f>SUMIFS(СВЦЭМ!$H$34:$H$777,СВЦЭМ!$A$34:$A$777,$A316,СВЦЭМ!$B$33:$B$776,E$296)+'СЕТ СН'!$F$15</f>
        <v>0</v>
      </c>
      <c r="F316" s="36">
        <f>SUMIFS(СВЦЭМ!$H$34:$H$777,СВЦЭМ!$A$34:$A$777,$A316,СВЦЭМ!$B$33:$B$776,F$296)+'СЕТ СН'!$F$15</f>
        <v>0</v>
      </c>
      <c r="G316" s="36">
        <f>SUMIFS(СВЦЭМ!$H$34:$H$777,СВЦЭМ!$A$34:$A$777,$A316,СВЦЭМ!$B$33:$B$776,G$296)+'СЕТ СН'!$F$15</f>
        <v>0</v>
      </c>
      <c r="H316" s="36">
        <f>SUMIFS(СВЦЭМ!$H$34:$H$777,СВЦЭМ!$A$34:$A$777,$A316,СВЦЭМ!$B$33:$B$776,H$296)+'СЕТ СН'!$F$15</f>
        <v>0</v>
      </c>
      <c r="I316" s="36">
        <f>SUMIFS(СВЦЭМ!$H$34:$H$777,СВЦЭМ!$A$34:$A$777,$A316,СВЦЭМ!$B$33:$B$776,I$296)+'СЕТ СН'!$F$15</f>
        <v>0</v>
      </c>
      <c r="J316" s="36">
        <f>SUMIFS(СВЦЭМ!$H$34:$H$777,СВЦЭМ!$A$34:$A$777,$A316,СВЦЭМ!$B$33:$B$776,J$296)+'СЕТ СН'!$F$15</f>
        <v>0</v>
      </c>
      <c r="K316" s="36">
        <f>SUMIFS(СВЦЭМ!$H$34:$H$777,СВЦЭМ!$A$34:$A$777,$A316,СВЦЭМ!$B$33:$B$776,K$296)+'СЕТ СН'!$F$15</f>
        <v>0</v>
      </c>
      <c r="L316" s="36">
        <f>SUMIFS(СВЦЭМ!$H$34:$H$777,СВЦЭМ!$A$34:$A$777,$A316,СВЦЭМ!$B$33:$B$776,L$296)+'СЕТ СН'!$F$15</f>
        <v>0</v>
      </c>
      <c r="M316" s="36">
        <f>SUMIFS(СВЦЭМ!$H$34:$H$777,СВЦЭМ!$A$34:$A$777,$A316,СВЦЭМ!$B$33:$B$776,M$296)+'СЕТ СН'!$F$15</f>
        <v>0</v>
      </c>
      <c r="N316" s="36">
        <f>SUMIFS(СВЦЭМ!$H$34:$H$777,СВЦЭМ!$A$34:$A$777,$A316,СВЦЭМ!$B$33:$B$776,N$296)+'СЕТ СН'!$F$15</f>
        <v>0</v>
      </c>
      <c r="O316" s="36">
        <f>SUMIFS(СВЦЭМ!$H$34:$H$777,СВЦЭМ!$A$34:$A$777,$A316,СВЦЭМ!$B$33:$B$776,O$296)+'СЕТ СН'!$F$15</f>
        <v>0</v>
      </c>
      <c r="P316" s="36">
        <f>SUMIFS(СВЦЭМ!$H$34:$H$777,СВЦЭМ!$A$34:$A$777,$A316,СВЦЭМ!$B$33:$B$776,P$296)+'СЕТ СН'!$F$15</f>
        <v>0</v>
      </c>
      <c r="Q316" s="36">
        <f>SUMIFS(СВЦЭМ!$H$34:$H$777,СВЦЭМ!$A$34:$A$777,$A316,СВЦЭМ!$B$33:$B$776,Q$296)+'СЕТ СН'!$F$15</f>
        <v>0</v>
      </c>
      <c r="R316" s="36">
        <f>SUMIFS(СВЦЭМ!$H$34:$H$777,СВЦЭМ!$A$34:$A$777,$A316,СВЦЭМ!$B$33:$B$776,R$296)+'СЕТ СН'!$F$15</f>
        <v>0</v>
      </c>
      <c r="S316" s="36">
        <f>SUMIFS(СВЦЭМ!$H$34:$H$777,СВЦЭМ!$A$34:$A$777,$A316,СВЦЭМ!$B$33:$B$776,S$296)+'СЕТ СН'!$F$15</f>
        <v>0</v>
      </c>
      <c r="T316" s="36">
        <f>SUMIFS(СВЦЭМ!$H$34:$H$777,СВЦЭМ!$A$34:$A$777,$A316,СВЦЭМ!$B$33:$B$776,T$296)+'СЕТ СН'!$F$15</f>
        <v>0</v>
      </c>
      <c r="U316" s="36">
        <f>SUMIFS(СВЦЭМ!$H$34:$H$777,СВЦЭМ!$A$34:$A$777,$A316,СВЦЭМ!$B$33:$B$776,U$296)+'СЕТ СН'!$F$15</f>
        <v>0</v>
      </c>
      <c r="V316" s="36">
        <f>SUMIFS(СВЦЭМ!$H$34:$H$777,СВЦЭМ!$A$34:$A$777,$A316,СВЦЭМ!$B$33:$B$776,V$296)+'СЕТ СН'!$F$15</f>
        <v>0</v>
      </c>
      <c r="W316" s="36">
        <f>SUMIFS(СВЦЭМ!$H$34:$H$777,СВЦЭМ!$A$34:$A$777,$A316,СВЦЭМ!$B$33:$B$776,W$296)+'СЕТ СН'!$F$15</f>
        <v>0</v>
      </c>
      <c r="X316" s="36">
        <f>SUMIFS(СВЦЭМ!$H$34:$H$777,СВЦЭМ!$A$34:$A$777,$A316,СВЦЭМ!$B$33:$B$776,X$296)+'СЕТ СН'!$F$15</f>
        <v>0</v>
      </c>
      <c r="Y316" s="36">
        <f>SUMIFS(СВЦЭМ!$H$34:$H$777,СВЦЭМ!$A$34:$A$777,$A316,СВЦЭМ!$B$33:$B$776,Y$296)+'СЕТ СН'!$F$15</f>
        <v>0</v>
      </c>
    </row>
    <row r="317" spans="1:25" ht="15.75" hidden="1" x14ac:dyDescent="0.2">
      <c r="A317" s="35">
        <f t="shared" si="8"/>
        <v>43820</v>
      </c>
      <c r="B317" s="36">
        <f>SUMIFS(СВЦЭМ!$H$34:$H$777,СВЦЭМ!$A$34:$A$777,$A317,СВЦЭМ!$B$33:$B$776,B$296)+'СЕТ СН'!$F$15</f>
        <v>0</v>
      </c>
      <c r="C317" s="36">
        <f>SUMIFS(СВЦЭМ!$H$34:$H$777,СВЦЭМ!$A$34:$A$777,$A317,СВЦЭМ!$B$33:$B$776,C$296)+'СЕТ СН'!$F$15</f>
        <v>0</v>
      </c>
      <c r="D317" s="36">
        <f>SUMIFS(СВЦЭМ!$H$34:$H$777,СВЦЭМ!$A$34:$A$777,$A317,СВЦЭМ!$B$33:$B$776,D$296)+'СЕТ СН'!$F$15</f>
        <v>0</v>
      </c>
      <c r="E317" s="36">
        <f>SUMIFS(СВЦЭМ!$H$34:$H$777,СВЦЭМ!$A$34:$A$777,$A317,СВЦЭМ!$B$33:$B$776,E$296)+'СЕТ СН'!$F$15</f>
        <v>0</v>
      </c>
      <c r="F317" s="36">
        <f>SUMIFS(СВЦЭМ!$H$34:$H$777,СВЦЭМ!$A$34:$A$777,$A317,СВЦЭМ!$B$33:$B$776,F$296)+'СЕТ СН'!$F$15</f>
        <v>0</v>
      </c>
      <c r="G317" s="36">
        <f>SUMIFS(СВЦЭМ!$H$34:$H$777,СВЦЭМ!$A$34:$A$777,$A317,СВЦЭМ!$B$33:$B$776,G$296)+'СЕТ СН'!$F$15</f>
        <v>0</v>
      </c>
      <c r="H317" s="36">
        <f>SUMIFS(СВЦЭМ!$H$34:$H$777,СВЦЭМ!$A$34:$A$777,$A317,СВЦЭМ!$B$33:$B$776,H$296)+'СЕТ СН'!$F$15</f>
        <v>0</v>
      </c>
      <c r="I317" s="36">
        <f>SUMIFS(СВЦЭМ!$H$34:$H$777,СВЦЭМ!$A$34:$A$777,$A317,СВЦЭМ!$B$33:$B$776,I$296)+'СЕТ СН'!$F$15</f>
        <v>0</v>
      </c>
      <c r="J317" s="36">
        <f>SUMIFS(СВЦЭМ!$H$34:$H$777,СВЦЭМ!$A$34:$A$777,$A317,СВЦЭМ!$B$33:$B$776,J$296)+'СЕТ СН'!$F$15</f>
        <v>0</v>
      </c>
      <c r="K317" s="36">
        <f>SUMIFS(СВЦЭМ!$H$34:$H$777,СВЦЭМ!$A$34:$A$777,$A317,СВЦЭМ!$B$33:$B$776,K$296)+'СЕТ СН'!$F$15</f>
        <v>0</v>
      </c>
      <c r="L317" s="36">
        <f>SUMIFS(СВЦЭМ!$H$34:$H$777,СВЦЭМ!$A$34:$A$777,$A317,СВЦЭМ!$B$33:$B$776,L$296)+'СЕТ СН'!$F$15</f>
        <v>0</v>
      </c>
      <c r="M317" s="36">
        <f>SUMIFS(СВЦЭМ!$H$34:$H$777,СВЦЭМ!$A$34:$A$777,$A317,СВЦЭМ!$B$33:$B$776,M$296)+'СЕТ СН'!$F$15</f>
        <v>0</v>
      </c>
      <c r="N317" s="36">
        <f>SUMIFS(СВЦЭМ!$H$34:$H$777,СВЦЭМ!$A$34:$A$777,$A317,СВЦЭМ!$B$33:$B$776,N$296)+'СЕТ СН'!$F$15</f>
        <v>0</v>
      </c>
      <c r="O317" s="36">
        <f>SUMIFS(СВЦЭМ!$H$34:$H$777,СВЦЭМ!$A$34:$A$777,$A317,СВЦЭМ!$B$33:$B$776,O$296)+'СЕТ СН'!$F$15</f>
        <v>0</v>
      </c>
      <c r="P317" s="36">
        <f>SUMIFS(СВЦЭМ!$H$34:$H$777,СВЦЭМ!$A$34:$A$777,$A317,СВЦЭМ!$B$33:$B$776,P$296)+'СЕТ СН'!$F$15</f>
        <v>0</v>
      </c>
      <c r="Q317" s="36">
        <f>SUMIFS(СВЦЭМ!$H$34:$H$777,СВЦЭМ!$A$34:$A$777,$A317,СВЦЭМ!$B$33:$B$776,Q$296)+'СЕТ СН'!$F$15</f>
        <v>0</v>
      </c>
      <c r="R317" s="36">
        <f>SUMIFS(СВЦЭМ!$H$34:$H$777,СВЦЭМ!$A$34:$A$777,$A317,СВЦЭМ!$B$33:$B$776,R$296)+'СЕТ СН'!$F$15</f>
        <v>0</v>
      </c>
      <c r="S317" s="36">
        <f>SUMIFS(СВЦЭМ!$H$34:$H$777,СВЦЭМ!$A$34:$A$777,$A317,СВЦЭМ!$B$33:$B$776,S$296)+'СЕТ СН'!$F$15</f>
        <v>0</v>
      </c>
      <c r="T317" s="36">
        <f>SUMIFS(СВЦЭМ!$H$34:$H$777,СВЦЭМ!$A$34:$A$777,$A317,СВЦЭМ!$B$33:$B$776,T$296)+'СЕТ СН'!$F$15</f>
        <v>0</v>
      </c>
      <c r="U317" s="36">
        <f>SUMIFS(СВЦЭМ!$H$34:$H$777,СВЦЭМ!$A$34:$A$777,$A317,СВЦЭМ!$B$33:$B$776,U$296)+'СЕТ СН'!$F$15</f>
        <v>0</v>
      </c>
      <c r="V317" s="36">
        <f>SUMIFS(СВЦЭМ!$H$34:$H$777,СВЦЭМ!$A$34:$A$777,$A317,СВЦЭМ!$B$33:$B$776,V$296)+'СЕТ СН'!$F$15</f>
        <v>0</v>
      </c>
      <c r="W317" s="36">
        <f>SUMIFS(СВЦЭМ!$H$34:$H$777,СВЦЭМ!$A$34:$A$777,$A317,СВЦЭМ!$B$33:$B$776,W$296)+'СЕТ СН'!$F$15</f>
        <v>0</v>
      </c>
      <c r="X317" s="36">
        <f>SUMIFS(СВЦЭМ!$H$34:$H$777,СВЦЭМ!$A$34:$A$777,$A317,СВЦЭМ!$B$33:$B$776,X$296)+'СЕТ СН'!$F$15</f>
        <v>0</v>
      </c>
      <c r="Y317" s="36">
        <f>SUMIFS(СВЦЭМ!$H$34:$H$777,СВЦЭМ!$A$34:$A$777,$A317,СВЦЭМ!$B$33:$B$776,Y$296)+'СЕТ СН'!$F$15</f>
        <v>0</v>
      </c>
    </row>
    <row r="318" spans="1:25" ht="15.75" hidden="1" x14ac:dyDescent="0.2">
      <c r="A318" s="35">
        <f t="shared" si="8"/>
        <v>43821</v>
      </c>
      <c r="B318" s="36">
        <f>SUMIFS(СВЦЭМ!$H$34:$H$777,СВЦЭМ!$A$34:$A$777,$A318,СВЦЭМ!$B$33:$B$776,B$296)+'СЕТ СН'!$F$15</f>
        <v>0</v>
      </c>
      <c r="C318" s="36">
        <f>SUMIFS(СВЦЭМ!$H$34:$H$777,СВЦЭМ!$A$34:$A$777,$A318,СВЦЭМ!$B$33:$B$776,C$296)+'СЕТ СН'!$F$15</f>
        <v>0</v>
      </c>
      <c r="D318" s="36">
        <f>SUMIFS(СВЦЭМ!$H$34:$H$777,СВЦЭМ!$A$34:$A$777,$A318,СВЦЭМ!$B$33:$B$776,D$296)+'СЕТ СН'!$F$15</f>
        <v>0</v>
      </c>
      <c r="E318" s="36">
        <f>SUMIFS(СВЦЭМ!$H$34:$H$777,СВЦЭМ!$A$34:$A$777,$A318,СВЦЭМ!$B$33:$B$776,E$296)+'СЕТ СН'!$F$15</f>
        <v>0</v>
      </c>
      <c r="F318" s="36">
        <f>SUMIFS(СВЦЭМ!$H$34:$H$777,СВЦЭМ!$A$34:$A$777,$A318,СВЦЭМ!$B$33:$B$776,F$296)+'СЕТ СН'!$F$15</f>
        <v>0</v>
      </c>
      <c r="G318" s="36">
        <f>SUMIFS(СВЦЭМ!$H$34:$H$777,СВЦЭМ!$A$34:$A$777,$A318,СВЦЭМ!$B$33:$B$776,G$296)+'СЕТ СН'!$F$15</f>
        <v>0</v>
      </c>
      <c r="H318" s="36">
        <f>SUMIFS(СВЦЭМ!$H$34:$H$777,СВЦЭМ!$A$34:$A$777,$A318,СВЦЭМ!$B$33:$B$776,H$296)+'СЕТ СН'!$F$15</f>
        <v>0</v>
      </c>
      <c r="I318" s="36">
        <f>SUMIFS(СВЦЭМ!$H$34:$H$777,СВЦЭМ!$A$34:$A$777,$A318,СВЦЭМ!$B$33:$B$776,I$296)+'СЕТ СН'!$F$15</f>
        <v>0</v>
      </c>
      <c r="J318" s="36">
        <f>SUMIFS(СВЦЭМ!$H$34:$H$777,СВЦЭМ!$A$34:$A$777,$A318,СВЦЭМ!$B$33:$B$776,J$296)+'СЕТ СН'!$F$15</f>
        <v>0</v>
      </c>
      <c r="K318" s="36">
        <f>SUMIFS(СВЦЭМ!$H$34:$H$777,СВЦЭМ!$A$34:$A$777,$A318,СВЦЭМ!$B$33:$B$776,K$296)+'СЕТ СН'!$F$15</f>
        <v>0</v>
      </c>
      <c r="L318" s="36">
        <f>SUMIFS(СВЦЭМ!$H$34:$H$777,СВЦЭМ!$A$34:$A$777,$A318,СВЦЭМ!$B$33:$B$776,L$296)+'СЕТ СН'!$F$15</f>
        <v>0</v>
      </c>
      <c r="M318" s="36">
        <f>SUMIFS(СВЦЭМ!$H$34:$H$777,СВЦЭМ!$A$34:$A$777,$A318,СВЦЭМ!$B$33:$B$776,M$296)+'СЕТ СН'!$F$15</f>
        <v>0</v>
      </c>
      <c r="N318" s="36">
        <f>SUMIFS(СВЦЭМ!$H$34:$H$777,СВЦЭМ!$A$34:$A$777,$A318,СВЦЭМ!$B$33:$B$776,N$296)+'СЕТ СН'!$F$15</f>
        <v>0</v>
      </c>
      <c r="O318" s="36">
        <f>SUMIFS(СВЦЭМ!$H$34:$H$777,СВЦЭМ!$A$34:$A$777,$A318,СВЦЭМ!$B$33:$B$776,O$296)+'СЕТ СН'!$F$15</f>
        <v>0</v>
      </c>
      <c r="P318" s="36">
        <f>SUMIFS(СВЦЭМ!$H$34:$H$777,СВЦЭМ!$A$34:$A$777,$A318,СВЦЭМ!$B$33:$B$776,P$296)+'СЕТ СН'!$F$15</f>
        <v>0</v>
      </c>
      <c r="Q318" s="36">
        <f>SUMIFS(СВЦЭМ!$H$34:$H$777,СВЦЭМ!$A$34:$A$777,$A318,СВЦЭМ!$B$33:$B$776,Q$296)+'СЕТ СН'!$F$15</f>
        <v>0</v>
      </c>
      <c r="R318" s="36">
        <f>SUMIFS(СВЦЭМ!$H$34:$H$777,СВЦЭМ!$A$34:$A$777,$A318,СВЦЭМ!$B$33:$B$776,R$296)+'СЕТ СН'!$F$15</f>
        <v>0</v>
      </c>
      <c r="S318" s="36">
        <f>SUMIFS(СВЦЭМ!$H$34:$H$777,СВЦЭМ!$A$34:$A$777,$A318,СВЦЭМ!$B$33:$B$776,S$296)+'СЕТ СН'!$F$15</f>
        <v>0</v>
      </c>
      <c r="T318" s="36">
        <f>SUMIFS(СВЦЭМ!$H$34:$H$777,СВЦЭМ!$A$34:$A$777,$A318,СВЦЭМ!$B$33:$B$776,T$296)+'СЕТ СН'!$F$15</f>
        <v>0</v>
      </c>
      <c r="U318" s="36">
        <f>SUMIFS(СВЦЭМ!$H$34:$H$777,СВЦЭМ!$A$34:$A$777,$A318,СВЦЭМ!$B$33:$B$776,U$296)+'СЕТ СН'!$F$15</f>
        <v>0</v>
      </c>
      <c r="V318" s="36">
        <f>SUMIFS(СВЦЭМ!$H$34:$H$777,СВЦЭМ!$A$34:$A$777,$A318,СВЦЭМ!$B$33:$B$776,V$296)+'СЕТ СН'!$F$15</f>
        <v>0</v>
      </c>
      <c r="W318" s="36">
        <f>SUMIFS(СВЦЭМ!$H$34:$H$777,СВЦЭМ!$A$34:$A$777,$A318,СВЦЭМ!$B$33:$B$776,W$296)+'СЕТ СН'!$F$15</f>
        <v>0</v>
      </c>
      <c r="X318" s="36">
        <f>SUMIFS(СВЦЭМ!$H$34:$H$777,СВЦЭМ!$A$34:$A$777,$A318,СВЦЭМ!$B$33:$B$776,X$296)+'СЕТ СН'!$F$15</f>
        <v>0</v>
      </c>
      <c r="Y318" s="36">
        <f>SUMIFS(СВЦЭМ!$H$34:$H$777,СВЦЭМ!$A$34:$A$777,$A318,СВЦЭМ!$B$33:$B$776,Y$296)+'СЕТ СН'!$F$15</f>
        <v>0</v>
      </c>
    </row>
    <row r="319" spans="1:25" ht="15.75" hidden="1" x14ac:dyDescent="0.2">
      <c r="A319" s="35">
        <f t="shared" si="8"/>
        <v>43822</v>
      </c>
      <c r="B319" s="36">
        <f>SUMIFS(СВЦЭМ!$H$34:$H$777,СВЦЭМ!$A$34:$A$777,$A319,СВЦЭМ!$B$33:$B$776,B$296)+'СЕТ СН'!$F$15</f>
        <v>0</v>
      </c>
      <c r="C319" s="36">
        <f>SUMIFS(СВЦЭМ!$H$34:$H$777,СВЦЭМ!$A$34:$A$777,$A319,СВЦЭМ!$B$33:$B$776,C$296)+'СЕТ СН'!$F$15</f>
        <v>0</v>
      </c>
      <c r="D319" s="36">
        <f>SUMIFS(СВЦЭМ!$H$34:$H$777,СВЦЭМ!$A$34:$A$777,$A319,СВЦЭМ!$B$33:$B$776,D$296)+'СЕТ СН'!$F$15</f>
        <v>0</v>
      </c>
      <c r="E319" s="36">
        <f>SUMIFS(СВЦЭМ!$H$34:$H$777,СВЦЭМ!$A$34:$A$777,$A319,СВЦЭМ!$B$33:$B$776,E$296)+'СЕТ СН'!$F$15</f>
        <v>0</v>
      </c>
      <c r="F319" s="36">
        <f>SUMIFS(СВЦЭМ!$H$34:$H$777,СВЦЭМ!$A$34:$A$777,$A319,СВЦЭМ!$B$33:$B$776,F$296)+'СЕТ СН'!$F$15</f>
        <v>0</v>
      </c>
      <c r="G319" s="36">
        <f>SUMIFS(СВЦЭМ!$H$34:$H$777,СВЦЭМ!$A$34:$A$777,$A319,СВЦЭМ!$B$33:$B$776,G$296)+'СЕТ СН'!$F$15</f>
        <v>0</v>
      </c>
      <c r="H319" s="36">
        <f>SUMIFS(СВЦЭМ!$H$34:$H$777,СВЦЭМ!$A$34:$A$777,$A319,СВЦЭМ!$B$33:$B$776,H$296)+'СЕТ СН'!$F$15</f>
        <v>0</v>
      </c>
      <c r="I319" s="36">
        <f>SUMIFS(СВЦЭМ!$H$34:$H$777,СВЦЭМ!$A$34:$A$777,$A319,СВЦЭМ!$B$33:$B$776,I$296)+'СЕТ СН'!$F$15</f>
        <v>0</v>
      </c>
      <c r="J319" s="36">
        <f>SUMIFS(СВЦЭМ!$H$34:$H$777,СВЦЭМ!$A$34:$A$777,$A319,СВЦЭМ!$B$33:$B$776,J$296)+'СЕТ СН'!$F$15</f>
        <v>0</v>
      </c>
      <c r="K319" s="36">
        <f>SUMIFS(СВЦЭМ!$H$34:$H$777,СВЦЭМ!$A$34:$A$777,$A319,СВЦЭМ!$B$33:$B$776,K$296)+'СЕТ СН'!$F$15</f>
        <v>0</v>
      </c>
      <c r="L319" s="36">
        <f>SUMIFS(СВЦЭМ!$H$34:$H$777,СВЦЭМ!$A$34:$A$777,$A319,СВЦЭМ!$B$33:$B$776,L$296)+'СЕТ СН'!$F$15</f>
        <v>0</v>
      </c>
      <c r="M319" s="36">
        <f>SUMIFS(СВЦЭМ!$H$34:$H$777,СВЦЭМ!$A$34:$A$777,$A319,СВЦЭМ!$B$33:$B$776,M$296)+'СЕТ СН'!$F$15</f>
        <v>0</v>
      </c>
      <c r="N319" s="36">
        <f>SUMIFS(СВЦЭМ!$H$34:$H$777,СВЦЭМ!$A$34:$A$777,$A319,СВЦЭМ!$B$33:$B$776,N$296)+'СЕТ СН'!$F$15</f>
        <v>0</v>
      </c>
      <c r="O319" s="36">
        <f>SUMIFS(СВЦЭМ!$H$34:$H$777,СВЦЭМ!$A$34:$A$777,$A319,СВЦЭМ!$B$33:$B$776,O$296)+'СЕТ СН'!$F$15</f>
        <v>0</v>
      </c>
      <c r="P319" s="36">
        <f>SUMIFS(СВЦЭМ!$H$34:$H$777,СВЦЭМ!$A$34:$A$777,$A319,СВЦЭМ!$B$33:$B$776,P$296)+'СЕТ СН'!$F$15</f>
        <v>0</v>
      </c>
      <c r="Q319" s="36">
        <f>SUMIFS(СВЦЭМ!$H$34:$H$777,СВЦЭМ!$A$34:$A$777,$A319,СВЦЭМ!$B$33:$B$776,Q$296)+'СЕТ СН'!$F$15</f>
        <v>0</v>
      </c>
      <c r="R319" s="36">
        <f>SUMIFS(СВЦЭМ!$H$34:$H$777,СВЦЭМ!$A$34:$A$777,$A319,СВЦЭМ!$B$33:$B$776,R$296)+'СЕТ СН'!$F$15</f>
        <v>0</v>
      </c>
      <c r="S319" s="36">
        <f>SUMIFS(СВЦЭМ!$H$34:$H$777,СВЦЭМ!$A$34:$A$777,$A319,СВЦЭМ!$B$33:$B$776,S$296)+'СЕТ СН'!$F$15</f>
        <v>0</v>
      </c>
      <c r="T319" s="36">
        <f>SUMIFS(СВЦЭМ!$H$34:$H$777,СВЦЭМ!$A$34:$A$777,$A319,СВЦЭМ!$B$33:$B$776,T$296)+'СЕТ СН'!$F$15</f>
        <v>0</v>
      </c>
      <c r="U319" s="36">
        <f>SUMIFS(СВЦЭМ!$H$34:$H$777,СВЦЭМ!$A$34:$A$777,$A319,СВЦЭМ!$B$33:$B$776,U$296)+'СЕТ СН'!$F$15</f>
        <v>0</v>
      </c>
      <c r="V319" s="36">
        <f>SUMIFS(СВЦЭМ!$H$34:$H$777,СВЦЭМ!$A$34:$A$777,$A319,СВЦЭМ!$B$33:$B$776,V$296)+'СЕТ СН'!$F$15</f>
        <v>0</v>
      </c>
      <c r="W319" s="36">
        <f>SUMIFS(СВЦЭМ!$H$34:$H$777,СВЦЭМ!$A$34:$A$777,$A319,СВЦЭМ!$B$33:$B$776,W$296)+'СЕТ СН'!$F$15</f>
        <v>0</v>
      </c>
      <c r="X319" s="36">
        <f>SUMIFS(СВЦЭМ!$H$34:$H$777,СВЦЭМ!$A$34:$A$777,$A319,СВЦЭМ!$B$33:$B$776,X$296)+'СЕТ СН'!$F$15</f>
        <v>0</v>
      </c>
      <c r="Y319" s="36">
        <f>SUMIFS(СВЦЭМ!$H$34:$H$777,СВЦЭМ!$A$34:$A$777,$A319,СВЦЭМ!$B$33:$B$776,Y$296)+'СЕТ СН'!$F$15</f>
        <v>0</v>
      </c>
    </row>
    <row r="320" spans="1:25" ht="15.75" hidden="1" x14ac:dyDescent="0.2">
      <c r="A320" s="35">
        <f t="shared" si="8"/>
        <v>43823</v>
      </c>
      <c r="B320" s="36">
        <f>SUMIFS(СВЦЭМ!$H$34:$H$777,СВЦЭМ!$A$34:$A$777,$A320,СВЦЭМ!$B$33:$B$776,B$296)+'СЕТ СН'!$F$15</f>
        <v>0</v>
      </c>
      <c r="C320" s="36">
        <f>SUMIFS(СВЦЭМ!$H$34:$H$777,СВЦЭМ!$A$34:$A$777,$A320,СВЦЭМ!$B$33:$B$776,C$296)+'СЕТ СН'!$F$15</f>
        <v>0</v>
      </c>
      <c r="D320" s="36">
        <f>SUMIFS(СВЦЭМ!$H$34:$H$777,СВЦЭМ!$A$34:$A$777,$A320,СВЦЭМ!$B$33:$B$776,D$296)+'СЕТ СН'!$F$15</f>
        <v>0</v>
      </c>
      <c r="E320" s="36">
        <f>SUMIFS(СВЦЭМ!$H$34:$H$777,СВЦЭМ!$A$34:$A$777,$A320,СВЦЭМ!$B$33:$B$776,E$296)+'СЕТ СН'!$F$15</f>
        <v>0</v>
      </c>
      <c r="F320" s="36">
        <f>SUMIFS(СВЦЭМ!$H$34:$H$777,СВЦЭМ!$A$34:$A$777,$A320,СВЦЭМ!$B$33:$B$776,F$296)+'СЕТ СН'!$F$15</f>
        <v>0</v>
      </c>
      <c r="G320" s="36">
        <f>SUMIFS(СВЦЭМ!$H$34:$H$777,СВЦЭМ!$A$34:$A$777,$A320,СВЦЭМ!$B$33:$B$776,G$296)+'СЕТ СН'!$F$15</f>
        <v>0</v>
      </c>
      <c r="H320" s="36">
        <f>SUMIFS(СВЦЭМ!$H$34:$H$777,СВЦЭМ!$A$34:$A$777,$A320,СВЦЭМ!$B$33:$B$776,H$296)+'СЕТ СН'!$F$15</f>
        <v>0</v>
      </c>
      <c r="I320" s="36">
        <f>SUMIFS(СВЦЭМ!$H$34:$H$777,СВЦЭМ!$A$34:$A$777,$A320,СВЦЭМ!$B$33:$B$776,I$296)+'СЕТ СН'!$F$15</f>
        <v>0</v>
      </c>
      <c r="J320" s="36">
        <f>SUMIFS(СВЦЭМ!$H$34:$H$777,СВЦЭМ!$A$34:$A$777,$A320,СВЦЭМ!$B$33:$B$776,J$296)+'СЕТ СН'!$F$15</f>
        <v>0</v>
      </c>
      <c r="K320" s="36">
        <f>SUMIFS(СВЦЭМ!$H$34:$H$777,СВЦЭМ!$A$34:$A$777,$A320,СВЦЭМ!$B$33:$B$776,K$296)+'СЕТ СН'!$F$15</f>
        <v>0</v>
      </c>
      <c r="L320" s="36">
        <f>SUMIFS(СВЦЭМ!$H$34:$H$777,СВЦЭМ!$A$34:$A$777,$A320,СВЦЭМ!$B$33:$B$776,L$296)+'СЕТ СН'!$F$15</f>
        <v>0</v>
      </c>
      <c r="M320" s="36">
        <f>SUMIFS(СВЦЭМ!$H$34:$H$777,СВЦЭМ!$A$34:$A$777,$A320,СВЦЭМ!$B$33:$B$776,M$296)+'СЕТ СН'!$F$15</f>
        <v>0</v>
      </c>
      <c r="N320" s="36">
        <f>SUMIFS(СВЦЭМ!$H$34:$H$777,СВЦЭМ!$A$34:$A$777,$A320,СВЦЭМ!$B$33:$B$776,N$296)+'СЕТ СН'!$F$15</f>
        <v>0</v>
      </c>
      <c r="O320" s="36">
        <f>SUMIFS(СВЦЭМ!$H$34:$H$777,СВЦЭМ!$A$34:$A$777,$A320,СВЦЭМ!$B$33:$B$776,O$296)+'СЕТ СН'!$F$15</f>
        <v>0</v>
      </c>
      <c r="P320" s="36">
        <f>SUMIFS(СВЦЭМ!$H$34:$H$777,СВЦЭМ!$A$34:$A$777,$A320,СВЦЭМ!$B$33:$B$776,P$296)+'СЕТ СН'!$F$15</f>
        <v>0</v>
      </c>
      <c r="Q320" s="36">
        <f>SUMIFS(СВЦЭМ!$H$34:$H$777,СВЦЭМ!$A$34:$A$777,$A320,СВЦЭМ!$B$33:$B$776,Q$296)+'СЕТ СН'!$F$15</f>
        <v>0</v>
      </c>
      <c r="R320" s="36">
        <f>SUMIFS(СВЦЭМ!$H$34:$H$777,СВЦЭМ!$A$34:$A$777,$A320,СВЦЭМ!$B$33:$B$776,R$296)+'СЕТ СН'!$F$15</f>
        <v>0</v>
      </c>
      <c r="S320" s="36">
        <f>SUMIFS(СВЦЭМ!$H$34:$H$777,СВЦЭМ!$A$34:$A$777,$A320,СВЦЭМ!$B$33:$B$776,S$296)+'СЕТ СН'!$F$15</f>
        <v>0</v>
      </c>
      <c r="T320" s="36">
        <f>SUMIFS(СВЦЭМ!$H$34:$H$777,СВЦЭМ!$A$34:$A$777,$A320,СВЦЭМ!$B$33:$B$776,T$296)+'СЕТ СН'!$F$15</f>
        <v>0</v>
      </c>
      <c r="U320" s="36">
        <f>SUMIFS(СВЦЭМ!$H$34:$H$777,СВЦЭМ!$A$34:$A$777,$A320,СВЦЭМ!$B$33:$B$776,U$296)+'СЕТ СН'!$F$15</f>
        <v>0</v>
      </c>
      <c r="V320" s="36">
        <f>SUMIFS(СВЦЭМ!$H$34:$H$777,СВЦЭМ!$A$34:$A$777,$A320,СВЦЭМ!$B$33:$B$776,V$296)+'СЕТ СН'!$F$15</f>
        <v>0</v>
      </c>
      <c r="W320" s="36">
        <f>SUMIFS(СВЦЭМ!$H$34:$H$777,СВЦЭМ!$A$34:$A$777,$A320,СВЦЭМ!$B$33:$B$776,W$296)+'СЕТ СН'!$F$15</f>
        <v>0</v>
      </c>
      <c r="X320" s="36">
        <f>SUMIFS(СВЦЭМ!$H$34:$H$777,СВЦЭМ!$A$34:$A$777,$A320,СВЦЭМ!$B$33:$B$776,X$296)+'СЕТ СН'!$F$15</f>
        <v>0</v>
      </c>
      <c r="Y320" s="36">
        <f>SUMIFS(СВЦЭМ!$H$34:$H$777,СВЦЭМ!$A$34:$A$777,$A320,СВЦЭМ!$B$33:$B$776,Y$296)+'СЕТ СН'!$F$15</f>
        <v>0</v>
      </c>
    </row>
    <row r="321" spans="1:27" ht="15.75" hidden="1" x14ac:dyDescent="0.2">
      <c r="A321" s="35">
        <f t="shared" si="8"/>
        <v>43824</v>
      </c>
      <c r="B321" s="36">
        <f>SUMIFS(СВЦЭМ!$H$34:$H$777,СВЦЭМ!$A$34:$A$777,$A321,СВЦЭМ!$B$33:$B$776,B$296)+'СЕТ СН'!$F$15</f>
        <v>0</v>
      </c>
      <c r="C321" s="36">
        <f>SUMIFS(СВЦЭМ!$H$34:$H$777,СВЦЭМ!$A$34:$A$777,$A321,СВЦЭМ!$B$33:$B$776,C$296)+'СЕТ СН'!$F$15</f>
        <v>0</v>
      </c>
      <c r="D321" s="36">
        <f>SUMIFS(СВЦЭМ!$H$34:$H$777,СВЦЭМ!$A$34:$A$777,$A321,СВЦЭМ!$B$33:$B$776,D$296)+'СЕТ СН'!$F$15</f>
        <v>0</v>
      </c>
      <c r="E321" s="36">
        <f>SUMIFS(СВЦЭМ!$H$34:$H$777,СВЦЭМ!$A$34:$A$777,$A321,СВЦЭМ!$B$33:$B$776,E$296)+'СЕТ СН'!$F$15</f>
        <v>0</v>
      </c>
      <c r="F321" s="36">
        <f>SUMIFS(СВЦЭМ!$H$34:$H$777,СВЦЭМ!$A$34:$A$777,$A321,СВЦЭМ!$B$33:$B$776,F$296)+'СЕТ СН'!$F$15</f>
        <v>0</v>
      </c>
      <c r="G321" s="36">
        <f>SUMIFS(СВЦЭМ!$H$34:$H$777,СВЦЭМ!$A$34:$A$777,$A321,СВЦЭМ!$B$33:$B$776,G$296)+'СЕТ СН'!$F$15</f>
        <v>0</v>
      </c>
      <c r="H321" s="36">
        <f>SUMIFS(СВЦЭМ!$H$34:$H$777,СВЦЭМ!$A$34:$A$777,$A321,СВЦЭМ!$B$33:$B$776,H$296)+'СЕТ СН'!$F$15</f>
        <v>0</v>
      </c>
      <c r="I321" s="36">
        <f>SUMIFS(СВЦЭМ!$H$34:$H$777,СВЦЭМ!$A$34:$A$777,$A321,СВЦЭМ!$B$33:$B$776,I$296)+'СЕТ СН'!$F$15</f>
        <v>0</v>
      </c>
      <c r="J321" s="36">
        <f>SUMIFS(СВЦЭМ!$H$34:$H$777,СВЦЭМ!$A$34:$A$777,$A321,СВЦЭМ!$B$33:$B$776,J$296)+'СЕТ СН'!$F$15</f>
        <v>0</v>
      </c>
      <c r="K321" s="36">
        <f>SUMIFS(СВЦЭМ!$H$34:$H$777,СВЦЭМ!$A$34:$A$777,$A321,СВЦЭМ!$B$33:$B$776,K$296)+'СЕТ СН'!$F$15</f>
        <v>0</v>
      </c>
      <c r="L321" s="36">
        <f>SUMIFS(СВЦЭМ!$H$34:$H$777,СВЦЭМ!$A$34:$A$777,$A321,СВЦЭМ!$B$33:$B$776,L$296)+'СЕТ СН'!$F$15</f>
        <v>0</v>
      </c>
      <c r="M321" s="36">
        <f>SUMIFS(СВЦЭМ!$H$34:$H$777,СВЦЭМ!$A$34:$A$777,$A321,СВЦЭМ!$B$33:$B$776,M$296)+'СЕТ СН'!$F$15</f>
        <v>0</v>
      </c>
      <c r="N321" s="36">
        <f>SUMIFS(СВЦЭМ!$H$34:$H$777,СВЦЭМ!$A$34:$A$777,$A321,СВЦЭМ!$B$33:$B$776,N$296)+'СЕТ СН'!$F$15</f>
        <v>0</v>
      </c>
      <c r="O321" s="36">
        <f>SUMIFS(СВЦЭМ!$H$34:$H$777,СВЦЭМ!$A$34:$A$777,$A321,СВЦЭМ!$B$33:$B$776,O$296)+'СЕТ СН'!$F$15</f>
        <v>0</v>
      </c>
      <c r="P321" s="36">
        <f>SUMIFS(СВЦЭМ!$H$34:$H$777,СВЦЭМ!$A$34:$A$777,$A321,СВЦЭМ!$B$33:$B$776,P$296)+'СЕТ СН'!$F$15</f>
        <v>0</v>
      </c>
      <c r="Q321" s="36">
        <f>SUMIFS(СВЦЭМ!$H$34:$H$777,СВЦЭМ!$A$34:$A$777,$A321,СВЦЭМ!$B$33:$B$776,Q$296)+'СЕТ СН'!$F$15</f>
        <v>0</v>
      </c>
      <c r="R321" s="36">
        <f>SUMIFS(СВЦЭМ!$H$34:$H$777,СВЦЭМ!$A$34:$A$777,$A321,СВЦЭМ!$B$33:$B$776,R$296)+'СЕТ СН'!$F$15</f>
        <v>0</v>
      </c>
      <c r="S321" s="36">
        <f>SUMIFS(СВЦЭМ!$H$34:$H$777,СВЦЭМ!$A$34:$A$777,$A321,СВЦЭМ!$B$33:$B$776,S$296)+'СЕТ СН'!$F$15</f>
        <v>0</v>
      </c>
      <c r="T321" s="36">
        <f>SUMIFS(СВЦЭМ!$H$34:$H$777,СВЦЭМ!$A$34:$A$777,$A321,СВЦЭМ!$B$33:$B$776,T$296)+'СЕТ СН'!$F$15</f>
        <v>0</v>
      </c>
      <c r="U321" s="36">
        <f>SUMIFS(СВЦЭМ!$H$34:$H$777,СВЦЭМ!$A$34:$A$777,$A321,СВЦЭМ!$B$33:$B$776,U$296)+'СЕТ СН'!$F$15</f>
        <v>0</v>
      </c>
      <c r="V321" s="36">
        <f>SUMIFS(СВЦЭМ!$H$34:$H$777,СВЦЭМ!$A$34:$A$777,$A321,СВЦЭМ!$B$33:$B$776,V$296)+'СЕТ СН'!$F$15</f>
        <v>0</v>
      </c>
      <c r="W321" s="36">
        <f>SUMIFS(СВЦЭМ!$H$34:$H$777,СВЦЭМ!$A$34:$A$777,$A321,СВЦЭМ!$B$33:$B$776,W$296)+'СЕТ СН'!$F$15</f>
        <v>0</v>
      </c>
      <c r="X321" s="36">
        <f>SUMIFS(СВЦЭМ!$H$34:$H$777,СВЦЭМ!$A$34:$A$777,$A321,СВЦЭМ!$B$33:$B$776,X$296)+'СЕТ СН'!$F$15</f>
        <v>0</v>
      </c>
      <c r="Y321" s="36">
        <f>SUMIFS(СВЦЭМ!$H$34:$H$777,СВЦЭМ!$A$34:$A$777,$A321,СВЦЭМ!$B$33:$B$776,Y$296)+'СЕТ СН'!$F$15</f>
        <v>0</v>
      </c>
    </row>
    <row r="322" spans="1:27" ht="15.75" hidden="1" x14ac:dyDescent="0.2">
      <c r="A322" s="35">
        <f t="shared" si="8"/>
        <v>43825</v>
      </c>
      <c r="B322" s="36">
        <f>SUMIFS(СВЦЭМ!$H$34:$H$777,СВЦЭМ!$A$34:$A$777,$A322,СВЦЭМ!$B$33:$B$776,B$296)+'СЕТ СН'!$F$15</f>
        <v>0</v>
      </c>
      <c r="C322" s="36">
        <f>SUMIFS(СВЦЭМ!$H$34:$H$777,СВЦЭМ!$A$34:$A$777,$A322,СВЦЭМ!$B$33:$B$776,C$296)+'СЕТ СН'!$F$15</f>
        <v>0</v>
      </c>
      <c r="D322" s="36">
        <f>SUMIFS(СВЦЭМ!$H$34:$H$777,СВЦЭМ!$A$34:$A$777,$A322,СВЦЭМ!$B$33:$B$776,D$296)+'СЕТ СН'!$F$15</f>
        <v>0</v>
      </c>
      <c r="E322" s="36">
        <f>SUMIFS(СВЦЭМ!$H$34:$H$777,СВЦЭМ!$A$34:$A$777,$A322,СВЦЭМ!$B$33:$B$776,E$296)+'СЕТ СН'!$F$15</f>
        <v>0</v>
      </c>
      <c r="F322" s="36">
        <f>SUMIFS(СВЦЭМ!$H$34:$H$777,СВЦЭМ!$A$34:$A$777,$A322,СВЦЭМ!$B$33:$B$776,F$296)+'СЕТ СН'!$F$15</f>
        <v>0</v>
      </c>
      <c r="G322" s="36">
        <f>SUMIFS(СВЦЭМ!$H$34:$H$777,СВЦЭМ!$A$34:$A$777,$A322,СВЦЭМ!$B$33:$B$776,G$296)+'СЕТ СН'!$F$15</f>
        <v>0</v>
      </c>
      <c r="H322" s="36">
        <f>SUMIFS(СВЦЭМ!$H$34:$H$777,СВЦЭМ!$A$34:$A$777,$A322,СВЦЭМ!$B$33:$B$776,H$296)+'СЕТ СН'!$F$15</f>
        <v>0</v>
      </c>
      <c r="I322" s="36">
        <f>SUMIFS(СВЦЭМ!$H$34:$H$777,СВЦЭМ!$A$34:$A$777,$A322,СВЦЭМ!$B$33:$B$776,I$296)+'СЕТ СН'!$F$15</f>
        <v>0</v>
      </c>
      <c r="J322" s="36">
        <f>SUMIFS(СВЦЭМ!$H$34:$H$777,СВЦЭМ!$A$34:$A$777,$A322,СВЦЭМ!$B$33:$B$776,J$296)+'СЕТ СН'!$F$15</f>
        <v>0</v>
      </c>
      <c r="K322" s="36">
        <f>SUMIFS(СВЦЭМ!$H$34:$H$777,СВЦЭМ!$A$34:$A$777,$A322,СВЦЭМ!$B$33:$B$776,K$296)+'СЕТ СН'!$F$15</f>
        <v>0</v>
      </c>
      <c r="L322" s="36">
        <f>SUMIFS(СВЦЭМ!$H$34:$H$777,СВЦЭМ!$A$34:$A$777,$A322,СВЦЭМ!$B$33:$B$776,L$296)+'СЕТ СН'!$F$15</f>
        <v>0</v>
      </c>
      <c r="M322" s="36">
        <f>SUMIFS(СВЦЭМ!$H$34:$H$777,СВЦЭМ!$A$34:$A$777,$A322,СВЦЭМ!$B$33:$B$776,M$296)+'СЕТ СН'!$F$15</f>
        <v>0</v>
      </c>
      <c r="N322" s="36">
        <f>SUMIFS(СВЦЭМ!$H$34:$H$777,СВЦЭМ!$A$34:$A$777,$A322,СВЦЭМ!$B$33:$B$776,N$296)+'СЕТ СН'!$F$15</f>
        <v>0</v>
      </c>
      <c r="O322" s="36">
        <f>SUMIFS(СВЦЭМ!$H$34:$H$777,СВЦЭМ!$A$34:$A$777,$A322,СВЦЭМ!$B$33:$B$776,O$296)+'СЕТ СН'!$F$15</f>
        <v>0</v>
      </c>
      <c r="P322" s="36">
        <f>SUMIFS(СВЦЭМ!$H$34:$H$777,СВЦЭМ!$A$34:$A$777,$A322,СВЦЭМ!$B$33:$B$776,P$296)+'СЕТ СН'!$F$15</f>
        <v>0</v>
      </c>
      <c r="Q322" s="36">
        <f>SUMIFS(СВЦЭМ!$H$34:$H$777,СВЦЭМ!$A$34:$A$777,$A322,СВЦЭМ!$B$33:$B$776,Q$296)+'СЕТ СН'!$F$15</f>
        <v>0</v>
      </c>
      <c r="R322" s="36">
        <f>SUMIFS(СВЦЭМ!$H$34:$H$777,СВЦЭМ!$A$34:$A$777,$A322,СВЦЭМ!$B$33:$B$776,R$296)+'СЕТ СН'!$F$15</f>
        <v>0</v>
      </c>
      <c r="S322" s="36">
        <f>SUMIFS(СВЦЭМ!$H$34:$H$777,СВЦЭМ!$A$34:$A$777,$A322,СВЦЭМ!$B$33:$B$776,S$296)+'СЕТ СН'!$F$15</f>
        <v>0</v>
      </c>
      <c r="T322" s="36">
        <f>SUMIFS(СВЦЭМ!$H$34:$H$777,СВЦЭМ!$A$34:$A$777,$A322,СВЦЭМ!$B$33:$B$776,T$296)+'СЕТ СН'!$F$15</f>
        <v>0</v>
      </c>
      <c r="U322" s="36">
        <f>SUMIFS(СВЦЭМ!$H$34:$H$777,СВЦЭМ!$A$34:$A$777,$A322,СВЦЭМ!$B$33:$B$776,U$296)+'СЕТ СН'!$F$15</f>
        <v>0</v>
      </c>
      <c r="V322" s="36">
        <f>SUMIFS(СВЦЭМ!$H$34:$H$777,СВЦЭМ!$A$34:$A$777,$A322,СВЦЭМ!$B$33:$B$776,V$296)+'СЕТ СН'!$F$15</f>
        <v>0</v>
      </c>
      <c r="W322" s="36">
        <f>SUMIFS(СВЦЭМ!$H$34:$H$777,СВЦЭМ!$A$34:$A$777,$A322,СВЦЭМ!$B$33:$B$776,W$296)+'СЕТ СН'!$F$15</f>
        <v>0</v>
      </c>
      <c r="X322" s="36">
        <f>SUMIFS(СВЦЭМ!$H$34:$H$777,СВЦЭМ!$A$34:$A$777,$A322,СВЦЭМ!$B$33:$B$776,X$296)+'СЕТ СН'!$F$15</f>
        <v>0</v>
      </c>
      <c r="Y322" s="36">
        <f>SUMIFS(СВЦЭМ!$H$34:$H$777,СВЦЭМ!$A$34:$A$777,$A322,СВЦЭМ!$B$33:$B$776,Y$296)+'СЕТ СН'!$F$15</f>
        <v>0</v>
      </c>
    </row>
    <row r="323" spans="1:27" ht="15.75" hidden="1" x14ac:dyDescent="0.2">
      <c r="A323" s="35">
        <f t="shared" si="8"/>
        <v>43826</v>
      </c>
      <c r="B323" s="36">
        <f>SUMIFS(СВЦЭМ!$H$34:$H$777,СВЦЭМ!$A$34:$A$777,$A323,СВЦЭМ!$B$33:$B$776,B$296)+'СЕТ СН'!$F$15</f>
        <v>0</v>
      </c>
      <c r="C323" s="36">
        <f>SUMIFS(СВЦЭМ!$H$34:$H$777,СВЦЭМ!$A$34:$A$777,$A323,СВЦЭМ!$B$33:$B$776,C$296)+'СЕТ СН'!$F$15</f>
        <v>0</v>
      </c>
      <c r="D323" s="36">
        <f>SUMIFS(СВЦЭМ!$H$34:$H$777,СВЦЭМ!$A$34:$A$777,$A323,СВЦЭМ!$B$33:$B$776,D$296)+'СЕТ СН'!$F$15</f>
        <v>0</v>
      </c>
      <c r="E323" s="36">
        <f>SUMIFS(СВЦЭМ!$H$34:$H$777,СВЦЭМ!$A$34:$A$777,$A323,СВЦЭМ!$B$33:$B$776,E$296)+'СЕТ СН'!$F$15</f>
        <v>0</v>
      </c>
      <c r="F323" s="36">
        <f>SUMIFS(СВЦЭМ!$H$34:$H$777,СВЦЭМ!$A$34:$A$777,$A323,СВЦЭМ!$B$33:$B$776,F$296)+'СЕТ СН'!$F$15</f>
        <v>0</v>
      </c>
      <c r="G323" s="36">
        <f>SUMIFS(СВЦЭМ!$H$34:$H$777,СВЦЭМ!$A$34:$A$777,$A323,СВЦЭМ!$B$33:$B$776,G$296)+'СЕТ СН'!$F$15</f>
        <v>0</v>
      </c>
      <c r="H323" s="36">
        <f>SUMIFS(СВЦЭМ!$H$34:$H$777,СВЦЭМ!$A$34:$A$777,$A323,СВЦЭМ!$B$33:$B$776,H$296)+'СЕТ СН'!$F$15</f>
        <v>0</v>
      </c>
      <c r="I323" s="36">
        <f>SUMIFS(СВЦЭМ!$H$34:$H$777,СВЦЭМ!$A$34:$A$777,$A323,СВЦЭМ!$B$33:$B$776,I$296)+'СЕТ СН'!$F$15</f>
        <v>0</v>
      </c>
      <c r="J323" s="36">
        <f>SUMIFS(СВЦЭМ!$H$34:$H$777,СВЦЭМ!$A$34:$A$777,$A323,СВЦЭМ!$B$33:$B$776,J$296)+'СЕТ СН'!$F$15</f>
        <v>0</v>
      </c>
      <c r="K323" s="36">
        <f>SUMIFS(СВЦЭМ!$H$34:$H$777,СВЦЭМ!$A$34:$A$777,$A323,СВЦЭМ!$B$33:$B$776,K$296)+'СЕТ СН'!$F$15</f>
        <v>0</v>
      </c>
      <c r="L323" s="36">
        <f>SUMIFS(СВЦЭМ!$H$34:$H$777,СВЦЭМ!$A$34:$A$777,$A323,СВЦЭМ!$B$33:$B$776,L$296)+'СЕТ СН'!$F$15</f>
        <v>0</v>
      </c>
      <c r="M323" s="36">
        <f>SUMIFS(СВЦЭМ!$H$34:$H$777,СВЦЭМ!$A$34:$A$777,$A323,СВЦЭМ!$B$33:$B$776,M$296)+'СЕТ СН'!$F$15</f>
        <v>0</v>
      </c>
      <c r="N323" s="36">
        <f>SUMIFS(СВЦЭМ!$H$34:$H$777,СВЦЭМ!$A$34:$A$777,$A323,СВЦЭМ!$B$33:$B$776,N$296)+'СЕТ СН'!$F$15</f>
        <v>0</v>
      </c>
      <c r="O323" s="36">
        <f>SUMIFS(СВЦЭМ!$H$34:$H$777,СВЦЭМ!$A$34:$A$777,$A323,СВЦЭМ!$B$33:$B$776,O$296)+'СЕТ СН'!$F$15</f>
        <v>0</v>
      </c>
      <c r="P323" s="36">
        <f>SUMIFS(СВЦЭМ!$H$34:$H$777,СВЦЭМ!$A$34:$A$777,$A323,СВЦЭМ!$B$33:$B$776,P$296)+'СЕТ СН'!$F$15</f>
        <v>0</v>
      </c>
      <c r="Q323" s="36">
        <f>SUMIFS(СВЦЭМ!$H$34:$H$777,СВЦЭМ!$A$34:$A$777,$A323,СВЦЭМ!$B$33:$B$776,Q$296)+'СЕТ СН'!$F$15</f>
        <v>0</v>
      </c>
      <c r="R323" s="36">
        <f>SUMIFS(СВЦЭМ!$H$34:$H$777,СВЦЭМ!$A$34:$A$777,$A323,СВЦЭМ!$B$33:$B$776,R$296)+'СЕТ СН'!$F$15</f>
        <v>0</v>
      </c>
      <c r="S323" s="36">
        <f>SUMIFS(СВЦЭМ!$H$34:$H$777,СВЦЭМ!$A$34:$A$777,$A323,СВЦЭМ!$B$33:$B$776,S$296)+'СЕТ СН'!$F$15</f>
        <v>0</v>
      </c>
      <c r="T323" s="36">
        <f>SUMIFS(СВЦЭМ!$H$34:$H$777,СВЦЭМ!$A$34:$A$777,$A323,СВЦЭМ!$B$33:$B$776,T$296)+'СЕТ СН'!$F$15</f>
        <v>0</v>
      </c>
      <c r="U323" s="36">
        <f>SUMIFS(СВЦЭМ!$H$34:$H$777,СВЦЭМ!$A$34:$A$777,$A323,СВЦЭМ!$B$33:$B$776,U$296)+'СЕТ СН'!$F$15</f>
        <v>0</v>
      </c>
      <c r="V323" s="36">
        <f>SUMIFS(СВЦЭМ!$H$34:$H$777,СВЦЭМ!$A$34:$A$777,$A323,СВЦЭМ!$B$33:$B$776,V$296)+'СЕТ СН'!$F$15</f>
        <v>0</v>
      </c>
      <c r="W323" s="36">
        <f>SUMIFS(СВЦЭМ!$H$34:$H$777,СВЦЭМ!$A$34:$A$777,$A323,СВЦЭМ!$B$33:$B$776,W$296)+'СЕТ СН'!$F$15</f>
        <v>0</v>
      </c>
      <c r="X323" s="36">
        <f>SUMIFS(СВЦЭМ!$H$34:$H$777,СВЦЭМ!$A$34:$A$777,$A323,СВЦЭМ!$B$33:$B$776,X$296)+'СЕТ СН'!$F$15</f>
        <v>0</v>
      </c>
      <c r="Y323" s="36">
        <f>SUMIFS(СВЦЭМ!$H$34:$H$777,СВЦЭМ!$A$34:$A$777,$A323,СВЦЭМ!$B$33:$B$776,Y$296)+'СЕТ СН'!$F$15</f>
        <v>0</v>
      </c>
    </row>
    <row r="324" spans="1:27" ht="15.75" hidden="1" x14ac:dyDescent="0.2">
      <c r="A324" s="35">
        <f t="shared" si="8"/>
        <v>43827</v>
      </c>
      <c r="B324" s="36">
        <f>SUMIFS(СВЦЭМ!$H$34:$H$777,СВЦЭМ!$A$34:$A$777,$A324,СВЦЭМ!$B$33:$B$776,B$296)+'СЕТ СН'!$F$15</f>
        <v>0</v>
      </c>
      <c r="C324" s="36">
        <f>SUMIFS(СВЦЭМ!$H$34:$H$777,СВЦЭМ!$A$34:$A$777,$A324,СВЦЭМ!$B$33:$B$776,C$296)+'СЕТ СН'!$F$15</f>
        <v>0</v>
      </c>
      <c r="D324" s="36">
        <f>SUMIFS(СВЦЭМ!$H$34:$H$777,СВЦЭМ!$A$34:$A$777,$A324,СВЦЭМ!$B$33:$B$776,D$296)+'СЕТ СН'!$F$15</f>
        <v>0</v>
      </c>
      <c r="E324" s="36">
        <f>SUMIFS(СВЦЭМ!$H$34:$H$777,СВЦЭМ!$A$34:$A$777,$A324,СВЦЭМ!$B$33:$B$776,E$296)+'СЕТ СН'!$F$15</f>
        <v>0</v>
      </c>
      <c r="F324" s="36">
        <f>SUMIFS(СВЦЭМ!$H$34:$H$777,СВЦЭМ!$A$34:$A$777,$A324,СВЦЭМ!$B$33:$B$776,F$296)+'СЕТ СН'!$F$15</f>
        <v>0</v>
      </c>
      <c r="G324" s="36">
        <f>SUMIFS(СВЦЭМ!$H$34:$H$777,СВЦЭМ!$A$34:$A$777,$A324,СВЦЭМ!$B$33:$B$776,G$296)+'СЕТ СН'!$F$15</f>
        <v>0</v>
      </c>
      <c r="H324" s="36">
        <f>SUMIFS(СВЦЭМ!$H$34:$H$777,СВЦЭМ!$A$34:$A$777,$A324,СВЦЭМ!$B$33:$B$776,H$296)+'СЕТ СН'!$F$15</f>
        <v>0</v>
      </c>
      <c r="I324" s="36">
        <f>SUMIFS(СВЦЭМ!$H$34:$H$777,СВЦЭМ!$A$34:$A$777,$A324,СВЦЭМ!$B$33:$B$776,I$296)+'СЕТ СН'!$F$15</f>
        <v>0</v>
      </c>
      <c r="J324" s="36">
        <f>SUMIFS(СВЦЭМ!$H$34:$H$777,СВЦЭМ!$A$34:$A$777,$A324,СВЦЭМ!$B$33:$B$776,J$296)+'СЕТ СН'!$F$15</f>
        <v>0</v>
      </c>
      <c r="K324" s="36">
        <f>SUMIFS(СВЦЭМ!$H$34:$H$777,СВЦЭМ!$A$34:$A$777,$A324,СВЦЭМ!$B$33:$B$776,K$296)+'СЕТ СН'!$F$15</f>
        <v>0</v>
      </c>
      <c r="L324" s="36">
        <f>SUMIFS(СВЦЭМ!$H$34:$H$777,СВЦЭМ!$A$34:$A$777,$A324,СВЦЭМ!$B$33:$B$776,L$296)+'СЕТ СН'!$F$15</f>
        <v>0</v>
      </c>
      <c r="M324" s="36">
        <f>SUMIFS(СВЦЭМ!$H$34:$H$777,СВЦЭМ!$A$34:$A$777,$A324,СВЦЭМ!$B$33:$B$776,M$296)+'СЕТ СН'!$F$15</f>
        <v>0</v>
      </c>
      <c r="N324" s="36">
        <f>SUMIFS(СВЦЭМ!$H$34:$H$777,СВЦЭМ!$A$34:$A$777,$A324,СВЦЭМ!$B$33:$B$776,N$296)+'СЕТ СН'!$F$15</f>
        <v>0</v>
      </c>
      <c r="O324" s="36">
        <f>SUMIFS(СВЦЭМ!$H$34:$H$777,СВЦЭМ!$A$34:$A$777,$A324,СВЦЭМ!$B$33:$B$776,O$296)+'СЕТ СН'!$F$15</f>
        <v>0</v>
      </c>
      <c r="P324" s="36">
        <f>SUMIFS(СВЦЭМ!$H$34:$H$777,СВЦЭМ!$A$34:$A$777,$A324,СВЦЭМ!$B$33:$B$776,P$296)+'СЕТ СН'!$F$15</f>
        <v>0</v>
      </c>
      <c r="Q324" s="36">
        <f>SUMIFS(СВЦЭМ!$H$34:$H$777,СВЦЭМ!$A$34:$A$777,$A324,СВЦЭМ!$B$33:$B$776,Q$296)+'СЕТ СН'!$F$15</f>
        <v>0</v>
      </c>
      <c r="R324" s="36">
        <f>SUMIFS(СВЦЭМ!$H$34:$H$777,СВЦЭМ!$A$34:$A$777,$A324,СВЦЭМ!$B$33:$B$776,R$296)+'СЕТ СН'!$F$15</f>
        <v>0</v>
      </c>
      <c r="S324" s="36">
        <f>SUMIFS(СВЦЭМ!$H$34:$H$777,СВЦЭМ!$A$34:$A$777,$A324,СВЦЭМ!$B$33:$B$776,S$296)+'СЕТ СН'!$F$15</f>
        <v>0</v>
      </c>
      <c r="T324" s="36">
        <f>SUMIFS(СВЦЭМ!$H$34:$H$777,СВЦЭМ!$A$34:$A$777,$A324,СВЦЭМ!$B$33:$B$776,T$296)+'СЕТ СН'!$F$15</f>
        <v>0</v>
      </c>
      <c r="U324" s="36">
        <f>SUMIFS(СВЦЭМ!$H$34:$H$777,СВЦЭМ!$A$34:$A$777,$A324,СВЦЭМ!$B$33:$B$776,U$296)+'СЕТ СН'!$F$15</f>
        <v>0</v>
      </c>
      <c r="V324" s="36">
        <f>SUMIFS(СВЦЭМ!$H$34:$H$777,СВЦЭМ!$A$34:$A$777,$A324,СВЦЭМ!$B$33:$B$776,V$296)+'СЕТ СН'!$F$15</f>
        <v>0</v>
      </c>
      <c r="W324" s="36">
        <f>SUMIFS(СВЦЭМ!$H$34:$H$777,СВЦЭМ!$A$34:$A$777,$A324,СВЦЭМ!$B$33:$B$776,W$296)+'СЕТ СН'!$F$15</f>
        <v>0</v>
      </c>
      <c r="X324" s="36">
        <f>SUMIFS(СВЦЭМ!$H$34:$H$777,СВЦЭМ!$A$34:$A$777,$A324,СВЦЭМ!$B$33:$B$776,X$296)+'СЕТ СН'!$F$15</f>
        <v>0</v>
      </c>
      <c r="Y324" s="36">
        <f>SUMIFS(СВЦЭМ!$H$34:$H$777,СВЦЭМ!$A$34:$A$777,$A324,СВЦЭМ!$B$33:$B$776,Y$296)+'СЕТ СН'!$F$15</f>
        <v>0</v>
      </c>
    </row>
    <row r="325" spans="1:27" ht="15.75" hidden="1" x14ac:dyDescent="0.2">
      <c r="A325" s="35">
        <f t="shared" si="8"/>
        <v>43828</v>
      </c>
      <c r="B325" s="36">
        <f>SUMIFS(СВЦЭМ!$H$34:$H$777,СВЦЭМ!$A$34:$A$777,$A325,СВЦЭМ!$B$33:$B$776,B$296)+'СЕТ СН'!$F$15</f>
        <v>0</v>
      </c>
      <c r="C325" s="36">
        <f>SUMIFS(СВЦЭМ!$H$34:$H$777,СВЦЭМ!$A$34:$A$777,$A325,СВЦЭМ!$B$33:$B$776,C$296)+'СЕТ СН'!$F$15</f>
        <v>0</v>
      </c>
      <c r="D325" s="36">
        <f>SUMIFS(СВЦЭМ!$H$34:$H$777,СВЦЭМ!$A$34:$A$777,$A325,СВЦЭМ!$B$33:$B$776,D$296)+'СЕТ СН'!$F$15</f>
        <v>0</v>
      </c>
      <c r="E325" s="36">
        <f>SUMIFS(СВЦЭМ!$H$34:$H$777,СВЦЭМ!$A$34:$A$777,$A325,СВЦЭМ!$B$33:$B$776,E$296)+'СЕТ СН'!$F$15</f>
        <v>0</v>
      </c>
      <c r="F325" s="36">
        <f>SUMIFS(СВЦЭМ!$H$34:$H$777,СВЦЭМ!$A$34:$A$777,$A325,СВЦЭМ!$B$33:$B$776,F$296)+'СЕТ СН'!$F$15</f>
        <v>0</v>
      </c>
      <c r="G325" s="36">
        <f>SUMIFS(СВЦЭМ!$H$34:$H$777,СВЦЭМ!$A$34:$A$777,$A325,СВЦЭМ!$B$33:$B$776,G$296)+'СЕТ СН'!$F$15</f>
        <v>0</v>
      </c>
      <c r="H325" s="36">
        <f>SUMIFS(СВЦЭМ!$H$34:$H$777,СВЦЭМ!$A$34:$A$777,$A325,СВЦЭМ!$B$33:$B$776,H$296)+'СЕТ СН'!$F$15</f>
        <v>0</v>
      </c>
      <c r="I325" s="36">
        <f>SUMIFS(СВЦЭМ!$H$34:$H$777,СВЦЭМ!$A$34:$A$777,$A325,СВЦЭМ!$B$33:$B$776,I$296)+'СЕТ СН'!$F$15</f>
        <v>0</v>
      </c>
      <c r="J325" s="36">
        <f>SUMIFS(СВЦЭМ!$H$34:$H$777,СВЦЭМ!$A$34:$A$777,$A325,СВЦЭМ!$B$33:$B$776,J$296)+'СЕТ СН'!$F$15</f>
        <v>0</v>
      </c>
      <c r="K325" s="36">
        <f>SUMIFS(СВЦЭМ!$H$34:$H$777,СВЦЭМ!$A$34:$A$777,$A325,СВЦЭМ!$B$33:$B$776,K$296)+'СЕТ СН'!$F$15</f>
        <v>0</v>
      </c>
      <c r="L325" s="36">
        <f>SUMIFS(СВЦЭМ!$H$34:$H$777,СВЦЭМ!$A$34:$A$777,$A325,СВЦЭМ!$B$33:$B$776,L$296)+'СЕТ СН'!$F$15</f>
        <v>0</v>
      </c>
      <c r="M325" s="36">
        <f>SUMIFS(СВЦЭМ!$H$34:$H$777,СВЦЭМ!$A$34:$A$777,$A325,СВЦЭМ!$B$33:$B$776,M$296)+'СЕТ СН'!$F$15</f>
        <v>0</v>
      </c>
      <c r="N325" s="36">
        <f>SUMIFS(СВЦЭМ!$H$34:$H$777,СВЦЭМ!$A$34:$A$777,$A325,СВЦЭМ!$B$33:$B$776,N$296)+'СЕТ СН'!$F$15</f>
        <v>0</v>
      </c>
      <c r="O325" s="36">
        <f>SUMIFS(СВЦЭМ!$H$34:$H$777,СВЦЭМ!$A$34:$A$777,$A325,СВЦЭМ!$B$33:$B$776,O$296)+'СЕТ СН'!$F$15</f>
        <v>0</v>
      </c>
      <c r="P325" s="36">
        <f>SUMIFS(СВЦЭМ!$H$34:$H$777,СВЦЭМ!$A$34:$A$777,$A325,СВЦЭМ!$B$33:$B$776,P$296)+'СЕТ СН'!$F$15</f>
        <v>0</v>
      </c>
      <c r="Q325" s="36">
        <f>SUMIFS(СВЦЭМ!$H$34:$H$777,СВЦЭМ!$A$34:$A$777,$A325,СВЦЭМ!$B$33:$B$776,Q$296)+'СЕТ СН'!$F$15</f>
        <v>0</v>
      </c>
      <c r="R325" s="36">
        <f>SUMIFS(СВЦЭМ!$H$34:$H$777,СВЦЭМ!$A$34:$A$777,$A325,СВЦЭМ!$B$33:$B$776,R$296)+'СЕТ СН'!$F$15</f>
        <v>0</v>
      </c>
      <c r="S325" s="36">
        <f>SUMIFS(СВЦЭМ!$H$34:$H$777,СВЦЭМ!$A$34:$A$777,$A325,СВЦЭМ!$B$33:$B$776,S$296)+'СЕТ СН'!$F$15</f>
        <v>0</v>
      </c>
      <c r="T325" s="36">
        <f>SUMIFS(СВЦЭМ!$H$34:$H$777,СВЦЭМ!$A$34:$A$777,$A325,СВЦЭМ!$B$33:$B$776,T$296)+'СЕТ СН'!$F$15</f>
        <v>0</v>
      </c>
      <c r="U325" s="36">
        <f>SUMIFS(СВЦЭМ!$H$34:$H$777,СВЦЭМ!$A$34:$A$777,$A325,СВЦЭМ!$B$33:$B$776,U$296)+'СЕТ СН'!$F$15</f>
        <v>0</v>
      </c>
      <c r="V325" s="36">
        <f>SUMIFS(СВЦЭМ!$H$34:$H$777,СВЦЭМ!$A$34:$A$777,$A325,СВЦЭМ!$B$33:$B$776,V$296)+'СЕТ СН'!$F$15</f>
        <v>0</v>
      </c>
      <c r="W325" s="36">
        <f>SUMIFS(СВЦЭМ!$H$34:$H$777,СВЦЭМ!$A$34:$A$777,$A325,СВЦЭМ!$B$33:$B$776,W$296)+'СЕТ СН'!$F$15</f>
        <v>0</v>
      </c>
      <c r="X325" s="36">
        <f>SUMIFS(СВЦЭМ!$H$34:$H$777,СВЦЭМ!$A$34:$A$777,$A325,СВЦЭМ!$B$33:$B$776,X$296)+'СЕТ СН'!$F$15</f>
        <v>0</v>
      </c>
      <c r="Y325" s="36">
        <f>SUMIFS(СВЦЭМ!$H$34:$H$777,СВЦЭМ!$A$34:$A$777,$A325,СВЦЭМ!$B$33:$B$776,Y$296)+'СЕТ СН'!$F$15</f>
        <v>0</v>
      </c>
    </row>
    <row r="326" spans="1:27" ht="15.75" hidden="1" x14ac:dyDescent="0.2">
      <c r="A326" s="35">
        <f t="shared" si="8"/>
        <v>43829</v>
      </c>
      <c r="B326" s="36">
        <f>SUMIFS(СВЦЭМ!$H$34:$H$777,СВЦЭМ!$A$34:$A$777,$A326,СВЦЭМ!$B$33:$B$776,B$296)+'СЕТ СН'!$F$15</f>
        <v>0</v>
      </c>
      <c r="C326" s="36">
        <f>SUMIFS(СВЦЭМ!$H$34:$H$777,СВЦЭМ!$A$34:$A$777,$A326,СВЦЭМ!$B$33:$B$776,C$296)+'СЕТ СН'!$F$15</f>
        <v>0</v>
      </c>
      <c r="D326" s="36">
        <f>SUMIFS(СВЦЭМ!$H$34:$H$777,СВЦЭМ!$A$34:$A$777,$A326,СВЦЭМ!$B$33:$B$776,D$296)+'СЕТ СН'!$F$15</f>
        <v>0</v>
      </c>
      <c r="E326" s="36">
        <f>SUMIFS(СВЦЭМ!$H$34:$H$777,СВЦЭМ!$A$34:$A$777,$A326,СВЦЭМ!$B$33:$B$776,E$296)+'СЕТ СН'!$F$15</f>
        <v>0</v>
      </c>
      <c r="F326" s="36">
        <f>SUMIFS(СВЦЭМ!$H$34:$H$777,СВЦЭМ!$A$34:$A$777,$A326,СВЦЭМ!$B$33:$B$776,F$296)+'СЕТ СН'!$F$15</f>
        <v>0</v>
      </c>
      <c r="G326" s="36">
        <f>SUMIFS(СВЦЭМ!$H$34:$H$777,СВЦЭМ!$A$34:$A$777,$A326,СВЦЭМ!$B$33:$B$776,G$296)+'СЕТ СН'!$F$15</f>
        <v>0</v>
      </c>
      <c r="H326" s="36">
        <f>SUMIFS(СВЦЭМ!$H$34:$H$777,СВЦЭМ!$A$34:$A$777,$A326,СВЦЭМ!$B$33:$B$776,H$296)+'СЕТ СН'!$F$15</f>
        <v>0</v>
      </c>
      <c r="I326" s="36">
        <f>SUMIFS(СВЦЭМ!$H$34:$H$777,СВЦЭМ!$A$34:$A$777,$A326,СВЦЭМ!$B$33:$B$776,I$296)+'СЕТ СН'!$F$15</f>
        <v>0</v>
      </c>
      <c r="J326" s="36">
        <f>SUMIFS(СВЦЭМ!$H$34:$H$777,СВЦЭМ!$A$34:$A$777,$A326,СВЦЭМ!$B$33:$B$776,J$296)+'СЕТ СН'!$F$15</f>
        <v>0</v>
      </c>
      <c r="K326" s="36">
        <f>SUMIFS(СВЦЭМ!$H$34:$H$777,СВЦЭМ!$A$34:$A$777,$A326,СВЦЭМ!$B$33:$B$776,K$296)+'СЕТ СН'!$F$15</f>
        <v>0</v>
      </c>
      <c r="L326" s="36">
        <f>SUMIFS(СВЦЭМ!$H$34:$H$777,СВЦЭМ!$A$34:$A$777,$A326,СВЦЭМ!$B$33:$B$776,L$296)+'СЕТ СН'!$F$15</f>
        <v>0</v>
      </c>
      <c r="M326" s="36">
        <f>SUMIFS(СВЦЭМ!$H$34:$H$777,СВЦЭМ!$A$34:$A$777,$A326,СВЦЭМ!$B$33:$B$776,M$296)+'СЕТ СН'!$F$15</f>
        <v>0</v>
      </c>
      <c r="N326" s="36">
        <f>SUMIFS(СВЦЭМ!$H$34:$H$777,СВЦЭМ!$A$34:$A$777,$A326,СВЦЭМ!$B$33:$B$776,N$296)+'СЕТ СН'!$F$15</f>
        <v>0</v>
      </c>
      <c r="O326" s="36">
        <f>SUMIFS(СВЦЭМ!$H$34:$H$777,СВЦЭМ!$A$34:$A$777,$A326,СВЦЭМ!$B$33:$B$776,O$296)+'СЕТ СН'!$F$15</f>
        <v>0</v>
      </c>
      <c r="P326" s="36">
        <f>SUMIFS(СВЦЭМ!$H$34:$H$777,СВЦЭМ!$A$34:$A$777,$A326,СВЦЭМ!$B$33:$B$776,P$296)+'СЕТ СН'!$F$15</f>
        <v>0</v>
      </c>
      <c r="Q326" s="36">
        <f>SUMIFS(СВЦЭМ!$H$34:$H$777,СВЦЭМ!$A$34:$A$777,$A326,СВЦЭМ!$B$33:$B$776,Q$296)+'СЕТ СН'!$F$15</f>
        <v>0</v>
      </c>
      <c r="R326" s="36">
        <f>SUMIFS(СВЦЭМ!$H$34:$H$777,СВЦЭМ!$A$34:$A$777,$A326,СВЦЭМ!$B$33:$B$776,R$296)+'СЕТ СН'!$F$15</f>
        <v>0</v>
      </c>
      <c r="S326" s="36">
        <f>SUMIFS(СВЦЭМ!$H$34:$H$777,СВЦЭМ!$A$34:$A$777,$A326,СВЦЭМ!$B$33:$B$776,S$296)+'СЕТ СН'!$F$15</f>
        <v>0</v>
      </c>
      <c r="T326" s="36">
        <f>SUMIFS(СВЦЭМ!$H$34:$H$777,СВЦЭМ!$A$34:$A$777,$A326,СВЦЭМ!$B$33:$B$776,T$296)+'СЕТ СН'!$F$15</f>
        <v>0</v>
      </c>
      <c r="U326" s="36">
        <f>SUMIFS(СВЦЭМ!$H$34:$H$777,СВЦЭМ!$A$34:$A$777,$A326,СВЦЭМ!$B$33:$B$776,U$296)+'СЕТ СН'!$F$15</f>
        <v>0</v>
      </c>
      <c r="V326" s="36">
        <f>SUMIFS(СВЦЭМ!$H$34:$H$777,СВЦЭМ!$A$34:$A$777,$A326,СВЦЭМ!$B$33:$B$776,V$296)+'СЕТ СН'!$F$15</f>
        <v>0</v>
      </c>
      <c r="W326" s="36">
        <f>SUMIFS(СВЦЭМ!$H$34:$H$777,СВЦЭМ!$A$34:$A$777,$A326,СВЦЭМ!$B$33:$B$776,W$296)+'СЕТ СН'!$F$15</f>
        <v>0</v>
      </c>
      <c r="X326" s="36">
        <f>SUMIFS(СВЦЭМ!$H$34:$H$777,СВЦЭМ!$A$34:$A$777,$A326,СВЦЭМ!$B$33:$B$776,X$296)+'СЕТ СН'!$F$15</f>
        <v>0</v>
      </c>
      <c r="Y326" s="36">
        <f>SUMIFS(СВЦЭМ!$H$34:$H$777,СВЦЭМ!$A$34:$A$777,$A326,СВЦЭМ!$B$33:$B$776,Y$296)+'СЕТ СН'!$F$15</f>
        <v>0</v>
      </c>
    </row>
    <row r="327" spans="1:27" ht="15.75" hidden="1" x14ac:dyDescent="0.2">
      <c r="A327" s="35">
        <f t="shared" si="8"/>
        <v>43830</v>
      </c>
      <c r="B327" s="36">
        <f>SUMIFS(СВЦЭМ!$H$34:$H$777,СВЦЭМ!$A$34:$A$777,$A327,СВЦЭМ!$B$33:$B$776,B$296)+'СЕТ СН'!$F$15</f>
        <v>0</v>
      </c>
      <c r="C327" s="36">
        <f>SUMIFS(СВЦЭМ!$H$34:$H$777,СВЦЭМ!$A$34:$A$777,$A327,СВЦЭМ!$B$33:$B$776,C$296)+'СЕТ СН'!$F$15</f>
        <v>0</v>
      </c>
      <c r="D327" s="36">
        <f>SUMIFS(СВЦЭМ!$H$34:$H$777,СВЦЭМ!$A$34:$A$777,$A327,СВЦЭМ!$B$33:$B$776,D$296)+'СЕТ СН'!$F$15</f>
        <v>0</v>
      </c>
      <c r="E327" s="36">
        <f>SUMIFS(СВЦЭМ!$H$34:$H$777,СВЦЭМ!$A$34:$A$777,$A327,СВЦЭМ!$B$33:$B$776,E$296)+'СЕТ СН'!$F$15</f>
        <v>0</v>
      </c>
      <c r="F327" s="36">
        <f>SUMIFS(СВЦЭМ!$H$34:$H$777,СВЦЭМ!$A$34:$A$777,$A327,СВЦЭМ!$B$33:$B$776,F$296)+'СЕТ СН'!$F$15</f>
        <v>0</v>
      </c>
      <c r="G327" s="36">
        <f>SUMIFS(СВЦЭМ!$H$34:$H$777,СВЦЭМ!$A$34:$A$777,$A327,СВЦЭМ!$B$33:$B$776,G$296)+'СЕТ СН'!$F$15</f>
        <v>0</v>
      </c>
      <c r="H327" s="36">
        <f>SUMIFS(СВЦЭМ!$H$34:$H$777,СВЦЭМ!$A$34:$A$777,$A327,СВЦЭМ!$B$33:$B$776,H$296)+'СЕТ СН'!$F$15</f>
        <v>0</v>
      </c>
      <c r="I327" s="36">
        <f>SUMIFS(СВЦЭМ!$H$34:$H$777,СВЦЭМ!$A$34:$A$777,$A327,СВЦЭМ!$B$33:$B$776,I$296)+'СЕТ СН'!$F$15</f>
        <v>0</v>
      </c>
      <c r="J327" s="36">
        <f>SUMIFS(СВЦЭМ!$H$34:$H$777,СВЦЭМ!$A$34:$A$777,$A327,СВЦЭМ!$B$33:$B$776,J$296)+'СЕТ СН'!$F$15</f>
        <v>0</v>
      </c>
      <c r="K327" s="36">
        <f>SUMIFS(СВЦЭМ!$H$34:$H$777,СВЦЭМ!$A$34:$A$777,$A327,СВЦЭМ!$B$33:$B$776,K$296)+'СЕТ СН'!$F$15</f>
        <v>0</v>
      </c>
      <c r="L327" s="36">
        <f>SUMIFS(СВЦЭМ!$H$34:$H$777,СВЦЭМ!$A$34:$A$777,$A327,СВЦЭМ!$B$33:$B$776,L$296)+'СЕТ СН'!$F$15</f>
        <v>0</v>
      </c>
      <c r="M327" s="36">
        <f>SUMIFS(СВЦЭМ!$H$34:$H$777,СВЦЭМ!$A$34:$A$777,$A327,СВЦЭМ!$B$33:$B$776,M$296)+'СЕТ СН'!$F$15</f>
        <v>0</v>
      </c>
      <c r="N327" s="36">
        <f>SUMIFS(СВЦЭМ!$H$34:$H$777,СВЦЭМ!$A$34:$A$777,$A327,СВЦЭМ!$B$33:$B$776,N$296)+'СЕТ СН'!$F$15</f>
        <v>0</v>
      </c>
      <c r="O327" s="36">
        <f>SUMIFS(СВЦЭМ!$H$34:$H$777,СВЦЭМ!$A$34:$A$777,$A327,СВЦЭМ!$B$33:$B$776,O$296)+'СЕТ СН'!$F$15</f>
        <v>0</v>
      </c>
      <c r="P327" s="36">
        <f>SUMIFS(СВЦЭМ!$H$34:$H$777,СВЦЭМ!$A$34:$A$777,$A327,СВЦЭМ!$B$33:$B$776,P$296)+'СЕТ СН'!$F$15</f>
        <v>0</v>
      </c>
      <c r="Q327" s="36">
        <f>SUMIFS(СВЦЭМ!$H$34:$H$777,СВЦЭМ!$A$34:$A$777,$A327,СВЦЭМ!$B$33:$B$776,Q$296)+'СЕТ СН'!$F$15</f>
        <v>0</v>
      </c>
      <c r="R327" s="36">
        <f>SUMIFS(СВЦЭМ!$H$34:$H$777,СВЦЭМ!$A$34:$A$777,$A327,СВЦЭМ!$B$33:$B$776,R$296)+'СЕТ СН'!$F$15</f>
        <v>0</v>
      </c>
      <c r="S327" s="36">
        <f>SUMIFS(СВЦЭМ!$H$34:$H$777,СВЦЭМ!$A$34:$A$777,$A327,СВЦЭМ!$B$33:$B$776,S$296)+'СЕТ СН'!$F$15</f>
        <v>0</v>
      </c>
      <c r="T327" s="36">
        <f>SUMIFS(СВЦЭМ!$H$34:$H$777,СВЦЭМ!$A$34:$A$777,$A327,СВЦЭМ!$B$33:$B$776,T$296)+'СЕТ СН'!$F$15</f>
        <v>0</v>
      </c>
      <c r="U327" s="36">
        <f>SUMIFS(СВЦЭМ!$H$34:$H$777,СВЦЭМ!$A$34:$A$777,$A327,СВЦЭМ!$B$33:$B$776,U$296)+'СЕТ СН'!$F$15</f>
        <v>0</v>
      </c>
      <c r="V327" s="36">
        <f>SUMIFS(СВЦЭМ!$H$34:$H$777,СВЦЭМ!$A$34:$A$777,$A327,СВЦЭМ!$B$33:$B$776,V$296)+'СЕТ СН'!$F$15</f>
        <v>0</v>
      </c>
      <c r="W327" s="36">
        <f>SUMIFS(СВЦЭМ!$H$34:$H$777,СВЦЭМ!$A$34:$A$777,$A327,СВЦЭМ!$B$33:$B$776,W$296)+'СЕТ СН'!$F$15</f>
        <v>0</v>
      </c>
      <c r="X327" s="36">
        <f>SUMIFS(СВЦЭМ!$H$34:$H$777,СВЦЭМ!$A$34:$A$777,$A327,СВЦЭМ!$B$33:$B$776,X$296)+'СЕТ СН'!$F$15</f>
        <v>0</v>
      </c>
      <c r="Y327" s="36">
        <f>SUMIFS(СВЦЭМ!$H$34:$H$777,СВЦЭМ!$A$34:$A$777,$A327,СВЦЭМ!$B$33:$B$776,Y$296)+'СЕТ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28" t="s">
        <v>7</v>
      </c>
      <c r="B330" s="131" t="s">
        <v>118</v>
      </c>
      <c r="C330" s="132"/>
      <c r="D330" s="132"/>
      <c r="E330" s="132"/>
      <c r="F330" s="132"/>
      <c r="G330" s="132"/>
      <c r="H330" s="132"/>
      <c r="I330" s="132"/>
      <c r="J330" s="132"/>
      <c r="K330" s="132"/>
      <c r="L330" s="132"/>
      <c r="M330" s="132"/>
      <c r="N330" s="132"/>
      <c r="O330" s="132"/>
      <c r="P330" s="132"/>
      <c r="Q330" s="132"/>
      <c r="R330" s="132"/>
      <c r="S330" s="132"/>
      <c r="T330" s="132"/>
      <c r="U330" s="132"/>
      <c r="V330" s="132"/>
      <c r="W330" s="132"/>
      <c r="X330" s="132"/>
      <c r="Y330" s="133"/>
    </row>
    <row r="331" spans="1:27" ht="12.75" hidden="1" customHeight="1" x14ac:dyDescent="0.2">
      <c r="A331" s="129"/>
      <c r="B331" s="134"/>
      <c r="C331" s="135"/>
      <c r="D331" s="135"/>
      <c r="E331" s="135"/>
      <c r="F331" s="135"/>
      <c r="G331" s="135"/>
      <c r="H331" s="135"/>
      <c r="I331" s="135"/>
      <c r="J331" s="135"/>
      <c r="K331" s="135"/>
      <c r="L331" s="135"/>
      <c r="M331" s="135"/>
      <c r="N331" s="135"/>
      <c r="O331" s="135"/>
      <c r="P331" s="135"/>
      <c r="Q331" s="135"/>
      <c r="R331" s="135"/>
      <c r="S331" s="135"/>
      <c r="T331" s="135"/>
      <c r="U331" s="135"/>
      <c r="V331" s="135"/>
      <c r="W331" s="135"/>
      <c r="X331" s="135"/>
      <c r="Y331" s="136"/>
    </row>
    <row r="332" spans="1:27" s="46" customFormat="1" ht="12.75" hidden="1" customHeight="1" x14ac:dyDescent="0.2">
      <c r="A332" s="130"/>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01.12.2019</v>
      </c>
      <c r="B333" s="36">
        <f>SUMIFS(СВЦЭМ!$I$34:$I$777,СВЦЭМ!$A$34:$A$777,$A333,СВЦЭМ!$B$33:$B$776,B$332)+'СЕТ СН'!$F$16</f>
        <v>0</v>
      </c>
      <c r="C333" s="36">
        <f>SUMIFS(СВЦЭМ!$I$34:$I$777,СВЦЭМ!$A$34:$A$777,$A333,СВЦЭМ!$B$33:$B$776,C$332)+'СЕТ СН'!$F$16</f>
        <v>0</v>
      </c>
      <c r="D333" s="36">
        <f>SUMIFS(СВЦЭМ!$I$34:$I$777,СВЦЭМ!$A$34:$A$777,$A333,СВЦЭМ!$B$33:$B$776,D$332)+'СЕТ СН'!$F$16</f>
        <v>0</v>
      </c>
      <c r="E333" s="36">
        <f>SUMIFS(СВЦЭМ!$I$34:$I$777,СВЦЭМ!$A$34:$A$777,$A333,СВЦЭМ!$B$33:$B$776,E$332)+'СЕТ СН'!$F$16</f>
        <v>0</v>
      </c>
      <c r="F333" s="36">
        <f>SUMIFS(СВЦЭМ!$I$34:$I$777,СВЦЭМ!$A$34:$A$777,$A333,СВЦЭМ!$B$33:$B$776,F$332)+'СЕТ СН'!$F$16</f>
        <v>0</v>
      </c>
      <c r="G333" s="36">
        <f>SUMIFS(СВЦЭМ!$I$34:$I$777,СВЦЭМ!$A$34:$A$777,$A333,СВЦЭМ!$B$33:$B$776,G$332)+'СЕТ СН'!$F$16</f>
        <v>0</v>
      </c>
      <c r="H333" s="36">
        <f>SUMIFS(СВЦЭМ!$I$34:$I$777,СВЦЭМ!$A$34:$A$777,$A333,СВЦЭМ!$B$33:$B$776,H$332)+'СЕТ СН'!$F$16</f>
        <v>0</v>
      </c>
      <c r="I333" s="36">
        <f>SUMIFS(СВЦЭМ!$I$34:$I$777,СВЦЭМ!$A$34:$A$777,$A333,СВЦЭМ!$B$33:$B$776,I$332)+'СЕТ СН'!$F$16</f>
        <v>0</v>
      </c>
      <c r="J333" s="36">
        <f>SUMIFS(СВЦЭМ!$I$34:$I$777,СВЦЭМ!$A$34:$A$777,$A333,СВЦЭМ!$B$33:$B$776,J$332)+'СЕТ СН'!$F$16</f>
        <v>0</v>
      </c>
      <c r="K333" s="36">
        <f>SUMIFS(СВЦЭМ!$I$34:$I$777,СВЦЭМ!$A$34:$A$777,$A333,СВЦЭМ!$B$33:$B$776,K$332)+'СЕТ СН'!$F$16</f>
        <v>0</v>
      </c>
      <c r="L333" s="36">
        <f>SUMIFS(СВЦЭМ!$I$34:$I$777,СВЦЭМ!$A$34:$A$777,$A333,СВЦЭМ!$B$33:$B$776,L$332)+'СЕТ СН'!$F$16</f>
        <v>0</v>
      </c>
      <c r="M333" s="36">
        <f>SUMIFS(СВЦЭМ!$I$34:$I$777,СВЦЭМ!$A$34:$A$777,$A333,СВЦЭМ!$B$33:$B$776,M$332)+'СЕТ СН'!$F$16</f>
        <v>0</v>
      </c>
      <c r="N333" s="36">
        <f>SUMIFS(СВЦЭМ!$I$34:$I$777,СВЦЭМ!$A$34:$A$777,$A333,СВЦЭМ!$B$33:$B$776,N$332)+'СЕТ СН'!$F$16</f>
        <v>0</v>
      </c>
      <c r="O333" s="36">
        <f>SUMIFS(СВЦЭМ!$I$34:$I$777,СВЦЭМ!$A$34:$A$777,$A333,СВЦЭМ!$B$33:$B$776,O$332)+'СЕТ СН'!$F$16</f>
        <v>0</v>
      </c>
      <c r="P333" s="36">
        <f>SUMIFS(СВЦЭМ!$I$34:$I$777,СВЦЭМ!$A$34:$A$777,$A333,СВЦЭМ!$B$33:$B$776,P$332)+'СЕТ СН'!$F$16</f>
        <v>0</v>
      </c>
      <c r="Q333" s="36">
        <f>SUMIFS(СВЦЭМ!$I$34:$I$777,СВЦЭМ!$A$34:$A$777,$A333,СВЦЭМ!$B$33:$B$776,Q$332)+'СЕТ СН'!$F$16</f>
        <v>0</v>
      </c>
      <c r="R333" s="36">
        <f>SUMIFS(СВЦЭМ!$I$34:$I$777,СВЦЭМ!$A$34:$A$777,$A333,СВЦЭМ!$B$33:$B$776,R$332)+'СЕТ СН'!$F$16</f>
        <v>0</v>
      </c>
      <c r="S333" s="36">
        <f>SUMIFS(СВЦЭМ!$I$34:$I$777,СВЦЭМ!$A$34:$A$777,$A333,СВЦЭМ!$B$33:$B$776,S$332)+'СЕТ СН'!$F$16</f>
        <v>0</v>
      </c>
      <c r="T333" s="36">
        <f>SUMIFS(СВЦЭМ!$I$34:$I$777,СВЦЭМ!$A$34:$A$777,$A333,СВЦЭМ!$B$33:$B$776,T$332)+'СЕТ СН'!$F$16</f>
        <v>0</v>
      </c>
      <c r="U333" s="36">
        <f>SUMIFS(СВЦЭМ!$I$34:$I$777,СВЦЭМ!$A$34:$A$777,$A333,СВЦЭМ!$B$33:$B$776,U$332)+'СЕТ СН'!$F$16</f>
        <v>0</v>
      </c>
      <c r="V333" s="36">
        <f>SUMIFS(СВЦЭМ!$I$34:$I$777,СВЦЭМ!$A$34:$A$777,$A333,СВЦЭМ!$B$33:$B$776,V$332)+'СЕТ СН'!$F$16</f>
        <v>0</v>
      </c>
      <c r="W333" s="36">
        <f>SUMIFS(СВЦЭМ!$I$34:$I$777,СВЦЭМ!$A$34:$A$777,$A333,СВЦЭМ!$B$33:$B$776,W$332)+'СЕТ СН'!$F$16</f>
        <v>0</v>
      </c>
      <c r="X333" s="36">
        <f>SUMIFS(СВЦЭМ!$I$34:$I$777,СВЦЭМ!$A$34:$A$777,$A333,СВЦЭМ!$B$33:$B$776,X$332)+'СЕТ СН'!$F$16</f>
        <v>0</v>
      </c>
      <c r="Y333" s="36">
        <f>SUMIFS(СВЦЭМ!$I$34:$I$777,СВЦЭМ!$A$34:$A$777,$A333,СВЦЭМ!$B$33:$B$776,Y$332)+'СЕТ СН'!$F$16</f>
        <v>0</v>
      </c>
      <c r="AA333" s="45"/>
    </row>
    <row r="334" spans="1:27" ht="15.75" hidden="1" x14ac:dyDescent="0.2">
      <c r="A334" s="35">
        <f>A333+1</f>
        <v>43801</v>
      </c>
      <c r="B334" s="36">
        <f>SUMIFS(СВЦЭМ!$I$34:$I$777,СВЦЭМ!$A$34:$A$777,$A334,СВЦЭМ!$B$33:$B$776,B$332)+'СЕТ СН'!$F$16</f>
        <v>0</v>
      </c>
      <c r="C334" s="36">
        <f>SUMIFS(СВЦЭМ!$I$34:$I$777,СВЦЭМ!$A$34:$A$777,$A334,СВЦЭМ!$B$33:$B$776,C$332)+'СЕТ СН'!$F$16</f>
        <v>0</v>
      </c>
      <c r="D334" s="36">
        <f>SUMIFS(СВЦЭМ!$I$34:$I$777,СВЦЭМ!$A$34:$A$777,$A334,СВЦЭМ!$B$33:$B$776,D$332)+'СЕТ СН'!$F$16</f>
        <v>0</v>
      </c>
      <c r="E334" s="36">
        <f>SUMIFS(СВЦЭМ!$I$34:$I$777,СВЦЭМ!$A$34:$A$777,$A334,СВЦЭМ!$B$33:$B$776,E$332)+'СЕТ СН'!$F$16</f>
        <v>0</v>
      </c>
      <c r="F334" s="36">
        <f>SUMIFS(СВЦЭМ!$I$34:$I$777,СВЦЭМ!$A$34:$A$777,$A334,СВЦЭМ!$B$33:$B$776,F$332)+'СЕТ СН'!$F$16</f>
        <v>0</v>
      </c>
      <c r="G334" s="36">
        <f>SUMIFS(СВЦЭМ!$I$34:$I$777,СВЦЭМ!$A$34:$A$777,$A334,СВЦЭМ!$B$33:$B$776,G$332)+'СЕТ СН'!$F$16</f>
        <v>0</v>
      </c>
      <c r="H334" s="36">
        <f>SUMIFS(СВЦЭМ!$I$34:$I$777,СВЦЭМ!$A$34:$A$777,$A334,СВЦЭМ!$B$33:$B$776,H$332)+'СЕТ СН'!$F$16</f>
        <v>0</v>
      </c>
      <c r="I334" s="36">
        <f>SUMIFS(СВЦЭМ!$I$34:$I$777,СВЦЭМ!$A$34:$A$777,$A334,СВЦЭМ!$B$33:$B$776,I$332)+'СЕТ СН'!$F$16</f>
        <v>0</v>
      </c>
      <c r="J334" s="36">
        <f>SUMIFS(СВЦЭМ!$I$34:$I$777,СВЦЭМ!$A$34:$A$777,$A334,СВЦЭМ!$B$33:$B$776,J$332)+'СЕТ СН'!$F$16</f>
        <v>0</v>
      </c>
      <c r="K334" s="36">
        <f>SUMIFS(СВЦЭМ!$I$34:$I$777,СВЦЭМ!$A$34:$A$777,$A334,СВЦЭМ!$B$33:$B$776,K$332)+'СЕТ СН'!$F$16</f>
        <v>0</v>
      </c>
      <c r="L334" s="36">
        <f>SUMIFS(СВЦЭМ!$I$34:$I$777,СВЦЭМ!$A$34:$A$777,$A334,СВЦЭМ!$B$33:$B$776,L$332)+'СЕТ СН'!$F$16</f>
        <v>0</v>
      </c>
      <c r="M334" s="36">
        <f>SUMIFS(СВЦЭМ!$I$34:$I$777,СВЦЭМ!$A$34:$A$777,$A334,СВЦЭМ!$B$33:$B$776,M$332)+'СЕТ СН'!$F$16</f>
        <v>0</v>
      </c>
      <c r="N334" s="36">
        <f>SUMIFS(СВЦЭМ!$I$34:$I$777,СВЦЭМ!$A$34:$A$777,$A334,СВЦЭМ!$B$33:$B$776,N$332)+'СЕТ СН'!$F$16</f>
        <v>0</v>
      </c>
      <c r="O334" s="36">
        <f>SUMIFS(СВЦЭМ!$I$34:$I$777,СВЦЭМ!$A$34:$A$777,$A334,СВЦЭМ!$B$33:$B$776,O$332)+'СЕТ СН'!$F$16</f>
        <v>0</v>
      </c>
      <c r="P334" s="36">
        <f>SUMIFS(СВЦЭМ!$I$34:$I$777,СВЦЭМ!$A$34:$A$777,$A334,СВЦЭМ!$B$33:$B$776,P$332)+'СЕТ СН'!$F$16</f>
        <v>0</v>
      </c>
      <c r="Q334" s="36">
        <f>SUMIFS(СВЦЭМ!$I$34:$I$777,СВЦЭМ!$A$34:$A$777,$A334,СВЦЭМ!$B$33:$B$776,Q$332)+'СЕТ СН'!$F$16</f>
        <v>0</v>
      </c>
      <c r="R334" s="36">
        <f>SUMIFS(СВЦЭМ!$I$34:$I$777,СВЦЭМ!$A$34:$A$777,$A334,СВЦЭМ!$B$33:$B$776,R$332)+'СЕТ СН'!$F$16</f>
        <v>0</v>
      </c>
      <c r="S334" s="36">
        <f>SUMIFS(СВЦЭМ!$I$34:$I$777,СВЦЭМ!$A$34:$A$777,$A334,СВЦЭМ!$B$33:$B$776,S$332)+'СЕТ СН'!$F$16</f>
        <v>0</v>
      </c>
      <c r="T334" s="36">
        <f>SUMIFS(СВЦЭМ!$I$34:$I$777,СВЦЭМ!$A$34:$A$777,$A334,СВЦЭМ!$B$33:$B$776,T$332)+'СЕТ СН'!$F$16</f>
        <v>0</v>
      </c>
      <c r="U334" s="36">
        <f>SUMIFS(СВЦЭМ!$I$34:$I$777,СВЦЭМ!$A$34:$A$777,$A334,СВЦЭМ!$B$33:$B$776,U$332)+'СЕТ СН'!$F$16</f>
        <v>0</v>
      </c>
      <c r="V334" s="36">
        <f>SUMIFS(СВЦЭМ!$I$34:$I$777,СВЦЭМ!$A$34:$A$777,$A334,СВЦЭМ!$B$33:$B$776,V$332)+'СЕТ СН'!$F$16</f>
        <v>0</v>
      </c>
      <c r="W334" s="36">
        <f>SUMIFS(СВЦЭМ!$I$34:$I$777,СВЦЭМ!$A$34:$A$777,$A334,СВЦЭМ!$B$33:$B$776,W$332)+'СЕТ СН'!$F$16</f>
        <v>0</v>
      </c>
      <c r="X334" s="36">
        <f>SUMIFS(СВЦЭМ!$I$34:$I$777,СВЦЭМ!$A$34:$A$777,$A334,СВЦЭМ!$B$33:$B$776,X$332)+'СЕТ СН'!$F$16</f>
        <v>0</v>
      </c>
      <c r="Y334" s="36">
        <f>SUMIFS(СВЦЭМ!$I$34:$I$777,СВЦЭМ!$A$34:$A$777,$A334,СВЦЭМ!$B$33:$B$776,Y$332)+'СЕТ СН'!$F$16</f>
        <v>0</v>
      </c>
    </row>
    <row r="335" spans="1:27" ht="15.75" hidden="1" x14ac:dyDescent="0.2">
      <c r="A335" s="35">
        <f t="shared" ref="A335:A363" si="9">A334+1</f>
        <v>43802</v>
      </c>
      <c r="B335" s="36">
        <f>SUMIFS(СВЦЭМ!$I$34:$I$777,СВЦЭМ!$A$34:$A$777,$A335,СВЦЭМ!$B$33:$B$776,B$332)+'СЕТ СН'!$F$16</f>
        <v>0</v>
      </c>
      <c r="C335" s="36">
        <f>SUMIFS(СВЦЭМ!$I$34:$I$777,СВЦЭМ!$A$34:$A$777,$A335,СВЦЭМ!$B$33:$B$776,C$332)+'СЕТ СН'!$F$16</f>
        <v>0</v>
      </c>
      <c r="D335" s="36">
        <f>SUMIFS(СВЦЭМ!$I$34:$I$777,СВЦЭМ!$A$34:$A$777,$A335,СВЦЭМ!$B$33:$B$776,D$332)+'СЕТ СН'!$F$16</f>
        <v>0</v>
      </c>
      <c r="E335" s="36">
        <f>SUMIFS(СВЦЭМ!$I$34:$I$777,СВЦЭМ!$A$34:$A$777,$A335,СВЦЭМ!$B$33:$B$776,E$332)+'СЕТ СН'!$F$16</f>
        <v>0</v>
      </c>
      <c r="F335" s="36">
        <f>SUMIFS(СВЦЭМ!$I$34:$I$777,СВЦЭМ!$A$34:$A$777,$A335,СВЦЭМ!$B$33:$B$776,F$332)+'СЕТ СН'!$F$16</f>
        <v>0</v>
      </c>
      <c r="G335" s="36">
        <f>SUMIFS(СВЦЭМ!$I$34:$I$777,СВЦЭМ!$A$34:$A$777,$A335,СВЦЭМ!$B$33:$B$776,G$332)+'СЕТ СН'!$F$16</f>
        <v>0</v>
      </c>
      <c r="H335" s="36">
        <f>SUMIFS(СВЦЭМ!$I$34:$I$777,СВЦЭМ!$A$34:$A$777,$A335,СВЦЭМ!$B$33:$B$776,H$332)+'СЕТ СН'!$F$16</f>
        <v>0</v>
      </c>
      <c r="I335" s="36">
        <f>SUMIFS(СВЦЭМ!$I$34:$I$777,СВЦЭМ!$A$34:$A$777,$A335,СВЦЭМ!$B$33:$B$776,I$332)+'СЕТ СН'!$F$16</f>
        <v>0</v>
      </c>
      <c r="J335" s="36">
        <f>SUMIFS(СВЦЭМ!$I$34:$I$777,СВЦЭМ!$A$34:$A$777,$A335,СВЦЭМ!$B$33:$B$776,J$332)+'СЕТ СН'!$F$16</f>
        <v>0</v>
      </c>
      <c r="K335" s="36">
        <f>SUMIFS(СВЦЭМ!$I$34:$I$777,СВЦЭМ!$A$34:$A$777,$A335,СВЦЭМ!$B$33:$B$776,K$332)+'СЕТ СН'!$F$16</f>
        <v>0</v>
      </c>
      <c r="L335" s="36">
        <f>SUMIFS(СВЦЭМ!$I$34:$I$777,СВЦЭМ!$A$34:$A$777,$A335,СВЦЭМ!$B$33:$B$776,L$332)+'СЕТ СН'!$F$16</f>
        <v>0</v>
      </c>
      <c r="M335" s="36">
        <f>SUMIFS(СВЦЭМ!$I$34:$I$777,СВЦЭМ!$A$34:$A$777,$A335,СВЦЭМ!$B$33:$B$776,M$332)+'СЕТ СН'!$F$16</f>
        <v>0</v>
      </c>
      <c r="N335" s="36">
        <f>SUMIFS(СВЦЭМ!$I$34:$I$777,СВЦЭМ!$A$34:$A$777,$A335,СВЦЭМ!$B$33:$B$776,N$332)+'СЕТ СН'!$F$16</f>
        <v>0</v>
      </c>
      <c r="O335" s="36">
        <f>SUMIFS(СВЦЭМ!$I$34:$I$777,СВЦЭМ!$A$34:$A$777,$A335,СВЦЭМ!$B$33:$B$776,O$332)+'СЕТ СН'!$F$16</f>
        <v>0</v>
      </c>
      <c r="P335" s="36">
        <f>SUMIFS(СВЦЭМ!$I$34:$I$777,СВЦЭМ!$A$34:$A$777,$A335,СВЦЭМ!$B$33:$B$776,P$332)+'СЕТ СН'!$F$16</f>
        <v>0</v>
      </c>
      <c r="Q335" s="36">
        <f>SUMIFS(СВЦЭМ!$I$34:$I$777,СВЦЭМ!$A$34:$A$777,$A335,СВЦЭМ!$B$33:$B$776,Q$332)+'СЕТ СН'!$F$16</f>
        <v>0</v>
      </c>
      <c r="R335" s="36">
        <f>SUMIFS(СВЦЭМ!$I$34:$I$777,СВЦЭМ!$A$34:$A$777,$A335,СВЦЭМ!$B$33:$B$776,R$332)+'СЕТ СН'!$F$16</f>
        <v>0</v>
      </c>
      <c r="S335" s="36">
        <f>SUMIFS(СВЦЭМ!$I$34:$I$777,СВЦЭМ!$A$34:$A$777,$A335,СВЦЭМ!$B$33:$B$776,S$332)+'СЕТ СН'!$F$16</f>
        <v>0</v>
      </c>
      <c r="T335" s="36">
        <f>SUMIFS(СВЦЭМ!$I$34:$I$777,СВЦЭМ!$A$34:$A$777,$A335,СВЦЭМ!$B$33:$B$776,T$332)+'СЕТ СН'!$F$16</f>
        <v>0</v>
      </c>
      <c r="U335" s="36">
        <f>SUMIFS(СВЦЭМ!$I$34:$I$777,СВЦЭМ!$A$34:$A$777,$A335,СВЦЭМ!$B$33:$B$776,U$332)+'СЕТ СН'!$F$16</f>
        <v>0</v>
      </c>
      <c r="V335" s="36">
        <f>SUMIFS(СВЦЭМ!$I$34:$I$777,СВЦЭМ!$A$34:$A$777,$A335,СВЦЭМ!$B$33:$B$776,V$332)+'СЕТ СН'!$F$16</f>
        <v>0</v>
      </c>
      <c r="W335" s="36">
        <f>SUMIFS(СВЦЭМ!$I$34:$I$777,СВЦЭМ!$A$34:$A$777,$A335,СВЦЭМ!$B$33:$B$776,W$332)+'СЕТ СН'!$F$16</f>
        <v>0</v>
      </c>
      <c r="X335" s="36">
        <f>SUMIFS(СВЦЭМ!$I$34:$I$777,СВЦЭМ!$A$34:$A$777,$A335,СВЦЭМ!$B$33:$B$776,X$332)+'СЕТ СН'!$F$16</f>
        <v>0</v>
      </c>
      <c r="Y335" s="36">
        <f>SUMIFS(СВЦЭМ!$I$34:$I$777,СВЦЭМ!$A$34:$A$777,$A335,СВЦЭМ!$B$33:$B$776,Y$332)+'СЕТ СН'!$F$16</f>
        <v>0</v>
      </c>
    </row>
    <row r="336" spans="1:27" ht="15.75" hidden="1" x14ac:dyDescent="0.2">
      <c r="A336" s="35">
        <f t="shared" si="9"/>
        <v>43803</v>
      </c>
      <c r="B336" s="36">
        <f>SUMIFS(СВЦЭМ!$I$34:$I$777,СВЦЭМ!$A$34:$A$777,$A336,СВЦЭМ!$B$33:$B$776,B$332)+'СЕТ СН'!$F$16</f>
        <v>0</v>
      </c>
      <c r="C336" s="36">
        <f>SUMIFS(СВЦЭМ!$I$34:$I$777,СВЦЭМ!$A$34:$A$777,$A336,СВЦЭМ!$B$33:$B$776,C$332)+'СЕТ СН'!$F$16</f>
        <v>0</v>
      </c>
      <c r="D336" s="36">
        <f>SUMIFS(СВЦЭМ!$I$34:$I$777,СВЦЭМ!$A$34:$A$777,$A336,СВЦЭМ!$B$33:$B$776,D$332)+'СЕТ СН'!$F$16</f>
        <v>0</v>
      </c>
      <c r="E336" s="36">
        <f>SUMIFS(СВЦЭМ!$I$34:$I$777,СВЦЭМ!$A$34:$A$777,$A336,СВЦЭМ!$B$33:$B$776,E$332)+'СЕТ СН'!$F$16</f>
        <v>0</v>
      </c>
      <c r="F336" s="36">
        <f>SUMIFS(СВЦЭМ!$I$34:$I$777,СВЦЭМ!$A$34:$A$777,$A336,СВЦЭМ!$B$33:$B$776,F$332)+'СЕТ СН'!$F$16</f>
        <v>0</v>
      </c>
      <c r="G336" s="36">
        <f>SUMIFS(СВЦЭМ!$I$34:$I$777,СВЦЭМ!$A$34:$A$777,$A336,СВЦЭМ!$B$33:$B$776,G$332)+'СЕТ СН'!$F$16</f>
        <v>0</v>
      </c>
      <c r="H336" s="36">
        <f>SUMIFS(СВЦЭМ!$I$34:$I$777,СВЦЭМ!$A$34:$A$777,$A336,СВЦЭМ!$B$33:$B$776,H$332)+'СЕТ СН'!$F$16</f>
        <v>0</v>
      </c>
      <c r="I336" s="36">
        <f>SUMIFS(СВЦЭМ!$I$34:$I$777,СВЦЭМ!$A$34:$A$777,$A336,СВЦЭМ!$B$33:$B$776,I$332)+'СЕТ СН'!$F$16</f>
        <v>0</v>
      </c>
      <c r="J336" s="36">
        <f>SUMIFS(СВЦЭМ!$I$34:$I$777,СВЦЭМ!$A$34:$A$777,$A336,СВЦЭМ!$B$33:$B$776,J$332)+'СЕТ СН'!$F$16</f>
        <v>0</v>
      </c>
      <c r="K336" s="36">
        <f>SUMIFS(СВЦЭМ!$I$34:$I$777,СВЦЭМ!$A$34:$A$777,$A336,СВЦЭМ!$B$33:$B$776,K$332)+'СЕТ СН'!$F$16</f>
        <v>0</v>
      </c>
      <c r="L336" s="36">
        <f>SUMIFS(СВЦЭМ!$I$34:$I$777,СВЦЭМ!$A$34:$A$777,$A336,СВЦЭМ!$B$33:$B$776,L$332)+'СЕТ СН'!$F$16</f>
        <v>0</v>
      </c>
      <c r="M336" s="36">
        <f>SUMIFS(СВЦЭМ!$I$34:$I$777,СВЦЭМ!$A$34:$A$777,$A336,СВЦЭМ!$B$33:$B$776,M$332)+'СЕТ СН'!$F$16</f>
        <v>0</v>
      </c>
      <c r="N336" s="36">
        <f>SUMIFS(СВЦЭМ!$I$34:$I$777,СВЦЭМ!$A$34:$A$777,$A336,СВЦЭМ!$B$33:$B$776,N$332)+'СЕТ СН'!$F$16</f>
        <v>0</v>
      </c>
      <c r="O336" s="36">
        <f>SUMIFS(СВЦЭМ!$I$34:$I$777,СВЦЭМ!$A$34:$A$777,$A336,СВЦЭМ!$B$33:$B$776,O$332)+'СЕТ СН'!$F$16</f>
        <v>0</v>
      </c>
      <c r="P336" s="36">
        <f>SUMIFS(СВЦЭМ!$I$34:$I$777,СВЦЭМ!$A$34:$A$777,$A336,СВЦЭМ!$B$33:$B$776,P$332)+'СЕТ СН'!$F$16</f>
        <v>0</v>
      </c>
      <c r="Q336" s="36">
        <f>SUMIFS(СВЦЭМ!$I$34:$I$777,СВЦЭМ!$A$34:$A$777,$A336,СВЦЭМ!$B$33:$B$776,Q$332)+'СЕТ СН'!$F$16</f>
        <v>0</v>
      </c>
      <c r="R336" s="36">
        <f>SUMIFS(СВЦЭМ!$I$34:$I$777,СВЦЭМ!$A$34:$A$777,$A336,СВЦЭМ!$B$33:$B$776,R$332)+'СЕТ СН'!$F$16</f>
        <v>0</v>
      </c>
      <c r="S336" s="36">
        <f>SUMIFS(СВЦЭМ!$I$34:$I$777,СВЦЭМ!$A$34:$A$777,$A336,СВЦЭМ!$B$33:$B$776,S$332)+'СЕТ СН'!$F$16</f>
        <v>0</v>
      </c>
      <c r="T336" s="36">
        <f>SUMIFS(СВЦЭМ!$I$34:$I$777,СВЦЭМ!$A$34:$A$777,$A336,СВЦЭМ!$B$33:$B$776,T$332)+'СЕТ СН'!$F$16</f>
        <v>0</v>
      </c>
      <c r="U336" s="36">
        <f>SUMIFS(СВЦЭМ!$I$34:$I$777,СВЦЭМ!$A$34:$A$777,$A336,СВЦЭМ!$B$33:$B$776,U$332)+'СЕТ СН'!$F$16</f>
        <v>0</v>
      </c>
      <c r="V336" s="36">
        <f>SUMIFS(СВЦЭМ!$I$34:$I$777,СВЦЭМ!$A$34:$A$777,$A336,СВЦЭМ!$B$33:$B$776,V$332)+'СЕТ СН'!$F$16</f>
        <v>0</v>
      </c>
      <c r="W336" s="36">
        <f>SUMIFS(СВЦЭМ!$I$34:$I$777,СВЦЭМ!$A$34:$A$777,$A336,СВЦЭМ!$B$33:$B$776,W$332)+'СЕТ СН'!$F$16</f>
        <v>0</v>
      </c>
      <c r="X336" s="36">
        <f>SUMIFS(СВЦЭМ!$I$34:$I$777,СВЦЭМ!$A$34:$A$777,$A336,СВЦЭМ!$B$33:$B$776,X$332)+'СЕТ СН'!$F$16</f>
        <v>0</v>
      </c>
      <c r="Y336" s="36">
        <f>SUMIFS(СВЦЭМ!$I$34:$I$777,СВЦЭМ!$A$34:$A$777,$A336,СВЦЭМ!$B$33:$B$776,Y$332)+'СЕТ СН'!$F$16</f>
        <v>0</v>
      </c>
    </row>
    <row r="337" spans="1:25" ht="15.75" hidden="1" x14ac:dyDescent="0.2">
      <c r="A337" s="35">
        <f t="shared" si="9"/>
        <v>43804</v>
      </c>
      <c r="B337" s="36">
        <f>SUMIFS(СВЦЭМ!$I$34:$I$777,СВЦЭМ!$A$34:$A$777,$A337,СВЦЭМ!$B$33:$B$776,B$332)+'СЕТ СН'!$F$16</f>
        <v>0</v>
      </c>
      <c r="C337" s="36">
        <f>SUMIFS(СВЦЭМ!$I$34:$I$777,СВЦЭМ!$A$34:$A$777,$A337,СВЦЭМ!$B$33:$B$776,C$332)+'СЕТ СН'!$F$16</f>
        <v>0</v>
      </c>
      <c r="D337" s="36">
        <f>SUMIFS(СВЦЭМ!$I$34:$I$777,СВЦЭМ!$A$34:$A$777,$A337,СВЦЭМ!$B$33:$B$776,D$332)+'СЕТ СН'!$F$16</f>
        <v>0</v>
      </c>
      <c r="E337" s="36">
        <f>SUMIFS(СВЦЭМ!$I$34:$I$777,СВЦЭМ!$A$34:$A$777,$A337,СВЦЭМ!$B$33:$B$776,E$332)+'СЕТ СН'!$F$16</f>
        <v>0</v>
      </c>
      <c r="F337" s="36">
        <f>SUMIFS(СВЦЭМ!$I$34:$I$777,СВЦЭМ!$A$34:$A$777,$A337,СВЦЭМ!$B$33:$B$776,F$332)+'СЕТ СН'!$F$16</f>
        <v>0</v>
      </c>
      <c r="G337" s="36">
        <f>SUMIFS(СВЦЭМ!$I$34:$I$777,СВЦЭМ!$A$34:$A$777,$A337,СВЦЭМ!$B$33:$B$776,G$332)+'СЕТ СН'!$F$16</f>
        <v>0</v>
      </c>
      <c r="H337" s="36">
        <f>SUMIFS(СВЦЭМ!$I$34:$I$777,СВЦЭМ!$A$34:$A$777,$A337,СВЦЭМ!$B$33:$B$776,H$332)+'СЕТ СН'!$F$16</f>
        <v>0</v>
      </c>
      <c r="I337" s="36">
        <f>SUMIFS(СВЦЭМ!$I$34:$I$777,СВЦЭМ!$A$34:$A$777,$A337,СВЦЭМ!$B$33:$B$776,I$332)+'СЕТ СН'!$F$16</f>
        <v>0</v>
      </c>
      <c r="J337" s="36">
        <f>SUMIFS(СВЦЭМ!$I$34:$I$777,СВЦЭМ!$A$34:$A$777,$A337,СВЦЭМ!$B$33:$B$776,J$332)+'СЕТ СН'!$F$16</f>
        <v>0</v>
      </c>
      <c r="K337" s="36">
        <f>SUMIFS(СВЦЭМ!$I$34:$I$777,СВЦЭМ!$A$34:$A$777,$A337,СВЦЭМ!$B$33:$B$776,K$332)+'СЕТ СН'!$F$16</f>
        <v>0</v>
      </c>
      <c r="L337" s="36">
        <f>SUMIFS(СВЦЭМ!$I$34:$I$777,СВЦЭМ!$A$34:$A$777,$A337,СВЦЭМ!$B$33:$B$776,L$332)+'СЕТ СН'!$F$16</f>
        <v>0</v>
      </c>
      <c r="M337" s="36">
        <f>SUMIFS(СВЦЭМ!$I$34:$I$777,СВЦЭМ!$A$34:$A$777,$A337,СВЦЭМ!$B$33:$B$776,M$332)+'СЕТ СН'!$F$16</f>
        <v>0</v>
      </c>
      <c r="N337" s="36">
        <f>SUMIFS(СВЦЭМ!$I$34:$I$777,СВЦЭМ!$A$34:$A$777,$A337,СВЦЭМ!$B$33:$B$776,N$332)+'СЕТ СН'!$F$16</f>
        <v>0</v>
      </c>
      <c r="O337" s="36">
        <f>SUMIFS(СВЦЭМ!$I$34:$I$777,СВЦЭМ!$A$34:$A$777,$A337,СВЦЭМ!$B$33:$B$776,O$332)+'СЕТ СН'!$F$16</f>
        <v>0</v>
      </c>
      <c r="P337" s="36">
        <f>SUMIFS(СВЦЭМ!$I$34:$I$777,СВЦЭМ!$A$34:$A$777,$A337,СВЦЭМ!$B$33:$B$776,P$332)+'СЕТ СН'!$F$16</f>
        <v>0</v>
      </c>
      <c r="Q337" s="36">
        <f>SUMIFS(СВЦЭМ!$I$34:$I$777,СВЦЭМ!$A$34:$A$777,$A337,СВЦЭМ!$B$33:$B$776,Q$332)+'СЕТ СН'!$F$16</f>
        <v>0</v>
      </c>
      <c r="R337" s="36">
        <f>SUMIFS(СВЦЭМ!$I$34:$I$777,СВЦЭМ!$A$34:$A$777,$A337,СВЦЭМ!$B$33:$B$776,R$332)+'СЕТ СН'!$F$16</f>
        <v>0</v>
      </c>
      <c r="S337" s="36">
        <f>SUMIFS(СВЦЭМ!$I$34:$I$777,СВЦЭМ!$A$34:$A$777,$A337,СВЦЭМ!$B$33:$B$776,S$332)+'СЕТ СН'!$F$16</f>
        <v>0</v>
      </c>
      <c r="T337" s="36">
        <f>SUMIFS(СВЦЭМ!$I$34:$I$777,СВЦЭМ!$A$34:$A$777,$A337,СВЦЭМ!$B$33:$B$776,T$332)+'СЕТ СН'!$F$16</f>
        <v>0</v>
      </c>
      <c r="U337" s="36">
        <f>SUMIFS(СВЦЭМ!$I$34:$I$777,СВЦЭМ!$A$34:$A$777,$A337,СВЦЭМ!$B$33:$B$776,U$332)+'СЕТ СН'!$F$16</f>
        <v>0</v>
      </c>
      <c r="V337" s="36">
        <f>SUMIFS(СВЦЭМ!$I$34:$I$777,СВЦЭМ!$A$34:$A$777,$A337,СВЦЭМ!$B$33:$B$776,V$332)+'СЕТ СН'!$F$16</f>
        <v>0</v>
      </c>
      <c r="W337" s="36">
        <f>SUMIFS(СВЦЭМ!$I$34:$I$777,СВЦЭМ!$A$34:$A$777,$A337,СВЦЭМ!$B$33:$B$776,W$332)+'СЕТ СН'!$F$16</f>
        <v>0</v>
      </c>
      <c r="X337" s="36">
        <f>SUMIFS(СВЦЭМ!$I$34:$I$777,СВЦЭМ!$A$34:$A$777,$A337,СВЦЭМ!$B$33:$B$776,X$332)+'СЕТ СН'!$F$16</f>
        <v>0</v>
      </c>
      <c r="Y337" s="36">
        <f>SUMIFS(СВЦЭМ!$I$34:$I$777,СВЦЭМ!$A$34:$A$777,$A337,СВЦЭМ!$B$33:$B$776,Y$332)+'СЕТ СН'!$F$16</f>
        <v>0</v>
      </c>
    </row>
    <row r="338" spans="1:25" ht="15.75" hidden="1" x14ac:dyDescent="0.2">
      <c r="A338" s="35">
        <f t="shared" si="9"/>
        <v>43805</v>
      </c>
      <c r="B338" s="36">
        <f>SUMIFS(СВЦЭМ!$I$34:$I$777,СВЦЭМ!$A$34:$A$777,$A338,СВЦЭМ!$B$33:$B$776,B$332)+'СЕТ СН'!$F$16</f>
        <v>0</v>
      </c>
      <c r="C338" s="36">
        <f>SUMIFS(СВЦЭМ!$I$34:$I$777,СВЦЭМ!$A$34:$A$777,$A338,СВЦЭМ!$B$33:$B$776,C$332)+'СЕТ СН'!$F$16</f>
        <v>0</v>
      </c>
      <c r="D338" s="36">
        <f>SUMIFS(СВЦЭМ!$I$34:$I$777,СВЦЭМ!$A$34:$A$777,$A338,СВЦЭМ!$B$33:$B$776,D$332)+'СЕТ СН'!$F$16</f>
        <v>0</v>
      </c>
      <c r="E338" s="36">
        <f>SUMIFS(СВЦЭМ!$I$34:$I$777,СВЦЭМ!$A$34:$A$777,$A338,СВЦЭМ!$B$33:$B$776,E$332)+'СЕТ СН'!$F$16</f>
        <v>0</v>
      </c>
      <c r="F338" s="36">
        <f>SUMIFS(СВЦЭМ!$I$34:$I$777,СВЦЭМ!$A$34:$A$777,$A338,СВЦЭМ!$B$33:$B$776,F$332)+'СЕТ СН'!$F$16</f>
        <v>0</v>
      </c>
      <c r="G338" s="36">
        <f>SUMIFS(СВЦЭМ!$I$34:$I$777,СВЦЭМ!$A$34:$A$777,$A338,СВЦЭМ!$B$33:$B$776,G$332)+'СЕТ СН'!$F$16</f>
        <v>0</v>
      </c>
      <c r="H338" s="36">
        <f>SUMIFS(СВЦЭМ!$I$34:$I$777,СВЦЭМ!$A$34:$A$777,$A338,СВЦЭМ!$B$33:$B$776,H$332)+'СЕТ СН'!$F$16</f>
        <v>0</v>
      </c>
      <c r="I338" s="36">
        <f>SUMIFS(СВЦЭМ!$I$34:$I$777,СВЦЭМ!$A$34:$A$777,$A338,СВЦЭМ!$B$33:$B$776,I$332)+'СЕТ СН'!$F$16</f>
        <v>0</v>
      </c>
      <c r="J338" s="36">
        <f>SUMIFS(СВЦЭМ!$I$34:$I$777,СВЦЭМ!$A$34:$A$777,$A338,СВЦЭМ!$B$33:$B$776,J$332)+'СЕТ СН'!$F$16</f>
        <v>0</v>
      </c>
      <c r="K338" s="36">
        <f>SUMIFS(СВЦЭМ!$I$34:$I$777,СВЦЭМ!$A$34:$A$777,$A338,СВЦЭМ!$B$33:$B$776,K$332)+'СЕТ СН'!$F$16</f>
        <v>0</v>
      </c>
      <c r="L338" s="36">
        <f>SUMIFS(СВЦЭМ!$I$34:$I$777,СВЦЭМ!$A$34:$A$777,$A338,СВЦЭМ!$B$33:$B$776,L$332)+'СЕТ СН'!$F$16</f>
        <v>0</v>
      </c>
      <c r="M338" s="36">
        <f>SUMIFS(СВЦЭМ!$I$34:$I$777,СВЦЭМ!$A$34:$A$777,$A338,СВЦЭМ!$B$33:$B$776,M$332)+'СЕТ СН'!$F$16</f>
        <v>0</v>
      </c>
      <c r="N338" s="36">
        <f>SUMIFS(СВЦЭМ!$I$34:$I$777,СВЦЭМ!$A$34:$A$777,$A338,СВЦЭМ!$B$33:$B$776,N$332)+'СЕТ СН'!$F$16</f>
        <v>0</v>
      </c>
      <c r="O338" s="36">
        <f>SUMIFS(СВЦЭМ!$I$34:$I$777,СВЦЭМ!$A$34:$A$777,$A338,СВЦЭМ!$B$33:$B$776,O$332)+'СЕТ СН'!$F$16</f>
        <v>0</v>
      </c>
      <c r="P338" s="36">
        <f>SUMIFS(СВЦЭМ!$I$34:$I$777,СВЦЭМ!$A$34:$A$777,$A338,СВЦЭМ!$B$33:$B$776,P$332)+'СЕТ СН'!$F$16</f>
        <v>0</v>
      </c>
      <c r="Q338" s="36">
        <f>SUMIFS(СВЦЭМ!$I$34:$I$777,СВЦЭМ!$A$34:$A$777,$A338,СВЦЭМ!$B$33:$B$776,Q$332)+'СЕТ СН'!$F$16</f>
        <v>0</v>
      </c>
      <c r="R338" s="36">
        <f>SUMIFS(СВЦЭМ!$I$34:$I$777,СВЦЭМ!$A$34:$A$777,$A338,СВЦЭМ!$B$33:$B$776,R$332)+'СЕТ СН'!$F$16</f>
        <v>0</v>
      </c>
      <c r="S338" s="36">
        <f>SUMIFS(СВЦЭМ!$I$34:$I$777,СВЦЭМ!$A$34:$A$777,$A338,СВЦЭМ!$B$33:$B$776,S$332)+'СЕТ СН'!$F$16</f>
        <v>0</v>
      </c>
      <c r="T338" s="36">
        <f>SUMIFS(СВЦЭМ!$I$34:$I$777,СВЦЭМ!$A$34:$A$777,$A338,СВЦЭМ!$B$33:$B$776,T$332)+'СЕТ СН'!$F$16</f>
        <v>0</v>
      </c>
      <c r="U338" s="36">
        <f>SUMIFS(СВЦЭМ!$I$34:$I$777,СВЦЭМ!$A$34:$A$777,$A338,СВЦЭМ!$B$33:$B$776,U$332)+'СЕТ СН'!$F$16</f>
        <v>0</v>
      </c>
      <c r="V338" s="36">
        <f>SUMIFS(СВЦЭМ!$I$34:$I$777,СВЦЭМ!$A$34:$A$777,$A338,СВЦЭМ!$B$33:$B$776,V$332)+'СЕТ СН'!$F$16</f>
        <v>0</v>
      </c>
      <c r="W338" s="36">
        <f>SUMIFS(СВЦЭМ!$I$34:$I$777,СВЦЭМ!$A$34:$A$777,$A338,СВЦЭМ!$B$33:$B$776,W$332)+'СЕТ СН'!$F$16</f>
        <v>0</v>
      </c>
      <c r="X338" s="36">
        <f>SUMIFS(СВЦЭМ!$I$34:$I$777,СВЦЭМ!$A$34:$A$777,$A338,СВЦЭМ!$B$33:$B$776,X$332)+'СЕТ СН'!$F$16</f>
        <v>0</v>
      </c>
      <c r="Y338" s="36">
        <f>SUMIFS(СВЦЭМ!$I$34:$I$777,СВЦЭМ!$A$34:$A$777,$A338,СВЦЭМ!$B$33:$B$776,Y$332)+'СЕТ СН'!$F$16</f>
        <v>0</v>
      </c>
    </row>
    <row r="339" spans="1:25" ht="15.75" hidden="1" x14ac:dyDescent="0.2">
      <c r="A339" s="35">
        <f t="shared" si="9"/>
        <v>43806</v>
      </c>
      <c r="B339" s="36">
        <f>SUMIFS(СВЦЭМ!$I$34:$I$777,СВЦЭМ!$A$34:$A$777,$A339,СВЦЭМ!$B$33:$B$776,B$332)+'СЕТ СН'!$F$16</f>
        <v>0</v>
      </c>
      <c r="C339" s="36">
        <f>SUMIFS(СВЦЭМ!$I$34:$I$777,СВЦЭМ!$A$34:$A$777,$A339,СВЦЭМ!$B$33:$B$776,C$332)+'СЕТ СН'!$F$16</f>
        <v>0</v>
      </c>
      <c r="D339" s="36">
        <f>SUMIFS(СВЦЭМ!$I$34:$I$777,СВЦЭМ!$A$34:$A$777,$A339,СВЦЭМ!$B$33:$B$776,D$332)+'СЕТ СН'!$F$16</f>
        <v>0</v>
      </c>
      <c r="E339" s="36">
        <f>SUMIFS(СВЦЭМ!$I$34:$I$777,СВЦЭМ!$A$34:$A$777,$A339,СВЦЭМ!$B$33:$B$776,E$332)+'СЕТ СН'!$F$16</f>
        <v>0</v>
      </c>
      <c r="F339" s="36">
        <f>SUMIFS(СВЦЭМ!$I$34:$I$777,СВЦЭМ!$A$34:$A$777,$A339,СВЦЭМ!$B$33:$B$776,F$332)+'СЕТ СН'!$F$16</f>
        <v>0</v>
      </c>
      <c r="G339" s="36">
        <f>SUMIFS(СВЦЭМ!$I$34:$I$777,СВЦЭМ!$A$34:$A$777,$A339,СВЦЭМ!$B$33:$B$776,G$332)+'СЕТ СН'!$F$16</f>
        <v>0</v>
      </c>
      <c r="H339" s="36">
        <f>SUMIFS(СВЦЭМ!$I$34:$I$777,СВЦЭМ!$A$34:$A$777,$A339,СВЦЭМ!$B$33:$B$776,H$332)+'СЕТ СН'!$F$16</f>
        <v>0</v>
      </c>
      <c r="I339" s="36">
        <f>SUMIFS(СВЦЭМ!$I$34:$I$777,СВЦЭМ!$A$34:$A$777,$A339,СВЦЭМ!$B$33:$B$776,I$332)+'СЕТ СН'!$F$16</f>
        <v>0</v>
      </c>
      <c r="J339" s="36">
        <f>SUMIFS(СВЦЭМ!$I$34:$I$777,СВЦЭМ!$A$34:$A$777,$A339,СВЦЭМ!$B$33:$B$776,J$332)+'СЕТ СН'!$F$16</f>
        <v>0</v>
      </c>
      <c r="K339" s="36">
        <f>SUMIFS(СВЦЭМ!$I$34:$I$777,СВЦЭМ!$A$34:$A$777,$A339,СВЦЭМ!$B$33:$B$776,K$332)+'СЕТ СН'!$F$16</f>
        <v>0</v>
      </c>
      <c r="L339" s="36">
        <f>SUMIFS(СВЦЭМ!$I$34:$I$777,СВЦЭМ!$A$34:$A$777,$A339,СВЦЭМ!$B$33:$B$776,L$332)+'СЕТ СН'!$F$16</f>
        <v>0</v>
      </c>
      <c r="M339" s="36">
        <f>SUMIFS(СВЦЭМ!$I$34:$I$777,СВЦЭМ!$A$34:$A$777,$A339,СВЦЭМ!$B$33:$B$776,M$332)+'СЕТ СН'!$F$16</f>
        <v>0</v>
      </c>
      <c r="N339" s="36">
        <f>SUMIFS(СВЦЭМ!$I$34:$I$777,СВЦЭМ!$A$34:$A$777,$A339,СВЦЭМ!$B$33:$B$776,N$332)+'СЕТ СН'!$F$16</f>
        <v>0</v>
      </c>
      <c r="O339" s="36">
        <f>SUMIFS(СВЦЭМ!$I$34:$I$777,СВЦЭМ!$A$34:$A$777,$A339,СВЦЭМ!$B$33:$B$776,O$332)+'СЕТ СН'!$F$16</f>
        <v>0</v>
      </c>
      <c r="P339" s="36">
        <f>SUMIFS(СВЦЭМ!$I$34:$I$777,СВЦЭМ!$A$34:$A$777,$A339,СВЦЭМ!$B$33:$B$776,P$332)+'СЕТ СН'!$F$16</f>
        <v>0</v>
      </c>
      <c r="Q339" s="36">
        <f>SUMIFS(СВЦЭМ!$I$34:$I$777,СВЦЭМ!$A$34:$A$777,$A339,СВЦЭМ!$B$33:$B$776,Q$332)+'СЕТ СН'!$F$16</f>
        <v>0</v>
      </c>
      <c r="R339" s="36">
        <f>SUMIFS(СВЦЭМ!$I$34:$I$777,СВЦЭМ!$A$34:$A$777,$A339,СВЦЭМ!$B$33:$B$776,R$332)+'СЕТ СН'!$F$16</f>
        <v>0</v>
      </c>
      <c r="S339" s="36">
        <f>SUMIFS(СВЦЭМ!$I$34:$I$777,СВЦЭМ!$A$34:$A$777,$A339,СВЦЭМ!$B$33:$B$776,S$332)+'СЕТ СН'!$F$16</f>
        <v>0</v>
      </c>
      <c r="T339" s="36">
        <f>SUMIFS(СВЦЭМ!$I$34:$I$777,СВЦЭМ!$A$34:$A$777,$A339,СВЦЭМ!$B$33:$B$776,T$332)+'СЕТ СН'!$F$16</f>
        <v>0</v>
      </c>
      <c r="U339" s="36">
        <f>SUMIFS(СВЦЭМ!$I$34:$I$777,СВЦЭМ!$A$34:$A$777,$A339,СВЦЭМ!$B$33:$B$776,U$332)+'СЕТ СН'!$F$16</f>
        <v>0</v>
      </c>
      <c r="V339" s="36">
        <f>SUMIFS(СВЦЭМ!$I$34:$I$777,СВЦЭМ!$A$34:$A$777,$A339,СВЦЭМ!$B$33:$B$776,V$332)+'СЕТ СН'!$F$16</f>
        <v>0</v>
      </c>
      <c r="W339" s="36">
        <f>SUMIFS(СВЦЭМ!$I$34:$I$777,СВЦЭМ!$A$34:$A$777,$A339,СВЦЭМ!$B$33:$B$776,W$332)+'СЕТ СН'!$F$16</f>
        <v>0</v>
      </c>
      <c r="X339" s="36">
        <f>SUMIFS(СВЦЭМ!$I$34:$I$777,СВЦЭМ!$A$34:$A$777,$A339,СВЦЭМ!$B$33:$B$776,X$332)+'СЕТ СН'!$F$16</f>
        <v>0</v>
      </c>
      <c r="Y339" s="36">
        <f>SUMIFS(СВЦЭМ!$I$34:$I$777,СВЦЭМ!$A$34:$A$777,$A339,СВЦЭМ!$B$33:$B$776,Y$332)+'СЕТ СН'!$F$16</f>
        <v>0</v>
      </c>
    </row>
    <row r="340" spans="1:25" ht="15.75" hidden="1" x14ac:dyDescent="0.2">
      <c r="A340" s="35">
        <f t="shared" si="9"/>
        <v>43807</v>
      </c>
      <c r="B340" s="36">
        <f>SUMIFS(СВЦЭМ!$I$34:$I$777,СВЦЭМ!$A$34:$A$777,$A340,СВЦЭМ!$B$33:$B$776,B$332)+'СЕТ СН'!$F$16</f>
        <v>0</v>
      </c>
      <c r="C340" s="36">
        <f>SUMIFS(СВЦЭМ!$I$34:$I$777,СВЦЭМ!$A$34:$A$777,$A340,СВЦЭМ!$B$33:$B$776,C$332)+'СЕТ СН'!$F$16</f>
        <v>0</v>
      </c>
      <c r="D340" s="36">
        <f>SUMIFS(СВЦЭМ!$I$34:$I$777,СВЦЭМ!$A$34:$A$777,$A340,СВЦЭМ!$B$33:$B$776,D$332)+'СЕТ СН'!$F$16</f>
        <v>0</v>
      </c>
      <c r="E340" s="36">
        <f>SUMIFS(СВЦЭМ!$I$34:$I$777,СВЦЭМ!$A$34:$A$777,$A340,СВЦЭМ!$B$33:$B$776,E$332)+'СЕТ СН'!$F$16</f>
        <v>0</v>
      </c>
      <c r="F340" s="36">
        <f>SUMIFS(СВЦЭМ!$I$34:$I$777,СВЦЭМ!$A$34:$A$777,$A340,СВЦЭМ!$B$33:$B$776,F$332)+'СЕТ СН'!$F$16</f>
        <v>0</v>
      </c>
      <c r="G340" s="36">
        <f>SUMIFS(СВЦЭМ!$I$34:$I$777,СВЦЭМ!$A$34:$A$777,$A340,СВЦЭМ!$B$33:$B$776,G$332)+'СЕТ СН'!$F$16</f>
        <v>0</v>
      </c>
      <c r="H340" s="36">
        <f>SUMIFS(СВЦЭМ!$I$34:$I$777,СВЦЭМ!$A$34:$A$777,$A340,СВЦЭМ!$B$33:$B$776,H$332)+'СЕТ СН'!$F$16</f>
        <v>0</v>
      </c>
      <c r="I340" s="36">
        <f>SUMIFS(СВЦЭМ!$I$34:$I$777,СВЦЭМ!$A$34:$A$777,$A340,СВЦЭМ!$B$33:$B$776,I$332)+'СЕТ СН'!$F$16</f>
        <v>0</v>
      </c>
      <c r="J340" s="36">
        <f>SUMIFS(СВЦЭМ!$I$34:$I$777,СВЦЭМ!$A$34:$A$777,$A340,СВЦЭМ!$B$33:$B$776,J$332)+'СЕТ СН'!$F$16</f>
        <v>0</v>
      </c>
      <c r="K340" s="36">
        <f>SUMIFS(СВЦЭМ!$I$34:$I$777,СВЦЭМ!$A$34:$A$777,$A340,СВЦЭМ!$B$33:$B$776,K$332)+'СЕТ СН'!$F$16</f>
        <v>0</v>
      </c>
      <c r="L340" s="36">
        <f>SUMIFS(СВЦЭМ!$I$34:$I$777,СВЦЭМ!$A$34:$A$777,$A340,СВЦЭМ!$B$33:$B$776,L$332)+'СЕТ СН'!$F$16</f>
        <v>0</v>
      </c>
      <c r="M340" s="36">
        <f>SUMIFS(СВЦЭМ!$I$34:$I$777,СВЦЭМ!$A$34:$A$777,$A340,СВЦЭМ!$B$33:$B$776,M$332)+'СЕТ СН'!$F$16</f>
        <v>0</v>
      </c>
      <c r="N340" s="36">
        <f>SUMIFS(СВЦЭМ!$I$34:$I$777,СВЦЭМ!$A$34:$A$777,$A340,СВЦЭМ!$B$33:$B$776,N$332)+'СЕТ СН'!$F$16</f>
        <v>0</v>
      </c>
      <c r="O340" s="36">
        <f>SUMIFS(СВЦЭМ!$I$34:$I$777,СВЦЭМ!$A$34:$A$777,$A340,СВЦЭМ!$B$33:$B$776,O$332)+'СЕТ СН'!$F$16</f>
        <v>0</v>
      </c>
      <c r="P340" s="36">
        <f>SUMIFS(СВЦЭМ!$I$34:$I$777,СВЦЭМ!$A$34:$A$777,$A340,СВЦЭМ!$B$33:$B$776,P$332)+'СЕТ СН'!$F$16</f>
        <v>0</v>
      </c>
      <c r="Q340" s="36">
        <f>SUMIFS(СВЦЭМ!$I$34:$I$777,СВЦЭМ!$A$34:$A$777,$A340,СВЦЭМ!$B$33:$B$776,Q$332)+'СЕТ СН'!$F$16</f>
        <v>0</v>
      </c>
      <c r="R340" s="36">
        <f>SUMIFS(СВЦЭМ!$I$34:$I$777,СВЦЭМ!$A$34:$A$777,$A340,СВЦЭМ!$B$33:$B$776,R$332)+'СЕТ СН'!$F$16</f>
        <v>0</v>
      </c>
      <c r="S340" s="36">
        <f>SUMIFS(СВЦЭМ!$I$34:$I$777,СВЦЭМ!$A$34:$A$777,$A340,СВЦЭМ!$B$33:$B$776,S$332)+'СЕТ СН'!$F$16</f>
        <v>0</v>
      </c>
      <c r="T340" s="36">
        <f>SUMIFS(СВЦЭМ!$I$34:$I$777,СВЦЭМ!$A$34:$A$777,$A340,СВЦЭМ!$B$33:$B$776,T$332)+'СЕТ СН'!$F$16</f>
        <v>0</v>
      </c>
      <c r="U340" s="36">
        <f>SUMIFS(СВЦЭМ!$I$34:$I$777,СВЦЭМ!$A$34:$A$777,$A340,СВЦЭМ!$B$33:$B$776,U$332)+'СЕТ СН'!$F$16</f>
        <v>0</v>
      </c>
      <c r="V340" s="36">
        <f>SUMIFS(СВЦЭМ!$I$34:$I$777,СВЦЭМ!$A$34:$A$777,$A340,СВЦЭМ!$B$33:$B$776,V$332)+'СЕТ СН'!$F$16</f>
        <v>0</v>
      </c>
      <c r="W340" s="36">
        <f>SUMIFS(СВЦЭМ!$I$34:$I$777,СВЦЭМ!$A$34:$A$777,$A340,СВЦЭМ!$B$33:$B$776,W$332)+'СЕТ СН'!$F$16</f>
        <v>0</v>
      </c>
      <c r="X340" s="36">
        <f>SUMIFS(СВЦЭМ!$I$34:$I$777,СВЦЭМ!$A$34:$A$777,$A340,СВЦЭМ!$B$33:$B$776,X$332)+'СЕТ СН'!$F$16</f>
        <v>0</v>
      </c>
      <c r="Y340" s="36">
        <f>SUMIFS(СВЦЭМ!$I$34:$I$777,СВЦЭМ!$A$34:$A$777,$A340,СВЦЭМ!$B$33:$B$776,Y$332)+'СЕТ СН'!$F$16</f>
        <v>0</v>
      </c>
    </row>
    <row r="341" spans="1:25" ht="15.75" hidden="1" x14ac:dyDescent="0.2">
      <c r="A341" s="35">
        <f t="shared" si="9"/>
        <v>43808</v>
      </c>
      <c r="B341" s="36">
        <f>SUMIFS(СВЦЭМ!$I$34:$I$777,СВЦЭМ!$A$34:$A$777,$A341,СВЦЭМ!$B$33:$B$776,B$332)+'СЕТ СН'!$F$16</f>
        <v>0</v>
      </c>
      <c r="C341" s="36">
        <f>SUMIFS(СВЦЭМ!$I$34:$I$777,СВЦЭМ!$A$34:$A$777,$A341,СВЦЭМ!$B$33:$B$776,C$332)+'СЕТ СН'!$F$16</f>
        <v>0</v>
      </c>
      <c r="D341" s="36">
        <f>SUMIFS(СВЦЭМ!$I$34:$I$777,СВЦЭМ!$A$34:$A$777,$A341,СВЦЭМ!$B$33:$B$776,D$332)+'СЕТ СН'!$F$16</f>
        <v>0</v>
      </c>
      <c r="E341" s="36">
        <f>SUMIFS(СВЦЭМ!$I$34:$I$777,СВЦЭМ!$A$34:$A$777,$A341,СВЦЭМ!$B$33:$B$776,E$332)+'СЕТ СН'!$F$16</f>
        <v>0</v>
      </c>
      <c r="F341" s="36">
        <f>SUMIFS(СВЦЭМ!$I$34:$I$777,СВЦЭМ!$A$34:$A$777,$A341,СВЦЭМ!$B$33:$B$776,F$332)+'СЕТ СН'!$F$16</f>
        <v>0</v>
      </c>
      <c r="G341" s="36">
        <f>SUMIFS(СВЦЭМ!$I$34:$I$777,СВЦЭМ!$A$34:$A$777,$A341,СВЦЭМ!$B$33:$B$776,G$332)+'СЕТ СН'!$F$16</f>
        <v>0</v>
      </c>
      <c r="H341" s="36">
        <f>SUMIFS(СВЦЭМ!$I$34:$I$777,СВЦЭМ!$A$34:$A$777,$A341,СВЦЭМ!$B$33:$B$776,H$332)+'СЕТ СН'!$F$16</f>
        <v>0</v>
      </c>
      <c r="I341" s="36">
        <f>SUMIFS(СВЦЭМ!$I$34:$I$777,СВЦЭМ!$A$34:$A$777,$A341,СВЦЭМ!$B$33:$B$776,I$332)+'СЕТ СН'!$F$16</f>
        <v>0</v>
      </c>
      <c r="J341" s="36">
        <f>SUMIFS(СВЦЭМ!$I$34:$I$777,СВЦЭМ!$A$34:$A$777,$A341,СВЦЭМ!$B$33:$B$776,J$332)+'СЕТ СН'!$F$16</f>
        <v>0</v>
      </c>
      <c r="K341" s="36">
        <f>SUMIFS(СВЦЭМ!$I$34:$I$777,СВЦЭМ!$A$34:$A$777,$A341,СВЦЭМ!$B$33:$B$776,K$332)+'СЕТ СН'!$F$16</f>
        <v>0</v>
      </c>
      <c r="L341" s="36">
        <f>SUMIFS(СВЦЭМ!$I$34:$I$777,СВЦЭМ!$A$34:$A$777,$A341,СВЦЭМ!$B$33:$B$776,L$332)+'СЕТ СН'!$F$16</f>
        <v>0</v>
      </c>
      <c r="M341" s="36">
        <f>SUMIFS(СВЦЭМ!$I$34:$I$777,СВЦЭМ!$A$34:$A$777,$A341,СВЦЭМ!$B$33:$B$776,M$332)+'СЕТ СН'!$F$16</f>
        <v>0</v>
      </c>
      <c r="N341" s="36">
        <f>SUMIFS(СВЦЭМ!$I$34:$I$777,СВЦЭМ!$A$34:$A$777,$A341,СВЦЭМ!$B$33:$B$776,N$332)+'СЕТ СН'!$F$16</f>
        <v>0</v>
      </c>
      <c r="O341" s="36">
        <f>SUMIFS(СВЦЭМ!$I$34:$I$777,СВЦЭМ!$A$34:$A$777,$A341,СВЦЭМ!$B$33:$B$776,O$332)+'СЕТ СН'!$F$16</f>
        <v>0</v>
      </c>
      <c r="P341" s="36">
        <f>SUMIFS(СВЦЭМ!$I$34:$I$777,СВЦЭМ!$A$34:$A$777,$A341,СВЦЭМ!$B$33:$B$776,P$332)+'СЕТ СН'!$F$16</f>
        <v>0</v>
      </c>
      <c r="Q341" s="36">
        <f>SUMIFS(СВЦЭМ!$I$34:$I$777,СВЦЭМ!$A$34:$A$777,$A341,СВЦЭМ!$B$33:$B$776,Q$332)+'СЕТ СН'!$F$16</f>
        <v>0</v>
      </c>
      <c r="R341" s="36">
        <f>SUMIFS(СВЦЭМ!$I$34:$I$777,СВЦЭМ!$A$34:$A$777,$A341,СВЦЭМ!$B$33:$B$776,R$332)+'СЕТ СН'!$F$16</f>
        <v>0</v>
      </c>
      <c r="S341" s="36">
        <f>SUMIFS(СВЦЭМ!$I$34:$I$777,СВЦЭМ!$A$34:$A$777,$A341,СВЦЭМ!$B$33:$B$776,S$332)+'СЕТ СН'!$F$16</f>
        <v>0</v>
      </c>
      <c r="T341" s="36">
        <f>SUMIFS(СВЦЭМ!$I$34:$I$777,СВЦЭМ!$A$34:$A$777,$A341,СВЦЭМ!$B$33:$B$776,T$332)+'СЕТ СН'!$F$16</f>
        <v>0</v>
      </c>
      <c r="U341" s="36">
        <f>SUMIFS(СВЦЭМ!$I$34:$I$777,СВЦЭМ!$A$34:$A$777,$A341,СВЦЭМ!$B$33:$B$776,U$332)+'СЕТ СН'!$F$16</f>
        <v>0</v>
      </c>
      <c r="V341" s="36">
        <f>SUMIFS(СВЦЭМ!$I$34:$I$777,СВЦЭМ!$A$34:$A$777,$A341,СВЦЭМ!$B$33:$B$776,V$332)+'СЕТ СН'!$F$16</f>
        <v>0</v>
      </c>
      <c r="W341" s="36">
        <f>SUMIFS(СВЦЭМ!$I$34:$I$777,СВЦЭМ!$A$34:$A$777,$A341,СВЦЭМ!$B$33:$B$776,W$332)+'СЕТ СН'!$F$16</f>
        <v>0</v>
      </c>
      <c r="X341" s="36">
        <f>SUMIFS(СВЦЭМ!$I$34:$I$777,СВЦЭМ!$A$34:$A$777,$A341,СВЦЭМ!$B$33:$B$776,X$332)+'СЕТ СН'!$F$16</f>
        <v>0</v>
      </c>
      <c r="Y341" s="36">
        <f>SUMIFS(СВЦЭМ!$I$34:$I$777,СВЦЭМ!$A$34:$A$777,$A341,СВЦЭМ!$B$33:$B$776,Y$332)+'СЕТ СН'!$F$16</f>
        <v>0</v>
      </c>
    </row>
    <row r="342" spans="1:25" ht="15.75" hidden="1" x14ac:dyDescent="0.2">
      <c r="A342" s="35">
        <f t="shared" si="9"/>
        <v>43809</v>
      </c>
      <c r="B342" s="36">
        <f>SUMIFS(СВЦЭМ!$I$34:$I$777,СВЦЭМ!$A$34:$A$777,$A342,СВЦЭМ!$B$33:$B$776,B$332)+'СЕТ СН'!$F$16</f>
        <v>0</v>
      </c>
      <c r="C342" s="36">
        <f>SUMIFS(СВЦЭМ!$I$34:$I$777,СВЦЭМ!$A$34:$A$777,$A342,СВЦЭМ!$B$33:$B$776,C$332)+'СЕТ СН'!$F$16</f>
        <v>0</v>
      </c>
      <c r="D342" s="36">
        <f>SUMIFS(СВЦЭМ!$I$34:$I$777,СВЦЭМ!$A$34:$A$777,$A342,СВЦЭМ!$B$33:$B$776,D$332)+'СЕТ СН'!$F$16</f>
        <v>0</v>
      </c>
      <c r="E342" s="36">
        <f>SUMIFS(СВЦЭМ!$I$34:$I$777,СВЦЭМ!$A$34:$A$777,$A342,СВЦЭМ!$B$33:$B$776,E$332)+'СЕТ СН'!$F$16</f>
        <v>0</v>
      </c>
      <c r="F342" s="36">
        <f>SUMIFS(СВЦЭМ!$I$34:$I$777,СВЦЭМ!$A$34:$A$777,$A342,СВЦЭМ!$B$33:$B$776,F$332)+'СЕТ СН'!$F$16</f>
        <v>0</v>
      </c>
      <c r="G342" s="36">
        <f>SUMIFS(СВЦЭМ!$I$34:$I$777,СВЦЭМ!$A$34:$A$777,$A342,СВЦЭМ!$B$33:$B$776,G$332)+'СЕТ СН'!$F$16</f>
        <v>0</v>
      </c>
      <c r="H342" s="36">
        <f>SUMIFS(СВЦЭМ!$I$34:$I$777,СВЦЭМ!$A$34:$A$777,$A342,СВЦЭМ!$B$33:$B$776,H$332)+'СЕТ СН'!$F$16</f>
        <v>0</v>
      </c>
      <c r="I342" s="36">
        <f>SUMIFS(СВЦЭМ!$I$34:$I$777,СВЦЭМ!$A$34:$A$777,$A342,СВЦЭМ!$B$33:$B$776,I$332)+'СЕТ СН'!$F$16</f>
        <v>0</v>
      </c>
      <c r="J342" s="36">
        <f>SUMIFS(СВЦЭМ!$I$34:$I$777,СВЦЭМ!$A$34:$A$777,$A342,СВЦЭМ!$B$33:$B$776,J$332)+'СЕТ СН'!$F$16</f>
        <v>0</v>
      </c>
      <c r="K342" s="36">
        <f>SUMIFS(СВЦЭМ!$I$34:$I$777,СВЦЭМ!$A$34:$A$777,$A342,СВЦЭМ!$B$33:$B$776,K$332)+'СЕТ СН'!$F$16</f>
        <v>0</v>
      </c>
      <c r="L342" s="36">
        <f>SUMIFS(СВЦЭМ!$I$34:$I$777,СВЦЭМ!$A$34:$A$777,$A342,СВЦЭМ!$B$33:$B$776,L$332)+'СЕТ СН'!$F$16</f>
        <v>0</v>
      </c>
      <c r="M342" s="36">
        <f>SUMIFS(СВЦЭМ!$I$34:$I$777,СВЦЭМ!$A$34:$A$777,$A342,СВЦЭМ!$B$33:$B$776,M$332)+'СЕТ СН'!$F$16</f>
        <v>0</v>
      </c>
      <c r="N342" s="36">
        <f>SUMIFS(СВЦЭМ!$I$34:$I$777,СВЦЭМ!$A$34:$A$777,$A342,СВЦЭМ!$B$33:$B$776,N$332)+'СЕТ СН'!$F$16</f>
        <v>0</v>
      </c>
      <c r="O342" s="36">
        <f>SUMIFS(СВЦЭМ!$I$34:$I$777,СВЦЭМ!$A$34:$A$777,$A342,СВЦЭМ!$B$33:$B$776,O$332)+'СЕТ СН'!$F$16</f>
        <v>0</v>
      </c>
      <c r="P342" s="36">
        <f>SUMIFS(СВЦЭМ!$I$34:$I$777,СВЦЭМ!$A$34:$A$777,$A342,СВЦЭМ!$B$33:$B$776,P$332)+'СЕТ СН'!$F$16</f>
        <v>0</v>
      </c>
      <c r="Q342" s="36">
        <f>SUMIFS(СВЦЭМ!$I$34:$I$777,СВЦЭМ!$A$34:$A$777,$A342,СВЦЭМ!$B$33:$B$776,Q$332)+'СЕТ СН'!$F$16</f>
        <v>0</v>
      </c>
      <c r="R342" s="36">
        <f>SUMIFS(СВЦЭМ!$I$34:$I$777,СВЦЭМ!$A$34:$A$777,$A342,СВЦЭМ!$B$33:$B$776,R$332)+'СЕТ СН'!$F$16</f>
        <v>0</v>
      </c>
      <c r="S342" s="36">
        <f>SUMIFS(СВЦЭМ!$I$34:$I$777,СВЦЭМ!$A$34:$A$777,$A342,СВЦЭМ!$B$33:$B$776,S$332)+'СЕТ СН'!$F$16</f>
        <v>0</v>
      </c>
      <c r="T342" s="36">
        <f>SUMIFS(СВЦЭМ!$I$34:$I$777,СВЦЭМ!$A$34:$A$777,$A342,СВЦЭМ!$B$33:$B$776,T$332)+'СЕТ СН'!$F$16</f>
        <v>0</v>
      </c>
      <c r="U342" s="36">
        <f>SUMIFS(СВЦЭМ!$I$34:$I$777,СВЦЭМ!$A$34:$A$777,$A342,СВЦЭМ!$B$33:$B$776,U$332)+'СЕТ СН'!$F$16</f>
        <v>0</v>
      </c>
      <c r="V342" s="36">
        <f>SUMIFS(СВЦЭМ!$I$34:$I$777,СВЦЭМ!$A$34:$A$777,$A342,СВЦЭМ!$B$33:$B$776,V$332)+'СЕТ СН'!$F$16</f>
        <v>0</v>
      </c>
      <c r="W342" s="36">
        <f>SUMIFS(СВЦЭМ!$I$34:$I$777,СВЦЭМ!$A$34:$A$777,$A342,СВЦЭМ!$B$33:$B$776,W$332)+'СЕТ СН'!$F$16</f>
        <v>0</v>
      </c>
      <c r="X342" s="36">
        <f>SUMIFS(СВЦЭМ!$I$34:$I$777,СВЦЭМ!$A$34:$A$777,$A342,СВЦЭМ!$B$33:$B$776,X$332)+'СЕТ СН'!$F$16</f>
        <v>0</v>
      </c>
      <c r="Y342" s="36">
        <f>SUMIFS(СВЦЭМ!$I$34:$I$777,СВЦЭМ!$A$34:$A$777,$A342,СВЦЭМ!$B$33:$B$776,Y$332)+'СЕТ СН'!$F$16</f>
        <v>0</v>
      </c>
    </row>
    <row r="343" spans="1:25" ht="15.75" hidden="1" x14ac:dyDescent="0.2">
      <c r="A343" s="35">
        <f t="shared" si="9"/>
        <v>43810</v>
      </c>
      <c r="B343" s="36">
        <f>SUMIFS(СВЦЭМ!$I$34:$I$777,СВЦЭМ!$A$34:$A$777,$A343,СВЦЭМ!$B$33:$B$776,B$332)+'СЕТ СН'!$F$16</f>
        <v>0</v>
      </c>
      <c r="C343" s="36">
        <f>SUMIFS(СВЦЭМ!$I$34:$I$777,СВЦЭМ!$A$34:$A$777,$A343,СВЦЭМ!$B$33:$B$776,C$332)+'СЕТ СН'!$F$16</f>
        <v>0</v>
      </c>
      <c r="D343" s="36">
        <f>SUMIFS(СВЦЭМ!$I$34:$I$777,СВЦЭМ!$A$34:$A$777,$A343,СВЦЭМ!$B$33:$B$776,D$332)+'СЕТ СН'!$F$16</f>
        <v>0</v>
      </c>
      <c r="E343" s="36">
        <f>SUMIFS(СВЦЭМ!$I$34:$I$777,СВЦЭМ!$A$34:$A$777,$A343,СВЦЭМ!$B$33:$B$776,E$332)+'СЕТ СН'!$F$16</f>
        <v>0</v>
      </c>
      <c r="F343" s="36">
        <f>SUMIFS(СВЦЭМ!$I$34:$I$777,СВЦЭМ!$A$34:$A$777,$A343,СВЦЭМ!$B$33:$B$776,F$332)+'СЕТ СН'!$F$16</f>
        <v>0</v>
      </c>
      <c r="G343" s="36">
        <f>SUMIFS(СВЦЭМ!$I$34:$I$777,СВЦЭМ!$A$34:$A$777,$A343,СВЦЭМ!$B$33:$B$776,G$332)+'СЕТ СН'!$F$16</f>
        <v>0</v>
      </c>
      <c r="H343" s="36">
        <f>SUMIFS(СВЦЭМ!$I$34:$I$777,СВЦЭМ!$A$34:$A$777,$A343,СВЦЭМ!$B$33:$B$776,H$332)+'СЕТ СН'!$F$16</f>
        <v>0</v>
      </c>
      <c r="I343" s="36">
        <f>SUMIFS(СВЦЭМ!$I$34:$I$777,СВЦЭМ!$A$34:$A$777,$A343,СВЦЭМ!$B$33:$B$776,I$332)+'СЕТ СН'!$F$16</f>
        <v>0</v>
      </c>
      <c r="J343" s="36">
        <f>SUMIFS(СВЦЭМ!$I$34:$I$777,СВЦЭМ!$A$34:$A$777,$A343,СВЦЭМ!$B$33:$B$776,J$332)+'СЕТ СН'!$F$16</f>
        <v>0</v>
      </c>
      <c r="K343" s="36">
        <f>SUMIFS(СВЦЭМ!$I$34:$I$777,СВЦЭМ!$A$34:$A$777,$A343,СВЦЭМ!$B$33:$B$776,K$332)+'СЕТ СН'!$F$16</f>
        <v>0</v>
      </c>
      <c r="L343" s="36">
        <f>SUMIFS(СВЦЭМ!$I$34:$I$777,СВЦЭМ!$A$34:$A$777,$A343,СВЦЭМ!$B$33:$B$776,L$332)+'СЕТ СН'!$F$16</f>
        <v>0</v>
      </c>
      <c r="M343" s="36">
        <f>SUMIFS(СВЦЭМ!$I$34:$I$777,СВЦЭМ!$A$34:$A$777,$A343,СВЦЭМ!$B$33:$B$776,M$332)+'СЕТ СН'!$F$16</f>
        <v>0</v>
      </c>
      <c r="N343" s="36">
        <f>SUMIFS(СВЦЭМ!$I$34:$I$777,СВЦЭМ!$A$34:$A$777,$A343,СВЦЭМ!$B$33:$B$776,N$332)+'СЕТ СН'!$F$16</f>
        <v>0</v>
      </c>
      <c r="O343" s="36">
        <f>SUMIFS(СВЦЭМ!$I$34:$I$777,СВЦЭМ!$A$34:$A$777,$A343,СВЦЭМ!$B$33:$B$776,O$332)+'СЕТ СН'!$F$16</f>
        <v>0</v>
      </c>
      <c r="P343" s="36">
        <f>SUMIFS(СВЦЭМ!$I$34:$I$777,СВЦЭМ!$A$34:$A$777,$A343,СВЦЭМ!$B$33:$B$776,P$332)+'СЕТ СН'!$F$16</f>
        <v>0</v>
      </c>
      <c r="Q343" s="36">
        <f>SUMIFS(СВЦЭМ!$I$34:$I$777,СВЦЭМ!$A$34:$A$777,$A343,СВЦЭМ!$B$33:$B$776,Q$332)+'СЕТ СН'!$F$16</f>
        <v>0</v>
      </c>
      <c r="R343" s="36">
        <f>SUMIFS(СВЦЭМ!$I$34:$I$777,СВЦЭМ!$A$34:$A$777,$A343,СВЦЭМ!$B$33:$B$776,R$332)+'СЕТ СН'!$F$16</f>
        <v>0</v>
      </c>
      <c r="S343" s="36">
        <f>SUMIFS(СВЦЭМ!$I$34:$I$777,СВЦЭМ!$A$34:$A$777,$A343,СВЦЭМ!$B$33:$B$776,S$332)+'СЕТ СН'!$F$16</f>
        <v>0</v>
      </c>
      <c r="T343" s="36">
        <f>SUMIFS(СВЦЭМ!$I$34:$I$777,СВЦЭМ!$A$34:$A$777,$A343,СВЦЭМ!$B$33:$B$776,T$332)+'СЕТ СН'!$F$16</f>
        <v>0</v>
      </c>
      <c r="U343" s="36">
        <f>SUMIFS(СВЦЭМ!$I$34:$I$777,СВЦЭМ!$A$34:$A$777,$A343,СВЦЭМ!$B$33:$B$776,U$332)+'СЕТ СН'!$F$16</f>
        <v>0</v>
      </c>
      <c r="V343" s="36">
        <f>SUMIFS(СВЦЭМ!$I$34:$I$777,СВЦЭМ!$A$34:$A$777,$A343,СВЦЭМ!$B$33:$B$776,V$332)+'СЕТ СН'!$F$16</f>
        <v>0</v>
      </c>
      <c r="W343" s="36">
        <f>SUMIFS(СВЦЭМ!$I$34:$I$777,СВЦЭМ!$A$34:$A$777,$A343,СВЦЭМ!$B$33:$B$776,W$332)+'СЕТ СН'!$F$16</f>
        <v>0</v>
      </c>
      <c r="X343" s="36">
        <f>SUMIFS(СВЦЭМ!$I$34:$I$777,СВЦЭМ!$A$34:$A$777,$A343,СВЦЭМ!$B$33:$B$776,X$332)+'СЕТ СН'!$F$16</f>
        <v>0</v>
      </c>
      <c r="Y343" s="36">
        <f>SUMIFS(СВЦЭМ!$I$34:$I$777,СВЦЭМ!$A$34:$A$777,$A343,СВЦЭМ!$B$33:$B$776,Y$332)+'СЕТ СН'!$F$16</f>
        <v>0</v>
      </c>
    </row>
    <row r="344" spans="1:25" ht="15.75" hidden="1" x14ac:dyDescent="0.2">
      <c r="A344" s="35">
        <f t="shared" si="9"/>
        <v>43811</v>
      </c>
      <c r="B344" s="36">
        <f>SUMIFS(СВЦЭМ!$I$34:$I$777,СВЦЭМ!$A$34:$A$777,$A344,СВЦЭМ!$B$33:$B$776,B$332)+'СЕТ СН'!$F$16</f>
        <v>0</v>
      </c>
      <c r="C344" s="36">
        <f>SUMIFS(СВЦЭМ!$I$34:$I$777,СВЦЭМ!$A$34:$A$777,$A344,СВЦЭМ!$B$33:$B$776,C$332)+'СЕТ СН'!$F$16</f>
        <v>0</v>
      </c>
      <c r="D344" s="36">
        <f>SUMIFS(СВЦЭМ!$I$34:$I$777,СВЦЭМ!$A$34:$A$777,$A344,СВЦЭМ!$B$33:$B$776,D$332)+'СЕТ СН'!$F$16</f>
        <v>0</v>
      </c>
      <c r="E344" s="36">
        <f>SUMIFS(СВЦЭМ!$I$34:$I$777,СВЦЭМ!$A$34:$A$777,$A344,СВЦЭМ!$B$33:$B$776,E$332)+'СЕТ СН'!$F$16</f>
        <v>0</v>
      </c>
      <c r="F344" s="36">
        <f>SUMIFS(СВЦЭМ!$I$34:$I$777,СВЦЭМ!$A$34:$A$777,$A344,СВЦЭМ!$B$33:$B$776,F$332)+'СЕТ СН'!$F$16</f>
        <v>0</v>
      </c>
      <c r="G344" s="36">
        <f>SUMIFS(СВЦЭМ!$I$34:$I$777,СВЦЭМ!$A$34:$A$777,$A344,СВЦЭМ!$B$33:$B$776,G$332)+'СЕТ СН'!$F$16</f>
        <v>0</v>
      </c>
      <c r="H344" s="36">
        <f>SUMIFS(СВЦЭМ!$I$34:$I$777,СВЦЭМ!$A$34:$A$777,$A344,СВЦЭМ!$B$33:$B$776,H$332)+'СЕТ СН'!$F$16</f>
        <v>0</v>
      </c>
      <c r="I344" s="36">
        <f>SUMIFS(СВЦЭМ!$I$34:$I$777,СВЦЭМ!$A$34:$A$777,$A344,СВЦЭМ!$B$33:$B$776,I$332)+'СЕТ СН'!$F$16</f>
        <v>0</v>
      </c>
      <c r="J344" s="36">
        <f>SUMIFS(СВЦЭМ!$I$34:$I$777,СВЦЭМ!$A$34:$A$777,$A344,СВЦЭМ!$B$33:$B$776,J$332)+'СЕТ СН'!$F$16</f>
        <v>0</v>
      </c>
      <c r="K344" s="36">
        <f>SUMIFS(СВЦЭМ!$I$34:$I$777,СВЦЭМ!$A$34:$A$777,$A344,СВЦЭМ!$B$33:$B$776,K$332)+'СЕТ СН'!$F$16</f>
        <v>0</v>
      </c>
      <c r="L344" s="36">
        <f>SUMIFS(СВЦЭМ!$I$34:$I$777,СВЦЭМ!$A$34:$A$777,$A344,СВЦЭМ!$B$33:$B$776,L$332)+'СЕТ СН'!$F$16</f>
        <v>0</v>
      </c>
      <c r="M344" s="36">
        <f>SUMIFS(СВЦЭМ!$I$34:$I$777,СВЦЭМ!$A$34:$A$777,$A344,СВЦЭМ!$B$33:$B$776,M$332)+'СЕТ СН'!$F$16</f>
        <v>0</v>
      </c>
      <c r="N344" s="36">
        <f>SUMIFS(СВЦЭМ!$I$34:$I$777,СВЦЭМ!$A$34:$A$777,$A344,СВЦЭМ!$B$33:$B$776,N$332)+'СЕТ СН'!$F$16</f>
        <v>0</v>
      </c>
      <c r="O344" s="36">
        <f>SUMIFS(СВЦЭМ!$I$34:$I$777,СВЦЭМ!$A$34:$A$777,$A344,СВЦЭМ!$B$33:$B$776,O$332)+'СЕТ СН'!$F$16</f>
        <v>0</v>
      </c>
      <c r="P344" s="36">
        <f>SUMIFS(СВЦЭМ!$I$34:$I$777,СВЦЭМ!$A$34:$A$777,$A344,СВЦЭМ!$B$33:$B$776,P$332)+'СЕТ СН'!$F$16</f>
        <v>0</v>
      </c>
      <c r="Q344" s="36">
        <f>SUMIFS(СВЦЭМ!$I$34:$I$777,СВЦЭМ!$A$34:$A$777,$A344,СВЦЭМ!$B$33:$B$776,Q$332)+'СЕТ СН'!$F$16</f>
        <v>0</v>
      </c>
      <c r="R344" s="36">
        <f>SUMIFS(СВЦЭМ!$I$34:$I$777,СВЦЭМ!$A$34:$A$777,$A344,СВЦЭМ!$B$33:$B$776,R$332)+'СЕТ СН'!$F$16</f>
        <v>0</v>
      </c>
      <c r="S344" s="36">
        <f>SUMIFS(СВЦЭМ!$I$34:$I$777,СВЦЭМ!$A$34:$A$777,$A344,СВЦЭМ!$B$33:$B$776,S$332)+'СЕТ СН'!$F$16</f>
        <v>0</v>
      </c>
      <c r="T344" s="36">
        <f>SUMIFS(СВЦЭМ!$I$34:$I$777,СВЦЭМ!$A$34:$A$777,$A344,СВЦЭМ!$B$33:$B$776,T$332)+'СЕТ СН'!$F$16</f>
        <v>0</v>
      </c>
      <c r="U344" s="36">
        <f>SUMIFS(СВЦЭМ!$I$34:$I$777,СВЦЭМ!$A$34:$A$777,$A344,СВЦЭМ!$B$33:$B$776,U$332)+'СЕТ СН'!$F$16</f>
        <v>0</v>
      </c>
      <c r="V344" s="36">
        <f>SUMIFS(СВЦЭМ!$I$34:$I$777,СВЦЭМ!$A$34:$A$777,$A344,СВЦЭМ!$B$33:$B$776,V$332)+'СЕТ СН'!$F$16</f>
        <v>0</v>
      </c>
      <c r="W344" s="36">
        <f>SUMIFS(СВЦЭМ!$I$34:$I$777,СВЦЭМ!$A$34:$A$777,$A344,СВЦЭМ!$B$33:$B$776,W$332)+'СЕТ СН'!$F$16</f>
        <v>0</v>
      </c>
      <c r="X344" s="36">
        <f>SUMIFS(СВЦЭМ!$I$34:$I$777,СВЦЭМ!$A$34:$A$777,$A344,СВЦЭМ!$B$33:$B$776,X$332)+'СЕТ СН'!$F$16</f>
        <v>0</v>
      </c>
      <c r="Y344" s="36">
        <f>SUMIFS(СВЦЭМ!$I$34:$I$777,СВЦЭМ!$A$34:$A$777,$A344,СВЦЭМ!$B$33:$B$776,Y$332)+'СЕТ СН'!$F$16</f>
        <v>0</v>
      </c>
    </row>
    <row r="345" spans="1:25" ht="15.75" hidden="1" x14ac:dyDescent="0.2">
      <c r="A345" s="35">
        <f t="shared" si="9"/>
        <v>43812</v>
      </c>
      <c r="B345" s="36">
        <f>SUMIFS(СВЦЭМ!$I$34:$I$777,СВЦЭМ!$A$34:$A$777,$A345,СВЦЭМ!$B$33:$B$776,B$332)+'СЕТ СН'!$F$16</f>
        <v>0</v>
      </c>
      <c r="C345" s="36">
        <f>SUMIFS(СВЦЭМ!$I$34:$I$777,СВЦЭМ!$A$34:$A$777,$A345,СВЦЭМ!$B$33:$B$776,C$332)+'СЕТ СН'!$F$16</f>
        <v>0</v>
      </c>
      <c r="D345" s="36">
        <f>SUMIFS(СВЦЭМ!$I$34:$I$777,СВЦЭМ!$A$34:$A$777,$A345,СВЦЭМ!$B$33:$B$776,D$332)+'СЕТ СН'!$F$16</f>
        <v>0</v>
      </c>
      <c r="E345" s="36">
        <f>SUMIFS(СВЦЭМ!$I$34:$I$777,СВЦЭМ!$A$34:$A$777,$A345,СВЦЭМ!$B$33:$B$776,E$332)+'СЕТ СН'!$F$16</f>
        <v>0</v>
      </c>
      <c r="F345" s="36">
        <f>SUMIFS(СВЦЭМ!$I$34:$I$777,СВЦЭМ!$A$34:$A$777,$A345,СВЦЭМ!$B$33:$B$776,F$332)+'СЕТ СН'!$F$16</f>
        <v>0</v>
      </c>
      <c r="G345" s="36">
        <f>SUMIFS(СВЦЭМ!$I$34:$I$777,СВЦЭМ!$A$34:$A$777,$A345,СВЦЭМ!$B$33:$B$776,G$332)+'СЕТ СН'!$F$16</f>
        <v>0</v>
      </c>
      <c r="H345" s="36">
        <f>SUMIFS(СВЦЭМ!$I$34:$I$777,СВЦЭМ!$A$34:$A$777,$A345,СВЦЭМ!$B$33:$B$776,H$332)+'СЕТ СН'!$F$16</f>
        <v>0</v>
      </c>
      <c r="I345" s="36">
        <f>SUMIFS(СВЦЭМ!$I$34:$I$777,СВЦЭМ!$A$34:$A$777,$A345,СВЦЭМ!$B$33:$B$776,I$332)+'СЕТ СН'!$F$16</f>
        <v>0</v>
      </c>
      <c r="J345" s="36">
        <f>SUMIFS(СВЦЭМ!$I$34:$I$777,СВЦЭМ!$A$34:$A$777,$A345,СВЦЭМ!$B$33:$B$776,J$332)+'СЕТ СН'!$F$16</f>
        <v>0</v>
      </c>
      <c r="K345" s="36">
        <f>SUMIFS(СВЦЭМ!$I$34:$I$777,СВЦЭМ!$A$34:$A$777,$A345,СВЦЭМ!$B$33:$B$776,K$332)+'СЕТ СН'!$F$16</f>
        <v>0</v>
      </c>
      <c r="L345" s="36">
        <f>SUMIFS(СВЦЭМ!$I$34:$I$777,СВЦЭМ!$A$34:$A$777,$A345,СВЦЭМ!$B$33:$B$776,L$332)+'СЕТ СН'!$F$16</f>
        <v>0</v>
      </c>
      <c r="M345" s="36">
        <f>SUMIFS(СВЦЭМ!$I$34:$I$777,СВЦЭМ!$A$34:$A$777,$A345,СВЦЭМ!$B$33:$B$776,M$332)+'СЕТ СН'!$F$16</f>
        <v>0</v>
      </c>
      <c r="N345" s="36">
        <f>SUMIFS(СВЦЭМ!$I$34:$I$777,СВЦЭМ!$A$34:$A$777,$A345,СВЦЭМ!$B$33:$B$776,N$332)+'СЕТ СН'!$F$16</f>
        <v>0</v>
      </c>
      <c r="O345" s="36">
        <f>SUMIFS(СВЦЭМ!$I$34:$I$777,СВЦЭМ!$A$34:$A$777,$A345,СВЦЭМ!$B$33:$B$776,O$332)+'СЕТ СН'!$F$16</f>
        <v>0</v>
      </c>
      <c r="P345" s="36">
        <f>SUMIFS(СВЦЭМ!$I$34:$I$777,СВЦЭМ!$A$34:$A$777,$A345,СВЦЭМ!$B$33:$B$776,P$332)+'СЕТ СН'!$F$16</f>
        <v>0</v>
      </c>
      <c r="Q345" s="36">
        <f>SUMIFS(СВЦЭМ!$I$34:$I$777,СВЦЭМ!$A$34:$A$777,$A345,СВЦЭМ!$B$33:$B$776,Q$332)+'СЕТ СН'!$F$16</f>
        <v>0</v>
      </c>
      <c r="R345" s="36">
        <f>SUMIFS(СВЦЭМ!$I$34:$I$777,СВЦЭМ!$A$34:$A$777,$A345,СВЦЭМ!$B$33:$B$776,R$332)+'СЕТ СН'!$F$16</f>
        <v>0</v>
      </c>
      <c r="S345" s="36">
        <f>SUMIFS(СВЦЭМ!$I$34:$I$777,СВЦЭМ!$A$34:$A$777,$A345,СВЦЭМ!$B$33:$B$776,S$332)+'СЕТ СН'!$F$16</f>
        <v>0</v>
      </c>
      <c r="T345" s="36">
        <f>SUMIFS(СВЦЭМ!$I$34:$I$777,СВЦЭМ!$A$34:$A$777,$A345,СВЦЭМ!$B$33:$B$776,T$332)+'СЕТ СН'!$F$16</f>
        <v>0</v>
      </c>
      <c r="U345" s="36">
        <f>SUMIFS(СВЦЭМ!$I$34:$I$777,СВЦЭМ!$A$34:$A$777,$A345,СВЦЭМ!$B$33:$B$776,U$332)+'СЕТ СН'!$F$16</f>
        <v>0</v>
      </c>
      <c r="V345" s="36">
        <f>SUMIFS(СВЦЭМ!$I$34:$I$777,СВЦЭМ!$A$34:$A$777,$A345,СВЦЭМ!$B$33:$B$776,V$332)+'СЕТ СН'!$F$16</f>
        <v>0</v>
      </c>
      <c r="W345" s="36">
        <f>SUMIFS(СВЦЭМ!$I$34:$I$777,СВЦЭМ!$A$34:$A$777,$A345,СВЦЭМ!$B$33:$B$776,W$332)+'СЕТ СН'!$F$16</f>
        <v>0</v>
      </c>
      <c r="X345" s="36">
        <f>SUMIFS(СВЦЭМ!$I$34:$I$777,СВЦЭМ!$A$34:$A$777,$A345,СВЦЭМ!$B$33:$B$776,X$332)+'СЕТ СН'!$F$16</f>
        <v>0</v>
      </c>
      <c r="Y345" s="36">
        <f>SUMIFS(СВЦЭМ!$I$34:$I$777,СВЦЭМ!$A$34:$A$777,$A345,СВЦЭМ!$B$33:$B$776,Y$332)+'СЕТ СН'!$F$16</f>
        <v>0</v>
      </c>
    </row>
    <row r="346" spans="1:25" ht="15.75" hidden="1" x14ac:dyDescent="0.2">
      <c r="A346" s="35">
        <f t="shared" si="9"/>
        <v>43813</v>
      </c>
      <c r="B346" s="36">
        <f>SUMIFS(СВЦЭМ!$I$34:$I$777,СВЦЭМ!$A$34:$A$777,$A346,СВЦЭМ!$B$33:$B$776,B$332)+'СЕТ СН'!$F$16</f>
        <v>0</v>
      </c>
      <c r="C346" s="36">
        <f>SUMIFS(СВЦЭМ!$I$34:$I$777,СВЦЭМ!$A$34:$A$777,$A346,СВЦЭМ!$B$33:$B$776,C$332)+'СЕТ СН'!$F$16</f>
        <v>0</v>
      </c>
      <c r="D346" s="36">
        <f>SUMIFS(СВЦЭМ!$I$34:$I$777,СВЦЭМ!$A$34:$A$777,$A346,СВЦЭМ!$B$33:$B$776,D$332)+'СЕТ СН'!$F$16</f>
        <v>0</v>
      </c>
      <c r="E346" s="36">
        <f>SUMIFS(СВЦЭМ!$I$34:$I$777,СВЦЭМ!$A$34:$A$777,$A346,СВЦЭМ!$B$33:$B$776,E$332)+'СЕТ СН'!$F$16</f>
        <v>0</v>
      </c>
      <c r="F346" s="36">
        <f>SUMIFS(СВЦЭМ!$I$34:$I$777,СВЦЭМ!$A$34:$A$777,$A346,СВЦЭМ!$B$33:$B$776,F$332)+'СЕТ СН'!$F$16</f>
        <v>0</v>
      </c>
      <c r="G346" s="36">
        <f>SUMIFS(СВЦЭМ!$I$34:$I$777,СВЦЭМ!$A$34:$A$777,$A346,СВЦЭМ!$B$33:$B$776,G$332)+'СЕТ СН'!$F$16</f>
        <v>0</v>
      </c>
      <c r="H346" s="36">
        <f>SUMIFS(СВЦЭМ!$I$34:$I$777,СВЦЭМ!$A$34:$A$777,$A346,СВЦЭМ!$B$33:$B$776,H$332)+'СЕТ СН'!$F$16</f>
        <v>0</v>
      </c>
      <c r="I346" s="36">
        <f>SUMIFS(СВЦЭМ!$I$34:$I$777,СВЦЭМ!$A$34:$A$777,$A346,СВЦЭМ!$B$33:$B$776,I$332)+'СЕТ СН'!$F$16</f>
        <v>0</v>
      </c>
      <c r="J346" s="36">
        <f>SUMIFS(СВЦЭМ!$I$34:$I$777,СВЦЭМ!$A$34:$A$777,$A346,СВЦЭМ!$B$33:$B$776,J$332)+'СЕТ СН'!$F$16</f>
        <v>0</v>
      </c>
      <c r="K346" s="36">
        <f>SUMIFS(СВЦЭМ!$I$34:$I$777,СВЦЭМ!$A$34:$A$777,$A346,СВЦЭМ!$B$33:$B$776,K$332)+'СЕТ СН'!$F$16</f>
        <v>0</v>
      </c>
      <c r="L346" s="36">
        <f>SUMIFS(СВЦЭМ!$I$34:$I$777,СВЦЭМ!$A$34:$A$777,$A346,СВЦЭМ!$B$33:$B$776,L$332)+'СЕТ СН'!$F$16</f>
        <v>0</v>
      </c>
      <c r="M346" s="36">
        <f>SUMIFS(СВЦЭМ!$I$34:$I$777,СВЦЭМ!$A$34:$A$777,$A346,СВЦЭМ!$B$33:$B$776,M$332)+'СЕТ СН'!$F$16</f>
        <v>0</v>
      </c>
      <c r="N346" s="36">
        <f>SUMIFS(СВЦЭМ!$I$34:$I$777,СВЦЭМ!$A$34:$A$777,$A346,СВЦЭМ!$B$33:$B$776,N$332)+'СЕТ СН'!$F$16</f>
        <v>0</v>
      </c>
      <c r="O346" s="36">
        <f>SUMIFS(СВЦЭМ!$I$34:$I$777,СВЦЭМ!$A$34:$A$777,$A346,СВЦЭМ!$B$33:$B$776,O$332)+'СЕТ СН'!$F$16</f>
        <v>0</v>
      </c>
      <c r="P346" s="36">
        <f>SUMIFS(СВЦЭМ!$I$34:$I$777,СВЦЭМ!$A$34:$A$777,$A346,СВЦЭМ!$B$33:$B$776,P$332)+'СЕТ СН'!$F$16</f>
        <v>0</v>
      </c>
      <c r="Q346" s="36">
        <f>SUMIFS(СВЦЭМ!$I$34:$I$777,СВЦЭМ!$A$34:$A$777,$A346,СВЦЭМ!$B$33:$B$776,Q$332)+'СЕТ СН'!$F$16</f>
        <v>0</v>
      </c>
      <c r="R346" s="36">
        <f>SUMIFS(СВЦЭМ!$I$34:$I$777,СВЦЭМ!$A$34:$A$777,$A346,СВЦЭМ!$B$33:$B$776,R$332)+'СЕТ СН'!$F$16</f>
        <v>0</v>
      </c>
      <c r="S346" s="36">
        <f>SUMIFS(СВЦЭМ!$I$34:$I$777,СВЦЭМ!$A$34:$A$777,$A346,СВЦЭМ!$B$33:$B$776,S$332)+'СЕТ СН'!$F$16</f>
        <v>0</v>
      </c>
      <c r="T346" s="36">
        <f>SUMIFS(СВЦЭМ!$I$34:$I$777,СВЦЭМ!$A$34:$A$777,$A346,СВЦЭМ!$B$33:$B$776,T$332)+'СЕТ СН'!$F$16</f>
        <v>0</v>
      </c>
      <c r="U346" s="36">
        <f>SUMIFS(СВЦЭМ!$I$34:$I$777,СВЦЭМ!$A$34:$A$777,$A346,СВЦЭМ!$B$33:$B$776,U$332)+'СЕТ СН'!$F$16</f>
        <v>0</v>
      </c>
      <c r="V346" s="36">
        <f>SUMIFS(СВЦЭМ!$I$34:$I$777,СВЦЭМ!$A$34:$A$777,$A346,СВЦЭМ!$B$33:$B$776,V$332)+'СЕТ СН'!$F$16</f>
        <v>0</v>
      </c>
      <c r="W346" s="36">
        <f>SUMIFS(СВЦЭМ!$I$34:$I$777,СВЦЭМ!$A$34:$A$777,$A346,СВЦЭМ!$B$33:$B$776,W$332)+'СЕТ СН'!$F$16</f>
        <v>0</v>
      </c>
      <c r="X346" s="36">
        <f>SUMIFS(СВЦЭМ!$I$34:$I$777,СВЦЭМ!$A$34:$A$777,$A346,СВЦЭМ!$B$33:$B$776,X$332)+'СЕТ СН'!$F$16</f>
        <v>0</v>
      </c>
      <c r="Y346" s="36">
        <f>SUMIFS(СВЦЭМ!$I$34:$I$777,СВЦЭМ!$A$34:$A$777,$A346,СВЦЭМ!$B$33:$B$776,Y$332)+'СЕТ СН'!$F$16</f>
        <v>0</v>
      </c>
    </row>
    <row r="347" spans="1:25" ht="15.75" hidden="1" x14ac:dyDescent="0.2">
      <c r="A347" s="35">
        <f t="shared" si="9"/>
        <v>43814</v>
      </c>
      <c r="B347" s="36">
        <f>SUMIFS(СВЦЭМ!$I$34:$I$777,СВЦЭМ!$A$34:$A$777,$A347,СВЦЭМ!$B$33:$B$776,B$332)+'СЕТ СН'!$F$16</f>
        <v>0</v>
      </c>
      <c r="C347" s="36">
        <f>SUMIFS(СВЦЭМ!$I$34:$I$777,СВЦЭМ!$A$34:$A$777,$A347,СВЦЭМ!$B$33:$B$776,C$332)+'СЕТ СН'!$F$16</f>
        <v>0</v>
      </c>
      <c r="D347" s="36">
        <f>SUMIFS(СВЦЭМ!$I$34:$I$777,СВЦЭМ!$A$34:$A$777,$A347,СВЦЭМ!$B$33:$B$776,D$332)+'СЕТ СН'!$F$16</f>
        <v>0</v>
      </c>
      <c r="E347" s="36">
        <f>SUMIFS(СВЦЭМ!$I$34:$I$777,СВЦЭМ!$A$34:$A$777,$A347,СВЦЭМ!$B$33:$B$776,E$332)+'СЕТ СН'!$F$16</f>
        <v>0</v>
      </c>
      <c r="F347" s="36">
        <f>SUMIFS(СВЦЭМ!$I$34:$I$777,СВЦЭМ!$A$34:$A$777,$A347,СВЦЭМ!$B$33:$B$776,F$332)+'СЕТ СН'!$F$16</f>
        <v>0</v>
      </c>
      <c r="G347" s="36">
        <f>SUMIFS(СВЦЭМ!$I$34:$I$777,СВЦЭМ!$A$34:$A$777,$A347,СВЦЭМ!$B$33:$B$776,G$332)+'СЕТ СН'!$F$16</f>
        <v>0</v>
      </c>
      <c r="H347" s="36">
        <f>SUMIFS(СВЦЭМ!$I$34:$I$777,СВЦЭМ!$A$34:$A$777,$A347,СВЦЭМ!$B$33:$B$776,H$332)+'СЕТ СН'!$F$16</f>
        <v>0</v>
      </c>
      <c r="I347" s="36">
        <f>SUMIFS(СВЦЭМ!$I$34:$I$777,СВЦЭМ!$A$34:$A$777,$A347,СВЦЭМ!$B$33:$B$776,I$332)+'СЕТ СН'!$F$16</f>
        <v>0</v>
      </c>
      <c r="J347" s="36">
        <f>SUMIFS(СВЦЭМ!$I$34:$I$777,СВЦЭМ!$A$34:$A$777,$A347,СВЦЭМ!$B$33:$B$776,J$332)+'СЕТ СН'!$F$16</f>
        <v>0</v>
      </c>
      <c r="K347" s="36">
        <f>SUMIFS(СВЦЭМ!$I$34:$I$777,СВЦЭМ!$A$34:$A$777,$A347,СВЦЭМ!$B$33:$B$776,K$332)+'СЕТ СН'!$F$16</f>
        <v>0</v>
      </c>
      <c r="L347" s="36">
        <f>SUMIFS(СВЦЭМ!$I$34:$I$777,СВЦЭМ!$A$34:$A$777,$A347,СВЦЭМ!$B$33:$B$776,L$332)+'СЕТ СН'!$F$16</f>
        <v>0</v>
      </c>
      <c r="M347" s="36">
        <f>SUMIFS(СВЦЭМ!$I$34:$I$777,СВЦЭМ!$A$34:$A$777,$A347,СВЦЭМ!$B$33:$B$776,M$332)+'СЕТ СН'!$F$16</f>
        <v>0</v>
      </c>
      <c r="N347" s="36">
        <f>SUMIFS(СВЦЭМ!$I$34:$I$777,СВЦЭМ!$A$34:$A$777,$A347,СВЦЭМ!$B$33:$B$776,N$332)+'СЕТ СН'!$F$16</f>
        <v>0</v>
      </c>
      <c r="O347" s="36">
        <f>SUMIFS(СВЦЭМ!$I$34:$I$777,СВЦЭМ!$A$34:$A$777,$A347,СВЦЭМ!$B$33:$B$776,O$332)+'СЕТ СН'!$F$16</f>
        <v>0</v>
      </c>
      <c r="P347" s="36">
        <f>SUMIFS(СВЦЭМ!$I$34:$I$777,СВЦЭМ!$A$34:$A$777,$A347,СВЦЭМ!$B$33:$B$776,P$332)+'СЕТ СН'!$F$16</f>
        <v>0</v>
      </c>
      <c r="Q347" s="36">
        <f>SUMIFS(СВЦЭМ!$I$34:$I$777,СВЦЭМ!$A$34:$A$777,$A347,СВЦЭМ!$B$33:$B$776,Q$332)+'СЕТ СН'!$F$16</f>
        <v>0</v>
      </c>
      <c r="R347" s="36">
        <f>SUMIFS(СВЦЭМ!$I$34:$I$777,СВЦЭМ!$A$34:$A$777,$A347,СВЦЭМ!$B$33:$B$776,R$332)+'СЕТ СН'!$F$16</f>
        <v>0</v>
      </c>
      <c r="S347" s="36">
        <f>SUMIFS(СВЦЭМ!$I$34:$I$777,СВЦЭМ!$A$34:$A$777,$A347,СВЦЭМ!$B$33:$B$776,S$332)+'СЕТ СН'!$F$16</f>
        <v>0</v>
      </c>
      <c r="T347" s="36">
        <f>SUMIFS(СВЦЭМ!$I$34:$I$777,СВЦЭМ!$A$34:$A$777,$A347,СВЦЭМ!$B$33:$B$776,T$332)+'СЕТ СН'!$F$16</f>
        <v>0</v>
      </c>
      <c r="U347" s="36">
        <f>SUMIFS(СВЦЭМ!$I$34:$I$777,СВЦЭМ!$A$34:$A$777,$A347,СВЦЭМ!$B$33:$B$776,U$332)+'СЕТ СН'!$F$16</f>
        <v>0</v>
      </c>
      <c r="V347" s="36">
        <f>SUMIFS(СВЦЭМ!$I$34:$I$777,СВЦЭМ!$A$34:$A$777,$A347,СВЦЭМ!$B$33:$B$776,V$332)+'СЕТ СН'!$F$16</f>
        <v>0</v>
      </c>
      <c r="W347" s="36">
        <f>SUMIFS(СВЦЭМ!$I$34:$I$777,СВЦЭМ!$A$34:$A$777,$A347,СВЦЭМ!$B$33:$B$776,W$332)+'СЕТ СН'!$F$16</f>
        <v>0</v>
      </c>
      <c r="X347" s="36">
        <f>SUMIFS(СВЦЭМ!$I$34:$I$777,СВЦЭМ!$A$34:$A$777,$A347,СВЦЭМ!$B$33:$B$776,X$332)+'СЕТ СН'!$F$16</f>
        <v>0</v>
      </c>
      <c r="Y347" s="36">
        <f>SUMIFS(СВЦЭМ!$I$34:$I$777,СВЦЭМ!$A$34:$A$777,$A347,СВЦЭМ!$B$33:$B$776,Y$332)+'СЕТ СН'!$F$16</f>
        <v>0</v>
      </c>
    </row>
    <row r="348" spans="1:25" ht="15.75" hidden="1" x14ac:dyDescent="0.2">
      <c r="A348" s="35">
        <f t="shared" si="9"/>
        <v>43815</v>
      </c>
      <c r="B348" s="36">
        <f>SUMIFS(СВЦЭМ!$I$34:$I$777,СВЦЭМ!$A$34:$A$777,$A348,СВЦЭМ!$B$33:$B$776,B$332)+'СЕТ СН'!$F$16</f>
        <v>0</v>
      </c>
      <c r="C348" s="36">
        <f>SUMIFS(СВЦЭМ!$I$34:$I$777,СВЦЭМ!$A$34:$A$777,$A348,СВЦЭМ!$B$33:$B$776,C$332)+'СЕТ СН'!$F$16</f>
        <v>0</v>
      </c>
      <c r="D348" s="36">
        <f>SUMIFS(СВЦЭМ!$I$34:$I$777,СВЦЭМ!$A$34:$A$777,$A348,СВЦЭМ!$B$33:$B$776,D$332)+'СЕТ СН'!$F$16</f>
        <v>0</v>
      </c>
      <c r="E348" s="36">
        <f>SUMIFS(СВЦЭМ!$I$34:$I$777,СВЦЭМ!$A$34:$A$777,$A348,СВЦЭМ!$B$33:$B$776,E$332)+'СЕТ СН'!$F$16</f>
        <v>0</v>
      </c>
      <c r="F348" s="36">
        <f>SUMIFS(СВЦЭМ!$I$34:$I$777,СВЦЭМ!$A$34:$A$777,$A348,СВЦЭМ!$B$33:$B$776,F$332)+'СЕТ СН'!$F$16</f>
        <v>0</v>
      </c>
      <c r="G348" s="36">
        <f>SUMIFS(СВЦЭМ!$I$34:$I$777,СВЦЭМ!$A$34:$A$777,$A348,СВЦЭМ!$B$33:$B$776,G$332)+'СЕТ СН'!$F$16</f>
        <v>0</v>
      </c>
      <c r="H348" s="36">
        <f>SUMIFS(СВЦЭМ!$I$34:$I$777,СВЦЭМ!$A$34:$A$777,$A348,СВЦЭМ!$B$33:$B$776,H$332)+'СЕТ СН'!$F$16</f>
        <v>0</v>
      </c>
      <c r="I348" s="36">
        <f>SUMIFS(СВЦЭМ!$I$34:$I$777,СВЦЭМ!$A$34:$A$777,$A348,СВЦЭМ!$B$33:$B$776,I$332)+'СЕТ СН'!$F$16</f>
        <v>0</v>
      </c>
      <c r="J348" s="36">
        <f>SUMIFS(СВЦЭМ!$I$34:$I$777,СВЦЭМ!$A$34:$A$777,$A348,СВЦЭМ!$B$33:$B$776,J$332)+'СЕТ СН'!$F$16</f>
        <v>0</v>
      </c>
      <c r="K348" s="36">
        <f>SUMIFS(СВЦЭМ!$I$34:$I$777,СВЦЭМ!$A$34:$A$777,$A348,СВЦЭМ!$B$33:$B$776,K$332)+'СЕТ СН'!$F$16</f>
        <v>0</v>
      </c>
      <c r="L348" s="36">
        <f>SUMIFS(СВЦЭМ!$I$34:$I$777,СВЦЭМ!$A$34:$A$777,$A348,СВЦЭМ!$B$33:$B$776,L$332)+'СЕТ СН'!$F$16</f>
        <v>0</v>
      </c>
      <c r="M348" s="36">
        <f>SUMIFS(СВЦЭМ!$I$34:$I$777,СВЦЭМ!$A$34:$A$777,$A348,СВЦЭМ!$B$33:$B$776,M$332)+'СЕТ СН'!$F$16</f>
        <v>0</v>
      </c>
      <c r="N348" s="36">
        <f>SUMIFS(СВЦЭМ!$I$34:$I$777,СВЦЭМ!$A$34:$A$777,$A348,СВЦЭМ!$B$33:$B$776,N$332)+'СЕТ СН'!$F$16</f>
        <v>0</v>
      </c>
      <c r="O348" s="36">
        <f>SUMIFS(СВЦЭМ!$I$34:$I$777,СВЦЭМ!$A$34:$A$777,$A348,СВЦЭМ!$B$33:$B$776,O$332)+'СЕТ СН'!$F$16</f>
        <v>0</v>
      </c>
      <c r="P348" s="36">
        <f>SUMIFS(СВЦЭМ!$I$34:$I$777,СВЦЭМ!$A$34:$A$777,$A348,СВЦЭМ!$B$33:$B$776,P$332)+'СЕТ СН'!$F$16</f>
        <v>0</v>
      </c>
      <c r="Q348" s="36">
        <f>SUMIFS(СВЦЭМ!$I$34:$I$777,СВЦЭМ!$A$34:$A$777,$A348,СВЦЭМ!$B$33:$B$776,Q$332)+'СЕТ СН'!$F$16</f>
        <v>0</v>
      </c>
      <c r="R348" s="36">
        <f>SUMIFS(СВЦЭМ!$I$34:$I$777,СВЦЭМ!$A$34:$A$777,$A348,СВЦЭМ!$B$33:$B$776,R$332)+'СЕТ СН'!$F$16</f>
        <v>0</v>
      </c>
      <c r="S348" s="36">
        <f>SUMIFS(СВЦЭМ!$I$34:$I$777,СВЦЭМ!$A$34:$A$777,$A348,СВЦЭМ!$B$33:$B$776,S$332)+'СЕТ СН'!$F$16</f>
        <v>0</v>
      </c>
      <c r="T348" s="36">
        <f>SUMIFS(СВЦЭМ!$I$34:$I$777,СВЦЭМ!$A$34:$A$777,$A348,СВЦЭМ!$B$33:$B$776,T$332)+'СЕТ СН'!$F$16</f>
        <v>0</v>
      </c>
      <c r="U348" s="36">
        <f>SUMIFS(СВЦЭМ!$I$34:$I$777,СВЦЭМ!$A$34:$A$777,$A348,СВЦЭМ!$B$33:$B$776,U$332)+'СЕТ СН'!$F$16</f>
        <v>0</v>
      </c>
      <c r="V348" s="36">
        <f>SUMIFS(СВЦЭМ!$I$34:$I$777,СВЦЭМ!$A$34:$A$777,$A348,СВЦЭМ!$B$33:$B$776,V$332)+'СЕТ СН'!$F$16</f>
        <v>0</v>
      </c>
      <c r="W348" s="36">
        <f>SUMIFS(СВЦЭМ!$I$34:$I$777,СВЦЭМ!$A$34:$A$777,$A348,СВЦЭМ!$B$33:$B$776,W$332)+'СЕТ СН'!$F$16</f>
        <v>0</v>
      </c>
      <c r="X348" s="36">
        <f>SUMIFS(СВЦЭМ!$I$34:$I$777,СВЦЭМ!$A$34:$A$777,$A348,СВЦЭМ!$B$33:$B$776,X$332)+'СЕТ СН'!$F$16</f>
        <v>0</v>
      </c>
      <c r="Y348" s="36">
        <f>SUMIFS(СВЦЭМ!$I$34:$I$777,СВЦЭМ!$A$34:$A$777,$A348,СВЦЭМ!$B$33:$B$776,Y$332)+'СЕТ СН'!$F$16</f>
        <v>0</v>
      </c>
    </row>
    <row r="349" spans="1:25" ht="15.75" hidden="1" x14ac:dyDescent="0.2">
      <c r="A349" s="35">
        <f t="shared" si="9"/>
        <v>43816</v>
      </c>
      <c r="B349" s="36">
        <f>SUMIFS(СВЦЭМ!$I$34:$I$777,СВЦЭМ!$A$34:$A$777,$A349,СВЦЭМ!$B$33:$B$776,B$332)+'СЕТ СН'!$F$16</f>
        <v>0</v>
      </c>
      <c r="C349" s="36">
        <f>SUMIFS(СВЦЭМ!$I$34:$I$777,СВЦЭМ!$A$34:$A$777,$A349,СВЦЭМ!$B$33:$B$776,C$332)+'СЕТ СН'!$F$16</f>
        <v>0</v>
      </c>
      <c r="D349" s="36">
        <f>SUMIFS(СВЦЭМ!$I$34:$I$777,СВЦЭМ!$A$34:$A$777,$A349,СВЦЭМ!$B$33:$B$776,D$332)+'СЕТ СН'!$F$16</f>
        <v>0</v>
      </c>
      <c r="E349" s="36">
        <f>SUMIFS(СВЦЭМ!$I$34:$I$777,СВЦЭМ!$A$34:$A$777,$A349,СВЦЭМ!$B$33:$B$776,E$332)+'СЕТ СН'!$F$16</f>
        <v>0</v>
      </c>
      <c r="F349" s="36">
        <f>SUMIFS(СВЦЭМ!$I$34:$I$777,СВЦЭМ!$A$34:$A$777,$A349,СВЦЭМ!$B$33:$B$776,F$332)+'СЕТ СН'!$F$16</f>
        <v>0</v>
      </c>
      <c r="G349" s="36">
        <f>SUMIFS(СВЦЭМ!$I$34:$I$777,СВЦЭМ!$A$34:$A$777,$A349,СВЦЭМ!$B$33:$B$776,G$332)+'СЕТ СН'!$F$16</f>
        <v>0</v>
      </c>
      <c r="H349" s="36">
        <f>SUMIFS(СВЦЭМ!$I$34:$I$777,СВЦЭМ!$A$34:$A$777,$A349,СВЦЭМ!$B$33:$B$776,H$332)+'СЕТ СН'!$F$16</f>
        <v>0</v>
      </c>
      <c r="I349" s="36">
        <f>SUMIFS(СВЦЭМ!$I$34:$I$777,СВЦЭМ!$A$34:$A$777,$A349,СВЦЭМ!$B$33:$B$776,I$332)+'СЕТ СН'!$F$16</f>
        <v>0</v>
      </c>
      <c r="J349" s="36">
        <f>SUMIFS(СВЦЭМ!$I$34:$I$777,СВЦЭМ!$A$34:$A$777,$A349,СВЦЭМ!$B$33:$B$776,J$332)+'СЕТ СН'!$F$16</f>
        <v>0</v>
      </c>
      <c r="K349" s="36">
        <f>SUMIFS(СВЦЭМ!$I$34:$I$777,СВЦЭМ!$A$34:$A$777,$A349,СВЦЭМ!$B$33:$B$776,K$332)+'СЕТ СН'!$F$16</f>
        <v>0</v>
      </c>
      <c r="L349" s="36">
        <f>SUMIFS(СВЦЭМ!$I$34:$I$777,СВЦЭМ!$A$34:$A$777,$A349,СВЦЭМ!$B$33:$B$776,L$332)+'СЕТ СН'!$F$16</f>
        <v>0</v>
      </c>
      <c r="M349" s="36">
        <f>SUMIFS(СВЦЭМ!$I$34:$I$777,СВЦЭМ!$A$34:$A$777,$A349,СВЦЭМ!$B$33:$B$776,M$332)+'СЕТ СН'!$F$16</f>
        <v>0</v>
      </c>
      <c r="N349" s="36">
        <f>SUMIFS(СВЦЭМ!$I$34:$I$777,СВЦЭМ!$A$34:$A$777,$A349,СВЦЭМ!$B$33:$B$776,N$332)+'СЕТ СН'!$F$16</f>
        <v>0</v>
      </c>
      <c r="O349" s="36">
        <f>SUMIFS(СВЦЭМ!$I$34:$I$777,СВЦЭМ!$A$34:$A$777,$A349,СВЦЭМ!$B$33:$B$776,O$332)+'СЕТ СН'!$F$16</f>
        <v>0</v>
      </c>
      <c r="P349" s="36">
        <f>SUMIFS(СВЦЭМ!$I$34:$I$777,СВЦЭМ!$A$34:$A$777,$A349,СВЦЭМ!$B$33:$B$776,P$332)+'СЕТ СН'!$F$16</f>
        <v>0</v>
      </c>
      <c r="Q349" s="36">
        <f>SUMIFS(СВЦЭМ!$I$34:$I$777,СВЦЭМ!$A$34:$A$777,$A349,СВЦЭМ!$B$33:$B$776,Q$332)+'СЕТ СН'!$F$16</f>
        <v>0</v>
      </c>
      <c r="R349" s="36">
        <f>SUMIFS(СВЦЭМ!$I$34:$I$777,СВЦЭМ!$A$34:$A$777,$A349,СВЦЭМ!$B$33:$B$776,R$332)+'СЕТ СН'!$F$16</f>
        <v>0</v>
      </c>
      <c r="S349" s="36">
        <f>SUMIFS(СВЦЭМ!$I$34:$I$777,СВЦЭМ!$A$34:$A$777,$A349,СВЦЭМ!$B$33:$B$776,S$332)+'СЕТ СН'!$F$16</f>
        <v>0</v>
      </c>
      <c r="T349" s="36">
        <f>SUMIFS(СВЦЭМ!$I$34:$I$777,СВЦЭМ!$A$34:$A$777,$A349,СВЦЭМ!$B$33:$B$776,T$332)+'СЕТ СН'!$F$16</f>
        <v>0</v>
      </c>
      <c r="U349" s="36">
        <f>SUMIFS(СВЦЭМ!$I$34:$I$777,СВЦЭМ!$A$34:$A$777,$A349,СВЦЭМ!$B$33:$B$776,U$332)+'СЕТ СН'!$F$16</f>
        <v>0</v>
      </c>
      <c r="V349" s="36">
        <f>SUMIFS(СВЦЭМ!$I$34:$I$777,СВЦЭМ!$A$34:$A$777,$A349,СВЦЭМ!$B$33:$B$776,V$332)+'СЕТ СН'!$F$16</f>
        <v>0</v>
      </c>
      <c r="W349" s="36">
        <f>SUMIFS(СВЦЭМ!$I$34:$I$777,СВЦЭМ!$A$34:$A$777,$A349,СВЦЭМ!$B$33:$B$776,W$332)+'СЕТ СН'!$F$16</f>
        <v>0</v>
      </c>
      <c r="X349" s="36">
        <f>SUMIFS(СВЦЭМ!$I$34:$I$777,СВЦЭМ!$A$34:$A$777,$A349,СВЦЭМ!$B$33:$B$776,X$332)+'СЕТ СН'!$F$16</f>
        <v>0</v>
      </c>
      <c r="Y349" s="36">
        <f>SUMIFS(СВЦЭМ!$I$34:$I$777,СВЦЭМ!$A$34:$A$777,$A349,СВЦЭМ!$B$33:$B$776,Y$332)+'СЕТ СН'!$F$16</f>
        <v>0</v>
      </c>
    </row>
    <row r="350" spans="1:25" ht="15.75" hidden="1" x14ac:dyDescent="0.2">
      <c r="A350" s="35">
        <f t="shared" si="9"/>
        <v>43817</v>
      </c>
      <c r="B350" s="36">
        <f>SUMIFS(СВЦЭМ!$I$34:$I$777,СВЦЭМ!$A$34:$A$777,$A350,СВЦЭМ!$B$33:$B$776,B$332)+'СЕТ СН'!$F$16</f>
        <v>0</v>
      </c>
      <c r="C350" s="36">
        <f>SUMIFS(СВЦЭМ!$I$34:$I$777,СВЦЭМ!$A$34:$A$777,$A350,СВЦЭМ!$B$33:$B$776,C$332)+'СЕТ СН'!$F$16</f>
        <v>0</v>
      </c>
      <c r="D350" s="36">
        <f>SUMIFS(СВЦЭМ!$I$34:$I$777,СВЦЭМ!$A$34:$A$777,$A350,СВЦЭМ!$B$33:$B$776,D$332)+'СЕТ СН'!$F$16</f>
        <v>0</v>
      </c>
      <c r="E350" s="36">
        <f>SUMIFS(СВЦЭМ!$I$34:$I$777,СВЦЭМ!$A$34:$A$777,$A350,СВЦЭМ!$B$33:$B$776,E$332)+'СЕТ СН'!$F$16</f>
        <v>0</v>
      </c>
      <c r="F350" s="36">
        <f>SUMIFS(СВЦЭМ!$I$34:$I$777,СВЦЭМ!$A$34:$A$777,$A350,СВЦЭМ!$B$33:$B$776,F$332)+'СЕТ СН'!$F$16</f>
        <v>0</v>
      </c>
      <c r="G350" s="36">
        <f>SUMIFS(СВЦЭМ!$I$34:$I$777,СВЦЭМ!$A$34:$A$777,$A350,СВЦЭМ!$B$33:$B$776,G$332)+'СЕТ СН'!$F$16</f>
        <v>0</v>
      </c>
      <c r="H350" s="36">
        <f>SUMIFS(СВЦЭМ!$I$34:$I$777,СВЦЭМ!$A$34:$A$777,$A350,СВЦЭМ!$B$33:$B$776,H$332)+'СЕТ СН'!$F$16</f>
        <v>0</v>
      </c>
      <c r="I350" s="36">
        <f>SUMIFS(СВЦЭМ!$I$34:$I$777,СВЦЭМ!$A$34:$A$777,$A350,СВЦЭМ!$B$33:$B$776,I$332)+'СЕТ СН'!$F$16</f>
        <v>0</v>
      </c>
      <c r="J350" s="36">
        <f>SUMIFS(СВЦЭМ!$I$34:$I$777,СВЦЭМ!$A$34:$A$777,$A350,СВЦЭМ!$B$33:$B$776,J$332)+'СЕТ СН'!$F$16</f>
        <v>0</v>
      </c>
      <c r="K350" s="36">
        <f>SUMIFS(СВЦЭМ!$I$34:$I$777,СВЦЭМ!$A$34:$A$777,$A350,СВЦЭМ!$B$33:$B$776,K$332)+'СЕТ СН'!$F$16</f>
        <v>0</v>
      </c>
      <c r="L350" s="36">
        <f>SUMIFS(СВЦЭМ!$I$34:$I$777,СВЦЭМ!$A$34:$A$777,$A350,СВЦЭМ!$B$33:$B$776,L$332)+'СЕТ СН'!$F$16</f>
        <v>0</v>
      </c>
      <c r="M350" s="36">
        <f>SUMIFS(СВЦЭМ!$I$34:$I$777,СВЦЭМ!$A$34:$A$777,$A350,СВЦЭМ!$B$33:$B$776,M$332)+'СЕТ СН'!$F$16</f>
        <v>0</v>
      </c>
      <c r="N350" s="36">
        <f>SUMIFS(СВЦЭМ!$I$34:$I$777,СВЦЭМ!$A$34:$A$777,$A350,СВЦЭМ!$B$33:$B$776,N$332)+'СЕТ СН'!$F$16</f>
        <v>0</v>
      </c>
      <c r="O350" s="36">
        <f>SUMIFS(СВЦЭМ!$I$34:$I$777,СВЦЭМ!$A$34:$A$777,$A350,СВЦЭМ!$B$33:$B$776,O$332)+'СЕТ СН'!$F$16</f>
        <v>0</v>
      </c>
      <c r="P350" s="36">
        <f>SUMIFS(СВЦЭМ!$I$34:$I$777,СВЦЭМ!$A$34:$A$777,$A350,СВЦЭМ!$B$33:$B$776,P$332)+'СЕТ СН'!$F$16</f>
        <v>0</v>
      </c>
      <c r="Q350" s="36">
        <f>SUMIFS(СВЦЭМ!$I$34:$I$777,СВЦЭМ!$A$34:$A$777,$A350,СВЦЭМ!$B$33:$B$776,Q$332)+'СЕТ СН'!$F$16</f>
        <v>0</v>
      </c>
      <c r="R350" s="36">
        <f>SUMIFS(СВЦЭМ!$I$34:$I$777,СВЦЭМ!$A$34:$A$777,$A350,СВЦЭМ!$B$33:$B$776,R$332)+'СЕТ СН'!$F$16</f>
        <v>0</v>
      </c>
      <c r="S350" s="36">
        <f>SUMIFS(СВЦЭМ!$I$34:$I$777,СВЦЭМ!$A$34:$A$777,$A350,СВЦЭМ!$B$33:$B$776,S$332)+'СЕТ СН'!$F$16</f>
        <v>0</v>
      </c>
      <c r="T350" s="36">
        <f>SUMIFS(СВЦЭМ!$I$34:$I$777,СВЦЭМ!$A$34:$A$777,$A350,СВЦЭМ!$B$33:$B$776,T$332)+'СЕТ СН'!$F$16</f>
        <v>0</v>
      </c>
      <c r="U350" s="36">
        <f>SUMIFS(СВЦЭМ!$I$34:$I$777,СВЦЭМ!$A$34:$A$777,$A350,СВЦЭМ!$B$33:$B$776,U$332)+'СЕТ СН'!$F$16</f>
        <v>0</v>
      </c>
      <c r="V350" s="36">
        <f>SUMIFS(СВЦЭМ!$I$34:$I$777,СВЦЭМ!$A$34:$A$777,$A350,СВЦЭМ!$B$33:$B$776,V$332)+'СЕТ СН'!$F$16</f>
        <v>0</v>
      </c>
      <c r="W350" s="36">
        <f>SUMIFS(СВЦЭМ!$I$34:$I$777,СВЦЭМ!$A$34:$A$777,$A350,СВЦЭМ!$B$33:$B$776,W$332)+'СЕТ СН'!$F$16</f>
        <v>0</v>
      </c>
      <c r="X350" s="36">
        <f>SUMIFS(СВЦЭМ!$I$34:$I$777,СВЦЭМ!$A$34:$A$777,$A350,СВЦЭМ!$B$33:$B$776,X$332)+'СЕТ СН'!$F$16</f>
        <v>0</v>
      </c>
      <c r="Y350" s="36">
        <f>SUMIFS(СВЦЭМ!$I$34:$I$777,СВЦЭМ!$A$34:$A$777,$A350,СВЦЭМ!$B$33:$B$776,Y$332)+'СЕТ СН'!$F$16</f>
        <v>0</v>
      </c>
    </row>
    <row r="351" spans="1:25" ht="15.75" hidden="1" x14ac:dyDescent="0.2">
      <c r="A351" s="35">
        <f t="shared" si="9"/>
        <v>43818</v>
      </c>
      <c r="B351" s="36">
        <f>SUMIFS(СВЦЭМ!$I$34:$I$777,СВЦЭМ!$A$34:$A$777,$A351,СВЦЭМ!$B$33:$B$776,B$332)+'СЕТ СН'!$F$16</f>
        <v>0</v>
      </c>
      <c r="C351" s="36">
        <f>SUMIFS(СВЦЭМ!$I$34:$I$777,СВЦЭМ!$A$34:$A$777,$A351,СВЦЭМ!$B$33:$B$776,C$332)+'СЕТ СН'!$F$16</f>
        <v>0</v>
      </c>
      <c r="D351" s="36">
        <f>SUMIFS(СВЦЭМ!$I$34:$I$777,СВЦЭМ!$A$34:$A$777,$A351,СВЦЭМ!$B$33:$B$776,D$332)+'СЕТ СН'!$F$16</f>
        <v>0</v>
      </c>
      <c r="E351" s="36">
        <f>SUMIFS(СВЦЭМ!$I$34:$I$777,СВЦЭМ!$A$34:$A$777,$A351,СВЦЭМ!$B$33:$B$776,E$332)+'СЕТ СН'!$F$16</f>
        <v>0</v>
      </c>
      <c r="F351" s="36">
        <f>SUMIFS(СВЦЭМ!$I$34:$I$777,СВЦЭМ!$A$34:$A$777,$A351,СВЦЭМ!$B$33:$B$776,F$332)+'СЕТ СН'!$F$16</f>
        <v>0</v>
      </c>
      <c r="G351" s="36">
        <f>SUMIFS(СВЦЭМ!$I$34:$I$777,СВЦЭМ!$A$34:$A$777,$A351,СВЦЭМ!$B$33:$B$776,G$332)+'СЕТ СН'!$F$16</f>
        <v>0</v>
      </c>
      <c r="H351" s="36">
        <f>SUMIFS(СВЦЭМ!$I$34:$I$777,СВЦЭМ!$A$34:$A$777,$A351,СВЦЭМ!$B$33:$B$776,H$332)+'СЕТ СН'!$F$16</f>
        <v>0</v>
      </c>
      <c r="I351" s="36">
        <f>SUMIFS(СВЦЭМ!$I$34:$I$777,СВЦЭМ!$A$34:$A$777,$A351,СВЦЭМ!$B$33:$B$776,I$332)+'СЕТ СН'!$F$16</f>
        <v>0</v>
      </c>
      <c r="J351" s="36">
        <f>SUMIFS(СВЦЭМ!$I$34:$I$777,СВЦЭМ!$A$34:$A$777,$A351,СВЦЭМ!$B$33:$B$776,J$332)+'СЕТ СН'!$F$16</f>
        <v>0</v>
      </c>
      <c r="K351" s="36">
        <f>SUMIFS(СВЦЭМ!$I$34:$I$777,СВЦЭМ!$A$34:$A$777,$A351,СВЦЭМ!$B$33:$B$776,K$332)+'СЕТ СН'!$F$16</f>
        <v>0</v>
      </c>
      <c r="L351" s="36">
        <f>SUMIFS(СВЦЭМ!$I$34:$I$777,СВЦЭМ!$A$34:$A$777,$A351,СВЦЭМ!$B$33:$B$776,L$332)+'СЕТ СН'!$F$16</f>
        <v>0</v>
      </c>
      <c r="M351" s="36">
        <f>SUMIFS(СВЦЭМ!$I$34:$I$777,СВЦЭМ!$A$34:$A$777,$A351,СВЦЭМ!$B$33:$B$776,M$332)+'СЕТ СН'!$F$16</f>
        <v>0</v>
      </c>
      <c r="N351" s="36">
        <f>SUMIFS(СВЦЭМ!$I$34:$I$777,СВЦЭМ!$A$34:$A$777,$A351,СВЦЭМ!$B$33:$B$776,N$332)+'СЕТ СН'!$F$16</f>
        <v>0</v>
      </c>
      <c r="O351" s="36">
        <f>SUMIFS(СВЦЭМ!$I$34:$I$777,СВЦЭМ!$A$34:$A$777,$A351,СВЦЭМ!$B$33:$B$776,O$332)+'СЕТ СН'!$F$16</f>
        <v>0</v>
      </c>
      <c r="P351" s="36">
        <f>SUMIFS(СВЦЭМ!$I$34:$I$777,СВЦЭМ!$A$34:$A$777,$A351,СВЦЭМ!$B$33:$B$776,P$332)+'СЕТ СН'!$F$16</f>
        <v>0</v>
      </c>
      <c r="Q351" s="36">
        <f>SUMIFS(СВЦЭМ!$I$34:$I$777,СВЦЭМ!$A$34:$A$777,$A351,СВЦЭМ!$B$33:$B$776,Q$332)+'СЕТ СН'!$F$16</f>
        <v>0</v>
      </c>
      <c r="R351" s="36">
        <f>SUMIFS(СВЦЭМ!$I$34:$I$777,СВЦЭМ!$A$34:$A$777,$A351,СВЦЭМ!$B$33:$B$776,R$332)+'СЕТ СН'!$F$16</f>
        <v>0</v>
      </c>
      <c r="S351" s="36">
        <f>SUMIFS(СВЦЭМ!$I$34:$I$777,СВЦЭМ!$A$34:$A$777,$A351,СВЦЭМ!$B$33:$B$776,S$332)+'СЕТ СН'!$F$16</f>
        <v>0</v>
      </c>
      <c r="T351" s="36">
        <f>SUMIFS(СВЦЭМ!$I$34:$I$777,СВЦЭМ!$A$34:$A$777,$A351,СВЦЭМ!$B$33:$B$776,T$332)+'СЕТ СН'!$F$16</f>
        <v>0</v>
      </c>
      <c r="U351" s="36">
        <f>SUMIFS(СВЦЭМ!$I$34:$I$777,СВЦЭМ!$A$34:$A$777,$A351,СВЦЭМ!$B$33:$B$776,U$332)+'СЕТ СН'!$F$16</f>
        <v>0</v>
      </c>
      <c r="V351" s="36">
        <f>SUMIFS(СВЦЭМ!$I$34:$I$777,СВЦЭМ!$A$34:$A$777,$A351,СВЦЭМ!$B$33:$B$776,V$332)+'СЕТ СН'!$F$16</f>
        <v>0</v>
      </c>
      <c r="W351" s="36">
        <f>SUMIFS(СВЦЭМ!$I$34:$I$777,СВЦЭМ!$A$34:$A$777,$A351,СВЦЭМ!$B$33:$B$776,W$332)+'СЕТ СН'!$F$16</f>
        <v>0</v>
      </c>
      <c r="X351" s="36">
        <f>SUMIFS(СВЦЭМ!$I$34:$I$777,СВЦЭМ!$A$34:$A$777,$A351,СВЦЭМ!$B$33:$B$776,X$332)+'СЕТ СН'!$F$16</f>
        <v>0</v>
      </c>
      <c r="Y351" s="36">
        <f>SUMIFS(СВЦЭМ!$I$34:$I$777,СВЦЭМ!$A$34:$A$777,$A351,СВЦЭМ!$B$33:$B$776,Y$332)+'СЕТ СН'!$F$16</f>
        <v>0</v>
      </c>
    </row>
    <row r="352" spans="1:25" ht="15.75" hidden="1" x14ac:dyDescent="0.2">
      <c r="A352" s="35">
        <f t="shared" si="9"/>
        <v>43819</v>
      </c>
      <c r="B352" s="36">
        <f>SUMIFS(СВЦЭМ!$I$34:$I$777,СВЦЭМ!$A$34:$A$777,$A352,СВЦЭМ!$B$33:$B$776,B$332)+'СЕТ СН'!$F$16</f>
        <v>0</v>
      </c>
      <c r="C352" s="36">
        <f>SUMIFS(СВЦЭМ!$I$34:$I$777,СВЦЭМ!$A$34:$A$777,$A352,СВЦЭМ!$B$33:$B$776,C$332)+'СЕТ СН'!$F$16</f>
        <v>0</v>
      </c>
      <c r="D352" s="36">
        <f>SUMIFS(СВЦЭМ!$I$34:$I$777,СВЦЭМ!$A$34:$A$777,$A352,СВЦЭМ!$B$33:$B$776,D$332)+'СЕТ СН'!$F$16</f>
        <v>0</v>
      </c>
      <c r="E352" s="36">
        <f>SUMIFS(СВЦЭМ!$I$34:$I$777,СВЦЭМ!$A$34:$A$777,$A352,СВЦЭМ!$B$33:$B$776,E$332)+'СЕТ СН'!$F$16</f>
        <v>0</v>
      </c>
      <c r="F352" s="36">
        <f>SUMIFS(СВЦЭМ!$I$34:$I$777,СВЦЭМ!$A$34:$A$777,$A352,СВЦЭМ!$B$33:$B$776,F$332)+'СЕТ СН'!$F$16</f>
        <v>0</v>
      </c>
      <c r="G352" s="36">
        <f>SUMIFS(СВЦЭМ!$I$34:$I$777,СВЦЭМ!$A$34:$A$777,$A352,СВЦЭМ!$B$33:$B$776,G$332)+'СЕТ СН'!$F$16</f>
        <v>0</v>
      </c>
      <c r="H352" s="36">
        <f>SUMIFS(СВЦЭМ!$I$34:$I$777,СВЦЭМ!$A$34:$A$777,$A352,СВЦЭМ!$B$33:$B$776,H$332)+'СЕТ СН'!$F$16</f>
        <v>0</v>
      </c>
      <c r="I352" s="36">
        <f>SUMIFS(СВЦЭМ!$I$34:$I$777,СВЦЭМ!$A$34:$A$777,$A352,СВЦЭМ!$B$33:$B$776,I$332)+'СЕТ СН'!$F$16</f>
        <v>0</v>
      </c>
      <c r="J352" s="36">
        <f>SUMIFS(СВЦЭМ!$I$34:$I$777,СВЦЭМ!$A$34:$A$777,$A352,СВЦЭМ!$B$33:$B$776,J$332)+'СЕТ СН'!$F$16</f>
        <v>0</v>
      </c>
      <c r="K352" s="36">
        <f>SUMIFS(СВЦЭМ!$I$34:$I$777,СВЦЭМ!$A$34:$A$777,$A352,СВЦЭМ!$B$33:$B$776,K$332)+'СЕТ СН'!$F$16</f>
        <v>0</v>
      </c>
      <c r="L352" s="36">
        <f>SUMIFS(СВЦЭМ!$I$34:$I$777,СВЦЭМ!$A$34:$A$777,$A352,СВЦЭМ!$B$33:$B$776,L$332)+'СЕТ СН'!$F$16</f>
        <v>0</v>
      </c>
      <c r="M352" s="36">
        <f>SUMIFS(СВЦЭМ!$I$34:$I$777,СВЦЭМ!$A$34:$A$777,$A352,СВЦЭМ!$B$33:$B$776,M$332)+'СЕТ СН'!$F$16</f>
        <v>0</v>
      </c>
      <c r="N352" s="36">
        <f>SUMIFS(СВЦЭМ!$I$34:$I$777,СВЦЭМ!$A$34:$A$777,$A352,СВЦЭМ!$B$33:$B$776,N$332)+'СЕТ СН'!$F$16</f>
        <v>0</v>
      </c>
      <c r="O352" s="36">
        <f>SUMIFS(СВЦЭМ!$I$34:$I$777,СВЦЭМ!$A$34:$A$777,$A352,СВЦЭМ!$B$33:$B$776,O$332)+'СЕТ СН'!$F$16</f>
        <v>0</v>
      </c>
      <c r="P352" s="36">
        <f>SUMIFS(СВЦЭМ!$I$34:$I$777,СВЦЭМ!$A$34:$A$777,$A352,СВЦЭМ!$B$33:$B$776,P$332)+'СЕТ СН'!$F$16</f>
        <v>0</v>
      </c>
      <c r="Q352" s="36">
        <f>SUMIFS(СВЦЭМ!$I$34:$I$777,СВЦЭМ!$A$34:$A$777,$A352,СВЦЭМ!$B$33:$B$776,Q$332)+'СЕТ СН'!$F$16</f>
        <v>0</v>
      </c>
      <c r="R352" s="36">
        <f>SUMIFS(СВЦЭМ!$I$34:$I$777,СВЦЭМ!$A$34:$A$777,$A352,СВЦЭМ!$B$33:$B$776,R$332)+'СЕТ СН'!$F$16</f>
        <v>0</v>
      </c>
      <c r="S352" s="36">
        <f>SUMIFS(СВЦЭМ!$I$34:$I$777,СВЦЭМ!$A$34:$A$777,$A352,СВЦЭМ!$B$33:$B$776,S$332)+'СЕТ СН'!$F$16</f>
        <v>0</v>
      </c>
      <c r="T352" s="36">
        <f>SUMIFS(СВЦЭМ!$I$34:$I$777,СВЦЭМ!$A$34:$A$777,$A352,СВЦЭМ!$B$33:$B$776,T$332)+'СЕТ СН'!$F$16</f>
        <v>0</v>
      </c>
      <c r="U352" s="36">
        <f>SUMIFS(СВЦЭМ!$I$34:$I$777,СВЦЭМ!$A$34:$A$777,$A352,СВЦЭМ!$B$33:$B$776,U$332)+'СЕТ СН'!$F$16</f>
        <v>0</v>
      </c>
      <c r="V352" s="36">
        <f>SUMIFS(СВЦЭМ!$I$34:$I$777,СВЦЭМ!$A$34:$A$777,$A352,СВЦЭМ!$B$33:$B$776,V$332)+'СЕТ СН'!$F$16</f>
        <v>0</v>
      </c>
      <c r="W352" s="36">
        <f>SUMIFS(СВЦЭМ!$I$34:$I$777,СВЦЭМ!$A$34:$A$777,$A352,СВЦЭМ!$B$33:$B$776,W$332)+'СЕТ СН'!$F$16</f>
        <v>0</v>
      </c>
      <c r="X352" s="36">
        <f>SUMIFS(СВЦЭМ!$I$34:$I$777,СВЦЭМ!$A$34:$A$777,$A352,СВЦЭМ!$B$33:$B$776,X$332)+'СЕТ СН'!$F$16</f>
        <v>0</v>
      </c>
      <c r="Y352" s="36">
        <f>SUMIFS(СВЦЭМ!$I$34:$I$777,СВЦЭМ!$A$34:$A$777,$A352,СВЦЭМ!$B$33:$B$776,Y$332)+'СЕТ СН'!$F$16</f>
        <v>0</v>
      </c>
    </row>
    <row r="353" spans="1:27" ht="15.75" hidden="1" x14ac:dyDescent="0.2">
      <c r="A353" s="35">
        <f t="shared" si="9"/>
        <v>43820</v>
      </c>
      <c r="B353" s="36">
        <f>SUMIFS(СВЦЭМ!$I$34:$I$777,СВЦЭМ!$A$34:$A$777,$A353,СВЦЭМ!$B$33:$B$776,B$332)+'СЕТ СН'!$F$16</f>
        <v>0</v>
      </c>
      <c r="C353" s="36">
        <f>SUMIFS(СВЦЭМ!$I$34:$I$777,СВЦЭМ!$A$34:$A$777,$A353,СВЦЭМ!$B$33:$B$776,C$332)+'СЕТ СН'!$F$16</f>
        <v>0</v>
      </c>
      <c r="D353" s="36">
        <f>SUMIFS(СВЦЭМ!$I$34:$I$777,СВЦЭМ!$A$34:$A$777,$A353,СВЦЭМ!$B$33:$B$776,D$332)+'СЕТ СН'!$F$16</f>
        <v>0</v>
      </c>
      <c r="E353" s="36">
        <f>SUMIFS(СВЦЭМ!$I$34:$I$777,СВЦЭМ!$A$34:$A$777,$A353,СВЦЭМ!$B$33:$B$776,E$332)+'СЕТ СН'!$F$16</f>
        <v>0</v>
      </c>
      <c r="F353" s="36">
        <f>SUMIFS(СВЦЭМ!$I$34:$I$777,СВЦЭМ!$A$34:$A$777,$A353,СВЦЭМ!$B$33:$B$776,F$332)+'СЕТ СН'!$F$16</f>
        <v>0</v>
      </c>
      <c r="G353" s="36">
        <f>SUMIFS(СВЦЭМ!$I$34:$I$777,СВЦЭМ!$A$34:$A$777,$A353,СВЦЭМ!$B$33:$B$776,G$332)+'СЕТ СН'!$F$16</f>
        <v>0</v>
      </c>
      <c r="H353" s="36">
        <f>SUMIFS(СВЦЭМ!$I$34:$I$777,СВЦЭМ!$A$34:$A$777,$A353,СВЦЭМ!$B$33:$B$776,H$332)+'СЕТ СН'!$F$16</f>
        <v>0</v>
      </c>
      <c r="I353" s="36">
        <f>SUMIFS(СВЦЭМ!$I$34:$I$777,СВЦЭМ!$A$34:$A$777,$A353,СВЦЭМ!$B$33:$B$776,I$332)+'СЕТ СН'!$F$16</f>
        <v>0</v>
      </c>
      <c r="J353" s="36">
        <f>SUMIFS(СВЦЭМ!$I$34:$I$777,СВЦЭМ!$A$34:$A$777,$A353,СВЦЭМ!$B$33:$B$776,J$332)+'СЕТ СН'!$F$16</f>
        <v>0</v>
      </c>
      <c r="K353" s="36">
        <f>SUMIFS(СВЦЭМ!$I$34:$I$777,СВЦЭМ!$A$34:$A$777,$A353,СВЦЭМ!$B$33:$B$776,K$332)+'СЕТ СН'!$F$16</f>
        <v>0</v>
      </c>
      <c r="L353" s="36">
        <f>SUMIFS(СВЦЭМ!$I$34:$I$777,СВЦЭМ!$A$34:$A$777,$A353,СВЦЭМ!$B$33:$B$776,L$332)+'СЕТ СН'!$F$16</f>
        <v>0</v>
      </c>
      <c r="M353" s="36">
        <f>SUMIFS(СВЦЭМ!$I$34:$I$777,СВЦЭМ!$A$34:$A$777,$A353,СВЦЭМ!$B$33:$B$776,M$332)+'СЕТ СН'!$F$16</f>
        <v>0</v>
      </c>
      <c r="N353" s="36">
        <f>SUMIFS(СВЦЭМ!$I$34:$I$777,СВЦЭМ!$A$34:$A$777,$A353,СВЦЭМ!$B$33:$B$776,N$332)+'СЕТ СН'!$F$16</f>
        <v>0</v>
      </c>
      <c r="O353" s="36">
        <f>SUMIFS(СВЦЭМ!$I$34:$I$777,СВЦЭМ!$A$34:$A$777,$A353,СВЦЭМ!$B$33:$B$776,O$332)+'СЕТ СН'!$F$16</f>
        <v>0</v>
      </c>
      <c r="P353" s="36">
        <f>SUMIFS(СВЦЭМ!$I$34:$I$777,СВЦЭМ!$A$34:$A$777,$A353,СВЦЭМ!$B$33:$B$776,P$332)+'СЕТ СН'!$F$16</f>
        <v>0</v>
      </c>
      <c r="Q353" s="36">
        <f>SUMIFS(СВЦЭМ!$I$34:$I$777,СВЦЭМ!$A$34:$A$777,$A353,СВЦЭМ!$B$33:$B$776,Q$332)+'СЕТ СН'!$F$16</f>
        <v>0</v>
      </c>
      <c r="R353" s="36">
        <f>SUMIFS(СВЦЭМ!$I$34:$I$777,СВЦЭМ!$A$34:$A$777,$A353,СВЦЭМ!$B$33:$B$776,R$332)+'СЕТ СН'!$F$16</f>
        <v>0</v>
      </c>
      <c r="S353" s="36">
        <f>SUMIFS(СВЦЭМ!$I$34:$I$777,СВЦЭМ!$A$34:$A$777,$A353,СВЦЭМ!$B$33:$B$776,S$332)+'СЕТ СН'!$F$16</f>
        <v>0</v>
      </c>
      <c r="T353" s="36">
        <f>SUMIFS(СВЦЭМ!$I$34:$I$777,СВЦЭМ!$A$34:$A$777,$A353,СВЦЭМ!$B$33:$B$776,T$332)+'СЕТ СН'!$F$16</f>
        <v>0</v>
      </c>
      <c r="U353" s="36">
        <f>SUMIFS(СВЦЭМ!$I$34:$I$777,СВЦЭМ!$A$34:$A$777,$A353,СВЦЭМ!$B$33:$B$776,U$332)+'СЕТ СН'!$F$16</f>
        <v>0</v>
      </c>
      <c r="V353" s="36">
        <f>SUMIFS(СВЦЭМ!$I$34:$I$777,СВЦЭМ!$A$34:$A$777,$A353,СВЦЭМ!$B$33:$B$776,V$332)+'СЕТ СН'!$F$16</f>
        <v>0</v>
      </c>
      <c r="W353" s="36">
        <f>SUMIFS(СВЦЭМ!$I$34:$I$777,СВЦЭМ!$A$34:$A$777,$A353,СВЦЭМ!$B$33:$B$776,W$332)+'СЕТ СН'!$F$16</f>
        <v>0</v>
      </c>
      <c r="X353" s="36">
        <f>SUMIFS(СВЦЭМ!$I$34:$I$777,СВЦЭМ!$A$34:$A$777,$A353,СВЦЭМ!$B$33:$B$776,X$332)+'СЕТ СН'!$F$16</f>
        <v>0</v>
      </c>
      <c r="Y353" s="36">
        <f>SUMIFS(СВЦЭМ!$I$34:$I$777,СВЦЭМ!$A$34:$A$777,$A353,СВЦЭМ!$B$33:$B$776,Y$332)+'СЕТ СН'!$F$16</f>
        <v>0</v>
      </c>
    </row>
    <row r="354" spans="1:27" ht="15.75" hidden="1" x14ac:dyDescent="0.2">
      <c r="A354" s="35">
        <f t="shared" si="9"/>
        <v>43821</v>
      </c>
      <c r="B354" s="36">
        <f>SUMIFS(СВЦЭМ!$I$34:$I$777,СВЦЭМ!$A$34:$A$777,$A354,СВЦЭМ!$B$33:$B$776,B$332)+'СЕТ СН'!$F$16</f>
        <v>0</v>
      </c>
      <c r="C354" s="36">
        <f>SUMIFS(СВЦЭМ!$I$34:$I$777,СВЦЭМ!$A$34:$A$777,$A354,СВЦЭМ!$B$33:$B$776,C$332)+'СЕТ СН'!$F$16</f>
        <v>0</v>
      </c>
      <c r="D354" s="36">
        <f>SUMIFS(СВЦЭМ!$I$34:$I$777,СВЦЭМ!$A$34:$A$777,$A354,СВЦЭМ!$B$33:$B$776,D$332)+'СЕТ СН'!$F$16</f>
        <v>0</v>
      </c>
      <c r="E354" s="36">
        <f>SUMIFS(СВЦЭМ!$I$34:$I$777,СВЦЭМ!$A$34:$A$777,$A354,СВЦЭМ!$B$33:$B$776,E$332)+'СЕТ СН'!$F$16</f>
        <v>0</v>
      </c>
      <c r="F354" s="36">
        <f>SUMIFS(СВЦЭМ!$I$34:$I$777,СВЦЭМ!$A$34:$A$777,$A354,СВЦЭМ!$B$33:$B$776,F$332)+'СЕТ СН'!$F$16</f>
        <v>0</v>
      </c>
      <c r="G354" s="36">
        <f>SUMIFS(СВЦЭМ!$I$34:$I$777,СВЦЭМ!$A$34:$A$777,$A354,СВЦЭМ!$B$33:$B$776,G$332)+'СЕТ СН'!$F$16</f>
        <v>0</v>
      </c>
      <c r="H354" s="36">
        <f>SUMIFS(СВЦЭМ!$I$34:$I$777,СВЦЭМ!$A$34:$A$777,$A354,СВЦЭМ!$B$33:$B$776,H$332)+'СЕТ СН'!$F$16</f>
        <v>0</v>
      </c>
      <c r="I354" s="36">
        <f>SUMIFS(СВЦЭМ!$I$34:$I$777,СВЦЭМ!$A$34:$A$777,$A354,СВЦЭМ!$B$33:$B$776,I$332)+'СЕТ СН'!$F$16</f>
        <v>0</v>
      </c>
      <c r="J354" s="36">
        <f>SUMIFS(СВЦЭМ!$I$34:$I$777,СВЦЭМ!$A$34:$A$777,$A354,СВЦЭМ!$B$33:$B$776,J$332)+'СЕТ СН'!$F$16</f>
        <v>0</v>
      </c>
      <c r="K354" s="36">
        <f>SUMIFS(СВЦЭМ!$I$34:$I$777,СВЦЭМ!$A$34:$A$777,$A354,СВЦЭМ!$B$33:$B$776,K$332)+'СЕТ СН'!$F$16</f>
        <v>0</v>
      </c>
      <c r="L354" s="36">
        <f>SUMIFS(СВЦЭМ!$I$34:$I$777,СВЦЭМ!$A$34:$A$777,$A354,СВЦЭМ!$B$33:$B$776,L$332)+'СЕТ СН'!$F$16</f>
        <v>0</v>
      </c>
      <c r="M354" s="36">
        <f>SUMIFS(СВЦЭМ!$I$34:$I$777,СВЦЭМ!$A$34:$A$777,$A354,СВЦЭМ!$B$33:$B$776,M$332)+'СЕТ СН'!$F$16</f>
        <v>0</v>
      </c>
      <c r="N354" s="36">
        <f>SUMIFS(СВЦЭМ!$I$34:$I$777,СВЦЭМ!$A$34:$A$777,$A354,СВЦЭМ!$B$33:$B$776,N$332)+'СЕТ СН'!$F$16</f>
        <v>0</v>
      </c>
      <c r="O354" s="36">
        <f>SUMIFS(СВЦЭМ!$I$34:$I$777,СВЦЭМ!$A$34:$A$777,$A354,СВЦЭМ!$B$33:$B$776,O$332)+'СЕТ СН'!$F$16</f>
        <v>0</v>
      </c>
      <c r="P354" s="36">
        <f>SUMIFS(СВЦЭМ!$I$34:$I$777,СВЦЭМ!$A$34:$A$777,$A354,СВЦЭМ!$B$33:$B$776,P$332)+'СЕТ СН'!$F$16</f>
        <v>0</v>
      </c>
      <c r="Q354" s="36">
        <f>SUMIFS(СВЦЭМ!$I$34:$I$777,СВЦЭМ!$A$34:$A$777,$A354,СВЦЭМ!$B$33:$B$776,Q$332)+'СЕТ СН'!$F$16</f>
        <v>0</v>
      </c>
      <c r="R354" s="36">
        <f>SUMIFS(СВЦЭМ!$I$34:$I$777,СВЦЭМ!$A$34:$A$777,$A354,СВЦЭМ!$B$33:$B$776,R$332)+'СЕТ СН'!$F$16</f>
        <v>0</v>
      </c>
      <c r="S354" s="36">
        <f>SUMIFS(СВЦЭМ!$I$34:$I$777,СВЦЭМ!$A$34:$A$777,$A354,СВЦЭМ!$B$33:$B$776,S$332)+'СЕТ СН'!$F$16</f>
        <v>0</v>
      </c>
      <c r="T354" s="36">
        <f>SUMIFS(СВЦЭМ!$I$34:$I$777,СВЦЭМ!$A$34:$A$777,$A354,СВЦЭМ!$B$33:$B$776,T$332)+'СЕТ СН'!$F$16</f>
        <v>0</v>
      </c>
      <c r="U354" s="36">
        <f>SUMIFS(СВЦЭМ!$I$34:$I$777,СВЦЭМ!$A$34:$A$777,$A354,СВЦЭМ!$B$33:$B$776,U$332)+'СЕТ СН'!$F$16</f>
        <v>0</v>
      </c>
      <c r="V354" s="36">
        <f>SUMIFS(СВЦЭМ!$I$34:$I$777,СВЦЭМ!$A$34:$A$777,$A354,СВЦЭМ!$B$33:$B$776,V$332)+'СЕТ СН'!$F$16</f>
        <v>0</v>
      </c>
      <c r="W354" s="36">
        <f>SUMIFS(СВЦЭМ!$I$34:$I$777,СВЦЭМ!$A$34:$A$777,$A354,СВЦЭМ!$B$33:$B$776,W$332)+'СЕТ СН'!$F$16</f>
        <v>0</v>
      </c>
      <c r="X354" s="36">
        <f>SUMIFS(СВЦЭМ!$I$34:$I$777,СВЦЭМ!$A$34:$A$777,$A354,СВЦЭМ!$B$33:$B$776,X$332)+'СЕТ СН'!$F$16</f>
        <v>0</v>
      </c>
      <c r="Y354" s="36">
        <f>SUMIFS(СВЦЭМ!$I$34:$I$777,СВЦЭМ!$A$34:$A$777,$A354,СВЦЭМ!$B$33:$B$776,Y$332)+'СЕТ СН'!$F$16</f>
        <v>0</v>
      </c>
    </row>
    <row r="355" spans="1:27" ht="15.75" hidden="1" x14ac:dyDescent="0.2">
      <c r="A355" s="35">
        <f t="shared" si="9"/>
        <v>43822</v>
      </c>
      <c r="B355" s="36">
        <f>SUMIFS(СВЦЭМ!$I$34:$I$777,СВЦЭМ!$A$34:$A$777,$A355,СВЦЭМ!$B$33:$B$776,B$332)+'СЕТ СН'!$F$16</f>
        <v>0</v>
      </c>
      <c r="C355" s="36">
        <f>SUMIFS(СВЦЭМ!$I$34:$I$777,СВЦЭМ!$A$34:$A$777,$A355,СВЦЭМ!$B$33:$B$776,C$332)+'СЕТ СН'!$F$16</f>
        <v>0</v>
      </c>
      <c r="D355" s="36">
        <f>SUMIFS(СВЦЭМ!$I$34:$I$777,СВЦЭМ!$A$34:$A$777,$A355,СВЦЭМ!$B$33:$B$776,D$332)+'СЕТ СН'!$F$16</f>
        <v>0</v>
      </c>
      <c r="E355" s="36">
        <f>SUMIFS(СВЦЭМ!$I$34:$I$777,СВЦЭМ!$A$34:$A$777,$A355,СВЦЭМ!$B$33:$B$776,E$332)+'СЕТ СН'!$F$16</f>
        <v>0</v>
      </c>
      <c r="F355" s="36">
        <f>SUMIFS(СВЦЭМ!$I$34:$I$777,СВЦЭМ!$A$34:$A$777,$A355,СВЦЭМ!$B$33:$B$776,F$332)+'СЕТ СН'!$F$16</f>
        <v>0</v>
      </c>
      <c r="G355" s="36">
        <f>SUMIFS(СВЦЭМ!$I$34:$I$777,СВЦЭМ!$A$34:$A$777,$A355,СВЦЭМ!$B$33:$B$776,G$332)+'СЕТ СН'!$F$16</f>
        <v>0</v>
      </c>
      <c r="H355" s="36">
        <f>SUMIFS(СВЦЭМ!$I$34:$I$777,СВЦЭМ!$A$34:$A$777,$A355,СВЦЭМ!$B$33:$B$776,H$332)+'СЕТ СН'!$F$16</f>
        <v>0</v>
      </c>
      <c r="I355" s="36">
        <f>SUMIFS(СВЦЭМ!$I$34:$I$777,СВЦЭМ!$A$34:$A$777,$A355,СВЦЭМ!$B$33:$B$776,I$332)+'СЕТ СН'!$F$16</f>
        <v>0</v>
      </c>
      <c r="J355" s="36">
        <f>SUMIFS(СВЦЭМ!$I$34:$I$777,СВЦЭМ!$A$34:$A$777,$A355,СВЦЭМ!$B$33:$B$776,J$332)+'СЕТ СН'!$F$16</f>
        <v>0</v>
      </c>
      <c r="K355" s="36">
        <f>SUMIFS(СВЦЭМ!$I$34:$I$777,СВЦЭМ!$A$34:$A$777,$A355,СВЦЭМ!$B$33:$B$776,K$332)+'СЕТ СН'!$F$16</f>
        <v>0</v>
      </c>
      <c r="L355" s="36">
        <f>SUMIFS(СВЦЭМ!$I$34:$I$777,СВЦЭМ!$A$34:$A$777,$A355,СВЦЭМ!$B$33:$B$776,L$332)+'СЕТ СН'!$F$16</f>
        <v>0</v>
      </c>
      <c r="M355" s="36">
        <f>SUMIFS(СВЦЭМ!$I$34:$I$777,СВЦЭМ!$A$34:$A$777,$A355,СВЦЭМ!$B$33:$B$776,M$332)+'СЕТ СН'!$F$16</f>
        <v>0</v>
      </c>
      <c r="N355" s="36">
        <f>SUMIFS(СВЦЭМ!$I$34:$I$777,СВЦЭМ!$A$34:$A$777,$A355,СВЦЭМ!$B$33:$B$776,N$332)+'СЕТ СН'!$F$16</f>
        <v>0</v>
      </c>
      <c r="O355" s="36">
        <f>SUMIFS(СВЦЭМ!$I$34:$I$777,СВЦЭМ!$A$34:$A$777,$A355,СВЦЭМ!$B$33:$B$776,O$332)+'СЕТ СН'!$F$16</f>
        <v>0</v>
      </c>
      <c r="P355" s="36">
        <f>SUMIFS(СВЦЭМ!$I$34:$I$777,СВЦЭМ!$A$34:$A$777,$A355,СВЦЭМ!$B$33:$B$776,P$332)+'СЕТ СН'!$F$16</f>
        <v>0</v>
      </c>
      <c r="Q355" s="36">
        <f>SUMIFS(СВЦЭМ!$I$34:$I$777,СВЦЭМ!$A$34:$A$777,$A355,СВЦЭМ!$B$33:$B$776,Q$332)+'СЕТ СН'!$F$16</f>
        <v>0</v>
      </c>
      <c r="R355" s="36">
        <f>SUMIFS(СВЦЭМ!$I$34:$I$777,СВЦЭМ!$A$34:$A$777,$A355,СВЦЭМ!$B$33:$B$776,R$332)+'СЕТ СН'!$F$16</f>
        <v>0</v>
      </c>
      <c r="S355" s="36">
        <f>SUMIFS(СВЦЭМ!$I$34:$I$777,СВЦЭМ!$A$34:$A$777,$A355,СВЦЭМ!$B$33:$B$776,S$332)+'СЕТ СН'!$F$16</f>
        <v>0</v>
      </c>
      <c r="T355" s="36">
        <f>SUMIFS(СВЦЭМ!$I$34:$I$777,СВЦЭМ!$A$34:$A$777,$A355,СВЦЭМ!$B$33:$B$776,T$332)+'СЕТ СН'!$F$16</f>
        <v>0</v>
      </c>
      <c r="U355" s="36">
        <f>SUMIFS(СВЦЭМ!$I$34:$I$777,СВЦЭМ!$A$34:$A$777,$A355,СВЦЭМ!$B$33:$B$776,U$332)+'СЕТ СН'!$F$16</f>
        <v>0</v>
      </c>
      <c r="V355" s="36">
        <f>SUMIFS(СВЦЭМ!$I$34:$I$777,СВЦЭМ!$A$34:$A$777,$A355,СВЦЭМ!$B$33:$B$776,V$332)+'СЕТ СН'!$F$16</f>
        <v>0</v>
      </c>
      <c r="W355" s="36">
        <f>SUMIFS(СВЦЭМ!$I$34:$I$777,СВЦЭМ!$A$34:$A$777,$A355,СВЦЭМ!$B$33:$B$776,W$332)+'СЕТ СН'!$F$16</f>
        <v>0</v>
      </c>
      <c r="X355" s="36">
        <f>SUMIFS(СВЦЭМ!$I$34:$I$777,СВЦЭМ!$A$34:$A$777,$A355,СВЦЭМ!$B$33:$B$776,X$332)+'СЕТ СН'!$F$16</f>
        <v>0</v>
      </c>
      <c r="Y355" s="36">
        <f>SUMIFS(СВЦЭМ!$I$34:$I$777,СВЦЭМ!$A$34:$A$777,$A355,СВЦЭМ!$B$33:$B$776,Y$332)+'СЕТ СН'!$F$16</f>
        <v>0</v>
      </c>
    </row>
    <row r="356" spans="1:27" ht="15.75" hidden="1" x14ac:dyDescent="0.2">
      <c r="A356" s="35">
        <f t="shared" si="9"/>
        <v>43823</v>
      </c>
      <c r="B356" s="36">
        <f>SUMIFS(СВЦЭМ!$I$34:$I$777,СВЦЭМ!$A$34:$A$777,$A356,СВЦЭМ!$B$33:$B$776,B$332)+'СЕТ СН'!$F$16</f>
        <v>0</v>
      </c>
      <c r="C356" s="36">
        <f>SUMIFS(СВЦЭМ!$I$34:$I$777,СВЦЭМ!$A$34:$A$777,$A356,СВЦЭМ!$B$33:$B$776,C$332)+'СЕТ СН'!$F$16</f>
        <v>0</v>
      </c>
      <c r="D356" s="36">
        <f>SUMIFS(СВЦЭМ!$I$34:$I$777,СВЦЭМ!$A$34:$A$777,$A356,СВЦЭМ!$B$33:$B$776,D$332)+'СЕТ СН'!$F$16</f>
        <v>0</v>
      </c>
      <c r="E356" s="36">
        <f>SUMIFS(СВЦЭМ!$I$34:$I$777,СВЦЭМ!$A$34:$A$777,$A356,СВЦЭМ!$B$33:$B$776,E$332)+'СЕТ СН'!$F$16</f>
        <v>0</v>
      </c>
      <c r="F356" s="36">
        <f>SUMIFS(СВЦЭМ!$I$34:$I$777,СВЦЭМ!$A$34:$A$777,$A356,СВЦЭМ!$B$33:$B$776,F$332)+'СЕТ СН'!$F$16</f>
        <v>0</v>
      </c>
      <c r="G356" s="36">
        <f>SUMIFS(СВЦЭМ!$I$34:$I$777,СВЦЭМ!$A$34:$A$777,$A356,СВЦЭМ!$B$33:$B$776,G$332)+'СЕТ СН'!$F$16</f>
        <v>0</v>
      </c>
      <c r="H356" s="36">
        <f>SUMIFS(СВЦЭМ!$I$34:$I$777,СВЦЭМ!$A$34:$A$777,$A356,СВЦЭМ!$B$33:$B$776,H$332)+'СЕТ СН'!$F$16</f>
        <v>0</v>
      </c>
      <c r="I356" s="36">
        <f>SUMIFS(СВЦЭМ!$I$34:$I$777,СВЦЭМ!$A$34:$A$777,$A356,СВЦЭМ!$B$33:$B$776,I$332)+'СЕТ СН'!$F$16</f>
        <v>0</v>
      </c>
      <c r="J356" s="36">
        <f>SUMIFS(СВЦЭМ!$I$34:$I$777,СВЦЭМ!$A$34:$A$777,$A356,СВЦЭМ!$B$33:$B$776,J$332)+'СЕТ СН'!$F$16</f>
        <v>0</v>
      </c>
      <c r="K356" s="36">
        <f>SUMIFS(СВЦЭМ!$I$34:$I$777,СВЦЭМ!$A$34:$A$777,$A356,СВЦЭМ!$B$33:$B$776,K$332)+'СЕТ СН'!$F$16</f>
        <v>0</v>
      </c>
      <c r="L356" s="36">
        <f>SUMIFS(СВЦЭМ!$I$34:$I$777,СВЦЭМ!$A$34:$A$777,$A356,СВЦЭМ!$B$33:$B$776,L$332)+'СЕТ СН'!$F$16</f>
        <v>0</v>
      </c>
      <c r="M356" s="36">
        <f>SUMIFS(СВЦЭМ!$I$34:$I$777,СВЦЭМ!$A$34:$A$777,$A356,СВЦЭМ!$B$33:$B$776,M$332)+'СЕТ СН'!$F$16</f>
        <v>0</v>
      </c>
      <c r="N356" s="36">
        <f>SUMIFS(СВЦЭМ!$I$34:$I$777,СВЦЭМ!$A$34:$A$777,$A356,СВЦЭМ!$B$33:$B$776,N$332)+'СЕТ СН'!$F$16</f>
        <v>0</v>
      </c>
      <c r="O356" s="36">
        <f>SUMIFS(СВЦЭМ!$I$34:$I$777,СВЦЭМ!$A$34:$A$777,$A356,СВЦЭМ!$B$33:$B$776,O$332)+'СЕТ СН'!$F$16</f>
        <v>0</v>
      </c>
      <c r="P356" s="36">
        <f>SUMIFS(СВЦЭМ!$I$34:$I$777,СВЦЭМ!$A$34:$A$777,$A356,СВЦЭМ!$B$33:$B$776,P$332)+'СЕТ СН'!$F$16</f>
        <v>0</v>
      </c>
      <c r="Q356" s="36">
        <f>SUMIFS(СВЦЭМ!$I$34:$I$777,СВЦЭМ!$A$34:$A$777,$A356,СВЦЭМ!$B$33:$B$776,Q$332)+'СЕТ СН'!$F$16</f>
        <v>0</v>
      </c>
      <c r="R356" s="36">
        <f>SUMIFS(СВЦЭМ!$I$34:$I$777,СВЦЭМ!$A$34:$A$777,$A356,СВЦЭМ!$B$33:$B$776,R$332)+'СЕТ СН'!$F$16</f>
        <v>0</v>
      </c>
      <c r="S356" s="36">
        <f>SUMIFS(СВЦЭМ!$I$34:$I$777,СВЦЭМ!$A$34:$A$777,$A356,СВЦЭМ!$B$33:$B$776,S$332)+'СЕТ СН'!$F$16</f>
        <v>0</v>
      </c>
      <c r="T356" s="36">
        <f>SUMIFS(СВЦЭМ!$I$34:$I$777,СВЦЭМ!$A$34:$A$777,$A356,СВЦЭМ!$B$33:$B$776,T$332)+'СЕТ СН'!$F$16</f>
        <v>0</v>
      </c>
      <c r="U356" s="36">
        <f>SUMIFS(СВЦЭМ!$I$34:$I$777,СВЦЭМ!$A$34:$A$777,$A356,СВЦЭМ!$B$33:$B$776,U$332)+'СЕТ СН'!$F$16</f>
        <v>0</v>
      </c>
      <c r="V356" s="36">
        <f>SUMIFS(СВЦЭМ!$I$34:$I$777,СВЦЭМ!$A$34:$A$777,$A356,СВЦЭМ!$B$33:$B$776,V$332)+'СЕТ СН'!$F$16</f>
        <v>0</v>
      </c>
      <c r="W356" s="36">
        <f>SUMIFS(СВЦЭМ!$I$34:$I$777,СВЦЭМ!$A$34:$A$777,$A356,СВЦЭМ!$B$33:$B$776,W$332)+'СЕТ СН'!$F$16</f>
        <v>0</v>
      </c>
      <c r="X356" s="36">
        <f>SUMIFS(СВЦЭМ!$I$34:$I$777,СВЦЭМ!$A$34:$A$777,$A356,СВЦЭМ!$B$33:$B$776,X$332)+'СЕТ СН'!$F$16</f>
        <v>0</v>
      </c>
      <c r="Y356" s="36">
        <f>SUMIFS(СВЦЭМ!$I$34:$I$777,СВЦЭМ!$A$34:$A$777,$A356,СВЦЭМ!$B$33:$B$776,Y$332)+'СЕТ СН'!$F$16</f>
        <v>0</v>
      </c>
    </row>
    <row r="357" spans="1:27" ht="15.75" hidden="1" x14ac:dyDescent="0.2">
      <c r="A357" s="35">
        <f t="shared" si="9"/>
        <v>43824</v>
      </c>
      <c r="B357" s="36">
        <f>SUMIFS(СВЦЭМ!$I$34:$I$777,СВЦЭМ!$A$34:$A$777,$A357,СВЦЭМ!$B$33:$B$776,B$332)+'СЕТ СН'!$F$16</f>
        <v>0</v>
      </c>
      <c r="C357" s="36">
        <f>SUMIFS(СВЦЭМ!$I$34:$I$777,СВЦЭМ!$A$34:$A$777,$A357,СВЦЭМ!$B$33:$B$776,C$332)+'СЕТ СН'!$F$16</f>
        <v>0</v>
      </c>
      <c r="D357" s="36">
        <f>SUMIFS(СВЦЭМ!$I$34:$I$777,СВЦЭМ!$A$34:$A$777,$A357,СВЦЭМ!$B$33:$B$776,D$332)+'СЕТ СН'!$F$16</f>
        <v>0</v>
      </c>
      <c r="E357" s="36">
        <f>SUMIFS(СВЦЭМ!$I$34:$I$777,СВЦЭМ!$A$34:$A$777,$A357,СВЦЭМ!$B$33:$B$776,E$332)+'СЕТ СН'!$F$16</f>
        <v>0</v>
      </c>
      <c r="F357" s="36">
        <f>SUMIFS(СВЦЭМ!$I$34:$I$777,СВЦЭМ!$A$34:$A$777,$A357,СВЦЭМ!$B$33:$B$776,F$332)+'СЕТ СН'!$F$16</f>
        <v>0</v>
      </c>
      <c r="G357" s="36">
        <f>SUMIFS(СВЦЭМ!$I$34:$I$777,СВЦЭМ!$A$34:$A$777,$A357,СВЦЭМ!$B$33:$B$776,G$332)+'СЕТ СН'!$F$16</f>
        <v>0</v>
      </c>
      <c r="H357" s="36">
        <f>SUMIFS(СВЦЭМ!$I$34:$I$777,СВЦЭМ!$A$34:$A$777,$A357,СВЦЭМ!$B$33:$B$776,H$332)+'СЕТ СН'!$F$16</f>
        <v>0</v>
      </c>
      <c r="I357" s="36">
        <f>SUMIFS(СВЦЭМ!$I$34:$I$777,СВЦЭМ!$A$34:$A$777,$A357,СВЦЭМ!$B$33:$B$776,I$332)+'СЕТ СН'!$F$16</f>
        <v>0</v>
      </c>
      <c r="J357" s="36">
        <f>SUMIFS(СВЦЭМ!$I$34:$I$777,СВЦЭМ!$A$34:$A$777,$A357,СВЦЭМ!$B$33:$B$776,J$332)+'СЕТ СН'!$F$16</f>
        <v>0</v>
      </c>
      <c r="K357" s="36">
        <f>SUMIFS(СВЦЭМ!$I$34:$I$777,СВЦЭМ!$A$34:$A$777,$A357,СВЦЭМ!$B$33:$B$776,K$332)+'СЕТ СН'!$F$16</f>
        <v>0</v>
      </c>
      <c r="L357" s="36">
        <f>SUMIFS(СВЦЭМ!$I$34:$I$777,СВЦЭМ!$A$34:$A$777,$A357,СВЦЭМ!$B$33:$B$776,L$332)+'СЕТ СН'!$F$16</f>
        <v>0</v>
      </c>
      <c r="M357" s="36">
        <f>SUMIFS(СВЦЭМ!$I$34:$I$777,СВЦЭМ!$A$34:$A$777,$A357,СВЦЭМ!$B$33:$B$776,M$332)+'СЕТ СН'!$F$16</f>
        <v>0</v>
      </c>
      <c r="N357" s="36">
        <f>SUMIFS(СВЦЭМ!$I$34:$I$777,СВЦЭМ!$A$34:$A$777,$A357,СВЦЭМ!$B$33:$B$776,N$332)+'СЕТ СН'!$F$16</f>
        <v>0</v>
      </c>
      <c r="O357" s="36">
        <f>SUMIFS(СВЦЭМ!$I$34:$I$777,СВЦЭМ!$A$34:$A$777,$A357,СВЦЭМ!$B$33:$B$776,O$332)+'СЕТ СН'!$F$16</f>
        <v>0</v>
      </c>
      <c r="P357" s="36">
        <f>SUMIFS(СВЦЭМ!$I$34:$I$777,СВЦЭМ!$A$34:$A$777,$A357,СВЦЭМ!$B$33:$B$776,P$332)+'СЕТ СН'!$F$16</f>
        <v>0</v>
      </c>
      <c r="Q357" s="36">
        <f>SUMIFS(СВЦЭМ!$I$34:$I$777,СВЦЭМ!$A$34:$A$777,$A357,СВЦЭМ!$B$33:$B$776,Q$332)+'СЕТ СН'!$F$16</f>
        <v>0</v>
      </c>
      <c r="R357" s="36">
        <f>SUMIFS(СВЦЭМ!$I$34:$I$777,СВЦЭМ!$A$34:$A$777,$A357,СВЦЭМ!$B$33:$B$776,R$332)+'СЕТ СН'!$F$16</f>
        <v>0</v>
      </c>
      <c r="S357" s="36">
        <f>SUMIFS(СВЦЭМ!$I$34:$I$777,СВЦЭМ!$A$34:$A$777,$A357,СВЦЭМ!$B$33:$B$776,S$332)+'СЕТ СН'!$F$16</f>
        <v>0</v>
      </c>
      <c r="T357" s="36">
        <f>SUMIFS(СВЦЭМ!$I$34:$I$777,СВЦЭМ!$A$34:$A$777,$A357,СВЦЭМ!$B$33:$B$776,T$332)+'СЕТ СН'!$F$16</f>
        <v>0</v>
      </c>
      <c r="U357" s="36">
        <f>SUMIFS(СВЦЭМ!$I$34:$I$777,СВЦЭМ!$A$34:$A$777,$A357,СВЦЭМ!$B$33:$B$776,U$332)+'СЕТ СН'!$F$16</f>
        <v>0</v>
      </c>
      <c r="V357" s="36">
        <f>SUMIFS(СВЦЭМ!$I$34:$I$777,СВЦЭМ!$A$34:$A$777,$A357,СВЦЭМ!$B$33:$B$776,V$332)+'СЕТ СН'!$F$16</f>
        <v>0</v>
      </c>
      <c r="W357" s="36">
        <f>SUMIFS(СВЦЭМ!$I$34:$I$777,СВЦЭМ!$A$34:$A$777,$A357,СВЦЭМ!$B$33:$B$776,W$332)+'СЕТ СН'!$F$16</f>
        <v>0</v>
      </c>
      <c r="X357" s="36">
        <f>SUMIFS(СВЦЭМ!$I$34:$I$777,СВЦЭМ!$A$34:$A$777,$A357,СВЦЭМ!$B$33:$B$776,X$332)+'СЕТ СН'!$F$16</f>
        <v>0</v>
      </c>
      <c r="Y357" s="36">
        <f>SUMIFS(СВЦЭМ!$I$34:$I$777,СВЦЭМ!$A$34:$A$777,$A357,СВЦЭМ!$B$33:$B$776,Y$332)+'СЕТ СН'!$F$16</f>
        <v>0</v>
      </c>
    </row>
    <row r="358" spans="1:27" ht="15.75" hidden="1" x14ac:dyDescent="0.2">
      <c r="A358" s="35">
        <f t="shared" si="9"/>
        <v>43825</v>
      </c>
      <c r="B358" s="36">
        <f>SUMIFS(СВЦЭМ!$I$34:$I$777,СВЦЭМ!$A$34:$A$777,$A358,СВЦЭМ!$B$33:$B$776,B$332)+'СЕТ СН'!$F$16</f>
        <v>0</v>
      </c>
      <c r="C358" s="36">
        <f>SUMIFS(СВЦЭМ!$I$34:$I$777,СВЦЭМ!$A$34:$A$777,$A358,СВЦЭМ!$B$33:$B$776,C$332)+'СЕТ СН'!$F$16</f>
        <v>0</v>
      </c>
      <c r="D358" s="36">
        <f>SUMIFS(СВЦЭМ!$I$34:$I$777,СВЦЭМ!$A$34:$A$777,$A358,СВЦЭМ!$B$33:$B$776,D$332)+'СЕТ СН'!$F$16</f>
        <v>0</v>
      </c>
      <c r="E358" s="36">
        <f>SUMIFS(СВЦЭМ!$I$34:$I$777,СВЦЭМ!$A$34:$A$777,$A358,СВЦЭМ!$B$33:$B$776,E$332)+'СЕТ СН'!$F$16</f>
        <v>0</v>
      </c>
      <c r="F358" s="36">
        <f>SUMIFS(СВЦЭМ!$I$34:$I$777,СВЦЭМ!$A$34:$A$777,$A358,СВЦЭМ!$B$33:$B$776,F$332)+'СЕТ СН'!$F$16</f>
        <v>0</v>
      </c>
      <c r="G358" s="36">
        <f>SUMIFS(СВЦЭМ!$I$34:$I$777,СВЦЭМ!$A$34:$A$777,$A358,СВЦЭМ!$B$33:$B$776,G$332)+'СЕТ СН'!$F$16</f>
        <v>0</v>
      </c>
      <c r="H358" s="36">
        <f>SUMIFS(СВЦЭМ!$I$34:$I$777,СВЦЭМ!$A$34:$A$777,$A358,СВЦЭМ!$B$33:$B$776,H$332)+'СЕТ СН'!$F$16</f>
        <v>0</v>
      </c>
      <c r="I358" s="36">
        <f>SUMIFS(СВЦЭМ!$I$34:$I$777,СВЦЭМ!$A$34:$A$777,$A358,СВЦЭМ!$B$33:$B$776,I$332)+'СЕТ СН'!$F$16</f>
        <v>0</v>
      </c>
      <c r="J358" s="36">
        <f>SUMIFS(СВЦЭМ!$I$34:$I$777,СВЦЭМ!$A$34:$A$777,$A358,СВЦЭМ!$B$33:$B$776,J$332)+'СЕТ СН'!$F$16</f>
        <v>0</v>
      </c>
      <c r="K358" s="36">
        <f>SUMIFS(СВЦЭМ!$I$34:$I$777,СВЦЭМ!$A$34:$A$777,$A358,СВЦЭМ!$B$33:$B$776,K$332)+'СЕТ СН'!$F$16</f>
        <v>0</v>
      </c>
      <c r="L358" s="36">
        <f>SUMIFS(СВЦЭМ!$I$34:$I$777,СВЦЭМ!$A$34:$A$777,$A358,СВЦЭМ!$B$33:$B$776,L$332)+'СЕТ СН'!$F$16</f>
        <v>0</v>
      </c>
      <c r="M358" s="36">
        <f>SUMIFS(СВЦЭМ!$I$34:$I$777,СВЦЭМ!$A$34:$A$777,$A358,СВЦЭМ!$B$33:$B$776,M$332)+'СЕТ СН'!$F$16</f>
        <v>0</v>
      </c>
      <c r="N358" s="36">
        <f>SUMIFS(СВЦЭМ!$I$34:$I$777,СВЦЭМ!$A$34:$A$777,$A358,СВЦЭМ!$B$33:$B$776,N$332)+'СЕТ СН'!$F$16</f>
        <v>0</v>
      </c>
      <c r="O358" s="36">
        <f>SUMIFS(СВЦЭМ!$I$34:$I$777,СВЦЭМ!$A$34:$A$777,$A358,СВЦЭМ!$B$33:$B$776,O$332)+'СЕТ СН'!$F$16</f>
        <v>0</v>
      </c>
      <c r="P358" s="36">
        <f>SUMIFS(СВЦЭМ!$I$34:$I$777,СВЦЭМ!$A$34:$A$777,$A358,СВЦЭМ!$B$33:$B$776,P$332)+'СЕТ СН'!$F$16</f>
        <v>0</v>
      </c>
      <c r="Q358" s="36">
        <f>SUMIFS(СВЦЭМ!$I$34:$I$777,СВЦЭМ!$A$34:$A$777,$A358,СВЦЭМ!$B$33:$B$776,Q$332)+'СЕТ СН'!$F$16</f>
        <v>0</v>
      </c>
      <c r="R358" s="36">
        <f>SUMIFS(СВЦЭМ!$I$34:$I$777,СВЦЭМ!$A$34:$A$777,$A358,СВЦЭМ!$B$33:$B$776,R$332)+'СЕТ СН'!$F$16</f>
        <v>0</v>
      </c>
      <c r="S358" s="36">
        <f>SUMIFS(СВЦЭМ!$I$34:$I$777,СВЦЭМ!$A$34:$A$777,$A358,СВЦЭМ!$B$33:$B$776,S$332)+'СЕТ СН'!$F$16</f>
        <v>0</v>
      </c>
      <c r="T358" s="36">
        <f>SUMIFS(СВЦЭМ!$I$34:$I$777,СВЦЭМ!$A$34:$A$777,$A358,СВЦЭМ!$B$33:$B$776,T$332)+'СЕТ СН'!$F$16</f>
        <v>0</v>
      </c>
      <c r="U358" s="36">
        <f>SUMIFS(СВЦЭМ!$I$34:$I$777,СВЦЭМ!$A$34:$A$777,$A358,СВЦЭМ!$B$33:$B$776,U$332)+'СЕТ СН'!$F$16</f>
        <v>0</v>
      </c>
      <c r="V358" s="36">
        <f>SUMIFS(СВЦЭМ!$I$34:$I$777,СВЦЭМ!$A$34:$A$777,$A358,СВЦЭМ!$B$33:$B$776,V$332)+'СЕТ СН'!$F$16</f>
        <v>0</v>
      </c>
      <c r="W358" s="36">
        <f>SUMIFS(СВЦЭМ!$I$34:$I$777,СВЦЭМ!$A$34:$A$777,$A358,СВЦЭМ!$B$33:$B$776,W$332)+'СЕТ СН'!$F$16</f>
        <v>0</v>
      </c>
      <c r="X358" s="36">
        <f>SUMIFS(СВЦЭМ!$I$34:$I$777,СВЦЭМ!$A$34:$A$777,$A358,СВЦЭМ!$B$33:$B$776,X$332)+'СЕТ СН'!$F$16</f>
        <v>0</v>
      </c>
      <c r="Y358" s="36">
        <f>SUMIFS(СВЦЭМ!$I$34:$I$777,СВЦЭМ!$A$34:$A$777,$A358,СВЦЭМ!$B$33:$B$776,Y$332)+'СЕТ СН'!$F$16</f>
        <v>0</v>
      </c>
    </row>
    <row r="359" spans="1:27" ht="15.75" hidden="1" x14ac:dyDescent="0.2">
      <c r="A359" s="35">
        <f t="shared" si="9"/>
        <v>43826</v>
      </c>
      <c r="B359" s="36">
        <f>SUMIFS(СВЦЭМ!$I$34:$I$777,СВЦЭМ!$A$34:$A$777,$A359,СВЦЭМ!$B$33:$B$776,B$332)+'СЕТ СН'!$F$16</f>
        <v>0</v>
      </c>
      <c r="C359" s="36">
        <f>SUMIFS(СВЦЭМ!$I$34:$I$777,СВЦЭМ!$A$34:$A$777,$A359,СВЦЭМ!$B$33:$B$776,C$332)+'СЕТ СН'!$F$16</f>
        <v>0</v>
      </c>
      <c r="D359" s="36">
        <f>SUMIFS(СВЦЭМ!$I$34:$I$777,СВЦЭМ!$A$34:$A$777,$A359,СВЦЭМ!$B$33:$B$776,D$332)+'СЕТ СН'!$F$16</f>
        <v>0</v>
      </c>
      <c r="E359" s="36">
        <f>SUMIFS(СВЦЭМ!$I$34:$I$777,СВЦЭМ!$A$34:$A$777,$A359,СВЦЭМ!$B$33:$B$776,E$332)+'СЕТ СН'!$F$16</f>
        <v>0</v>
      </c>
      <c r="F359" s="36">
        <f>SUMIFS(СВЦЭМ!$I$34:$I$777,СВЦЭМ!$A$34:$A$777,$A359,СВЦЭМ!$B$33:$B$776,F$332)+'СЕТ СН'!$F$16</f>
        <v>0</v>
      </c>
      <c r="G359" s="36">
        <f>SUMIFS(СВЦЭМ!$I$34:$I$777,СВЦЭМ!$A$34:$A$777,$A359,СВЦЭМ!$B$33:$B$776,G$332)+'СЕТ СН'!$F$16</f>
        <v>0</v>
      </c>
      <c r="H359" s="36">
        <f>SUMIFS(СВЦЭМ!$I$34:$I$777,СВЦЭМ!$A$34:$A$777,$A359,СВЦЭМ!$B$33:$B$776,H$332)+'СЕТ СН'!$F$16</f>
        <v>0</v>
      </c>
      <c r="I359" s="36">
        <f>SUMIFS(СВЦЭМ!$I$34:$I$777,СВЦЭМ!$A$34:$A$777,$A359,СВЦЭМ!$B$33:$B$776,I$332)+'СЕТ СН'!$F$16</f>
        <v>0</v>
      </c>
      <c r="J359" s="36">
        <f>SUMIFS(СВЦЭМ!$I$34:$I$777,СВЦЭМ!$A$34:$A$777,$A359,СВЦЭМ!$B$33:$B$776,J$332)+'СЕТ СН'!$F$16</f>
        <v>0</v>
      </c>
      <c r="K359" s="36">
        <f>SUMIFS(СВЦЭМ!$I$34:$I$777,СВЦЭМ!$A$34:$A$777,$A359,СВЦЭМ!$B$33:$B$776,K$332)+'СЕТ СН'!$F$16</f>
        <v>0</v>
      </c>
      <c r="L359" s="36">
        <f>SUMIFS(СВЦЭМ!$I$34:$I$777,СВЦЭМ!$A$34:$A$777,$A359,СВЦЭМ!$B$33:$B$776,L$332)+'СЕТ СН'!$F$16</f>
        <v>0</v>
      </c>
      <c r="M359" s="36">
        <f>SUMIFS(СВЦЭМ!$I$34:$I$777,СВЦЭМ!$A$34:$A$777,$A359,СВЦЭМ!$B$33:$B$776,M$332)+'СЕТ СН'!$F$16</f>
        <v>0</v>
      </c>
      <c r="N359" s="36">
        <f>SUMIFS(СВЦЭМ!$I$34:$I$777,СВЦЭМ!$A$34:$A$777,$A359,СВЦЭМ!$B$33:$B$776,N$332)+'СЕТ СН'!$F$16</f>
        <v>0</v>
      </c>
      <c r="O359" s="36">
        <f>SUMIFS(СВЦЭМ!$I$34:$I$777,СВЦЭМ!$A$34:$A$777,$A359,СВЦЭМ!$B$33:$B$776,O$332)+'СЕТ СН'!$F$16</f>
        <v>0</v>
      </c>
      <c r="P359" s="36">
        <f>SUMIFS(СВЦЭМ!$I$34:$I$777,СВЦЭМ!$A$34:$A$777,$A359,СВЦЭМ!$B$33:$B$776,P$332)+'СЕТ СН'!$F$16</f>
        <v>0</v>
      </c>
      <c r="Q359" s="36">
        <f>SUMIFS(СВЦЭМ!$I$34:$I$777,СВЦЭМ!$A$34:$A$777,$A359,СВЦЭМ!$B$33:$B$776,Q$332)+'СЕТ СН'!$F$16</f>
        <v>0</v>
      </c>
      <c r="R359" s="36">
        <f>SUMIFS(СВЦЭМ!$I$34:$I$777,СВЦЭМ!$A$34:$A$777,$A359,СВЦЭМ!$B$33:$B$776,R$332)+'СЕТ СН'!$F$16</f>
        <v>0</v>
      </c>
      <c r="S359" s="36">
        <f>SUMIFS(СВЦЭМ!$I$34:$I$777,СВЦЭМ!$A$34:$A$777,$A359,СВЦЭМ!$B$33:$B$776,S$332)+'СЕТ СН'!$F$16</f>
        <v>0</v>
      </c>
      <c r="T359" s="36">
        <f>SUMIFS(СВЦЭМ!$I$34:$I$777,СВЦЭМ!$A$34:$A$777,$A359,СВЦЭМ!$B$33:$B$776,T$332)+'СЕТ СН'!$F$16</f>
        <v>0</v>
      </c>
      <c r="U359" s="36">
        <f>SUMIFS(СВЦЭМ!$I$34:$I$777,СВЦЭМ!$A$34:$A$777,$A359,СВЦЭМ!$B$33:$B$776,U$332)+'СЕТ СН'!$F$16</f>
        <v>0</v>
      </c>
      <c r="V359" s="36">
        <f>SUMIFS(СВЦЭМ!$I$34:$I$777,СВЦЭМ!$A$34:$A$777,$A359,СВЦЭМ!$B$33:$B$776,V$332)+'СЕТ СН'!$F$16</f>
        <v>0</v>
      </c>
      <c r="W359" s="36">
        <f>SUMIFS(СВЦЭМ!$I$34:$I$777,СВЦЭМ!$A$34:$A$777,$A359,СВЦЭМ!$B$33:$B$776,W$332)+'СЕТ СН'!$F$16</f>
        <v>0</v>
      </c>
      <c r="X359" s="36">
        <f>SUMIFS(СВЦЭМ!$I$34:$I$777,СВЦЭМ!$A$34:$A$777,$A359,СВЦЭМ!$B$33:$B$776,X$332)+'СЕТ СН'!$F$16</f>
        <v>0</v>
      </c>
      <c r="Y359" s="36">
        <f>SUMIFS(СВЦЭМ!$I$34:$I$777,СВЦЭМ!$A$34:$A$777,$A359,СВЦЭМ!$B$33:$B$776,Y$332)+'СЕТ СН'!$F$16</f>
        <v>0</v>
      </c>
    </row>
    <row r="360" spans="1:27" ht="15.75" hidden="1" x14ac:dyDescent="0.2">
      <c r="A360" s="35">
        <f t="shared" si="9"/>
        <v>43827</v>
      </c>
      <c r="B360" s="36">
        <f>SUMIFS(СВЦЭМ!$I$34:$I$777,СВЦЭМ!$A$34:$A$777,$A360,СВЦЭМ!$B$33:$B$776,B$332)+'СЕТ СН'!$F$16</f>
        <v>0</v>
      </c>
      <c r="C360" s="36">
        <f>SUMIFS(СВЦЭМ!$I$34:$I$777,СВЦЭМ!$A$34:$A$777,$A360,СВЦЭМ!$B$33:$B$776,C$332)+'СЕТ СН'!$F$16</f>
        <v>0</v>
      </c>
      <c r="D360" s="36">
        <f>SUMIFS(СВЦЭМ!$I$34:$I$777,СВЦЭМ!$A$34:$A$777,$A360,СВЦЭМ!$B$33:$B$776,D$332)+'СЕТ СН'!$F$16</f>
        <v>0</v>
      </c>
      <c r="E360" s="36">
        <f>SUMIFS(СВЦЭМ!$I$34:$I$777,СВЦЭМ!$A$34:$A$777,$A360,СВЦЭМ!$B$33:$B$776,E$332)+'СЕТ СН'!$F$16</f>
        <v>0</v>
      </c>
      <c r="F360" s="36">
        <f>SUMIFS(СВЦЭМ!$I$34:$I$777,СВЦЭМ!$A$34:$A$777,$A360,СВЦЭМ!$B$33:$B$776,F$332)+'СЕТ СН'!$F$16</f>
        <v>0</v>
      </c>
      <c r="G360" s="36">
        <f>SUMIFS(СВЦЭМ!$I$34:$I$777,СВЦЭМ!$A$34:$A$777,$A360,СВЦЭМ!$B$33:$B$776,G$332)+'СЕТ СН'!$F$16</f>
        <v>0</v>
      </c>
      <c r="H360" s="36">
        <f>SUMIFS(СВЦЭМ!$I$34:$I$777,СВЦЭМ!$A$34:$A$777,$A360,СВЦЭМ!$B$33:$B$776,H$332)+'СЕТ СН'!$F$16</f>
        <v>0</v>
      </c>
      <c r="I360" s="36">
        <f>SUMIFS(СВЦЭМ!$I$34:$I$777,СВЦЭМ!$A$34:$A$777,$A360,СВЦЭМ!$B$33:$B$776,I$332)+'СЕТ СН'!$F$16</f>
        <v>0</v>
      </c>
      <c r="J360" s="36">
        <f>SUMIFS(СВЦЭМ!$I$34:$I$777,СВЦЭМ!$A$34:$A$777,$A360,СВЦЭМ!$B$33:$B$776,J$332)+'СЕТ СН'!$F$16</f>
        <v>0</v>
      </c>
      <c r="K360" s="36">
        <f>SUMIFS(СВЦЭМ!$I$34:$I$777,СВЦЭМ!$A$34:$A$777,$A360,СВЦЭМ!$B$33:$B$776,K$332)+'СЕТ СН'!$F$16</f>
        <v>0</v>
      </c>
      <c r="L360" s="36">
        <f>SUMIFS(СВЦЭМ!$I$34:$I$777,СВЦЭМ!$A$34:$A$777,$A360,СВЦЭМ!$B$33:$B$776,L$332)+'СЕТ СН'!$F$16</f>
        <v>0</v>
      </c>
      <c r="M360" s="36">
        <f>SUMIFS(СВЦЭМ!$I$34:$I$777,СВЦЭМ!$A$34:$A$777,$A360,СВЦЭМ!$B$33:$B$776,M$332)+'СЕТ СН'!$F$16</f>
        <v>0</v>
      </c>
      <c r="N360" s="36">
        <f>SUMIFS(СВЦЭМ!$I$34:$I$777,СВЦЭМ!$A$34:$A$777,$A360,СВЦЭМ!$B$33:$B$776,N$332)+'СЕТ СН'!$F$16</f>
        <v>0</v>
      </c>
      <c r="O360" s="36">
        <f>SUMIFS(СВЦЭМ!$I$34:$I$777,СВЦЭМ!$A$34:$A$777,$A360,СВЦЭМ!$B$33:$B$776,O$332)+'СЕТ СН'!$F$16</f>
        <v>0</v>
      </c>
      <c r="P360" s="36">
        <f>SUMIFS(СВЦЭМ!$I$34:$I$777,СВЦЭМ!$A$34:$A$777,$A360,СВЦЭМ!$B$33:$B$776,P$332)+'СЕТ СН'!$F$16</f>
        <v>0</v>
      </c>
      <c r="Q360" s="36">
        <f>SUMIFS(СВЦЭМ!$I$34:$I$777,СВЦЭМ!$A$34:$A$777,$A360,СВЦЭМ!$B$33:$B$776,Q$332)+'СЕТ СН'!$F$16</f>
        <v>0</v>
      </c>
      <c r="R360" s="36">
        <f>SUMIFS(СВЦЭМ!$I$34:$I$777,СВЦЭМ!$A$34:$A$777,$A360,СВЦЭМ!$B$33:$B$776,R$332)+'СЕТ СН'!$F$16</f>
        <v>0</v>
      </c>
      <c r="S360" s="36">
        <f>SUMIFS(СВЦЭМ!$I$34:$I$777,СВЦЭМ!$A$34:$A$777,$A360,СВЦЭМ!$B$33:$B$776,S$332)+'СЕТ СН'!$F$16</f>
        <v>0</v>
      </c>
      <c r="T360" s="36">
        <f>SUMIFS(СВЦЭМ!$I$34:$I$777,СВЦЭМ!$A$34:$A$777,$A360,СВЦЭМ!$B$33:$B$776,T$332)+'СЕТ СН'!$F$16</f>
        <v>0</v>
      </c>
      <c r="U360" s="36">
        <f>SUMIFS(СВЦЭМ!$I$34:$I$777,СВЦЭМ!$A$34:$A$777,$A360,СВЦЭМ!$B$33:$B$776,U$332)+'СЕТ СН'!$F$16</f>
        <v>0</v>
      </c>
      <c r="V360" s="36">
        <f>SUMIFS(СВЦЭМ!$I$34:$I$777,СВЦЭМ!$A$34:$A$777,$A360,СВЦЭМ!$B$33:$B$776,V$332)+'СЕТ СН'!$F$16</f>
        <v>0</v>
      </c>
      <c r="W360" s="36">
        <f>SUMIFS(СВЦЭМ!$I$34:$I$777,СВЦЭМ!$A$34:$A$777,$A360,СВЦЭМ!$B$33:$B$776,W$332)+'СЕТ СН'!$F$16</f>
        <v>0</v>
      </c>
      <c r="X360" s="36">
        <f>SUMIFS(СВЦЭМ!$I$34:$I$777,СВЦЭМ!$A$34:$A$777,$A360,СВЦЭМ!$B$33:$B$776,X$332)+'СЕТ СН'!$F$16</f>
        <v>0</v>
      </c>
      <c r="Y360" s="36">
        <f>SUMIFS(СВЦЭМ!$I$34:$I$777,СВЦЭМ!$A$34:$A$777,$A360,СВЦЭМ!$B$33:$B$776,Y$332)+'СЕТ СН'!$F$16</f>
        <v>0</v>
      </c>
    </row>
    <row r="361" spans="1:27" ht="15.75" hidden="1" x14ac:dyDescent="0.2">
      <c r="A361" s="35">
        <f t="shared" si="9"/>
        <v>43828</v>
      </c>
      <c r="B361" s="36">
        <f>SUMIFS(СВЦЭМ!$I$34:$I$777,СВЦЭМ!$A$34:$A$777,$A361,СВЦЭМ!$B$33:$B$776,B$332)+'СЕТ СН'!$F$16</f>
        <v>0</v>
      </c>
      <c r="C361" s="36">
        <f>SUMIFS(СВЦЭМ!$I$34:$I$777,СВЦЭМ!$A$34:$A$777,$A361,СВЦЭМ!$B$33:$B$776,C$332)+'СЕТ СН'!$F$16</f>
        <v>0</v>
      </c>
      <c r="D361" s="36">
        <f>SUMIFS(СВЦЭМ!$I$34:$I$777,СВЦЭМ!$A$34:$A$777,$A361,СВЦЭМ!$B$33:$B$776,D$332)+'СЕТ СН'!$F$16</f>
        <v>0</v>
      </c>
      <c r="E361" s="36">
        <f>SUMIFS(СВЦЭМ!$I$34:$I$777,СВЦЭМ!$A$34:$A$777,$A361,СВЦЭМ!$B$33:$B$776,E$332)+'СЕТ СН'!$F$16</f>
        <v>0</v>
      </c>
      <c r="F361" s="36">
        <f>SUMIFS(СВЦЭМ!$I$34:$I$777,СВЦЭМ!$A$34:$A$777,$A361,СВЦЭМ!$B$33:$B$776,F$332)+'СЕТ СН'!$F$16</f>
        <v>0</v>
      </c>
      <c r="G361" s="36">
        <f>SUMIFS(СВЦЭМ!$I$34:$I$777,СВЦЭМ!$A$34:$A$777,$A361,СВЦЭМ!$B$33:$B$776,G$332)+'СЕТ СН'!$F$16</f>
        <v>0</v>
      </c>
      <c r="H361" s="36">
        <f>SUMIFS(СВЦЭМ!$I$34:$I$777,СВЦЭМ!$A$34:$A$777,$A361,СВЦЭМ!$B$33:$B$776,H$332)+'СЕТ СН'!$F$16</f>
        <v>0</v>
      </c>
      <c r="I361" s="36">
        <f>SUMIFS(СВЦЭМ!$I$34:$I$777,СВЦЭМ!$A$34:$A$777,$A361,СВЦЭМ!$B$33:$B$776,I$332)+'СЕТ СН'!$F$16</f>
        <v>0</v>
      </c>
      <c r="J361" s="36">
        <f>SUMIFS(СВЦЭМ!$I$34:$I$777,СВЦЭМ!$A$34:$A$777,$A361,СВЦЭМ!$B$33:$B$776,J$332)+'СЕТ СН'!$F$16</f>
        <v>0</v>
      </c>
      <c r="K361" s="36">
        <f>SUMIFS(СВЦЭМ!$I$34:$I$777,СВЦЭМ!$A$34:$A$777,$A361,СВЦЭМ!$B$33:$B$776,K$332)+'СЕТ СН'!$F$16</f>
        <v>0</v>
      </c>
      <c r="L361" s="36">
        <f>SUMIFS(СВЦЭМ!$I$34:$I$777,СВЦЭМ!$A$34:$A$777,$A361,СВЦЭМ!$B$33:$B$776,L$332)+'СЕТ СН'!$F$16</f>
        <v>0</v>
      </c>
      <c r="M361" s="36">
        <f>SUMIFS(СВЦЭМ!$I$34:$I$777,СВЦЭМ!$A$34:$A$777,$A361,СВЦЭМ!$B$33:$B$776,M$332)+'СЕТ СН'!$F$16</f>
        <v>0</v>
      </c>
      <c r="N361" s="36">
        <f>SUMIFS(СВЦЭМ!$I$34:$I$777,СВЦЭМ!$A$34:$A$777,$A361,СВЦЭМ!$B$33:$B$776,N$332)+'СЕТ СН'!$F$16</f>
        <v>0</v>
      </c>
      <c r="O361" s="36">
        <f>SUMIFS(СВЦЭМ!$I$34:$I$777,СВЦЭМ!$A$34:$A$777,$A361,СВЦЭМ!$B$33:$B$776,O$332)+'СЕТ СН'!$F$16</f>
        <v>0</v>
      </c>
      <c r="P361" s="36">
        <f>SUMIFS(СВЦЭМ!$I$34:$I$777,СВЦЭМ!$A$34:$A$777,$A361,СВЦЭМ!$B$33:$B$776,P$332)+'СЕТ СН'!$F$16</f>
        <v>0</v>
      </c>
      <c r="Q361" s="36">
        <f>SUMIFS(СВЦЭМ!$I$34:$I$777,СВЦЭМ!$A$34:$A$777,$A361,СВЦЭМ!$B$33:$B$776,Q$332)+'СЕТ СН'!$F$16</f>
        <v>0</v>
      </c>
      <c r="R361" s="36">
        <f>SUMIFS(СВЦЭМ!$I$34:$I$777,СВЦЭМ!$A$34:$A$777,$A361,СВЦЭМ!$B$33:$B$776,R$332)+'СЕТ СН'!$F$16</f>
        <v>0</v>
      </c>
      <c r="S361" s="36">
        <f>SUMIFS(СВЦЭМ!$I$34:$I$777,СВЦЭМ!$A$34:$A$777,$A361,СВЦЭМ!$B$33:$B$776,S$332)+'СЕТ СН'!$F$16</f>
        <v>0</v>
      </c>
      <c r="T361" s="36">
        <f>SUMIFS(СВЦЭМ!$I$34:$I$777,СВЦЭМ!$A$34:$A$777,$A361,СВЦЭМ!$B$33:$B$776,T$332)+'СЕТ СН'!$F$16</f>
        <v>0</v>
      </c>
      <c r="U361" s="36">
        <f>SUMIFS(СВЦЭМ!$I$34:$I$777,СВЦЭМ!$A$34:$A$777,$A361,СВЦЭМ!$B$33:$B$776,U$332)+'СЕТ СН'!$F$16</f>
        <v>0</v>
      </c>
      <c r="V361" s="36">
        <f>SUMIFS(СВЦЭМ!$I$34:$I$777,СВЦЭМ!$A$34:$A$777,$A361,СВЦЭМ!$B$33:$B$776,V$332)+'СЕТ СН'!$F$16</f>
        <v>0</v>
      </c>
      <c r="W361" s="36">
        <f>SUMIFS(СВЦЭМ!$I$34:$I$777,СВЦЭМ!$A$34:$A$777,$A361,СВЦЭМ!$B$33:$B$776,W$332)+'СЕТ СН'!$F$16</f>
        <v>0</v>
      </c>
      <c r="X361" s="36">
        <f>SUMIFS(СВЦЭМ!$I$34:$I$777,СВЦЭМ!$A$34:$A$777,$A361,СВЦЭМ!$B$33:$B$776,X$332)+'СЕТ СН'!$F$16</f>
        <v>0</v>
      </c>
      <c r="Y361" s="36">
        <f>SUMIFS(СВЦЭМ!$I$34:$I$777,СВЦЭМ!$A$34:$A$777,$A361,СВЦЭМ!$B$33:$B$776,Y$332)+'СЕТ СН'!$F$16</f>
        <v>0</v>
      </c>
    </row>
    <row r="362" spans="1:27" ht="15.75" hidden="1" x14ac:dyDescent="0.2">
      <c r="A362" s="35">
        <f t="shared" si="9"/>
        <v>43829</v>
      </c>
      <c r="B362" s="36">
        <f>SUMIFS(СВЦЭМ!$I$34:$I$777,СВЦЭМ!$A$34:$A$777,$A362,СВЦЭМ!$B$33:$B$776,B$332)+'СЕТ СН'!$F$16</f>
        <v>0</v>
      </c>
      <c r="C362" s="36">
        <f>SUMIFS(СВЦЭМ!$I$34:$I$777,СВЦЭМ!$A$34:$A$777,$A362,СВЦЭМ!$B$33:$B$776,C$332)+'СЕТ СН'!$F$16</f>
        <v>0</v>
      </c>
      <c r="D362" s="36">
        <f>SUMIFS(СВЦЭМ!$I$34:$I$777,СВЦЭМ!$A$34:$A$777,$A362,СВЦЭМ!$B$33:$B$776,D$332)+'СЕТ СН'!$F$16</f>
        <v>0</v>
      </c>
      <c r="E362" s="36">
        <f>SUMIFS(СВЦЭМ!$I$34:$I$777,СВЦЭМ!$A$34:$A$777,$A362,СВЦЭМ!$B$33:$B$776,E$332)+'СЕТ СН'!$F$16</f>
        <v>0</v>
      </c>
      <c r="F362" s="36">
        <f>SUMIFS(СВЦЭМ!$I$34:$I$777,СВЦЭМ!$A$34:$A$777,$A362,СВЦЭМ!$B$33:$B$776,F$332)+'СЕТ СН'!$F$16</f>
        <v>0</v>
      </c>
      <c r="G362" s="36">
        <f>SUMIFS(СВЦЭМ!$I$34:$I$777,СВЦЭМ!$A$34:$A$777,$A362,СВЦЭМ!$B$33:$B$776,G$332)+'СЕТ СН'!$F$16</f>
        <v>0</v>
      </c>
      <c r="H362" s="36">
        <f>SUMIFS(СВЦЭМ!$I$34:$I$777,СВЦЭМ!$A$34:$A$777,$A362,СВЦЭМ!$B$33:$B$776,H$332)+'СЕТ СН'!$F$16</f>
        <v>0</v>
      </c>
      <c r="I362" s="36">
        <f>SUMIFS(СВЦЭМ!$I$34:$I$777,СВЦЭМ!$A$34:$A$777,$A362,СВЦЭМ!$B$33:$B$776,I$332)+'СЕТ СН'!$F$16</f>
        <v>0</v>
      </c>
      <c r="J362" s="36">
        <f>SUMIFS(СВЦЭМ!$I$34:$I$777,СВЦЭМ!$A$34:$A$777,$A362,СВЦЭМ!$B$33:$B$776,J$332)+'СЕТ СН'!$F$16</f>
        <v>0</v>
      </c>
      <c r="K362" s="36">
        <f>SUMIFS(СВЦЭМ!$I$34:$I$777,СВЦЭМ!$A$34:$A$777,$A362,СВЦЭМ!$B$33:$B$776,K$332)+'СЕТ СН'!$F$16</f>
        <v>0</v>
      </c>
      <c r="L362" s="36">
        <f>SUMIFS(СВЦЭМ!$I$34:$I$777,СВЦЭМ!$A$34:$A$777,$A362,СВЦЭМ!$B$33:$B$776,L$332)+'СЕТ СН'!$F$16</f>
        <v>0</v>
      </c>
      <c r="M362" s="36">
        <f>SUMIFS(СВЦЭМ!$I$34:$I$777,СВЦЭМ!$A$34:$A$777,$A362,СВЦЭМ!$B$33:$B$776,M$332)+'СЕТ СН'!$F$16</f>
        <v>0</v>
      </c>
      <c r="N362" s="36">
        <f>SUMIFS(СВЦЭМ!$I$34:$I$777,СВЦЭМ!$A$34:$A$777,$A362,СВЦЭМ!$B$33:$B$776,N$332)+'СЕТ СН'!$F$16</f>
        <v>0</v>
      </c>
      <c r="O362" s="36">
        <f>SUMIFS(СВЦЭМ!$I$34:$I$777,СВЦЭМ!$A$34:$A$777,$A362,СВЦЭМ!$B$33:$B$776,O$332)+'СЕТ СН'!$F$16</f>
        <v>0</v>
      </c>
      <c r="P362" s="36">
        <f>SUMIFS(СВЦЭМ!$I$34:$I$777,СВЦЭМ!$A$34:$A$777,$A362,СВЦЭМ!$B$33:$B$776,P$332)+'СЕТ СН'!$F$16</f>
        <v>0</v>
      </c>
      <c r="Q362" s="36">
        <f>SUMIFS(СВЦЭМ!$I$34:$I$777,СВЦЭМ!$A$34:$A$777,$A362,СВЦЭМ!$B$33:$B$776,Q$332)+'СЕТ СН'!$F$16</f>
        <v>0</v>
      </c>
      <c r="R362" s="36">
        <f>SUMIFS(СВЦЭМ!$I$34:$I$777,СВЦЭМ!$A$34:$A$777,$A362,СВЦЭМ!$B$33:$B$776,R$332)+'СЕТ СН'!$F$16</f>
        <v>0</v>
      </c>
      <c r="S362" s="36">
        <f>SUMIFS(СВЦЭМ!$I$34:$I$777,СВЦЭМ!$A$34:$A$777,$A362,СВЦЭМ!$B$33:$B$776,S$332)+'СЕТ СН'!$F$16</f>
        <v>0</v>
      </c>
      <c r="T362" s="36">
        <f>SUMIFS(СВЦЭМ!$I$34:$I$777,СВЦЭМ!$A$34:$A$777,$A362,СВЦЭМ!$B$33:$B$776,T$332)+'СЕТ СН'!$F$16</f>
        <v>0</v>
      </c>
      <c r="U362" s="36">
        <f>SUMIFS(СВЦЭМ!$I$34:$I$777,СВЦЭМ!$A$34:$A$777,$A362,СВЦЭМ!$B$33:$B$776,U$332)+'СЕТ СН'!$F$16</f>
        <v>0</v>
      </c>
      <c r="V362" s="36">
        <f>SUMIFS(СВЦЭМ!$I$34:$I$777,СВЦЭМ!$A$34:$A$777,$A362,СВЦЭМ!$B$33:$B$776,V$332)+'СЕТ СН'!$F$16</f>
        <v>0</v>
      </c>
      <c r="W362" s="36">
        <f>SUMIFS(СВЦЭМ!$I$34:$I$777,СВЦЭМ!$A$34:$A$777,$A362,СВЦЭМ!$B$33:$B$776,W$332)+'СЕТ СН'!$F$16</f>
        <v>0</v>
      </c>
      <c r="X362" s="36">
        <f>SUMIFS(СВЦЭМ!$I$34:$I$777,СВЦЭМ!$A$34:$A$777,$A362,СВЦЭМ!$B$33:$B$776,X$332)+'СЕТ СН'!$F$16</f>
        <v>0</v>
      </c>
      <c r="Y362" s="36">
        <f>SUMIFS(СВЦЭМ!$I$34:$I$777,СВЦЭМ!$A$34:$A$777,$A362,СВЦЭМ!$B$33:$B$776,Y$332)+'СЕТ СН'!$F$16</f>
        <v>0</v>
      </c>
    </row>
    <row r="363" spans="1:27" ht="15.75" hidden="1" x14ac:dyDescent="0.2">
      <c r="A363" s="35">
        <f t="shared" si="9"/>
        <v>43830</v>
      </c>
      <c r="B363" s="36">
        <f>SUMIFS(СВЦЭМ!$I$34:$I$777,СВЦЭМ!$A$34:$A$777,$A363,СВЦЭМ!$B$33:$B$776,B$332)+'СЕТ СН'!$F$16</f>
        <v>0</v>
      </c>
      <c r="C363" s="36">
        <f>SUMIFS(СВЦЭМ!$I$34:$I$777,СВЦЭМ!$A$34:$A$777,$A363,СВЦЭМ!$B$33:$B$776,C$332)+'СЕТ СН'!$F$16</f>
        <v>0</v>
      </c>
      <c r="D363" s="36">
        <f>SUMIFS(СВЦЭМ!$I$34:$I$777,СВЦЭМ!$A$34:$A$777,$A363,СВЦЭМ!$B$33:$B$776,D$332)+'СЕТ СН'!$F$16</f>
        <v>0</v>
      </c>
      <c r="E363" s="36">
        <f>SUMIFS(СВЦЭМ!$I$34:$I$777,СВЦЭМ!$A$34:$A$777,$A363,СВЦЭМ!$B$33:$B$776,E$332)+'СЕТ СН'!$F$16</f>
        <v>0</v>
      </c>
      <c r="F363" s="36">
        <f>SUMIFS(СВЦЭМ!$I$34:$I$777,СВЦЭМ!$A$34:$A$777,$A363,СВЦЭМ!$B$33:$B$776,F$332)+'СЕТ СН'!$F$16</f>
        <v>0</v>
      </c>
      <c r="G363" s="36">
        <f>SUMIFS(СВЦЭМ!$I$34:$I$777,СВЦЭМ!$A$34:$A$777,$A363,СВЦЭМ!$B$33:$B$776,G$332)+'СЕТ СН'!$F$16</f>
        <v>0</v>
      </c>
      <c r="H363" s="36">
        <f>SUMIFS(СВЦЭМ!$I$34:$I$777,СВЦЭМ!$A$34:$A$777,$A363,СВЦЭМ!$B$33:$B$776,H$332)+'СЕТ СН'!$F$16</f>
        <v>0</v>
      </c>
      <c r="I363" s="36">
        <f>SUMIFS(СВЦЭМ!$I$34:$I$777,СВЦЭМ!$A$34:$A$777,$A363,СВЦЭМ!$B$33:$B$776,I$332)+'СЕТ СН'!$F$16</f>
        <v>0</v>
      </c>
      <c r="J363" s="36">
        <f>SUMIFS(СВЦЭМ!$I$34:$I$777,СВЦЭМ!$A$34:$A$777,$A363,СВЦЭМ!$B$33:$B$776,J$332)+'СЕТ СН'!$F$16</f>
        <v>0</v>
      </c>
      <c r="K363" s="36">
        <f>SUMIFS(СВЦЭМ!$I$34:$I$777,СВЦЭМ!$A$34:$A$777,$A363,СВЦЭМ!$B$33:$B$776,K$332)+'СЕТ СН'!$F$16</f>
        <v>0</v>
      </c>
      <c r="L363" s="36">
        <f>SUMIFS(СВЦЭМ!$I$34:$I$777,СВЦЭМ!$A$34:$A$777,$A363,СВЦЭМ!$B$33:$B$776,L$332)+'СЕТ СН'!$F$16</f>
        <v>0</v>
      </c>
      <c r="M363" s="36">
        <f>SUMIFS(СВЦЭМ!$I$34:$I$777,СВЦЭМ!$A$34:$A$777,$A363,СВЦЭМ!$B$33:$B$776,M$332)+'СЕТ СН'!$F$16</f>
        <v>0</v>
      </c>
      <c r="N363" s="36">
        <f>SUMIFS(СВЦЭМ!$I$34:$I$777,СВЦЭМ!$A$34:$A$777,$A363,СВЦЭМ!$B$33:$B$776,N$332)+'СЕТ СН'!$F$16</f>
        <v>0</v>
      </c>
      <c r="O363" s="36">
        <f>SUMIFS(СВЦЭМ!$I$34:$I$777,СВЦЭМ!$A$34:$A$777,$A363,СВЦЭМ!$B$33:$B$776,O$332)+'СЕТ СН'!$F$16</f>
        <v>0</v>
      </c>
      <c r="P363" s="36">
        <f>SUMIFS(СВЦЭМ!$I$34:$I$777,СВЦЭМ!$A$34:$A$777,$A363,СВЦЭМ!$B$33:$B$776,P$332)+'СЕТ СН'!$F$16</f>
        <v>0</v>
      </c>
      <c r="Q363" s="36">
        <f>SUMIFS(СВЦЭМ!$I$34:$I$777,СВЦЭМ!$A$34:$A$777,$A363,СВЦЭМ!$B$33:$B$776,Q$332)+'СЕТ СН'!$F$16</f>
        <v>0</v>
      </c>
      <c r="R363" s="36">
        <f>SUMIFS(СВЦЭМ!$I$34:$I$777,СВЦЭМ!$A$34:$A$777,$A363,СВЦЭМ!$B$33:$B$776,R$332)+'СЕТ СН'!$F$16</f>
        <v>0</v>
      </c>
      <c r="S363" s="36">
        <f>SUMIFS(СВЦЭМ!$I$34:$I$777,СВЦЭМ!$A$34:$A$777,$A363,СВЦЭМ!$B$33:$B$776,S$332)+'СЕТ СН'!$F$16</f>
        <v>0</v>
      </c>
      <c r="T363" s="36">
        <f>SUMIFS(СВЦЭМ!$I$34:$I$777,СВЦЭМ!$A$34:$A$777,$A363,СВЦЭМ!$B$33:$B$776,T$332)+'СЕТ СН'!$F$16</f>
        <v>0</v>
      </c>
      <c r="U363" s="36">
        <f>SUMIFS(СВЦЭМ!$I$34:$I$777,СВЦЭМ!$A$34:$A$777,$A363,СВЦЭМ!$B$33:$B$776,U$332)+'СЕТ СН'!$F$16</f>
        <v>0</v>
      </c>
      <c r="V363" s="36">
        <f>SUMIFS(СВЦЭМ!$I$34:$I$777,СВЦЭМ!$A$34:$A$777,$A363,СВЦЭМ!$B$33:$B$776,V$332)+'СЕТ СН'!$F$16</f>
        <v>0</v>
      </c>
      <c r="W363" s="36">
        <f>SUMIFS(СВЦЭМ!$I$34:$I$777,СВЦЭМ!$A$34:$A$777,$A363,СВЦЭМ!$B$33:$B$776,W$332)+'СЕТ СН'!$F$16</f>
        <v>0</v>
      </c>
      <c r="X363" s="36">
        <f>SUMIFS(СВЦЭМ!$I$34:$I$777,СВЦЭМ!$A$34:$A$777,$A363,СВЦЭМ!$B$33:$B$776,X$332)+'СЕТ СН'!$F$16</f>
        <v>0</v>
      </c>
      <c r="Y363" s="36">
        <f>SUMIFS(СВЦЭМ!$I$34:$I$777,СВЦЭМ!$A$34:$A$777,$A363,СВЦЭМ!$B$33:$B$776,Y$332)+'СЕТ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28" t="s">
        <v>7</v>
      </c>
      <c r="B365" s="131" t="s">
        <v>119</v>
      </c>
      <c r="C365" s="132"/>
      <c r="D365" s="132"/>
      <c r="E365" s="132"/>
      <c r="F365" s="132"/>
      <c r="G365" s="132"/>
      <c r="H365" s="132"/>
      <c r="I365" s="132"/>
      <c r="J365" s="132"/>
      <c r="K365" s="132"/>
      <c r="L365" s="132"/>
      <c r="M365" s="132"/>
      <c r="N365" s="132"/>
      <c r="O365" s="132"/>
      <c r="P365" s="132"/>
      <c r="Q365" s="132"/>
      <c r="R365" s="132"/>
      <c r="S365" s="132"/>
      <c r="T365" s="132"/>
      <c r="U365" s="132"/>
      <c r="V365" s="132"/>
      <c r="W365" s="132"/>
      <c r="X365" s="132"/>
      <c r="Y365" s="133"/>
    </row>
    <row r="366" spans="1:27" ht="12.75" hidden="1" customHeight="1" x14ac:dyDescent="0.2">
      <c r="A366" s="129"/>
      <c r="B366" s="134"/>
      <c r="C366" s="135"/>
      <c r="D366" s="135"/>
      <c r="E366" s="135"/>
      <c r="F366" s="135"/>
      <c r="G366" s="135"/>
      <c r="H366" s="135"/>
      <c r="I366" s="135"/>
      <c r="J366" s="135"/>
      <c r="K366" s="135"/>
      <c r="L366" s="135"/>
      <c r="M366" s="135"/>
      <c r="N366" s="135"/>
      <c r="O366" s="135"/>
      <c r="P366" s="135"/>
      <c r="Q366" s="135"/>
      <c r="R366" s="135"/>
      <c r="S366" s="135"/>
      <c r="T366" s="135"/>
      <c r="U366" s="135"/>
      <c r="V366" s="135"/>
      <c r="W366" s="135"/>
      <c r="X366" s="135"/>
      <c r="Y366" s="136"/>
    </row>
    <row r="367" spans="1:27" s="46" customFormat="1" ht="12.75" hidden="1" customHeight="1" x14ac:dyDescent="0.2">
      <c r="A367" s="130"/>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01.12.2019</v>
      </c>
      <c r="B368" s="36">
        <f>SUMIFS(СВЦЭМ!$J$34:$J$777,СВЦЭМ!$A$34:$A$777,$A368,СВЦЭМ!$B$33:$B$776,B$367)+'СЕТ СН'!$F$16</f>
        <v>0</v>
      </c>
      <c r="C368" s="36">
        <f>SUMIFS(СВЦЭМ!$J$34:$J$777,СВЦЭМ!$A$34:$A$777,$A368,СВЦЭМ!$B$33:$B$776,C$367)+'СЕТ СН'!$F$16</f>
        <v>0</v>
      </c>
      <c r="D368" s="36">
        <f>SUMIFS(СВЦЭМ!$J$34:$J$777,СВЦЭМ!$A$34:$A$777,$A368,СВЦЭМ!$B$33:$B$776,D$367)+'СЕТ СН'!$F$16</f>
        <v>0</v>
      </c>
      <c r="E368" s="36">
        <f>SUMIFS(СВЦЭМ!$J$34:$J$777,СВЦЭМ!$A$34:$A$777,$A368,СВЦЭМ!$B$33:$B$776,E$367)+'СЕТ СН'!$F$16</f>
        <v>0</v>
      </c>
      <c r="F368" s="36">
        <f>SUMIFS(СВЦЭМ!$J$34:$J$777,СВЦЭМ!$A$34:$A$777,$A368,СВЦЭМ!$B$33:$B$776,F$367)+'СЕТ СН'!$F$16</f>
        <v>0</v>
      </c>
      <c r="G368" s="36">
        <f>SUMIFS(СВЦЭМ!$J$34:$J$777,СВЦЭМ!$A$34:$A$777,$A368,СВЦЭМ!$B$33:$B$776,G$367)+'СЕТ СН'!$F$16</f>
        <v>0</v>
      </c>
      <c r="H368" s="36">
        <f>SUMIFS(СВЦЭМ!$J$34:$J$777,СВЦЭМ!$A$34:$A$777,$A368,СВЦЭМ!$B$33:$B$776,H$367)+'СЕТ СН'!$F$16</f>
        <v>0</v>
      </c>
      <c r="I368" s="36">
        <f>SUMIFS(СВЦЭМ!$J$34:$J$777,СВЦЭМ!$A$34:$A$777,$A368,СВЦЭМ!$B$33:$B$776,I$367)+'СЕТ СН'!$F$16</f>
        <v>0</v>
      </c>
      <c r="J368" s="36">
        <f>SUMIFS(СВЦЭМ!$J$34:$J$777,СВЦЭМ!$A$34:$A$777,$A368,СВЦЭМ!$B$33:$B$776,J$367)+'СЕТ СН'!$F$16</f>
        <v>0</v>
      </c>
      <c r="K368" s="36">
        <f>SUMIFS(СВЦЭМ!$J$34:$J$777,СВЦЭМ!$A$34:$A$777,$A368,СВЦЭМ!$B$33:$B$776,K$367)+'СЕТ СН'!$F$16</f>
        <v>0</v>
      </c>
      <c r="L368" s="36">
        <f>SUMIFS(СВЦЭМ!$J$34:$J$777,СВЦЭМ!$A$34:$A$777,$A368,СВЦЭМ!$B$33:$B$776,L$367)+'СЕТ СН'!$F$16</f>
        <v>0</v>
      </c>
      <c r="M368" s="36">
        <f>SUMIFS(СВЦЭМ!$J$34:$J$777,СВЦЭМ!$A$34:$A$777,$A368,СВЦЭМ!$B$33:$B$776,M$367)+'СЕТ СН'!$F$16</f>
        <v>0</v>
      </c>
      <c r="N368" s="36">
        <f>SUMIFS(СВЦЭМ!$J$34:$J$777,СВЦЭМ!$A$34:$A$777,$A368,СВЦЭМ!$B$33:$B$776,N$367)+'СЕТ СН'!$F$16</f>
        <v>0</v>
      </c>
      <c r="O368" s="36">
        <f>SUMIFS(СВЦЭМ!$J$34:$J$777,СВЦЭМ!$A$34:$A$777,$A368,СВЦЭМ!$B$33:$B$776,O$367)+'СЕТ СН'!$F$16</f>
        <v>0</v>
      </c>
      <c r="P368" s="36">
        <f>SUMIFS(СВЦЭМ!$J$34:$J$777,СВЦЭМ!$A$34:$A$777,$A368,СВЦЭМ!$B$33:$B$776,P$367)+'СЕТ СН'!$F$16</f>
        <v>0</v>
      </c>
      <c r="Q368" s="36">
        <f>SUMIFS(СВЦЭМ!$J$34:$J$777,СВЦЭМ!$A$34:$A$777,$A368,СВЦЭМ!$B$33:$B$776,Q$367)+'СЕТ СН'!$F$16</f>
        <v>0</v>
      </c>
      <c r="R368" s="36">
        <f>SUMIFS(СВЦЭМ!$J$34:$J$777,СВЦЭМ!$A$34:$A$777,$A368,СВЦЭМ!$B$33:$B$776,R$367)+'СЕТ СН'!$F$16</f>
        <v>0</v>
      </c>
      <c r="S368" s="36">
        <f>SUMIFS(СВЦЭМ!$J$34:$J$777,СВЦЭМ!$A$34:$A$777,$A368,СВЦЭМ!$B$33:$B$776,S$367)+'СЕТ СН'!$F$16</f>
        <v>0</v>
      </c>
      <c r="T368" s="36">
        <f>SUMIFS(СВЦЭМ!$J$34:$J$777,СВЦЭМ!$A$34:$A$777,$A368,СВЦЭМ!$B$33:$B$776,T$367)+'СЕТ СН'!$F$16</f>
        <v>0</v>
      </c>
      <c r="U368" s="36">
        <f>SUMIFS(СВЦЭМ!$J$34:$J$777,СВЦЭМ!$A$34:$A$777,$A368,СВЦЭМ!$B$33:$B$776,U$367)+'СЕТ СН'!$F$16</f>
        <v>0</v>
      </c>
      <c r="V368" s="36">
        <f>SUMIFS(СВЦЭМ!$J$34:$J$777,СВЦЭМ!$A$34:$A$777,$A368,СВЦЭМ!$B$33:$B$776,V$367)+'СЕТ СН'!$F$16</f>
        <v>0</v>
      </c>
      <c r="W368" s="36">
        <f>SUMIFS(СВЦЭМ!$J$34:$J$777,СВЦЭМ!$A$34:$A$777,$A368,СВЦЭМ!$B$33:$B$776,W$367)+'СЕТ СН'!$F$16</f>
        <v>0</v>
      </c>
      <c r="X368" s="36">
        <f>SUMIFS(СВЦЭМ!$J$34:$J$777,СВЦЭМ!$A$34:$A$777,$A368,СВЦЭМ!$B$33:$B$776,X$367)+'СЕТ СН'!$F$16</f>
        <v>0</v>
      </c>
      <c r="Y368" s="36">
        <f>SUMIFS(СВЦЭМ!$J$34:$J$777,СВЦЭМ!$A$34:$A$777,$A368,СВЦЭМ!$B$33:$B$776,Y$367)+'СЕТ СН'!$F$16</f>
        <v>0</v>
      </c>
      <c r="AA368" s="45"/>
    </row>
    <row r="369" spans="1:25" ht="15.75" hidden="1" x14ac:dyDescent="0.2">
      <c r="A369" s="35">
        <f>A368+1</f>
        <v>43801</v>
      </c>
      <c r="B369" s="36">
        <f>SUMIFS(СВЦЭМ!$J$34:$J$777,СВЦЭМ!$A$34:$A$777,$A369,СВЦЭМ!$B$33:$B$776,B$367)+'СЕТ СН'!$F$16</f>
        <v>0</v>
      </c>
      <c r="C369" s="36">
        <f>SUMIFS(СВЦЭМ!$J$34:$J$777,СВЦЭМ!$A$34:$A$777,$A369,СВЦЭМ!$B$33:$B$776,C$367)+'СЕТ СН'!$F$16</f>
        <v>0</v>
      </c>
      <c r="D369" s="36">
        <f>SUMIFS(СВЦЭМ!$J$34:$J$777,СВЦЭМ!$A$34:$A$777,$A369,СВЦЭМ!$B$33:$B$776,D$367)+'СЕТ СН'!$F$16</f>
        <v>0</v>
      </c>
      <c r="E369" s="36">
        <f>SUMIFS(СВЦЭМ!$J$34:$J$777,СВЦЭМ!$A$34:$A$777,$A369,СВЦЭМ!$B$33:$B$776,E$367)+'СЕТ СН'!$F$16</f>
        <v>0</v>
      </c>
      <c r="F369" s="36">
        <f>SUMIFS(СВЦЭМ!$J$34:$J$777,СВЦЭМ!$A$34:$A$777,$A369,СВЦЭМ!$B$33:$B$776,F$367)+'СЕТ СН'!$F$16</f>
        <v>0</v>
      </c>
      <c r="G369" s="36">
        <f>SUMIFS(СВЦЭМ!$J$34:$J$777,СВЦЭМ!$A$34:$A$777,$A369,СВЦЭМ!$B$33:$B$776,G$367)+'СЕТ СН'!$F$16</f>
        <v>0</v>
      </c>
      <c r="H369" s="36">
        <f>SUMIFS(СВЦЭМ!$J$34:$J$777,СВЦЭМ!$A$34:$A$777,$A369,СВЦЭМ!$B$33:$B$776,H$367)+'СЕТ СН'!$F$16</f>
        <v>0</v>
      </c>
      <c r="I369" s="36">
        <f>SUMIFS(СВЦЭМ!$J$34:$J$777,СВЦЭМ!$A$34:$A$777,$A369,СВЦЭМ!$B$33:$B$776,I$367)+'СЕТ СН'!$F$16</f>
        <v>0</v>
      </c>
      <c r="J369" s="36">
        <f>SUMIFS(СВЦЭМ!$J$34:$J$777,СВЦЭМ!$A$34:$A$777,$A369,СВЦЭМ!$B$33:$B$776,J$367)+'СЕТ СН'!$F$16</f>
        <v>0</v>
      </c>
      <c r="K369" s="36">
        <f>SUMIFS(СВЦЭМ!$J$34:$J$777,СВЦЭМ!$A$34:$A$777,$A369,СВЦЭМ!$B$33:$B$776,K$367)+'СЕТ СН'!$F$16</f>
        <v>0</v>
      </c>
      <c r="L369" s="36">
        <f>SUMIFS(СВЦЭМ!$J$34:$J$777,СВЦЭМ!$A$34:$A$777,$A369,СВЦЭМ!$B$33:$B$776,L$367)+'СЕТ СН'!$F$16</f>
        <v>0</v>
      </c>
      <c r="M369" s="36">
        <f>SUMIFS(СВЦЭМ!$J$34:$J$777,СВЦЭМ!$A$34:$A$777,$A369,СВЦЭМ!$B$33:$B$776,M$367)+'СЕТ СН'!$F$16</f>
        <v>0</v>
      </c>
      <c r="N369" s="36">
        <f>SUMIFS(СВЦЭМ!$J$34:$J$777,СВЦЭМ!$A$34:$A$777,$A369,СВЦЭМ!$B$33:$B$776,N$367)+'СЕТ СН'!$F$16</f>
        <v>0</v>
      </c>
      <c r="O369" s="36">
        <f>SUMIFS(СВЦЭМ!$J$34:$J$777,СВЦЭМ!$A$34:$A$777,$A369,СВЦЭМ!$B$33:$B$776,O$367)+'СЕТ СН'!$F$16</f>
        <v>0</v>
      </c>
      <c r="P369" s="36">
        <f>SUMIFS(СВЦЭМ!$J$34:$J$777,СВЦЭМ!$A$34:$A$777,$A369,СВЦЭМ!$B$33:$B$776,P$367)+'СЕТ СН'!$F$16</f>
        <v>0</v>
      </c>
      <c r="Q369" s="36">
        <f>SUMIFS(СВЦЭМ!$J$34:$J$777,СВЦЭМ!$A$34:$A$777,$A369,СВЦЭМ!$B$33:$B$776,Q$367)+'СЕТ СН'!$F$16</f>
        <v>0</v>
      </c>
      <c r="R369" s="36">
        <f>SUMIFS(СВЦЭМ!$J$34:$J$777,СВЦЭМ!$A$34:$A$777,$A369,СВЦЭМ!$B$33:$B$776,R$367)+'СЕТ СН'!$F$16</f>
        <v>0</v>
      </c>
      <c r="S369" s="36">
        <f>SUMIFS(СВЦЭМ!$J$34:$J$777,СВЦЭМ!$A$34:$A$777,$A369,СВЦЭМ!$B$33:$B$776,S$367)+'СЕТ СН'!$F$16</f>
        <v>0</v>
      </c>
      <c r="T369" s="36">
        <f>SUMIFS(СВЦЭМ!$J$34:$J$777,СВЦЭМ!$A$34:$A$777,$A369,СВЦЭМ!$B$33:$B$776,T$367)+'СЕТ СН'!$F$16</f>
        <v>0</v>
      </c>
      <c r="U369" s="36">
        <f>SUMIFS(СВЦЭМ!$J$34:$J$777,СВЦЭМ!$A$34:$A$777,$A369,СВЦЭМ!$B$33:$B$776,U$367)+'СЕТ СН'!$F$16</f>
        <v>0</v>
      </c>
      <c r="V369" s="36">
        <f>SUMIFS(СВЦЭМ!$J$34:$J$777,СВЦЭМ!$A$34:$A$777,$A369,СВЦЭМ!$B$33:$B$776,V$367)+'СЕТ СН'!$F$16</f>
        <v>0</v>
      </c>
      <c r="W369" s="36">
        <f>SUMIFS(СВЦЭМ!$J$34:$J$777,СВЦЭМ!$A$34:$A$777,$A369,СВЦЭМ!$B$33:$B$776,W$367)+'СЕТ СН'!$F$16</f>
        <v>0</v>
      </c>
      <c r="X369" s="36">
        <f>SUMIFS(СВЦЭМ!$J$34:$J$777,СВЦЭМ!$A$34:$A$777,$A369,СВЦЭМ!$B$33:$B$776,X$367)+'СЕТ СН'!$F$16</f>
        <v>0</v>
      </c>
      <c r="Y369" s="36">
        <f>SUMIFS(СВЦЭМ!$J$34:$J$777,СВЦЭМ!$A$34:$A$777,$A369,СВЦЭМ!$B$33:$B$776,Y$367)+'СЕТ СН'!$F$16</f>
        <v>0</v>
      </c>
    </row>
    <row r="370" spans="1:25" ht="15.75" hidden="1" x14ac:dyDescent="0.2">
      <c r="A370" s="35">
        <f t="shared" ref="A370:A398" si="10">A369+1</f>
        <v>43802</v>
      </c>
      <c r="B370" s="36">
        <f>SUMIFS(СВЦЭМ!$J$34:$J$777,СВЦЭМ!$A$34:$A$777,$A370,СВЦЭМ!$B$33:$B$776,B$367)+'СЕТ СН'!$F$16</f>
        <v>0</v>
      </c>
      <c r="C370" s="36">
        <f>SUMIFS(СВЦЭМ!$J$34:$J$777,СВЦЭМ!$A$34:$A$777,$A370,СВЦЭМ!$B$33:$B$776,C$367)+'СЕТ СН'!$F$16</f>
        <v>0</v>
      </c>
      <c r="D370" s="36">
        <f>SUMIFS(СВЦЭМ!$J$34:$J$777,СВЦЭМ!$A$34:$A$777,$A370,СВЦЭМ!$B$33:$B$776,D$367)+'СЕТ СН'!$F$16</f>
        <v>0</v>
      </c>
      <c r="E370" s="36">
        <f>SUMIFS(СВЦЭМ!$J$34:$J$777,СВЦЭМ!$A$34:$A$777,$A370,СВЦЭМ!$B$33:$B$776,E$367)+'СЕТ СН'!$F$16</f>
        <v>0</v>
      </c>
      <c r="F370" s="36">
        <f>SUMIFS(СВЦЭМ!$J$34:$J$777,СВЦЭМ!$A$34:$A$777,$A370,СВЦЭМ!$B$33:$B$776,F$367)+'СЕТ СН'!$F$16</f>
        <v>0</v>
      </c>
      <c r="G370" s="36">
        <f>SUMIFS(СВЦЭМ!$J$34:$J$777,СВЦЭМ!$A$34:$A$777,$A370,СВЦЭМ!$B$33:$B$776,G$367)+'СЕТ СН'!$F$16</f>
        <v>0</v>
      </c>
      <c r="H370" s="36">
        <f>SUMIFS(СВЦЭМ!$J$34:$J$777,СВЦЭМ!$A$34:$A$777,$A370,СВЦЭМ!$B$33:$B$776,H$367)+'СЕТ СН'!$F$16</f>
        <v>0</v>
      </c>
      <c r="I370" s="36">
        <f>SUMIFS(СВЦЭМ!$J$34:$J$777,СВЦЭМ!$A$34:$A$777,$A370,СВЦЭМ!$B$33:$B$776,I$367)+'СЕТ СН'!$F$16</f>
        <v>0</v>
      </c>
      <c r="J370" s="36">
        <f>SUMIFS(СВЦЭМ!$J$34:$J$777,СВЦЭМ!$A$34:$A$777,$A370,СВЦЭМ!$B$33:$B$776,J$367)+'СЕТ СН'!$F$16</f>
        <v>0</v>
      </c>
      <c r="K370" s="36">
        <f>SUMIFS(СВЦЭМ!$J$34:$J$777,СВЦЭМ!$A$34:$A$777,$A370,СВЦЭМ!$B$33:$B$776,K$367)+'СЕТ СН'!$F$16</f>
        <v>0</v>
      </c>
      <c r="L370" s="36">
        <f>SUMIFS(СВЦЭМ!$J$34:$J$777,СВЦЭМ!$A$34:$A$777,$A370,СВЦЭМ!$B$33:$B$776,L$367)+'СЕТ СН'!$F$16</f>
        <v>0</v>
      </c>
      <c r="M370" s="36">
        <f>SUMIFS(СВЦЭМ!$J$34:$J$777,СВЦЭМ!$A$34:$A$777,$A370,СВЦЭМ!$B$33:$B$776,M$367)+'СЕТ СН'!$F$16</f>
        <v>0</v>
      </c>
      <c r="N370" s="36">
        <f>SUMIFS(СВЦЭМ!$J$34:$J$777,СВЦЭМ!$A$34:$A$777,$A370,СВЦЭМ!$B$33:$B$776,N$367)+'СЕТ СН'!$F$16</f>
        <v>0</v>
      </c>
      <c r="O370" s="36">
        <f>SUMIFS(СВЦЭМ!$J$34:$J$777,СВЦЭМ!$A$34:$A$777,$A370,СВЦЭМ!$B$33:$B$776,O$367)+'СЕТ СН'!$F$16</f>
        <v>0</v>
      </c>
      <c r="P370" s="36">
        <f>SUMIFS(СВЦЭМ!$J$34:$J$777,СВЦЭМ!$A$34:$A$777,$A370,СВЦЭМ!$B$33:$B$776,P$367)+'СЕТ СН'!$F$16</f>
        <v>0</v>
      </c>
      <c r="Q370" s="36">
        <f>SUMIFS(СВЦЭМ!$J$34:$J$777,СВЦЭМ!$A$34:$A$777,$A370,СВЦЭМ!$B$33:$B$776,Q$367)+'СЕТ СН'!$F$16</f>
        <v>0</v>
      </c>
      <c r="R370" s="36">
        <f>SUMIFS(СВЦЭМ!$J$34:$J$777,СВЦЭМ!$A$34:$A$777,$A370,СВЦЭМ!$B$33:$B$776,R$367)+'СЕТ СН'!$F$16</f>
        <v>0</v>
      </c>
      <c r="S370" s="36">
        <f>SUMIFS(СВЦЭМ!$J$34:$J$777,СВЦЭМ!$A$34:$A$777,$A370,СВЦЭМ!$B$33:$B$776,S$367)+'СЕТ СН'!$F$16</f>
        <v>0</v>
      </c>
      <c r="T370" s="36">
        <f>SUMIFS(СВЦЭМ!$J$34:$J$777,СВЦЭМ!$A$34:$A$777,$A370,СВЦЭМ!$B$33:$B$776,T$367)+'СЕТ СН'!$F$16</f>
        <v>0</v>
      </c>
      <c r="U370" s="36">
        <f>SUMIFS(СВЦЭМ!$J$34:$J$777,СВЦЭМ!$A$34:$A$777,$A370,СВЦЭМ!$B$33:$B$776,U$367)+'СЕТ СН'!$F$16</f>
        <v>0</v>
      </c>
      <c r="V370" s="36">
        <f>SUMIFS(СВЦЭМ!$J$34:$J$777,СВЦЭМ!$A$34:$A$777,$A370,СВЦЭМ!$B$33:$B$776,V$367)+'СЕТ СН'!$F$16</f>
        <v>0</v>
      </c>
      <c r="W370" s="36">
        <f>SUMIFS(СВЦЭМ!$J$34:$J$777,СВЦЭМ!$A$34:$A$777,$A370,СВЦЭМ!$B$33:$B$776,W$367)+'СЕТ СН'!$F$16</f>
        <v>0</v>
      </c>
      <c r="X370" s="36">
        <f>SUMIFS(СВЦЭМ!$J$34:$J$777,СВЦЭМ!$A$34:$A$777,$A370,СВЦЭМ!$B$33:$B$776,X$367)+'СЕТ СН'!$F$16</f>
        <v>0</v>
      </c>
      <c r="Y370" s="36">
        <f>SUMIFS(СВЦЭМ!$J$34:$J$777,СВЦЭМ!$A$34:$A$777,$A370,СВЦЭМ!$B$33:$B$776,Y$367)+'СЕТ СН'!$F$16</f>
        <v>0</v>
      </c>
    </row>
    <row r="371" spans="1:25" ht="15.75" hidden="1" x14ac:dyDescent="0.2">
      <c r="A371" s="35">
        <f t="shared" si="10"/>
        <v>43803</v>
      </c>
      <c r="B371" s="36">
        <f>SUMIFS(СВЦЭМ!$J$34:$J$777,СВЦЭМ!$A$34:$A$777,$A371,СВЦЭМ!$B$33:$B$776,B$367)+'СЕТ СН'!$F$16</f>
        <v>0</v>
      </c>
      <c r="C371" s="36">
        <f>SUMIFS(СВЦЭМ!$J$34:$J$777,СВЦЭМ!$A$34:$A$777,$A371,СВЦЭМ!$B$33:$B$776,C$367)+'СЕТ СН'!$F$16</f>
        <v>0</v>
      </c>
      <c r="D371" s="36">
        <f>SUMIFS(СВЦЭМ!$J$34:$J$777,СВЦЭМ!$A$34:$A$777,$A371,СВЦЭМ!$B$33:$B$776,D$367)+'СЕТ СН'!$F$16</f>
        <v>0</v>
      </c>
      <c r="E371" s="36">
        <f>SUMIFS(СВЦЭМ!$J$34:$J$777,СВЦЭМ!$A$34:$A$777,$A371,СВЦЭМ!$B$33:$B$776,E$367)+'СЕТ СН'!$F$16</f>
        <v>0</v>
      </c>
      <c r="F371" s="36">
        <f>SUMIFS(СВЦЭМ!$J$34:$J$777,СВЦЭМ!$A$34:$A$777,$A371,СВЦЭМ!$B$33:$B$776,F$367)+'СЕТ СН'!$F$16</f>
        <v>0</v>
      </c>
      <c r="G371" s="36">
        <f>SUMIFS(СВЦЭМ!$J$34:$J$777,СВЦЭМ!$A$34:$A$777,$A371,СВЦЭМ!$B$33:$B$776,G$367)+'СЕТ СН'!$F$16</f>
        <v>0</v>
      </c>
      <c r="H371" s="36">
        <f>SUMIFS(СВЦЭМ!$J$34:$J$777,СВЦЭМ!$A$34:$A$777,$A371,СВЦЭМ!$B$33:$B$776,H$367)+'СЕТ СН'!$F$16</f>
        <v>0</v>
      </c>
      <c r="I371" s="36">
        <f>SUMIFS(СВЦЭМ!$J$34:$J$777,СВЦЭМ!$A$34:$A$777,$A371,СВЦЭМ!$B$33:$B$776,I$367)+'СЕТ СН'!$F$16</f>
        <v>0</v>
      </c>
      <c r="J371" s="36">
        <f>SUMIFS(СВЦЭМ!$J$34:$J$777,СВЦЭМ!$A$34:$A$777,$A371,СВЦЭМ!$B$33:$B$776,J$367)+'СЕТ СН'!$F$16</f>
        <v>0</v>
      </c>
      <c r="K371" s="36">
        <f>SUMIFS(СВЦЭМ!$J$34:$J$777,СВЦЭМ!$A$34:$A$777,$A371,СВЦЭМ!$B$33:$B$776,K$367)+'СЕТ СН'!$F$16</f>
        <v>0</v>
      </c>
      <c r="L371" s="36">
        <f>SUMIFS(СВЦЭМ!$J$34:$J$777,СВЦЭМ!$A$34:$A$777,$A371,СВЦЭМ!$B$33:$B$776,L$367)+'СЕТ СН'!$F$16</f>
        <v>0</v>
      </c>
      <c r="M371" s="36">
        <f>SUMIFS(СВЦЭМ!$J$34:$J$777,СВЦЭМ!$A$34:$A$777,$A371,СВЦЭМ!$B$33:$B$776,M$367)+'СЕТ СН'!$F$16</f>
        <v>0</v>
      </c>
      <c r="N371" s="36">
        <f>SUMIFS(СВЦЭМ!$J$34:$J$777,СВЦЭМ!$A$34:$A$777,$A371,СВЦЭМ!$B$33:$B$776,N$367)+'СЕТ СН'!$F$16</f>
        <v>0</v>
      </c>
      <c r="O371" s="36">
        <f>SUMIFS(СВЦЭМ!$J$34:$J$777,СВЦЭМ!$A$34:$A$777,$A371,СВЦЭМ!$B$33:$B$776,O$367)+'СЕТ СН'!$F$16</f>
        <v>0</v>
      </c>
      <c r="P371" s="36">
        <f>SUMIFS(СВЦЭМ!$J$34:$J$777,СВЦЭМ!$A$34:$A$777,$A371,СВЦЭМ!$B$33:$B$776,P$367)+'СЕТ СН'!$F$16</f>
        <v>0</v>
      </c>
      <c r="Q371" s="36">
        <f>SUMIFS(СВЦЭМ!$J$34:$J$777,СВЦЭМ!$A$34:$A$777,$A371,СВЦЭМ!$B$33:$B$776,Q$367)+'СЕТ СН'!$F$16</f>
        <v>0</v>
      </c>
      <c r="R371" s="36">
        <f>SUMIFS(СВЦЭМ!$J$34:$J$777,СВЦЭМ!$A$34:$A$777,$A371,СВЦЭМ!$B$33:$B$776,R$367)+'СЕТ СН'!$F$16</f>
        <v>0</v>
      </c>
      <c r="S371" s="36">
        <f>SUMIFS(СВЦЭМ!$J$34:$J$777,СВЦЭМ!$A$34:$A$777,$A371,СВЦЭМ!$B$33:$B$776,S$367)+'СЕТ СН'!$F$16</f>
        <v>0</v>
      </c>
      <c r="T371" s="36">
        <f>SUMIFS(СВЦЭМ!$J$34:$J$777,СВЦЭМ!$A$34:$A$777,$A371,СВЦЭМ!$B$33:$B$776,T$367)+'СЕТ СН'!$F$16</f>
        <v>0</v>
      </c>
      <c r="U371" s="36">
        <f>SUMIFS(СВЦЭМ!$J$34:$J$777,СВЦЭМ!$A$34:$A$777,$A371,СВЦЭМ!$B$33:$B$776,U$367)+'СЕТ СН'!$F$16</f>
        <v>0</v>
      </c>
      <c r="V371" s="36">
        <f>SUMIFS(СВЦЭМ!$J$34:$J$777,СВЦЭМ!$A$34:$A$777,$A371,СВЦЭМ!$B$33:$B$776,V$367)+'СЕТ СН'!$F$16</f>
        <v>0</v>
      </c>
      <c r="W371" s="36">
        <f>SUMIFS(СВЦЭМ!$J$34:$J$777,СВЦЭМ!$A$34:$A$777,$A371,СВЦЭМ!$B$33:$B$776,W$367)+'СЕТ СН'!$F$16</f>
        <v>0</v>
      </c>
      <c r="X371" s="36">
        <f>SUMIFS(СВЦЭМ!$J$34:$J$777,СВЦЭМ!$A$34:$A$777,$A371,СВЦЭМ!$B$33:$B$776,X$367)+'СЕТ СН'!$F$16</f>
        <v>0</v>
      </c>
      <c r="Y371" s="36">
        <f>SUMIFS(СВЦЭМ!$J$34:$J$777,СВЦЭМ!$A$34:$A$777,$A371,СВЦЭМ!$B$33:$B$776,Y$367)+'СЕТ СН'!$F$16</f>
        <v>0</v>
      </c>
    </row>
    <row r="372" spans="1:25" ht="15.75" hidden="1" x14ac:dyDescent="0.2">
      <c r="A372" s="35">
        <f t="shared" si="10"/>
        <v>43804</v>
      </c>
      <c r="B372" s="36">
        <f>SUMIFS(СВЦЭМ!$J$34:$J$777,СВЦЭМ!$A$34:$A$777,$A372,СВЦЭМ!$B$33:$B$776,B$367)+'СЕТ СН'!$F$16</f>
        <v>0</v>
      </c>
      <c r="C372" s="36">
        <f>SUMIFS(СВЦЭМ!$J$34:$J$777,СВЦЭМ!$A$34:$A$777,$A372,СВЦЭМ!$B$33:$B$776,C$367)+'СЕТ СН'!$F$16</f>
        <v>0</v>
      </c>
      <c r="D372" s="36">
        <f>SUMIFS(СВЦЭМ!$J$34:$J$777,СВЦЭМ!$A$34:$A$777,$A372,СВЦЭМ!$B$33:$B$776,D$367)+'СЕТ СН'!$F$16</f>
        <v>0</v>
      </c>
      <c r="E372" s="36">
        <f>SUMIFS(СВЦЭМ!$J$34:$J$777,СВЦЭМ!$A$34:$A$777,$A372,СВЦЭМ!$B$33:$B$776,E$367)+'СЕТ СН'!$F$16</f>
        <v>0</v>
      </c>
      <c r="F372" s="36">
        <f>SUMIFS(СВЦЭМ!$J$34:$J$777,СВЦЭМ!$A$34:$A$777,$A372,СВЦЭМ!$B$33:$B$776,F$367)+'СЕТ СН'!$F$16</f>
        <v>0</v>
      </c>
      <c r="G372" s="36">
        <f>SUMIFS(СВЦЭМ!$J$34:$J$777,СВЦЭМ!$A$34:$A$777,$A372,СВЦЭМ!$B$33:$B$776,G$367)+'СЕТ СН'!$F$16</f>
        <v>0</v>
      </c>
      <c r="H372" s="36">
        <f>SUMIFS(СВЦЭМ!$J$34:$J$777,СВЦЭМ!$A$34:$A$777,$A372,СВЦЭМ!$B$33:$B$776,H$367)+'СЕТ СН'!$F$16</f>
        <v>0</v>
      </c>
      <c r="I372" s="36">
        <f>SUMIFS(СВЦЭМ!$J$34:$J$777,СВЦЭМ!$A$34:$A$777,$A372,СВЦЭМ!$B$33:$B$776,I$367)+'СЕТ СН'!$F$16</f>
        <v>0</v>
      </c>
      <c r="J372" s="36">
        <f>SUMIFS(СВЦЭМ!$J$34:$J$777,СВЦЭМ!$A$34:$A$777,$A372,СВЦЭМ!$B$33:$B$776,J$367)+'СЕТ СН'!$F$16</f>
        <v>0</v>
      </c>
      <c r="K372" s="36">
        <f>SUMIFS(СВЦЭМ!$J$34:$J$777,СВЦЭМ!$A$34:$A$777,$A372,СВЦЭМ!$B$33:$B$776,K$367)+'СЕТ СН'!$F$16</f>
        <v>0</v>
      </c>
      <c r="L372" s="36">
        <f>SUMIFS(СВЦЭМ!$J$34:$J$777,СВЦЭМ!$A$34:$A$777,$A372,СВЦЭМ!$B$33:$B$776,L$367)+'СЕТ СН'!$F$16</f>
        <v>0</v>
      </c>
      <c r="M372" s="36">
        <f>SUMIFS(СВЦЭМ!$J$34:$J$777,СВЦЭМ!$A$34:$A$777,$A372,СВЦЭМ!$B$33:$B$776,M$367)+'СЕТ СН'!$F$16</f>
        <v>0</v>
      </c>
      <c r="N372" s="36">
        <f>SUMIFS(СВЦЭМ!$J$34:$J$777,СВЦЭМ!$A$34:$A$777,$A372,СВЦЭМ!$B$33:$B$776,N$367)+'СЕТ СН'!$F$16</f>
        <v>0</v>
      </c>
      <c r="O372" s="36">
        <f>SUMIFS(СВЦЭМ!$J$34:$J$777,СВЦЭМ!$A$34:$A$777,$A372,СВЦЭМ!$B$33:$B$776,O$367)+'СЕТ СН'!$F$16</f>
        <v>0</v>
      </c>
      <c r="P372" s="36">
        <f>SUMIFS(СВЦЭМ!$J$34:$J$777,СВЦЭМ!$A$34:$A$777,$A372,СВЦЭМ!$B$33:$B$776,P$367)+'СЕТ СН'!$F$16</f>
        <v>0</v>
      </c>
      <c r="Q372" s="36">
        <f>SUMIFS(СВЦЭМ!$J$34:$J$777,СВЦЭМ!$A$34:$A$777,$A372,СВЦЭМ!$B$33:$B$776,Q$367)+'СЕТ СН'!$F$16</f>
        <v>0</v>
      </c>
      <c r="R372" s="36">
        <f>SUMIFS(СВЦЭМ!$J$34:$J$777,СВЦЭМ!$A$34:$A$777,$A372,СВЦЭМ!$B$33:$B$776,R$367)+'СЕТ СН'!$F$16</f>
        <v>0</v>
      </c>
      <c r="S372" s="36">
        <f>SUMIFS(СВЦЭМ!$J$34:$J$777,СВЦЭМ!$A$34:$A$777,$A372,СВЦЭМ!$B$33:$B$776,S$367)+'СЕТ СН'!$F$16</f>
        <v>0</v>
      </c>
      <c r="T372" s="36">
        <f>SUMIFS(СВЦЭМ!$J$34:$J$777,СВЦЭМ!$A$34:$A$777,$A372,СВЦЭМ!$B$33:$B$776,T$367)+'СЕТ СН'!$F$16</f>
        <v>0</v>
      </c>
      <c r="U372" s="36">
        <f>SUMIFS(СВЦЭМ!$J$34:$J$777,СВЦЭМ!$A$34:$A$777,$A372,СВЦЭМ!$B$33:$B$776,U$367)+'СЕТ СН'!$F$16</f>
        <v>0</v>
      </c>
      <c r="V372" s="36">
        <f>SUMIFS(СВЦЭМ!$J$34:$J$777,СВЦЭМ!$A$34:$A$777,$A372,СВЦЭМ!$B$33:$B$776,V$367)+'СЕТ СН'!$F$16</f>
        <v>0</v>
      </c>
      <c r="W372" s="36">
        <f>SUMIFS(СВЦЭМ!$J$34:$J$777,СВЦЭМ!$A$34:$A$777,$A372,СВЦЭМ!$B$33:$B$776,W$367)+'СЕТ СН'!$F$16</f>
        <v>0</v>
      </c>
      <c r="X372" s="36">
        <f>SUMIFS(СВЦЭМ!$J$34:$J$777,СВЦЭМ!$A$34:$A$777,$A372,СВЦЭМ!$B$33:$B$776,X$367)+'СЕТ СН'!$F$16</f>
        <v>0</v>
      </c>
      <c r="Y372" s="36">
        <f>SUMIFS(СВЦЭМ!$J$34:$J$777,СВЦЭМ!$A$34:$A$777,$A372,СВЦЭМ!$B$33:$B$776,Y$367)+'СЕТ СН'!$F$16</f>
        <v>0</v>
      </c>
    </row>
    <row r="373" spans="1:25" ht="15.75" hidden="1" x14ac:dyDescent="0.2">
      <c r="A373" s="35">
        <f t="shared" si="10"/>
        <v>43805</v>
      </c>
      <c r="B373" s="36">
        <f>SUMIFS(СВЦЭМ!$J$34:$J$777,СВЦЭМ!$A$34:$A$777,$A373,СВЦЭМ!$B$33:$B$776,B$367)+'СЕТ СН'!$F$16</f>
        <v>0</v>
      </c>
      <c r="C373" s="36">
        <f>SUMIFS(СВЦЭМ!$J$34:$J$777,СВЦЭМ!$A$34:$A$777,$A373,СВЦЭМ!$B$33:$B$776,C$367)+'СЕТ СН'!$F$16</f>
        <v>0</v>
      </c>
      <c r="D373" s="36">
        <f>SUMIFS(СВЦЭМ!$J$34:$J$777,СВЦЭМ!$A$34:$A$777,$A373,СВЦЭМ!$B$33:$B$776,D$367)+'СЕТ СН'!$F$16</f>
        <v>0</v>
      </c>
      <c r="E373" s="36">
        <f>SUMIFS(СВЦЭМ!$J$34:$J$777,СВЦЭМ!$A$34:$A$777,$A373,СВЦЭМ!$B$33:$B$776,E$367)+'СЕТ СН'!$F$16</f>
        <v>0</v>
      </c>
      <c r="F373" s="36">
        <f>SUMIFS(СВЦЭМ!$J$34:$J$777,СВЦЭМ!$A$34:$A$777,$A373,СВЦЭМ!$B$33:$B$776,F$367)+'СЕТ СН'!$F$16</f>
        <v>0</v>
      </c>
      <c r="G373" s="36">
        <f>SUMIFS(СВЦЭМ!$J$34:$J$777,СВЦЭМ!$A$34:$A$777,$A373,СВЦЭМ!$B$33:$B$776,G$367)+'СЕТ СН'!$F$16</f>
        <v>0</v>
      </c>
      <c r="H373" s="36">
        <f>SUMIFS(СВЦЭМ!$J$34:$J$777,СВЦЭМ!$A$34:$A$777,$A373,СВЦЭМ!$B$33:$B$776,H$367)+'СЕТ СН'!$F$16</f>
        <v>0</v>
      </c>
      <c r="I373" s="36">
        <f>SUMIFS(СВЦЭМ!$J$34:$J$777,СВЦЭМ!$A$34:$A$777,$A373,СВЦЭМ!$B$33:$B$776,I$367)+'СЕТ СН'!$F$16</f>
        <v>0</v>
      </c>
      <c r="J373" s="36">
        <f>SUMIFS(СВЦЭМ!$J$34:$J$777,СВЦЭМ!$A$34:$A$777,$A373,СВЦЭМ!$B$33:$B$776,J$367)+'СЕТ СН'!$F$16</f>
        <v>0</v>
      </c>
      <c r="K373" s="36">
        <f>SUMIFS(СВЦЭМ!$J$34:$J$777,СВЦЭМ!$A$34:$A$777,$A373,СВЦЭМ!$B$33:$B$776,K$367)+'СЕТ СН'!$F$16</f>
        <v>0</v>
      </c>
      <c r="L373" s="36">
        <f>SUMIFS(СВЦЭМ!$J$34:$J$777,СВЦЭМ!$A$34:$A$777,$A373,СВЦЭМ!$B$33:$B$776,L$367)+'СЕТ СН'!$F$16</f>
        <v>0</v>
      </c>
      <c r="M373" s="36">
        <f>SUMIFS(СВЦЭМ!$J$34:$J$777,СВЦЭМ!$A$34:$A$777,$A373,СВЦЭМ!$B$33:$B$776,M$367)+'СЕТ СН'!$F$16</f>
        <v>0</v>
      </c>
      <c r="N373" s="36">
        <f>SUMIFS(СВЦЭМ!$J$34:$J$777,СВЦЭМ!$A$34:$A$777,$A373,СВЦЭМ!$B$33:$B$776,N$367)+'СЕТ СН'!$F$16</f>
        <v>0</v>
      </c>
      <c r="O373" s="36">
        <f>SUMIFS(СВЦЭМ!$J$34:$J$777,СВЦЭМ!$A$34:$A$777,$A373,СВЦЭМ!$B$33:$B$776,O$367)+'СЕТ СН'!$F$16</f>
        <v>0</v>
      </c>
      <c r="P373" s="36">
        <f>SUMIFS(СВЦЭМ!$J$34:$J$777,СВЦЭМ!$A$34:$A$777,$A373,СВЦЭМ!$B$33:$B$776,P$367)+'СЕТ СН'!$F$16</f>
        <v>0</v>
      </c>
      <c r="Q373" s="36">
        <f>SUMIFS(СВЦЭМ!$J$34:$J$777,СВЦЭМ!$A$34:$A$777,$A373,СВЦЭМ!$B$33:$B$776,Q$367)+'СЕТ СН'!$F$16</f>
        <v>0</v>
      </c>
      <c r="R373" s="36">
        <f>SUMIFS(СВЦЭМ!$J$34:$J$777,СВЦЭМ!$A$34:$A$777,$A373,СВЦЭМ!$B$33:$B$776,R$367)+'СЕТ СН'!$F$16</f>
        <v>0</v>
      </c>
      <c r="S373" s="36">
        <f>SUMIFS(СВЦЭМ!$J$34:$J$777,СВЦЭМ!$A$34:$A$777,$A373,СВЦЭМ!$B$33:$B$776,S$367)+'СЕТ СН'!$F$16</f>
        <v>0</v>
      </c>
      <c r="T373" s="36">
        <f>SUMIFS(СВЦЭМ!$J$34:$J$777,СВЦЭМ!$A$34:$A$777,$A373,СВЦЭМ!$B$33:$B$776,T$367)+'СЕТ СН'!$F$16</f>
        <v>0</v>
      </c>
      <c r="U373" s="36">
        <f>SUMIFS(СВЦЭМ!$J$34:$J$777,СВЦЭМ!$A$34:$A$777,$A373,СВЦЭМ!$B$33:$B$776,U$367)+'СЕТ СН'!$F$16</f>
        <v>0</v>
      </c>
      <c r="V373" s="36">
        <f>SUMIFS(СВЦЭМ!$J$34:$J$777,СВЦЭМ!$A$34:$A$777,$A373,СВЦЭМ!$B$33:$B$776,V$367)+'СЕТ СН'!$F$16</f>
        <v>0</v>
      </c>
      <c r="W373" s="36">
        <f>SUMIFS(СВЦЭМ!$J$34:$J$777,СВЦЭМ!$A$34:$A$777,$A373,СВЦЭМ!$B$33:$B$776,W$367)+'СЕТ СН'!$F$16</f>
        <v>0</v>
      </c>
      <c r="X373" s="36">
        <f>SUMIFS(СВЦЭМ!$J$34:$J$777,СВЦЭМ!$A$34:$A$777,$A373,СВЦЭМ!$B$33:$B$776,X$367)+'СЕТ СН'!$F$16</f>
        <v>0</v>
      </c>
      <c r="Y373" s="36">
        <f>SUMIFS(СВЦЭМ!$J$34:$J$777,СВЦЭМ!$A$34:$A$777,$A373,СВЦЭМ!$B$33:$B$776,Y$367)+'СЕТ СН'!$F$16</f>
        <v>0</v>
      </c>
    </row>
    <row r="374" spans="1:25" ht="15.75" hidden="1" x14ac:dyDescent="0.2">
      <c r="A374" s="35">
        <f t="shared" si="10"/>
        <v>43806</v>
      </c>
      <c r="B374" s="36">
        <f>SUMIFS(СВЦЭМ!$J$34:$J$777,СВЦЭМ!$A$34:$A$777,$A374,СВЦЭМ!$B$33:$B$776,B$367)+'СЕТ СН'!$F$16</f>
        <v>0</v>
      </c>
      <c r="C374" s="36">
        <f>SUMIFS(СВЦЭМ!$J$34:$J$777,СВЦЭМ!$A$34:$A$777,$A374,СВЦЭМ!$B$33:$B$776,C$367)+'СЕТ СН'!$F$16</f>
        <v>0</v>
      </c>
      <c r="D374" s="36">
        <f>SUMIFS(СВЦЭМ!$J$34:$J$777,СВЦЭМ!$A$34:$A$777,$A374,СВЦЭМ!$B$33:$B$776,D$367)+'СЕТ СН'!$F$16</f>
        <v>0</v>
      </c>
      <c r="E374" s="36">
        <f>SUMIFS(СВЦЭМ!$J$34:$J$777,СВЦЭМ!$A$34:$A$777,$A374,СВЦЭМ!$B$33:$B$776,E$367)+'СЕТ СН'!$F$16</f>
        <v>0</v>
      </c>
      <c r="F374" s="36">
        <f>SUMIFS(СВЦЭМ!$J$34:$J$777,СВЦЭМ!$A$34:$A$777,$A374,СВЦЭМ!$B$33:$B$776,F$367)+'СЕТ СН'!$F$16</f>
        <v>0</v>
      </c>
      <c r="G374" s="36">
        <f>SUMIFS(СВЦЭМ!$J$34:$J$777,СВЦЭМ!$A$34:$A$777,$A374,СВЦЭМ!$B$33:$B$776,G$367)+'СЕТ СН'!$F$16</f>
        <v>0</v>
      </c>
      <c r="H374" s="36">
        <f>SUMIFS(СВЦЭМ!$J$34:$J$777,СВЦЭМ!$A$34:$A$777,$A374,СВЦЭМ!$B$33:$B$776,H$367)+'СЕТ СН'!$F$16</f>
        <v>0</v>
      </c>
      <c r="I374" s="36">
        <f>SUMIFS(СВЦЭМ!$J$34:$J$777,СВЦЭМ!$A$34:$A$777,$A374,СВЦЭМ!$B$33:$B$776,I$367)+'СЕТ СН'!$F$16</f>
        <v>0</v>
      </c>
      <c r="J374" s="36">
        <f>SUMIFS(СВЦЭМ!$J$34:$J$777,СВЦЭМ!$A$34:$A$777,$A374,СВЦЭМ!$B$33:$B$776,J$367)+'СЕТ СН'!$F$16</f>
        <v>0</v>
      </c>
      <c r="K374" s="36">
        <f>SUMIFS(СВЦЭМ!$J$34:$J$777,СВЦЭМ!$A$34:$A$777,$A374,СВЦЭМ!$B$33:$B$776,K$367)+'СЕТ СН'!$F$16</f>
        <v>0</v>
      </c>
      <c r="L374" s="36">
        <f>SUMIFS(СВЦЭМ!$J$34:$J$777,СВЦЭМ!$A$34:$A$777,$A374,СВЦЭМ!$B$33:$B$776,L$367)+'СЕТ СН'!$F$16</f>
        <v>0</v>
      </c>
      <c r="M374" s="36">
        <f>SUMIFS(СВЦЭМ!$J$34:$J$777,СВЦЭМ!$A$34:$A$777,$A374,СВЦЭМ!$B$33:$B$776,M$367)+'СЕТ СН'!$F$16</f>
        <v>0</v>
      </c>
      <c r="N374" s="36">
        <f>SUMIFS(СВЦЭМ!$J$34:$J$777,СВЦЭМ!$A$34:$A$777,$A374,СВЦЭМ!$B$33:$B$776,N$367)+'СЕТ СН'!$F$16</f>
        <v>0</v>
      </c>
      <c r="O374" s="36">
        <f>SUMIFS(СВЦЭМ!$J$34:$J$777,СВЦЭМ!$A$34:$A$777,$A374,СВЦЭМ!$B$33:$B$776,O$367)+'СЕТ СН'!$F$16</f>
        <v>0</v>
      </c>
      <c r="P374" s="36">
        <f>SUMIFS(СВЦЭМ!$J$34:$J$777,СВЦЭМ!$A$34:$A$777,$A374,СВЦЭМ!$B$33:$B$776,P$367)+'СЕТ СН'!$F$16</f>
        <v>0</v>
      </c>
      <c r="Q374" s="36">
        <f>SUMIFS(СВЦЭМ!$J$34:$J$777,СВЦЭМ!$A$34:$A$777,$A374,СВЦЭМ!$B$33:$B$776,Q$367)+'СЕТ СН'!$F$16</f>
        <v>0</v>
      </c>
      <c r="R374" s="36">
        <f>SUMIFS(СВЦЭМ!$J$34:$J$777,СВЦЭМ!$A$34:$A$777,$A374,СВЦЭМ!$B$33:$B$776,R$367)+'СЕТ СН'!$F$16</f>
        <v>0</v>
      </c>
      <c r="S374" s="36">
        <f>SUMIFS(СВЦЭМ!$J$34:$J$777,СВЦЭМ!$A$34:$A$777,$A374,СВЦЭМ!$B$33:$B$776,S$367)+'СЕТ СН'!$F$16</f>
        <v>0</v>
      </c>
      <c r="T374" s="36">
        <f>SUMIFS(СВЦЭМ!$J$34:$J$777,СВЦЭМ!$A$34:$A$777,$A374,СВЦЭМ!$B$33:$B$776,T$367)+'СЕТ СН'!$F$16</f>
        <v>0</v>
      </c>
      <c r="U374" s="36">
        <f>SUMIFS(СВЦЭМ!$J$34:$J$777,СВЦЭМ!$A$34:$A$777,$A374,СВЦЭМ!$B$33:$B$776,U$367)+'СЕТ СН'!$F$16</f>
        <v>0</v>
      </c>
      <c r="V374" s="36">
        <f>SUMIFS(СВЦЭМ!$J$34:$J$777,СВЦЭМ!$A$34:$A$777,$A374,СВЦЭМ!$B$33:$B$776,V$367)+'СЕТ СН'!$F$16</f>
        <v>0</v>
      </c>
      <c r="W374" s="36">
        <f>SUMIFS(СВЦЭМ!$J$34:$J$777,СВЦЭМ!$A$34:$A$777,$A374,СВЦЭМ!$B$33:$B$776,W$367)+'СЕТ СН'!$F$16</f>
        <v>0</v>
      </c>
      <c r="X374" s="36">
        <f>SUMIFS(СВЦЭМ!$J$34:$J$777,СВЦЭМ!$A$34:$A$777,$A374,СВЦЭМ!$B$33:$B$776,X$367)+'СЕТ СН'!$F$16</f>
        <v>0</v>
      </c>
      <c r="Y374" s="36">
        <f>SUMIFS(СВЦЭМ!$J$34:$J$777,СВЦЭМ!$A$34:$A$777,$A374,СВЦЭМ!$B$33:$B$776,Y$367)+'СЕТ СН'!$F$16</f>
        <v>0</v>
      </c>
    </row>
    <row r="375" spans="1:25" ht="15.75" hidden="1" x14ac:dyDescent="0.2">
      <c r="A375" s="35">
        <f t="shared" si="10"/>
        <v>43807</v>
      </c>
      <c r="B375" s="36">
        <f>SUMIFS(СВЦЭМ!$J$34:$J$777,СВЦЭМ!$A$34:$A$777,$A375,СВЦЭМ!$B$33:$B$776,B$367)+'СЕТ СН'!$F$16</f>
        <v>0</v>
      </c>
      <c r="C375" s="36">
        <f>SUMIFS(СВЦЭМ!$J$34:$J$777,СВЦЭМ!$A$34:$A$777,$A375,СВЦЭМ!$B$33:$B$776,C$367)+'СЕТ СН'!$F$16</f>
        <v>0</v>
      </c>
      <c r="D375" s="36">
        <f>SUMIFS(СВЦЭМ!$J$34:$J$777,СВЦЭМ!$A$34:$A$777,$A375,СВЦЭМ!$B$33:$B$776,D$367)+'СЕТ СН'!$F$16</f>
        <v>0</v>
      </c>
      <c r="E375" s="36">
        <f>SUMIFS(СВЦЭМ!$J$34:$J$777,СВЦЭМ!$A$34:$A$777,$A375,СВЦЭМ!$B$33:$B$776,E$367)+'СЕТ СН'!$F$16</f>
        <v>0</v>
      </c>
      <c r="F375" s="36">
        <f>SUMIFS(СВЦЭМ!$J$34:$J$777,СВЦЭМ!$A$34:$A$777,$A375,СВЦЭМ!$B$33:$B$776,F$367)+'СЕТ СН'!$F$16</f>
        <v>0</v>
      </c>
      <c r="G375" s="36">
        <f>SUMIFS(СВЦЭМ!$J$34:$J$777,СВЦЭМ!$A$34:$A$777,$A375,СВЦЭМ!$B$33:$B$776,G$367)+'СЕТ СН'!$F$16</f>
        <v>0</v>
      </c>
      <c r="H375" s="36">
        <f>SUMIFS(СВЦЭМ!$J$34:$J$777,СВЦЭМ!$A$34:$A$777,$A375,СВЦЭМ!$B$33:$B$776,H$367)+'СЕТ СН'!$F$16</f>
        <v>0</v>
      </c>
      <c r="I375" s="36">
        <f>SUMIFS(СВЦЭМ!$J$34:$J$777,СВЦЭМ!$A$34:$A$777,$A375,СВЦЭМ!$B$33:$B$776,I$367)+'СЕТ СН'!$F$16</f>
        <v>0</v>
      </c>
      <c r="J375" s="36">
        <f>SUMIFS(СВЦЭМ!$J$34:$J$777,СВЦЭМ!$A$34:$A$777,$A375,СВЦЭМ!$B$33:$B$776,J$367)+'СЕТ СН'!$F$16</f>
        <v>0</v>
      </c>
      <c r="K375" s="36">
        <f>SUMIFS(СВЦЭМ!$J$34:$J$777,СВЦЭМ!$A$34:$A$777,$A375,СВЦЭМ!$B$33:$B$776,K$367)+'СЕТ СН'!$F$16</f>
        <v>0</v>
      </c>
      <c r="L375" s="36">
        <f>SUMIFS(СВЦЭМ!$J$34:$J$777,СВЦЭМ!$A$34:$A$777,$A375,СВЦЭМ!$B$33:$B$776,L$367)+'СЕТ СН'!$F$16</f>
        <v>0</v>
      </c>
      <c r="M375" s="36">
        <f>SUMIFS(СВЦЭМ!$J$34:$J$777,СВЦЭМ!$A$34:$A$777,$A375,СВЦЭМ!$B$33:$B$776,M$367)+'СЕТ СН'!$F$16</f>
        <v>0</v>
      </c>
      <c r="N375" s="36">
        <f>SUMIFS(СВЦЭМ!$J$34:$J$777,СВЦЭМ!$A$34:$A$777,$A375,СВЦЭМ!$B$33:$B$776,N$367)+'СЕТ СН'!$F$16</f>
        <v>0</v>
      </c>
      <c r="O375" s="36">
        <f>SUMIFS(СВЦЭМ!$J$34:$J$777,СВЦЭМ!$A$34:$A$777,$A375,СВЦЭМ!$B$33:$B$776,O$367)+'СЕТ СН'!$F$16</f>
        <v>0</v>
      </c>
      <c r="P375" s="36">
        <f>SUMIFS(СВЦЭМ!$J$34:$J$777,СВЦЭМ!$A$34:$A$777,$A375,СВЦЭМ!$B$33:$B$776,P$367)+'СЕТ СН'!$F$16</f>
        <v>0</v>
      </c>
      <c r="Q375" s="36">
        <f>SUMIFS(СВЦЭМ!$J$34:$J$777,СВЦЭМ!$A$34:$A$777,$A375,СВЦЭМ!$B$33:$B$776,Q$367)+'СЕТ СН'!$F$16</f>
        <v>0</v>
      </c>
      <c r="R375" s="36">
        <f>SUMIFS(СВЦЭМ!$J$34:$J$777,СВЦЭМ!$A$34:$A$777,$A375,СВЦЭМ!$B$33:$B$776,R$367)+'СЕТ СН'!$F$16</f>
        <v>0</v>
      </c>
      <c r="S375" s="36">
        <f>SUMIFS(СВЦЭМ!$J$34:$J$777,СВЦЭМ!$A$34:$A$777,$A375,СВЦЭМ!$B$33:$B$776,S$367)+'СЕТ СН'!$F$16</f>
        <v>0</v>
      </c>
      <c r="T375" s="36">
        <f>SUMIFS(СВЦЭМ!$J$34:$J$777,СВЦЭМ!$A$34:$A$777,$A375,СВЦЭМ!$B$33:$B$776,T$367)+'СЕТ СН'!$F$16</f>
        <v>0</v>
      </c>
      <c r="U375" s="36">
        <f>SUMIFS(СВЦЭМ!$J$34:$J$777,СВЦЭМ!$A$34:$A$777,$A375,СВЦЭМ!$B$33:$B$776,U$367)+'СЕТ СН'!$F$16</f>
        <v>0</v>
      </c>
      <c r="V375" s="36">
        <f>SUMIFS(СВЦЭМ!$J$34:$J$777,СВЦЭМ!$A$34:$A$777,$A375,СВЦЭМ!$B$33:$B$776,V$367)+'СЕТ СН'!$F$16</f>
        <v>0</v>
      </c>
      <c r="W375" s="36">
        <f>SUMIFS(СВЦЭМ!$J$34:$J$777,СВЦЭМ!$A$34:$A$777,$A375,СВЦЭМ!$B$33:$B$776,W$367)+'СЕТ СН'!$F$16</f>
        <v>0</v>
      </c>
      <c r="X375" s="36">
        <f>SUMIFS(СВЦЭМ!$J$34:$J$777,СВЦЭМ!$A$34:$A$777,$A375,СВЦЭМ!$B$33:$B$776,X$367)+'СЕТ СН'!$F$16</f>
        <v>0</v>
      </c>
      <c r="Y375" s="36">
        <f>SUMIFS(СВЦЭМ!$J$34:$J$777,СВЦЭМ!$A$34:$A$777,$A375,СВЦЭМ!$B$33:$B$776,Y$367)+'СЕТ СН'!$F$16</f>
        <v>0</v>
      </c>
    </row>
    <row r="376" spans="1:25" ht="15.75" hidden="1" x14ac:dyDescent="0.2">
      <c r="A376" s="35">
        <f t="shared" si="10"/>
        <v>43808</v>
      </c>
      <c r="B376" s="36">
        <f>SUMIFS(СВЦЭМ!$J$34:$J$777,СВЦЭМ!$A$34:$A$777,$A376,СВЦЭМ!$B$33:$B$776,B$367)+'СЕТ СН'!$F$16</f>
        <v>0</v>
      </c>
      <c r="C376" s="36">
        <f>SUMIFS(СВЦЭМ!$J$34:$J$777,СВЦЭМ!$A$34:$A$777,$A376,СВЦЭМ!$B$33:$B$776,C$367)+'СЕТ СН'!$F$16</f>
        <v>0</v>
      </c>
      <c r="D376" s="36">
        <f>SUMIFS(СВЦЭМ!$J$34:$J$777,СВЦЭМ!$A$34:$A$777,$A376,СВЦЭМ!$B$33:$B$776,D$367)+'СЕТ СН'!$F$16</f>
        <v>0</v>
      </c>
      <c r="E376" s="36">
        <f>SUMIFS(СВЦЭМ!$J$34:$J$777,СВЦЭМ!$A$34:$A$777,$A376,СВЦЭМ!$B$33:$B$776,E$367)+'СЕТ СН'!$F$16</f>
        <v>0</v>
      </c>
      <c r="F376" s="36">
        <f>SUMIFS(СВЦЭМ!$J$34:$J$777,СВЦЭМ!$A$34:$A$777,$A376,СВЦЭМ!$B$33:$B$776,F$367)+'СЕТ СН'!$F$16</f>
        <v>0</v>
      </c>
      <c r="G376" s="36">
        <f>SUMIFS(СВЦЭМ!$J$34:$J$777,СВЦЭМ!$A$34:$A$777,$A376,СВЦЭМ!$B$33:$B$776,G$367)+'СЕТ СН'!$F$16</f>
        <v>0</v>
      </c>
      <c r="H376" s="36">
        <f>SUMIFS(СВЦЭМ!$J$34:$J$777,СВЦЭМ!$A$34:$A$777,$A376,СВЦЭМ!$B$33:$B$776,H$367)+'СЕТ СН'!$F$16</f>
        <v>0</v>
      </c>
      <c r="I376" s="36">
        <f>SUMIFS(СВЦЭМ!$J$34:$J$777,СВЦЭМ!$A$34:$A$777,$A376,СВЦЭМ!$B$33:$B$776,I$367)+'СЕТ СН'!$F$16</f>
        <v>0</v>
      </c>
      <c r="J376" s="36">
        <f>SUMIFS(СВЦЭМ!$J$34:$J$777,СВЦЭМ!$A$34:$A$777,$A376,СВЦЭМ!$B$33:$B$776,J$367)+'СЕТ СН'!$F$16</f>
        <v>0</v>
      </c>
      <c r="K376" s="36">
        <f>SUMIFS(СВЦЭМ!$J$34:$J$777,СВЦЭМ!$A$34:$A$777,$A376,СВЦЭМ!$B$33:$B$776,K$367)+'СЕТ СН'!$F$16</f>
        <v>0</v>
      </c>
      <c r="L376" s="36">
        <f>SUMIFS(СВЦЭМ!$J$34:$J$777,СВЦЭМ!$A$34:$A$777,$A376,СВЦЭМ!$B$33:$B$776,L$367)+'СЕТ СН'!$F$16</f>
        <v>0</v>
      </c>
      <c r="M376" s="36">
        <f>SUMIFS(СВЦЭМ!$J$34:$J$777,СВЦЭМ!$A$34:$A$777,$A376,СВЦЭМ!$B$33:$B$776,M$367)+'СЕТ СН'!$F$16</f>
        <v>0</v>
      </c>
      <c r="N376" s="36">
        <f>SUMIFS(СВЦЭМ!$J$34:$J$777,СВЦЭМ!$A$34:$A$777,$A376,СВЦЭМ!$B$33:$B$776,N$367)+'СЕТ СН'!$F$16</f>
        <v>0</v>
      </c>
      <c r="O376" s="36">
        <f>SUMIFS(СВЦЭМ!$J$34:$J$777,СВЦЭМ!$A$34:$A$777,$A376,СВЦЭМ!$B$33:$B$776,O$367)+'СЕТ СН'!$F$16</f>
        <v>0</v>
      </c>
      <c r="P376" s="36">
        <f>SUMIFS(СВЦЭМ!$J$34:$J$777,СВЦЭМ!$A$34:$A$777,$A376,СВЦЭМ!$B$33:$B$776,P$367)+'СЕТ СН'!$F$16</f>
        <v>0</v>
      </c>
      <c r="Q376" s="36">
        <f>SUMIFS(СВЦЭМ!$J$34:$J$777,СВЦЭМ!$A$34:$A$777,$A376,СВЦЭМ!$B$33:$B$776,Q$367)+'СЕТ СН'!$F$16</f>
        <v>0</v>
      </c>
      <c r="R376" s="36">
        <f>SUMIFS(СВЦЭМ!$J$34:$J$777,СВЦЭМ!$A$34:$A$777,$A376,СВЦЭМ!$B$33:$B$776,R$367)+'СЕТ СН'!$F$16</f>
        <v>0</v>
      </c>
      <c r="S376" s="36">
        <f>SUMIFS(СВЦЭМ!$J$34:$J$777,СВЦЭМ!$A$34:$A$777,$A376,СВЦЭМ!$B$33:$B$776,S$367)+'СЕТ СН'!$F$16</f>
        <v>0</v>
      </c>
      <c r="T376" s="36">
        <f>SUMIFS(СВЦЭМ!$J$34:$J$777,СВЦЭМ!$A$34:$A$777,$A376,СВЦЭМ!$B$33:$B$776,T$367)+'СЕТ СН'!$F$16</f>
        <v>0</v>
      </c>
      <c r="U376" s="36">
        <f>SUMIFS(СВЦЭМ!$J$34:$J$777,СВЦЭМ!$A$34:$A$777,$A376,СВЦЭМ!$B$33:$B$776,U$367)+'СЕТ СН'!$F$16</f>
        <v>0</v>
      </c>
      <c r="V376" s="36">
        <f>SUMIFS(СВЦЭМ!$J$34:$J$777,СВЦЭМ!$A$34:$A$777,$A376,СВЦЭМ!$B$33:$B$776,V$367)+'СЕТ СН'!$F$16</f>
        <v>0</v>
      </c>
      <c r="W376" s="36">
        <f>SUMIFS(СВЦЭМ!$J$34:$J$777,СВЦЭМ!$A$34:$A$777,$A376,СВЦЭМ!$B$33:$B$776,W$367)+'СЕТ СН'!$F$16</f>
        <v>0</v>
      </c>
      <c r="X376" s="36">
        <f>SUMIFS(СВЦЭМ!$J$34:$J$777,СВЦЭМ!$A$34:$A$777,$A376,СВЦЭМ!$B$33:$B$776,X$367)+'СЕТ СН'!$F$16</f>
        <v>0</v>
      </c>
      <c r="Y376" s="36">
        <f>SUMIFS(СВЦЭМ!$J$34:$J$777,СВЦЭМ!$A$34:$A$777,$A376,СВЦЭМ!$B$33:$B$776,Y$367)+'СЕТ СН'!$F$16</f>
        <v>0</v>
      </c>
    </row>
    <row r="377" spans="1:25" ht="15.75" hidden="1" x14ac:dyDescent="0.2">
      <c r="A377" s="35">
        <f t="shared" si="10"/>
        <v>43809</v>
      </c>
      <c r="B377" s="36">
        <f>SUMIFS(СВЦЭМ!$J$34:$J$777,СВЦЭМ!$A$34:$A$777,$A377,СВЦЭМ!$B$33:$B$776,B$367)+'СЕТ СН'!$F$16</f>
        <v>0</v>
      </c>
      <c r="C377" s="36">
        <f>SUMIFS(СВЦЭМ!$J$34:$J$777,СВЦЭМ!$A$34:$A$777,$A377,СВЦЭМ!$B$33:$B$776,C$367)+'СЕТ СН'!$F$16</f>
        <v>0</v>
      </c>
      <c r="D377" s="36">
        <f>SUMIFS(СВЦЭМ!$J$34:$J$777,СВЦЭМ!$A$34:$A$777,$A377,СВЦЭМ!$B$33:$B$776,D$367)+'СЕТ СН'!$F$16</f>
        <v>0</v>
      </c>
      <c r="E377" s="36">
        <f>SUMIFS(СВЦЭМ!$J$34:$J$777,СВЦЭМ!$A$34:$A$777,$A377,СВЦЭМ!$B$33:$B$776,E$367)+'СЕТ СН'!$F$16</f>
        <v>0</v>
      </c>
      <c r="F377" s="36">
        <f>SUMIFS(СВЦЭМ!$J$34:$J$777,СВЦЭМ!$A$34:$A$777,$A377,СВЦЭМ!$B$33:$B$776,F$367)+'СЕТ СН'!$F$16</f>
        <v>0</v>
      </c>
      <c r="G377" s="36">
        <f>SUMIFS(СВЦЭМ!$J$34:$J$777,СВЦЭМ!$A$34:$A$777,$A377,СВЦЭМ!$B$33:$B$776,G$367)+'СЕТ СН'!$F$16</f>
        <v>0</v>
      </c>
      <c r="H377" s="36">
        <f>SUMIFS(СВЦЭМ!$J$34:$J$777,СВЦЭМ!$A$34:$A$777,$A377,СВЦЭМ!$B$33:$B$776,H$367)+'СЕТ СН'!$F$16</f>
        <v>0</v>
      </c>
      <c r="I377" s="36">
        <f>SUMIFS(СВЦЭМ!$J$34:$J$777,СВЦЭМ!$A$34:$A$777,$A377,СВЦЭМ!$B$33:$B$776,I$367)+'СЕТ СН'!$F$16</f>
        <v>0</v>
      </c>
      <c r="J377" s="36">
        <f>SUMIFS(СВЦЭМ!$J$34:$J$777,СВЦЭМ!$A$34:$A$777,$A377,СВЦЭМ!$B$33:$B$776,J$367)+'СЕТ СН'!$F$16</f>
        <v>0</v>
      </c>
      <c r="K377" s="36">
        <f>SUMIFS(СВЦЭМ!$J$34:$J$777,СВЦЭМ!$A$34:$A$777,$A377,СВЦЭМ!$B$33:$B$776,K$367)+'СЕТ СН'!$F$16</f>
        <v>0</v>
      </c>
      <c r="L377" s="36">
        <f>SUMIFS(СВЦЭМ!$J$34:$J$777,СВЦЭМ!$A$34:$A$777,$A377,СВЦЭМ!$B$33:$B$776,L$367)+'СЕТ СН'!$F$16</f>
        <v>0</v>
      </c>
      <c r="M377" s="36">
        <f>SUMIFS(СВЦЭМ!$J$34:$J$777,СВЦЭМ!$A$34:$A$777,$A377,СВЦЭМ!$B$33:$B$776,M$367)+'СЕТ СН'!$F$16</f>
        <v>0</v>
      </c>
      <c r="N377" s="36">
        <f>SUMIFS(СВЦЭМ!$J$34:$J$777,СВЦЭМ!$A$34:$A$777,$A377,СВЦЭМ!$B$33:$B$776,N$367)+'СЕТ СН'!$F$16</f>
        <v>0</v>
      </c>
      <c r="O377" s="36">
        <f>SUMIFS(СВЦЭМ!$J$34:$J$777,СВЦЭМ!$A$34:$A$777,$A377,СВЦЭМ!$B$33:$B$776,O$367)+'СЕТ СН'!$F$16</f>
        <v>0</v>
      </c>
      <c r="P377" s="36">
        <f>SUMIFS(СВЦЭМ!$J$34:$J$777,СВЦЭМ!$A$34:$A$777,$A377,СВЦЭМ!$B$33:$B$776,P$367)+'СЕТ СН'!$F$16</f>
        <v>0</v>
      </c>
      <c r="Q377" s="36">
        <f>SUMIFS(СВЦЭМ!$J$34:$J$777,СВЦЭМ!$A$34:$A$777,$A377,СВЦЭМ!$B$33:$B$776,Q$367)+'СЕТ СН'!$F$16</f>
        <v>0</v>
      </c>
      <c r="R377" s="36">
        <f>SUMIFS(СВЦЭМ!$J$34:$J$777,СВЦЭМ!$A$34:$A$777,$A377,СВЦЭМ!$B$33:$B$776,R$367)+'СЕТ СН'!$F$16</f>
        <v>0</v>
      </c>
      <c r="S377" s="36">
        <f>SUMIFS(СВЦЭМ!$J$34:$J$777,СВЦЭМ!$A$34:$A$777,$A377,СВЦЭМ!$B$33:$B$776,S$367)+'СЕТ СН'!$F$16</f>
        <v>0</v>
      </c>
      <c r="T377" s="36">
        <f>SUMIFS(СВЦЭМ!$J$34:$J$777,СВЦЭМ!$A$34:$A$777,$A377,СВЦЭМ!$B$33:$B$776,T$367)+'СЕТ СН'!$F$16</f>
        <v>0</v>
      </c>
      <c r="U377" s="36">
        <f>SUMIFS(СВЦЭМ!$J$34:$J$777,СВЦЭМ!$A$34:$A$777,$A377,СВЦЭМ!$B$33:$B$776,U$367)+'СЕТ СН'!$F$16</f>
        <v>0</v>
      </c>
      <c r="V377" s="36">
        <f>SUMIFS(СВЦЭМ!$J$34:$J$777,СВЦЭМ!$A$34:$A$777,$A377,СВЦЭМ!$B$33:$B$776,V$367)+'СЕТ СН'!$F$16</f>
        <v>0</v>
      </c>
      <c r="W377" s="36">
        <f>SUMIFS(СВЦЭМ!$J$34:$J$777,СВЦЭМ!$A$34:$A$777,$A377,СВЦЭМ!$B$33:$B$776,W$367)+'СЕТ СН'!$F$16</f>
        <v>0</v>
      </c>
      <c r="X377" s="36">
        <f>SUMIFS(СВЦЭМ!$J$34:$J$777,СВЦЭМ!$A$34:$A$777,$A377,СВЦЭМ!$B$33:$B$776,X$367)+'СЕТ СН'!$F$16</f>
        <v>0</v>
      </c>
      <c r="Y377" s="36">
        <f>SUMIFS(СВЦЭМ!$J$34:$J$777,СВЦЭМ!$A$34:$A$777,$A377,СВЦЭМ!$B$33:$B$776,Y$367)+'СЕТ СН'!$F$16</f>
        <v>0</v>
      </c>
    </row>
    <row r="378" spans="1:25" ht="15.75" hidden="1" x14ac:dyDescent="0.2">
      <c r="A378" s="35">
        <f t="shared" si="10"/>
        <v>43810</v>
      </c>
      <c r="B378" s="36">
        <f>SUMIFS(СВЦЭМ!$J$34:$J$777,СВЦЭМ!$A$34:$A$777,$A378,СВЦЭМ!$B$33:$B$776,B$367)+'СЕТ СН'!$F$16</f>
        <v>0</v>
      </c>
      <c r="C378" s="36">
        <f>SUMIFS(СВЦЭМ!$J$34:$J$777,СВЦЭМ!$A$34:$A$777,$A378,СВЦЭМ!$B$33:$B$776,C$367)+'СЕТ СН'!$F$16</f>
        <v>0</v>
      </c>
      <c r="D378" s="36">
        <f>SUMIFS(СВЦЭМ!$J$34:$J$777,СВЦЭМ!$A$34:$A$777,$A378,СВЦЭМ!$B$33:$B$776,D$367)+'СЕТ СН'!$F$16</f>
        <v>0</v>
      </c>
      <c r="E378" s="36">
        <f>SUMIFS(СВЦЭМ!$J$34:$J$777,СВЦЭМ!$A$34:$A$777,$A378,СВЦЭМ!$B$33:$B$776,E$367)+'СЕТ СН'!$F$16</f>
        <v>0</v>
      </c>
      <c r="F378" s="36">
        <f>SUMIFS(СВЦЭМ!$J$34:$J$777,СВЦЭМ!$A$34:$A$777,$A378,СВЦЭМ!$B$33:$B$776,F$367)+'СЕТ СН'!$F$16</f>
        <v>0</v>
      </c>
      <c r="G378" s="36">
        <f>SUMIFS(СВЦЭМ!$J$34:$J$777,СВЦЭМ!$A$34:$A$777,$A378,СВЦЭМ!$B$33:$B$776,G$367)+'СЕТ СН'!$F$16</f>
        <v>0</v>
      </c>
      <c r="H378" s="36">
        <f>SUMIFS(СВЦЭМ!$J$34:$J$777,СВЦЭМ!$A$34:$A$777,$A378,СВЦЭМ!$B$33:$B$776,H$367)+'СЕТ СН'!$F$16</f>
        <v>0</v>
      </c>
      <c r="I378" s="36">
        <f>SUMIFS(СВЦЭМ!$J$34:$J$777,СВЦЭМ!$A$34:$A$777,$A378,СВЦЭМ!$B$33:$B$776,I$367)+'СЕТ СН'!$F$16</f>
        <v>0</v>
      </c>
      <c r="J378" s="36">
        <f>SUMIFS(СВЦЭМ!$J$34:$J$777,СВЦЭМ!$A$34:$A$777,$A378,СВЦЭМ!$B$33:$B$776,J$367)+'СЕТ СН'!$F$16</f>
        <v>0</v>
      </c>
      <c r="K378" s="36">
        <f>SUMIFS(СВЦЭМ!$J$34:$J$777,СВЦЭМ!$A$34:$A$777,$A378,СВЦЭМ!$B$33:$B$776,K$367)+'СЕТ СН'!$F$16</f>
        <v>0</v>
      </c>
      <c r="L378" s="36">
        <f>SUMIFS(СВЦЭМ!$J$34:$J$777,СВЦЭМ!$A$34:$A$777,$A378,СВЦЭМ!$B$33:$B$776,L$367)+'СЕТ СН'!$F$16</f>
        <v>0</v>
      </c>
      <c r="M378" s="36">
        <f>SUMIFS(СВЦЭМ!$J$34:$J$777,СВЦЭМ!$A$34:$A$777,$A378,СВЦЭМ!$B$33:$B$776,M$367)+'СЕТ СН'!$F$16</f>
        <v>0</v>
      </c>
      <c r="N378" s="36">
        <f>SUMIFS(СВЦЭМ!$J$34:$J$777,СВЦЭМ!$A$34:$A$777,$A378,СВЦЭМ!$B$33:$B$776,N$367)+'СЕТ СН'!$F$16</f>
        <v>0</v>
      </c>
      <c r="O378" s="36">
        <f>SUMIFS(СВЦЭМ!$J$34:$J$777,СВЦЭМ!$A$34:$A$777,$A378,СВЦЭМ!$B$33:$B$776,O$367)+'СЕТ СН'!$F$16</f>
        <v>0</v>
      </c>
      <c r="P378" s="36">
        <f>SUMIFS(СВЦЭМ!$J$34:$J$777,СВЦЭМ!$A$34:$A$777,$A378,СВЦЭМ!$B$33:$B$776,P$367)+'СЕТ СН'!$F$16</f>
        <v>0</v>
      </c>
      <c r="Q378" s="36">
        <f>SUMIFS(СВЦЭМ!$J$34:$J$777,СВЦЭМ!$A$34:$A$777,$A378,СВЦЭМ!$B$33:$B$776,Q$367)+'СЕТ СН'!$F$16</f>
        <v>0</v>
      </c>
      <c r="R378" s="36">
        <f>SUMIFS(СВЦЭМ!$J$34:$J$777,СВЦЭМ!$A$34:$A$777,$A378,СВЦЭМ!$B$33:$B$776,R$367)+'СЕТ СН'!$F$16</f>
        <v>0</v>
      </c>
      <c r="S378" s="36">
        <f>SUMIFS(СВЦЭМ!$J$34:$J$777,СВЦЭМ!$A$34:$A$777,$A378,СВЦЭМ!$B$33:$B$776,S$367)+'СЕТ СН'!$F$16</f>
        <v>0</v>
      </c>
      <c r="T378" s="36">
        <f>SUMIFS(СВЦЭМ!$J$34:$J$777,СВЦЭМ!$A$34:$A$777,$A378,СВЦЭМ!$B$33:$B$776,T$367)+'СЕТ СН'!$F$16</f>
        <v>0</v>
      </c>
      <c r="U378" s="36">
        <f>SUMIFS(СВЦЭМ!$J$34:$J$777,СВЦЭМ!$A$34:$A$777,$A378,СВЦЭМ!$B$33:$B$776,U$367)+'СЕТ СН'!$F$16</f>
        <v>0</v>
      </c>
      <c r="V378" s="36">
        <f>SUMIFS(СВЦЭМ!$J$34:$J$777,СВЦЭМ!$A$34:$A$777,$A378,СВЦЭМ!$B$33:$B$776,V$367)+'СЕТ СН'!$F$16</f>
        <v>0</v>
      </c>
      <c r="W378" s="36">
        <f>SUMIFS(СВЦЭМ!$J$34:$J$777,СВЦЭМ!$A$34:$A$777,$A378,СВЦЭМ!$B$33:$B$776,W$367)+'СЕТ СН'!$F$16</f>
        <v>0</v>
      </c>
      <c r="X378" s="36">
        <f>SUMIFS(СВЦЭМ!$J$34:$J$777,СВЦЭМ!$A$34:$A$777,$A378,СВЦЭМ!$B$33:$B$776,X$367)+'СЕТ СН'!$F$16</f>
        <v>0</v>
      </c>
      <c r="Y378" s="36">
        <f>SUMIFS(СВЦЭМ!$J$34:$J$777,СВЦЭМ!$A$34:$A$777,$A378,СВЦЭМ!$B$33:$B$776,Y$367)+'СЕТ СН'!$F$16</f>
        <v>0</v>
      </c>
    </row>
    <row r="379" spans="1:25" ht="15.75" hidden="1" x14ac:dyDescent="0.2">
      <c r="A379" s="35">
        <f t="shared" si="10"/>
        <v>43811</v>
      </c>
      <c r="B379" s="36">
        <f>SUMIFS(СВЦЭМ!$J$34:$J$777,СВЦЭМ!$A$34:$A$777,$A379,СВЦЭМ!$B$33:$B$776,B$367)+'СЕТ СН'!$F$16</f>
        <v>0</v>
      </c>
      <c r="C379" s="36">
        <f>SUMIFS(СВЦЭМ!$J$34:$J$777,СВЦЭМ!$A$34:$A$777,$A379,СВЦЭМ!$B$33:$B$776,C$367)+'СЕТ СН'!$F$16</f>
        <v>0</v>
      </c>
      <c r="D379" s="36">
        <f>SUMIFS(СВЦЭМ!$J$34:$J$777,СВЦЭМ!$A$34:$A$777,$A379,СВЦЭМ!$B$33:$B$776,D$367)+'СЕТ СН'!$F$16</f>
        <v>0</v>
      </c>
      <c r="E379" s="36">
        <f>SUMIFS(СВЦЭМ!$J$34:$J$777,СВЦЭМ!$A$34:$A$777,$A379,СВЦЭМ!$B$33:$B$776,E$367)+'СЕТ СН'!$F$16</f>
        <v>0</v>
      </c>
      <c r="F379" s="36">
        <f>SUMIFS(СВЦЭМ!$J$34:$J$777,СВЦЭМ!$A$34:$A$777,$A379,СВЦЭМ!$B$33:$B$776,F$367)+'СЕТ СН'!$F$16</f>
        <v>0</v>
      </c>
      <c r="G379" s="36">
        <f>SUMIFS(СВЦЭМ!$J$34:$J$777,СВЦЭМ!$A$34:$A$777,$A379,СВЦЭМ!$B$33:$B$776,G$367)+'СЕТ СН'!$F$16</f>
        <v>0</v>
      </c>
      <c r="H379" s="36">
        <f>SUMIFS(СВЦЭМ!$J$34:$J$777,СВЦЭМ!$A$34:$A$777,$A379,СВЦЭМ!$B$33:$B$776,H$367)+'СЕТ СН'!$F$16</f>
        <v>0</v>
      </c>
      <c r="I379" s="36">
        <f>SUMIFS(СВЦЭМ!$J$34:$J$777,СВЦЭМ!$A$34:$A$777,$A379,СВЦЭМ!$B$33:$B$776,I$367)+'СЕТ СН'!$F$16</f>
        <v>0</v>
      </c>
      <c r="J379" s="36">
        <f>SUMIFS(СВЦЭМ!$J$34:$J$777,СВЦЭМ!$A$34:$A$777,$A379,СВЦЭМ!$B$33:$B$776,J$367)+'СЕТ СН'!$F$16</f>
        <v>0</v>
      </c>
      <c r="K379" s="36">
        <f>SUMIFS(СВЦЭМ!$J$34:$J$777,СВЦЭМ!$A$34:$A$777,$A379,СВЦЭМ!$B$33:$B$776,K$367)+'СЕТ СН'!$F$16</f>
        <v>0</v>
      </c>
      <c r="L379" s="36">
        <f>SUMIFS(СВЦЭМ!$J$34:$J$777,СВЦЭМ!$A$34:$A$777,$A379,СВЦЭМ!$B$33:$B$776,L$367)+'СЕТ СН'!$F$16</f>
        <v>0</v>
      </c>
      <c r="M379" s="36">
        <f>SUMIFS(СВЦЭМ!$J$34:$J$777,СВЦЭМ!$A$34:$A$777,$A379,СВЦЭМ!$B$33:$B$776,M$367)+'СЕТ СН'!$F$16</f>
        <v>0</v>
      </c>
      <c r="N379" s="36">
        <f>SUMIFS(СВЦЭМ!$J$34:$J$777,СВЦЭМ!$A$34:$A$777,$A379,СВЦЭМ!$B$33:$B$776,N$367)+'СЕТ СН'!$F$16</f>
        <v>0</v>
      </c>
      <c r="O379" s="36">
        <f>SUMIFS(СВЦЭМ!$J$34:$J$777,СВЦЭМ!$A$34:$A$777,$A379,СВЦЭМ!$B$33:$B$776,O$367)+'СЕТ СН'!$F$16</f>
        <v>0</v>
      </c>
      <c r="P379" s="36">
        <f>SUMIFS(СВЦЭМ!$J$34:$J$777,СВЦЭМ!$A$34:$A$777,$A379,СВЦЭМ!$B$33:$B$776,P$367)+'СЕТ СН'!$F$16</f>
        <v>0</v>
      </c>
      <c r="Q379" s="36">
        <f>SUMIFS(СВЦЭМ!$J$34:$J$777,СВЦЭМ!$A$34:$A$777,$A379,СВЦЭМ!$B$33:$B$776,Q$367)+'СЕТ СН'!$F$16</f>
        <v>0</v>
      </c>
      <c r="R379" s="36">
        <f>SUMIFS(СВЦЭМ!$J$34:$J$777,СВЦЭМ!$A$34:$A$777,$A379,СВЦЭМ!$B$33:$B$776,R$367)+'СЕТ СН'!$F$16</f>
        <v>0</v>
      </c>
      <c r="S379" s="36">
        <f>SUMIFS(СВЦЭМ!$J$34:$J$777,СВЦЭМ!$A$34:$A$777,$A379,СВЦЭМ!$B$33:$B$776,S$367)+'СЕТ СН'!$F$16</f>
        <v>0</v>
      </c>
      <c r="T379" s="36">
        <f>SUMIFS(СВЦЭМ!$J$34:$J$777,СВЦЭМ!$A$34:$A$777,$A379,СВЦЭМ!$B$33:$B$776,T$367)+'СЕТ СН'!$F$16</f>
        <v>0</v>
      </c>
      <c r="U379" s="36">
        <f>SUMIFS(СВЦЭМ!$J$34:$J$777,СВЦЭМ!$A$34:$A$777,$A379,СВЦЭМ!$B$33:$B$776,U$367)+'СЕТ СН'!$F$16</f>
        <v>0</v>
      </c>
      <c r="V379" s="36">
        <f>SUMIFS(СВЦЭМ!$J$34:$J$777,СВЦЭМ!$A$34:$A$777,$A379,СВЦЭМ!$B$33:$B$776,V$367)+'СЕТ СН'!$F$16</f>
        <v>0</v>
      </c>
      <c r="W379" s="36">
        <f>SUMIFS(СВЦЭМ!$J$34:$J$777,СВЦЭМ!$A$34:$A$777,$A379,СВЦЭМ!$B$33:$B$776,W$367)+'СЕТ СН'!$F$16</f>
        <v>0</v>
      </c>
      <c r="X379" s="36">
        <f>SUMIFS(СВЦЭМ!$J$34:$J$777,СВЦЭМ!$A$34:$A$777,$A379,СВЦЭМ!$B$33:$B$776,X$367)+'СЕТ СН'!$F$16</f>
        <v>0</v>
      </c>
      <c r="Y379" s="36">
        <f>SUMIFS(СВЦЭМ!$J$34:$J$777,СВЦЭМ!$A$34:$A$777,$A379,СВЦЭМ!$B$33:$B$776,Y$367)+'СЕТ СН'!$F$16</f>
        <v>0</v>
      </c>
    </row>
    <row r="380" spans="1:25" ht="15.75" hidden="1" x14ac:dyDescent="0.2">
      <c r="A380" s="35">
        <f t="shared" si="10"/>
        <v>43812</v>
      </c>
      <c r="B380" s="36">
        <f>SUMIFS(СВЦЭМ!$J$34:$J$777,СВЦЭМ!$A$34:$A$777,$A380,СВЦЭМ!$B$33:$B$776,B$367)+'СЕТ СН'!$F$16</f>
        <v>0</v>
      </c>
      <c r="C380" s="36">
        <f>SUMIFS(СВЦЭМ!$J$34:$J$777,СВЦЭМ!$A$34:$A$777,$A380,СВЦЭМ!$B$33:$B$776,C$367)+'СЕТ СН'!$F$16</f>
        <v>0</v>
      </c>
      <c r="D380" s="36">
        <f>SUMIFS(СВЦЭМ!$J$34:$J$777,СВЦЭМ!$A$34:$A$777,$A380,СВЦЭМ!$B$33:$B$776,D$367)+'СЕТ СН'!$F$16</f>
        <v>0</v>
      </c>
      <c r="E380" s="36">
        <f>SUMIFS(СВЦЭМ!$J$34:$J$777,СВЦЭМ!$A$34:$A$777,$A380,СВЦЭМ!$B$33:$B$776,E$367)+'СЕТ СН'!$F$16</f>
        <v>0</v>
      </c>
      <c r="F380" s="36">
        <f>SUMIFS(СВЦЭМ!$J$34:$J$777,СВЦЭМ!$A$34:$A$777,$A380,СВЦЭМ!$B$33:$B$776,F$367)+'СЕТ СН'!$F$16</f>
        <v>0</v>
      </c>
      <c r="G380" s="36">
        <f>SUMIFS(СВЦЭМ!$J$34:$J$777,СВЦЭМ!$A$34:$A$777,$A380,СВЦЭМ!$B$33:$B$776,G$367)+'СЕТ СН'!$F$16</f>
        <v>0</v>
      </c>
      <c r="H380" s="36">
        <f>SUMIFS(СВЦЭМ!$J$34:$J$777,СВЦЭМ!$A$34:$A$777,$A380,СВЦЭМ!$B$33:$B$776,H$367)+'СЕТ СН'!$F$16</f>
        <v>0</v>
      </c>
      <c r="I380" s="36">
        <f>SUMIFS(СВЦЭМ!$J$34:$J$777,СВЦЭМ!$A$34:$A$777,$A380,СВЦЭМ!$B$33:$B$776,I$367)+'СЕТ СН'!$F$16</f>
        <v>0</v>
      </c>
      <c r="J380" s="36">
        <f>SUMIFS(СВЦЭМ!$J$34:$J$777,СВЦЭМ!$A$34:$A$777,$A380,СВЦЭМ!$B$33:$B$776,J$367)+'СЕТ СН'!$F$16</f>
        <v>0</v>
      </c>
      <c r="K380" s="36">
        <f>SUMIFS(СВЦЭМ!$J$34:$J$777,СВЦЭМ!$A$34:$A$777,$A380,СВЦЭМ!$B$33:$B$776,K$367)+'СЕТ СН'!$F$16</f>
        <v>0</v>
      </c>
      <c r="L380" s="36">
        <f>SUMIFS(СВЦЭМ!$J$34:$J$777,СВЦЭМ!$A$34:$A$777,$A380,СВЦЭМ!$B$33:$B$776,L$367)+'СЕТ СН'!$F$16</f>
        <v>0</v>
      </c>
      <c r="M380" s="36">
        <f>SUMIFS(СВЦЭМ!$J$34:$J$777,СВЦЭМ!$A$34:$A$777,$A380,СВЦЭМ!$B$33:$B$776,M$367)+'СЕТ СН'!$F$16</f>
        <v>0</v>
      </c>
      <c r="N380" s="36">
        <f>SUMIFS(СВЦЭМ!$J$34:$J$777,СВЦЭМ!$A$34:$A$777,$A380,СВЦЭМ!$B$33:$B$776,N$367)+'СЕТ СН'!$F$16</f>
        <v>0</v>
      </c>
      <c r="O380" s="36">
        <f>SUMIFS(СВЦЭМ!$J$34:$J$777,СВЦЭМ!$A$34:$A$777,$A380,СВЦЭМ!$B$33:$B$776,O$367)+'СЕТ СН'!$F$16</f>
        <v>0</v>
      </c>
      <c r="P380" s="36">
        <f>SUMIFS(СВЦЭМ!$J$34:$J$777,СВЦЭМ!$A$34:$A$777,$A380,СВЦЭМ!$B$33:$B$776,P$367)+'СЕТ СН'!$F$16</f>
        <v>0</v>
      </c>
      <c r="Q380" s="36">
        <f>SUMIFS(СВЦЭМ!$J$34:$J$777,СВЦЭМ!$A$34:$A$777,$A380,СВЦЭМ!$B$33:$B$776,Q$367)+'СЕТ СН'!$F$16</f>
        <v>0</v>
      </c>
      <c r="R380" s="36">
        <f>SUMIFS(СВЦЭМ!$J$34:$J$777,СВЦЭМ!$A$34:$A$777,$A380,СВЦЭМ!$B$33:$B$776,R$367)+'СЕТ СН'!$F$16</f>
        <v>0</v>
      </c>
      <c r="S380" s="36">
        <f>SUMIFS(СВЦЭМ!$J$34:$J$777,СВЦЭМ!$A$34:$A$777,$A380,СВЦЭМ!$B$33:$B$776,S$367)+'СЕТ СН'!$F$16</f>
        <v>0</v>
      </c>
      <c r="T380" s="36">
        <f>SUMIFS(СВЦЭМ!$J$34:$J$777,СВЦЭМ!$A$34:$A$777,$A380,СВЦЭМ!$B$33:$B$776,T$367)+'СЕТ СН'!$F$16</f>
        <v>0</v>
      </c>
      <c r="U380" s="36">
        <f>SUMIFS(СВЦЭМ!$J$34:$J$777,СВЦЭМ!$A$34:$A$777,$A380,СВЦЭМ!$B$33:$B$776,U$367)+'СЕТ СН'!$F$16</f>
        <v>0</v>
      </c>
      <c r="V380" s="36">
        <f>SUMIFS(СВЦЭМ!$J$34:$J$777,СВЦЭМ!$A$34:$A$777,$A380,СВЦЭМ!$B$33:$B$776,V$367)+'СЕТ СН'!$F$16</f>
        <v>0</v>
      </c>
      <c r="W380" s="36">
        <f>SUMIFS(СВЦЭМ!$J$34:$J$777,СВЦЭМ!$A$34:$A$777,$A380,СВЦЭМ!$B$33:$B$776,W$367)+'СЕТ СН'!$F$16</f>
        <v>0</v>
      </c>
      <c r="X380" s="36">
        <f>SUMIFS(СВЦЭМ!$J$34:$J$777,СВЦЭМ!$A$34:$A$777,$A380,СВЦЭМ!$B$33:$B$776,X$367)+'СЕТ СН'!$F$16</f>
        <v>0</v>
      </c>
      <c r="Y380" s="36">
        <f>SUMIFS(СВЦЭМ!$J$34:$J$777,СВЦЭМ!$A$34:$A$777,$A380,СВЦЭМ!$B$33:$B$776,Y$367)+'СЕТ СН'!$F$16</f>
        <v>0</v>
      </c>
    </row>
    <row r="381" spans="1:25" ht="15.75" hidden="1" x14ac:dyDescent="0.2">
      <c r="A381" s="35">
        <f t="shared" si="10"/>
        <v>43813</v>
      </c>
      <c r="B381" s="36">
        <f>SUMIFS(СВЦЭМ!$J$34:$J$777,СВЦЭМ!$A$34:$A$777,$A381,СВЦЭМ!$B$33:$B$776,B$367)+'СЕТ СН'!$F$16</f>
        <v>0</v>
      </c>
      <c r="C381" s="36">
        <f>SUMIFS(СВЦЭМ!$J$34:$J$777,СВЦЭМ!$A$34:$A$777,$A381,СВЦЭМ!$B$33:$B$776,C$367)+'СЕТ СН'!$F$16</f>
        <v>0</v>
      </c>
      <c r="D381" s="36">
        <f>SUMIFS(СВЦЭМ!$J$34:$J$777,СВЦЭМ!$A$34:$A$777,$A381,СВЦЭМ!$B$33:$B$776,D$367)+'СЕТ СН'!$F$16</f>
        <v>0</v>
      </c>
      <c r="E381" s="36">
        <f>SUMIFS(СВЦЭМ!$J$34:$J$777,СВЦЭМ!$A$34:$A$777,$A381,СВЦЭМ!$B$33:$B$776,E$367)+'СЕТ СН'!$F$16</f>
        <v>0</v>
      </c>
      <c r="F381" s="36">
        <f>SUMIFS(СВЦЭМ!$J$34:$J$777,СВЦЭМ!$A$34:$A$777,$A381,СВЦЭМ!$B$33:$B$776,F$367)+'СЕТ СН'!$F$16</f>
        <v>0</v>
      </c>
      <c r="G381" s="36">
        <f>SUMIFS(СВЦЭМ!$J$34:$J$777,СВЦЭМ!$A$34:$A$777,$A381,СВЦЭМ!$B$33:$B$776,G$367)+'СЕТ СН'!$F$16</f>
        <v>0</v>
      </c>
      <c r="H381" s="36">
        <f>SUMIFS(СВЦЭМ!$J$34:$J$777,СВЦЭМ!$A$34:$A$777,$A381,СВЦЭМ!$B$33:$B$776,H$367)+'СЕТ СН'!$F$16</f>
        <v>0</v>
      </c>
      <c r="I381" s="36">
        <f>SUMIFS(СВЦЭМ!$J$34:$J$777,СВЦЭМ!$A$34:$A$777,$A381,СВЦЭМ!$B$33:$B$776,I$367)+'СЕТ СН'!$F$16</f>
        <v>0</v>
      </c>
      <c r="J381" s="36">
        <f>SUMIFS(СВЦЭМ!$J$34:$J$777,СВЦЭМ!$A$34:$A$777,$A381,СВЦЭМ!$B$33:$B$776,J$367)+'СЕТ СН'!$F$16</f>
        <v>0</v>
      </c>
      <c r="K381" s="36">
        <f>SUMIFS(СВЦЭМ!$J$34:$J$777,СВЦЭМ!$A$34:$A$777,$A381,СВЦЭМ!$B$33:$B$776,K$367)+'СЕТ СН'!$F$16</f>
        <v>0</v>
      </c>
      <c r="L381" s="36">
        <f>SUMIFS(СВЦЭМ!$J$34:$J$777,СВЦЭМ!$A$34:$A$777,$A381,СВЦЭМ!$B$33:$B$776,L$367)+'СЕТ СН'!$F$16</f>
        <v>0</v>
      </c>
      <c r="M381" s="36">
        <f>SUMIFS(СВЦЭМ!$J$34:$J$777,СВЦЭМ!$A$34:$A$777,$A381,СВЦЭМ!$B$33:$B$776,M$367)+'СЕТ СН'!$F$16</f>
        <v>0</v>
      </c>
      <c r="N381" s="36">
        <f>SUMIFS(СВЦЭМ!$J$34:$J$777,СВЦЭМ!$A$34:$A$777,$A381,СВЦЭМ!$B$33:$B$776,N$367)+'СЕТ СН'!$F$16</f>
        <v>0</v>
      </c>
      <c r="O381" s="36">
        <f>SUMIFS(СВЦЭМ!$J$34:$J$777,СВЦЭМ!$A$34:$A$777,$A381,СВЦЭМ!$B$33:$B$776,O$367)+'СЕТ СН'!$F$16</f>
        <v>0</v>
      </c>
      <c r="P381" s="36">
        <f>SUMIFS(СВЦЭМ!$J$34:$J$777,СВЦЭМ!$A$34:$A$777,$A381,СВЦЭМ!$B$33:$B$776,P$367)+'СЕТ СН'!$F$16</f>
        <v>0</v>
      </c>
      <c r="Q381" s="36">
        <f>SUMIFS(СВЦЭМ!$J$34:$J$777,СВЦЭМ!$A$34:$A$777,$A381,СВЦЭМ!$B$33:$B$776,Q$367)+'СЕТ СН'!$F$16</f>
        <v>0</v>
      </c>
      <c r="R381" s="36">
        <f>SUMIFS(СВЦЭМ!$J$34:$J$777,СВЦЭМ!$A$34:$A$777,$A381,СВЦЭМ!$B$33:$B$776,R$367)+'СЕТ СН'!$F$16</f>
        <v>0</v>
      </c>
      <c r="S381" s="36">
        <f>SUMIFS(СВЦЭМ!$J$34:$J$777,СВЦЭМ!$A$34:$A$777,$A381,СВЦЭМ!$B$33:$B$776,S$367)+'СЕТ СН'!$F$16</f>
        <v>0</v>
      </c>
      <c r="T381" s="36">
        <f>SUMIFS(СВЦЭМ!$J$34:$J$777,СВЦЭМ!$A$34:$A$777,$A381,СВЦЭМ!$B$33:$B$776,T$367)+'СЕТ СН'!$F$16</f>
        <v>0</v>
      </c>
      <c r="U381" s="36">
        <f>SUMIFS(СВЦЭМ!$J$34:$J$777,СВЦЭМ!$A$34:$A$777,$A381,СВЦЭМ!$B$33:$B$776,U$367)+'СЕТ СН'!$F$16</f>
        <v>0</v>
      </c>
      <c r="V381" s="36">
        <f>SUMIFS(СВЦЭМ!$J$34:$J$777,СВЦЭМ!$A$34:$A$777,$A381,СВЦЭМ!$B$33:$B$776,V$367)+'СЕТ СН'!$F$16</f>
        <v>0</v>
      </c>
      <c r="W381" s="36">
        <f>SUMIFS(СВЦЭМ!$J$34:$J$777,СВЦЭМ!$A$34:$A$777,$A381,СВЦЭМ!$B$33:$B$776,W$367)+'СЕТ СН'!$F$16</f>
        <v>0</v>
      </c>
      <c r="X381" s="36">
        <f>SUMIFS(СВЦЭМ!$J$34:$J$777,СВЦЭМ!$A$34:$A$777,$A381,СВЦЭМ!$B$33:$B$776,X$367)+'СЕТ СН'!$F$16</f>
        <v>0</v>
      </c>
      <c r="Y381" s="36">
        <f>SUMIFS(СВЦЭМ!$J$34:$J$777,СВЦЭМ!$A$34:$A$777,$A381,СВЦЭМ!$B$33:$B$776,Y$367)+'СЕТ СН'!$F$16</f>
        <v>0</v>
      </c>
    </row>
    <row r="382" spans="1:25" ht="15.75" hidden="1" x14ac:dyDescent="0.2">
      <c r="A382" s="35">
        <f t="shared" si="10"/>
        <v>43814</v>
      </c>
      <c r="B382" s="36">
        <f>SUMIFS(СВЦЭМ!$J$34:$J$777,СВЦЭМ!$A$34:$A$777,$A382,СВЦЭМ!$B$33:$B$776,B$367)+'СЕТ СН'!$F$16</f>
        <v>0</v>
      </c>
      <c r="C382" s="36">
        <f>SUMIFS(СВЦЭМ!$J$34:$J$777,СВЦЭМ!$A$34:$A$777,$A382,СВЦЭМ!$B$33:$B$776,C$367)+'СЕТ СН'!$F$16</f>
        <v>0</v>
      </c>
      <c r="D382" s="36">
        <f>SUMIFS(СВЦЭМ!$J$34:$J$777,СВЦЭМ!$A$34:$A$777,$A382,СВЦЭМ!$B$33:$B$776,D$367)+'СЕТ СН'!$F$16</f>
        <v>0</v>
      </c>
      <c r="E382" s="36">
        <f>SUMIFS(СВЦЭМ!$J$34:$J$777,СВЦЭМ!$A$34:$A$777,$A382,СВЦЭМ!$B$33:$B$776,E$367)+'СЕТ СН'!$F$16</f>
        <v>0</v>
      </c>
      <c r="F382" s="36">
        <f>SUMIFS(СВЦЭМ!$J$34:$J$777,СВЦЭМ!$A$34:$A$777,$A382,СВЦЭМ!$B$33:$B$776,F$367)+'СЕТ СН'!$F$16</f>
        <v>0</v>
      </c>
      <c r="G382" s="36">
        <f>SUMIFS(СВЦЭМ!$J$34:$J$777,СВЦЭМ!$A$34:$A$777,$A382,СВЦЭМ!$B$33:$B$776,G$367)+'СЕТ СН'!$F$16</f>
        <v>0</v>
      </c>
      <c r="H382" s="36">
        <f>SUMIFS(СВЦЭМ!$J$34:$J$777,СВЦЭМ!$A$34:$A$777,$A382,СВЦЭМ!$B$33:$B$776,H$367)+'СЕТ СН'!$F$16</f>
        <v>0</v>
      </c>
      <c r="I382" s="36">
        <f>SUMIFS(СВЦЭМ!$J$34:$J$777,СВЦЭМ!$A$34:$A$777,$A382,СВЦЭМ!$B$33:$B$776,I$367)+'СЕТ СН'!$F$16</f>
        <v>0</v>
      </c>
      <c r="J382" s="36">
        <f>SUMIFS(СВЦЭМ!$J$34:$J$777,СВЦЭМ!$A$34:$A$777,$A382,СВЦЭМ!$B$33:$B$776,J$367)+'СЕТ СН'!$F$16</f>
        <v>0</v>
      </c>
      <c r="K382" s="36">
        <f>SUMIFS(СВЦЭМ!$J$34:$J$777,СВЦЭМ!$A$34:$A$777,$A382,СВЦЭМ!$B$33:$B$776,K$367)+'СЕТ СН'!$F$16</f>
        <v>0</v>
      </c>
      <c r="L382" s="36">
        <f>SUMIFS(СВЦЭМ!$J$34:$J$777,СВЦЭМ!$A$34:$A$777,$A382,СВЦЭМ!$B$33:$B$776,L$367)+'СЕТ СН'!$F$16</f>
        <v>0</v>
      </c>
      <c r="M382" s="36">
        <f>SUMIFS(СВЦЭМ!$J$34:$J$777,СВЦЭМ!$A$34:$A$777,$A382,СВЦЭМ!$B$33:$B$776,M$367)+'СЕТ СН'!$F$16</f>
        <v>0</v>
      </c>
      <c r="N382" s="36">
        <f>SUMIFS(СВЦЭМ!$J$34:$J$777,СВЦЭМ!$A$34:$A$777,$A382,СВЦЭМ!$B$33:$B$776,N$367)+'СЕТ СН'!$F$16</f>
        <v>0</v>
      </c>
      <c r="O382" s="36">
        <f>SUMIFS(СВЦЭМ!$J$34:$J$777,СВЦЭМ!$A$34:$A$777,$A382,СВЦЭМ!$B$33:$B$776,O$367)+'СЕТ СН'!$F$16</f>
        <v>0</v>
      </c>
      <c r="P382" s="36">
        <f>SUMIFS(СВЦЭМ!$J$34:$J$777,СВЦЭМ!$A$34:$A$777,$A382,СВЦЭМ!$B$33:$B$776,P$367)+'СЕТ СН'!$F$16</f>
        <v>0</v>
      </c>
      <c r="Q382" s="36">
        <f>SUMIFS(СВЦЭМ!$J$34:$J$777,СВЦЭМ!$A$34:$A$777,$A382,СВЦЭМ!$B$33:$B$776,Q$367)+'СЕТ СН'!$F$16</f>
        <v>0</v>
      </c>
      <c r="R382" s="36">
        <f>SUMIFS(СВЦЭМ!$J$34:$J$777,СВЦЭМ!$A$34:$A$777,$A382,СВЦЭМ!$B$33:$B$776,R$367)+'СЕТ СН'!$F$16</f>
        <v>0</v>
      </c>
      <c r="S382" s="36">
        <f>SUMIFS(СВЦЭМ!$J$34:$J$777,СВЦЭМ!$A$34:$A$777,$A382,СВЦЭМ!$B$33:$B$776,S$367)+'СЕТ СН'!$F$16</f>
        <v>0</v>
      </c>
      <c r="T382" s="36">
        <f>SUMIFS(СВЦЭМ!$J$34:$J$777,СВЦЭМ!$A$34:$A$777,$A382,СВЦЭМ!$B$33:$B$776,T$367)+'СЕТ СН'!$F$16</f>
        <v>0</v>
      </c>
      <c r="U382" s="36">
        <f>SUMIFS(СВЦЭМ!$J$34:$J$777,СВЦЭМ!$A$34:$A$777,$A382,СВЦЭМ!$B$33:$B$776,U$367)+'СЕТ СН'!$F$16</f>
        <v>0</v>
      </c>
      <c r="V382" s="36">
        <f>SUMIFS(СВЦЭМ!$J$34:$J$777,СВЦЭМ!$A$34:$A$777,$A382,СВЦЭМ!$B$33:$B$776,V$367)+'СЕТ СН'!$F$16</f>
        <v>0</v>
      </c>
      <c r="W382" s="36">
        <f>SUMIFS(СВЦЭМ!$J$34:$J$777,СВЦЭМ!$A$34:$A$777,$A382,СВЦЭМ!$B$33:$B$776,W$367)+'СЕТ СН'!$F$16</f>
        <v>0</v>
      </c>
      <c r="X382" s="36">
        <f>SUMIFS(СВЦЭМ!$J$34:$J$777,СВЦЭМ!$A$34:$A$777,$A382,СВЦЭМ!$B$33:$B$776,X$367)+'СЕТ СН'!$F$16</f>
        <v>0</v>
      </c>
      <c r="Y382" s="36">
        <f>SUMIFS(СВЦЭМ!$J$34:$J$777,СВЦЭМ!$A$34:$A$777,$A382,СВЦЭМ!$B$33:$B$776,Y$367)+'СЕТ СН'!$F$16</f>
        <v>0</v>
      </c>
    </row>
    <row r="383" spans="1:25" ht="15.75" hidden="1" x14ac:dyDescent="0.2">
      <c r="A383" s="35">
        <f t="shared" si="10"/>
        <v>43815</v>
      </c>
      <c r="B383" s="36">
        <f>SUMIFS(СВЦЭМ!$J$34:$J$777,СВЦЭМ!$A$34:$A$777,$A383,СВЦЭМ!$B$33:$B$776,B$367)+'СЕТ СН'!$F$16</f>
        <v>0</v>
      </c>
      <c r="C383" s="36">
        <f>SUMIFS(СВЦЭМ!$J$34:$J$777,СВЦЭМ!$A$34:$A$777,$A383,СВЦЭМ!$B$33:$B$776,C$367)+'СЕТ СН'!$F$16</f>
        <v>0</v>
      </c>
      <c r="D383" s="36">
        <f>SUMIFS(СВЦЭМ!$J$34:$J$777,СВЦЭМ!$A$34:$A$777,$A383,СВЦЭМ!$B$33:$B$776,D$367)+'СЕТ СН'!$F$16</f>
        <v>0</v>
      </c>
      <c r="E383" s="36">
        <f>SUMIFS(СВЦЭМ!$J$34:$J$777,СВЦЭМ!$A$34:$A$777,$A383,СВЦЭМ!$B$33:$B$776,E$367)+'СЕТ СН'!$F$16</f>
        <v>0</v>
      </c>
      <c r="F383" s="36">
        <f>SUMIFS(СВЦЭМ!$J$34:$J$777,СВЦЭМ!$A$34:$A$777,$A383,СВЦЭМ!$B$33:$B$776,F$367)+'СЕТ СН'!$F$16</f>
        <v>0</v>
      </c>
      <c r="G383" s="36">
        <f>SUMIFS(СВЦЭМ!$J$34:$J$777,СВЦЭМ!$A$34:$A$777,$A383,СВЦЭМ!$B$33:$B$776,G$367)+'СЕТ СН'!$F$16</f>
        <v>0</v>
      </c>
      <c r="H383" s="36">
        <f>SUMIFS(СВЦЭМ!$J$34:$J$777,СВЦЭМ!$A$34:$A$777,$A383,СВЦЭМ!$B$33:$B$776,H$367)+'СЕТ СН'!$F$16</f>
        <v>0</v>
      </c>
      <c r="I383" s="36">
        <f>SUMIFS(СВЦЭМ!$J$34:$J$777,СВЦЭМ!$A$34:$A$777,$A383,СВЦЭМ!$B$33:$B$776,I$367)+'СЕТ СН'!$F$16</f>
        <v>0</v>
      </c>
      <c r="J383" s="36">
        <f>SUMIFS(СВЦЭМ!$J$34:$J$777,СВЦЭМ!$A$34:$A$777,$A383,СВЦЭМ!$B$33:$B$776,J$367)+'СЕТ СН'!$F$16</f>
        <v>0</v>
      </c>
      <c r="K383" s="36">
        <f>SUMIFS(СВЦЭМ!$J$34:$J$777,СВЦЭМ!$A$34:$A$777,$A383,СВЦЭМ!$B$33:$B$776,K$367)+'СЕТ СН'!$F$16</f>
        <v>0</v>
      </c>
      <c r="L383" s="36">
        <f>SUMIFS(СВЦЭМ!$J$34:$J$777,СВЦЭМ!$A$34:$A$777,$A383,СВЦЭМ!$B$33:$B$776,L$367)+'СЕТ СН'!$F$16</f>
        <v>0</v>
      </c>
      <c r="M383" s="36">
        <f>SUMIFS(СВЦЭМ!$J$34:$J$777,СВЦЭМ!$A$34:$A$777,$A383,СВЦЭМ!$B$33:$B$776,M$367)+'СЕТ СН'!$F$16</f>
        <v>0</v>
      </c>
      <c r="N383" s="36">
        <f>SUMIFS(СВЦЭМ!$J$34:$J$777,СВЦЭМ!$A$34:$A$777,$A383,СВЦЭМ!$B$33:$B$776,N$367)+'СЕТ СН'!$F$16</f>
        <v>0</v>
      </c>
      <c r="O383" s="36">
        <f>SUMIFS(СВЦЭМ!$J$34:$J$777,СВЦЭМ!$A$34:$A$777,$A383,СВЦЭМ!$B$33:$B$776,O$367)+'СЕТ СН'!$F$16</f>
        <v>0</v>
      </c>
      <c r="P383" s="36">
        <f>SUMIFS(СВЦЭМ!$J$34:$J$777,СВЦЭМ!$A$34:$A$777,$A383,СВЦЭМ!$B$33:$B$776,P$367)+'СЕТ СН'!$F$16</f>
        <v>0</v>
      </c>
      <c r="Q383" s="36">
        <f>SUMIFS(СВЦЭМ!$J$34:$J$777,СВЦЭМ!$A$34:$A$777,$A383,СВЦЭМ!$B$33:$B$776,Q$367)+'СЕТ СН'!$F$16</f>
        <v>0</v>
      </c>
      <c r="R383" s="36">
        <f>SUMIFS(СВЦЭМ!$J$34:$J$777,СВЦЭМ!$A$34:$A$777,$A383,СВЦЭМ!$B$33:$B$776,R$367)+'СЕТ СН'!$F$16</f>
        <v>0</v>
      </c>
      <c r="S383" s="36">
        <f>SUMIFS(СВЦЭМ!$J$34:$J$777,СВЦЭМ!$A$34:$A$777,$A383,СВЦЭМ!$B$33:$B$776,S$367)+'СЕТ СН'!$F$16</f>
        <v>0</v>
      </c>
      <c r="T383" s="36">
        <f>SUMIFS(СВЦЭМ!$J$34:$J$777,СВЦЭМ!$A$34:$A$777,$A383,СВЦЭМ!$B$33:$B$776,T$367)+'СЕТ СН'!$F$16</f>
        <v>0</v>
      </c>
      <c r="U383" s="36">
        <f>SUMIFS(СВЦЭМ!$J$34:$J$777,СВЦЭМ!$A$34:$A$777,$A383,СВЦЭМ!$B$33:$B$776,U$367)+'СЕТ СН'!$F$16</f>
        <v>0</v>
      </c>
      <c r="V383" s="36">
        <f>SUMIFS(СВЦЭМ!$J$34:$J$777,СВЦЭМ!$A$34:$A$777,$A383,СВЦЭМ!$B$33:$B$776,V$367)+'СЕТ СН'!$F$16</f>
        <v>0</v>
      </c>
      <c r="W383" s="36">
        <f>SUMIFS(СВЦЭМ!$J$34:$J$777,СВЦЭМ!$A$34:$A$777,$A383,СВЦЭМ!$B$33:$B$776,W$367)+'СЕТ СН'!$F$16</f>
        <v>0</v>
      </c>
      <c r="X383" s="36">
        <f>SUMIFS(СВЦЭМ!$J$34:$J$777,СВЦЭМ!$A$34:$A$777,$A383,СВЦЭМ!$B$33:$B$776,X$367)+'СЕТ СН'!$F$16</f>
        <v>0</v>
      </c>
      <c r="Y383" s="36">
        <f>SUMIFS(СВЦЭМ!$J$34:$J$777,СВЦЭМ!$A$34:$A$777,$A383,СВЦЭМ!$B$33:$B$776,Y$367)+'СЕТ СН'!$F$16</f>
        <v>0</v>
      </c>
    </row>
    <row r="384" spans="1:25" ht="15.75" hidden="1" x14ac:dyDescent="0.2">
      <c r="A384" s="35">
        <f t="shared" si="10"/>
        <v>43816</v>
      </c>
      <c r="B384" s="36">
        <f>SUMIFS(СВЦЭМ!$J$34:$J$777,СВЦЭМ!$A$34:$A$777,$A384,СВЦЭМ!$B$33:$B$776,B$367)+'СЕТ СН'!$F$16</f>
        <v>0</v>
      </c>
      <c r="C384" s="36">
        <f>SUMIFS(СВЦЭМ!$J$34:$J$777,СВЦЭМ!$A$34:$A$777,$A384,СВЦЭМ!$B$33:$B$776,C$367)+'СЕТ СН'!$F$16</f>
        <v>0</v>
      </c>
      <c r="D384" s="36">
        <f>SUMIFS(СВЦЭМ!$J$34:$J$777,СВЦЭМ!$A$34:$A$777,$A384,СВЦЭМ!$B$33:$B$776,D$367)+'СЕТ СН'!$F$16</f>
        <v>0</v>
      </c>
      <c r="E384" s="36">
        <f>SUMIFS(СВЦЭМ!$J$34:$J$777,СВЦЭМ!$A$34:$A$777,$A384,СВЦЭМ!$B$33:$B$776,E$367)+'СЕТ СН'!$F$16</f>
        <v>0</v>
      </c>
      <c r="F384" s="36">
        <f>SUMIFS(СВЦЭМ!$J$34:$J$777,СВЦЭМ!$A$34:$A$777,$A384,СВЦЭМ!$B$33:$B$776,F$367)+'СЕТ СН'!$F$16</f>
        <v>0</v>
      </c>
      <c r="G384" s="36">
        <f>SUMIFS(СВЦЭМ!$J$34:$J$777,СВЦЭМ!$A$34:$A$777,$A384,СВЦЭМ!$B$33:$B$776,G$367)+'СЕТ СН'!$F$16</f>
        <v>0</v>
      </c>
      <c r="H384" s="36">
        <f>SUMIFS(СВЦЭМ!$J$34:$J$777,СВЦЭМ!$A$34:$A$777,$A384,СВЦЭМ!$B$33:$B$776,H$367)+'СЕТ СН'!$F$16</f>
        <v>0</v>
      </c>
      <c r="I384" s="36">
        <f>SUMIFS(СВЦЭМ!$J$34:$J$777,СВЦЭМ!$A$34:$A$777,$A384,СВЦЭМ!$B$33:$B$776,I$367)+'СЕТ СН'!$F$16</f>
        <v>0</v>
      </c>
      <c r="J384" s="36">
        <f>SUMIFS(СВЦЭМ!$J$34:$J$777,СВЦЭМ!$A$34:$A$777,$A384,СВЦЭМ!$B$33:$B$776,J$367)+'СЕТ СН'!$F$16</f>
        <v>0</v>
      </c>
      <c r="K384" s="36">
        <f>SUMIFS(СВЦЭМ!$J$34:$J$777,СВЦЭМ!$A$34:$A$777,$A384,СВЦЭМ!$B$33:$B$776,K$367)+'СЕТ СН'!$F$16</f>
        <v>0</v>
      </c>
      <c r="L384" s="36">
        <f>SUMIFS(СВЦЭМ!$J$34:$J$777,СВЦЭМ!$A$34:$A$777,$A384,СВЦЭМ!$B$33:$B$776,L$367)+'СЕТ СН'!$F$16</f>
        <v>0</v>
      </c>
      <c r="M384" s="36">
        <f>SUMIFS(СВЦЭМ!$J$34:$J$777,СВЦЭМ!$A$34:$A$777,$A384,СВЦЭМ!$B$33:$B$776,M$367)+'СЕТ СН'!$F$16</f>
        <v>0</v>
      </c>
      <c r="N384" s="36">
        <f>SUMIFS(СВЦЭМ!$J$34:$J$777,СВЦЭМ!$A$34:$A$777,$A384,СВЦЭМ!$B$33:$B$776,N$367)+'СЕТ СН'!$F$16</f>
        <v>0</v>
      </c>
      <c r="O384" s="36">
        <f>SUMIFS(СВЦЭМ!$J$34:$J$777,СВЦЭМ!$A$34:$A$777,$A384,СВЦЭМ!$B$33:$B$776,O$367)+'СЕТ СН'!$F$16</f>
        <v>0</v>
      </c>
      <c r="P384" s="36">
        <f>SUMIFS(СВЦЭМ!$J$34:$J$777,СВЦЭМ!$A$34:$A$777,$A384,СВЦЭМ!$B$33:$B$776,P$367)+'СЕТ СН'!$F$16</f>
        <v>0</v>
      </c>
      <c r="Q384" s="36">
        <f>SUMIFS(СВЦЭМ!$J$34:$J$777,СВЦЭМ!$A$34:$A$777,$A384,СВЦЭМ!$B$33:$B$776,Q$367)+'СЕТ СН'!$F$16</f>
        <v>0</v>
      </c>
      <c r="R384" s="36">
        <f>SUMIFS(СВЦЭМ!$J$34:$J$777,СВЦЭМ!$A$34:$A$777,$A384,СВЦЭМ!$B$33:$B$776,R$367)+'СЕТ СН'!$F$16</f>
        <v>0</v>
      </c>
      <c r="S384" s="36">
        <f>SUMIFS(СВЦЭМ!$J$34:$J$777,СВЦЭМ!$A$34:$A$777,$A384,СВЦЭМ!$B$33:$B$776,S$367)+'СЕТ СН'!$F$16</f>
        <v>0</v>
      </c>
      <c r="T384" s="36">
        <f>SUMIFS(СВЦЭМ!$J$34:$J$777,СВЦЭМ!$A$34:$A$777,$A384,СВЦЭМ!$B$33:$B$776,T$367)+'СЕТ СН'!$F$16</f>
        <v>0</v>
      </c>
      <c r="U384" s="36">
        <f>SUMIFS(СВЦЭМ!$J$34:$J$777,СВЦЭМ!$A$34:$A$777,$A384,СВЦЭМ!$B$33:$B$776,U$367)+'СЕТ СН'!$F$16</f>
        <v>0</v>
      </c>
      <c r="V384" s="36">
        <f>SUMIFS(СВЦЭМ!$J$34:$J$777,СВЦЭМ!$A$34:$A$777,$A384,СВЦЭМ!$B$33:$B$776,V$367)+'СЕТ СН'!$F$16</f>
        <v>0</v>
      </c>
      <c r="W384" s="36">
        <f>SUMIFS(СВЦЭМ!$J$34:$J$777,СВЦЭМ!$A$34:$A$777,$A384,СВЦЭМ!$B$33:$B$776,W$367)+'СЕТ СН'!$F$16</f>
        <v>0</v>
      </c>
      <c r="X384" s="36">
        <f>SUMIFS(СВЦЭМ!$J$34:$J$777,СВЦЭМ!$A$34:$A$777,$A384,СВЦЭМ!$B$33:$B$776,X$367)+'СЕТ СН'!$F$16</f>
        <v>0</v>
      </c>
      <c r="Y384" s="36">
        <f>SUMIFS(СВЦЭМ!$J$34:$J$777,СВЦЭМ!$A$34:$A$777,$A384,СВЦЭМ!$B$33:$B$776,Y$367)+'СЕТ СН'!$F$16</f>
        <v>0</v>
      </c>
    </row>
    <row r="385" spans="1:26" ht="15.75" hidden="1" x14ac:dyDescent="0.2">
      <c r="A385" s="35">
        <f t="shared" si="10"/>
        <v>43817</v>
      </c>
      <c r="B385" s="36">
        <f>SUMIFS(СВЦЭМ!$J$34:$J$777,СВЦЭМ!$A$34:$A$777,$A385,СВЦЭМ!$B$33:$B$776,B$367)+'СЕТ СН'!$F$16</f>
        <v>0</v>
      </c>
      <c r="C385" s="36">
        <f>SUMIFS(СВЦЭМ!$J$34:$J$777,СВЦЭМ!$A$34:$A$777,$A385,СВЦЭМ!$B$33:$B$776,C$367)+'СЕТ СН'!$F$16</f>
        <v>0</v>
      </c>
      <c r="D385" s="36">
        <f>SUMIFS(СВЦЭМ!$J$34:$J$777,СВЦЭМ!$A$34:$A$777,$A385,СВЦЭМ!$B$33:$B$776,D$367)+'СЕТ СН'!$F$16</f>
        <v>0</v>
      </c>
      <c r="E385" s="36">
        <f>SUMIFS(СВЦЭМ!$J$34:$J$777,СВЦЭМ!$A$34:$A$777,$A385,СВЦЭМ!$B$33:$B$776,E$367)+'СЕТ СН'!$F$16</f>
        <v>0</v>
      </c>
      <c r="F385" s="36">
        <f>SUMIFS(СВЦЭМ!$J$34:$J$777,СВЦЭМ!$A$34:$A$777,$A385,СВЦЭМ!$B$33:$B$776,F$367)+'СЕТ СН'!$F$16</f>
        <v>0</v>
      </c>
      <c r="G385" s="36">
        <f>SUMIFS(СВЦЭМ!$J$34:$J$777,СВЦЭМ!$A$34:$A$777,$A385,СВЦЭМ!$B$33:$B$776,G$367)+'СЕТ СН'!$F$16</f>
        <v>0</v>
      </c>
      <c r="H385" s="36">
        <f>SUMIFS(СВЦЭМ!$J$34:$J$777,СВЦЭМ!$A$34:$A$777,$A385,СВЦЭМ!$B$33:$B$776,H$367)+'СЕТ СН'!$F$16</f>
        <v>0</v>
      </c>
      <c r="I385" s="36">
        <f>SUMIFS(СВЦЭМ!$J$34:$J$777,СВЦЭМ!$A$34:$A$777,$A385,СВЦЭМ!$B$33:$B$776,I$367)+'СЕТ СН'!$F$16</f>
        <v>0</v>
      </c>
      <c r="J385" s="36">
        <f>SUMIFS(СВЦЭМ!$J$34:$J$777,СВЦЭМ!$A$34:$A$777,$A385,СВЦЭМ!$B$33:$B$776,J$367)+'СЕТ СН'!$F$16</f>
        <v>0</v>
      </c>
      <c r="K385" s="36">
        <f>SUMIFS(СВЦЭМ!$J$34:$J$777,СВЦЭМ!$A$34:$A$777,$A385,СВЦЭМ!$B$33:$B$776,K$367)+'СЕТ СН'!$F$16</f>
        <v>0</v>
      </c>
      <c r="L385" s="36">
        <f>SUMIFS(СВЦЭМ!$J$34:$J$777,СВЦЭМ!$A$34:$A$777,$A385,СВЦЭМ!$B$33:$B$776,L$367)+'СЕТ СН'!$F$16</f>
        <v>0</v>
      </c>
      <c r="M385" s="36">
        <f>SUMIFS(СВЦЭМ!$J$34:$J$777,СВЦЭМ!$A$34:$A$777,$A385,СВЦЭМ!$B$33:$B$776,M$367)+'СЕТ СН'!$F$16</f>
        <v>0</v>
      </c>
      <c r="N385" s="36">
        <f>SUMIFS(СВЦЭМ!$J$34:$J$777,СВЦЭМ!$A$34:$A$777,$A385,СВЦЭМ!$B$33:$B$776,N$367)+'СЕТ СН'!$F$16</f>
        <v>0</v>
      </c>
      <c r="O385" s="36">
        <f>SUMIFS(СВЦЭМ!$J$34:$J$777,СВЦЭМ!$A$34:$A$777,$A385,СВЦЭМ!$B$33:$B$776,O$367)+'СЕТ СН'!$F$16</f>
        <v>0</v>
      </c>
      <c r="P385" s="36">
        <f>SUMIFS(СВЦЭМ!$J$34:$J$777,СВЦЭМ!$A$34:$A$777,$A385,СВЦЭМ!$B$33:$B$776,P$367)+'СЕТ СН'!$F$16</f>
        <v>0</v>
      </c>
      <c r="Q385" s="36">
        <f>SUMIFS(СВЦЭМ!$J$34:$J$777,СВЦЭМ!$A$34:$A$777,$A385,СВЦЭМ!$B$33:$B$776,Q$367)+'СЕТ СН'!$F$16</f>
        <v>0</v>
      </c>
      <c r="R385" s="36">
        <f>SUMIFS(СВЦЭМ!$J$34:$J$777,СВЦЭМ!$A$34:$A$777,$A385,СВЦЭМ!$B$33:$B$776,R$367)+'СЕТ СН'!$F$16</f>
        <v>0</v>
      </c>
      <c r="S385" s="36">
        <f>SUMIFS(СВЦЭМ!$J$34:$J$777,СВЦЭМ!$A$34:$A$777,$A385,СВЦЭМ!$B$33:$B$776,S$367)+'СЕТ СН'!$F$16</f>
        <v>0</v>
      </c>
      <c r="T385" s="36">
        <f>SUMIFS(СВЦЭМ!$J$34:$J$777,СВЦЭМ!$A$34:$A$777,$A385,СВЦЭМ!$B$33:$B$776,T$367)+'СЕТ СН'!$F$16</f>
        <v>0</v>
      </c>
      <c r="U385" s="36">
        <f>SUMIFS(СВЦЭМ!$J$34:$J$777,СВЦЭМ!$A$34:$A$777,$A385,СВЦЭМ!$B$33:$B$776,U$367)+'СЕТ СН'!$F$16</f>
        <v>0</v>
      </c>
      <c r="V385" s="36">
        <f>SUMIFS(СВЦЭМ!$J$34:$J$777,СВЦЭМ!$A$34:$A$777,$A385,СВЦЭМ!$B$33:$B$776,V$367)+'СЕТ СН'!$F$16</f>
        <v>0</v>
      </c>
      <c r="W385" s="36">
        <f>SUMIFS(СВЦЭМ!$J$34:$J$777,СВЦЭМ!$A$34:$A$777,$A385,СВЦЭМ!$B$33:$B$776,W$367)+'СЕТ СН'!$F$16</f>
        <v>0</v>
      </c>
      <c r="X385" s="36">
        <f>SUMIFS(СВЦЭМ!$J$34:$J$777,СВЦЭМ!$A$34:$A$777,$A385,СВЦЭМ!$B$33:$B$776,X$367)+'СЕТ СН'!$F$16</f>
        <v>0</v>
      </c>
      <c r="Y385" s="36">
        <f>SUMIFS(СВЦЭМ!$J$34:$J$777,СВЦЭМ!$A$34:$A$777,$A385,СВЦЭМ!$B$33:$B$776,Y$367)+'СЕТ СН'!$F$16</f>
        <v>0</v>
      </c>
    </row>
    <row r="386" spans="1:26" ht="15.75" hidden="1" x14ac:dyDescent="0.2">
      <c r="A386" s="35">
        <f t="shared" si="10"/>
        <v>43818</v>
      </c>
      <c r="B386" s="36">
        <f>SUMIFS(СВЦЭМ!$J$34:$J$777,СВЦЭМ!$A$34:$A$777,$A386,СВЦЭМ!$B$33:$B$776,B$367)+'СЕТ СН'!$F$16</f>
        <v>0</v>
      </c>
      <c r="C386" s="36">
        <f>SUMIFS(СВЦЭМ!$J$34:$J$777,СВЦЭМ!$A$34:$A$777,$A386,СВЦЭМ!$B$33:$B$776,C$367)+'СЕТ СН'!$F$16</f>
        <v>0</v>
      </c>
      <c r="D386" s="36">
        <f>SUMIFS(СВЦЭМ!$J$34:$J$777,СВЦЭМ!$A$34:$A$777,$A386,СВЦЭМ!$B$33:$B$776,D$367)+'СЕТ СН'!$F$16</f>
        <v>0</v>
      </c>
      <c r="E386" s="36">
        <f>SUMIFS(СВЦЭМ!$J$34:$J$777,СВЦЭМ!$A$34:$A$777,$A386,СВЦЭМ!$B$33:$B$776,E$367)+'СЕТ СН'!$F$16</f>
        <v>0</v>
      </c>
      <c r="F386" s="36">
        <f>SUMIFS(СВЦЭМ!$J$34:$J$777,СВЦЭМ!$A$34:$A$777,$A386,СВЦЭМ!$B$33:$B$776,F$367)+'СЕТ СН'!$F$16</f>
        <v>0</v>
      </c>
      <c r="G386" s="36">
        <f>SUMIFS(СВЦЭМ!$J$34:$J$777,СВЦЭМ!$A$34:$A$777,$A386,СВЦЭМ!$B$33:$B$776,G$367)+'СЕТ СН'!$F$16</f>
        <v>0</v>
      </c>
      <c r="H386" s="36">
        <f>SUMIFS(СВЦЭМ!$J$34:$J$777,СВЦЭМ!$A$34:$A$777,$A386,СВЦЭМ!$B$33:$B$776,H$367)+'СЕТ СН'!$F$16</f>
        <v>0</v>
      </c>
      <c r="I386" s="36">
        <f>SUMIFS(СВЦЭМ!$J$34:$J$777,СВЦЭМ!$A$34:$A$777,$A386,СВЦЭМ!$B$33:$B$776,I$367)+'СЕТ СН'!$F$16</f>
        <v>0</v>
      </c>
      <c r="J386" s="36">
        <f>SUMIFS(СВЦЭМ!$J$34:$J$777,СВЦЭМ!$A$34:$A$777,$A386,СВЦЭМ!$B$33:$B$776,J$367)+'СЕТ СН'!$F$16</f>
        <v>0</v>
      </c>
      <c r="K386" s="36">
        <f>SUMIFS(СВЦЭМ!$J$34:$J$777,СВЦЭМ!$A$34:$A$777,$A386,СВЦЭМ!$B$33:$B$776,K$367)+'СЕТ СН'!$F$16</f>
        <v>0</v>
      </c>
      <c r="L386" s="36">
        <f>SUMIFS(СВЦЭМ!$J$34:$J$777,СВЦЭМ!$A$34:$A$777,$A386,СВЦЭМ!$B$33:$B$776,L$367)+'СЕТ СН'!$F$16</f>
        <v>0</v>
      </c>
      <c r="M386" s="36">
        <f>SUMIFS(СВЦЭМ!$J$34:$J$777,СВЦЭМ!$A$34:$A$777,$A386,СВЦЭМ!$B$33:$B$776,M$367)+'СЕТ СН'!$F$16</f>
        <v>0</v>
      </c>
      <c r="N386" s="36">
        <f>SUMIFS(СВЦЭМ!$J$34:$J$777,СВЦЭМ!$A$34:$A$777,$A386,СВЦЭМ!$B$33:$B$776,N$367)+'СЕТ СН'!$F$16</f>
        <v>0</v>
      </c>
      <c r="O386" s="36">
        <f>SUMIFS(СВЦЭМ!$J$34:$J$777,СВЦЭМ!$A$34:$A$777,$A386,СВЦЭМ!$B$33:$B$776,O$367)+'СЕТ СН'!$F$16</f>
        <v>0</v>
      </c>
      <c r="P386" s="36">
        <f>SUMIFS(СВЦЭМ!$J$34:$J$777,СВЦЭМ!$A$34:$A$777,$A386,СВЦЭМ!$B$33:$B$776,P$367)+'СЕТ СН'!$F$16</f>
        <v>0</v>
      </c>
      <c r="Q386" s="36">
        <f>SUMIFS(СВЦЭМ!$J$34:$J$777,СВЦЭМ!$A$34:$A$777,$A386,СВЦЭМ!$B$33:$B$776,Q$367)+'СЕТ СН'!$F$16</f>
        <v>0</v>
      </c>
      <c r="R386" s="36">
        <f>SUMIFS(СВЦЭМ!$J$34:$J$777,СВЦЭМ!$A$34:$A$777,$A386,СВЦЭМ!$B$33:$B$776,R$367)+'СЕТ СН'!$F$16</f>
        <v>0</v>
      </c>
      <c r="S386" s="36">
        <f>SUMIFS(СВЦЭМ!$J$34:$J$777,СВЦЭМ!$A$34:$A$777,$A386,СВЦЭМ!$B$33:$B$776,S$367)+'СЕТ СН'!$F$16</f>
        <v>0</v>
      </c>
      <c r="T386" s="36">
        <f>SUMIFS(СВЦЭМ!$J$34:$J$777,СВЦЭМ!$A$34:$A$777,$A386,СВЦЭМ!$B$33:$B$776,T$367)+'СЕТ СН'!$F$16</f>
        <v>0</v>
      </c>
      <c r="U386" s="36">
        <f>SUMIFS(СВЦЭМ!$J$34:$J$777,СВЦЭМ!$A$34:$A$777,$A386,СВЦЭМ!$B$33:$B$776,U$367)+'СЕТ СН'!$F$16</f>
        <v>0</v>
      </c>
      <c r="V386" s="36">
        <f>SUMIFS(СВЦЭМ!$J$34:$J$777,СВЦЭМ!$A$34:$A$777,$A386,СВЦЭМ!$B$33:$B$776,V$367)+'СЕТ СН'!$F$16</f>
        <v>0</v>
      </c>
      <c r="W386" s="36">
        <f>SUMIFS(СВЦЭМ!$J$34:$J$777,СВЦЭМ!$A$34:$A$777,$A386,СВЦЭМ!$B$33:$B$776,W$367)+'СЕТ СН'!$F$16</f>
        <v>0</v>
      </c>
      <c r="X386" s="36">
        <f>SUMIFS(СВЦЭМ!$J$34:$J$777,СВЦЭМ!$A$34:$A$777,$A386,СВЦЭМ!$B$33:$B$776,X$367)+'СЕТ СН'!$F$16</f>
        <v>0</v>
      </c>
      <c r="Y386" s="36">
        <f>SUMIFS(СВЦЭМ!$J$34:$J$777,СВЦЭМ!$A$34:$A$777,$A386,СВЦЭМ!$B$33:$B$776,Y$367)+'СЕТ СН'!$F$16</f>
        <v>0</v>
      </c>
    </row>
    <row r="387" spans="1:26" ht="15.75" hidden="1" x14ac:dyDescent="0.2">
      <c r="A387" s="35">
        <f t="shared" si="10"/>
        <v>43819</v>
      </c>
      <c r="B387" s="36">
        <f>SUMIFS(СВЦЭМ!$J$34:$J$777,СВЦЭМ!$A$34:$A$777,$A387,СВЦЭМ!$B$33:$B$776,B$367)+'СЕТ СН'!$F$16</f>
        <v>0</v>
      </c>
      <c r="C387" s="36">
        <f>SUMIFS(СВЦЭМ!$J$34:$J$777,СВЦЭМ!$A$34:$A$777,$A387,СВЦЭМ!$B$33:$B$776,C$367)+'СЕТ СН'!$F$16</f>
        <v>0</v>
      </c>
      <c r="D387" s="36">
        <f>SUMIFS(СВЦЭМ!$J$34:$J$777,СВЦЭМ!$A$34:$A$777,$A387,СВЦЭМ!$B$33:$B$776,D$367)+'СЕТ СН'!$F$16</f>
        <v>0</v>
      </c>
      <c r="E387" s="36">
        <f>SUMIFS(СВЦЭМ!$J$34:$J$777,СВЦЭМ!$A$34:$A$777,$A387,СВЦЭМ!$B$33:$B$776,E$367)+'СЕТ СН'!$F$16</f>
        <v>0</v>
      </c>
      <c r="F387" s="36">
        <f>SUMIFS(СВЦЭМ!$J$34:$J$777,СВЦЭМ!$A$34:$A$777,$A387,СВЦЭМ!$B$33:$B$776,F$367)+'СЕТ СН'!$F$16</f>
        <v>0</v>
      </c>
      <c r="G387" s="36">
        <f>SUMIFS(СВЦЭМ!$J$34:$J$777,СВЦЭМ!$A$34:$A$777,$A387,СВЦЭМ!$B$33:$B$776,G$367)+'СЕТ СН'!$F$16</f>
        <v>0</v>
      </c>
      <c r="H387" s="36">
        <f>SUMIFS(СВЦЭМ!$J$34:$J$777,СВЦЭМ!$A$34:$A$777,$A387,СВЦЭМ!$B$33:$B$776,H$367)+'СЕТ СН'!$F$16</f>
        <v>0</v>
      </c>
      <c r="I387" s="36">
        <f>SUMIFS(СВЦЭМ!$J$34:$J$777,СВЦЭМ!$A$34:$A$777,$A387,СВЦЭМ!$B$33:$B$776,I$367)+'СЕТ СН'!$F$16</f>
        <v>0</v>
      </c>
      <c r="J387" s="36">
        <f>SUMIFS(СВЦЭМ!$J$34:$J$777,СВЦЭМ!$A$34:$A$777,$A387,СВЦЭМ!$B$33:$B$776,J$367)+'СЕТ СН'!$F$16</f>
        <v>0</v>
      </c>
      <c r="K387" s="36">
        <f>SUMIFS(СВЦЭМ!$J$34:$J$777,СВЦЭМ!$A$34:$A$777,$A387,СВЦЭМ!$B$33:$B$776,K$367)+'СЕТ СН'!$F$16</f>
        <v>0</v>
      </c>
      <c r="L387" s="36">
        <f>SUMIFS(СВЦЭМ!$J$34:$J$777,СВЦЭМ!$A$34:$A$777,$A387,СВЦЭМ!$B$33:$B$776,L$367)+'СЕТ СН'!$F$16</f>
        <v>0</v>
      </c>
      <c r="M387" s="36">
        <f>SUMIFS(СВЦЭМ!$J$34:$J$777,СВЦЭМ!$A$34:$A$777,$A387,СВЦЭМ!$B$33:$B$776,M$367)+'СЕТ СН'!$F$16</f>
        <v>0</v>
      </c>
      <c r="N387" s="36">
        <f>SUMIFS(СВЦЭМ!$J$34:$J$777,СВЦЭМ!$A$34:$A$777,$A387,СВЦЭМ!$B$33:$B$776,N$367)+'СЕТ СН'!$F$16</f>
        <v>0</v>
      </c>
      <c r="O387" s="36">
        <f>SUMIFS(СВЦЭМ!$J$34:$J$777,СВЦЭМ!$A$34:$A$777,$A387,СВЦЭМ!$B$33:$B$776,O$367)+'СЕТ СН'!$F$16</f>
        <v>0</v>
      </c>
      <c r="P387" s="36">
        <f>SUMIFS(СВЦЭМ!$J$34:$J$777,СВЦЭМ!$A$34:$A$777,$A387,СВЦЭМ!$B$33:$B$776,P$367)+'СЕТ СН'!$F$16</f>
        <v>0</v>
      </c>
      <c r="Q387" s="36">
        <f>SUMIFS(СВЦЭМ!$J$34:$J$777,СВЦЭМ!$A$34:$A$777,$A387,СВЦЭМ!$B$33:$B$776,Q$367)+'СЕТ СН'!$F$16</f>
        <v>0</v>
      </c>
      <c r="R387" s="36">
        <f>SUMIFS(СВЦЭМ!$J$34:$J$777,СВЦЭМ!$A$34:$A$777,$A387,СВЦЭМ!$B$33:$B$776,R$367)+'СЕТ СН'!$F$16</f>
        <v>0</v>
      </c>
      <c r="S387" s="36">
        <f>SUMIFS(СВЦЭМ!$J$34:$J$777,СВЦЭМ!$A$34:$A$777,$A387,СВЦЭМ!$B$33:$B$776,S$367)+'СЕТ СН'!$F$16</f>
        <v>0</v>
      </c>
      <c r="T387" s="36">
        <f>SUMIFS(СВЦЭМ!$J$34:$J$777,СВЦЭМ!$A$34:$A$777,$A387,СВЦЭМ!$B$33:$B$776,T$367)+'СЕТ СН'!$F$16</f>
        <v>0</v>
      </c>
      <c r="U387" s="36">
        <f>SUMIFS(СВЦЭМ!$J$34:$J$777,СВЦЭМ!$A$34:$A$777,$A387,СВЦЭМ!$B$33:$B$776,U$367)+'СЕТ СН'!$F$16</f>
        <v>0</v>
      </c>
      <c r="V387" s="36">
        <f>SUMIFS(СВЦЭМ!$J$34:$J$777,СВЦЭМ!$A$34:$A$777,$A387,СВЦЭМ!$B$33:$B$776,V$367)+'СЕТ СН'!$F$16</f>
        <v>0</v>
      </c>
      <c r="W387" s="36">
        <f>SUMIFS(СВЦЭМ!$J$34:$J$777,СВЦЭМ!$A$34:$A$777,$A387,СВЦЭМ!$B$33:$B$776,W$367)+'СЕТ СН'!$F$16</f>
        <v>0</v>
      </c>
      <c r="X387" s="36">
        <f>SUMIFS(СВЦЭМ!$J$34:$J$777,СВЦЭМ!$A$34:$A$777,$A387,СВЦЭМ!$B$33:$B$776,X$367)+'СЕТ СН'!$F$16</f>
        <v>0</v>
      </c>
      <c r="Y387" s="36">
        <f>SUMIFS(СВЦЭМ!$J$34:$J$777,СВЦЭМ!$A$34:$A$777,$A387,СВЦЭМ!$B$33:$B$776,Y$367)+'СЕТ СН'!$F$16</f>
        <v>0</v>
      </c>
    </row>
    <row r="388" spans="1:26" ht="15.75" hidden="1" x14ac:dyDescent="0.2">
      <c r="A388" s="35">
        <f t="shared" si="10"/>
        <v>43820</v>
      </c>
      <c r="B388" s="36">
        <f>SUMIFS(СВЦЭМ!$J$34:$J$777,СВЦЭМ!$A$34:$A$777,$A388,СВЦЭМ!$B$33:$B$776,B$367)+'СЕТ СН'!$F$16</f>
        <v>0</v>
      </c>
      <c r="C388" s="36">
        <f>SUMIFS(СВЦЭМ!$J$34:$J$777,СВЦЭМ!$A$34:$A$777,$A388,СВЦЭМ!$B$33:$B$776,C$367)+'СЕТ СН'!$F$16</f>
        <v>0</v>
      </c>
      <c r="D388" s="36">
        <f>SUMIFS(СВЦЭМ!$J$34:$J$777,СВЦЭМ!$A$34:$A$777,$A388,СВЦЭМ!$B$33:$B$776,D$367)+'СЕТ СН'!$F$16</f>
        <v>0</v>
      </c>
      <c r="E388" s="36">
        <f>SUMIFS(СВЦЭМ!$J$34:$J$777,СВЦЭМ!$A$34:$A$777,$A388,СВЦЭМ!$B$33:$B$776,E$367)+'СЕТ СН'!$F$16</f>
        <v>0</v>
      </c>
      <c r="F388" s="36">
        <f>SUMIFS(СВЦЭМ!$J$34:$J$777,СВЦЭМ!$A$34:$A$777,$A388,СВЦЭМ!$B$33:$B$776,F$367)+'СЕТ СН'!$F$16</f>
        <v>0</v>
      </c>
      <c r="G388" s="36">
        <f>SUMIFS(СВЦЭМ!$J$34:$J$777,СВЦЭМ!$A$34:$A$777,$A388,СВЦЭМ!$B$33:$B$776,G$367)+'СЕТ СН'!$F$16</f>
        <v>0</v>
      </c>
      <c r="H388" s="36">
        <f>SUMIFS(СВЦЭМ!$J$34:$J$777,СВЦЭМ!$A$34:$A$777,$A388,СВЦЭМ!$B$33:$B$776,H$367)+'СЕТ СН'!$F$16</f>
        <v>0</v>
      </c>
      <c r="I388" s="36">
        <f>SUMIFS(СВЦЭМ!$J$34:$J$777,СВЦЭМ!$A$34:$A$777,$A388,СВЦЭМ!$B$33:$B$776,I$367)+'СЕТ СН'!$F$16</f>
        <v>0</v>
      </c>
      <c r="J388" s="36">
        <f>SUMIFS(СВЦЭМ!$J$34:$J$777,СВЦЭМ!$A$34:$A$777,$A388,СВЦЭМ!$B$33:$B$776,J$367)+'СЕТ СН'!$F$16</f>
        <v>0</v>
      </c>
      <c r="K388" s="36">
        <f>SUMIFS(СВЦЭМ!$J$34:$J$777,СВЦЭМ!$A$34:$A$777,$A388,СВЦЭМ!$B$33:$B$776,K$367)+'СЕТ СН'!$F$16</f>
        <v>0</v>
      </c>
      <c r="L388" s="36">
        <f>SUMIFS(СВЦЭМ!$J$34:$J$777,СВЦЭМ!$A$34:$A$777,$A388,СВЦЭМ!$B$33:$B$776,L$367)+'СЕТ СН'!$F$16</f>
        <v>0</v>
      </c>
      <c r="M388" s="36">
        <f>SUMIFS(СВЦЭМ!$J$34:$J$777,СВЦЭМ!$A$34:$A$777,$A388,СВЦЭМ!$B$33:$B$776,M$367)+'СЕТ СН'!$F$16</f>
        <v>0</v>
      </c>
      <c r="N388" s="36">
        <f>SUMIFS(СВЦЭМ!$J$34:$J$777,СВЦЭМ!$A$34:$A$777,$A388,СВЦЭМ!$B$33:$B$776,N$367)+'СЕТ СН'!$F$16</f>
        <v>0</v>
      </c>
      <c r="O388" s="36">
        <f>SUMIFS(СВЦЭМ!$J$34:$J$777,СВЦЭМ!$A$34:$A$777,$A388,СВЦЭМ!$B$33:$B$776,O$367)+'СЕТ СН'!$F$16</f>
        <v>0</v>
      </c>
      <c r="P388" s="36">
        <f>SUMIFS(СВЦЭМ!$J$34:$J$777,СВЦЭМ!$A$34:$A$777,$A388,СВЦЭМ!$B$33:$B$776,P$367)+'СЕТ СН'!$F$16</f>
        <v>0</v>
      </c>
      <c r="Q388" s="36">
        <f>SUMIFS(СВЦЭМ!$J$34:$J$777,СВЦЭМ!$A$34:$A$777,$A388,СВЦЭМ!$B$33:$B$776,Q$367)+'СЕТ СН'!$F$16</f>
        <v>0</v>
      </c>
      <c r="R388" s="36">
        <f>SUMIFS(СВЦЭМ!$J$34:$J$777,СВЦЭМ!$A$34:$A$777,$A388,СВЦЭМ!$B$33:$B$776,R$367)+'СЕТ СН'!$F$16</f>
        <v>0</v>
      </c>
      <c r="S388" s="36">
        <f>SUMIFS(СВЦЭМ!$J$34:$J$777,СВЦЭМ!$A$34:$A$777,$A388,СВЦЭМ!$B$33:$B$776,S$367)+'СЕТ СН'!$F$16</f>
        <v>0</v>
      </c>
      <c r="T388" s="36">
        <f>SUMIFS(СВЦЭМ!$J$34:$J$777,СВЦЭМ!$A$34:$A$777,$A388,СВЦЭМ!$B$33:$B$776,T$367)+'СЕТ СН'!$F$16</f>
        <v>0</v>
      </c>
      <c r="U388" s="36">
        <f>SUMIFS(СВЦЭМ!$J$34:$J$777,СВЦЭМ!$A$34:$A$777,$A388,СВЦЭМ!$B$33:$B$776,U$367)+'СЕТ СН'!$F$16</f>
        <v>0</v>
      </c>
      <c r="V388" s="36">
        <f>SUMIFS(СВЦЭМ!$J$34:$J$777,СВЦЭМ!$A$34:$A$777,$A388,СВЦЭМ!$B$33:$B$776,V$367)+'СЕТ СН'!$F$16</f>
        <v>0</v>
      </c>
      <c r="W388" s="36">
        <f>SUMIFS(СВЦЭМ!$J$34:$J$777,СВЦЭМ!$A$34:$A$777,$A388,СВЦЭМ!$B$33:$B$776,W$367)+'СЕТ СН'!$F$16</f>
        <v>0</v>
      </c>
      <c r="X388" s="36">
        <f>SUMIFS(СВЦЭМ!$J$34:$J$777,СВЦЭМ!$A$34:$A$777,$A388,СВЦЭМ!$B$33:$B$776,X$367)+'СЕТ СН'!$F$16</f>
        <v>0</v>
      </c>
      <c r="Y388" s="36">
        <f>SUMIFS(СВЦЭМ!$J$34:$J$777,СВЦЭМ!$A$34:$A$777,$A388,СВЦЭМ!$B$33:$B$776,Y$367)+'СЕТ СН'!$F$16</f>
        <v>0</v>
      </c>
    </row>
    <row r="389" spans="1:26" ht="15.75" hidden="1" x14ac:dyDescent="0.2">
      <c r="A389" s="35">
        <f t="shared" si="10"/>
        <v>43821</v>
      </c>
      <c r="B389" s="36">
        <f>SUMIFS(СВЦЭМ!$J$34:$J$777,СВЦЭМ!$A$34:$A$777,$A389,СВЦЭМ!$B$33:$B$776,B$367)+'СЕТ СН'!$F$16</f>
        <v>0</v>
      </c>
      <c r="C389" s="36">
        <f>SUMIFS(СВЦЭМ!$J$34:$J$777,СВЦЭМ!$A$34:$A$777,$A389,СВЦЭМ!$B$33:$B$776,C$367)+'СЕТ СН'!$F$16</f>
        <v>0</v>
      </c>
      <c r="D389" s="36">
        <f>SUMIFS(СВЦЭМ!$J$34:$J$777,СВЦЭМ!$A$34:$A$777,$A389,СВЦЭМ!$B$33:$B$776,D$367)+'СЕТ СН'!$F$16</f>
        <v>0</v>
      </c>
      <c r="E389" s="36">
        <f>SUMIFS(СВЦЭМ!$J$34:$J$777,СВЦЭМ!$A$34:$A$777,$A389,СВЦЭМ!$B$33:$B$776,E$367)+'СЕТ СН'!$F$16</f>
        <v>0</v>
      </c>
      <c r="F389" s="36">
        <f>SUMIFS(СВЦЭМ!$J$34:$J$777,СВЦЭМ!$A$34:$A$777,$A389,СВЦЭМ!$B$33:$B$776,F$367)+'СЕТ СН'!$F$16</f>
        <v>0</v>
      </c>
      <c r="G389" s="36">
        <f>SUMIFS(СВЦЭМ!$J$34:$J$777,СВЦЭМ!$A$34:$A$777,$A389,СВЦЭМ!$B$33:$B$776,G$367)+'СЕТ СН'!$F$16</f>
        <v>0</v>
      </c>
      <c r="H389" s="36">
        <f>SUMIFS(СВЦЭМ!$J$34:$J$777,СВЦЭМ!$A$34:$A$777,$A389,СВЦЭМ!$B$33:$B$776,H$367)+'СЕТ СН'!$F$16</f>
        <v>0</v>
      </c>
      <c r="I389" s="36">
        <f>SUMIFS(СВЦЭМ!$J$34:$J$777,СВЦЭМ!$A$34:$A$777,$A389,СВЦЭМ!$B$33:$B$776,I$367)+'СЕТ СН'!$F$16</f>
        <v>0</v>
      </c>
      <c r="J389" s="36">
        <f>SUMIFS(СВЦЭМ!$J$34:$J$777,СВЦЭМ!$A$34:$A$777,$A389,СВЦЭМ!$B$33:$B$776,J$367)+'СЕТ СН'!$F$16</f>
        <v>0</v>
      </c>
      <c r="K389" s="36">
        <f>SUMIFS(СВЦЭМ!$J$34:$J$777,СВЦЭМ!$A$34:$A$777,$A389,СВЦЭМ!$B$33:$B$776,K$367)+'СЕТ СН'!$F$16</f>
        <v>0</v>
      </c>
      <c r="L389" s="36">
        <f>SUMIFS(СВЦЭМ!$J$34:$J$777,СВЦЭМ!$A$34:$A$777,$A389,СВЦЭМ!$B$33:$B$776,L$367)+'СЕТ СН'!$F$16</f>
        <v>0</v>
      </c>
      <c r="M389" s="36">
        <f>SUMIFS(СВЦЭМ!$J$34:$J$777,СВЦЭМ!$A$34:$A$777,$A389,СВЦЭМ!$B$33:$B$776,M$367)+'СЕТ СН'!$F$16</f>
        <v>0</v>
      </c>
      <c r="N389" s="36">
        <f>SUMIFS(СВЦЭМ!$J$34:$J$777,СВЦЭМ!$A$34:$A$777,$A389,СВЦЭМ!$B$33:$B$776,N$367)+'СЕТ СН'!$F$16</f>
        <v>0</v>
      </c>
      <c r="O389" s="36">
        <f>SUMIFS(СВЦЭМ!$J$34:$J$777,СВЦЭМ!$A$34:$A$777,$A389,СВЦЭМ!$B$33:$B$776,O$367)+'СЕТ СН'!$F$16</f>
        <v>0</v>
      </c>
      <c r="P389" s="36">
        <f>SUMIFS(СВЦЭМ!$J$34:$J$777,СВЦЭМ!$A$34:$A$777,$A389,СВЦЭМ!$B$33:$B$776,P$367)+'СЕТ СН'!$F$16</f>
        <v>0</v>
      </c>
      <c r="Q389" s="36">
        <f>SUMIFS(СВЦЭМ!$J$34:$J$777,СВЦЭМ!$A$34:$A$777,$A389,СВЦЭМ!$B$33:$B$776,Q$367)+'СЕТ СН'!$F$16</f>
        <v>0</v>
      </c>
      <c r="R389" s="36">
        <f>SUMIFS(СВЦЭМ!$J$34:$J$777,СВЦЭМ!$A$34:$A$777,$A389,СВЦЭМ!$B$33:$B$776,R$367)+'СЕТ СН'!$F$16</f>
        <v>0</v>
      </c>
      <c r="S389" s="36">
        <f>SUMIFS(СВЦЭМ!$J$34:$J$777,СВЦЭМ!$A$34:$A$777,$A389,СВЦЭМ!$B$33:$B$776,S$367)+'СЕТ СН'!$F$16</f>
        <v>0</v>
      </c>
      <c r="T389" s="36">
        <f>SUMIFS(СВЦЭМ!$J$34:$J$777,СВЦЭМ!$A$34:$A$777,$A389,СВЦЭМ!$B$33:$B$776,T$367)+'СЕТ СН'!$F$16</f>
        <v>0</v>
      </c>
      <c r="U389" s="36">
        <f>SUMIFS(СВЦЭМ!$J$34:$J$777,СВЦЭМ!$A$34:$A$777,$A389,СВЦЭМ!$B$33:$B$776,U$367)+'СЕТ СН'!$F$16</f>
        <v>0</v>
      </c>
      <c r="V389" s="36">
        <f>SUMIFS(СВЦЭМ!$J$34:$J$777,СВЦЭМ!$A$34:$A$777,$A389,СВЦЭМ!$B$33:$B$776,V$367)+'СЕТ СН'!$F$16</f>
        <v>0</v>
      </c>
      <c r="W389" s="36">
        <f>SUMIFS(СВЦЭМ!$J$34:$J$777,СВЦЭМ!$A$34:$A$777,$A389,СВЦЭМ!$B$33:$B$776,W$367)+'СЕТ СН'!$F$16</f>
        <v>0</v>
      </c>
      <c r="X389" s="36">
        <f>SUMIFS(СВЦЭМ!$J$34:$J$777,СВЦЭМ!$A$34:$A$777,$A389,СВЦЭМ!$B$33:$B$776,X$367)+'СЕТ СН'!$F$16</f>
        <v>0</v>
      </c>
      <c r="Y389" s="36">
        <f>SUMIFS(СВЦЭМ!$J$34:$J$777,СВЦЭМ!$A$34:$A$777,$A389,СВЦЭМ!$B$33:$B$776,Y$367)+'СЕТ СН'!$F$16</f>
        <v>0</v>
      </c>
    </row>
    <row r="390" spans="1:26" ht="15.75" hidden="1" x14ac:dyDescent="0.2">
      <c r="A390" s="35">
        <f t="shared" si="10"/>
        <v>43822</v>
      </c>
      <c r="B390" s="36">
        <f>SUMIFS(СВЦЭМ!$J$34:$J$777,СВЦЭМ!$A$34:$A$777,$A390,СВЦЭМ!$B$33:$B$776,B$367)+'СЕТ СН'!$F$16</f>
        <v>0</v>
      </c>
      <c r="C390" s="36">
        <f>SUMIFS(СВЦЭМ!$J$34:$J$777,СВЦЭМ!$A$34:$A$777,$A390,СВЦЭМ!$B$33:$B$776,C$367)+'СЕТ СН'!$F$16</f>
        <v>0</v>
      </c>
      <c r="D390" s="36">
        <f>SUMIFS(СВЦЭМ!$J$34:$J$777,СВЦЭМ!$A$34:$A$777,$A390,СВЦЭМ!$B$33:$B$776,D$367)+'СЕТ СН'!$F$16</f>
        <v>0</v>
      </c>
      <c r="E390" s="36">
        <f>SUMIFS(СВЦЭМ!$J$34:$J$777,СВЦЭМ!$A$34:$A$777,$A390,СВЦЭМ!$B$33:$B$776,E$367)+'СЕТ СН'!$F$16</f>
        <v>0</v>
      </c>
      <c r="F390" s="36">
        <f>SUMIFS(СВЦЭМ!$J$34:$J$777,СВЦЭМ!$A$34:$A$777,$A390,СВЦЭМ!$B$33:$B$776,F$367)+'СЕТ СН'!$F$16</f>
        <v>0</v>
      </c>
      <c r="G390" s="36">
        <f>SUMIFS(СВЦЭМ!$J$34:$J$777,СВЦЭМ!$A$34:$A$777,$A390,СВЦЭМ!$B$33:$B$776,G$367)+'СЕТ СН'!$F$16</f>
        <v>0</v>
      </c>
      <c r="H390" s="36">
        <f>SUMIFS(СВЦЭМ!$J$34:$J$777,СВЦЭМ!$A$34:$A$777,$A390,СВЦЭМ!$B$33:$B$776,H$367)+'СЕТ СН'!$F$16</f>
        <v>0</v>
      </c>
      <c r="I390" s="36">
        <f>SUMIFS(СВЦЭМ!$J$34:$J$777,СВЦЭМ!$A$34:$A$777,$A390,СВЦЭМ!$B$33:$B$776,I$367)+'СЕТ СН'!$F$16</f>
        <v>0</v>
      </c>
      <c r="J390" s="36">
        <f>SUMIFS(СВЦЭМ!$J$34:$J$777,СВЦЭМ!$A$34:$A$777,$A390,СВЦЭМ!$B$33:$B$776,J$367)+'СЕТ СН'!$F$16</f>
        <v>0</v>
      </c>
      <c r="K390" s="36">
        <f>SUMIFS(СВЦЭМ!$J$34:$J$777,СВЦЭМ!$A$34:$A$777,$A390,СВЦЭМ!$B$33:$B$776,K$367)+'СЕТ СН'!$F$16</f>
        <v>0</v>
      </c>
      <c r="L390" s="36">
        <f>SUMIFS(СВЦЭМ!$J$34:$J$777,СВЦЭМ!$A$34:$A$777,$A390,СВЦЭМ!$B$33:$B$776,L$367)+'СЕТ СН'!$F$16</f>
        <v>0</v>
      </c>
      <c r="M390" s="36">
        <f>SUMIFS(СВЦЭМ!$J$34:$J$777,СВЦЭМ!$A$34:$A$777,$A390,СВЦЭМ!$B$33:$B$776,M$367)+'СЕТ СН'!$F$16</f>
        <v>0</v>
      </c>
      <c r="N390" s="36">
        <f>SUMIFS(СВЦЭМ!$J$34:$J$777,СВЦЭМ!$A$34:$A$777,$A390,СВЦЭМ!$B$33:$B$776,N$367)+'СЕТ СН'!$F$16</f>
        <v>0</v>
      </c>
      <c r="O390" s="36">
        <f>SUMIFS(СВЦЭМ!$J$34:$J$777,СВЦЭМ!$A$34:$A$777,$A390,СВЦЭМ!$B$33:$B$776,O$367)+'СЕТ СН'!$F$16</f>
        <v>0</v>
      </c>
      <c r="P390" s="36">
        <f>SUMIFS(СВЦЭМ!$J$34:$J$777,СВЦЭМ!$A$34:$A$777,$A390,СВЦЭМ!$B$33:$B$776,P$367)+'СЕТ СН'!$F$16</f>
        <v>0</v>
      </c>
      <c r="Q390" s="36">
        <f>SUMIFS(СВЦЭМ!$J$34:$J$777,СВЦЭМ!$A$34:$A$777,$A390,СВЦЭМ!$B$33:$B$776,Q$367)+'СЕТ СН'!$F$16</f>
        <v>0</v>
      </c>
      <c r="R390" s="36">
        <f>SUMIFS(СВЦЭМ!$J$34:$J$777,СВЦЭМ!$A$34:$A$777,$A390,СВЦЭМ!$B$33:$B$776,R$367)+'СЕТ СН'!$F$16</f>
        <v>0</v>
      </c>
      <c r="S390" s="36">
        <f>SUMIFS(СВЦЭМ!$J$34:$J$777,СВЦЭМ!$A$34:$A$777,$A390,СВЦЭМ!$B$33:$B$776,S$367)+'СЕТ СН'!$F$16</f>
        <v>0</v>
      </c>
      <c r="T390" s="36">
        <f>SUMIFS(СВЦЭМ!$J$34:$J$777,СВЦЭМ!$A$34:$A$777,$A390,СВЦЭМ!$B$33:$B$776,T$367)+'СЕТ СН'!$F$16</f>
        <v>0</v>
      </c>
      <c r="U390" s="36">
        <f>SUMIFS(СВЦЭМ!$J$34:$J$777,СВЦЭМ!$A$34:$A$777,$A390,СВЦЭМ!$B$33:$B$776,U$367)+'СЕТ СН'!$F$16</f>
        <v>0</v>
      </c>
      <c r="V390" s="36">
        <f>SUMIFS(СВЦЭМ!$J$34:$J$777,СВЦЭМ!$A$34:$A$777,$A390,СВЦЭМ!$B$33:$B$776,V$367)+'СЕТ СН'!$F$16</f>
        <v>0</v>
      </c>
      <c r="W390" s="36">
        <f>SUMIFS(СВЦЭМ!$J$34:$J$777,СВЦЭМ!$A$34:$A$777,$A390,СВЦЭМ!$B$33:$B$776,W$367)+'СЕТ СН'!$F$16</f>
        <v>0</v>
      </c>
      <c r="X390" s="36">
        <f>SUMIFS(СВЦЭМ!$J$34:$J$777,СВЦЭМ!$A$34:$A$777,$A390,СВЦЭМ!$B$33:$B$776,X$367)+'СЕТ СН'!$F$16</f>
        <v>0</v>
      </c>
      <c r="Y390" s="36">
        <f>SUMIFS(СВЦЭМ!$J$34:$J$777,СВЦЭМ!$A$34:$A$777,$A390,СВЦЭМ!$B$33:$B$776,Y$367)+'СЕТ СН'!$F$16</f>
        <v>0</v>
      </c>
    </row>
    <row r="391" spans="1:26" ht="15.75" hidden="1" x14ac:dyDescent="0.2">
      <c r="A391" s="35">
        <f t="shared" si="10"/>
        <v>43823</v>
      </c>
      <c r="B391" s="36">
        <f>SUMIFS(СВЦЭМ!$J$34:$J$777,СВЦЭМ!$A$34:$A$777,$A391,СВЦЭМ!$B$33:$B$776,B$367)+'СЕТ СН'!$F$16</f>
        <v>0</v>
      </c>
      <c r="C391" s="36">
        <f>SUMIFS(СВЦЭМ!$J$34:$J$777,СВЦЭМ!$A$34:$A$777,$A391,СВЦЭМ!$B$33:$B$776,C$367)+'СЕТ СН'!$F$16</f>
        <v>0</v>
      </c>
      <c r="D391" s="36">
        <f>SUMIFS(СВЦЭМ!$J$34:$J$777,СВЦЭМ!$A$34:$A$777,$A391,СВЦЭМ!$B$33:$B$776,D$367)+'СЕТ СН'!$F$16</f>
        <v>0</v>
      </c>
      <c r="E391" s="36">
        <f>SUMIFS(СВЦЭМ!$J$34:$J$777,СВЦЭМ!$A$34:$A$777,$A391,СВЦЭМ!$B$33:$B$776,E$367)+'СЕТ СН'!$F$16</f>
        <v>0</v>
      </c>
      <c r="F391" s="36">
        <f>SUMIFS(СВЦЭМ!$J$34:$J$777,СВЦЭМ!$A$34:$A$777,$A391,СВЦЭМ!$B$33:$B$776,F$367)+'СЕТ СН'!$F$16</f>
        <v>0</v>
      </c>
      <c r="G391" s="36">
        <f>SUMIFS(СВЦЭМ!$J$34:$J$777,СВЦЭМ!$A$34:$A$777,$A391,СВЦЭМ!$B$33:$B$776,G$367)+'СЕТ СН'!$F$16</f>
        <v>0</v>
      </c>
      <c r="H391" s="36">
        <f>SUMIFS(СВЦЭМ!$J$34:$J$777,СВЦЭМ!$A$34:$A$777,$A391,СВЦЭМ!$B$33:$B$776,H$367)+'СЕТ СН'!$F$16</f>
        <v>0</v>
      </c>
      <c r="I391" s="36">
        <f>SUMIFS(СВЦЭМ!$J$34:$J$777,СВЦЭМ!$A$34:$A$777,$A391,СВЦЭМ!$B$33:$B$776,I$367)+'СЕТ СН'!$F$16</f>
        <v>0</v>
      </c>
      <c r="J391" s="36">
        <f>SUMIFS(СВЦЭМ!$J$34:$J$777,СВЦЭМ!$A$34:$A$777,$A391,СВЦЭМ!$B$33:$B$776,J$367)+'СЕТ СН'!$F$16</f>
        <v>0</v>
      </c>
      <c r="K391" s="36">
        <f>SUMIFS(СВЦЭМ!$J$34:$J$777,СВЦЭМ!$A$34:$A$777,$A391,СВЦЭМ!$B$33:$B$776,K$367)+'СЕТ СН'!$F$16</f>
        <v>0</v>
      </c>
      <c r="L391" s="36">
        <f>SUMIFS(СВЦЭМ!$J$34:$J$777,СВЦЭМ!$A$34:$A$777,$A391,СВЦЭМ!$B$33:$B$776,L$367)+'СЕТ СН'!$F$16</f>
        <v>0</v>
      </c>
      <c r="M391" s="36">
        <f>SUMIFS(СВЦЭМ!$J$34:$J$777,СВЦЭМ!$A$34:$A$777,$A391,СВЦЭМ!$B$33:$B$776,M$367)+'СЕТ СН'!$F$16</f>
        <v>0</v>
      </c>
      <c r="N391" s="36">
        <f>SUMIFS(СВЦЭМ!$J$34:$J$777,СВЦЭМ!$A$34:$A$777,$A391,СВЦЭМ!$B$33:$B$776,N$367)+'СЕТ СН'!$F$16</f>
        <v>0</v>
      </c>
      <c r="O391" s="36">
        <f>SUMIFS(СВЦЭМ!$J$34:$J$777,СВЦЭМ!$A$34:$A$777,$A391,СВЦЭМ!$B$33:$B$776,O$367)+'СЕТ СН'!$F$16</f>
        <v>0</v>
      </c>
      <c r="P391" s="36">
        <f>SUMIFS(СВЦЭМ!$J$34:$J$777,СВЦЭМ!$A$34:$A$777,$A391,СВЦЭМ!$B$33:$B$776,P$367)+'СЕТ СН'!$F$16</f>
        <v>0</v>
      </c>
      <c r="Q391" s="36">
        <f>SUMIFS(СВЦЭМ!$J$34:$J$777,СВЦЭМ!$A$34:$A$777,$A391,СВЦЭМ!$B$33:$B$776,Q$367)+'СЕТ СН'!$F$16</f>
        <v>0</v>
      </c>
      <c r="R391" s="36">
        <f>SUMIFS(СВЦЭМ!$J$34:$J$777,СВЦЭМ!$A$34:$A$777,$A391,СВЦЭМ!$B$33:$B$776,R$367)+'СЕТ СН'!$F$16</f>
        <v>0</v>
      </c>
      <c r="S391" s="36">
        <f>SUMIFS(СВЦЭМ!$J$34:$J$777,СВЦЭМ!$A$34:$A$777,$A391,СВЦЭМ!$B$33:$B$776,S$367)+'СЕТ СН'!$F$16</f>
        <v>0</v>
      </c>
      <c r="T391" s="36">
        <f>SUMIFS(СВЦЭМ!$J$34:$J$777,СВЦЭМ!$A$34:$A$777,$A391,СВЦЭМ!$B$33:$B$776,T$367)+'СЕТ СН'!$F$16</f>
        <v>0</v>
      </c>
      <c r="U391" s="36">
        <f>SUMIFS(СВЦЭМ!$J$34:$J$777,СВЦЭМ!$A$34:$A$777,$A391,СВЦЭМ!$B$33:$B$776,U$367)+'СЕТ СН'!$F$16</f>
        <v>0</v>
      </c>
      <c r="V391" s="36">
        <f>SUMIFS(СВЦЭМ!$J$34:$J$777,СВЦЭМ!$A$34:$A$777,$A391,СВЦЭМ!$B$33:$B$776,V$367)+'СЕТ СН'!$F$16</f>
        <v>0</v>
      </c>
      <c r="W391" s="36">
        <f>SUMIFS(СВЦЭМ!$J$34:$J$777,СВЦЭМ!$A$34:$A$777,$A391,СВЦЭМ!$B$33:$B$776,W$367)+'СЕТ СН'!$F$16</f>
        <v>0</v>
      </c>
      <c r="X391" s="36">
        <f>SUMIFS(СВЦЭМ!$J$34:$J$777,СВЦЭМ!$A$34:$A$777,$A391,СВЦЭМ!$B$33:$B$776,X$367)+'СЕТ СН'!$F$16</f>
        <v>0</v>
      </c>
      <c r="Y391" s="36">
        <f>SUMIFS(СВЦЭМ!$J$34:$J$777,СВЦЭМ!$A$34:$A$777,$A391,СВЦЭМ!$B$33:$B$776,Y$367)+'СЕТ СН'!$F$16</f>
        <v>0</v>
      </c>
    </row>
    <row r="392" spans="1:26" ht="15.75" hidden="1" x14ac:dyDescent="0.2">
      <c r="A392" s="35">
        <f t="shared" si="10"/>
        <v>43824</v>
      </c>
      <c r="B392" s="36">
        <f>SUMIFS(СВЦЭМ!$J$34:$J$777,СВЦЭМ!$A$34:$A$777,$A392,СВЦЭМ!$B$33:$B$776,B$367)+'СЕТ СН'!$F$16</f>
        <v>0</v>
      </c>
      <c r="C392" s="36">
        <f>SUMIFS(СВЦЭМ!$J$34:$J$777,СВЦЭМ!$A$34:$A$777,$A392,СВЦЭМ!$B$33:$B$776,C$367)+'СЕТ СН'!$F$16</f>
        <v>0</v>
      </c>
      <c r="D392" s="36">
        <f>SUMIFS(СВЦЭМ!$J$34:$J$777,СВЦЭМ!$A$34:$A$777,$A392,СВЦЭМ!$B$33:$B$776,D$367)+'СЕТ СН'!$F$16</f>
        <v>0</v>
      </c>
      <c r="E392" s="36">
        <f>SUMIFS(СВЦЭМ!$J$34:$J$777,СВЦЭМ!$A$34:$A$777,$A392,СВЦЭМ!$B$33:$B$776,E$367)+'СЕТ СН'!$F$16</f>
        <v>0</v>
      </c>
      <c r="F392" s="36">
        <f>SUMIFS(СВЦЭМ!$J$34:$J$777,СВЦЭМ!$A$34:$A$777,$A392,СВЦЭМ!$B$33:$B$776,F$367)+'СЕТ СН'!$F$16</f>
        <v>0</v>
      </c>
      <c r="G392" s="36">
        <f>SUMIFS(СВЦЭМ!$J$34:$J$777,СВЦЭМ!$A$34:$A$777,$A392,СВЦЭМ!$B$33:$B$776,G$367)+'СЕТ СН'!$F$16</f>
        <v>0</v>
      </c>
      <c r="H392" s="36">
        <f>SUMIFS(СВЦЭМ!$J$34:$J$777,СВЦЭМ!$A$34:$A$777,$A392,СВЦЭМ!$B$33:$B$776,H$367)+'СЕТ СН'!$F$16</f>
        <v>0</v>
      </c>
      <c r="I392" s="36">
        <f>SUMIFS(СВЦЭМ!$J$34:$J$777,СВЦЭМ!$A$34:$A$777,$A392,СВЦЭМ!$B$33:$B$776,I$367)+'СЕТ СН'!$F$16</f>
        <v>0</v>
      </c>
      <c r="J392" s="36">
        <f>SUMIFS(СВЦЭМ!$J$34:$J$777,СВЦЭМ!$A$34:$A$777,$A392,СВЦЭМ!$B$33:$B$776,J$367)+'СЕТ СН'!$F$16</f>
        <v>0</v>
      </c>
      <c r="K392" s="36">
        <f>SUMIFS(СВЦЭМ!$J$34:$J$777,СВЦЭМ!$A$34:$A$777,$A392,СВЦЭМ!$B$33:$B$776,K$367)+'СЕТ СН'!$F$16</f>
        <v>0</v>
      </c>
      <c r="L392" s="36">
        <f>SUMIFS(СВЦЭМ!$J$34:$J$777,СВЦЭМ!$A$34:$A$777,$A392,СВЦЭМ!$B$33:$B$776,L$367)+'СЕТ СН'!$F$16</f>
        <v>0</v>
      </c>
      <c r="M392" s="36">
        <f>SUMIFS(СВЦЭМ!$J$34:$J$777,СВЦЭМ!$A$34:$A$777,$A392,СВЦЭМ!$B$33:$B$776,M$367)+'СЕТ СН'!$F$16</f>
        <v>0</v>
      </c>
      <c r="N392" s="36">
        <f>SUMIFS(СВЦЭМ!$J$34:$J$777,СВЦЭМ!$A$34:$A$777,$A392,СВЦЭМ!$B$33:$B$776,N$367)+'СЕТ СН'!$F$16</f>
        <v>0</v>
      </c>
      <c r="O392" s="36">
        <f>SUMIFS(СВЦЭМ!$J$34:$J$777,СВЦЭМ!$A$34:$A$777,$A392,СВЦЭМ!$B$33:$B$776,O$367)+'СЕТ СН'!$F$16</f>
        <v>0</v>
      </c>
      <c r="P392" s="36">
        <f>SUMIFS(СВЦЭМ!$J$34:$J$777,СВЦЭМ!$A$34:$A$777,$A392,СВЦЭМ!$B$33:$B$776,P$367)+'СЕТ СН'!$F$16</f>
        <v>0</v>
      </c>
      <c r="Q392" s="36">
        <f>SUMIFS(СВЦЭМ!$J$34:$J$777,СВЦЭМ!$A$34:$A$777,$A392,СВЦЭМ!$B$33:$B$776,Q$367)+'СЕТ СН'!$F$16</f>
        <v>0</v>
      </c>
      <c r="R392" s="36">
        <f>SUMIFS(СВЦЭМ!$J$34:$J$777,СВЦЭМ!$A$34:$A$777,$A392,СВЦЭМ!$B$33:$B$776,R$367)+'СЕТ СН'!$F$16</f>
        <v>0</v>
      </c>
      <c r="S392" s="36">
        <f>SUMIFS(СВЦЭМ!$J$34:$J$777,СВЦЭМ!$A$34:$A$777,$A392,СВЦЭМ!$B$33:$B$776,S$367)+'СЕТ СН'!$F$16</f>
        <v>0</v>
      </c>
      <c r="T392" s="36">
        <f>SUMIFS(СВЦЭМ!$J$34:$J$777,СВЦЭМ!$A$34:$A$777,$A392,СВЦЭМ!$B$33:$B$776,T$367)+'СЕТ СН'!$F$16</f>
        <v>0</v>
      </c>
      <c r="U392" s="36">
        <f>SUMIFS(СВЦЭМ!$J$34:$J$777,СВЦЭМ!$A$34:$A$777,$A392,СВЦЭМ!$B$33:$B$776,U$367)+'СЕТ СН'!$F$16</f>
        <v>0</v>
      </c>
      <c r="V392" s="36">
        <f>SUMIFS(СВЦЭМ!$J$34:$J$777,СВЦЭМ!$A$34:$A$777,$A392,СВЦЭМ!$B$33:$B$776,V$367)+'СЕТ СН'!$F$16</f>
        <v>0</v>
      </c>
      <c r="W392" s="36">
        <f>SUMIFS(СВЦЭМ!$J$34:$J$777,СВЦЭМ!$A$34:$A$777,$A392,СВЦЭМ!$B$33:$B$776,W$367)+'СЕТ СН'!$F$16</f>
        <v>0</v>
      </c>
      <c r="X392" s="36">
        <f>SUMIFS(СВЦЭМ!$J$34:$J$777,СВЦЭМ!$A$34:$A$777,$A392,СВЦЭМ!$B$33:$B$776,X$367)+'СЕТ СН'!$F$16</f>
        <v>0</v>
      </c>
      <c r="Y392" s="36">
        <f>SUMIFS(СВЦЭМ!$J$34:$J$777,СВЦЭМ!$A$34:$A$777,$A392,СВЦЭМ!$B$33:$B$776,Y$367)+'СЕТ СН'!$F$16</f>
        <v>0</v>
      </c>
    </row>
    <row r="393" spans="1:26" ht="15.75" hidden="1" x14ac:dyDescent="0.2">
      <c r="A393" s="35">
        <f t="shared" si="10"/>
        <v>43825</v>
      </c>
      <c r="B393" s="36">
        <f>SUMIFS(СВЦЭМ!$J$34:$J$777,СВЦЭМ!$A$34:$A$777,$A393,СВЦЭМ!$B$33:$B$776,B$367)+'СЕТ СН'!$F$16</f>
        <v>0</v>
      </c>
      <c r="C393" s="36">
        <f>SUMIFS(СВЦЭМ!$J$34:$J$777,СВЦЭМ!$A$34:$A$777,$A393,СВЦЭМ!$B$33:$B$776,C$367)+'СЕТ СН'!$F$16</f>
        <v>0</v>
      </c>
      <c r="D393" s="36">
        <f>SUMIFS(СВЦЭМ!$J$34:$J$777,СВЦЭМ!$A$34:$A$777,$A393,СВЦЭМ!$B$33:$B$776,D$367)+'СЕТ СН'!$F$16</f>
        <v>0</v>
      </c>
      <c r="E393" s="36">
        <f>SUMIFS(СВЦЭМ!$J$34:$J$777,СВЦЭМ!$A$34:$A$777,$A393,СВЦЭМ!$B$33:$B$776,E$367)+'СЕТ СН'!$F$16</f>
        <v>0</v>
      </c>
      <c r="F393" s="36">
        <f>SUMIFS(СВЦЭМ!$J$34:$J$777,СВЦЭМ!$A$34:$A$777,$A393,СВЦЭМ!$B$33:$B$776,F$367)+'СЕТ СН'!$F$16</f>
        <v>0</v>
      </c>
      <c r="G393" s="36">
        <f>SUMIFS(СВЦЭМ!$J$34:$J$777,СВЦЭМ!$A$34:$A$777,$A393,СВЦЭМ!$B$33:$B$776,G$367)+'СЕТ СН'!$F$16</f>
        <v>0</v>
      </c>
      <c r="H393" s="36">
        <f>SUMIFS(СВЦЭМ!$J$34:$J$777,СВЦЭМ!$A$34:$A$777,$A393,СВЦЭМ!$B$33:$B$776,H$367)+'СЕТ СН'!$F$16</f>
        <v>0</v>
      </c>
      <c r="I393" s="36">
        <f>SUMIFS(СВЦЭМ!$J$34:$J$777,СВЦЭМ!$A$34:$A$777,$A393,СВЦЭМ!$B$33:$B$776,I$367)+'СЕТ СН'!$F$16</f>
        <v>0</v>
      </c>
      <c r="J393" s="36">
        <f>SUMIFS(СВЦЭМ!$J$34:$J$777,СВЦЭМ!$A$34:$A$777,$A393,СВЦЭМ!$B$33:$B$776,J$367)+'СЕТ СН'!$F$16</f>
        <v>0</v>
      </c>
      <c r="K393" s="36">
        <f>SUMIFS(СВЦЭМ!$J$34:$J$777,СВЦЭМ!$A$34:$A$777,$A393,СВЦЭМ!$B$33:$B$776,K$367)+'СЕТ СН'!$F$16</f>
        <v>0</v>
      </c>
      <c r="L393" s="36">
        <f>SUMIFS(СВЦЭМ!$J$34:$J$777,СВЦЭМ!$A$34:$A$777,$A393,СВЦЭМ!$B$33:$B$776,L$367)+'СЕТ СН'!$F$16</f>
        <v>0</v>
      </c>
      <c r="M393" s="36">
        <f>SUMIFS(СВЦЭМ!$J$34:$J$777,СВЦЭМ!$A$34:$A$777,$A393,СВЦЭМ!$B$33:$B$776,M$367)+'СЕТ СН'!$F$16</f>
        <v>0</v>
      </c>
      <c r="N393" s="36">
        <f>SUMIFS(СВЦЭМ!$J$34:$J$777,СВЦЭМ!$A$34:$A$777,$A393,СВЦЭМ!$B$33:$B$776,N$367)+'СЕТ СН'!$F$16</f>
        <v>0</v>
      </c>
      <c r="O393" s="36">
        <f>SUMIFS(СВЦЭМ!$J$34:$J$777,СВЦЭМ!$A$34:$A$777,$A393,СВЦЭМ!$B$33:$B$776,O$367)+'СЕТ СН'!$F$16</f>
        <v>0</v>
      </c>
      <c r="P393" s="36">
        <f>SUMIFS(СВЦЭМ!$J$34:$J$777,СВЦЭМ!$A$34:$A$777,$A393,СВЦЭМ!$B$33:$B$776,P$367)+'СЕТ СН'!$F$16</f>
        <v>0</v>
      </c>
      <c r="Q393" s="36">
        <f>SUMIFS(СВЦЭМ!$J$34:$J$777,СВЦЭМ!$A$34:$A$777,$A393,СВЦЭМ!$B$33:$B$776,Q$367)+'СЕТ СН'!$F$16</f>
        <v>0</v>
      </c>
      <c r="R393" s="36">
        <f>SUMIFS(СВЦЭМ!$J$34:$J$777,СВЦЭМ!$A$34:$A$777,$A393,СВЦЭМ!$B$33:$B$776,R$367)+'СЕТ СН'!$F$16</f>
        <v>0</v>
      </c>
      <c r="S393" s="36">
        <f>SUMIFS(СВЦЭМ!$J$34:$J$777,СВЦЭМ!$A$34:$A$777,$A393,СВЦЭМ!$B$33:$B$776,S$367)+'СЕТ СН'!$F$16</f>
        <v>0</v>
      </c>
      <c r="T393" s="36">
        <f>SUMIFS(СВЦЭМ!$J$34:$J$777,СВЦЭМ!$A$34:$A$777,$A393,СВЦЭМ!$B$33:$B$776,T$367)+'СЕТ СН'!$F$16</f>
        <v>0</v>
      </c>
      <c r="U393" s="36">
        <f>SUMIFS(СВЦЭМ!$J$34:$J$777,СВЦЭМ!$A$34:$A$777,$A393,СВЦЭМ!$B$33:$B$776,U$367)+'СЕТ СН'!$F$16</f>
        <v>0</v>
      </c>
      <c r="V393" s="36">
        <f>SUMIFS(СВЦЭМ!$J$34:$J$777,СВЦЭМ!$A$34:$A$777,$A393,СВЦЭМ!$B$33:$B$776,V$367)+'СЕТ СН'!$F$16</f>
        <v>0</v>
      </c>
      <c r="W393" s="36">
        <f>SUMIFS(СВЦЭМ!$J$34:$J$777,СВЦЭМ!$A$34:$A$777,$A393,СВЦЭМ!$B$33:$B$776,W$367)+'СЕТ СН'!$F$16</f>
        <v>0</v>
      </c>
      <c r="X393" s="36">
        <f>SUMIFS(СВЦЭМ!$J$34:$J$777,СВЦЭМ!$A$34:$A$777,$A393,СВЦЭМ!$B$33:$B$776,X$367)+'СЕТ СН'!$F$16</f>
        <v>0</v>
      </c>
      <c r="Y393" s="36">
        <f>SUMIFS(СВЦЭМ!$J$34:$J$777,СВЦЭМ!$A$34:$A$777,$A393,СВЦЭМ!$B$33:$B$776,Y$367)+'СЕТ СН'!$F$16</f>
        <v>0</v>
      </c>
    </row>
    <row r="394" spans="1:26" ht="15.75" hidden="1" x14ac:dyDescent="0.2">
      <c r="A394" s="35">
        <f t="shared" si="10"/>
        <v>43826</v>
      </c>
      <c r="B394" s="36">
        <f>SUMIFS(СВЦЭМ!$J$34:$J$777,СВЦЭМ!$A$34:$A$777,$A394,СВЦЭМ!$B$33:$B$776,B$367)+'СЕТ СН'!$F$16</f>
        <v>0</v>
      </c>
      <c r="C394" s="36">
        <f>SUMIFS(СВЦЭМ!$J$34:$J$777,СВЦЭМ!$A$34:$A$777,$A394,СВЦЭМ!$B$33:$B$776,C$367)+'СЕТ СН'!$F$16</f>
        <v>0</v>
      </c>
      <c r="D394" s="36">
        <f>SUMIFS(СВЦЭМ!$J$34:$J$777,СВЦЭМ!$A$34:$A$777,$A394,СВЦЭМ!$B$33:$B$776,D$367)+'СЕТ СН'!$F$16</f>
        <v>0</v>
      </c>
      <c r="E394" s="36">
        <f>SUMIFS(СВЦЭМ!$J$34:$J$777,СВЦЭМ!$A$34:$A$777,$A394,СВЦЭМ!$B$33:$B$776,E$367)+'СЕТ СН'!$F$16</f>
        <v>0</v>
      </c>
      <c r="F394" s="36">
        <f>SUMIFS(СВЦЭМ!$J$34:$J$777,СВЦЭМ!$A$34:$A$777,$A394,СВЦЭМ!$B$33:$B$776,F$367)+'СЕТ СН'!$F$16</f>
        <v>0</v>
      </c>
      <c r="G394" s="36">
        <f>SUMIFS(СВЦЭМ!$J$34:$J$777,СВЦЭМ!$A$34:$A$777,$A394,СВЦЭМ!$B$33:$B$776,G$367)+'СЕТ СН'!$F$16</f>
        <v>0</v>
      </c>
      <c r="H394" s="36">
        <f>SUMIFS(СВЦЭМ!$J$34:$J$777,СВЦЭМ!$A$34:$A$777,$A394,СВЦЭМ!$B$33:$B$776,H$367)+'СЕТ СН'!$F$16</f>
        <v>0</v>
      </c>
      <c r="I394" s="36">
        <f>SUMIFS(СВЦЭМ!$J$34:$J$777,СВЦЭМ!$A$34:$A$777,$A394,СВЦЭМ!$B$33:$B$776,I$367)+'СЕТ СН'!$F$16</f>
        <v>0</v>
      </c>
      <c r="J394" s="36">
        <f>SUMIFS(СВЦЭМ!$J$34:$J$777,СВЦЭМ!$A$34:$A$777,$A394,СВЦЭМ!$B$33:$B$776,J$367)+'СЕТ СН'!$F$16</f>
        <v>0</v>
      </c>
      <c r="K394" s="36">
        <f>SUMIFS(СВЦЭМ!$J$34:$J$777,СВЦЭМ!$A$34:$A$777,$A394,СВЦЭМ!$B$33:$B$776,K$367)+'СЕТ СН'!$F$16</f>
        <v>0</v>
      </c>
      <c r="L394" s="36">
        <f>SUMIFS(СВЦЭМ!$J$34:$J$777,СВЦЭМ!$A$34:$A$777,$A394,СВЦЭМ!$B$33:$B$776,L$367)+'СЕТ СН'!$F$16</f>
        <v>0</v>
      </c>
      <c r="M394" s="36">
        <f>SUMIFS(СВЦЭМ!$J$34:$J$777,СВЦЭМ!$A$34:$A$777,$A394,СВЦЭМ!$B$33:$B$776,M$367)+'СЕТ СН'!$F$16</f>
        <v>0</v>
      </c>
      <c r="N394" s="36">
        <f>SUMIFS(СВЦЭМ!$J$34:$J$777,СВЦЭМ!$A$34:$A$777,$A394,СВЦЭМ!$B$33:$B$776,N$367)+'СЕТ СН'!$F$16</f>
        <v>0</v>
      </c>
      <c r="O394" s="36">
        <f>SUMIFS(СВЦЭМ!$J$34:$J$777,СВЦЭМ!$A$34:$A$777,$A394,СВЦЭМ!$B$33:$B$776,O$367)+'СЕТ СН'!$F$16</f>
        <v>0</v>
      </c>
      <c r="P394" s="36">
        <f>SUMIFS(СВЦЭМ!$J$34:$J$777,СВЦЭМ!$A$34:$A$777,$A394,СВЦЭМ!$B$33:$B$776,P$367)+'СЕТ СН'!$F$16</f>
        <v>0</v>
      </c>
      <c r="Q394" s="36">
        <f>SUMIFS(СВЦЭМ!$J$34:$J$777,СВЦЭМ!$A$34:$A$777,$A394,СВЦЭМ!$B$33:$B$776,Q$367)+'СЕТ СН'!$F$16</f>
        <v>0</v>
      </c>
      <c r="R394" s="36">
        <f>SUMIFS(СВЦЭМ!$J$34:$J$777,СВЦЭМ!$A$34:$A$777,$A394,СВЦЭМ!$B$33:$B$776,R$367)+'СЕТ СН'!$F$16</f>
        <v>0</v>
      </c>
      <c r="S394" s="36">
        <f>SUMIFS(СВЦЭМ!$J$34:$J$777,СВЦЭМ!$A$34:$A$777,$A394,СВЦЭМ!$B$33:$B$776,S$367)+'СЕТ СН'!$F$16</f>
        <v>0</v>
      </c>
      <c r="T394" s="36">
        <f>SUMIFS(СВЦЭМ!$J$34:$J$777,СВЦЭМ!$A$34:$A$777,$A394,СВЦЭМ!$B$33:$B$776,T$367)+'СЕТ СН'!$F$16</f>
        <v>0</v>
      </c>
      <c r="U394" s="36">
        <f>SUMIFS(СВЦЭМ!$J$34:$J$777,СВЦЭМ!$A$34:$A$777,$A394,СВЦЭМ!$B$33:$B$776,U$367)+'СЕТ СН'!$F$16</f>
        <v>0</v>
      </c>
      <c r="V394" s="36">
        <f>SUMIFS(СВЦЭМ!$J$34:$J$777,СВЦЭМ!$A$34:$A$777,$A394,СВЦЭМ!$B$33:$B$776,V$367)+'СЕТ СН'!$F$16</f>
        <v>0</v>
      </c>
      <c r="W394" s="36">
        <f>SUMIFS(СВЦЭМ!$J$34:$J$777,СВЦЭМ!$A$34:$A$777,$A394,СВЦЭМ!$B$33:$B$776,W$367)+'СЕТ СН'!$F$16</f>
        <v>0</v>
      </c>
      <c r="X394" s="36">
        <f>SUMIFS(СВЦЭМ!$J$34:$J$777,СВЦЭМ!$A$34:$A$777,$A394,СВЦЭМ!$B$33:$B$776,X$367)+'СЕТ СН'!$F$16</f>
        <v>0</v>
      </c>
      <c r="Y394" s="36">
        <f>SUMIFS(СВЦЭМ!$J$34:$J$777,СВЦЭМ!$A$34:$A$777,$A394,СВЦЭМ!$B$33:$B$776,Y$367)+'СЕТ СН'!$F$16</f>
        <v>0</v>
      </c>
    </row>
    <row r="395" spans="1:26" ht="15.75" hidden="1" x14ac:dyDescent="0.2">
      <c r="A395" s="35">
        <f t="shared" si="10"/>
        <v>43827</v>
      </c>
      <c r="B395" s="36">
        <f>SUMIFS(СВЦЭМ!$J$34:$J$777,СВЦЭМ!$A$34:$A$777,$A395,СВЦЭМ!$B$33:$B$776,B$367)+'СЕТ СН'!$F$16</f>
        <v>0</v>
      </c>
      <c r="C395" s="36">
        <f>SUMIFS(СВЦЭМ!$J$34:$J$777,СВЦЭМ!$A$34:$A$777,$A395,СВЦЭМ!$B$33:$B$776,C$367)+'СЕТ СН'!$F$16</f>
        <v>0</v>
      </c>
      <c r="D395" s="36">
        <f>SUMIFS(СВЦЭМ!$J$34:$J$777,СВЦЭМ!$A$34:$A$777,$A395,СВЦЭМ!$B$33:$B$776,D$367)+'СЕТ СН'!$F$16</f>
        <v>0</v>
      </c>
      <c r="E395" s="36">
        <f>SUMIFS(СВЦЭМ!$J$34:$J$777,СВЦЭМ!$A$34:$A$777,$A395,СВЦЭМ!$B$33:$B$776,E$367)+'СЕТ СН'!$F$16</f>
        <v>0</v>
      </c>
      <c r="F395" s="36">
        <f>SUMIFS(СВЦЭМ!$J$34:$J$777,СВЦЭМ!$A$34:$A$777,$A395,СВЦЭМ!$B$33:$B$776,F$367)+'СЕТ СН'!$F$16</f>
        <v>0</v>
      </c>
      <c r="G395" s="36">
        <f>SUMIFS(СВЦЭМ!$J$34:$J$777,СВЦЭМ!$A$34:$A$777,$A395,СВЦЭМ!$B$33:$B$776,G$367)+'СЕТ СН'!$F$16</f>
        <v>0</v>
      </c>
      <c r="H395" s="36">
        <f>SUMIFS(СВЦЭМ!$J$34:$J$777,СВЦЭМ!$A$34:$A$777,$A395,СВЦЭМ!$B$33:$B$776,H$367)+'СЕТ СН'!$F$16</f>
        <v>0</v>
      </c>
      <c r="I395" s="36">
        <f>SUMIFS(СВЦЭМ!$J$34:$J$777,СВЦЭМ!$A$34:$A$777,$A395,СВЦЭМ!$B$33:$B$776,I$367)+'СЕТ СН'!$F$16</f>
        <v>0</v>
      </c>
      <c r="J395" s="36">
        <f>SUMIFS(СВЦЭМ!$J$34:$J$777,СВЦЭМ!$A$34:$A$777,$A395,СВЦЭМ!$B$33:$B$776,J$367)+'СЕТ СН'!$F$16</f>
        <v>0</v>
      </c>
      <c r="K395" s="36">
        <f>SUMIFS(СВЦЭМ!$J$34:$J$777,СВЦЭМ!$A$34:$A$777,$A395,СВЦЭМ!$B$33:$B$776,K$367)+'СЕТ СН'!$F$16</f>
        <v>0</v>
      </c>
      <c r="L395" s="36">
        <f>SUMIFS(СВЦЭМ!$J$34:$J$777,СВЦЭМ!$A$34:$A$777,$A395,СВЦЭМ!$B$33:$B$776,L$367)+'СЕТ СН'!$F$16</f>
        <v>0</v>
      </c>
      <c r="M395" s="36">
        <f>SUMIFS(СВЦЭМ!$J$34:$J$777,СВЦЭМ!$A$34:$A$777,$A395,СВЦЭМ!$B$33:$B$776,M$367)+'СЕТ СН'!$F$16</f>
        <v>0</v>
      </c>
      <c r="N395" s="36">
        <f>SUMIFS(СВЦЭМ!$J$34:$J$777,СВЦЭМ!$A$34:$A$777,$A395,СВЦЭМ!$B$33:$B$776,N$367)+'СЕТ СН'!$F$16</f>
        <v>0</v>
      </c>
      <c r="O395" s="36">
        <f>SUMIFS(СВЦЭМ!$J$34:$J$777,СВЦЭМ!$A$34:$A$777,$A395,СВЦЭМ!$B$33:$B$776,O$367)+'СЕТ СН'!$F$16</f>
        <v>0</v>
      </c>
      <c r="P395" s="36">
        <f>SUMIFS(СВЦЭМ!$J$34:$J$777,СВЦЭМ!$A$34:$A$777,$A395,СВЦЭМ!$B$33:$B$776,P$367)+'СЕТ СН'!$F$16</f>
        <v>0</v>
      </c>
      <c r="Q395" s="36">
        <f>SUMIFS(СВЦЭМ!$J$34:$J$777,СВЦЭМ!$A$34:$A$777,$A395,СВЦЭМ!$B$33:$B$776,Q$367)+'СЕТ СН'!$F$16</f>
        <v>0</v>
      </c>
      <c r="R395" s="36">
        <f>SUMIFS(СВЦЭМ!$J$34:$J$777,СВЦЭМ!$A$34:$A$777,$A395,СВЦЭМ!$B$33:$B$776,R$367)+'СЕТ СН'!$F$16</f>
        <v>0</v>
      </c>
      <c r="S395" s="36">
        <f>SUMIFS(СВЦЭМ!$J$34:$J$777,СВЦЭМ!$A$34:$A$777,$A395,СВЦЭМ!$B$33:$B$776,S$367)+'СЕТ СН'!$F$16</f>
        <v>0</v>
      </c>
      <c r="T395" s="36">
        <f>SUMIFS(СВЦЭМ!$J$34:$J$777,СВЦЭМ!$A$34:$A$777,$A395,СВЦЭМ!$B$33:$B$776,T$367)+'СЕТ СН'!$F$16</f>
        <v>0</v>
      </c>
      <c r="U395" s="36">
        <f>SUMIFS(СВЦЭМ!$J$34:$J$777,СВЦЭМ!$A$34:$A$777,$A395,СВЦЭМ!$B$33:$B$776,U$367)+'СЕТ СН'!$F$16</f>
        <v>0</v>
      </c>
      <c r="V395" s="36">
        <f>SUMIFS(СВЦЭМ!$J$34:$J$777,СВЦЭМ!$A$34:$A$777,$A395,СВЦЭМ!$B$33:$B$776,V$367)+'СЕТ СН'!$F$16</f>
        <v>0</v>
      </c>
      <c r="W395" s="36">
        <f>SUMIFS(СВЦЭМ!$J$34:$J$777,СВЦЭМ!$A$34:$A$777,$A395,СВЦЭМ!$B$33:$B$776,W$367)+'СЕТ СН'!$F$16</f>
        <v>0</v>
      </c>
      <c r="X395" s="36">
        <f>SUMIFS(СВЦЭМ!$J$34:$J$777,СВЦЭМ!$A$34:$A$777,$A395,СВЦЭМ!$B$33:$B$776,X$367)+'СЕТ СН'!$F$16</f>
        <v>0</v>
      </c>
      <c r="Y395" s="36">
        <f>SUMIFS(СВЦЭМ!$J$34:$J$777,СВЦЭМ!$A$34:$A$777,$A395,СВЦЭМ!$B$33:$B$776,Y$367)+'СЕТ СН'!$F$16</f>
        <v>0</v>
      </c>
    </row>
    <row r="396" spans="1:26" ht="15.75" hidden="1" x14ac:dyDescent="0.2">
      <c r="A396" s="35">
        <f t="shared" si="10"/>
        <v>43828</v>
      </c>
      <c r="B396" s="36">
        <f>SUMIFS(СВЦЭМ!$J$34:$J$777,СВЦЭМ!$A$34:$A$777,$A396,СВЦЭМ!$B$33:$B$776,B$367)+'СЕТ СН'!$F$16</f>
        <v>0</v>
      </c>
      <c r="C396" s="36">
        <f>SUMIFS(СВЦЭМ!$J$34:$J$777,СВЦЭМ!$A$34:$A$777,$A396,СВЦЭМ!$B$33:$B$776,C$367)+'СЕТ СН'!$F$16</f>
        <v>0</v>
      </c>
      <c r="D396" s="36">
        <f>SUMIFS(СВЦЭМ!$J$34:$J$777,СВЦЭМ!$A$34:$A$777,$A396,СВЦЭМ!$B$33:$B$776,D$367)+'СЕТ СН'!$F$16</f>
        <v>0</v>
      </c>
      <c r="E396" s="36">
        <f>SUMIFS(СВЦЭМ!$J$34:$J$777,СВЦЭМ!$A$34:$A$777,$A396,СВЦЭМ!$B$33:$B$776,E$367)+'СЕТ СН'!$F$16</f>
        <v>0</v>
      </c>
      <c r="F396" s="36">
        <f>SUMIFS(СВЦЭМ!$J$34:$J$777,СВЦЭМ!$A$34:$A$777,$A396,СВЦЭМ!$B$33:$B$776,F$367)+'СЕТ СН'!$F$16</f>
        <v>0</v>
      </c>
      <c r="G396" s="36">
        <f>SUMIFS(СВЦЭМ!$J$34:$J$777,СВЦЭМ!$A$34:$A$777,$A396,СВЦЭМ!$B$33:$B$776,G$367)+'СЕТ СН'!$F$16</f>
        <v>0</v>
      </c>
      <c r="H396" s="36">
        <f>SUMIFS(СВЦЭМ!$J$34:$J$777,СВЦЭМ!$A$34:$A$777,$A396,СВЦЭМ!$B$33:$B$776,H$367)+'СЕТ СН'!$F$16</f>
        <v>0</v>
      </c>
      <c r="I396" s="36">
        <f>SUMIFS(СВЦЭМ!$J$34:$J$777,СВЦЭМ!$A$34:$A$777,$A396,СВЦЭМ!$B$33:$B$776,I$367)+'СЕТ СН'!$F$16</f>
        <v>0</v>
      </c>
      <c r="J396" s="36">
        <f>SUMIFS(СВЦЭМ!$J$34:$J$777,СВЦЭМ!$A$34:$A$777,$A396,СВЦЭМ!$B$33:$B$776,J$367)+'СЕТ СН'!$F$16</f>
        <v>0</v>
      </c>
      <c r="K396" s="36">
        <f>SUMIFS(СВЦЭМ!$J$34:$J$777,СВЦЭМ!$A$34:$A$777,$A396,СВЦЭМ!$B$33:$B$776,K$367)+'СЕТ СН'!$F$16</f>
        <v>0</v>
      </c>
      <c r="L396" s="36">
        <f>SUMIFS(СВЦЭМ!$J$34:$J$777,СВЦЭМ!$A$34:$A$777,$A396,СВЦЭМ!$B$33:$B$776,L$367)+'СЕТ СН'!$F$16</f>
        <v>0</v>
      </c>
      <c r="M396" s="36">
        <f>SUMIFS(СВЦЭМ!$J$34:$J$777,СВЦЭМ!$A$34:$A$777,$A396,СВЦЭМ!$B$33:$B$776,M$367)+'СЕТ СН'!$F$16</f>
        <v>0</v>
      </c>
      <c r="N396" s="36">
        <f>SUMIFS(СВЦЭМ!$J$34:$J$777,СВЦЭМ!$A$34:$A$777,$A396,СВЦЭМ!$B$33:$B$776,N$367)+'СЕТ СН'!$F$16</f>
        <v>0</v>
      </c>
      <c r="O396" s="36">
        <f>SUMIFS(СВЦЭМ!$J$34:$J$777,СВЦЭМ!$A$34:$A$777,$A396,СВЦЭМ!$B$33:$B$776,O$367)+'СЕТ СН'!$F$16</f>
        <v>0</v>
      </c>
      <c r="P396" s="36">
        <f>SUMIFS(СВЦЭМ!$J$34:$J$777,СВЦЭМ!$A$34:$A$777,$A396,СВЦЭМ!$B$33:$B$776,P$367)+'СЕТ СН'!$F$16</f>
        <v>0</v>
      </c>
      <c r="Q396" s="36">
        <f>SUMIFS(СВЦЭМ!$J$34:$J$777,СВЦЭМ!$A$34:$A$777,$A396,СВЦЭМ!$B$33:$B$776,Q$367)+'СЕТ СН'!$F$16</f>
        <v>0</v>
      </c>
      <c r="R396" s="36">
        <f>SUMIFS(СВЦЭМ!$J$34:$J$777,СВЦЭМ!$A$34:$A$777,$A396,СВЦЭМ!$B$33:$B$776,R$367)+'СЕТ СН'!$F$16</f>
        <v>0</v>
      </c>
      <c r="S396" s="36">
        <f>SUMIFS(СВЦЭМ!$J$34:$J$777,СВЦЭМ!$A$34:$A$777,$A396,СВЦЭМ!$B$33:$B$776,S$367)+'СЕТ СН'!$F$16</f>
        <v>0</v>
      </c>
      <c r="T396" s="36">
        <f>SUMIFS(СВЦЭМ!$J$34:$J$777,СВЦЭМ!$A$34:$A$777,$A396,СВЦЭМ!$B$33:$B$776,T$367)+'СЕТ СН'!$F$16</f>
        <v>0</v>
      </c>
      <c r="U396" s="36">
        <f>SUMIFS(СВЦЭМ!$J$34:$J$777,СВЦЭМ!$A$34:$A$777,$A396,СВЦЭМ!$B$33:$B$776,U$367)+'СЕТ СН'!$F$16</f>
        <v>0</v>
      </c>
      <c r="V396" s="36">
        <f>SUMIFS(СВЦЭМ!$J$34:$J$777,СВЦЭМ!$A$34:$A$777,$A396,СВЦЭМ!$B$33:$B$776,V$367)+'СЕТ СН'!$F$16</f>
        <v>0</v>
      </c>
      <c r="W396" s="36">
        <f>SUMIFS(СВЦЭМ!$J$34:$J$777,СВЦЭМ!$A$34:$A$777,$A396,СВЦЭМ!$B$33:$B$776,W$367)+'СЕТ СН'!$F$16</f>
        <v>0</v>
      </c>
      <c r="X396" s="36">
        <f>SUMIFS(СВЦЭМ!$J$34:$J$777,СВЦЭМ!$A$34:$A$777,$A396,СВЦЭМ!$B$33:$B$776,X$367)+'СЕТ СН'!$F$16</f>
        <v>0</v>
      </c>
      <c r="Y396" s="36">
        <f>SUMIFS(СВЦЭМ!$J$34:$J$777,СВЦЭМ!$A$34:$A$777,$A396,СВЦЭМ!$B$33:$B$776,Y$367)+'СЕТ СН'!$F$16</f>
        <v>0</v>
      </c>
    </row>
    <row r="397" spans="1:26" ht="15.75" hidden="1" x14ac:dyDescent="0.2">
      <c r="A397" s="35">
        <f t="shared" si="10"/>
        <v>43829</v>
      </c>
      <c r="B397" s="36">
        <f>SUMIFS(СВЦЭМ!$J$34:$J$777,СВЦЭМ!$A$34:$A$777,$A397,СВЦЭМ!$B$33:$B$776,B$367)+'СЕТ СН'!$F$16</f>
        <v>0</v>
      </c>
      <c r="C397" s="36">
        <f>SUMIFS(СВЦЭМ!$J$34:$J$777,СВЦЭМ!$A$34:$A$777,$A397,СВЦЭМ!$B$33:$B$776,C$367)+'СЕТ СН'!$F$16</f>
        <v>0</v>
      </c>
      <c r="D397" s="36">
        <f>SUMIFS(СВЦЭМ!$J$34:$J$777,СВЦЭМ!$A$34:$A$777,$A397,СВЦЭМ!$B$33:$B$776,D$367)+'СЕТ СН'!$F$16</f>
        <v>0</v>
      </c>
      <c r="E397" s="36">
        <f>SUMIFS(СВЦЭМ!$J$34:$J$777,СВЦЭМ!$A$34:$A$777,$A397,СВЦЭМ!$B$33:$B$776,E$367)+'СЕТ СН'!$F$16</f>
        <v>0</v>
      </c>
      <c r="F397" s="36">
        <f>SUMIFS(СВЦЭМ!$J$34:$J$777,СВЦЭМ!$A$34:$A$777,$A397,СВЦЭМ!$B$33:$B$776,F$367)+'СЕТ СН'!$F$16</f>
        <v>0</v>
      </c>
      <c r="G397" s="36">
        <f>SUMIFS(СВЦЭМ!$J$34:$J$777,СВЦЭМ!$A$34:$A$777,$A397,СВЦЭМ!$B$33:$B$776,G$367)+'СЕТ СН'!$F$16</f>
        <v>0</v>
      </c>
      <c r="H397" s="36">
        <f>SUMIFS(СВЦЭМ!$J$34:$J$777,СВЦЭМ!$A$34:$A$777,$A397,СВЦЭМ!$B$33:$B$776,H$367)+'СЕТ СН'!$F$16</f>
        <v>0</v>
      </c>
      <c r="I397" s="36">
        <f>SUMIFS(СВЦЭМ!$J$34:$J$777,СВЦЭМ!$A$34:$A$777,$A397,СВЦЭМ!$B$33:$B$776,I$367)+'СЕТ СН'!$F$16</f>
        <v>0</v>
      </c>
      <c r="J397" s="36">
        <f>SUMIFS(СВЦЭМ!$J$34:$J$777,СВЦЭМ!$A$34:$A$777,$A397,СВЦЭМ!$B$33:$B$776,J$367)+'СЕТ СН'!$F$16</f>
        <v>0</v>
      </c>
      <c r="K397" s="36">
        <f>SUMIFS(СВЦЭМ!$J$34:$J$777,СВЦЭМ!$A$34:$A$777,$A397,СВЦЭМ!$B$33:$B$776,K$367)+'СЕТ СН'!$F$16</f>
        <v>0</v>
      </c>
      <c r="L397" s="36">
        <f>SUMIFS(СВЦЭМ!$J$34:$J$777,СВЦЭМ!$A$34:$A$777,$A397,СВЦЭМ!$B$33:$B$776,L$367)+'СЕТ СН'!$F$16</f>
        <v>0</v>
      </c>
      <c r="M397" s="36">
        <f>SUMIFS(СВЦЭМ!$J$34:$J$777,СВЦЭМ!$A$34:$A$777,$A397,СВЦЭМ!$B$33:$B$776,M$367)+'СЕТ СН'!$F$16</f>
        <v>0</v>
      </c>
      <c r="N397" s="36">
        <f>SUMIFS(СВЦЭМ!$J$34:$J$777,СВЦЭМ!$A$34:$A$777,$A397,СВЦЭМ!$B$33:$B$776,N$367)+'СЕТ СН'!$F$16</f>
        <v>0</v>
      </c>
      <c r="O397" s="36">
        <f>SUMIFS(СВЦЭМ!$J$34:$J$777,СВЦЭМ!$A$34:$A$777,$A397,СВЦЭМ!$B$33:$B$776,O$367)+'СЕТ СН'!$F$16</f>
        <v>0</v>
      </c>
      <c r="P397" s="36">
        <f>SUMIFS(СВЦЭМ!$J$34:$J$777,СВЦЭМ!$A$34:$A$777,$A397,СВЦЭМ!$B$33:$B$776,P$367)+'СЕТ СН'!$F$16</f>
        <v>0</v>
      </c>
      <c r="Q397" s="36">
        <f>SUMIFS(СВЦЭМ!$J$34:$J$777,СВЦЭМ!$A$34:$A$777,$A397,СВЦЭМ!$B$33:$B$776,Q$367)+'СЕТ СН'!$F$16</f>
        <v>0</v>
      </c>
      <c r="R397" s="36">
        <f>SUMIFS(СВЦЭМ!$J$34:$J$777,СВЦЭМ!$A$34:$A$777,$A397,СВЦЭМ!$B$33:$B$776,R$367)+'СЕТ СН'!$F$16</f>
        <v>0</v>
      </c>
      <c r="S397" s="36">
        <f>SUMIFS(СВЦЭМ!$J$34:$J$777,СВЦЭМ!$A$34:$A$777,$A397,СВЦЭМ!$B$33:$B$776,S$367)+'СЕТ СН'!$F$16</f>
        <v>0</v>
      </c>
      <c r="T397" s="36">
        <f>SUMIFS(СВЦЭМ!$J$34:$J$777,СВЦЭМ!$A$34:$A$777,$A397,СВЦЭМ!$B$33:$B$776,T$367)+'СЕТ СН'!$F$16</f>
        <v>0</v>
      </c>
      <c r="U397" s="36">
        <f>SUMIFS(СВЦЭМ!$J$34:$J$777,СВЦЭМ!$A$34:$A$777,$A397,СВЦЭМ!$B$33:$B$776,U$367)+'СЕТ СН'!$F$16</f>
        <v>0</v>
      </c>
      <c r="V397" s="36">
        <f>SUMIFS(СВЦЭМ!$J$34:$J$777,СВЦЭМ!$A$34:$A$777,$A397,СВЦЭМ!$B$33:$B$776,V$367)+'СЕТ СН'!$F$16</f>
        <v>0</v>
      </c>
      <c r="W397" s="36">
        <f>SUMIFS(СВЦЭМ!$J$34:$J$777,СВЦЭМ!$A$34:$A$777,$A397,СВЦЭМ!$B$33:$B$776,W$367)+'СЕТ СН'!$F$16</f>
        <v>0</v>
      </c>
      <c r="X397" s="36">
        <f>SUMIFS(СВЦЭМ!$J$34:$J$777,СВЦЭМ!$A$34:$A$777,$A397,СВЦЭМ!$B$33:$B$776,X$367)+'СЕТ СН'!$F$16</f>
        <v>0</v>
      </c>
      <c r="Y397" s="36">
        <f>SUMIFS(СВЦЭМ!$J$34:$J$777,СВЦЭМ!$A$34:$A$777,$A397,СВЦЭМ!$B$33:$B$776,Y$367)+'СЕТ СН'!$F$16</f>
        <v>0</v>
      </c>
    </row>
    <row r="398" spans="1:26" ht="15.75" hidden="1" x14ac:dyDescent="0.2">
      <c r="A398" s="35">
        <f t="shared" si="10"/>
        <v>43830</v>
      </c>
      <c r="B398" s="36">
        <f>SUMIFS(СВЦЭМ!$J$34:$J$777,СВЦЭМ!$A$34:$A$777,$A398,СВЦЭМ!$B$33:$B$776,B$367)+'СЕТ СН'!$F$16</f>
        <v>0</v>
      </c>
      <c r="C398" s="36">
        <f>SUMIFS(СВЦЭМ!$J$34:$J$777,СВЦЭМ!$A$34:$A$777,$A398,СВЦЭМ!$B$33:$B$776,C$367)+'СЕТ СН'!$F$16</f>
        <v>0</v>
      </c>
      <c r="D398" s="36">
        <f>SUMIFS(СВЦЭМ!$J$34:$J$777,СВЦЭМ!$A$34:$A$777,$A398,СВЦЭМ!$B$33:$B$776,D$367)+'СЕТ СН'!$F$16</f>
        <v>0</v>
      </c>
      <c r="E398" s="36">
        <f>SUMIFS(СВЦЭМ!$J$34:$J$777,СВЦЭМ!$A$34:$A$777,$A398,СВЦЭМ!$B$33:$B$776,E$367)+'СЕТ СН'!$F$16</f>
        <v>0</v>
      </c>
      <c r="F398" s="36">
        <f>SUMIFS(СВЦЭМ!$J$34:$J$777,СВЦЭМ!$A$34:$A$777,$A398,СВЦЭМ!$B$33:$B$776,F$367)+'СЕТ СН'!$F$16</f>
        <v>0</v>
      </c>
      <c r="G398" s="36">
        <f>SUMIFS(СВЦЭМ!$J$34:$J$777,СВЦЭМ!$A$34:$A$777,$A398,СВЦЭМ!$B$33:$B$776,G$367)+'СЕТ СН'!$F$16</f>
        <v>0</v>
      </c>
      <c r="H398" s="36">
        <f>SUMIFS(СВЦЭМ!$J$34:$J$777,СВЦЭМ!$A$34:$A$777,$A398,СВЦЭМ!$B$33:$B$776,H$367)+'СЕТ СН'!$F$16</f>
        <v>0</v>
      </c>
      <c r="I398" s="36">
        <f>SUMIFS(СВЦЭМ!$J$34:$J$777,СВЦЭМ!$A$34:$A$777,$A398,СВЦЭМ!$B$33:$B$776,I$367)+'СЕТ СН'!$F$16</f>
        <v>0</v>
      </c>
      <c r="J398" s="36">
        <f>SUMIFS(СВЦЭМ!$J$34:$J$777,СВЦЭМ!$A$34:$A$777,$A398,СВЦЭМ!$B$33:$B$776,J$367)+'СЕТ СН'!$F$16</f>
        <v>0</v>
      </c>
      <c r="K398" s="36">
        <f>SUMIFS(СВЦЭМ!$J$34:$J$777,СВЦЭМ!$A$34:$A$777,$A398,СВЦЭМ!$B$33:$B$776,K$367)+'СЕТ СН'!$F$16</f>
        <v>0</v>
      </c>
      <c r="L398" s="36">
        <f>SUMIFS(СВЦЭМ!$J$34:$J$777,СВЦЭМ!$A$34:$A$777,$A398,СВЦЭМ!$B$33:$B$776,L$367)+'СЕТ СН'!$F$16</f>
        <v>0</v>
      </c>
      <c r="M398" s="36">
        <f>SUMIFS(СВЦЭМ!$J$34:$J$777,СВЦЭМ!$A$34:$A$777,$A398,СВЦЭМ!$B$33:$B$776,M$367)+'СЕТ СН'!$F$16</f>
        <v>0</v>
      </c>
      <c r="N398" s="36">
        <f>SUMIFS(СВЦЭМ!$J$34:$J$777,СВЦЭМ!$A$34:$A$777,$A398,СВЦЭМ!$B$33:$B$776,N$367)+'СЕТ СН'!$F$16</f>
        <v>0</v>
      </c>
      <c r="O398" s="36">
        <f>SUMIFS(СВЦЭМ!$J$34:$J$777,СВЦЭМ!$A$34:$A$777,$A398,СВЦЭМ!$B$33:$B$776,O$367)+'СЕТ СН'!$F$16</f>
        <v>0</v>
      </c>
      <c r="P398" s="36">
        <f>SUMIFS(СВЦЭМ!$J$34:$J$777,СВЦЭМ!$A$34:$A$777,$A398,СВЦЭМ!$B$33:$B$776,P$367)+'СЕТ СН'!$F$16</f>
        <v>0</v>
      </c>
      <c r="Q398" s="36">
        <f>SUMIFS(СВЦЭМ!$J$34:$J$777,СВЦЭМ!$A$34:$A$777,$A398,СВЦЭМ!$B$33:$B$776,Q$367)+'СЕТ СН'!$F$16</f>
        <v>0</v>
      </c>
      <c r="R398" s="36">
        <f>SUMIFS(СВЦЭМ!$J$34:$J$777,СВЦЭМ!$A$34:$A$777,$A398,СВЦЭМ!$B$33:$B$776,R$367)+'СЕТ СН'!$F$16</f>
        <v>0</v>
      </c>
      <c r="S398" s="36">
        <f>SUMIFS(СВЦЭМ!$J$34:$J$777,СВЦЭМ!$A$34:$A$777,$A398,СВЦЭМ!$B$33:$B$776,S$367)+'СЕТ СН'!$F$16</f>
        <v>0</v>
      </c>
      <c r="T398" s="36">
        <f>SUMIFS(СВЦЭМ!$J$34:$J$777,СВЦЭМ!$A$34:$A$777,$A398,СВЦЭМ!$B$33:$B$776,T$367)+'СЕТ СН'!$F$16</f>
        <v>0</v>
      </c>
      <c r="U398" s="36">
        <f>SUMIFS(СВЦЭМ!$J$34:$J$777,СВЦЭМ!$A$34:$A$777,$A398,СВЦЭМ!$B$33:$B$776,U$367)+'СЕТ СН'!$F$16</f>
        <v>0</v>
      </c>
      <c r="V398" s="36">
        <f>SUMIFS(СВЦЭМ!$J$34:$J$777,СВЦЭМ!$A$34:$A$777,$A398,СВЦЭМ!$B$33:$B$776,V$367)+'СЕТ СН'!$F$16</f>
        <v>0</v>
      </c>
      <c r="W398" s="36">
        <f>SUMIFS(СВЦЭМ!$J$34:$J$777,СВЦЭМ!$A$34:$A$777,$A398,СВЦЭМ!$B$33:$B$776,W$367)+'СЕТ СН'!$F$16</f>
        <v>0</v>
      </c>
      <c r="X398" s="36">
        <f>SUMIFS(СВЦЭМ!$J$34:$J$777,СВЦЭМ!$A$34:$A$777,$A398,СВЦЭМ!$B$33:$B$776,X$367)+'СЕТ СН'!$F$16</f>
        <v>0</v>
      </c>
      <c r="Y398" s="36">
        <f>SUMIFS(СВЦЭМ!$J$34:$J$777,СВЦЭМ!$A$34:$A$777,$A398,СВЦЭМ!$B$33:$B$776,Y$367)+'СЕТ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28" t="s">
        <v>7</v>
      </c>
      <c r="B400" s="131" t="s">
        <v>120</v>
      </c>
      <c r="C400" s="132"/>
      <c r="D400" s="132"/>
      <c r="E400" s="132"/>
      <c r="F400" s="132"/>
      <c r="G400" s="132"/>
      <c r="H400" s="132"/>
      <c r="I400" s="132"/>
      <c r="J400" s="132"/>
      <c r="K400" s="132"/>
      <c r="L400" s="132"/>
      <c r="M400" s="132"/>
      <c r="N400" s="132"/>
      <c r="O400" s="132"/>
      <c r="P400" s="132"/>
      <c r="Q400" s="132"/>
      <c r="R400" s="132"/>
      <c r="S400" s="132"/>
      <c r="T400" s="132"/>
      <c r="U400" s="132"/>
      <c r="V400" s="132"/>
      <c r="W400" s="132"/>
      <c r="X400" s="132"/>
      <c r="Y400" s="133"/>
    </row>
    <row r="401" spans="1:27" ht="12.75" hidden="1" customHeight="1" x14ac:dyDescent="0.2">
      <c r="A401" s="129"/>
      <c r="B401" s="134"/>
      <c r="C401" s="135"/>
      <c r="D401" s="135"/>
      <c r="E401" s="135"/>
      <c r="F401" s="135"/>
      <c r="G401" s="135"/>
      <c r="H401" s="135"/>
      <c r="I401" s="135"/>
      <c r="J401" s="135"/>
      <c r="K401" s="135"/>
      <c r="L401" s="135"/>
      <c r="M401" s="135"/>
      <c r="N401" s="135"/>
      <c r="O401" s="135"/>
      <c r="P401" s="135"/>
      <c r="Q401" s="135"/>
      <c r="R401" s="135"/>
      <c r="S401" s="135"/>
      <c r="T401" s="135"/>
      <c r="U401" s="135"/>
      <c r="V401" s="135"/>
      <c r="W401" s="135"/>
      <c r="X401" s="135"/>
      <c r="Y401" s="136"/>
    </row>
    <row r="402" spans="1:27" s="46" customFormat="1" ht="12.75" hidden="1" customHeight="1" x14ac:dyDescent="0.2">
      <c r="A402" s="130"/>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01.12.2019</v>
      </c>
      <c r="B403" s="36">
        <f>SUMIFS(СВЦЭМ!$K$34:$K$777,СВЦЭМ!$A$34:$A$777,$A403,СВЦЭМ!$B$33:$B$776,B$402)+'СЕТ СН'!$F$16</f>
        <v>0</v>
      </c>
      <c r="C403" s="36">
        <f>SUMIFS(СВЦЭМ!$K$34:$K$777,СВЦЭМ!$A$34:$A$777,$A403,СВЦЭМ!$B$33:$B$776,C$402)+'СЕТ СН'!$F$16</f>
        <v>0</v>
      </c>
      <c r="D403" s="36">
        <f>SUMIFS(СВЦЭМ!$K$34:$K$777,СВЦЭМ!$A$34:$A$777,$A403,СВЦЭМ!$B$33:$B$776,D$402)+'СЕТ СН'!$F$16</f>
        <v>0</v>
      </c>
      <c r="E403" s="36">
        <f>SUMIFS(СВЦЭМ!$K$34:$K$777,СВЦЭМ!$A$34:$A$777,$A403,СВЦЭМ!$B$33:$B$776,E$402)+'СЕТ СН'!$F$16</f>
        <v>0</v>
      </c>
      <c r="F403" s="36">
        <f>SUMIFS(СВЦЭМ!$K$34:$K$777,СВЦЭМ!$A$34:$A$777,$A403,СВЦЭМ!$B$33:$B$776,F$402)+'СЕТ СН'!$F$16</f>
        <v>0</v>
      </c>
      <c r="G403" s="36">
        <f>SUMIFS(СВЦЭМ!$K$34:$K$777,СВЦЭМ!$A$34:$A$777,$A403,СВЦЭМ!$B$33:$B$776,G$402)+'СЕТ СН'!$F$16</f>
        <v>0</v>
      </c>
      <c r="H403" s="36">
        <f>SUMIFS(СВЦЭМ!$K$34:$K$777,СВЦЭМ!$A$34:$A$777,$A403,СВЦЭМ!$B$33:$B$776,H$402)+'СЕТ СН'!$F$16</f>
        <v>0</v>
      </c>
      <c r="I403" s="36">
        <f>SUMIFS(СВЦЭМ!$K$34:$K$777,СВЦЭМ!$A$34:$A$777,$A403,СВЦЭМ!$B$33:$B$776,I$402)+'СЕТ СН'!$F$16</f>
        <v>0</v>
      </c>
      <c r="J403" s="36">
        <f>SUMIFS(СВЦЭМ!$K$34:$K$777,СВЦЭМ!$A$34:$A$777,$A403,СВЦЭМ!$B$33:$B$776,J$402)+'СЕТ СН'!$F$16</f>
        <v>0</v>
      </c>
      <c r="K403" s="36">
        <f>SUMIFS(СВЦЭМ!$K$34:$K$777,СВЦЭМ!$A$34:$A$777,$A403,СВЦЭМ!$B$33:$B$776,K$402)+'СЕТ СН'!$F$16</f>
        <v>0</v>
      </c>
      <c r="L403" s="36">
        <f>SUMIFS(СВЦЭМ!$K$34:$K$777,СВЦЭМ!$A$34:$A$777,$A403,СВЦЭМ!$B$33:$B$776,L$402)+'СЕТ СН'!$F$16</f>
        <v>0</v>
      </c>
      <c r="M403" s="36">
        <f>SUMIFS(СВЦЭМ!$K$34:$K$777,СВЦЭМ!$A$34:$A$777,$A403,СВЦЭМ!$B$33:$B$776,M$402)+'СЕТ СН'!$F$16</f>
        <v>0</v>
      </c>
      <c r="N403" s="36">
        <f>SUMIFS(СВЦЭМ!$K$34:$K$777,СВЦЭМ!$A$34:$A$777,$A403,СВЦЭМ!$B$33:$B$776,N$402)+'СЕТ СН'!$F$16</f>
        <v>0</v>
      </c>
      <c r="O403" s="36">
        <f>SUMIFS(СВЦЭМ!$K$34:$K$777,СВЦЭМ!$A$34:$A$777,$A403,СВЦЭМ!$B$33:$B$776,O$402)+'СЕТ СН'!$F$16</f>
        <v>0</v>
      </c>
      <c r="P403" s="36">
        <f>SUMIFS(СВЦЭМ!$K$34:$K$777,СВЦЭМ!$A$34:$A$777,$A403,СВЦЭМ!$B$33:$B$776,P$402)+'СЕТ СН'!$F$16</f>
        <v>0</v>
      </c>
      <c r="Q403" s="36">
        <f>SUMIFS(СВЦЭМ!$K$34:$K$777,СВЦЭМ!$A$34:$A$777,$A403,СВЦЭМ!$B$33:$B$776,Q$402)+'СЕТ СН'!$F$16</f>
        <v>0</v>
      </c>
      <c r="R403" s="36">
        <f>SUMIFS(СВЦЭМ!$K$34:$K$777,СВЦЭМ!$A$34:$A$777,$A403,СВЦЭМ!$B$33:$B$776,R$402)+'СЕТ СН'!$F$16</f>
        <v>0</v>
      </c>
      <c r="S403" s="36">
        <f>SUMIFS(СВЦЭМ!$K$34:$K$777,СВЦЭМ!$A$34:$A$777,$A403,СВЦЭМ!$B$33:$B$776,S$402)+'СЕТ СН'!$F$16</f>
        <v>0</v>
      </c>
      <c r="T403" s="36">
        <f>SUMIFS(СВЦЭМ!$K$34:$K$777,СВЦЭМ!$A$34:$A$777,$A403,СВЦЭМ!$B$33:$B$776,T$402)+'СЕТ СН'!$F$16</f>
        <v>0</v>
      </c>
      <c r="U403" s="36">
        <f>SUMIFS(СВЦЭМ!$K$34:$K$777,СВЦЭМ!$A$34:$A$777,$A403,СВЦЭМ!$B$33:$B$776,U$402)+'СЕТ СН'!$F$16</f>
        <v>0</v>
      </c>
      <c r="V403" s="36">
        <f>SUMIFS(СВЦЭМ!$K$34:$K$777,СВЦЭМ!$A$34:$A$777,$A403,СВЦЭМ!$B$33:$B$776,V$402)+'СЕТ СН'!$F$16</f>
        <v>0</v>
      </c>
      <c r="W403" s="36">
        <f>SUMIFS(СВЦЭМ!$K$34:$K$777,СВЦЭМ!$A$34:$A$777,$A403,СВЦЭМ!$B$33:$B$776,W$402)+'СЕТ СН'!$F$16</f>
        <v>0</v>
      </c>
      <c r="X403" s="36">
        <f>SUMIFS(СВЦЭМ!$K$34:$K$777,СВЦЭМ!$A$34:$A$777,$A403,СВЦЭМ!$B$33:$B$776,X$402)+'СЕТ СН'!$F$16</f>
        <v>0</v>
      </c>
      <c r="Y403" s="36">
        <f>SUMIFS(СВЦЭМ!$K$34:$K$777,СВЦЭМ!$A$34:$A$777,$A403,СВЦЭМ!$B$33:$B$776,Y$402)+'СЕТ СН'!$F$16</f>
        <v>0</v>
      </c>
      <c r="AA403" s="45"/>
    </row>
    <row r="404" spans="1:27" ht="15.75" hidden="1" x14ac:dyDescent="0.2">
      <c r="A404" s="35">
        <f>A403+1</f>
        <v>43801</v>
      </c>
      <c r="B404" s="36">
        <f>SUMIFS(СВЦЭМ!$K$34:$K$777,СВЦЭМ!$A$34:$A$777,$A404,СВЦЭМ!$B$33:$B$776,B$402)+'СЕТ СН'!$F$16</f>
        <v>0</v>
      </c>
      <c r="C404" s="36">
        <f>SUMIFS(СВЦЭМ!$K$34:$K$777,СВЦЭМ!$A$34:$A$777,$A404,СВЦЭМ!$B$33:$B$776,C$402)+'СЕТ СН'!$F$16</f>
        <v>0</v>
      </c>
      <c r="D404" s="36">
        <f>SUMIFS(СВЦЭМ!$K$34:$K$777,СВЦЭМ!$A$34:$A$777,$A404,СВЦЭМ!$B$33:$B$776,D$402)+'СЕТ СН'!$F$16</f>
        <v>0</v>
      </c>
      <c r="E404" s="36">
        <f>SUMIFS(СВЦЭМ!$K$34:$K$777,СВЦЭМ!$A$34:$A$777,$A404,СВЦЭМ!$B$33:$B$776,E$402)+'СЕТ СН'!$F$16</f>
        <v>0</v>
      </c>
      <c r="F404" s="36">
        <f>SUMIFS(СВЦЭМ!$K$34:$K$777,СВЦЭМ!$A$34:$A$777,$A404,СВЦЭМ!$B$33:$B$776,F$402)+'СЕТ СН'!$F$16</f>
        <v>0</v>
      </c>
      <c r="G404" s="36">
        <f>SUMIFS(СВЦЭМ!$K$34:$K$777,СВЦЭМ!$A$34:$A$777,$A404,СВЦЭМ!$B$33:$B$776,G$402)+'СЕТ СН'!$F$16</f>
        <v>0</v>
      </c>
      <c r="H404" s="36">
        <f>SUMIFS(СВЦЭМ!$K$34:$K$777,СВЦЭМ!$A$34:$A$777,$A404,СВЦЭМ!$B$33:$B$776,H$402)+'СЕТ СН'!$F$16</f>
        <v>0</v>
      </c>
      <c r="I404" s="36">
        <f>SUMIFS(СВЦЭМ!$K$34:$K$777,СВЦЭМ!$A$34:$A$777,$A404,СВЦЭМ!$B$33:$B$776,I$402)+'СЕТ СН'!$F$16</f>
        <v>0</v>
      </c>
      <c r="J404" s="36">
        <f>SUMIFS(СВЦЭМ!$K$34:$K$777,СВЦЭМ!$A$34:$A$777,$A404,СВЦЭМ!$B$33:$B$776,J$402)+'СЕТ СН'!$F$16</f>
        <v>0</v>
      </c>
      <c r="K404" s="36">
        <f>SUMIFS(СВЦЭМ!$K$34:$K$777,СВЦЭМ!$A$34:$A$777,$A404,СВЦЭМ!$B$33:$B$776,K$402)+'СЕТ СН'!$F$16</f>
        <v>0</v>
      </c>
      <c r="L404" s="36">
        <f>SUMIFS(СВЦЭМ!$K$34:$K$777,СВЦЭМ!$A$34:$A$777,$A404,СВЦЭМ!$B$33:$B$776,L$402)+'СЕТ СН'!$F$16</f>
        <v>0</v>
      </c>
      <c r="M404" s="36">
        <f>SUMIFS(СВЦЭМ!$K$34:$K$777,СВЦЭМ!$A$34:$A$777,$A404,СВЦЭМ!$B$33:$B$776,M$402)+'СЕТ СН'!$F$16</f>
        <v>0</v>
      </c>
      <c r="N404" s="36">
        <f>SUMIFS(СВЦЭМ!$K$34:$K$777,СВЦЭМ!$A$34:$A$777,$A404,СВЦЭМ!$B$33:$B$776,N$402)+'СЕТ СН'!$F$16</f>
        <v>0</v>
      </c>
      <c r="O404" s="36">
        <f>SUMIFS(СВЦЭМ!$K$34:$K$777,СВЦЭМ!$A$34:$A$777,$A404,СВЦЭМ!$B$33:$B$776,O$402)+'СЕТ СН'!$F$16</f>
        <v>0</v>
      </c>
      <c r="P404" s="36">
        <f>SUMIFS(СВЦЭМ!$K$34:$K$777,СВЦЭМ!$A$34:$A$777,$A404,СВЦЭМ!$B$33:$B$776,P$402)+'СЕТ СН'!$F$16</f>
        <v>0</v>
      </c>
      <c r="Q404" s="36">
        <f>SUMIFS(СВЦЭМ!$K$34:$K$777,СВЦЭМ!$A$34:$A$777,$A404,СВЦЭМ!$B$33:$B$776,Q$402)+'СЕТ СН'!$F$16</f>
        <v>0</v>
      </c>
      <c r="R404" s="36">
        <f>SUMIFS(СВЦЭМ!$K$34:$K$777,СВЦЭМ!$A$34:$A$777,$A404,СВЦЭМ!$B$33:$B$776,R$402)+'СЕТ СН'!$F$16</f>
        <v>0</v>
      </c>
      <c r="S404" s="36">
        <f>SUMIFS(СВЦЭМ!$K$34:$K$777,СВЦЭМ!$A$34:$A$777,$A404,СВЦЭМ!$B$33:$B$776,S$402)+'СЕТ СН'!$F$16</f>
        <v>0</v>
      </c>
      <c r="T404" s="36">
        <f>SUMIFS(СВЦЭМ!$K$34:$K$777,СВЦЭМ!$A$34:$A$777,$A404,СВЦЭМ!$B$33:$B$776,T$402)+'СЕТ СН'!$F$16</f>
        <v>0</v>
      </c>
      <c r="U404" s="36">
        <f>SUMIFS(СВЦЭМ!$K$34:$K$777,СВЦЭМ!$A$34:$A$777,$A404,СВЦЭМ!$B$33:$B$776,U$402)+'СЕТ СН'!$F$16</f>
        <v>0</v>
      </c>
      <c r="V404" s="36">
        <f>SUMIFS(СВЦЭМ!$K$34:$K$777,СВЦЭМ!$A$34:$A$777,$A404,СВЦЭМ!$B$33:$B$776,V$402)+'СЕТ СН'!$F$16</f>
        <v>0</v>
      </c>
      <c r="W404" s="36">
        <f>SUMIFS(СВЦЭМ!$K$34:$K$777,СВЦЭМ!$A$34:$A$777,$A404,СВЦЭМ!$B$33:$B$776,W$402)+'СЕТ СН'!$F$16</f>
        <v>0</v>
      </c>
      <c r="X404" s="36">
        <f>SUMIFS(СВЦЭМ!$K$34:$K$777,СВЦЭМ!$A$34:$A$777,$A404,СВЦЭМ!$B$33:$B$776,X$402)+'СЕТ СН'!$F$16</f>
        <v>0</v>
      </c>
      <c r="Y404" s="36">
        <f>SUMIFS(СВЦЭМ!$K$34:$K$777,СВЦЭМ!$A$34:$A$777,$A404,СВЦЭМ!$B$33:$B$776,Y$402)+'СЕТ СН'!$F$16</f>
        <v>0</v>
      </c>
    </row>
    <row r="405" spans="1:27" ht="15.75" hidden="1" x14ac:dyDescent="0.2">
      <c r="A405" s="35">
        <f t="shared" ref="A405:A433" si="11">A404+1</f>
        <v>43802</v>
      </c>
      <c r="B405" s="36">
        <f>SUMIFS(СВЦЭМ!$K$34:$K$777,СВЦЭМ!$A$34:$A$777,$A405,СВЦЭМ!$B$33:$B$776,B$402)+'СЕТ СН'!$F$16</f>
        <v>0</v>
      </c>
      <c r="C405" s="36">
        <f>SUMIFS(СВЦЭМ!$K$34:$K$777,СВЦЭМ!$A$34:$A$777,$A405,СВЦЭМ!$B$33:$B$776,C$402)+'СЕТ СН'!$F$16</f>
        <v>0</v>
      </c>
      <c r="D405" s="36">
        <f>SUMIFS(СВЦЭМ!$K$34:$K$777,СВЦЭМ!$A$34:$A$777,$A405,СВЦЭМ!$B$33:$B$776,D$402)+'СЕТ СН'!$F$16</f>
        <v>0</v>
      </c>
      <c r="E405" s="36">
        <f>SUMIFS(СВЦЭМ!$K$34:$K$777,СВЦЭМ!$A$34:$A$777,$A405,СВЦЭМ!$B$33:$B$776,E$402)+'СЕТ СН'!$F$16</f>
        <v>0</v>
      </c>
      <c r="F405" s="36">
        <f>SUMIFS(СВЦЭМ!$K$34:$K$777,СВЦЭМ!$A$34:$A$777,$A405,СВЦЭМ!$B$33:$B$776,F$402)+'СЕТ СН'!$F$16</f>
        <v>0</v>
      </c>
      <c r="G405" s="36">
        <f>SUMIFS(СВЦЭМ!$K$34:$K$777,СВЦЭМ!$A$34:$A$777,$A405,СВЦЭМ!$B$33:$B$776,G$402)+'СЕТ СН'!$F$16</f>
        <v>0</v>
      </c>
      <c r="H405" s="36">
        <f>SUMIFS(СВЦЭМ!$K$34:$K$777,СВЦЭМ!$A$34:$A$777,$A405,СВЦЭМ!$B$33:$B$776,H$402)+'СЕТ СН'!$F$16</f>
        <v>0</v>
      </c>
      <c r="I405" s="36">
        <f>SUMIFS(СВЦЭМ!$K$34:$K$777,СВЦЭМ!$A$34:$A$777,$A405,СВЦЭМ!$B$33:$B$776,I$402)+'СЕТ СН'!$F$16</f>
        <v>0</v>
      </c>
      <c r="J405" s="36">
        <f>SUMIFS(СВЦЭМ!$K$34:$K$777,СВЦЭМ!$A$34:$A$777,$A405,СВЦЭМ!$B$33:$B$776,J$402)+'СЕТ СН'!$F$16</f>
        <v>0</v>
      </c>
      <c r="K405" s="36">
        <f>SUMIFS(СВЦЭМ!$K$34:$K$777,СВЦЭМ!$A$34:$A$777,$A405,СВЦЭМ!$B$33:$B$776,K$402)+'СЕТ СН'!$F$16</f>
        <v>0</v>
      </c>
      <c r="L405" s="36">
        <f>SUMIFS(СВЦЭМ!$K$34:$K$777,СВЦЭМ!$A$34:$A$777,$A405,СВЦЭМ!$B$33:$B$776,L$402)+'СЕТ СН'!$F$16</f>
        <v>0</v>
      </c>
      <c r="M405" s="36">
        <f>SUMIFS(СВЦЭМ!$K$34:$K$777,СВЦЭМ!$A$34:$A$777,$A405,СВЦЭМ!$B$33:$B$776,M$402)+'СЕТ СН'!$F$16</f>
        <v>0</v>
      </c>
      <c r="N405" s="36">
        <f>SUMIFS(СВЦЭМ!$K$34:$K$777,СВЦЭМ!$A$34:$A$777,$A405,СВЦЭМ!$B$33:$B$776,N$402)+'СЕТ СН'!$F$16</f>
        <v>0</v>
      </c>
      <c r="O405" s="36">
        <f>SUMIFS(СВЦЭМ!$K$34:$K$777,СВЦЭМ!$A$34:$A$777,$A405,СВЦЭМ!$B$33:$B$776,O$402)+'СЕТ СН'!$F$16</f>
        <v>0</v>
      </c>
      <c r="P405" s="36">
        <f>SUMIFS(СВЦЭМ!$K$34:$K$777,СВЦЭМ!$A$34:$A$777,$A405,СВЦЭМ!$B$33:$B$776,P$402)+'СЕТ СН'!$F$16</f>
        <v>0</v>
      </c>
      <c r="Q405" s="36">
        <f>SUMIFS(СВЦЭМ!$K$34:$K$777,СВЦЭМ!$A$34:$A$777,$A405,СВЦЭМ!$B$33:$B$776,Q$402)+'СЕТ СН'!$F$16</f>
        <v>0</v>
      </c>
      <c r="R405" s="36">
        <f>SUMIFS(СВЦЭМ!$K$34:$K$777,СВЦЭМ!$A$34:$A$777,$A405,СВЦЭМ!$B$33:$B$776,R$402)+'СЕТ СН'!$F$16</f>
        <v>0</v>
      </c>
      <c r="S405" s="36">
        <f>SUMIFS(СВЦЭМ!$K$34:$K$777,СВЦЭМ!$A$34:$A$777,$A405,СВЦЭМ!$B$33:$B$776,S$402)+'СЕТ СН'!$F$16</f>
        <v>0</v>
      </c>
      <c r="T405" s="36">
        <f>SUMIFS(СВЦЭМ!$K$34:$K$777,СВЦЭМ!$A$34:$A$777,$A405,СВЦЭМ!$B$33:$B$776,T$402)+'СЕТ СН'!$F$16</f>
        <v>0</v>
      </c>
      <c r="U405" s="36">
        <f>SUMIFS(СВЦЭМ!$K$34:$K$777,СВЦЭМ!$A$34:$A$777,$A405,СВЦЭМ!$B$33:$B$776,U$402)+'СЕТ СН'!$F$16</f>
        <v>0</v>
      </c>
      <c r="V405" s="36">
        <f>SUMIFS(СВЦЭМ!$K$34:$K$777,СВЦЭМ!$A$34:$A$777,$A405,СВЦЭМ!$B$33:$B$776,V$402)+'СЕТ СН'!$F$16</f>
        <v>0</v>
      </c>
      <c r="W405" s="36">
        <f>SUMIFS(СВЦЭМ!$K$34:$K$777,СВЦЭМ!$A$34:$A$777,$A405,СВЦЭМ!$B$33:$B$776,W$402)+'СЕТ СН'!$F$16</f>
        <v>0</v>
      </c>
      <c r="X405" s="36">
        <f>SUMIFS(СВЦЭМ!$K$34:$K$777,СВЦЭМ!$A$34:$A$777,$A405,СВЦЭМ!$B$33:$B$776,X$402)+'СЕТ СН'!$F$16</f>
        <v>0</v>
      </c>
      <c r="Y405" s="36">
        <f>SUMIFS(СВЦЭМ!$K$34:$K$777,СВЦЭМ!$A$34:$A$777,$A405,СВЦЭМ!$B$33:$B$776,Y$402)+'СЕТ СН'!$F$16</f>
        <v>0</v>
      </c>
    </row>
    <row r="406" spans="1:27" ht="15.75" hidden="1" x14ac:dyDescent="0.2">
      <c r="A406" s="35">
        <f t="shared" si="11"/>
        <v>43803</v>
      </c>
      <c r="B406" s="36">
        <f>SUMIFS(СВЦЭМ!$K$34:$K$777,СВЦЭМ!$A$34:$A$777,$A406,СВЦЭМ!$B$33:$B$776,B$402)+'СЕТ СН'!$F$16</f>
        <v>0</v>
      </c>
      <c r="C406" s="36">
        <f>SUMIFS(СВЦЭМ!$K$34:$K$777,СВЦЭМ!$A$34:$A$777,$A406,СВЦЭМ!$B$33:$B$776,C$402)+'СЕТ СН'!$F$16</f>
        <v>0</v>
      </c>
      <c r="D406" s="36">
        <f>SUMIFS(СВЦЭМ!$K$34:$K$777,СВЦЭМ!$A$34:$A$777,$A406,СВЦЭМ!$B$33:$B$776,D$402)+'СЕТ СН'!$F$16</f>
        <v>0</v>
      </c>
      <c r="E406" s="36">
        <f>SUMIFS(СВЦЭМ!$K$34:$K$777,СВЦЭМ!$A$34:$A$777,$A406,СВЦЭМ!$B$33:$B$776,E$402)+'СЕТ СН'!$F$16</f>
        <v>0</v>
      </c>
      <c r="F406" s="36">
        <f>SUMIFS(СВЦЭМ!$K$34:$K$777,СВЦЭМ!$A$34:$A$777,$A406,СВЦЭМ!$B$33:$B$776,F$402)+'СЕТ СН'!$F$16</f>
        <v>0</v>
      </c>
      <c r="G406" s="36">
        <f>SUMIFS(СВЦЭМ!$K$34:$K$777,СВЦЭМ!$A$34:$A$777,$A406,СВЦЭМ!$B$33:$B$776,G$402)+'СЕТ СН'!$F$16</f>
        <v>0</v>
      </c>
      <c r="H406" s="36">
        <f>SUMIFS(СВЦЭМ!$K$34:$K$777,СВЦЭМ!$A$34:$A$777,$A406,СВЦЭМ!$B$33:$B$776,H$402)+'СЕТ СН'!$F$16</f>
        <v>0</v>
      </c>
      <c r="I406" s="36">
        <f>SUMIFS(СВЦЭМ!$K$34:$K$777,СВЦЭМ!$A$34:$A$777,$A406,СВЦЭМ!$B$33:$B$776,I$402)+'СЕТ СН'!$F$16</f>
        <v>0</v>
      </c>
      <c r="J406" s="36">
        <f>SUMIFS(СВЦЭМ!$K$34:$K$777,СВЦЭМ!$A$34:$A$777,$A406,СВЦЭМ!$B$33:$B$776,J$402)+'СЕТ СН'!$F$16</f>
        <v>0</v>
      </c>
      <c r="K406" s="36">
        <f>SUMIFS(СВЦЭМ!$K$34:$K$777,СВЦЭМ!$A$34:$A$777,$A406,СВЦЭМ!$B$33:$B$776,K$402)+'СЕТ СН'!$F$16</f>
        <v>0</v>
      </c>
      <c r="L406" s="36">
        <f>SUMIFS(СВЦЭМ!$K$34:$K$777,СВЦЭМ!$A$34:$A$777,$A406,СВЦЭМ!$B$33:$B$776,L$402)+'СЕТ СН'!$F$16</f>
        <v>0</v>
      </c>
      <c r="M406" s="36">
        <f>SUMIFS(СВЦЭМ!$K$34:$K$777,СВЦЭМ!$A$34:$A$777,$A406,СВЦЭМ!$B$33:$B$776,M$402)+'СЕТ СН'!$F$16</f>
        <v>0</v>
      </c>
      <c r="N406" s="36">
        <f>SUMIFS(СВЦЭМ!$K$34:$K$777,СВЦЭМ!$A$34:$A$777,$A406,СВЦЭМ!$B$33:$B$776,N$402)+'СЕТ СН'!$F$16</f>
        <v>0</v>
      </c>
      <c r="O406" s="36">
        <f>SUMIFS(СВЦЭМ!$K$34:$K$777,СВЦЭМ!$A$34:$A$777,$A406,СВЦЭМ!$B$33:$B$776,O$402)+'СЕТ СН'!$F$16</f>
        <v>0</v>
      </c>
      <c r="P406" s="36">
        <f>SUMIFS(СВЦЭМ!$K$34:$K$777,СВЦЭМ!$A$34:$A$777,$A406,СВЦЭМ!$B$33:$B$776,P$402)+'СЕТ СН'!$F$16</f>
        <v>0</v>
      </c>
      <c r="Q406" s="36">
        <f>SUMIFS(СВЦЭМ!$K$34:$K$777,СВЦЭМ!$A$34:$A$777,$A406,СВЦЭМ!$B$33:$B$776,Q$402)+'СЕТ СН'!$F$16</f>
        <v>0</v>
      </c>
      <c r="R406" s="36">
        <f>SUMIFS(СВЦЭМ!$K$34:$K$777,СВЦЭМ!$A$34:$A$777,$A406,СВЦЭМ!$B$33:$B$776,R$402)+'СЕТ СН'!$F$16</f>
        <v>0</v>
      </c>
      <c r="S406" s="36">
        <f>SUMIFS(СВЦЭМ!$K$34:$K$777,СВЦЭМ!$A$34:$A$777,$A406,СВЦЭМ!$B$33:$B$776,S$402)+'СЕТ СН'!$F$16</f>
        <v>0</v>
      </c>
      <c r="T406" s="36">
        <f>SUMIFS(СВЦЭМ!$K$34:$K$777,СВЦЭМ!$A$34:$A$777,$A406,СВЦЭМ!$B$33:$B$776,T$402)+'СЕТ СН'!$F$16</f>
        <v>0</v>
      </c>
      <c r="U406" s="36">
        <f>SUMIFS(СВЦЭМ!$K$34:$K$777,СВЦЭМ!$A$34:$A$777,$A406,СВЦЭМ!$B$33:$B$776,U$402)+'СЕТ СН'!$F$16</f>
        <v>0</v>
      </c>
      <c r="V406" s="36">
        <f>SUMIFS(СВЦЭМ!$K$34:$K$777,СВЦЭМ!$A$34:$A$777,$A406,СВЦЭМ!$B$33:$B$776,V$402)+'СЕТ СН'!$F$16</f>
        <v>0</v>
      </c>
      <c r="W406" s="36">
        <f>SUMIFS(СВЦЭМ!$K$34:$K$777,СВЦЭМ!$A$34:$A$777,$A406,СВЦЭМ!$B$33:$B$776,W$402)+'СЕТ СН'!$F$16</f>
        <v>0</v>
      </c>
      <c r="X406" s="36">
        <f>SUMIFS(СВЦЭМ!$K$34:$K$777,СВЦЭМ!$A$34:$A$777,$A406,СВЦЭМ!$B$33:$B$776,X$402)+'СЕТ СН'!$F$16</f>
        <v>0</v>
      </c>
      <c r="Y406" s="36">
        <f>SUMIFS(СВЦЭМ!$K$34:$K$777,СВЦЭМ!$A$34:$A$777,$A406,СВЦЭМ!$B$33:$B$776,Y$402)+'СЕТ СН'!$F$16</f>
        <v>0</v>
      </c>
    </row>
    <row r="407" spans="1:27" ht="15.75" hidden="1" x14ac:dyDescent="0.2">
      <c r="A407" s="35">
        <f t="shared" si="11"/>
        <v>43804</v>
      </c>
      <c r="B407" s="36">
        <f>SUMIFS(СВЦЭМ!$K$34:$K$777,СВЦЭМ!$A$34:$A$777,$A407,СВЦЭМ!$B$33:$B$776,B$402)+'СЕТ СН'!$F$16</f>
        <v>0</v>
      </c>
      <c r="C407" s="36">
        <f>SUMIFS(СВЦЭМ!$K$34:$K$777,СВЦЭМ!$A$34:$A$777,$A407,СВЦЭМ!$B$33:$B$776,C$402)+'СЕТ СН'!$F$16</f>
        <v>0</v>
      </c>
      <c r="D407" s="36">
        <f>SUMIFS(СВЦЭМ!$K$34:$K$777,СВЦЭМ!$A$34:$A$777,$A407,СВЦЭМ!$B$33:$B$776,D$402)+'СЕТ СН'!$F$16</f>
        <v>0</v>
      </c>
      <c r="E407" s="36">
        <f>SUMIFS(СВЦЭМ!$K$34:$K$777,СВЦЭМ!$A$34:$A$777,$A407,СВЦЭМ!$B$33:$B$776,E$402)+'СЕТ СН'!$F$16</f>
        <v>0</v>
      </c>
      <c r="F407" s="36">
        <f>SUMIFS(СВЦЭМ!$K$34:$K$777,СВЦЭМ!$A$34:$A$777,$A407,СВЦЭМ!$B$33:$B$776,F$402)+'СЕТ СН'!$F$16</f>
        <v>0</v>
      </c>
      <c r="G407" s="36">
        <f>SUMIFS(СВЦЭМ!$K$34:$K$777,СВЦЭМ!$A$34:$A$777,$A407,СВЦЭМ!$B$33:$B$776,G$402)+'СЕТ СН'!$F$16</f>
        <v>0</v>
      </c>
      <c r="H407" s="36">
        <f>SUMIFS(СВЦЭМ!$K$34:$K$777,СВЦЭМ!$A$34:$A$777,$A407,СВЦЭМ!$B$33:$B$776,H$402)+'СЕТ СН'!$F$16</f>
        <v>0</v>
      </c>
      <c r="I407" s="36">
        <f>SUMIFS(СВЦЭМ!$K$34:$K$777,СВЦЭМ!$A$34:$A$777,$A407,СВЦЭМ!$B$33:$B$776,I$402)+'СЕТ СН'!$F$16</f>
        <v>0</v>
      </c>
      <c r="J407" s="36">
        <f>SUMIFS(СВЦЭМ!$K$34:$K$777,СВЦЭМ!$A$34:$A$777,$A407,СВЦЭМ!$B$33:$B$776,J$402)+'СЕТ СН'!$F$16</f>
        <v>0</v>
      </c>
      <c r="K407" s="36">
        <f>SUMIFS(СВЦЭМ!$K$34:$K$777,СВЦЭМ!$A$34:$A$777,$A407,СВЦЭМ!$B$33:$B$776,K$402)+'СЕТ СН'!$F$16</f>
        <v>0</v>
      </c>
      <c r="L407" s="36">
        <f>SUMIFS(СВЦЭМ!$K$34:$K$777,СВЦЭМ!$A$34:$A$777,$A407,СВЦЭМ!$B$33:$B$776,L$402)+'СЕТ СН'!$F$16</f>
        <v>0</v>
      </c>
      <c r="M407" s="36">
        <f>SUMIFS(СВЦЭМ!$K$34:$K$777,СВЦЭМ!$A$34:$A$777,$A407,СВЦЭМ!$B$33:$B$776,M$402)+'СЕТ СН'!$F$16</f>
        <v>0</v>
      </c>
      <c r="N407" s="36">
        <f>SUMIFS(СВЦЭМ!$K$34:$K$777,СВЦЭМ!$A$34:$A$777,$A407,СВЦЭМ!$B$33:$B$776,N$402)+'СЕТ СН'!$F$16</f>
        <v>0</v>
      </c>
      <c r="O407" s="36">
        <f>SUMIFS(СВЦЭМ!$K$34:$K$777,СВЦЭМ!$A$34:$A$777,$A407,СВЦЭМ!$B$33:$B$776,O$402)+'СЕТ СН'!$F$16</f>
        <v>0</v>
      </c>
      <c r="P407" s="36">
        <f>SUMIFS(СВЦЭМ!$K$34:$K$777,СВЦЭМ!$A$34:$A$777,$A407,СВЦЭМ!$B$33:$B$776,P$402)+'СЕТ СН'!$F$16</f>
        <v>0</v>
      </c>
      <c r="Q407" s="36">
        <f>SUMIFS(СВЦЭМ!$K$34:$K$777,СВЦЭМ!$A$34:$A$777,$A407,СВЦЭМ!$B$33:$B$776,Q$402)+'СЕТ СН'!$F$16</f>
        <v>0</v>
      </c>
      <c r="R407" s="36">
        <f>SUMIFS(СВЦЭМ!$K$34:$K$777,СВЦЭМ!$A$34:$A$777,$A407,СВЦЭМ!$B$33:$B$776,R$402)+'СЕТ СН'!$F$16</f>
        <v>0</v>
      </c>
      <c r="S407" s="36">
        <f>SUMIFS(СВЦЭМ!$K$34:$K$777,СВЦЭМ!$A$34:$A$777,$A407,СВЦЭМ!$B$33:$B$776,S$402)+'СЕТ СН'!$F$16</f>
        <v>0</v>
      </c>
      <c r="T407" s="36">
        <f>SUMIFS(СВЦЭМ!$K$34:$K$777,СВЦЭМ!$A$34:$A$777,$A407,СВЦЭМ!$B$33:$B$776,T$402)+'СЕТ СН'!$F$16</f>
        <v>0</v>
      </c>
      <c r="U407" s="36">
        <f>SUMIFS(СВЦЭМ!$K$34:$K$777,СВЦЭМ!$A$34:$A$777,$A407,СВЦЭМ!$B$33:$B$776,U$402)+'СЕТ СН'!$F$16</f>
        <v>0</v>
      </c>
      <c r="V407" s="36">
        <f>SUMIFS(СВЦЭМ!$K$34:$K$777,СВЦЭМ!$A$34:$A$777,$A407,СВЦЭМ!$B$33:$B$776,V$402)+'СЕТ СН'!$F$16</f>
        <v>0</v>
      </c>
      <c r="W407" s="36">
        <f>SUMIFS(СВЦЭМ!$K$34:$K$777,СВЦЭМ!$A$34:$A$777,$A407,СВЦЭМ!$B$33:$B$776,W$402)+'СЕТ СН'!$F$16</f>
        <v>0</v>
      </c>
      <c r="X407" s="36">
        <f>SUMIFS(СВЦЭМ!$K$34:$K$777,СВЦЭМ!$A$34:$A$777,$A407,СВЦЭМ!$B$33:$B$776,X$402)+'СЕТ СН'!$F$16</f>
        <v>0</v>
      </c>
      <c r="Y407" s="36">
        <f>SUMIFS(СВЦЭМ!$K$34:$K$777,СВЦЭМ!$A$34:$A$777,$A407,СВЦЭМ!$B$33:$B$776,Y$402)+'СЕТ СН'!$F$16</f>
        <v>0</v>
      </c>
    </row>
    <row r="408" spans="1:27" ht="15.75" hidden="1" x14ac:dyDescent="0.2">
      <c r="A408" s="35">
        <f t="shared" si="11"/>
        <v>43805</v>
      </c>
      <c r="B408" s="36">
        <f>SUMIFS(СВЦЭМ!$K$34:$K$777,СВЦЭМ!$A$34:$A$777,$A408,СВЦЭМ!$B$33:$B$776,B$402)+'СЕТ СН'!$F$16</f>
        <v>0</v>
      </c>
      <c r="C408" s="36">
        <f>SUMIFS(СВЦЭМ!$K$34:$K$777,СВЦЭМ!$A$34:$A$777,$A408,СВЦЭМ!$B$33:$B$776,C$402)+'СЕТ СН'!$F$16</f>
        <v>0</v>
      </c>
      <c r="D408" s="36">
        <f>SUMIFS(СВЦЭМ!$K$34:$K$777,СВЦЭМ!$A$34:$A$777,$A408,СВЦЭМ!$B$33:$B$776,D$402)+'СЕТ СН'!$F$16</f>
        <v>0</v>
      </c>
      <c r="E408" s="36">
        <f>SUMIFS(СВЦЭМ!$K$34:$K$777,СВЦЭМ!$A$34:$A$777,$A408,СВЦЭМ!$B$33:$B$776,E$402)+'СЕТ СН'!$F$16</f>
        <v>0</v>
      </c>
      <c r="F408" s="36">
        <f>SUMIFS(СВЦЭМ!$K$34:$K$777,СВЦЭМ!$A$34:$A$777,$A408,СВЦЭМ!$B$33:$B$776,F$402)+'СЕТ СН'!$F$16</f>
        <v>0</v>
      </c>
      <c r="G408" s="36">
        <f>SUMIFS(СВЦЭМ!$K$34:$K$777,СВЦЭМ!$A$34:$A$777,$A408,СВЦЭМ!$B$33:$B$776,G$402)+'СЕТ СН'!$F$16</f>
        <v>0</v>
      </c>
      <c r="H408" s="36">
        <f>SUMIFS(СВЦЭМ!$K$34:$K$777,СВЦЭМ!$A$34:$A$777,$A408,СВЦЭМ!$B$33:$B$776,H$402)+'СЕТ СН'!$F$16</f>
        <v>0</v>
      </c>
      <c r="I408" s="36">
        <f>SUMIFS(СВЦЭМ!$K$34:$K$777,СВЦЭМ!$A$34:$A$777,$A408,СВЦЭМ!$B$33:$B$776,I$402)+'СЕТ СН'!$F$16</f>
        <v>0</v>
      </c>
      <c r="J408" s="36">
        <f>SUMIFS(СВЦЭМ!$K$34:$K$777,СВЦЭМ!$A$34:$A$777,$A408,СВЦЭМ!$B$33:$B$776,J$402)+'СЕТ СН'!$F$16</f>
        <v>0</v>
      </c>
      <c r="K408" s="36">
        <f>SUMIFS(СВЦЭМ!$K$34:$K$777,СВЦЭМ!$A$34:$A$777,$A408,СВЦЭМ!$B$33:$B$776,K$402)+'СЕТ СН'!$F$16</f>
        <v>0</v>
      </c>
      <c r="L408" s="36">
        <f>SUMIFS(СВЦЭМ!$K$34:$K$777,СВЦЭМ!$A$34:$A$777,$A408,СВЦЭМ!$B$33:$B$776,L$402)+'СЕТ СН'!$F$16</f>
        <v>0</v>
      </c>
      <c r="M408" s="36">
        <f>SUMIFS(СВЦЭМ!$K$34:$K$777,СВЦЭМ!$A$34:$A$777,$A408,СВЦЭМ!$B$33:$B$776,M$402)+'СЕТ СН'!$F$16</f>
        <v>0</v>
      </c>
      <c r="N408" s="36">
        <f>SUMIFS(СВЦЭМ!$K$34:$K$777,СВЦЭМ!$A$34:$A$777,$A408,СВЦЭМ!$B$33:$B$776,N$402)+'СЕТ СН'!$F$16</f>
        <v>0</v>
      </c>
      <c r="O408" s="36">
        <f>SUMIFS(СВЦЭМ!$K$34:$K$777,СВЦЭМ!$A$34:$A$777,$A408,СВЦЭМ!$B$33:$B$776,O$402)+'СЕТ СН'!$F$16</f>
        <v>0</v>
      </c>
      <c r="P408" s="36">
        <f>SUMIFS(СВЦЭМ!$K$34:$K$777,СВЦЭМ!$A$34:$A$777,$A408,СВЦЭМ!$B$33:$B$776,P$402)+'СЕТ СН'!$F$16</f>
        <v>0</v>
      </c>
      <c r="Q408" s="36">
        <f>SUMIFS(СВЦЭМ!$K$34:$K$777,СВЦЭМ!$A$34:$A$777,$A408,СВЦЭМ!$B$33:$B$776,Q$402)+'СЕТ СН'!$F$16</f>
        <v>0</v>
      </c>
      <c r="R408" s="36">
        <f>SUMIFS(СВЦЭМ!$K$34:$K$777,СВЦЭМ!$A$34:$A$777,$A408,СВЦЭМ!$B$33:$B$776,R$402)+'СЕТ СН'!$F$16</f>
        <v>0</v>
      </c>
      <c r="S408" s="36">
        <f>SUMIFS(СВЦЭМ!$K$34:$K$777,СВЦЭМ!$A$34:$A$777,$A408,СВЦЭМ!$B$33:$B$776,S$402)+'СЕТ СН'!$F$16</f>
        <v>0</v>
      </c>
      <c r="T408" s="36">
        <f>SUMIFS(СВЦЭМ!$K$34:$K$777,СВЦЭМ!$A$34:$A$777,$A408,СВЦЭМ!$B$33:$B$776,T$402)+'СЕТ СН'!$F$16</f>
        <v>0</v>
      </c>
      <c r="U408" s="36">
        <f>SUMIFS(СВЦЭМ!$K$34:$K$777,СВЦЭМ!$A$34:$A$777,$A408,СВЦЭМ!$B$33:$B$776,U$402)+'СЕТ СН'!$F$16</f>
        <v>0</v>
      </c>
      <c r="V408" s="36">
        <f>SUMIFS(СВЦЭМ!$K$34:$K$777,СВЦЭМ!$A$34:$A$777,$A408,СВЦЭМ!$B$33:$B$776,V$402)+'СЕТ СН'!$F$16</f>
        <v>0</v>
      </c>
      <c r="W408" s="36">
        <f>SUMIFS(СВЦЭМ!$K$34:$K$777,СВЦЭМ!$A$34:$A$777,$A408,СВЦЭМ!$B$33:$B$776,W$402)+'СЕТ СН'!$F$16</f>
        <v>0</v>
      </c>
      <c r="X408" s="36">
        <f>SUMIFS(СВЦЭМ!$K$34:$K$777,СВЦЭМ!$A$34:$A$777,$A408,СВЦЭМ!$B$33:$B$776,X$402)+'СЕТ СН'!$F$16</f>
        <v>0</v>
      </c>
      <c r="Y408" s="36">
        <f>SUMIFS(СВЦЭМ!$K$34:$K$777,СВЦЭМ!$A$34:$A$777,$A408,СВЦЭМ!$B$33:$B$776,Y$402)+'СЕТ СН'!$F$16</f>
        <v>0</v>
      </c>
    </row>
    <row r="409" spans="1:27" ht="15.75" hidden="1" x14ac:dyDescent="0.2">
      <c r="A409" s="35">
        <f t="shared" si="11"/>
        <v>43806</v>
      </c>
      <c r="B409" s="36">
        <f>SUMIFS(СВЦЭМ!$K$34:$K$777,СВЦЭМ!$A$34:$A$777,$A409,СВЦЭМ!$B$33:$B$776,B$402)+'СЕТ СН'!$F$16</f>
        <v>0</v>
      </c>
      <c r="C409" s="36">
        <f>SUMIFS(СВЦЭМ!$K$34:$K$777,СВЦЭМ!$A$34:$A$777,$A409,СВЦЭМ!$B$33:$B$776,C$402)+'СЕТ СН'!$F$16</f>
        <v>0</v>
      </c>
      <c r="D409" s="36">
        <f>SUMIFS(СВЦЭМ!$K$34:$K$777,СВЦЭМ!$A$34:$A$777,$A409,СВЦЭМ!$B$33:$B$776,D$402)+'СЕТ СН'!$F$16</f>
        <v>0</v>
      </c>
      <c r="E409" s="36">
        <f>SUMIFS(СВЦЭМ!$K$34:$K$777,СВЦЭМ!$A$34:$A$777,$A409,СВЦЭМ!$B$33:$B$776,E$402)+'СЕТ СН'!$F$16</f>
        <v>0</v>
      </c>
      <c r="F409" s="36">
        <f>SUMIFS(СВЦЭМ!$K$34:$K$777,СВЦЭМ!$A$34:$A$777,$A409,СВЦЭМ!$B$33:$B$776,F$402)+'СЕТ СН'!$F$16</f>
        <v>0</v>
      </c>
      <c r="G409" s="36">
        <f>SUMIFS(СВЦЭМ!$K$34:$K$777,СВЦЭМ!$A$34:$A$777,$A409,СВЦЭМ!$B$33:$B$776,G$402)+'СЕТ СН'!$F$16</f>
        <v>0</v>
      </c>
      <c r="H409" s="36">
        <f>SUMIFS(СВЦЭМ!$K$34:$K$777,СВЦЭМ!$A$34:$A$777,$A409,СВЦЭМ!$B$33:$B$776,H$402)+'СЕТ СН'!$F$16</f>
        <v>0</v>
      </c>
      <c r="I409" s="36">
        <f>SUMIFS(СВЦЭМ!$K$34:$K$777,СВЦЭМ!$A$34:$A$777,$A409,СВЦЭМ!$B$33:$B$776,I$402)+'СЕТ СН'!$F$16</f>
        <v>0</v>
      </c>
      <c r="J409" s="36">
        <f>SUMIFS(СВЦЭМ!$K$34:$K$777,СВЦЭМ!$A$34:$A$777,$A409,СВЦЭМ!$B$33:$B$776,J$402)+'СЕТ СН'!$F$16</f>
        <v>0</v>
      </c>
      <c r="K409" s="36">
        <f>SUMIFS(СВЦЭМ!$K$34:$K$777,СВЦЭМ!$A$34:$A$777,$A409,СВЦЭМ!$B$33:$B$776,K$402)+'СЕТ СН'!$F$16</f>
        <v>0</v>
      </c>
      <c r="L409" s="36">
        <f>SUMIFS(СВЦЭМ!$K$34:$K$777,СВЦЭМ!$A$34:$A$777,$A409,СВЦЭМ!$B$33:$B$776,L$402)+'СЕТ СН'!$F$16</f>
        <v>0</v>
      </c>
      <c r="M409" s="36">
        <f>SUMIFS(СВЦЭМ!$K$34:$K$777,СВЦЭМ!$A$34:$A$777,$A409,СВЦЭМ!$B$33:$B$776,M$402)+'СЕТ СН'!$F$16</f>
        <v>0</v>
      </c>
      <c r="N409" s="36">
        <f>SUMIFS(СВЦЭМ!$K$34:$K$777,СВЦЭМ!$A$34:$A$777,$A409,СВЦЭМ!$B$33:$B$776,N$402)+'СЕТ СН'!$F$16</f>
        <v>0</v>
      </c>
      <c r="O409" s="36">
        <f>SUMIFS(СВЦЭМ!$K$34:$K$777,СВЦЭМ!$A$34:$A$777,$A409,СВЦЭМ!$B$33:$B$776,O$402)+'СЕТ СН'!$F$16</f>
        <v>0</v>
      </c>
      <c r="P409" s="36">
        <f>SUMIFS(СВЦЭМ!$K$34:$K$777,СВЦЭМ!$A$34:$A$777,$A409,СВЦЭМ!$B$33:$B$776,P$402)+'СЕТ СН'!$F$16</f>
        <v>0</v>
      </c>
      <c r="Q409" s="36">
        <f>SUMIFS(СВЦЭМ!$K$34:$K$777,СВЦЭМ!$A$34:$A$777,$A409,СВЦЭМ!$B$33:$B$776,Q$402)+'СЕТ СН'!$F$16</f>
        <v>0</v>
      </c>
      <c r="R409" s="36">
        <f>SUMIFS(СВЦЭМ!$K$34:$K$777,СВЦЭМ!$A$34:$A$777,$A409,СВЦЭМ!$B$33:$B$776,R$402)+'СЕТ СН'!$F$16</f>
        <v>0</v>
      </c>
      <c r="S409" s="36">
        <f>SUMIFS(СВЦЭМ!$K$34:$K$777,СВЦЭМ!$A$34:$A$777,$A409,СВЦЭМ!$B$33:$B$776,S$402)+'СЕТ СН'!$F$16</f>
        <v>0</v>
      </c>
      <c r="T409" s="36">
        <f>SUMIFS(СВЦЭМ!$K$34:$K$777,СВЦЭМ!$A$34:$A$777,$A409,СВЦЭМ!$B$33:$B$776,T$402)+'СЕТ СН'!$F$16</f>
        <v>0</v>
      </c>
      <c r="U409" s="36">
        <f>SUMIFS(СВЦЭМ!$K$34:$K$777,СВЦЭМ!$A$34:$A$777,$A409,СВЦЭМ!$B$33:$B$776,U$402)+'СЕТ СН'!$F$16</f>
        <v>0</v>
      </c>
      <c r="V409" s="36">
        <f>SUMIFS(СВЦЭМ!$K$34:$K$777,СВЦЭМ!$A$34:$A$777,$A409,СВЦЭМ!$B$33:$B$776,V$402)+'СЕТ СН'!$F$16</f>
        <v>0</v>
      </c>
      <c r="W409" s="36">
        <f>SUMIFS(СВЦЭМ!$K$34:$K$777,СВЦЭМ!$A$34:$A$777,$A409,СВЦЭМ!$B$33:$B$776,W$402)+'СЕТ СН'!$F$16</f>
        <v>0</v>
      </c>
      <c r="X409" s="36">
        <f>SUMIFS(СВЦЭМ!$K$34:$K$777,СВЦЭМ!$A$34:$A$777,$A409,СВЦЭМ!$B$33:$B$776,X$402)+'СЕТ СН'!$F$16</f>
        <v>0</v>
      </c>
      <c r="Y409" s="36">
        <f>SUMIFS(СВЦЭМ!$K$34:$K$777,СВЦЭМ!$A$34:$A$777,$A409,СВЦЭМ!$B$33:$B$776,Y$402)+'СЕТ СН'!$F$16</f>
        <v>0</v>
      </c>
    </row>
    <row r="410" spans="1:27" ht="15.75" hidden="1" x14ac:dyDescent="0.2">
      <c r="A410" s="35">
        <f t="shared" si="11"/>
        <v>43807</v>
      </c>
      <c r="B410" s="36">
        <f>SUMIFS(СВЦЭМ!$K$34:$K$777,СВЦЭМ!$A$34:$A$777,$A410,СВЦЭМ!$B$33:$B$776,B$402)+'СЕТ СН'!$F$16</f>
        <v>0</v>
      </c>
      <c r="C410" s="36">
        <f>SUMIFS(СВЦЭМ!$K$34:$K$777,СВЦЭМ!$A$34:$A$777,$A410,СВЦЭМ!$B$33:$B$776,C$402)+'СЕТ СН'!$F$16</f>
        <v>0</v>
      </c>
      <c r="D410" s="36">
        <f>SUMIFS(СВЦЭМ!$K$34:$K$777,СВЦЭМ!$A$34:$A$777,$A410,СВЦЭМ!$B$33:$B$776,D$402)+'СЕТ СН'!$F$16</f>
        <v>0</v>
      </c>
      <c r="E410" s="36">
        <f>SUMIFS(СВЦЭМ!$K$34:$K$777,СВЦЭМ!$A$34:$A$777,$A410,СВЦЭМ!$B$33:$B$776,E$402)+'СЕТ СН'!$F$16</f>
        <v>0</v>
      </c>
      <c r="F410" s="36">
        <f>SUMIFS(СВЦЭМ!$K$34:$K$777,СВЦЭМ!$A$34:$A$777,$A410,СВЦЭМ!$B$33:$B$776,F$402)+'СЕТ СН'!$F$16</f>
        <v>0</v>
      </c>
      <c r="G410" s="36">
        <f>SUMIFS(СВЦЭМ!$K$34:$K$777,СВЦЭМ!$A$34:$A$777,$A410,СВЦЭМ!$B$33:$B$776,G$402)+'СЕТ СН'!$F$16</f>
        <v>0</v>
      </c>
      <c r="H410" s="36">
        <f>SUMIFS(СВЦЭМ!$K$34:$K$777,СВЦЭМ!$A$34:$A$777,$A410,СВЦЭМ!$B$33:$B$776,H$402)+'СЕТ СН'!$F$16</f>
        <v>0</v>
      </c>
      <c r="I410" s="36">
        <f>SUMIFS(СВЦЭМ!$K$34:$K$777,СВЦЭМ!$A$34:$A$777,$A410,СВЦЭМ!$B$33:$B$776,I$402)+'СЕТ СН'!$F$16</f>
        <v>0</v>
      </c>
      <c r="J410" s="36">
        <f>SUMIFS(СВЦЭМ!$K$34:$K$777,СВЦЭМ!$A$34:$A$777,$A410,СВЦЭМ!$B$33:$B$776,J$402)+'СЕТ СН'!$F$16</f>
        <v>0</v>
      </c>
      <c r="K410" s="36">
        <f>SUMIFS(СВЦЭМ!$K$34:$K$777,СВЦЭМ!$A$34:$A$777,$A410,СВЦЭМ!$B$33:$B$776,K$402)+'СЕТ СН'!$F$16</f>
        <v>0</v>
      </c>
      <c r="L410" s="36">
        <f>SUMIFS(СВЦЭМ!$K$34:$K$777,СВЦЭМ!$A$34:$A$777,$A410,СВЦЭМ!$B$33:$B$776,L$402)+'СЕТ СН'!$F$16</f>
        <v>0</v>
      </c>
      <c r="M410" s="36">
        <f>SUMIFS(СВЦЭМ!$K$34:$K$777,СВЦЭМ!$A$34:$A$777,$A410,СВЦЭМ!$B$33:$B$776,M$402)+'СЕТ СН'!$F$16</f>
        <v>0</v>
      </c>
      <c r="N410" s="36">
        <f>SUMIFS(СВЦЭМ!$K$34:$K$777,СВЦЭМ!$A$34:$A$777,$A410,СВЦЭМ!$B$33:$B$776,N$402)+'СЕТ СН'!$F$16</f>
        <v>0</v>
      </c>
      <c r="O410" s="36">
        <f>SUMIFS(СВЦЭМ!$K$34:$K$777,СВЦЭМ!$A$34:$A$777,$A410,СВЦЭМ!$B$33:$B$776,O$402)+'СЕТ СН'!$F$16</f>
        <v>0</v>
      </c>
      <c r="P410" s="36">
        <f>SUMIFS(СВЦЭМ!$K$34:$K$777,СВЦЭМ!$A$34:$A$777,$A410,СВЦЭМ!$B$33:$B$776,P$402)+'СЕТ СН'!$F$16</f>
        <v>0</v>
      </c>
      <c r="Q410" s="36">
        <f>SUMIFS(СВЦЭМ!$K$34:$K$777,СВЦЭМ!$A$34:$A$777,$A410,СВЦЭМ!$B$33:$B$776,Q$402)+'СЕТ СН'!$F$16</f>
        <v>0</v>
      </c>
      <c r="R410" s="36">
        <f>SUMIFS(СВЦЭМ!$K$34:$K$777,СВЦЭМ!$A$34:$A$777,$A410,СВЦЭМ!$B$33:$B$776,R$402)+'СЕТ СН'!$F$16</f>
        <v>0</v>
      </c>
      <c r="S410" s="36">
        <f>SUMIFS(СВЦЭМ!$K$34:$K$777,СВЦЭМ!$A$34:$A$777,$A410,СВЦЭМ!$B$33:$B$776,S$402)+'СЕТ СН'!$F$16</f>
        <v>0</v>
      </c>
      <c r="T410" s="36">
        <f>SUMIFS(СВЦЭМ!$K$34:$K$777,СВЦЭМ!$A$34:$A$777,$A410,СВЦЭМ!$B$33:$B$776,T$402)+'СЕТ СН'!$F$16</f>
        <v>0</v>
      </c>
      <c r="U410" s="36">
        <f>SUMIFS(СВЦЭМ!$K$34:$K$777,СВЦЭМ!$A$34:$A$777,$A410,СВЦЭМ!$B$33:$B$776,U$402)+'СЕТ СН'!$F$16</f>
        <v>0</v>
      </c>
      <c r="V410" s="36">
        <f>SUMIFS(СВЦЭМ!$K$34:$K$777,СВЦЭМ!$A$34:$A$777,$A410,СВЦЭМ!$B$33:$B$776,V$402)+'СЕТ СН'!$F$16</f>
        <v>0</v>
      </c>
      <c r="W410" s="36">
        <f>SUMIFS(СВЦЭМ!$K$34:$K$777,СВЦЭМ!$A$34:$A$777,$A410,СВЦЭМ!$B$33:$B$776,W$402)+'СЕТ СН'!$F$16</f>
        <v>0</v>
      </c>
      <c r="X410" s="36">
        <f>SUMIFS(СВЦЭМ!$K$34:$K$777,СВЦЭМ!$A$34:$A$777,$A410,СВЦЭМ!$B$33:$B$776,X$402)+'СЕТ СН'!$F$16</f>
        <v>0</v>
      </c>
      <c r="Y410" s="36">
        <f>SUMIFS(СВЦЭМ!$K$34:$K$777,СВЦЭМ!$A$34:$A$777,$A410,СВЦЭМ!$B$33:$B$776,Y$402)+'СЕТ СН'!$F$16</f>
        <v>0</v>
      </c>
    </row>
    <row r="411" spans="1:27" ht="15.75" hidden="1" x14ac:dyDescent="0.2">
      <c r="A411" s="35">
        <f t="shared" si="11"/>
        <v>43808</v>
      </c>
      <c r="B411" s="36">
        <f>SUMIFS(СВЦЭМ!$K$34:$K$777,СВЦЭМ!$A$34:$A$777,$A411,СВЦЭМ!$B$33:$B$776,B$402)+'СЕТ СН'!$F$16</f>
        <v>0</v>
      </c>
      <c r="C411" s="36">
        <f>SUMIFS(СВЦЭМ!$K$34:$K$777,СВЦЭМ!$A$34:$A$777,$A411,СВЦЭМ!$B$33:$B$776,C$402)+'СЕТ СН'!$F$16</f>
        <v>0</v>
      </c>
      <c r="D411" s="36">
        <f>SUMIFS(СВЦЭМ!$K$34:$K$777,СВЦЭМ!$A$34:$A$777,$A411,СВЦЭМ!$B$33:$B$776,D$402)+'СЕТ СН'!$F$16</f>
        <v>0</v>
      </c>
      <c r="E411" s="36">
        <f>SUMIFS(СВЦЭМ!$K$34:$K$777,СВЦЭМ!$A$34:$A$777,$A411,СВЦЭМ!$B$33:$B$776,E$402)+'СЕТ СН'!$F$16</f>
        <v>0</v>
      </c>
      <c r="F411" s="36">
        <f>SUMIFS(СВЦЭМ!$K$34:$K$777,СВЦЭМ!$A$34:$A$777,$A411,СВЦЭМ!$B$33:$B$776,F$402)+'СЕТ СН'!$F$16</f>
        <v>0</v>
      </c>
      <c r="G411" s="36">
        <f>SUMIFS(СВЦЭМ!$K$34:$K$777,СВЦЭМ!$A$34:$A$777,$A411,СВЦЭМ!$B$33:$B$776,G$402)+'СЕТ СН'!$F$16</f>
        <v>0</v>
      </c>
      <c r="H411" s="36">
        <f>SUMIFS(СВЦЭМ!$K$34:$K$777,СВЦЭМ!$A$34:$A$777,$A411,СВЦЭМ!$B$33:$B$776,H$402)+'СЕТ СН'!$F$16</f>
        <v>0</v>
      </c>
      <c r="I411" s="36">
        <f>SUMIFS(СВЦЭМ!$K$34:$K$777,СВЦЭМ!$A$34:$A$777,$A411,СВЦЭМ!$B$33:$B$776,I$402)+'СЕТ СН'!$F$16</f>
        <v>0</v>
      </c>
      <c r="J411" s="36">
        <f>SUMIFS(СВЦЭМ!$K$34:$K$777,СВЦЭМ!$A$34:$A$777,$A411,СВЦЭМ!$B$33:$B$776,J$402)+'СЕТ СН'!$F$16</f>
        <v>0</v>
      </c>
      <c r="K411" s="36">
        <f>SUMIFS(СВЦЭМ!$K$34:$K$777,СВЦЭМ!$A$34:$A$777,$A411,СВЦЭМ!$B$33:$B$776,K$402)+'СЕТ СН'!$F$16</f>
        <v>0</v>
      </c>
      <c r="L411" s="36">
        <f>SUMIFS(СВЦЭМ!$K$34:$K$777,СВЦЭМ!$A$34:$A$777,$A411,СВЦЭМ!$B$33:$B$776,L$402)+'СЕТ СН'!$F$16</f>
        <v>0</v>
      </c>
      <c r="M411" s="36">
        <f>SUMIFS(СВЦЭМ!$K$34:$K$777,СВЦЭМ!$A$34:$A$777,$A411,СВЦЭМ!$B$33:$B$776,M$402)+'СЕТ СН'!$F$16</f>
        <v>0</v>
      </c>
      <c r="N411" s="36">
        <f>SUMIFS(СВЦЭМ!$K$34:$K$777,СВЦЭМ!$A$34:$A$777,$A411,СВЦЭМ!$B$33:$B$776,N$402)+'СЕТ СН'!$F$16</f>
        <v>0</v>
      </c>
      <c r="O411" s="36">
        <f>SUMIFS(СВЦЭМ!$K$34:$K$777,СВЦЭМ!$A$34:$A$777,$A411,СВЦЭМ!$B$33:$B$776,O$402)+'СЕТ СН'!$F$16</f>
        <v>0</v>
      </c>
      <c r="P411" s="36">
        <f>SUMIFS(СВЦЭМ!$K$34:$K$777,СВЦЭМ!$A$34:$A$777,$A411,СВЦЭМ!$B$33:$B$776,P$402)+'СЕТ СН'!$F$16</f>
        <v>0</v>
      </c>
      <c r="Q411" s="36">
        <f>SUMIFS(СВЦЭМ!$K$34:$K$777,СВЦЭМ!$A$34:$A$777,$A411,СВЦЭМ!$B$33:$B$776,Q$402)+'СЕТ СН'!$F$16</f>
        <v>0</v>
      </c>
      <c r="R411" s="36">
        <f>SUMIFS(СВЦЭМ!$K$34:$K$777,СВЦЭМ!$A$34:$A$777,$A411,СВЦЭМ!$B$33:$B$776,R$402)+'СЕТ СН'!$F$16</f>
        <v>0</v>
      </c>
      <c r="S411" s="36">
        <f>SUMIFS(СВЦЭМ!$K$34:$K$777,СВЦЭМ!$A$34:$A$777,$A411,СВЦЭМ!$B$33:$B$776,S$402)+'СЕТ СН'!$F$16</f>
        <v>0</v>
      </c>
      <c r="T411" s="36">
        <f>SUMIFS(СВЦЭМ!$K$34:$K$777,СВЦЭМ!$A$34:$A$777,$A411,СВЦЭМ!$B$33:$B$776,T$402)+'СЕТ СН'!$F$16</f>
        <v>0</v>
      </c>
      <c r="U411" s="36">
        <f>SUMIFS(СВЦЭМ!$K$34:$K$777,СВЦЭМ!$A$34:$A$777,$A411,СВЦЭМ!$B$33:$B$776,U$402)+'СЕТ СН'!$F$16</f>
        <v>0</v>
      </c>
      <c r="V411" s="36">
        <f>SUMIFS(СВЦЭМ!$K$34:$K$777,СВЦЭМ!$A$34:$A$777,$A411,СВЦЭМ!$B$33:$B$776,V$402)+'СЕТ СН'!$F$16</f>
        <v>0</v>
      </c>
      <c r="W411" s="36">
        <f>SUMIFS(СВЦЭМ!$K$34:$K$777,СВЦЭМ!$A$34:$A$777,$A411,СВЦЭМ!$B$33:$B$776,W$402)+'СЕТ СН'!$F$16</f>
        <v>0</v>
      </c>
      <c r="X411" s="36">
        <f>SUMIFS(СВЦЭМ!$K$34:$K$777,СВЦЭМ!$A$34:$A$777,$A411,СВЦЭМ!$B$33:$B$776,X$402)+'СЕТ СН'!$F$16</f>
        <v>0</v>
      </c>
      <c r="Y411" s="36">
        <f>SUMIFS(СВЦЭМ!$K$34:$K$777,СВЦЭМ!$A$34:$A$777,$A411,СВЦЭМ!$B$33:$B$776,Y$402)+'СЕТ СН'!$F$16</f>
        <v>0</v>
      </c>
    </row>
    <row r="412" spans="1:27" ht="15.75" hidden="1" x14ac:dyDescent="0.2">
      <c r="A412" s="35">
        <f t="shared" si="11"/>
        <v>43809</v>
      </c>
      <c r="B412" s="36">
        <f>SUMIFS(СВЦЭМ!$K$34:$K$777,СВЦЭМ!$A$34:$A$777,$A412,СВЦЭМ!$B$33:$B$776,B$402)+'СЕТ СН'!$F$16</f>
        <v>0</v>
      </c>
      <c r="C412" s="36">
        <f>SUMIFS(СВЦЭМ!$K$34:$K$777,СВЦЭМ!$A$34:$A$777,$A412,СВЦЭМ!$B$33:$B$776,C$402)+'СЕТ СН'!$F$16</f>
        <v>0</v>
      </c>
      <c r="D412" s="36">
        <f>SUMIFS(СВЦЭМ!$K$34:$K$777,СВЦЭМ!$A$34:$A$777,$A412,СВЦЭМ!$B$33:$B$776,D$402)+'СЕТ СН'!$F$16</f>
        <v>0</v>
      </c>
      <c r="E412" s="36">
        <f>SUMIFS(СВЦЭМ!$K$34:$K$777,СВЦЭМ!$A$34:$A$777,$A412,СВЦЭМ!$B$33:$B$776,E$402)+'СЕТ СН'!$F$16</f>
        <v>0</v>
      </c>
      <c r="F412" s="36">
        <f>SUMIFS(СВЦЭМ!$K$34:$K$777,СВЦЭМ!$A$34:$A$777,$A412,СВЦЭМ!$B$33:$B$776,F$402)+'СЕТ СН'!$F$16</f>
        <v>0</v>
      </c>
      <c r="G412" s="36">
        <f>SUMIFS(СВЦЭМ!$K$34:$K$777,СВЦЭМ!$A$34:$A$777,$A412,СВЦЭМ!$B$33:$B$776,G$402)+'СЕТ СН'!$F$16</f>
        <v>0</v>
      </c>
      <c r="H412" s="36">
        <f>SUMIFS(СВЦЭМ!$K$34:$K$777,СВЦЭМ!$A$34:$A$777,$A412,СВЦЭМ!$B$33:$B$776,H$402)+'СЕТ СН'!$F$16</f>
        <v>0</v>
      </c>
      <c r="I412" s="36">
        <f>SUMIFS(СВЦЭМ!$K$34:$K$777,СВЦЭМ!$A$34:$A$777,$A412,СВЦЭМ!$B$33:$B$776,I$402)+'СЕТ СН'!$F$16</f>
        <v>0</v>
      </c>
      <c r="J412" s="36">
        <f>SUMIFS(СВЦЭМ!$K$34:$K$777,СВЦЭМ!$A$34:$A$777,$A412,СВЦЭМ!$B$33:$B$776,J$402)+'СЕТ СН'!$F$16</f>
        <v>0</v>
      </c>
      <c r="K412" s="36">
        <f>SUMIFS(СВЦЭМ!$K$34:$K$777,СВЦЭМ!$A$34:$A$777,$A412,СВЦЭМ!$B$33:$B$776,K$402)+'СЕТ СН'!$F$16</f>
        <v>0</v>
      </c>
      <c r="L412" s="36">
        <f>SUMIFS(СВЦЭМ!$K$34:$K$777,СВЦЭМ!$A$34:$A$777,$A412,СВЦЭМ!$B$33:$B$776,L$402)+'СЕТ СН'!$F$16</f>
        <v>0</v>
      </c>
      <c r="M412" s="36">
        <f>SUMIFS(СВЦЭМ!$K$34:$K$777,СВЦЭМ!$A$34:$A$777,$A412,СВЦЭМ!$B$33:$B$776,M$402)+'СЕТ СН'!$F$16</f>
        <v>0</v>
      </c>
      <c r="N412" s="36">
        <f>SUMIFS(СВЦЭМ!$K$34:$K$777,СВЦЭМ!$A$34:$A$777,$A412,СВЦЭМ!$B$33:$B$776,N$402)+'СЕТ СН'!$F$16</f>
        <v>0</v>
      </c>
      <c r="O412" s="36">
        <f>SUMIFS(СВЦЭМ!$K$34:$K$777,СВЦЭМ!$A$34:$A$777,$A412,СВЦЭМ!$B$33:$B$776,O$402)+'СЕТ СН'!$F$16</f>
        <v>0</v>
      </c>
      <c r="P412" s="36">
        <f>SUMIFS(СВЦЭМ!$K$34:$K$777,СВЦЭМ!$A$34:$A$777,$A412,СВЦЭМ!$B$33:$B$776,P$402)+'СЕТ СН'!$F$16</f>
        <v>0</v>
      </c>
      <c r="Q412" s="36">
        <f>SUMIFS(СВЦЭМ!$K$34:$K$777,СВЦЭМ!$A$34:$A$777,$A412,СВЦЭМ!$B$33:$B$776,Q$402)+'СЕТ СН'!$F$16</f>
        <v>0</v>
      </c>
      <c r="R412" s="36">
        <f>SUMIFS(СВЦЭМ!$K$34:$K$777,СВЦЭМ!$A$34:$A$777,$A412,СВЦЭМ!$B$33:$B$776,R$402)+'СЕТ СН'!$F$16</f>
        <v>0</v>
      </c>
      <c r="S412" s="36">
        <f>SUMIFS(СВЦЭМ!$K$34:$K$777,СВЦЭМ!$A$34:$A$777,$A412,СВЦЭМ!$B$33:$B$776,S$402)+'СЕТ СН'!$F$16</f>
        <v>0</v>
      </c>
      <c r="T412" s="36">
        <f>SUMIFS(СВЦЭМ!$K$34:$K$777,СВЦЭМ!$A$34:$A$777,$A412,СВЦЭМ!$B$33:$B$776,T$402)+'СЕТ СН'!$F$16</f>
        <v>0</v>
      </c>
      <c r="U412" s="36">
        <f>SUMIFS(СВЦЭМ!$K$34:$K$777,СВЦЭМ!$A$34:$A$777,$A412,СВЦЭМ!$B$33:$B$776,U$402)+'СЕТ СН'!$F$16</f>
        <v>0</v>
      </c>
      <c r="V412" s="36">
        <f>SUMIFS(СВЦЭМ!$K$34:$K$777,СВЦЭМ!$A$34:$A$777,$A412,СВЦЭМ!$B$33:$B$776,V$402)+'СЕТ СН'!$F$16</f>
        <v>0</v>
      </c>
      <c r="W412" s="36">
        <f>SUMIFS(СВЦЭМ!$K$34:$K$777,СВЦЭМ!$A$34:$A$777,$A412,СВЦЭМ!$B$33:$B$776,W$402)+'СЕТ СН'!$F$16</f>
        <v>0</v>
      </c>
      <c r="X412" s="36">
        <f>SUMIFS(СВЦЭМ!$K$34:$K$777,СВЦЭМ!$A$34:$A$777,$A412,СВЦЭМ!$B$33:$B$776,X$402)+'СЕТ СН'!$F$16</f>
        <v>0</v>
      </c>
      <c r="Y412" s="36">
        <f>SUMIFS(СВЦЭМ!$K$34:$K$777,СВЦЭМ!$A$34:$A$777,$A412,СВЦЭМ!$B$33:$B$776,Y$402)+'СЕТ СН'!$F$16</f>
        <v>0</v>
      </c>
    </row>
    <row r="413" spans="1:27" ht="15.75" hidden="1" x14ac:dyDescent="0.2">
      <c r="A413" s="35">
        <f t="shared" si="11"/>
        <v>43810</v>
      </c>
      <c r="B413" s="36">
        <f>SUMIFS(СВЦЭМ!$K$34:$K$777,СВЦЭМ!$A$34:$A$777,$A413,СВЦЭМ!$B$33:$B$776,B$402)+'СЕТ СН'!$F$16</f>
        <v>0</v>
      </c>
      <c r="C413" s="36">
        <f>SUMIFS(СВЦЭМ!$K$34:$K$777,СВЦЭМ!$A$34:$A$777,$A413,СВЦЭМ!$B$33:$B$776,C$402)+'СЕТ СН'!$F$16</f>
        <v>0</v>
      </c>
      <c r="D413" s="36">
        <f>SUMIFS(СВЦЭМ!$K$34:$K$777,СВЦЭМ!$A$34:$A$777,$A413,СВЦЭМ!$B$33:$B$776,D$402)+'СЕТ СН'!$F$16</f>
        <v>0</v>
      </c>
      <c r="E413" s="36">
        <f>SUMIFS(СВЦЭМ!$K$34:$K$777,СВЦЭМ!$A$34:$A$777,$A413,СВЦЭМ!$B$33:$B$776,E$402)+'СЕТ СН'!$F$16</f>
        <v>0</v>
      </c>
      <c r="F413" s="36">
        <f>SUMIFS(СВЦЭМ!$K$34:$K$777,СВЦЭМ!$A$34:$A$777,$A413,СВЦЭМ!$B$33:$B$776,F$402)+'СЕТ СН'!$F$16</f>
        <v>0</v>
      </c>
      <c r="G413" s="36">
        <f>SUMIFS(СВЦЭМ!$K$34:$K$777,СВЦЭМ!$A$34:$A$777,$A413,СВЦЭМ!$B$33:$B$776,G$402)+'СЕТ СН'!$F$16</f>
        <v>0</v>
      </c>
      <c r="H413" s="36">
        <f>SUMIFS(СВЦЭМ!$K$34:$K$777,СВЦЭМ!$A$34:$A$777,$A413,СВЦЭМ!$B$33:$B$776,H$402)+'СЕТ СН'!$F$16</f>
        <v>0</v>
      </c>
      <c r="I413" s="36">
        <f>SUMIFS(СВЦЭМ!$K$34:$K$777,СВЦЭМ!$A$34:$A$777,$A413,СВЦЭМ!$B$33:$B$776,I$402)+'СЕТ СН'!$F$16</f>
        <v>0</v>
      </c>
      <c r="J413" s="36">
        <f>SUMIFS(СВЦЭМ!$K$34:$K$777,СВЦЭМ!$A$34:$A$777,$A413,СВЦЭМ!$B$33:$B$776,J$402)+'СЕТ СН'!$F$16</f>
        <v>0</v>
      </c>
      <c r="K413" s="36">
        <f>SUMIFS(СВЦЭМ!$K$34:$K$777,СВЦЭМ!$A$34:$A$777,$A413,СВЦЭМ!$B$33:$B$776,K$402)+'СЕТ СН'!$F$16</f>
        <v>0</v>
      </c>
      <c r="L413" s="36">
        <f>SUMIFS(СВЦЭМ!$K$34:$K$777,СВЦЭМ!$A$34:$A$777,$A413,СВЦЭМ!$B$33:$B$776,L$402)+'СЕТ СН'!$F$16</f>
        <v>0</v>
      </c>
      <c r="M413" s="36">
        <f>SUMIFS(СВЦЭМ!$K$34:$K$777,СВЦЭМ!$A$34:$A$777,$A413,СВЦЭМ!$B$33:$B$776,M$402)+'СЕТ СН'!$F$16</f>
        <v>0</v>
      </c>
      <c r="N413" s="36">
        <f>SUMIFS(СВЦЭМ!$K$34:$K$777,СВЦЭМ!$A$34:$A$777,$A413,СВЦЭМ!$B$33:$B$776,N$402)+'СЕТ СН'!$F$16</f>
        <v>0</v>
      </c>
      <c r="O413" s="36">
        <f>SUMIFS(СВЦЭМ!$K$34:$K$777,СВЦЭМ!$A$34:$A$777,$A413,СВЦЭМ!$B$33:$B$776,O$402)+'СЕТ СН'!$F$16</f>
        <v>0</v>
      </c>
      <c r="P413" s="36">
        <f>SUMIFS(СВЦЭМ!$K$34:$K$777,СВЦЭМ!$A$34:$A$777,$A413,СВЦЭМ!$B$33:$B$776,P$402)+'СЕТ СН'!$F$16</f>
        <v>0</v>
      </c>
      <c r="Q413" s="36">
        <f>SUMIFS(СВЦЭМ!$K$34:$K$777,СВЦЭМ!$A$34:$A$777,$A413,СВЦЭМ!$B$33:$B$776,Q$402)+'СЕТ СН'!$F$16</f>
        <v>0</v>
      </c>
      <c r="R413" s="36">
        <f>SUMIFS(СВЦЭМ!$K$34:$K$777,СВЦЭМ!$A$34:$A$777,$A413,СВЦЭМ!$B$33:$B$776,R$402)+'СЕТ СН'!$F$16</f>
        <v>0</v>
      </c>
      <c r="S413" s="36">
        <f>SUMIFS(СВЦЭМ!$K$34:$K$777,СВЦЭМ!$A$34:$A$777,$A413,СВЦЭМ!$B$33:$B$776,S$402)+'СЕТ СН'!$F$16</f>
        <v>0</v>
      </c>
      <c r="T413" s="36">
        <f>SUMIFS(СВЦЭМ!$K$34:$K$777,СВЦЭМ!$A$34:$A$777,$A413,СВЦЭМ!$B$33:$B$776,T$402)+'СЕТ СН'!$F$16</f>
        <v>0</v>
      </c>
      <c r="U413" s="36">
        <f>SUMIFS(СВЦЭМ!$K$34:$K$777,СВЦЭМ!$A$34:$A$777,$A413,СВЦЭМ!$B$33:$B$776,U$402)+'СЕТ СН'!$F$16</f>
        <v>0</v>
      </c>
      <c r="V413" s="36">
        <f>SUMIFS(СВЦЭМ!$K$34:$K$777,СВЦЭМ!$A$34:$A$777,$A413,СВЦЭМ!$B$33:$B$776,V$402)+'СЕТ СН'!$F$16</f>
        <v>0</v>
      </c>
      <c r="W413" s="36">
        <f>SUMIFS(СВЦЭМ!$K$34:$K$777,СВЦЭМ!$A$34:$A$777,$A413,СВЦЭМ!$B$33:$B$776,W$402)+'СЕТ СН'!$F$16</f>
        <v>0</v>
      </c>
      <c r="X413" s="36">
        <f>SUMIFS(СВЦЭМ!$K$34:$K$777,СВЦЭМ!$A$34:$A$777,$A413,СВЦЭМ!$B$33:$B$776,X$402)+'СЕТ СН'!$F$16</f>
        <v>0</v>
      </c>
      <c r="Y413" s="36">
        <f>SUMIFS(СВЦЭМ!$K$34:$K$777,СВЦЭМ!$A$34:$A$777,$A413,СВЦЭМ!$B$33:$B$776,Y$402)+'СЕТ СН'!$F$16</f>
        <v>0</v>
      </c>
    </row>
    <row r="414" spans="1:27" ht="15.75" hidden="1" x14ac:dyDescent="0.2">
      <c r="A414" s="35">
        <f t="shared" si="11"/>
        <v>43811</v>
      </c>
      <c r="B414" s="36">
        <f>SUMIFS(СВЦЭМ!$K$34:$K$777,СВЦЭМ!$A$34:$A$777,$A414,СВЦЭМ!$B$33:$B$776,B$402)+'СЕТ СН'!$F$16</f>
        <v>0</v>
      </c>
      <c r="C414" s="36">
        <f>SUMIFS(СВЦЭМ!$K$34:$K$777,СВЦЭМ!$A$34:$A$777,$A414,СВЦЭМ!$B$33:$B$776,C$402)+'СЕТ СН'!$F$16</f>
        <v>0</v>
      </c>
      <c r="D414" s="36">
        <f>SUMIFS(СВЦЭМ!$K$34:$K$777,СВЦЭМ!$A$34:$A$777,$A414,СВЦЭМ!$B$33:$B$776,D$402)+'СЕТ СН'!$F$16</f>
        <v>0</v>
      </c>
      <c r="E414" s="36">
        <f>SUMIFS(СВЦЭМ!$K$34:$K$777,СВЦЭМ!$A$34:$A$777,$A414,СВЦЭМ!$B$33:$B$776,E$402)+'СЕТ СН'!$F$16</f>
        <v>0</v>
      </c>
      <c r="F414" s="36">
        <f>SUMIFS(СВЦЭМ!$K$34:$K$777,СВЦЭМ!$A$34:$A$777,$A414,СВЦЭМ!$B$33:$B$776,F$402)+'СЕТ СН'!$F$16</f>
        <v>0</v>
      </c>
      <c r="G414" s="36">
        <f>SUMIFS(СВЦЭМ!$K$34:$K$777,СВЦЭМ!$A$34:$A$777,$A414,СВЦЭМ!$B$33:$B$776,G$402)+'СЕТ СН'!$F$16</f>
        <v>0</v>
      </c>
      <c r="H414" s="36">
        <f>SUMIFS(СВЦЭМ!$K$34:$K$777,СВЦЭМ!$A$34:$A$777,$A414,СВЦЭМ!$B$33:$B$776,H$402)+'СЕТ СН'!$F$16</f>
        <v>0</v>
      </c>
      <c r="I414" s="36">
        <f>SUMIFS(СВЦЭМ!$K$34:$K$777,СВЦЭМ!$A$34:$A$777,$A414,СВЦЭМ!$B$33:$B$776,I$402)+'СЕТ СН'!$F$16</f>
        <v>0</v>
      </c>
      <c r="J414" s="36">
        <f>SUMIFS(СВЦЭМ!$K$34:$K$777,СВЦЭМ!$A$34:$A$777,$A414,СВЦЭМ!$B$33:$B$776,J$402)+'СЕТ СН'!$F$16</f>
        <v>0</v>
      </c>
      <c r="K414" s="36">
        <f>SUMIFS(СВЦЭМ!$K$34:$K$777,СВЦЭМ!$A$34:$A$777,$A414,СВЦЭМ!$B$33:$B$776,K$402)+'СЕТ СН'!$F$16</f>
        <v>0</v>
      </c>
      <c r="L414" s="36">
        <f>SUMIFS(СВЦЭМ!$K$34:$K$777,СВЦЭМ!$A$34:$A$777,$A414,СВЦЭМ!$B$33:$B$776,L$402)+'СЕТ СН'!$F$16</f>
        <v>0</v>
      </c>
      <c r="M414" s="36">
        <f>SUMIFS(СВЦЭМ!$K$34:$K$777,СВЦЭМ!$A$34:$A$777,$A414,СВЦЭМ!$B$33:$B$776,M$402)+'СЕТ СН'!$F$16</f>
        <v>0</v>
      </c>
      <c r="N414" s="36">
        <f>SUMIFS(СВЦЭМ!$K$34:$K$777,СВЦЭМ!$A$34:$A$777,$A414,СВЦЭМ!$B$33:$B$776,N$402)+'СЕТ СН'!$F$16</f>
        <v>0</v>
      </c>
      <c r="O414" s="36">
        <f>SUMIFS(СВЦЭМ!$K$34:$K$777,СВЦЭМ!$A$34:$A$777,$A414,СВЦЭМ!$B$33:$B$776,O$402)+'СЕТ СН'!$F$16</f>
        <v>0</v>
      </c>
      <c r="P414" s="36">
        <f>SUMIFS(СВЦЭМ!$K$34:$K$777,СВЦЭМ!$A$34:$A$777,$A414,СВЦЭМ!$B$33:$B$776,P$402)+'СЕТ СН'!$F$16</f>
        <v>0</v>
      </c>
      <c r="Q414" s="36">
        <f>SUMIFS(СВЦЭМ!$K$34:$K$777,СВЦЭМ!$A$34:$A$777,$A414,СВЦЭМ!$B$33:$B$776,Q$402)+'СЕТ СН'!$F$16</f>
        <v>0</v>
      </c>
      <c r="R414" s="36">
        <f>SUMIFS(СВЦЭМ!$K$34:$K$777,СВЦЭМ!$A$34:$A$777,$A414,СВЦЭМ!$B$33:$B$776,R$402)+'СЕТ СН'!$F$16</f>
        <v>0</v>
      </c>
      <c r="S414" s="36">
        <f>SUMIFS(СВЦЭМ!$K$34:$K$777,СВЦЭМ!$A$34:$A$777,$A414,СВЦЭМ!$B$33:$B$776,S$402)+'СЕТ СН'!$F$16</f>
        <v>0</v>
      </c>
      <c r="T414" s="36">
        <f>SUMIFS(СВЦЭМ!$K$34:$K$777,СВЦЭМ!$A$34:$A$777,$A414,СВЦЭМ!$B$33:$B$776,T$402)+'СЕТ СН'!$F$16</f>
        <v>0</v>
      </c>
      <c r="U414" s="36">
        <f>SUMIFS(СВЦЭМ!$K$34:$K$777,СВЦЭМ!$A$34:$A$777,$A414,СВЦЭМ!$B$33:$B$776,U$402)+'СЕТ СН'!$F$16</f>
        <v>0</v>
      </c>
      <c r="V414" s="36">
        <f>SUMIFS(СВЦЭМ!$K$34:$K$777,СВЦЭМ!$A$34:$A$777,$A414,СВЦЭМ!$B$33:$B$776,V$402)+'СЕТ СН'!$F$16</f>
        <v>0</v>
      </c>
      <c r="W414" s="36">
        <f>SUMIFS(СВЦЭМ!$K$34:$K$777,СВЦЭМ!$A$34:$A$777,$A414,СВЦЭМ!$B$33:$B$776,W$402)+'СЕТ СН'!$F$16</f>
        <v>0</v>
      </c>
      <c r="X414" s="36">
        <f>SUMIFS(СВЦЭМ!$K$34:$K$777,СВЦЭМ!$A$34:$A$777,$A414,СВЦЭМ!$B$33:$B$776,X$402)+'СЕТ СН'!$F$16</f>
        <v>0</v>
      </c>
      <c r="Y414" s="36">
        <f>SUMIFS(СВЦЭМ!$K$34:$K$777,СВЦЭМ!$A$34:$A$777,$A414,СВЦЭМ!$B$33:$B$776,Y$402)+'СЕТ СН'!$F$16</f>
        <v>0</v>
      </c>
    </row>
    <row r="415" spans="1:27" ht="15.75" hidden="1" x14ac:dyDescent="0.2">
      <c r="A415" s="35">
        <f t="shared" si="11"/>
        <v>43812</v>
      </c>
      <c r="B415" s="36">
        <f>SUMIFS(СВЦЭМ!$K$34:$K$777,СВЦЭМ!$A$34:$A$777,$A415,СВЦЭМ!$B$33:$B$776,B$402)+'СЕТ СН'!$F$16</f>
        <v>0</v>
      </c>
      <c r="C415" s="36">
        <f>SUMIFS(СВЦЭМ!$K$34:$K$777,СВЦЭМ!$A$34:$A$777,$A415,СВЦЭМ!$B$33:$B$776,C$402)+'СЕТ СН'!$F$16</f>
        <v>0</v>
      </c>
      <c r="D415" s="36">
        <f>SUMIFS(СВЦЭМ!$K$34:$K$777,СВЦЭМ!$A$34:$A$777,$A415,СВЦЭМ!$B$33:$B$776,D$402)+'СЕТ СН'!$F$16</f>
        <v>0</v>
      </c>
      <c r="E415" s="36">
        <f>SUMIFS(СВЦЭМ!$K$34:$K$777,СВЦЭМ!$A$34:$A$777,$A415,СВЦЭМ!$B$33:$B$776,E$402)+'СЕТ СН'!$F$16</f>
        <v>0</v>
      </c>
      <c r="F415" s="36">
        <f>SUMIFS(СВЦЭМ!$K$34:$K$777,СВЦЭМ!$A$34:$A$777,$A415,СВЦЭМ!$B$33:$B$776,F$402)+'СЕТ СН'!$F$16</f>
        <v>0</v>
      </c>
      <c r="G415" s="36">
        <f>SUMIFS(СВЦЭМ!$K$34:$K$777,СВЦЭМ!$A$34:$A$777,$A415,СВЦЭМ!$B$33:$B$776,G$402)+'СЕТ СН'!$F$16</f>
        <v>0</v>
      </c>
      <c r="H415" s="36">
        <f>SUMIFS(СВЦЭМ!$K$34:$K$777,СВЦЭМ!$A$34:$A$777,$A415,СВЦЭМ!$B$33:$B$776,H$402)+'СЕТ СН'!$F$16</f>
        <v>0</v>
      </c>
      <c r="I415" s="36">
        <f>SUMIFS(СВЦЭМ!$K$34:$K$777,СВЦЭМ!$A$34:$A$777,$A415,СВЦЭМ!$B$33:$B$776,I$402)+'СЕТ СН'!$F$16</f>
        <v>0</v>
      </c>
      <c r="J415" s="36">
        <f>SUMIFS(СВЦЭМ!$K$34:$K$777,СВЦЭМ!$A$34:$A$777,$A415,СВЦЭМ!$B$33:$B$776,J$402)+'СЕТ СН'!$F$16</f>
        <v>0</v>
      </c>
      <c r="K415" s="36">
        <f>SUMIFS(СВЦЭМ!$K$34:$K$777,СВЦЭМ!$A$34:$A$777,$A415,СВЦЭМ!$B$33:$B$776,K$402)+'СЕТ СН'!$F$16</f>
        <v>0</v>
      </c>
      <c r="L415" s="36">
        <f>SUMIFS(СВЦЭМ!$K$34:$K$777,СВЦЭМ!$A$34:$A$777,$A415,СВЦЭМ!$B$33:$B$776,L$402)+'СЕТ СН'!$F$16</f>
        <v>0</v>
      </c>
      <c r="M415" s="36">
        <f>SUMIFS(СВЦЭМ!$K$34:$K$777,СВЦЭМ!$A$34:$A$777,$A415,СВЦЭМ!$B$33:$B$776,M$402)+'СЕТ СН'!$F$16</f>
        <v>0</v>
      </c>
      <c r="N415" s="36">
        <f>SUMIFS(СВЦЭМ!$K$34:$K$777,СВЦЭМ!$A$34:$A$777,$A415,СВЦЭМ!$B$33:$B$776,N$402)+'СЕТ СН'!$F$16</f>
        <v>0</v>
      </c>
      <c r="O415" s="36">
        <f>SUMIFS(СВЦЭМ!$K$34:$K$777,СВЦЭМ!$A$34:$A$777,$A415,СВЦЭМ!$B$33:$B$776,O$402)+'СЕТ СН'!$F$16</f>
        <v>0</v>
      </c>
      <c r="P415" s="36">
        <f>SUMIFS(СВЦЭМ!$K$34:$K$777,СВЦЭМ!$A$34:$A$777,$A415,СВЦЭМ!$B$33:$B$776,P$402)+'СЕТ СН'!$F$16</f>
        <v>0</v>
      </c>
      <c r="Q415" s="36">
        <f>SUMIFS(СВЦЭМ!$K$34:$K$777,СВЦЭМ!$A$34:$A$777,$A415,СВЦЭМ!$B$33:$B$776,Q$402)+'СЕТ СН'!$F$16</f>
        <v>0</v>
      </c>
      <c r="R415" s="36">
        <f>SUMIFS(СВЦЭМ!$K$34:$K$777,СВЦЭМ!$A$34:$A$777,$A415,СВЦЭМ!$B$33:$B$776,R$402)+'СЕТ СН'!$F$16</f>
        <v>0</v>
      </c>
      <c r="S415" s="36">
        <f>SUMIFS(СВЦЭМ!$K$34:$K$777,СВЦЭМ!$A$34:$A$777,$A415,СВЦЭМ!$B$33:$B$776,S$402)+'СЕТ СН'!$F$16</f>
        <v>0</v>
      </c>
      <c r="T415" s="36">
        <f>SUMIFS(СВЦЭМ!$K$34:$K$777,СВЦЭМ!$A$34:$A$777,$A415,СВЦЭМ!$B$33:$B$776,T$402)+'СЕТ СН'!$F$16</f>
        <v>0</v>
      </c>
      <c r="U415" s="36">
        <f>SUMIFS(СВЦЭМ!$K$34:$K$777,СВЦЭМ!$A$34:$A$777,$A415,СВЦЭМ!$B$33:$B$776,U$402)+'СЕТ СН'!$F$16</f>
        <v>0</v>
      </c>
      <c r="V415" s="36">
        <f>SUMIFS(СВЦЭМ!$K$34:$K$777,СВЦЭМ!$A$34:$A$777,$A415,СВЦЭМ!$B$33:$B$776,V$402)+'СЕТ СН'!$F$16</f>
        <v>0</v>
      </c>
      <c r="W415" s="36">
        <f>SUMIFS(СВЦЭМ!$K$34:$K$777,СВЦЭМ!$A$34:$A$777,$A415,СВЦЭМ!$B$33:$B$776,W$402)+'СЕТ СН'!$F$16</f>
        <v>0</v>
      </c>
      <c r="X415" s="36">
        <f>SUMIFS(СВЦЭМ!$K$34:$K$777,СВЦЭМ!$A$34:$A$777,$A415,СВЦЭМ!$B$33:$B$776,X$402)+'СЕТ СН'!$F$16</f>
        <v>0</v>
      </c>
      <c r="Y415" s="36">
        <f>SUMIFS(СВЦЭМ!$K$34:$K$777,СВЦЭМ!$A$34:$A$777,$A415,СВЦЭМ!$B$33:$B$776,Y$402)+'СЕТ СН'!$F$16</f>
        <v>0</v>
      </c>
    </row>
    <row r="416" spans="1:27" ht="15.75" hidden="1" x14ac:dyDescent="0.2">
      <c r="A416" s="35">
        <f t="shared" si="11"/>
        <v>43813</v>
      </c>
      <c r="B416" s="36">
        <f>SUMIFS(СВЦЭМ!$K$34:$K$777,СВЦЭМ!$A$34:$A$777,$A416,СВЦЭМ!$B$33:$B$776,B$402)+'СЕТ СН'!$F$16</f>
        <v>0</v>
      </c>
      <c r="C416" s="36">
        <f>SUMIFS(СВЦЭМ!$K$34:$K$777,СВЦЭМ!$A$34:$A$777,$A416,СВЦЭМ!$B$33:$B$776,C$402)+'СЕТ СН'!$F$16</f>
        <v>0</v>
      </c>
      <c r="D416" s="36">
        <f>SUMIFS(СВЦЭМ!$K$34:$K$777,СВЦЭМ!$A$34:$A$777,$A416,СВЦЭМ!$B$33:$B$776,D$402)+'СЕТ СН'!$F$16</f>
        <v>0</v>
      </c>
      <c r="E416" s="36">
        <f>SUMIFS(СВЦЭМ!$K$34:$K$777,СВЦЭМ!$A$34:$A$777,$A416,СВЦЭМ!$B$33:$B$776,E$402)+'СЕТ СН'!$F$16</f>
        <v>0</v>
      </c>
      <c r="F416" s="36">
        <f>SUMIFS(СВЦЭМ!$K$34:$K$777,СВЦЭМ!$A$34:$A$777,$A416,СВЦЭМ!$B$33:$B$776,F$402)+'СЕТ СН'!$F$16</f>
        <v>0</v>
      </c>
      <c r="G416" s="36">
        <f>SUMIFS(СВЦЭМ!$K$34:$K$777,СВЦЭМ!$A$34:$A$777,$A416,СВЦЭМ!$B$33:$B$776,G$402)+'СЕТ СН'!$F$16</f>
        <v>0</v>
      </c>
      <c r="H416" s="36">
        <f>SUMIFS(СВЦЭМ!$K$34:$K$777,СВЦЭМ!$A$34:$A$777,$A416,СВЦЭМ!$B$33:$B$776,H$402)+'СЕТ СН'!$F$16</f>
        <v>0</v>
      </c>
      <c r="I416" s="36">
        <f>SUMIFS(СВЦЭМ!$K$34:$K$777,СВЦЭМ!$A$34:$A$777,$A416,СВЦЭМ!$B$33:$B$776,I$402)+'СЕТ СН'!$F$16</f>
        <v>0</v>
      </c>
      <c r="J416" s="36">
        <f>SUMIFS(СВЦЭМ!$K$34:$K$777,СВЦЭМ!$A$34:$A$777,$A416,СВЦЭМ!$B$33:$B$776,J$402)+'СЕТ СН'!$F$16</f>
        <v>0</v>
      </c>
      <c r="K416" s="36">
        <f>SUMIFS(СВЦЭМ!$K$34:$K$777,СВЦЭМ!$A$34:$A$777,$A416,СВЦЭМ!$B$33:$B$776,K$402)+'СЕТ СН'!$F$16</f>
        <v>0</v>
      </c>
      <c r="L416" s="36">
        <f>SUMIFS(СВЦЭМ!$K$34:$K$777,СВЦЭМ!$A$34:$A$777,$A416,СВЦЭМ!$B$33:$B$776,L$402)+'СЕТ СН'!$F$16</f>
        <v>0</v>
      </c>
      <c r="M416" s="36">
        <f>SUMIFS(СВЦЭМ!$K$34:$K$777,СВЦЭМ!$A$34:$A$777,$A416,СВЦЭМ!$B$33:$B$776,M$402)+'СЕТ СН'!$F$16</f>
        <v>0</v>
      </c>
      <c r="N416" s="36">
        <f>SUMIFS(СВЦЭМ!$K$34:$K$777,СВЦЭМ!$A$34:$A$777,$A416,СВЦЭМ!$B$33:$B$776,N$402)+'СЕТ СН'!$F$16</f>
        <v>0</v>
      </c>
      <c r="O416" s="36">
        <f>SUMIFS(СВЦЭМ!$K$34:$K$777,СВЦЭМ!$A$34:$A$777,$A416,СВЦЭМ!$B$33:$B$776,O$402)+'СЕТ СН'!$F$16</f>
        <v>0</v>
      </c>
      <c r="P416" s="36">
        <f>SUMIFS(СВЦЭМ!$K$34:$K$777,СВЦЭМ!$A$34:$A$777,$A416,СВЦЭМ!$B$33:$B$776,P$402)+'СЕТ СН'!$F$16</f>
        <v>0</v>
      </c>
      <c r="Q416" s="36">
        <f>SUMIFS(СВЦЭМ!$K$34:$K$777,СВЦЭМ!$A$34:$A$777,$A416,СВЦЭМ!$B$33:$B$776,Q$402)+'СЕТ СН'!$F$16</f>
        <v>0</v>
      </c>
      <c r="R416" s="36">
        <f>SUMIFS(СВЦЭМ!$K$34:$K$777,СВЦЭМ!$A$34:$A$777,$A416,СВЦЭМ!$B$33:$B$776,R$402)+'СЕТ СН'!$F$16</f>
        <v>0</v>
      </c>
      <c r="S416" s="36">
        <f>SUMIFS(СВЦЭМ!$K$34:$K$777,СВЦЭМ!$A$34:$A$777,$A416,СВЦЭМ!$B$33:$B$776,S$402)+'СЕТ СН'!$F$16</f>
        <v>0</v>
      </c>
      <c r="T416" s="36">
        <f>SUMIFS(СВЦЭМ!$K$34:$K$777,СВЦЭМ!$A$34:$A$777,$A416,СВЦЭМ!$B$33:$B$776,T$402)+'СЕТ СН'!$F$16</f>
        <v>0</v>
      </c>
      <c r="U416" s="36">
        <f>SUMIFS(СВЦЭМ!$K$34:$K$777,СВЦЭМ!$A$34:$A$777,$A416,СВЦЭМ!$B$33:$B$776,U$402)+'СЕТ СН'!$F$16</f>
        <v>0</v>
      </c>
      <c r="V416" s="36">
        <f>SUMIFS(СВЦЭМ!$K$34:$K$777,СВЦЭМ!$A$34:$A$777,$A416,СВЦЭМ!$B$33:$B$776,V$402)+'СЕТ СН'!$F$16</f>
        <v>0</v>
      </c>
      <c r="W416" s="36">
        <f>SUMIFS(СВЦЭМ!$K$34:$K$777,СВЦЭМ!$A$34:$A$777,$A416,СВЦЭМ!$B$33:$B$776,W$402)+'СЕТ СН'!$F$16</f>
        <v>0</v>
      </c>
      <c r="X416" s="36">
        <f>SUMIFS(СВЦЭМ!$K$34:$K$777,СВЦЭМ!$A$34:$A$777,$A416,СВЦЭМ!$B$33:$B$776,X$402)+'СЕТ СН'!$F$16</f>
        <v>0</v>
      </c>
      <c r="Y416" s="36">
        <f>SUMIFS(СВЦЭМ!$K$34:$K$777,СВЦЭМ!$A$34:$A$777,$A416,СВЦЭМ!$B$33:$B$776,Y$402)+'СЕТ СН'!$F$16</f>
        <v>0</v>
      </c>
    </row>
    <row r="417" spans="1:25" ht="15.75" hidden="1" x14ac:dyDescent="0.2">
      <c r="A417" s="35">
        <f t="shared" si="11"/>
        <v>43814</v>
      </c>
      <c r="B417" s="36">
        <f>SUMIFS(СВЦЭМ!$K$34:$K$777,СВЦЭМ!$A$34:$A$777,$A417,СВЦЭМ!$B$33:$B$776,B$402)+'СЕТ СН'!$F$16</f>
        <v>0</v>
      </c>
      <c r="C417" s="36">
        <f>SUMIFS(СВЦЭМ!$K$34:$K$777,СВЦЭМ!$A$34:$A$777,$A417,СВЦЭМ!$B$33:$B$776,C$402)+'СЕТ СН'!$F$16</f>
        <v>0</v>
      </c>
      <c r="D417" s="36">
        <f>SUMIFS(СВЦЭМ!$K$34:$K$777,СВЦЭМ!$A$34:$A$777,$A417,СВЦЭМ!$B$33:$B$776,D$402)+'СЕТ СН'!$F$16</f>
        <v>0</v>
      </c>
      <c r="E417" s="36">
        <f>SUMIFS(СВЦЭМ!$K$34:$K$777,СВЦЭМ!$A$34:$A$777,$A417,СВЦЭМ!$B$33:$B$776,E$402)+'СЕТ СН'!$F$16</f>
        <v>0</v>
      </c>
      <c r="F417" s="36">
        <f>SUMIFS(СВЦЭМ!$K$34:$K$777,СВЦЭМ!$A$34:$A$777,$A417,СВЦЭМ!$B$33:$B$776,F$402)+'СЕТ СН'!$F$16</f>
        <v>0</v>
      </c>
      <c r="G417" s="36">
        <f>SUMIFS(СВЦЭМ!$K$34:$K$777,СВЦЭМ!$A$34:$A$777,$A417,СВЦЭМ!$B$33:$B$776,G$402)+'СЕТ СН'!$F$16</f>
        <v>0</v>
      </c>
      <c r="H417" s="36">
        <f>SUMIFS(СВЦЭМ!$K$34:$K$777,СВЦЭМ!$A$34:$A$777,$A417,СВЦЭМ!$B$33:$B$776,H$402)+'СЕТ СН'!$F$16</f>
        <v>0</v>
      </c>
      <c r="I417" s="36">
        <f>SUMIFS(СВЦЭМ!$K$34:$K$777,СВЦЭМ!$A$34:$A$777,$A417,СВЦЭМ!$B$33:$B$776,I$402)+'СЕТ СН'!$F$16</f>
        <v>0</v>
      </c>
      <c r="J417" s="36">
        <f>SUMIFS(СВЦЭМ!$K$34:$K$777,СВЦЭМ!$A$34:$A$777,$A417,СВЦЭМ!$B$33:$B$776,J$402)+'СЕТ СН'!$F$16</f>
        <v>0</v>
      </c>
      <c r="K417" s="36">
        <f>SUMIFS(СВЦЭМ!$K$34:$K$777,СВЦЭМ!$A$34:$A$777,$A417,СВЦЭМ!$B$33:$B$776,K$402)+'СЕТ СН'!$F$16</f>
        <v>0</v>
      </c>
      <c r="L417" s="36">
        <f>SUMIFS(СВЦЭМ!$K$34:$K$777,СВЦЭМ!$A$34:$A$777,$A417,СВЦЭМ!$B$33:$B$776,L$402)+'СЕТ СН'!$F$16</f>
        <v>0</v>
      </c>
      <c r="M417" s="36">
        <f>SUMIFS(СВЦЭМ!$K$34:$K$777,СВЦЭМ!$A$34:$A$777,$A417,СВЦЭМ!$B$33:$B$776,M$402)+'СЕТ СН'!$F$16</f>
        <v>0</v>
      </c>
      <c r="N417" s="36">
        <f>SUMIFS(СВЦЭМ!$K$34:$K$777,СВЦЭМ!$A$34:$A$777,$A417,СВЦЭМ!$B$33:$B$776,N$402)+'СЕТ СН'!$F$16</f>
        <v>0</v>
      </c>
      <c r="O417" s="36">
        <f>SUMIFS(СВЦЭМ!$K$34:$K$777,СВЦЭМ!$A$34:$A$777,$A417,СВЦЭМ!$B$33:$B$776,O$402)+'СЕТ СН'!$F$16</f>
        <v>0</v>
      </c>
      <c r="P417" s="36">
        <f>SUMIFS(СВЦЭМ!$K$34:$K$777,СВЦЭМ!$A$34:$A$777,$A417,СВЦЭМ!$B$33:$B$776,P$402)+'СЕТ СН'!$F$16</f>
        <v>0</v>
      </c>
      <c r="Q417" s="36">
        <f>SUMIFS(СВЦЭМ!$K$34:$K$777,СВЦЭМ!$A$34:$A$777,$A417,СВЦЭМ!$B$33:$B$776,Q$402)+'СЕТ СН'!$F$16</f>
        <v>0</v>
      </c>
      <c r="R417" s="36">
        <f>SUMIFS(СВЦЭМ!$K$34:$K$777,СВЦЭМ!$A$34:$A$777,$A417,СВЦЭМ!$B$33:$B$776,R$402)+'СЕТ СН'!$F$16</f>
        <v>0</v>
      </c>
      <c r="S417" s="36">
        <f>SUMIFS(СВЦЭМ!$K$34:$K$777,СВЦЭМ!$A$34:$A$777,$A417,СВЦЭМ!$B$33:$B$776,S$402)+'СЕТ СН'!$F$16</f>
        <v>0</v>
      </c>
      <c r="T417" s="36">
        <f>SUMIFS(СВЦЭМ!$K$34:$K$777,СВЦЭМ!$A$34:$A$777,$A417,СВЦЭМ!$B$33:$B$776,T$402)+'СЕТ СН'!$F$16</f>
        <v>0</v>
      </c>
      <c r="U417" s="36">
        <f>SUMIFS(СВЦЭМ!$K$34:$K$777,СВЦЭМ!$A$34:$A$777,$A417,СВЦЭМ!$B$33:$B$776,U$402)+'СЕТ СН'!$F$16</f>
        <v>0</v>
      </c>
      <c r="V417" s="36">
        <f>SUMIFS(СВЦЭМ!$K$34:$K$777,СВЦЭМ!$A$34:$A$777,$A417,СВЦЭМ!$B$33:$B$776,V$402)+'СЕТ СН'!$F$16</f>
        <v>0</v>
      </c>
      <c r="W417" s="36">
        <f>SUMIFS(СВЦЭМ!$K$34:$K$777,СВЦЭМ!$A$34:$A$777,$A417,СВЦЭМ!$B$33:$B$776,W$402)+'СЕТ СН'!$F$16</f>
        <v>0</v>
      </c>
      <c r="X417" s="36">
        <f>SUMIFS(СВЦЭМ!$K$34:$K$777,СВЦЭМ!$A$34:$A$777,$A417,СВЦЭМ!$B$33:$B$776,X$402)+'СЕТ СН'!$F$16</f>
        <v>0</v>
      </c>
      <c r="Y417" s="36">
        <f>SUMIFS(СВЦЭМ!$K$34:$K$777,СВЦЭМ!$A$34:$A$777,$A417,СВЦЭМ!$B$33:$B$776,Y$402)+'СЕТ СН'!$F$16</f>
        <v>0</v>
      </c>
    </row>
    <row r="418" spans="1:25" ht="15.75" hidden="1" x14ac:dyDescent="0.2">
      <c r="A418" s="35">
        <f t="shared" si="11"/>
        <v>43815</v>
      </c>
      <c r="B418" s="36">
        <f>SUMIFS(СВЦЭМ!$K$34:$K$777,СВЦЭМ!$A$34:$A$777,$A418,СВЦЭМ!$B$33:$B$776,B$402)+'СЕТ СН'!$F$16</f>
        <v>0</v>
      </c>
      <c r="C418" s="36">
        <f>SUMIFS(СВЦЭМ!$K$34:$K$777,СВЦЭМ!$A$34:$A$777,$A418,СВЦЭМ!$B$33:$B$776,C$402)+'СЕТ СН'!$F$16</f>
        <v>0</v>
      </c>
      <c r="D418" s="36">
        <f>SUMIFS(СВЦЭМ!$K$34:$K$777,СВЦЭМ!$A$34:$A$777,$A418,СВЦЭМ!$B$33:$B$776,D$402)+'СЕТ СН'!$F$16</f>
        <v>0</v>
      </c>
      <c r="E418" s="36">
        <f>SUMIFS(СВЦЭМ!$K$34:$K$777,СВЦЭМ!$A$34:$A$777,$A418,СВЦЭМ!$B$33:$B$776,E$402)+'СЕТ СН'!$F$16</f>
        <v>0</v>
      </c>
      <c r="F418" s="36">
        <f>SUMIFS(СВЦЭМ!$K$34:$K$777,СВЦЭМ!$A$34:$A$777,$A418,СВЦЭМ!$B$33:$B$776,F$402)+'СЕТ СН'!$F$16</f>
        <v>0</v>
      </c>
      <c r="G418" s="36">
        <f>SUMIFS(СВЦЭМ!$K$34:$K$777,СВЦЭМ!$A$34:$A$777,$A418,СВЦЭМ!$B$33:$B$776,G$402)+'СЕТ СН'!$F$16</f>
        <v>0</v>
      </c>
      <c r="H418" s="36">
        <f>SUMIFS(СВЦЭМ!$K$34:$K$777,СВЦЭМ!$A$34:$A$777,$A418,СВЦЭМ!$B$33:$B$776,H$402)+'СЕТ СН'!$F$16</f>
        <v>0</v>
      </c>
      <c r="I418" s="36">
        <f>SUMIFS(СВЦЭМ!$K$34:$K$777,СВЦЭМ!$A$34:$A$777,$A418,СВЦЭМ!$B$33:$B$776,I$402)+'СЕТ СН'!$F$16</f>
        <v>0</v>
      </c>
      <c r="J418" s="36">
        <f>SUMIFS(СВЦЭМ!$K$34:$K$777,СВЦЭМ!$A$34:$A$777,$A418,СВЦЭМ!$B$33:$B$776,J$402)+'СЕТ СН'!$F$16</f>
        <v>0</v>
      </c>
      <c r="K418" s="36">
        <f>SUMIFS(СВЦЭМ!$K$34:$K$777,СВЦЭМ!$A$34:$A$777,$A418,СВЦЭМ!$B$33:$B$776,K$402)+'СЕТ СН'!$F$16</f>
        <v>0</v>
      </c>
      <c r="L418" s="36">
        <f>SUMIFS(СВЦЭМ!$K$34:$K$777,СВЦЭМ!$A$34:$A$777,$A418,СВЦЭМ!$B$33:$B$776,L$402)+'СЕТ СН'!$F$16</f>
        <v>0</v>
      </c>
      <c r="M418" s="36">
        <f>SUMIFS(СВЦЭМ!$K$34:$K$777,СВЦЭМ!$A$34:$A$777,$A418,СВЦЭМ!$B$33:$B$776,M$402)+'СЕТ СН'!$F$16</f>
        <v>0</v>
      </c>
      <c r="N418" s="36">
        <f>SUMIFS(СВЦЭМ!$K$34:$K$777,СВЦЭМ!$A$34:$A$777,$A418,СВЦЭМ!$B$33:$B$776,N$402)+'СЕТ СН'!$F$16</f>
        <v>0</v>
      </c>
      <c r="O418" s="36">
        <f>SUMIFS(СВЦЭМ!$K$34:$K$777,СВЦЭМ!$A$34:$A$777,$A418,СВЦЭМ!$B$33:$B$776,O$402)+'СЕТ СН'!$F$16</f>
        <v>0</v>
      </c>
      <c r="P418" s="36">
        <f>SUMIFS(СВЦЭМ!$K$34:$K$777,СВЦЭМ!$A$34:$A$777,$A418,СВЦЭМ!$B$33:$B$776,P$402)+'СЕТ СН'!$F$16</f>
        <v>0</v>
      </c>
      <c r="Q418" s="36">
        <f>SUMIFS(СВЦЭМ!$K$34:$K$777,СВЦЭМ!$A$34:$A$777,$A418,СВЦЭМ!$B$33:$B$776,Q$402)+'СЕТ СН'!$F$16</f>
        <v>0</v>
      </c>
      <c r="R418" s="36">
        <f>SUMIFS(СВЦЭМ!$K$34:$K$777,СВЦЭМ!$A$34:$A$777,$A418,СВЦЭМ!$B$33:$B$776,R$402)+'СЕТ СН'!$F$16</f>
        <v>0</v>
      </c>
      <c r="S418" s="36">
        <f>SUMIFS(СВЦЭМ!$K$34:$K$777,СВЦЭМ!$A$34:$A$777,$A418,СВЦЭМ!$B$33:$B$776,S$402)+'СЕТ СН'!$F$16</f>
        <v>0</v>
      </c>
      <c r="T418" s="36">
        <f>SUMIFS(СВЦЭМ!$K$34:$K$777,СВЦЭМ!$A$34:$A$777,$A418,СВЦЭМ!$B$33:$B$776,T$402)+'СЕТ СН'!$F$16</f>
        <v>0</v>
      </c>
      <c r="U418" s="36">
        <f>SUMIFS(СВЦЭМ!$K$34:$K$777,СВЦЭМ!$A$34:$A$777,$A418,СВЦЭМ!$B$33:$B$776,U$402)+'СЕТ СН'!$F$16</f>
        <v>0</v>
      </c>
      <c r="V418" s="36">
        <f>SUMIFS(СВЦЭМ!$K$34:$K$777,СВЦЭМ!$A$34:$A$777,$A418,СВЦЭМ!$B$33:$B$776,V$402)+'СЕТ СН'!$F$16</f>
        <v>0</v>
      </c>
      <c r="W418" s="36">
        <f>SUMIFS(СВЦЭМ!$K$34:$K$777,СВЦЭМ!$A$34:$A$777,$A418,СВЦЭМ!$B$33:$B$776,W$402)+'СЕТ СН'!$F$16</f>
        <v>0</v>
      </c>
      <c r="X418" s="36">
        <f>SUMIFS(СВЦЭМ!$K$34:$K$777,СВЦЭМ!$A$34:$A$777,$A418,СВЦЭМ!$B$33:$B$776,X$402)+'СЕТ СН'!$F$16</f>
        <v>0</v>
      </c>
      <c r="Y418" s="36">
        <f>SUMIFS(СВЦЭМ!$K$34:$K$777,СВЦЭМ!$A$34:$A$777,$A418,СВЦЭМ!$B$33:$B$776,Y$402)+'СЕТ СН'!$F$16</f>
        <v>0</v>
      </c>
    </row>
    <row r="419" spans="1:25" ht="15.75" hidden="1" x14ac:dyDescent="0.2">
      <c r="A419" s="35">
        <f t="shared" si="11"/>
        <v>43816</v>
      </c>
      <c r="B419" s="36">
        <f>SUMIFS(СВЦЭМ!$K$34:$K$777,СВЦЭМ!$A$34:$A$777,$A419,СВЦЭМ!$B$33:$B$776,B$402)+'СЕТ СН'!$F$16</f>
        <v>0</v>
      </c>
      <c r="C419" s="36">
        <f>SUMIFS(СВЦЭМ!$K$34:$K$777,СВЦЭМ!$A$34:$A$777,$A419,СВЦЭМ!$B$33:$B$776,C$402)+'СЕТ СН'!$F$16</f>
        <v>0</v>
      </c>
      <c r="D419" s="36">
        <f>SUMIFS(СВЦЭМ!$K$34:$K$777,СВЦЭМ!$A$34:$A$777,$A419,СВЦЭМ!$B$33:$B$776,D$402)+'СЕТ СН'!$F$16</f>
        <v>0</v>
      </c>
      <c r="E419" s="36">
        <f>SUMIFS(СВЦЭМ!$K$34:$K$777,СВЦЭМ!$A$34:$A$777,$A419,СВЦЭМ!$B$33:$B$776,E$402)+'СЕТ СН'!$F$16</f>
        <v>0</v>
      </c>
      <c r="F419" s="36">
        <f>SUMIFS(СВЦЭМ!$K$34:$K$777,СВЦЭМ!$A$34:$A$777,$A419,СВЦЭМ!$B$33:$B$776,F$402)+'СЕТ СН'!$F$16</f>
        <v>0</v>
      </c>
      <c r="G419" s="36">
        <f>SUMIFS(СВЦЭМ!$K$34:$K$777,СВЦЭМ!$A$34:$A$777,$A419,СВЦЭМ!$B$33:$B$776,G$402)+'СЕТ СН'!$F$16</f>
        <v>0</v>
      </c>
      <c r="H419" s="36">
        <f>SUMIFS(СВЦЭМ!$K$34:$K$777,СВЦЭМ!$A$34:$A$777,$A419,СВЦЭМ!$B$33:$B$776,H$402)+'СЕТ СН'!$F$16</f>
        <v>0</v>
      </c>
      <c r="I419" s="36">
        <f>SUMIFS(СВЦЭМ!$K$34:$K$777,СВЦЭМ!$A$34:$A$777,$A419,СВЦЭМ!$B$33:$B$776,I$402)+'СЕТ СН'!$F$16</f>
        <v>0</v>
      </c>
      <c r="J419" s="36">
        <f>SUMIFS(СВЦЭМ!$K$34:$K$777,СВЦЭМ!$A$34:$A$777,$A419,СВЦЭМ!$B$33:$B$776,J$402)+'СЕТ СН'!$F$16</f>
        <v>0</v>
      </c>
      <c r="K419" s="36">
        <f>SUMIFS(СВЦЭМ!$K$34:$K$777,СВЦЭМ!$A$34:$A$777,$A419,СВЦЭМ!$B$33:$B$776,K$402)+'СЕТ СН'!$F$16</f>
        <v>0</v>
      </c>
      <c r="L419" s="36">
        <f>SUMIFS(СВЦЭМ!$K$34:$K$777,СВЦЭМ!$A$34:$A$777,$A419,СВЦЭМ!$B$33:$B$776,L$402)+'СЕТ СН'!$F$16</f>
        <v>0</v>
      </c>
      <c r="M419" s="36">
        <f>SUMIFS(СВЦЭМ!$K$34:$K$777,СВЦЭМ!$A$34:$A$777,$A419,СВЦЭМ!$B$33:$B$776,M$402)+'СЕТ СН'!$F$16</f>
        <v>0</v>
      </c>
      <c r="N419" s="36">
        <f>SUMIFS(СВЦЭМ!$K$34:$K$777,СВЦЭМ!$A$34:$A$777,$A419,СВЦЭМ!$B$33:$B$776,N$402)+'СЕТ СН'!$F$16</f>
        <v>0</v>
      </c>
      <c r="O419" s="36">
        <f>SUMIFS(СВЦЭМ!$K$34:$K$777,СВЦЭМ!$A$34:$A$777,$A419,СВЦЭМ!$B$33:$B$776,O$402)+'СЕТ СН'!$F$16</f>
        <v>0</v>
      </c>
      <c r="P419" s="36">
        <f>SUMIFS(СВЦЭМ!$K$34:$K$777,СВЦЭМ!$A$34:$A$777,$A419,СВЦЭМ!$B$33:$B$776,P$402)+'СЕТ СН'!$F$16</f>
        <v>0</v>
      </c>
      <c r="Q419" s="36">
        <f>SUMIFS(СВЦЭМ!$K$34:$K$777,СВЦЭМ!$A$34:$A$777,$A419,СВЦЭМ!$B$33:$B$776,Q$402)+'СЕТ СН'!$F$16</f>
        <v>0</v>
      </c>
      <c r="R419" s="36">
        <f>SUMIFS(СВЦЭМ!$K$34:$K$777,СВЦЭМ!$A$34:$A$777,$A419,СВЦЭМ!$B$33:$B$776,R$402)+'СЕТ СН'!$F$16</f>
        <v>0</v>
      </c>
      <c r="S419" s="36">
        <f>SUMIFS(СВЦЭМ!$K$34:$K$777,СВЦЭМ!$A$34:$A$777,$A419,СВЦЭМ!$B$33:$B$776,S$402)+'СЕТ СН'!$F$16</f>
        <v>0</v>
      </c>
      <c r="T419" s="36">
        <f>SUMIFS(СВЦЭМ!$K$34:$K$777,СВЦЭМ!$A$34:$A$777,$A419,СВЦЭМ!$B$33:$B$776,T$402)+'СЕТ СН'!$F$16</f>
        <v>0</v>
      </c>
      <c r="U419" s="36">
        <f>SUMIFS(СВЦЭМ!$K$34:$K$777,СВЦЭМ!$A$34:$A$777,$A419,СВЦЭМ!$B$33:$B$776,U$402)+'СЕТ СН'!$F$16</f>
        <v>0</v>
      </c>
      <c r="V419" s="36">
        <f>SUMIFS(СВЦЭМ!$K$34:$K$777,СВЦЭМ!$A$34:$A$777,$A419,СВЦЭМ!$B$33:$B$776,V$402)+'СЕТ СН'!$F$16</f>
        <v>0</v>
      </c>
      <c r="W419" s="36">
        <f>SUMIFS(СВЦЭМ!$K$34:$K$777,СВЦЭМ!$A$34:$A$777,$A419,СВЦЭМ!$B$33:$B$776,W$402)+'СЕТ СН'!$F$16</f>
        <v>0</v>
      </c>
      <c r="X419" s="36">
        <f>SUMIFS(СВЦЭМ!$K$34:$K$777,СВЦЭМ!$A$34:$A$777,$A419,СВЦЭМ!$B$33:$B$776,X$402)+'СЕТ СН'!$F$16</f>
        <v>0</v>
      </c>
      <c r="Y419" s="36">
        <f>SUMIFS(СВЦЭМ!$K$34:$K$777,СВЦЭМ!$A$34:$A$777,$A419,СВЦЭМ!$B$33:$B$776,Y$402)+'СЕТ СН'!$F$16</f>
        <v>0</v>
      </c>
    </row>
    <row r="420" spans="1:25" ht="15.75" hidden="1" x14ac:dyDescent="0.2">
      <c r="A420" s="35">
        <f t="shared" si="11"/>
        <v>43817</v>
      </c>
      <c r="B420" s="36">
        <f>SUMIFS(СВЦЭМ!$K$34:$K$777,СВЦЭМ!$A$34:$A$777,$A420,СВЦЭМ!$B$33:$B$776,B$402)+'СЕТ СН'!$F$16</f>
        <v>0</v>
      </c>
      <c r="C420" s="36">
        <f>SUMIFS(СВЦЭМ!$K$34:$K$777,СВЦЭМ!$A$34:$A$777,$A420,СВЦЭМ!$B$33:$B$776,C$402)+'СЕТ СН'!$F$16</f>
        <v>0</v>
      </c>
      <c r="D420" s="36">
        <f>SUMIFS(СВЦЭМ!$K$34:$K$777,СВЦЭМ!$A$34:$A$777,$A420,СВЦЭМ!$B$33:$B$776,D$402)+'СЕТ СН'!$F$16</f>
        <v>0</v>
      </c>
      <c r="E420" s="36">
        <f>SUMIFS(СВЦЭМ!$K$34:$K$777,СВЦЭМ!$A$34:$A$777,$A420,СВЦЭМ!$B$33:$B$776,E$402)+'СЕТ СН'!$F$16</f>
        <v>0</v>
      </c>
      <c r="F420" s="36">
        <f>SUMIFS(СВЦЭМ!$K$34:$K$777,СВЦЭМ!$A$34:$A$777,$A420,СВЦЭМ!$B$33:$B$776,F$402)+'СЕТ СН'!$F$16</f>
        <v>0</v>
      </c>
      <c r="G420" s="36">
        <f>SUMIFS(СВЦЭМ!$K$34:$K$777,СВЦЭМ!$A$34:$A$777,$A420,СВЦЭМ!$B$33:$B$776,G$402)+'СЕТ СН'!$F$16</f>
        <v>0</v>
      </c>
      <c r="H420" s="36">
        <f>SUMIFS(СВЦЭМ!$K$34:$K$777,СВЦЭМ!$A$34:$A$777,$A420,СВЦЭМ!$B$33:$B$776,H$402)+'СЕТ СН'!$F$16</f>
        <v>0</v>
      </c>
      <c r="I420" s="36">
        <f>SUMIFS(СВЦЭМ!$K$34:$K$777,СВЦЭМ!$A$34:$A$777,$A420,СВЦЭМ!$B$33:$B$776,I$402)+'СЕТ СН'!$F$16</f>
        <v>0</v>
      </c>
      <c r="J420" s="36">
        <f>SUMIFS(СВЦЭМ!$K$34:$K$777,СВЦЭМ!$A$34:$A$777,$A420,СВЦЭМ!$B$33:$B$776,J$402)+'СЕТ СН'!$F$16</f>
        <v>0</v>
      </c>
      <c r="K420" s="36">
        <f>SUMIFS(СВЦЭМ!$K$34:$K$777,СВЦЭМ!$A$34:$A$777,$A420,СВЦЭМ!$B$33:$B$776,K$402)+'СЕТ СН'!$F$16</f>
        <v>0</v>
      </c>
      <c r="L420" s="36">
        <f>SUMIFS(СВЦЭМ!$K$34:$K$777,СВЦЭМ!$A$34:$A$777,$A420,СВЦЭМ!$B$33:$B$776,L$402)+'СЕТ СН'!$F$16</f>
        <v>0</v>
      </c>
      <c r="M420" s="36">
        <f>SUMIFS(СВЦЭМ!$K$34:$K$777,СВЦЭМ!$A$34:$A$777,$A420,СВЦЭМ!$B$33:$B$776,M$402)+'СЕТ СН'!$F$16</f>
        <v>0</v>
      </c>
      <c r="N420" s="36">
        <f>SUMIFS(СВЦЭМ!$K$34:$K$777,СВЦЭМ!$A$34:$A$777,$A420,СВЦЭМ!$B$33:$B$776,N$402)+'СЕТ СН'!$F$16</f>
        <v>0</v>
      </c>
      <c r="O420" s="36">
        <f>SUMIFS(СВЦЭМ!$K$34:$K$777,СВЦЭМ!$A$34:$A$777,$A420,СВЦЭМ!$B$33:$B$776,O$402)+'СЕТ СН'!$F$16</f>
        <v>0</v>
      </c>
      <c r="P420" s="36">
        <f>SUMIFS(СВЦЭМ!$K$34:$K$777,СВЦЭМ!$A$34:$A$777,$A420,СВЦЭМ!$B$33:$B$776,P$402)+'СЕТ СН'!$F$16</f>
        <v>0</v>
      </c>
      <c r="Q420" s="36">
        <f>SUMIFS(СВЦЭМ!$K$34:$K$777,СВЦЭМ!$A$34:$A$777,$A420,СВЦЭМ!$B$33:$B$776,Q$402)+'СЕТ СН'!$F$16</f>
        <v>0</v>
      </c>
      <c r="R420" s="36">
        <f>SUMIFS(СВЦЭМ!$K$34:$K$777,СВЦЭМ!$A$34:$A$777,$A420,СВЦЭМ!$B$33:$B$776,R$402)+'СЕТ СН'!$F$16</f>
        <v>0</v>
      </c>
      <c r="S420" s="36">
        <f>SUMIFS(СВЦЭМ!$K$34:$K$777,СВЦЭМ!$A$34:$A$777,$A420,СВЦЭМ!$B$33:$B$776,S$402)+'СЕТ СН'!$F$16</f>
        <v>0</v>
      </c>
      <c r="T420" s="36">
        <f>SUMIFS(СВЦЭМ!$K$34:$K$777,СВЦЭМ!$A$34:$A$777,$A420,СВЦЭМ!$B$33:$B$776,T$402)+'СЕТ СН'!$F$16</f>
        <v>0</v>
      </c>
      <c r="U420" s="36">
        <f>SUMIFS(СВЦЭМ!$K$34:$K$777,СВЦЭМ!$A$34:$A$777,$A420,СВЦЭМ!$B$33:$B$776,U$402)+'СЕТ СН'!$F$16</f>
        <v>0</v>
      </c>
      <c r="V420" s="36">
        <f>SUMIFS(СВЦЭМ!$K$34:$K$777,СВЦЭМ!$A$34:$A$777,$A420,СВЦЭМ!$B$33:$B$776,V$402)+'СЕТ СН'!$F$16</f>
        <v>0</v>
      </c>
      <c r="W420" s="36">
        <f>SUMIFS(СВЦЭМ!$K$34:$K$777,СВЦЭМ!$A$34:$A$777,$A420,СВЦЭМ!$B$33:$B$776,W$402)+'СЕТ СН'!$F$16</f>
        <v>0</v>
      </c>
      <c r="X420" s="36">
        <f>SUMIFS(СВЦЭМ!$K$34:$K$777,СВЦЭМ!$A$34:$A$777,$A420,СВЦЭМ!$B$33:$B$776,X$402)+'СЕТ СН'!$F$16</f>
        <v>0</v>
      </c>
      <c r="Y420" s="36">
        <f>SUMIFS(СВЦЭМ!$K$34:$K$777,СВЦЭМ!$A$34:$A$777,$A420,СВЦЭМ!$B$33:$B$776,Y$402)+'СЕТ СН'!$F$16</f>
        <v>0</v>
      </c>
    </row>
    <row r="421" spans="1:25" ht="15.75" hidden="1" x14ac:dyDescent="0.2">
      <c r="A421" s="35">
        <f t="shared" si="11"/>
        <v>43818</v>
      </c>
      <c r="B421" s="36">
        <f>SUMIFS(СВЦЭМ!$K$34:$K$777,СВЦЭМ!$A$34:$A$777,$A421,СВЦЭМ!$B$33:$B$776,B$402)+'СЕТ СН'!$F$16</f>
        <v>0</v>
      </c>
      <c r="C421" s="36">
        <f>SUMIFS(СВЦЭМ!$K$34:$K$777,СВЦЭМ!$A$34:$A$777,$A421,СВЦЭМ!$B$33:$B$776,C$402)+'СЕТ СН'!$F$16</f>
        <v>0</v>
      </c>
      <c r="D421" s="36">
        <f>SUMIFS(СВЦЭМ!$K$34:$K$777,СВЦЭМ!$A$34:$A$777,$A421,СВЦЭМ!$B$33:$B$776,D$402)+'СЕТ СН'!$F$16</f>
        <v>0</v>
      </c>
      <c r="E421" s="36">
        <f>SUMIFS(СВЦЭМ!$K$34:$K$777,СВЦЭМ!$A$34:$A$777,$A421,СВЦЭМ!$B$33:$B$776,E$402)+'СЕТ СН'!$F$16</f>
        <v>0</v>
      </c>
      <c r="F421" s="36">
        <f>SUMIFS(СВЦЭМ!$K$34:$K$777,СВЦЭМ!$A$34:$A$777,$A421,СВЦЭМ!$B$33:$B$776,F$402)+'СЕТ СН'!$F$16</f>
        <v>0</v>
      </c>
      <c r="G421" s="36">
        <f>SUMIFS(СВЦЭМ!$K$34:$K$777,СВЦЭМ!$A$34:$A$777,$A421,СВЦЭМ!$B$33:$B$776,G$402)+'СЕТ СН'!$F$16</f>
        <v>0</v>
      </c>
      <c r="H421" s="36">
        <f>SUMIFS(СВЦЭМ!$K$34:$K$777,СВЦЭМ!$A$34:$A$777,$A421,СВЦЭМ!$B$33:$B$776,H$402)+'СЕТ СН'!$F$16</f>
        <v>0</v>
      </c>
      <c r="I421" s="36">
        <f>SUMIFS(СВЦЭМ!$K$34:$K$777,СВЦЭМ!$A$34:$A$777,$A421,СВЦЭМ!$B$33:$B$776,I$402)+'СЕТ СН'!$F$16</f>
        <v>0</v>
      </c>
      <c r="J421" s="36">
        <f>SUMIFS(СВЦЭМ!$K$34:$K$777,СВЦЭМ!$A$34:$A$777,$A421,СВЦЭМ!$B$33:$B$776,J$402)+'СЕТ СН'!$F$16</f>
        <v>0</v>
      </c>
      <c r="K421" s="36">
        <f>SUMIFS(СВЦЭМ!$K$34:$K$777,СВЦЭМ!$A$34:$A$777,$A421,СВЦЭМ!$B$33:$B$776,K$402)+'СЕТ СН'!$F$16</f>
        <v>0</v>
      </c>
      <c r="L421" s="36">
        <f>SUMIFS(СВЦЭМ!$K$34:$K$777,СВЦЭМ!$A$34:$A$777,$A421,СВЦЭМ!$B$33:$B$776,L$402)+'СЕТ СН'!$F$16</f>
        <v>0</v>
      </c>
      <c r="M421" s="36">
        <f>SUMIFS(СВЦЭМ!$K$34:$K$777,СВЦЭМ!$A$34:$A$777,$A421,СВЦЭМ!$B$33:$B$776,M$402)+'СЕТ СН'!$F$16</f>
        <v>0</v>
      </c>
      <c r="N421" s="36">
        <f>SUMIFS(СВЦЭМ!$K$34:$K$777,СВЦЭМ!$A$34:$A$777,$A421,СВЦЭМ!$B$33:$B$776,N$402)+'СЕТ СН'!$F$16</f>
        <v>0</v>
      </c>
      <c r="O421" s="36">
        <f>SUMIFS(СВЦЭМ!$K$34:$K$777,СВЦЭМ!$A$34:$A$777,$A421,СВЦЭМ!$B$33:$B$776,O$402)+'СЕТ СН'!$F$16</f>
        <v>0</v>
      </c>
      <c r="P421" s="36">
        <f>SUMIFS(СВЦЭМ!$K$34:$K$777,СВЦЭМ!$A$34:$A$777,$A421,СВЦЭМ!$B$33:$B$776,P$402)+'СЕТ СН'!$F$16</f>
        <v>0</v>
      </c>
      <c r="Q421" s="36">
        <f>SUMIFS(СВЦЭМ!$K$34:$K$777,СВЦЭМ!$A$34:$A$777,$A421,СВЦЭМ!$B$33:$B$776,Q$402)+'СЕТ СН'!$F$16</f>
        <v>0</v>
      </c>
      <c r="R421" s="36">
        <f>SUMIFS(СВЦЭМ!$K$34:$K$777,СВЦЭМ!$A$34:$A$777,$A421,СВЦЭМ!$B$33:$B$776,R$402)+'СЕТ СН'!$F$16</f>
        <v>0</v>
      </c>
      <c r="S421" s="36">
        <f>SUMIFS(СВЦЭМ!$K$34:$K$777,СВЦЭМ!$A$34:$A$777,$A421,СВЦЭМ!$B$33:$B$776,S$402)+'СЕТ СН'!$F$16</f>
        <v>0</v>
      </c>
      <c r="T421" s="36">
        <f>SUMIFS(СВЦЭМ!$K$34:$K$777,СВЦЭМ!$A$34:$A$777,$A421,СВЦЭМ!$B$33:$B$776,T$402)+'СЕТ СН'!$F$16</f>
        <v>0</v>
      </c>
      <c r="U421" s="36">
        <f>SUMIFS(СВЦЭМ!$K$34:$K$777,СВЦЭМ!$A$34:$A$777,$A421,СВЦЭМ!$B$33:$B$776,U$402)+'СЕТ СН'!$F$16</f>
        <v>0</v>
      </c>
      <c r="V421" s="36">
        <f>SUMIFS(СВЦЭМ!$K$34:$K$777,СВЦЭМ!$A$34:$A$777,$A421,СВЦЭМ!$B$33:$B$776,V$402)+'СЕТ СН'!$F$16</f>
        <v>0</v>
      </c>
      <c r="W421" s="36">
        <f>SUMIFS(СВЦЭМ!$K$34:$K$777,СВЦЭМ!$A$34:$A$777,$A421,СВЦЭМ!$B$33:$B$776,W$402)+'СЕТ СН'!$F$16</f>
        <v>0</v>
      </c>
      <c r="X421" s="36">
        <f>SUMIFS(СВЦЭМ!$K$34:$K$777,СВЦЭМ!$A$34:$A$777,$A421,СВЦЭМ!$B$33:$B$776,X$402)+'СЕТ СН'!$F$16</f>
        <v>0</v>
      </c>
      <c r="Y421" s="36">
        <f>SUMIFS(СВЦЭМ!$K$34:$K$777,СВЦЭМ!$A$34:$A$777,$A421,СВЦЭМ!$B$33:$B$776,Y$402)+'СЕТ СН'!$F$16</f>
        <v>0</v>
      </c>
    </row>
    <row r="422" spans="1:25" ht="15.75" hidden="1" x14ac:dyDescent="0.2">
      <c r="A422" s="35">
        <f t="shared" si="11"/>
        <v>43819</v>
      </c>
      <c r="B422" s="36">
        <f>SUMIFS(СВЦЭМ!$K$34:$K$777,СВЦЭМ!$A$34:$A$777,$A422,СВЦЭМ!$B$33:$B$776,B$402)+'СЕТ СН'!$F$16</f>
        <v>0</v>
      </c>
      <c r="C422" s="36">
        <f>SUMIFS(СВЦЭМ!$K$34:$K$777,СВЦЭМ!$A$34:$A$777,$A422,СВЦЭМ!$B$33:$B$776,C$402)+'СЕТ СН'!$F$16</f>
        <v>0</v>
      </c>
      <c r="D422" s="36">
        <f>SUMIFS(СВЦЭМ!$K$34:$K$777,СВЦЭМ!$A$34:$A$777,$A422,СВЦЭМ!$B$33:$B$776,D$402)+'СЕТ СН'!$F$16</f>
        <v>0</v>
      </c>
      <c r="E422" s="36">
        <f>SUMIFS(СВЦЭМ!$K$34:$K$777,СВЦЭМ!$A$34:$A$777,$A422,СВЦЭМ!$B$33:$B$776,E$402)+'СЕТ СН'!$F$16</f>
        <v>0</v>
      </c>
      <c r="F422" s="36">
        <f>SUMIFS(СВЦЭМ!$K$34:$K$777,СВЦЭМ!$A$34:$A$777,$A422,СВЦЭМ!$B$33:$B$776,F$402)+'СЕТ СН'!$F$16</f>
        <v>0</v>
      </c>
      <c r="G422" s="36">
        <f>SUMIFS(СВЦЭМ!$K$34:$K$777,СВЦЭМ!$A$34:$A$777,$A422,СВЦЭМ!$B$33:$B$776,G$402)+'СЕТ СН'!$F$16</f>
        <v>0</v>
      </c>
      <c r="H422" s="36">
        <f>SUMIFS(СВЦЭМ!$K$34:$K$777,СВЦЭМ!$A$34:$A$777,$A422,СВЦЭМ!$B$33:$B$776,H$402)+'СЕТ СН'!$F$16</f>
        <v>0</v>
      </c>
      <c r="I422" s="36">
        <f>SUMIFS(СВЦЭМ!$K$34:$K$777,СВЦЭМ!$A$34:$A$777,$A422,СВЦЭМ!$B$33:$B$776,I$402)+'СЕТ СН'!$F$16</f>
        <v>0</v>
      </c>
      <c r="J422" s="36">
        <f>SUMIFS(СВЦЭМ!$K$34:$K$777,СВЦЭМ!$A$34:$A$777,$A422,СВЦЭМ!$B$33:$B$776,J$402)+'СЕТ СН'!$F$16</f>
        <v>0</v>
      </c>
      <c r="K422" s="36">
        <f>SUMIFS(СВЦЭМ!$K$34:$K$777,СВЦЭМ!$A$34:$A$777,$A422,СВЦЭМ!$B$33:$B$776,K$402)+'СЕТ СН'!$F$16</f>
        <v>0</v>
      </c>
      <c r="L422" s="36">
        <f>SUMIFS(СВЦЭМ!$K$34:$K$777,СВЦЭМ!$A$34:$A$777,$A422,СВЦЭМ!$B$33:$B$776,L$402)+'СЕТ СН'!$F$16</f>
        <v>0</v>
      </c>
      <c r="M422" s="36">
        <f>SUMIFS(СВЦЭМ!$K$34:$K$777,СВЦЭМ!$A$34:$A$777,$A422,СВЦЭМ!$B$33:$B$776,M$402)+'СЕТ СН'!$F$16</f>
        <v>0</v>
      </c>
      <c r="N422" s="36">
        <f>SUMIFS(СВЦЭМ!$K$34:$K$777,СВЦЭМ!$A$34:$A$777,$A422,СВЦЭМ!$B$33:$B$776,N$402)+'СЕТ СН'!$F$16</f>
        <v>0</v>
      </c>
      <c r="O422" s="36">
        <f>SUMIFS(СВЦЭМ!$K$34:$K$777,СВЦЭМ!$A$34:$A$777,$A422,СВЦЭМ!$B$33:$B$776,O$402)+'СЕТ СН'!$F$16</f>
        <v>0</v>
      </c>
      <c r="P422" s="36">
        <f>SUMIFS(СВЦЭМ!$K$34:$K$777,СВЦЭМ!$A$34:$A$777,$A422,СВЦЭМ!$B$33:$B$776,P$402)+'СЕТ СН'!$F$16</f>
        <v>0</v>
      </c>
      <c r="Q422" s="36">
        <f>SUMIFS(СВЦЭМ!$K$34:$K$777,СВЦЭМ!$A$34:$A$777,$A422,СВЦЭМ!$B$33:$B$776,Q$402)+'СЕТ СН'!$F$16</f>
        <v>0</v>
      </c>
      <c r="R422" s="36">
        <f>SUMIFS(СВЦЭМ!$K$34:$K$777,СВЦЭМ!$A$34:$A$777,$A422,СВЦЭМ!$B$33:$B$776,R$402)+'СЕТ СН'!$F$16</f>
        <v>0</v>
      </c>
      <c r="S422" s="36">
        <f>SUMIFS(СВЦЭМ!$K$34:$K$777,СВЦЭМ!$A$34:$A$777,$A422,СВЦЭМ!$B$33:$B$776,S$402)+'СЕТ СН'!$F$16</f>
        <v>0</v>
      </c>
      <c r="T422" s="36">
        <f>SUMIFS(СВЦЭМ!$K$34:$K$777,СВЦЭМ!$A$34:$A$777,$A422,СВЦЭМ!$B$33:$B$776,T$402)+'СЕТ СН'!$F$16</f>
        <v>0</v>
      </c>
      <c r="U422" s="36">
        <f>SUMIFS(СВЦЭМ!$K$34:$K$777,СВЦЭМ!$A$34:$A$777,$A422,СВЦЭМ!$B$33:$B$776,U$402)+'СЕТ СН'!$F$16</f>
        <v>0</v>
      </c>
      <c r="V422" s="36">
        <f>SUMIFS(СВЦЭМ!$K$34:$K$777,СВЦЭМ!$A$34:$A$777,$A422,СВЦЭМ!$B$33:$B$776,V$402)+'СЕТ СН'!$F$16</f>
        <v>0</v>
      </c>
      <c r="W422" s="36">
        <f>SUMIFS(СВЦЭМ!$K$34:$K$777,СВЦЭМ!$A$34:$A$777,$A422,СВЦЭМ!$B$33:$B$776,W$402)+'СЕТ СН'!$F$16</f>
        <v>0</v>
      </c>
      <c r="X422" s="36">
        <f>SUMIFS(СВЦЭМ!$K$34:$K$777,СВЦЭМ!$A$34:$A$777,$A422,СВЦЭМ!$B$33:$B$776,X$402)+'СЕТ СН'!$F$16</f>
        <v>0</v>
      </c>
      <c r="Y422" s="36">
        <f>SUMIFS(СВЦЭМ!$K$34:$K$777,СВЦЭМ!$A$34:$A$777,$A422,СВЦЭМ!$B$33:$B$776,Y$402)+'СЕТ СН'!$F$16</f>
        <v>0</v>
      </c>
    </row>
    <row r="423" spans="1:25" ht="15.75" hidden="1" x14ac:dyDescent="0.2">
      <c r="A423" s="35">
        <f t="shared" si="11"/>
        <v>43820</v>
      </c>
      <c r="B423" s="36">
        <f>SUMIFS(СВЦЭМ!$K$34:$K$777,СВЦЭМ!$A$34:$A$777,$A423,СВЦЭМ!$B$33:$B$776,B$402)+'СЕТ СН'!$F$16</f>
        <v>0</v>
      </c>
      <c r="C423" s="36">
        <f>SUMIFS(СВЦЭМ!$K$34:$K$777,СВЦЭМ!$A$34:$A$777,$A423,СВЦЭМ!$B$33:$B$776,C$402)+'СЕТ СН'!$F$16</f>
        <v>0</v>
      </c>
      <c r="D423" s="36">
        <f>SUMIFS(СВЦЭМ!$K$34:$K$777,СВЦЭМ!$A$34:$A$777,$A423,СВЦЭМ!$B$33:$B$776,D$402)+'СЕТ СН'!$F$16</f>
        <v>0</v>
      </c>
      <c r="E423" s="36">
        <f>SUMIFS(СВЦЭМ!$K$34:$K$777,СВЦЭМ!$A$34:$A$777,$A423,СВЦЭМ!$B$33:$B$776,E$402)+'СЕТ СН'!$F$16</f>
        <v>0</v>
      </c>
      <c r="F423" s="36">
        <f>SUMIFS(СВЦЭМ!$K$34:$K$777,СВЦЭМ!$A$34:$A$777,$A423,СВЦЭМ!$B$33:$B$776,F$402)+'СЕТ СН'!$F$16</f>
        <v>0</v>
      </c>
      <c r="G423" s="36">
        <f>SUMIFS(СВЦЭМ!$K$34:$K$777,СВЦЭМ!$A$34:$A$777,$A423,СВЦЭМ!$B$33:$B$776,G$402)+'СЕТ СН'!$F$16</f>
        <v>0</v>
      </c>
      <c r="H423" s="36">
        <f>SUMIFS(СВЦЭМ!$K$34:$K$777,СВЦЭМ!$A$34:$A$777,$A423,СВЦЭМ!$B$33:$B$776,H$402)+'СЕТ СН'!$F$16</f>
        <v>0</v>
      </c>
      <c r="I423" s="36">
        <f>SUMIFS(СВЦЭМ!$K$34:$K$777,СВЦЭМ!$A$34:$A$777,$A423,СВЦЭМ!$B$33:$B$776,I$402)+'СЕТ СН'!$F$16</f>
        <v>0</v>
      </c>
      <c r="J423" s="36">
        <f>SUMIFS(СВЦЭМ!$K$34:$K$777,СВЦЭМ!$A$34:$A$777,$A423,СВЦЭМ!$B$33:$B$776,J$402)+'СЕТ СН'!$F$16</f>
        <v>0</v>
      </c>
      <c r="K423" s="36">
        <f>SUMIFS(СВЦЭМ!$K$34:$K$777,СВЦЭМ!$A$34:$A$777,$A423,СВЦЭМ!$B$33:$B$776,K$402)+'СЕТ СН'!$F$16</f>
        <v>0</v>
      </c>
      <c r="L423" s="36">
        <f>SUMIFS(СВЦЭМ!$K$34:$K$777,СВЦЭМ!$A$34:$A$777,$A423,СВЦЭМ!$B$33:$B$776,L$402)+'СЕТ СН'!$F$16</f>
        <v>0</v>
      </c>
      <c r="M423" s="36">
        <f>SUMIFS(СВЦЭМ!$K$34:$K$777,СВЦЭМ!$A$34:$A$777,$A423,СВЦЭМ!$B$33:$B$776,M$402)+'СЕТ СН'!$F$16</f>
        <v>0</v>
      </c>
      <c r="N423" s="36">
        <f>SUMIFS(СВЦЭМ!$K$34:$K$777,СВЦЭМ!$A$34:$A$777,$A423,СВЦЭМ!$B$33:$B$776,N$402)+'СЕТ СН'!$F$16</f>
        <v>0</v>
      </c>
      <c r="O423" s="36">
        <f>SUMIFS(СВЦЭМ!$K$34:$K$777,СВЦЭМ!$A$34:$A$777,$A423,СВЦЭМ!$B$33:$B$776,O$402)+'СЕТ СН'!$F$16</f>
        <v>0</v>
      </c>
      <c r="P423" s="36">
        <f>SUMIFS(СВЦЭМ!$K$34:$K$777,СВЦЭМ!$A$34:$A$777,$A423,СВЦЭМ!$B$33:$B$776,P$402)+'СЕТ СН'!$F$16</f>
        <v>0</v>
      </c>
      <c r="Q423" s="36">
        <f>SUMIFS(СВЦЭМ!$K$34:$K$777,СВЦЭМ!$A$34:$A$777,$A423,СВЦЭМ!$B$33:$B$776,Q$402)+'СЕТ СН'!$F$16</f>
        <v>0</v>
      </c>
      <c r="R423" s="36">
        <f>SUMIFS(СВЦЭМ!$K$34:$K$777,СВЦЭМ!$A$34:$A$777,$A423,СВЦЭМ!$B$33:$B$776,R$402)+'СЕТ СН'!$F$16</f>
        <v>0</v>
      </c>
      <c r="S423" s="36">
        <f>SUMIFS(СВЦЭМ!$K$34:$K$777,СВЦЭМ!$A$34:$A$777,$A423,СВЦЭМ!$B$33:$B$776,S$402)+'СЕТ СН'!$F$16</f>
        <v>0</v>
      </c>
      <c r="T423" s="36">
        <f>SUMIFS(СВЦЭМ!$K$34:$K$777,СВЦЭМ!$A$34:$A$777,$A423,СВЦЭМ!$B$33:$B$776,T$402)+'СЕТ СН'!$F$16</f>
        <v>0</v>
      </c>
      <c r="U423" s="36">
        <f>SUMIFS(СВЦЭМ!$K$34:$K$777,СВЦЭМ!$A$34:$A$777,$A423,СВЦЭМ!$B$33:$B$776,U$402)+'СЕТ СН'!$F$16</f>
        <v>0</v>
      </c>
      <c r="V423" s="36">
        <f>SUMIFS(СВЦЭМ!$K$34:$K$777,СВЦЭМ!$A$34:$A$777,$A423,СВЦЭМ!$B$33:$B$776,V$402)+'СЕТ СН'!$F$16</f>
        <v>0</v>
      </c>
      <c r="W423" s="36">
        <f>SUMIFS(СВЦЭМ!$K$34:$K$777,СВЦЭМ!$A$34:$A$777,$A423,СВЦЭМ!$B$33:$B$776,W$402)+'СЕТ СН'!$F$16</f>
        <v>0</v>
      </c>
      <c r="X423" s="36">
        <f>SUMIFS(СВЦЭМ!$K$34:$K$777,СВЦЭМ!$A$34:$A$777,$A423,СВЦЭМ!$B$33:$B$776,X$402)+'СЕТ СН'!$F$16</f>
        <v>0</v>
      </c>
      <c r="Y423" s="36">
        <f>SUMIFS(СВЦЭМ!$K$34:$K$777,СВЦЭМ!$A$34:$A$777,$A423,СВЦЭМ!$B$33:$B$776,Y$402)+'СЕТ СН'!$F$16</f>
        <v>0</v>
      </c>
    </row>
    <row r="424" spans="1:25" ht="15.75" hidden="1" x14ac:dyDescent="0.2">
      <c r="A424" s="35">
        <f t="shared" si="11"/>
        <v>43821</v>
      </c>
      <c r="B424" s="36">
        <f>SUMIFS(СВЦЭМ!$K$34:$K$777,СВЦЭМ!$A$34:$A$777,$A424,СВЦЭМ!$B$33:$B$776,B$402)+'СЕТ СН'!$F$16</f>
        <v>0</v>
      </c>
      <c r="C424" s="36">
        <f>SUMIFS(СВЦЭМ!$K$34:$K$777,СВЦЭМ!$A$34:$A$777,$A424,СВЦЭМ!$B$33:$B$776,C$402)+'СЕТ СН'!$F$16</f>
        <v>0</v>
      </c>
      <c r="D424" s="36">
        <f>SUMIFS(СВЦЭМ!$K$34:$K$777,СВЦЭМ!$A$34:$A$777,$A424,СВЦЭМ!$B$33:$B$776,D$402)+'СЕТ СН'!$F$16</f>
        <v>0</v>
      </c>
      <c r="E424" s="36">
        <f>SUMIFS(СВЦЭМ!$K$34:$K$777,СВЦЭМ!$A$34:$A$777,$A424,СВЦЭМ!$B$33:$B$776,E$402)+'СЕТ СН'!$F$16</f>
        <v>0</v>
      </c>
      <c r="F424" s="36">
        <f>SUMIFS(СВЦЭМ!$K$34:$K$777,СВЦЭМ!$A$34:$A$777,$A424,СВЦЭМ!$B$33:$B$776,F$402)+'СЕТ СН'!$F$16</f>
        <v>0</v>
      </c>
      <c r="G424" s="36">
        <f>SUMIFS(СВЦЭМ!$K$34:$K$777,СВЦЭМ!$A$34:$A$777,$A424,СВЦЭМ!$B$33:$B$776,G$402)+'СЕТ СН'!$F$16</f>
        <v>0</v>
      </c>
      <c r="H424" s="36">
        <f>SUMIFS(СВЦЭМ!$K$34:$K$777,СВЦЭМ!$A$34:$A$777,$A424,СВЦЭМ!$B$33:$B$776,H$402)+'СЕТ СН'!$F$16</f>
        <v>0</v>
      </c>
      <c r="I424" s="36">
        <f>SUMIFS(СВЦЭМ!$K$34:$K$777,СВЦЭМ!$A$34:$A$777,$A424,СВЦЭМ!$B$33:$B$776,I$402)+'СЕТ СН'!$F$16</f>
        <v>0</v>
      </c>
      <c r="J424" s="36">
        <f>SUMIFS(СВЦЭМ!$K$34:$K$777,СВЦЭМ!$A$34:$A$777,$A424,СВЦЭМ!$B$33:$B$776,J$402)+'СЕТ СН'!$F$16</f>
        <v>0</v>
      </c>
      <c r="K424" s="36">
        <f>SUMIFS(СВЦЭМ!$K$34:$K$777,СВЦЭМ!$A$34:$A$777,$A424,СВЦЭМ!$B$33:$B$776,K$402)+'СЕТ СН'!$F$16</f>
        <v>0</v>
      </c>
      <c r="L424" s="36">
        <f>SUMIFS(СВЦЭМ!$K$34:$K$777,СВЦЭМ!$A$34:$A$777,$A424,СВЦЭМ!$B$33:$B$776,L$402)+'СЕТ СН'!$F$16</f>
        <v>0</v>
      </c>
      <c r="M424" s="36">
        <f>SUMIFS(СВЦЭМ!$K$34:$K$777,СВЦЭМ!$A$34:$A$777,$A424,СВЦЭМ!$B$33:$B$776,M$402)+'СЕТ СН'!$F$16</f>
        <v>0</v>
      </c>
      <c r="N424" s="36">
        <f>SUMIFS(СВЦЭМ!$K$34:$K$777,СВЦЭМ!$A$34:$A$777,$A424,СВЦЭМ!$B$33:$B$776,N$402)+'СЕТ СН'!$F$16</f>
        <v>0</v>
      </c>
      <c r="O424" s="36">
        <f>SUMIFS(СВЦЭМ!$K$34:$K$777,СВЦЭМ!$A$34:$A$777,$A424,СВЦЭМ!$B$33:$B$776,O$402)+'СЕТ СН'!$F$16</f>
        <v>0</v>
      </c>
      <c r="P424" s="36">
        <f>SUMIFS(СВЦЭМ!$K$34:$K$777,СВЦЭМ!$A$34:$A$777,$A424,СВЦЭМ!$B$33:$B$776,P$402)+'СЕТ СН'!$F$16</f>
        <v>0</v>
      </c>
      <c r="Q424" s="36">
        <f>SUMIFS(СВЦЭМ!$K$34:$K$777,СВЦЭМ!$A$34:$A$777,$A424,СВЦЭМ!$B$33:$B$776,Q$402)+'СЕТ СН'!$F$16</f>
        <v>0</v>
      </c>
      <c r="R424" s="36">
        <f>SUMIFS(СВЦЭМ!$K$34:$K$777,СВЦЭМ!$A$34:$A$777,$A424,СВЦЭМ!$B$33:$B$776,R$402)+'СЕТ СН'!$F$16</f>
        <v>0</v>
      </c>
      <c r="S424" s="36">
        <f>SUMIFS(СВЦЭМ!$K$34:$K$777,СВЦЭМ!$A$34:$A$777,$A424,СВЦЭМ!$B$33:$B$776,S$402)+'СЕТ СН'!$F$16</f>
        <v>0</v>
      </c>
      <c r="T424" s="36">
        <f>SUMIFS(СВЦЭМ!$K$34:$K$777,СВЦЭМ!$A$34:$A$777,$A424,СВЦЭМ!$B$33:$B$776,T$402)+'СЕТ СН'!$F$16</f>
        <v>0</v>
      </c>
      <c r="U424" s="36">
        <f>SUMIFS(СВЦЭМ!$K$34:$K$777,СВЦЭМ!$A$34:$A$777,$A424,СВЦЭМ!$B$33:$B$776,U$402)+'СЕТ СН'!$F$16</f>
        <v>0</v>
      </c>
      <c r="V424" s="36">
        <f>SUMIFS(СВЦЭМ!$K$34:$K$777,СВЦЭМ!$A$34:$A$777,$A424,СВЦЭМ!$B$33:$B$776,V$402)+'СЕТ СН'!$F$16</f>
        <v>0</v>
      </c>
      <c r="W424" s="36">
        <f>SUMIFS(СВЦЭМ!$K$34:$K$777,СВЦЭМ!$A$34:$A$777,$A424,СВЦЭМ!$B$33:$B$776,W$402)+'СЕТ СН'!$F$16</f>
        <v>0</v>
      </c>
      <c r="X424" s="36">
        <f>SUMIFS(СВЦЭМ!$K$34:$K$777,СВЦЭМ!$A$34:$A$777,$A424,СВЦЭМ!$B$33:$B$776,X$402)+'СЕТ СН'!$F$16</f>
        <v>0</v>
      </c>
      <c r="Y424" s="36">
        <f>SUMIFS(СВЦЭМ!$K$34:$K$777,СВЦЭМ!$A$34:$A$777,$A424,СВЦЭМ!$B$33:$B$776,Y$402)+'СЕТ СН'!$F$16</f>
        <v>0</v>
      </c>
    </row>
    <row r="425" spans="1:25" ht="15.75" hidden="1" x14ac:dyDescent="0.2">
      <c r="A425" s="35">
        <f t="shared" si="11"/>
        <v>43822</v>
      </c>
      <c r="B425" s="36">
        <f>SUMIFS(СВЦЭМ!$K$34:$K$777,СВЦЭМ!$A$34:$A$777,$A425,СВЦЭМ!$B$33:$B$776,B$402)+'СЕТ СН'!$F$16</f>
        <v>0</v>
      </c>
      <c r="C425" s="36">
        <f>SUMIFS(СВЦЭМ!$K$34:$K$777,СВЦЭМ!$A$34:$A$777,$A425,СВЦЭМ!$B$33:$B$776,C$402)+'СЕТ СН'!$F$16</f>
        <v>0</v>
      </c>
      <c r="D425" s="36">
        <f>SUMIFS(СВЦЭМ!$K$34:$K$777,СВЦЭМ!$A$34:$A$777,$A425,СВЦЭМ!$B$33:$B$776,D$402)+'СЕТ СН'!$F$16</f>
        <v>0</v>
      </c>
      <c r="E425" s="36">
        <f>SUMIFS(СВЦЭМ!$K$34:$K$777,СВЦЭМ!$A$34:$A$777,$A425,СВЦЭМ!$B$33:$B$776,E$402)+'СЕТ СН'!$F$16</f>
        <v>0</v>
      </c>
      <c r="F425" s="36">
        <f>SUMIFS(СВЦЭМ!$K$34:$K$777,СВЦЭМ!$A$34:$A$777,$A425,СВЦЭМ!$B$33:$B$776,F$402)+'СЕТ СН'!$F$16</f>
        <v>0</v>
      </c>
      <c r="G425" s="36">
        <f>SUMIFS(СВЦЭМ!$K$34:$K$777,СВЦЭМ!$A$34:$A$777,$A425,СВЦЭМ!$B$33:$B$776,G$402)+'СЕТ СН'!$F$16</f>
        <v>0</v>
      </c>
      <c r="H425" s="36">
        <f>SUMIFS(СВЦЭМ!$K$34:$K$777,СВЦЭМ!$A$34:$A$777,$A425,СВЦЭМ!$B$33:$B$776,H$402)+'СЕТ СН'!$F$16</f>
        <v>0</v>
      </c>
      <c r="I425" s="36">
        <f>SUMIFS(СВЦЭМ!$K$34:$K$777,СВЦЭМ!$A$34:$A$777,$A425,СВЦЭМ!$B$33:$B$776,I$402)+'СЕТ СН'!$F$16</f>
        <v>0</v>
      </c>
      <c r="J425" s="36">
        <f>SUMIFS(СВЦЭМ!$K$34:$K$777,СВЦЭМ!$A$34:$A$777,$A425,СВЦЭМ!$B$33:$B$776,J$402)+'СЕТ СН'!$F$16</f>
        <v>0</v>
      </c>
      <c r="K425" s="36">
        <f>SUMIFS(СВЦЭМ!$K$34:$K$777,СВЦЭМ!$A$34:$A$777,$A425,СВЦЭМ!$B$33:$B$776,K$402)+'СЕТ СН'!$F$16</f>
        <v>0</v>
      </c>
      <c r="L425" s="36">
        <f>SUMIFS(СВЦЭМ!$K$34:$K$777,СВЦЭМ!$A$34:$A$777,$A425,СВЦЭМ!$B$33:$B$776,L$402)+'СЕТ СН'!$F$16</f>
        <v>0</v>
      </c>
      <c r="M425" s="36">
        <f>SUMIFS(СВЦЭМ!$K$34:$K$777,СВЦЭМ!$A$34:$A$777,$A425,СВЦЭМ!$B$33:$B$776,M$402)+'СЕТ СН'!$F$16</f>
        <v>0</v>
      </c>
      <c r="N425" s="36">
        <f>SUMIFS(СВЦЭМ!$K$34:$K$777,СВЦЭМ!$A$34:$A$777,$A425,СВЦЭМ!$B$33:$B$776,N$402)+'СЕТ СН'!$F$16</f>
        <v>0</v>
      </c>
      <c r="O425" s="36">
        <f>SUMIFS(СВЦЭМ!$K$34:$K$777,СВЦЭМ!$A$34:$A$777,$A425,СВЦЭМ!$B$33:$B$776,O$402)+'СЕТ СН'!$F$16</f>
        <v>0</v>
      </c>
      <c r="P425" s="36">
        <f>SUMIFS(СВЦЭМ!$K$34:$K$777,СВЦЭМ!$A$34:$A$777,$A425,СВЦЭМ!$B$33:$B$776,P$402)+'СЕТ СН'!$F$16</f>
        <v>0</v>
      </c>
      <c r="Q425" s="36">
        <f>SUMIFS(СВЦЭМ!$K$34:$K$777,СВЦЭМ!$A$34:$A$777,$A425,СВЦЭМ!$B$33:$B$776,Q$402)+'СЕТ СН'!$F$16</f>
        <v>0</v>
      </c>
      <c r="R425" s="36">
        <f>SUMIFS(СВЦЭМ!$K$34:$K$777,СВЦЭМ!$A$34:$A$777,$A425,СВЦЭМ!$B$33:$B$776,R$402)+'СЕТ СН'!$F$16</f>
        <v>0</v>
      </c>
      <c r="S425" s="36">
        <f>SUMIFS(СВЦЭМ!$K$34:$K$777,СВЦЭМ!$A$34:$A$777,$A425,СВЦЭМ!$B$33:$B$776,S$402)+'СЕТ СН'!$F$16</f>
        <v>0</v>
      </c>
      <c r="T425" s="36">
        <f>SUMIFS(СВЦЭМ!$K$34:$K$777,СВЦЭМ!$A$34:$A$777,$A425,СВЦЭМ!$B$33:$B$776,T$402)+'СЕТ СН'!$F$16</f>
        <v>0</v>
      </c>
      <c r="U425" s="36">
        <f>SUMIFS(СВЦЭМ!$K$34:$K$777,СВЦЭМ!$A$34:$A$777,$A425,СВЦЭМ!$B$33:$B$776,U$402)+'СЕТ СН'!$F$16</f>
        <v>0</v>
      </c>
      <c r="V425" s="36">
        <f>SUMIFS(СВЦЭМ!$K$34:$K$777,СВЦЭМ!$A$34:$A$777,$A425,СВЦЭМ!$B$33:$B$776,V$402)+'СЕТ СН'!$F$16</f>
        <v>0</v>
      </c>
      <c r="W425" s="36">
        <f>SUMIFS(СВЦЭМ!$K$34:$K$777,СВЦЭМ!$A$34:$A$777,$A425,СВЦЭМ!$B$33:$B$776,W$402)+'СЕТ СН'!$F$16</f>
        <v>0</v>
      </c>
      <c r="X425" s="36">
        <f>SUMIFS(СВЦЭМ!$K$34:$K$777,СВЦЭМ!$A$34:$A$777,$A425,СВЦЭМ!$B$33:$B$776,X$402)+'СЕТ СН'!$F$16</f>
        <v>0</v>
      </c>
      <c r="Y425" s="36">
        <f>SUMIFS(СВЦЭМ!$K$34:$K$777,СВЦЭМ!$A$34:$A$777,$A425,СВЦЭМ!$B$33:$B$776,Y$402)+'СЕТ СН'!$F$16</f>
        <v>0</v>
      </c>
    </row>
    <row r="426" spans="1:25" ht="15.75" hidden="1" x14ac:dyDescent="0.2">
      <c r="A426" s="35">
        <f t="shared" si="11"/>
        <v>43823</v>
      </c>
      <c r="B426" s="36">
        <f>SUMIFS(СВЦЭМ!$K$34:$K$777,СВЦЭМ!$A$34:$A$777,$A426,СВЦЭМ!$B$33:$B$776,B$402)+'СЕТ СН'!$F$16</f>
        <v>0</v>
      </c>
      <c r="C426" s="36">
        <f>SUMIFS(СВЦЭМ!$K$34:$K$777,СВЦЭМ!$A$34:$A$777,$A426,СВЦЭМ!$B$33:$B$776,C$402)+'СЕТ СН'!$F$16</f>
        <v>0</v>
      </c>
      <c r="D426" s="36">
        <f>SUMIFS(СВЦЭМ!$K$34:$K$777,СВЦЭМ!$A$34:$A$777,$A426,СВЦЭМ!$B$33:$B$776,D$402)+'СЕТ СН'!$F$16</f>
        <v>0</v>
      </c>
      <c r="E426" s="36">
        <f>SUMIFS(СВЦЭМ!$K$34:$K$777,СВЦЭМ!$A$34:$A$777,$A426,СВЦЭМ!$B$33:$B$776,E$402)+'СЕТ СН'!$F$16</f>
        <v>0</v>
      </c>
      <c r="F426" s="36">
        <f>SUMIFS(СВЦЭМ!$K$34:$K$777,СВЦЭМ!$A$34:$A$777,$A426,СВЦЭМ!$B$33:$B$776,F$402)+'СЕТ СН'!$F$16</f>
        <v>0</v>
      </c>
      <c r="G426" s="36">
        <f>SUMIFS(СВЦЭМ!$K$34:$K$777,СВЦЭМ!$A$34:$A$777,$A426,СВЦЭМ!$B$33:$B$776,G$402)+'СЕТ СН'!$F$16</f>
        <v>0</v>
      </c>
      <c r="H426" s="36">
        <f>SUMIFS(СВЦЭМ!$K$34:$K$777,СВЦЭМ!$A$34:$A$777,$A426,СВЦЭМ!$B$33:$B$776,H$402)+'СЕТ СН'!$F$16</f>
        <v>0</v>
      </c>
      <c r="I426" s="36">
        <f>SUMIFS(СВЦЭМ!$K$34:$K$777,СВЦЭМ!$A$34:$A$777,$A426,СВЦЭМ!$B$33:$B$776,I$402)+'СЕТ СН'!$F$16</f>
        <v>0</v>
      </c>
      <c r="J426" s="36">
        <f>SUMIFS(СВЦЭМ!$K$34:$K$777,СВЦЭМ!$A$34:$A$777,$A426,СВЦЭМ!$B$33:$B$776,J$402)+'СЕТ СН'!$F$16</f>
        <v>0</v>
      </c>
      <c r="K426" s="36">
        <f>SUMIFS(СВЦЭМ!$K$34:$K$777,СВЦЭМ!$A$34:$A$777,$A426,СВЦЭМ!$B$33:$B$776,K$402)+'СЕТ СН'!$F$16</f>
        <v>0</v>
      </c>
      <c r="L426" s="36">
        <f>SUMIFS(СВЦЭМ!$K$34:$K$777,СВЦЭМ!$A$34:$A$777,$A426,СВЦЭМ!$B$33:$B$776,L$402)+'СЕТ СН'!$F$16</f>
        <v>0</v>
      </c>
      <c r="M426" s="36">
        <f>SUMIFS(СВЦЭМ!$K$34:$K$777,СВЦЭМ!$A$34:$A$777,$A426,СВЦЭМ!$B$33:$B$776,M$402)+'СЕТ СН'!$F$16</f>
        <v>0</v>
      </c>
      <c r="N426" s="36">
        <f>SUMIFS(СВЦЭМ!$K$34:$K$777,СВЦЭМ!$A$34:$A$777,$A426,СВЦЭМ!$B$33:$B$776,N$402)+'СЕТ СН'!$F$16</f>
        <v>0</v>
      </c>
      <c r="O426" s="36">
        <f>SUMIFS(СВЦЭМ!$K$34:$K$777,СВЦЭМ!$A$34:$A$777,$A426,СВЦЭМ!$B$33:$B$776,O$402)+'СЕТ СН'!$F$16</f>
        <v>0</v>
      </c>
      <c r="P426" s="36">
        <f>SUMIFS(СВЦЭМ!$K$34:$K$777,СВЦЭМ!$A$34:$A$777,$A426,СВЦЭМ!$B$33:$B$776,P$402)+'СЕТ СН'!$F$16</f>
        <v>0</v>
      </c>
      <c r="Q426" s="36">
        <f>SUMIFS(СВЦЭМ!$K$34:$K$777,СВЦЭМ!$A$34:$A$777,$A426,СВЦЭМ!$B$33:$B$776,Q$402)+'СЕТ СН'!$F$16</f>
        <v>0</v>
      </c>
      <c r="R426" s="36">
        <f>SUMIFS(СВЦЭМ!$K$34:$K$777,СВЦЭМ!$A$34:$A$777,$A426,СВЦЭМ!$B$33:$B$776,R$402)+'СЕТ СН'!$F$16</f>
        <v>0</v>
      </c>
      <c r="S426" s="36">
        <f>SUMIFS(СВЦЭМ!$K$34:$K$777,СВЦЭМ!$A$34:$A$777,$A426,СВЦЭМ!$B$33:$B$776,S$402)+'СЕТ СН'!$F$16</f>
        <v>0</v>
      </c>
      <c r="T426" s="36">
        <f>SUMIFS(СВЦЭМ!$K$34:$K$777,СВЦЭМ!$A$34:$A$777,$A426,СВЦЭМ!$B$33:$B$776,T$402)+'СЕТ СН'!$F$16</f>
        <v>0</v>
      </c>
      <c r="U426" s="36">
        <f>SUMIFS(СВЦЭМ!$K$34:$K$777,СВЦЭМ!$A$34:$A$777,$A426,СВЦЭМ!$B$33:$B$776,U$402)+'СЕТ СН'!$F$16</f>
        <v>0</v>
      </c>
      <c r="V426" s="36">
        <f>SUMIFS(СВЦЭМ!$K$34:$K$777,СВЦЭМ!$A$34:$A$777,$A426,СВЦЭМ!$B$33:$B$776,V$402)+'СЕТ СН'!$F$16</f>
        <v>0</v>
      </c>
      <c r="W426" s="36">
        <f>SUMIFS(СВЦЭМ!$K$34:$K$777,СВЦЭМ!$A$34:$A$777,$A426,СВЦЭМ!$B$33:$B$776,W$402)+'СЕТ СН'!$F$16</f>
        <v>0</v>
      </c>
      <c r="X426" s="36">
        <f>SUMIFS(СВЦЭМ!$K$34:$K$777,СВЦЭМ!$A$34:$A$777,$A426,СВЦЭМ!$B$33:$B$776,X$402)+'СЕТ СН'!$F$16</f>
        <v>0</v>
      </c>
      <c r="Y426" s="36">
        <f>SUMIFS(СВЦЭМ!$K$34:$K$777,СВЦЭМ!$A$34:$A$777,$A426,СВЦЭМ!$B$33:$B$776,Y$402)+'СЕТ СН'!$F$16</f>
        <v>0</v>
      </c>
    </row>
    <row r="427" spans="1:25" ht="15.75" hidden="1" x14ac:dyDescent="0.2">
      <c r="A427" s="35">
        <f t="shared" si="11"/>
        <v>43824</v>
      </c>
      <c r="B427" s="36">
        <f>SUMIFS(СВЦЭМ!$K$34:$K$777,СВЦЭМ!$A$34:$A$777,$A427,СВЦЭМ!$B$33:$B$776,B$402)+'СЕТ СН'!$F$16</f>
        <v>0</v>
      </c>
      <c r="C427" s="36">
        <f>SUMIFS(СВЦЭМ!$K$34:$K$777,СВЦЭМ!$A$34:$A$777,$A427,СВЦЭМ!$B$33:$B$776,C$402)+'СЕТ СН'!$F$16</f>
        <v>0</v>
      </c>
      <c r="D427" s="36">
        <f>SUMIFS(СВЦЭМ!$K$34:$K$777,СВЦЭМ!$A$34:$A$777,$A427,СВЦЭМ!$B$33:$B$776,D$402)+'СЕТ СН'!$F$16</f>
        <v>0</v>
      </c>
      <c r="E427" s="36">
        <f>SUMIFS(СВЦЭМ!$K$34:$K$777,СВЦЭМ!$A$34:$A$777,$A427,СВЦЭМ!$B$33:$B$776,E$402)+'СЕТ СН'!$F$16</f>
        <v>0</v>
      </c>
      <c r="F427" s="36">
        <f>SUMIFS(СВЦЭМ!$K$34:$K$777,СВЦЭМ!$A$34:$A$777,$A427,СВЦЭМ!$B$33:$B$776,F$402)+'СЕТ СН'!$F$16</f>
        <v>0</v>
      </c>
      <c r="G427" s="36">
        <f>SUMIFS(СВЦЭМ!$K$34:$K$777,СВЦЭМ!$A$34:$A$777,$A427,СВЦЭМ!$B$33:$B$776,G$402)+'СЕТ СН'!$F$16</f>
        <v>0</v>
      </c>
      <c r="H427" s="36">
        <f>SUMIFS(СВЦЭМ!$K$34:$K$777,СВЦЭМ!$A$34:$A$777,$A427,СВЦЭМ!$B$33:$B$776,H$402)+'СЕТ СН'!$F$16</f>
        <v>0</v>
      </c>
      <c r="I427" s="36">
        <f>SUMIFS(СВЦЭМ!$K$34:$K$777,СВЦЭМ!$A$34:$A$777,$A427,СВЦЭМ!$B$33:$B$776,I$402)+'СЕТ СН'!$F$16</f>
        <v>0</v>
      </c>
      <c r="J427" s="36">
        <f>SUMIFS(СВЦЭМ!$K$34:$K$777,СВЦЭМ!$A$34:$A$777,$A427,СВЦЭМ!$B$33:$B$776,J$402)+'СЕТ СН'!$F$16</f>
        <v>0</v>
      </c>
      <c r="K427" s="36">
        <f>SUMIFS(СВЦЭМ!$K$34:$K$777,СВЦЭМ!$A$34:$A$777,$A427,СВЦЭМ!$B$33:$B$776,K$402)+'СЕТ СН'!$F$16</f>
        <v>0</v>
      </c>
      <c r="L427" s="36">
        <f>SUMIFS(СВЦЭМ!$K$34:$K$777,СВЦЭМ!$A$34:$A$777,$A427,СВЦЭМ!$B$33:$B$776,L$402)+'СЕТ СН'!$F$16</f>
        <v>0</v>
      </c>
      <c r="M427" s="36">
        <f>SUMIFS(СВЦЭМ!$K$34:$K$777,СВЦЭМ!$A$34:$A$777,$A427,СВЦЭМ!$B$33:$B$776,M$402)+'СЕТ СН'!$F$16</f>
        <v>0</v>
      </c>
      <c r="N427" s="36">
        <f>SUMIFS(СВЦЭМ!$K$34:$K$777,СВЦЭМ!$A$34:$A$777,$A427,СВЦЭМ!$B$33:$B$776,N$402)+'СЕТ СН'!$F$16</f>
        <v>0</v>
      </c>
      <c r="O427" s="36">
        <f>SUMIFS(СВЦЭМ!$K$34:$K$777,СВЦЭМ!$A$34:$A$777,$A427,СВЦЭМ!$B$33:$B$776,O$402)+'СЕТ СН'!$F$16</f>
        <v>0</v>
      </c>
      <c r="P427" s="36">
        <f>SUMIFS(СВЦЭМ!$K$34:$K$777,СВЦЭМ!$A$34:$A$777,$A427,СВЦЭМ!$B$33:$B$776,P$402)+'СЕТ СН'!$F$16</f>
        <v>0</v>
      </c>
      <c r="Q427" s="36">
        <f>SUMIFS(СВЦЭМ!$K$34:$K$777,СВЦЭМ!$A$34:$A$777,$A427,СВЦЭМ!$B$33:$B$776,Q$402)+'СЕТ СН'!$F$16</f>
        <v>0</v>
      </c>
      <c r="R427" s="36">
        <f>SUMIFS(СВЦЭМ!$K$34:$K$777,СВЦЭМ!$A$34:$A$777,$A427,СВЦЭМ!$B$33:$B$776,R$402)+'СЕТ СН'!$F$16</f>
        <v>0</v>
      </c>
      <c r="S427" s="36">
        <f>SUMIFS(СВЦЭМ!$K$34:$K$777,СВЦЭМ!$A$34:$A$777,$A427,СВЦЭМ!$B$33:$B$776,S$402)+'СЕТ СН'!$F$16</f>
        <v>0</v>
      </c>
      <c r="T427" s="36">
        <f>SUMIFS(СВЦЭМ!$K$34:$K$777,СВЦЭМ!$A$34:$A$777,$A427,СВЦЭМ!$B$33:$B$776,T$402)+'СЕТ СН'!$F$16</f>
        <v>0</v>
      </c>
      <c r="U427" s="36">
        <f>SUMIFS(СВЦЭМ!$K$34:$K$777,СВЦЭМ!$A$34:$A$777,$A427,СВЦЭМ!$B$33:$B$776,U$402)+'СЕТ СН'!$F$16</f>
        <v>0</v>
      </c>
      <c r="V427" s="36">
        <f>SUMIFS(СВЦЭМ!$K$34:$K$777,СВЦЭМ!$A$34:$A$777,$A427,СВЦЭМ!$B$33:$B$776,V$402)+'СЕТ СН'!$F$16</f>
        <v>0</v>
      </c>
      <c r="W427" s="36">
        <f>SUMIFS(СВЦЭМ!$K$34:$K$777,СВЦЭМ!$A$34:$A$777,$A427,СВЦЭМ!$B$33:$B$776,W$402)+'СЕТ СН'!$F$16</f>
        <v>0</v>
      </c>
      <c r="X427" s="36">
        <f>SUMIFS(СВЦЭМ!$K$34:$K$777,СВЦЭМ!$A$34:$A$777,$A427,СВЦЭМ!$B$33:$B$776,X$402)+'СЕТ СН'!$F$16</f>
        <v>0</v>
      </c>
      <c r="Y427" s="36">
        <f>SUMIFS(СВЦЭМ!$K$34:$K$777,СВЦЭМ!$A$34:$A$777,$A427,СВЦЭМ!$B$33:$B$776,Y$402)+'СЕТ СН'!$F$16</f>
        <v>0</v>
      </c>
    </row>
    <row r="428" spans="1:25" ht="15.75" hidden="1" x14ac:dyDescent="0.2">
      <c r="A428" s="35">
        <f t="shared" si="11"/>
        <v>43825</v>
      </c>
      <c r="B428" s="36">
        <f>SUMIFS(СВЦЭМ!$K$34:$K$777,СВЦЭМ!$A$34:$A$777,$A428,СВЦЭМ!$B$33:$B$776,B$402)+'СЕТ СН'!$F$16</f>
        <v>0</v>
      </c>
      <c r="C428" s="36">
        <f>SUMIFS(СВЦЭМ!$K$34:$K$777,СВЦЭМ!$A$34:$A$777,$A428,СВЦЭМ!$B$33:$B$776,C$402)+'СЕТ СН'!$F$16</f>
        <v>0</v>
      </c>
      <c r="D428" s="36">
        <f>SUMIFS(СВЦЭМ!$K$34:$K$777,СВЦЭМ!$A$34:$A$777,$A428,СВЦЭМ!$B$33:$B$776,D$402)+'СЕТ СН'!$F$16</f>
        <v>0</v>
      </c>
      <c r="E428" s="36">
        <f>SUMIFS(СВЦЭМ!$K$34:$K$777,СВЦЭМ!$A$34:$A$777,$A428,СВЦЭМ!$B$33:$B$776,E$402)+'СЕТ СН'!$F$16</f>
        <v>0</v>
      </c>
      <c r="F428" s="36">
        <f>SUMIFS(СВЦЭМ!$K$34:$K$777,СВЦЭМ!$A$34:$A$777,$A428,СВЦЭМ!$B$33:$B$776,F$402)+'СЕТ СН'!$F$16</f>
        <v>0</v>
      </c>
      <c r="G428" s="36">
        <f>SUMIFS(СВЦЭМ!$K$34:$K$777,СВЦЭМ!$A$34:$A$777,$A428,СВЦЭМ!$B$33:$B$776,G$402)+'СЕТ СН'!$F$16</f>
        <v>0</v>
      </c>
      <c r="H428" s="36">
        <f>SUMIFS(СВЦЭМ!$K$34:$K$777,СВЦЭМ!$A$34:$A$777,$A428,СВЦЭМ!$B$33:$B$776,H$402)+'СЕТ СН'!$F$16</f>
        <v>0</v>
      </c>
      <c r="I428" s="36">
        <f>SUMIFS(СВЦЭМ!$K$34:$K$777,СВЦЭМ!$A$34:$A$777,$A428,СВЦЭМ!$B$33:$B$776,I$402)+'СЕТ СН'!$F$16</f>
        <v>0</v>
      </c>
      <c r="J428" s="36">
        <f>SUMIFS(СВЦЭМ!$K$34:$K$777,СВЦЭМ!$A$34:$A$777,$A428,СВЦЭМ!$B$33:$B$776,J$402)+'СЕТ СН'!$F$16</f>
        <v>0</v>
      </c>
      <c r="K428" s="36">
        <f>SUMIFS(СВЦЭМ!$K$34:$K$777,СВЦЭМ!$A$34:$A$777,$A428,СВЦЭМ!$B$33:$B$776,K$402)+'СЕТ СН'!$F$16</f>
        <v>0</v>
      </c>
      <c r="L428" s="36">
        <f>SUMIFS(СВЦЭМ!$K$34:$K$777,СВЦЭМ!$A$34:$A$777,$A428,СВЦЭМ!$B$33:$B$776,L$402)+'СЕТ СН'!$F$16</f>
        <v>0</v>
      </c>
      <c r="M428" s="36">
        <f>SUMIFS(СВЦЭМ!$K$34:$K$777,СВЦЭМ!$A$34:$A$777,$A428,СВЦЭМ!$B$33:$B$776,M$402)+'СЕТ СН'!$F$16</f>
        <v>0</v>
      </c>
      <c r="N428" s="36">
        <f>SUMIFS(СВЦЭМ!$K$34:$K$777,СВЦЭМ!$A$34:$A$777,$A428,СВЦЭМ!$B$33:$B$776,N$402)+'СЕТ СН'!$F$16</f>
        <v>0</v>
      </c>
      <c r="O428" s="36">
        <f>SUMIFS(СВЦЭМ!$K$34:$K$777,СВЦЭМ!$A$34:$A$777,$A428,СВЦЭМ!$B$33:$B$776,O$402)+'СЕТ СН'!$F$16</f>
        <v>0</v>
      </c>
      <c r="P428" s="36">
        <f>SUMIFS(СВЦЭМ!$K$34:$K$777,СВЦЭМ!$A$34:$A$777,$A428,СВЦЭМ!$B$33:$B$776,P$402)+'СЕТ СН'!$F$16</f>
        <v>0</v>
      </c>
      <c r="Q428" s="36">
        <f>SUMIFS(СВЦЭМ!$K$34:$K$777,СВЦЭМ!$A$34:$A$777,$A428,СВЦЭМ!$B$33:$B$776,Q$402)+'СЕТ СН'!$F$16</f>
        <v>0</v>
      </c>
      <c r="R428" s="36">
        <f>SUMIFS(СВЦЭМ!$K$34:$K$777,СВЦЭМ!$A$34:$A$777,$A428,СВЦЭМ!$B$33:$B$776,R$402)+'СЕТ СН'!$F$16</f>
        <v>0</v>
      </c>
      <c r="S428" s="36">
        <f>SUMIFS(СВЦЭМ!$K$34:$K$777,СВЦЭМ!$A$34:$A$777,$A428,СВЦЭМ!$B$33:$B$776,S$402)+'СЕТ СН'!$F$16</f>
        <v>0</v>
      </c>
      <c r="T428" s="36">
        <f>SUMIFS(СВЦЭМ!$K$34:$K$777,СВЦЭМ!$A$34:$A$777,$A428,СВЦЭМ!$B$33:$B$776,T$402)+'СЕТ СН'!$F$16</f>
        <v>0</v>
      </c>
      <c r="U428" s="36">
        <f>SUMIFS(СВЦЭМ!$K$34:$K$777,СВЦЭМ!$A$34:$A$777,$A428,СВЦЭМ!$B$33:$B$776,U$402)+'СЕТ СН'!$F$16</f>
        <v>0</v>
      </c>
      <c r="V428" s="36">
        <f>SUMIFS(СВЦЭМ!$K$34:$K$777,СВЦЭМ!$A$34:$A$777,$A428,СВЦЭМ!$B$33:$B$776,V$402)+'СЕТ СН'!$F$16</f>
        <v>0</v>
      </c>
      <c r="W428" s="36">
        <f>SUMIFS(СВЦЭМ!$K$34:$K$777,СВЦЭМ!$A$34:$A$777,$A428,СВЦЭМ!$B$33:$B$776,W$402)+'СЕТ СН'!$F$16</f>
        <v>0</v>
      </c>
      <c r="X428" s="36">
        <f>SUMIFS(СВЦЭМ!$K$34:$K$777,СВЦЭМ!$A$34:$A$777,$A428,СВЦЭМ!$B$33:$B$776,X$402)+'СЕТ СН'!$F$16</f>
        <v>0</v>
      </c>
      <c r="Y428" s="36">
        <f>SUMIFS(СВЦЭМ!$K$34:$K$777,СВЦЭМ!$A$34:$A$777,$A428,СВЦЭМ!$B$33:$B$776,Y$402)+'СЕТ СН'!$F$16</f>
        <v>0</v>
      </c>
    </row>
    <row r="429" spans="1:25" ht="15.75" hidden="1" x14ac:dyDescent="0.2">
      <c r="A429" s="35">
        <f t="shared" si="11"/>
        <v>43826</v>
      </c>
      <c r="B429" s="36">
        <f>SUMIFS(СВЦЭМ!$K$34:$K$777,СВЦЭМ!$A$34:$A$777,$A429,СВЦЭМ!$B$33:$B$776,B$402)+'СЕТ СН'!$F$16</f>
        <v>0</v>
      </c>
      <c r="C429" s="36">
        <f>SUMIFS(СВЦЭМ!$K$34:$K$777,СВЦЭМ!$A$34:$A$777,$A429,СВЦЭМ!$B$33:$B$776,C$402)+'СЕТ СН'!$F$16</f>
        <v>0</v>
      </c>
      <c r="D429" s="36">
        <f>SUMIFS(СВЦЭМ!$K$34:$K$777,СВЦЭМ!$A$34:$A$777,$A429,СВЦЭМ!$B$33:$B$776,D$402)+'СЕТ СН'!$F$16</f>
        <v>0</v>
      </c>
      <c r="E429" s="36">
        <f>SUMIFS(СВЦЭМ!$K$34:$K$777,СВЦЭМ!$A$34:$A$777,$A429,СВЦЭМ!$B$33:$B$776,E$402)+'СЕТ СН'!$F$16</f>
        <v>0</v>
      </c>
      <c r="F429" s="36">
        <f>SUMIFS(СВЦЭМ!$K$34:$K$777,СВЦЭМ!$A$34:$A$777,$A429,СВЦЭМ!$B$33:$B$776,F$402)+'СЕТ СН'!$F$16</f>
        <v>0</v>
      </c>
      <c r="G429" s="36">
        <f>SUMIFS(СВЦЭМ!$K$34:$K$777,СВЦЭМ!$A$34:$A$777,$A429,СВЦЭМ!$B$33:$B$776,G$402)+'СЕТ СН'!$F$16</f>
        <v>0</v>
      </c>
      <c r="H429" s="36">
        <f>SUMIFS(СВЦЭМ!$K$34:$K$777,СВЦЭМ!$A$34:$A$777,$A429,СВЦЭМ!$B$33:$B$776,H$402)+'СЕТ СН'!$F$16</f>
        <v>0</v>
      </c>
      <c r="I429" s="36">
        <f>SUMIFS(СВЦЭМ!$K$34:$K$777,СВЦЭМ!$A$34:$A$777,$A429,СВЦЭМ!$B$33:$B$776,I$402)+'СЕТ СН'!$F$16</f>
        <v>0</v>
      </c>
      <c r="J429" s="36">
        <f>SUMIFS(СВЦЭМ!$K$34:$K$777,СВЦЭМ!$A$34:$A$777,$A429,СВЦЭМ!$B$33:$B$776,J$402)+'СЕТ СН'!$F$16</f>
        <v>0</v>
      </c>
      <c r="K429" s="36">
        <f>SUMIFS(СВЦЭМ!$K$34:$K$777,СВЦЭМ!$A$34:$A$777,$A429,СВЦЭМ!$B$33:$B$776,K$402)+'СЕТ СН'!$F$16</f>
        <v>0</v>
      </c>
      <c r="L429" s="36">
        <f>SUMIFS(СВЦЭМ!$K$34:$K$777,СВЦЭМ!$A$34:$A$777,$A429,СВЦЭМ!$B$33:$B$776,L$402)+'СЕТ СН'!$F$16</f>
        <v>0</v>
      </c>
      <c r="M429" s="36">
        <f>SUMIFS(СВЦЭМ!$K$34:$K$777,СВЦЭМ!$A$34:$A$777,$A429,СВЦЭМ!$B$33:$B$776,M$402)+'СЕТ СН'!$F$16</f>
        <v>0</v>
      </c>
      <c r="N429" s="36">
        <f>SUMIFS(СВЦЭМ!$K$34:$K$777,СВЦЭМ!$A$34:$A$777,$A429,СВЦЭМ!$B$33:$B$776,N$402)+'СЕТ СН'!$F$16</f>
        <v>0</v>
      </c>
      <c r="O429" s="36">
        <f>SUMIFS(СВЦЭМ!$K$34:$K$777,СВЦЭМ!$A$34:$A$777,$A429,СВЦЭМ!$B$33:$B$776,O$402)+'СЕТ СН'!$F$16</f>
        <v>0</v>
      </c>
      <c r="P429" s="36">
        <f>SUMIFS(СВЦЭМ!$K$34:$K$777,СВЦЭМ!$A$34:$A$777,$A429,СВЦЭМ!$B$33:$B$776,P$402)+'СЕТ СН'!$F$16</f>
        <v>0</v>
      </c>
      <c r="Q429" s="36">
        <f>SUMIFS(СВЦЭМ!$K$34:$K$777,СВЦЭМ!$A$34:$A$777,$A429,СВЦЭМ!$B$33:$B$776,Q$402)+'СЕТ СН'!$F$16</f>
        <v>0</v>
      </c>
      <c r="R429" s="36">
        <f>SUMIFS(СВЦЭМ!$K$34:$K$777,СВЦЭМ!$A$34:$A$777,$A429,СВЦЭМ!$B$33:$B$776,R$402)+'СЕТ СН'!$F$16</f>
        <v>0</v>
      </c>
      <c r="S429" s="36">
        <f>SUMIFS(СВЦЭМ!$K$34:$K$777,СВЦЭМ!$A$34:$A$777,$A429,СВЦЭМ!$B$33:$B$776,S$402)+'СЕТ СН'!$F$16</f>
        <v>0</v>
      </c>
      <c r="T429" s="36">
        <f>SUMIFS(СВЦЭМ!$K$34:$K$777,СВЦЭМ!$A$34:$A$777,$A429,СВЦЭМ!$B$33:$B$776,T$402)+'СЕТ СН'!$F$16</f>
        <v>0</v>
      </c>
      <c r="U429" s="36">
        <f>SUMIFS(СВЦЭМ!$K$34:$K$777,СВЦЭМ!$A$34:$A$777,$A429,СВЦЭМ!$B$33:$B$776,U$402)+'СЕТ СН'!$F$16</f>
        <v>0</v>
      </c>
      <c r="V429" s="36">
        <f>SUMIFS(СВЦЭМ!$K$34:$K$777,СВЦЭМ!$A$34:$A$777,$A429,СВЦЭМ!$B$33:$B$776,V$402)+'СЕТ СН'!$F$16</f>
        <v>0</v>
      </c>
      <c r="W429" s="36">
        <f>SUMIFS(СВЦЭМ!$K$34:$K$777,СВЦЭМ!$A$34:$A$777,$A429,СВЦЭМ!$B$33:$B$776,W$402)+'СЕТ СН'!$F$16</f>
        <v>0</v>
      </c>
      <c r="X429" s="36">
        <f>SUMIFS(СВЦЭМ!$K$34:$K$777,СВЦЭМ!$A$34:$A$777,$A429,СВЦЭМ!$B$33:$B$776,X$402)+'СЕТ СН'!$F$16</f>
        <v>0</v>
      </c>
      <c r="Y429" s="36">
        <f>SUMIFS(СВЦЭМ!$K$34:$K$777,СВЦЭМ!$A$34:$A$777,$A429,СВЦЭМ!$B$33:$B$776,Y$402)+'СЕТ СН'!$F$16</f>
        <v>0</v>
      </c>
    </row>
    <row r="430" spans="1:25" ht="15.75" hidden="1" x14ac:dyDescent="0.2">
      <c r="A430" s="35">
        <f t="shared" si="11"/>
        <v>43827</v>
      </c>
      <c r="B430" s="36">
        <f>SUMIFS(СВЦЭМ!$K$34:$K$777,СВЦЭМ!$A$34:$A$777,$A430,СВЦЭМ!$B$33:$B$776,B$402)+'СЕТ СН'!$F$16</f>
        <v>0</v>
      </c>
      <c r="C430" s="36">
        <f>SUMIFS(СВЦЭМ!$K$34:$K$777,СВЦЭМ!$A$34:$A$777,$A430,СВЦЭМ!$B$33:$B$776,C$402)+'СЕТ СН'!$F$16</f>
        <v>0</v>
      </c>
      <c r="D430" s="36">
        <f>SUMIFS(СВЦЭМ!$K$34:$K$777,СВЦЭМ!$A$34:$A$777,$A430,СВЦЭМ!$B$33:$B$776,D$402)+'СЕТ СН'!$F$16</f>
        <v>0</v>
      </c>
      <c r="E430" s="36">
        <f>SUMIFS(СВЦЭМ!$K$34:$K$777,СВЦЭМ!$A$34:$A$777,$A430,СВЦЭМ!$B$33:$B$776,E$402)+'СЕТ СН'!$F$16</f>
        <v>0</v>
      </c>
      <c r="F430" s="36">
        <f>SUMIFS(СВЦЭМ!$K$34:$K$777,СВЦЭМ!$A$34:$A$777,$A430,СВЦЭМ!$B$33:$B$776,F$402)+'СЕТ СН'!$F$16</f>
        <v>0</v>
      </c>
      <c r="G430" s="36">
        <f>SUMIFS(СВЦЭМ!$K$34:$K$777,СВЦЭМ!$A$34:$A$777,$A430,СВЦЭМ!$B$33:$B$776,G$402)+'СЕТ СН'!$F$16</f>
        <v>0</v>
      </c>
      <c r="H430" s="36">
        <f>SUMIFS(СВЦЭМ!$K$34:$K$777,СВЦЭМ!$A$34:$A$777,$A430,СВЦЭМ!$B$33:$B$776,H$402)+'СЕТ СН'!$F$16</f>
        <v>0</v>
      </c>
      <c r="I430" s="36">
        <f>SUMIFS(СВЦЭМ!$K$34:$K$777,СВЦЭМ!$A$34:$A$777,$A430,СВЦЭМ!$B$33:$B$776,I$402)+'СЕТ СН'!$F$16</f>
        <v>0</v>
      </c>
      <c r="J430" s="36">
        <f>SUMIFS(СВЦЭМ!$K$34:$K$777,СВЦЭМ!$A$34:$A$777,$A430,СВЦЭМ!$B$33:$B$776,J$402)+'СЕТ СН'!$F$16</f>
        <v>0</v>
      </c>
      <c r="K430" s="36">
        <f>SUMIFS(СВЦЭМ!$K$34:$K$777,СВЦЭМ!$A$34:$A$777,$A430,СВЦЭМ!$B$33:$B$776,K$402)+'СЕТ СН'!$F$16</f>
        <v>0</v>
      </c>
      <c r="L430" s="36">
        <f>SUMIFS(СВЦЭМ!$K$34:$K$777,СВЦЭМ!$A$34:$A$777,$A430,СВЦЭМ!$B$33:$B$776,L$402)+'СЕТ СН'!$F$16</f>
        <v>0</v>
      </c>
      <c r="M430" s="36">
        <f>SUMIFS(СВЦЭМ!$K$34:$K$777,СВЦЭМ!$A$34:$A$777,$A430,СВЦЭМ!$B$33:$B$776,M$402)+'СЕТ СН'!$F$16</f>
        <v>0</v>
      </c>
      <c r="N430" s="36">
        <f>SUMIFS(СВЦЭМ!$K$34:$K$777,СВЦЭМ!$A$34:$A$777,$A430,СВЦЭМ!$B$33:$B$776,N$402)+'СЕТ СН'!$F$16</f>
        <v>0</v>
      </c>
      <c r="O430" s="36">
        <f>SUMIFS(СВЦЭМ!$K$34:$K$777,СВЦЭМ!$A$34:$A$777,$A430,СВЦЭМ!$B$33:$B$776,O$402)+'СЕТ СН'!$F$16</f>
        <v>0</v>
      </c>
      <c r="P430" s="36">
        <f>SUMIFS(СВЦЭМ!$K$34:$K$777,СВЦЭМ!$A$34:$A$777,$A430,СВЦЭМ!$B$33:$B$776,P$402)+'СЕТ СН'!$F$16</f>
        <v>0</v>
      </c>
      <c r="Q430" s="36">
        <f>SUMIFS(СВЦЭМ!$K$34:$K$777,СВЦЭМ!$A$34:$A$777,$A430,СВЦЭМ!$B$33:$B$776,Q$402)+'СЕТ СН'!$F$16</f>
        <v>0</v>
      </c>
      <c r="R430" s="36">
        <f>SUMIFS(СВЦЭМ!$K$34:$K$777,СВЦЭМ!$A$34:$A$777,$A430,СВЦЭМ!$B$33:$B$776,R$402)+'СЕТ СН'!$F$16</f>
        <v>0</v>
      </c>
      <c r="S430" s="36">
        <f>SUMIFS(СВЦЭМ!$K$34:$K$777,СВЦЭМ!$A$34:$A$777,$A430,СВЦЭМ!$B$33:$B$776,S$402)+'СЕТ СН'!$F$16</f>
        <v>0</v>
      </c>
      <c r="T430" s="36">
        <f>SUMIFS(СВЦЭМ!$K$34:$K$777,СВЦЭМ!$A$34:$A$777,$A430,СВЦЭМ!$B$33:$B$776,T$402)+'СЕТ СН'!$F$16</f>
        <v>0</v>
      </c>
      <c r="U430" s="36">
        <f>SUMIFS(СВЦЭМ!$K$34:$K$777,СВЦЭМ!$A$34:$A$777,$A430,СВЦЭМ!$B$33:$B$776,U$402)+'СЕТ СН'!$F$16</f>
        <v>0</v>
      </c>
      <c r="V430" s="36">
        <f>SUMIFS(СВЦЭМ!$K$34:$K$777,СВЦЭМ!$A$34:$A$777,$A430,СВЦЭМ!$B$33:$B$776,V$402)+'СЕТ СН'!$F$16</f>
        <v>0</v>
      </c>
      <c r="W430" s="36">
        <f>SUMIFS(СВЦЭМ!$K$34:$K$777,СВЦЭМ!$A$34:$A$777,$A430,СВЦЭМ!$B$33:$B$776,W$402)+'СЕТ СН'!$F$16</f>
        <v>0</v>
      </c>
      <c r="X430" s="36">
        <f>SUMIFS(СВЦЭМ!$K$34:$K$777,СВЦЭМ!$A$34:$A$777,$A430,СВЦЭМ!$B$33:$B$776,X$402)+'СЕТ СН'!$F$16</f>
        <v>0</v>
      </c>
      <c r="Y430" s="36">
        <f>SUMIFS(СВЦЭМ!$K$34:$K$777,СВЦЭМ!$A$34:$A$777,$A430,СВЦЭМ!$B$33:$B$776,Y$402)+'СЕТ СН'!$F$16</f>
        <v>0</v>
      </c>
    </row>
    <row r="431" spans="1:25" ht="15.75" hidden="1" x14ac:dyDescent="0.2">
      <c r="A431" s="35">
        <f t="shared" si="11"/>
        <v>43828</v>
      </c>
      <c r="B431" s="36">
        <f>SUMIFS(СВЦЭМ!$K$34:$K$777,СВЦЭМ!$A$34:$A$777,$A431,СВЦЭМ!$B$33:$B$776,B$402)+'СЕТ СН'!$F$16</f>
        <v>0</v>
      </c>
      <c r="C431" s="36">
        <f>SUMIFS(СВЦЭМ!$K$34:$K$777,СВЦЭМ!$A$34:$A$777,$A431,СВЦЭМ!$B$33:$B$776,C$402)+'СЕТ СН'!$F$16</f>
        <v>0</v>
      </c>
      <c r="D431" s="36">
        <f>SUMIFS(СВЦЭМ!$K$34:$K$777,СВЦЭМ!$A$34:$A$777,$A431,СВЦЭМ!$B$33:$B$776,D$402)+'СЕТ СН'!$F$16</f>
        <v>0</v>
      </c>
      <c r="E431" s="36">
        <f>SUMIFS(СВЦЭМ!$K$34:$K$777,СВЦЭМ!$A$34:$A$777,$A431,СВЦЭМ!$B$33:$B$776,E$402)+'СЕТ СН'!$F$16</f>
        <v>0</v>
      </c>
      <c r="F431" s="36">
        <f>SUMIFS(СВЦЭМ!$K$34:$K$777,СВЦЭМ!$A$34:$A$777,$A431,СВЦЭМ!$B$33:$B$776,F$402)+'СЕТ СН'!$F$16</f>
        <v>0</v>
      </c>
      <c r="G431" s="36">
        <f>SUMIFS(СВЦЭМ!$K$34:$K$777,СВЦЭМ!$A$34:$A$777,$A431,СВЦЭМ!$B$33:$B$776,G$402)+'СЕТ СН'!$F$16</f>
        <v>0</v>
      </c>
      <c r="H431" s="36">
        <f>SUMIFS(СВЦЭМ!$K$34:$K$777,СВЦЭМ!$A$34:$A$777,$A431,СВЦЭМ!$B$33:$B$776,H$402)+'СЕТ СН'!$F$16</f>
        <v>0</v>
      </c>
      <c r="I431" s="36">
        <f>SUMIFS(СВЦЭМ!$K$34:$K$777,СВЦЭМ!$A$34:$A$777,$A431,СВЦЭМ!$B$33:$B$776,I$402)+'СЕТ СН'!$F$16</f>
        <v>0</v>
      </c>
      <c r="J431" s="36">
        <f>SUMIFS(СВЦЭМ!$K$34:$K$777,СВЦЭМ!$A$34:$A$777,$A431,СВЦЭМ!$B$33:$B$776,J$402)+'СЕТ СН'!$F$16</f>
        <v>0</v>
      </c>
      <c r="K431" s="36">
        <f>SUMIFS(СВЦЭМ!$K$34:$K$777,СВЦЭМ!$A$34:$A$777,$A431,СВЦЭМ!$B$33:$B$776,K$402)+'СЕТ СН'!$F$16</f>
        <v>0</v>
      </c>
      <c r="L431" s="36">
        <f>SUMIFS(СВЦЭМ!$K$34:$K$777,СВЦЭМ!$A$34:$A$777,$A431,СВЦЭМ!$B$33:$B$776,L$402)+'СЕТ СН'!$F$16</f>
        <v>0</v>
      </c>
      <c r="M431" s="36">
        <f>SUMIFS(СВЦЭМ!$K$34:$K$777,СВЦЭМ!$A$34:$A$777,$A431,СВЦЭМ!$B$33:$B$776,M$402)+'СЕТ СН'!$F$16</f>
        <v>0</v>
      </c>
      <c r="N431" s="36">
        <f>SUMIFS(СВЦЭМ!$K$34:$K$777,СВЦЭМ!$A$34:$A$777,$A431,СВЦЭМ!$B$33:$B$776,N$402)+'СЕТ СН'!$F$16</f>
        <v>0</v>
      </c>
      <c r="O431" s="36">
        <f>SUMIFS(СВЦЭМ!$K$34:$K$777,СВЦЭМ!$A$34:$A$777,$A431,СВЦЭМ!$B$33:$B$776,O$402)+'СЕТ СН'!$F$16</f>
        <v>0</v>
      </c>
      <c r="P431" s="36">
        <f>SUMIFS(СВЦЭМ!$K$34:$K$777,СВЦЭМ!$A$34:$A$777,$A431,СВЦЭМ!$B$33:$B$776,P$402)+'СЕТ СН'!$F$16</f>
        <v>0</v>
      </c>
      <c r="Q431" s="36">
        <f>SUMIFS(СВЦЭМ!$K$34:$K$777,СВЦЭМ!$A$34:$A$777,$A431,СВЦЭМ!$B$33:$B$776,Q$402)+'СЕТ СН'!$F$16</f>
        <v>0</v>
      </c>
      <c r="R431" s="36">
        <f>SUMIFS(СВЦЭМ!$K$34:$K$777,СВЦЭМ!$A$34:$A$777,$A431,СВЦЭМ!$B$33:$B$776,R$402)+'СЕТ СН'!$F$16</f>
        <v>0</v>
      </c>
      <c r="S431" s="36">
        <f>SUMIFS(СВЦЭМ!$K$34:$K$777,СВЦЭМ!$A$34:$A$777,$A431,СВЦЭМ!$B$33:$B$776,S$402)+'СЕТ СН'!$F$16</f>
        <v>0</v>
      </c>
      <c r="T431" s="36">
        <f>SUMIFS(СВЦЭМ!$K$34:$K$777,СВЦЭМ!$A$34:$A$777,$A431,СВЦЭМ!$B$33:$B$776,T$402)+'СЕТ СН'!$F$16</f>
        <v>0</v>
      </c>
      <c r="U431" s="36">
        <f>SUMIFS(СВЦЭМ!$K$34:$K$777,СВЦЭМ!$A$34:$A$777,$A431,СВЦЭМ!$B$33:$B$776,U$402)+'СЕТ СН'!$F$16</f>
        <v>0</v>
      </c>
      <c r="V431" s="36">
        <f>SUMIFS(СВЦЭМ!$K$34:$K$777,СВЦЭМ!$A$34:$A$777,$A431,СВЦЭМ!$B$33:$B$776,V$402)+'СЕТ СН'!$F$16</f>
        <v>0</v>
      </c>
      <c r="W431" s="36">
        <f>SUMIFS(СВЦЭМ!$K$34:$K$777,СВЦЭМ!$A$34:$A$777,$A431,СВЦЭМ!$B$33:$B$776,W$402)+'СЕТ СН'!$F$16</f>
        <v>0</v>
      </c>
      <c r="X431" s="36">
        <f>SUMIFS(СВЦЭМ!$K$34:$K$777,СВЦЭМ!$A$34:$A$777,$A431,СВЦЭМ!$B$33:$B$776,X$402)+'СЕТ СН'!$F$16</f>
        <v>0</v>
      </c>
      <c r="Y431" s="36">
        <f>SUMIFS(СВЦЭМ!$K$34:$K$777,СВЦЭМ!$A$34:$A$777,$A431,СВЦЭМ!$B$33:$B$776,Y$402)+'СЕТ СН'!$F$16</f>
        <v>0</v>
      </c>
    </row>
    <row r="432" spans="1:25" ht="15.75" hidden="1" x14ac:dyDescent="0.2">
      <c r="A432" s="35">
        <f t="shared" si="11"/>
        <v>43829</v>
      </c>
      <c r="B432" s="36">
        <f>SUMIFS(СВЦЭМ!$K$34:$K$777,СВЦЭМ!$A$34:$A$777,$A432,СВЦЭМ!$B$33:$B$776,B$402)+'СЕТ СН'!$F$16</f>
        <v>0</v>
      </c>
      <c r="C432" s="36">
        <f>SUMIFS(СВЦЭМ!$K$34:$K$777,СВЦЭМ!$A$34:$A$777,$A432,СВЦЭМ!$B$33:$B$776,C$402)+'СЕТ СН'!$F$16</f>
        <v>0</v>
      </c>
      <c r="D432" s="36">
        <f>SUMIFS(СВЦЭМ!$K$34:$K$777,СВЦЭМ!$A$34:$A$777,$A432,СВЦЭМ!$B$33:$B$776,D$402)+'СЕТ СН'!$F$16</f>
        <v>0</v>
      </c>
      <c r="E432" s="36">
        <f>SUMIFS(СВЦЭМ!$K$34:$K$777,СВЦЭМ!$A$34:$A$777,$A432,СВЦЭМ!$B$33:$B$776,E$402)+'СЕТ СН'!$F$16</f>
        <v>0</v>
      </c>
      <c r="F432" s="36">
        <f>SUMIFS(СВЦЭМ!$K$34:$K$777,СВЦЭМ!$A$34:$A$777,$A432,СВЦЭМ!$B$33:$B$776,F$402)+'СЕТ СН'!$F$16</f>
        <v>0</v>
      </c>
      <c r="G432" s="36">
        <f>SUMIFS(СВЦЭМ!$K$34:$K$777,СВЦЭМ!$A$34:$A$777,$A432,СВЦЭМ!$B$33:$B$776,G$402)+'СЕТ СН'!$F$16</f>
        <v>0</v>
      </c>
      <c r="H432" s="36">
        <f>SUMIFS(СВЦЭМ!$K$34:$K$777,СВЦЭМ!$A$34:$A$777,$A432,СВЦЭМ!$B$33:$B$776,H$402)+'СЕТ СН'!$F$16</f>
        <v>0</v>
      </c>
      <c r="I432" s="36">
        <f>SUMIFS(СВЦЭМ!$K$34:$K$777,СВЦЭМ!$A$34:$A$777,$A432,СВЦЭМ!$B$33:$B$776,I$402)+'СЕТ СН'!$F$16</f>
        <v>0</v>
      </c>
      <c r="J432" s="36">
        <f>SUMIFS(СВЦЭМ!$K$34:$K$777,СВЦЭМ!$A$34:$A$777,$A432,СВЦЭМ!$B$33:$B$776,J$402)+'СЕТ СН'!$F$16</f>
        <v>0</v>
      </c>
      <c r="K432" s="36">
        <f>SUMIFS(СВЦЭМ!$K$34:$K$777,СВЦЭМ!$A$34:$A$777,$A432,СВЦЭМ!$B$33:$B$776,K$402)+'СЕТ СН'!$F$16</f>
        <v>0</v>
      </c>
      <c r="L432" s="36">
        <f>SUMIFS(СВЦЭМ!$K$34:$K$777,СВЦЭМ!$A$34:$A$777,$A432,СВЦЭМ!$B$33:$B$776,L$402)+'СЕТ СН'!$F$16</f>
        <v>0</v>
      </c>
      <c r="M432" s="36">
        <f>SUMIFS(СВЦЭМ!$K$34:$K$777,СВЦЭМ!$A$34:$A$777,$A432,СВЦЭМ!$B$33:$B$776,M$402)+'СЕТ СН'!$F$16</f>
        <v>0</v>
      </c>
      <c r="N432" s="36">
        <f>SUMIFS(СВЦЭМ!$K$34:$K$777,СВЦЭМ!$A$34:$A$777,$A432,СВЦЭМ!$B$33:$B$776,N$402)+'СЕТ СН'!$F$16</f>
        <v>0</v>
      </c>
      <c r="O432" s="36">
        <f>SUMIFS(СВЦЭМ!$K$34:$K$777,СВЦЭМ!$A$34:$A$777,$A432,СВЦЭМ!$B$33:$B$776,O$402)+'СЕТ СН'!$F$16</f>
        <v>0</v>
      </c>
      <c r="P432" s="36">
        <f>SUMIFS(СВЦЭМ!$K$34:$K$777,СВЦЭМ!$A$34:$A$777,$A432,СВЦЭМ!$B$33:$B$776,P$402)+'СЕТ СН'!$F$16</f>
        <v>0</v>
      </c>
      <c r="Q432" s="36">
        <f>SUMIFS(СВЦЭМ!$K$34:$K$777,СВЦЭМ!$A$34:$A$777,$A432,СВЦЭМ!$B$33:$B$776,Q$402)+'СЕТ СН'!$F$16</f>
        <v>0</v>
      </c>
      <c r="R432" s="36">
        <f>SUMIFS(СВЦЭМ!$K$34:$K$777,СВЦЭМ!$A$34:$A$777,$A432,СВЦЭМ!$B$33:$B$776,R$402)+'СЕТ СН'!$F$16</f>
        <v>0</v>
      </c>
      <c r="S432" s="36">
        <f>SUMIFS(СВЦЭМ!$K$34:$K$777,СВЦЭМ!$A$34:$A$777,$A432,СВЦЭМ!$B$33:$B$776,S$402)+'СЕТ СН'!$F$16</f>
        <v>0</v>
      </c>
      <c r="T432" s="36">
        <f>SUMIFS(СВЦЭМ!$K$34:$K$777,СВЦЭМ!$A$34:$A$777,$A432,СВЦЭМ!$B$33:$B$776,T$402)+'СЕТ СН'!$F$16</f>
        <v>0</v>
      </c>
      <c r="U432" s="36">
        <f>SUMIFS(СВЦЭМ!$K$34:$K$777,СВЦЭМ!$A$34:$A$777,$A432,СВЦЭМ!$B$33:$B$776,U$402)+'СЕТ СН'!$F$16</f>
        <v>0</v>
      </c>
      <c r="V432" s="36">
        <f>SUMIFS(СВЦЭМ!$K$34:$K$777,СВЦЭМ!$A$34:$A$777,$A432,СВЦЭМ!$B$33:$B$776,V$402)+'СЕТ СН'!$F$16</f>
        <v>0</v>
      </c>
      <c r="W432" s="36">
        <f>SUMIFS(СВЦЭМ!$K$34:$K$777,СВЦЭМ!$A$34:$A$777,$A432,СВЦЭМ!$B$33:$B$776,W$402)+'СЕТ СН'!$F$16</f>
        <v>0</v>
      </c>
      <c r="X432" s="36">
        <f>SUMIFS(СВЦЭМ!$K$34:$K$777,СВЦЭМ!$A$34:$A$777,$A432,СВЦЭМ!$B$33:$B$776,X$402)+'СЕТ СН'!$F$16</f>
        <v>0</v>
      </c>
      <c r="Y432" s="36">
        <f>SUMIFS(СВЦЭМ!$K$34:$K$777,СВЦЭМ!$A$34:$A$777,$A432,СВЦЭМ!$B$33:$B$776,Y$402)+'СЕТ СН'!$F$16</f>
        <v>0</v>
      </c>
    </row>
    <row r="433" spans="1:27" ht="15.75" hidden="1" x14ac:dyDescent="0.2">
      <c r="A433" s="35">
        <f t="shared" si="11"/>
        <v>43830</v>
      </c>
      <c r="B433" s="36">
        <f>SUMIFS(СВЦЭМ!$K$34:$K$777,СВЦЭМ!$A$34:$A$777,$A433,СВЦЭМ!$B$33:$B$776,B$402)+'СЕТ СН'!$F$16</f>
        <v>0</v>
      </c>
      <c r="C433" s="36">
        <f>SUMIFS(СВЦЭМ!$K$34:$K$777,СВЦЭМ!$A$34:$A$777,$A433,СВЦЭМ!$B$33:$B$776,C$402)+'СЕТ СН'!$F$16</f>
        <v>0</v>
      </c>
      <c r="D433" s="36">
        <f>SUMIFS(СВЦЭМ!$K$34:$K$777,СВЦЭМ!$A$34:$A$777,$A433,СВЦЭМ!$B$33:$B$776,D$402)+'СЕТ СН'!$F$16</f>
        <v>0</v>
      </c>
      <c r="E433" s="36">
        <f>SUMIFS(СВЦЭМ!$K$34:$K$777,СВЦЭМ!$A$34:$A$777,$A433,СВЦЭМ!$B$33:$B$776,E$402)+'СЕТ СН'!$F$16</f>
        <v>0</v>
      </c>
      <c r="F433" s="36">
        <f>SUMIFS(СВЦЭМ!$K$34:$K$777,СВЦЭМ!$A$34:$A$777,$A433,СВЦЭМ!$B$33:$B$776,F$402)+'СЕТ СН'!$F$16</f>
        <v>0</v>
      </c>
      <c r="G433" s="36">
        <f>SUMIFS(СВЦЭМ!$K$34:$K$777,СВЦЭМ!$A$34:$A$777,$A433,СВЦЭМ!$B$33:$B$776,G$402)+'СЕТ СН'!$F$16</f>
        <v>0</v>
      </c>
      <c r="H433" s="36">
        <f>SUMIFS(СВЦЭМ!$K$34:$K$777,СВЦЭМ!$A$34:$A$777,$A433,СВЦЭМ!$B$33:$B$776,H$402)+'СЕТ СН'!$F$16</f>
        <v>0</v>
      </c>
      <c r="I433" s="36">
        <f>SUMIFS(СВЦЭМ!$K$34:$K$777,СВЦЭМ!$A$34:$A$777,$A433,СВЦЭМ!$B$33:$B$776,I$402)+'СЕТ СН'!$F$16</f>
        <v>0</v>
      </c>
      <c r="J433" s="36">
        <f>SUMIFS(СВЦЭМ!$K$34:$K$777,СВЦЭМ!$A$34:$A$777,$A433,СВЦЭМ!$B$33:$B$776,J$402)+'СЕТ СН'!$F$16</f>
        <v>0</v>
      </c>
      <c r="K433" s="36">
        <f>SUMIFS(СВЦЭМ!$K$34:$K$777,СВЦЭМ!$A$34:$A$777,$A433,СВЦЭМ!$B$33:$B$776,K$402)+'СЕТ СН'!$F$16</f>
        <v>0</v>
      </c>
      <c r="L433" s="36">
        <f>SUMIFS(СВЦЭМ!$K$34:$K$777,СВЦЭМ!$A$34:$A$777,$A433,СВЦЭМ!$B$33:$B$776,L$402)+'СЕТ СН'!$F$16</f>
        <v>0</v>
      </c>
      <c r="M433" s="36">
        <f>SUMIFS(СВЦЭМ!$K$34:$K$777,СВЦЭМ!$A$34:$A$777,$A433,СВЦЭМ!$B$33:$B$776,M$402)+'СЕТ СН'!$F$16</f>
        <v>0</v>
      </c>
      <c r="N433" s="36">
        <f>SUMIFS(СВЦЭМ!$K$34:$K$777,СВЦЭМ!$A$34:$A$777,$A433,СВЦЭМ!$B$33:$B$776,N$402)+'СЕТ СН'!$F$16</f>
        <v>0</v>
      </c>
      <c r="O433" s="36">
        <f>SUMIFS(СВЦЭМ!$K$34:$K$777,СВЦЭМ!$A$34:$A$777,$A433,СВЦЭМ!$B$33:$B$776,O$402)+'СЕТ СН'!$F$16</f>
        <v>0</v>
      </c>
      <c r="P433" s="36">
        <f>SUMIFS(СВЦЭМ!$K$34:$K$777,СВЦЭМ!$A$34:$A$777,$A433,СВЦЭМ!$B$33:$B$776,P$402)+'СЕТ СН'!$F$16</f>
        <v>0</v>
      </c>
      <c r="Q433" s="36">
        <f>SUMIFS(СВЦЭМ!$K$34:$K$777,СВЦЭМ!$A$34:$A$777,$A433,СВЦЭМ!$B$33:$B$776,Q$402)+'СЕТ СН'!$F$16</f>
        <v>0</v>
      </c>
      <c r="R433" s="36">
        <f>SUMIFS(СВЦЭМ!$K$34:$K$777,СВЦЭМ!$A$34:$A$777,$A433,СВЦЭМ!$B$33:$B$776,R$402)+'СЕТ СН'!$F$16</f>
        <v>0</v>
      </c>
      <c r="S433" s="36">
        <f>SUMIFS(СВЦЭМ!$K$34:$K$777,СВЦЭМ!$A$34:$A$777,$A433,СВЦЭМ!$B$33:$B$776,S$402)+'СЕТ СН'!$F$16</f>
        <v>0</v>
      </c>
      <c r="T433" s="36">
        <f>SUMIFS(СВЦЭМ!$K$34:$K$777,СВЦЭМ!$A$34:$A$777,$A433,СВЦЭМ!$B$33:$B$776,T$402)+'СЕТ СН'!$F$16</f>
        <v>0</v>
      </c>
      <c r="U433" s="36">
        <f>SUMIFS(СВЦЭМ!$K$34:$K$777,СВЦЭМ!$A$34:$A$777,$A433,СВЦЭМ!$B$33:$B$776,U$402)+'СЕТ СН'!$F$16</f>
        <v>0</v>
      </c>
      <c r="V433" s="36">
        <f>SUMIFS(СВЦЭМ!$K$34:$K$777,СВЦЭМ!$A$34:$A$777,$A433,СВЦЭМ!$B$33:$B$776,V$402)+'СЕТ СН'!$F$16</f>
        <v>0</v>
      </c>
      <c r="W433" s="36">
        <f>SUMIFS(СВЦЭМ!$K$34:$K$777,СВЦЭМ!$A$34:$A$777,$A433,СВЦЭМ!$B$33:$B$776,W$402)+'СЕТ СН'!$F$16</f>
        <v>0</v>
      </c>
      <c r="X433" s="36">
        <f>SUMIFS(СВЦЭМ!$K$34:$K$777,СВЦЭМ!$A$34:$A$777,$A433,СВЦЭМ!$B$33:$B$776,X$402)+'СЕТ СН'!$F$16</f>
        <v>0</v>
      </c>
      <c r="Y433" s="36">
        <f>SUMIFS(СВЦЭМ!$K$34:$K$777,СВЦЭМ!$A$34:$A$777,$A433,СВЦЭМ!$B$33:$B$776,Y$402)+'СЕТ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28" t="s">
        <v>7</v>
      </c>
      <c r="B435" s="131" t="s">
        <v>121</v>
      </c>
      <c r="C435" s="132"/>
      <c r="D435" s="132"/>
      <c r="E435" s="132"/>
      <c r="F435" s="132"/>
      <c r="G435" s="132"/>
      <c r="H435" s="132"/>
      <c r="I435" s="132"/>
      <c r="J435" s="132"/>
      <c r="K435" s="132"/>
      <c r="L435" s="132"/>
      <c r="M435" s="132"/>
      <c r="N435" s="132"/>
      <c r="O435" s="132"/>
      <c r="P435" s="132"/>
      <c r="Q435" s="132"/>
      <c r="R435" s="132"/>
      <c r="S435" s="132"/>
      <c r="T435" s="132"/>
      <c r="U435" s="132"/>
      <c r="V435" s="132"/>
      <c r="W435" s="132"/>
      <c r="X435" s="132"/>
      <c r="Y435" s="133"/>
    </row>
    <row r="436" spans="1:27" ht="12.75" hidden="1" customHeight="1" x14ac:dyDescent="0.2">
      <c r="A436" s="129"/>
      <c r="B436" s="134"/>
      <c r="C436" s="135"/>
      <c r="D436" s="135"/>
      <c r="E436" s="135"/>
      <c r="F436" s="135"/>
      <c r="G436" s="135"/>
      <c r="H436" s="135"/>
      <c r="I436" s="135"/>
      <c r="J436" s="135"/>
      <c r="K436" s="135"/>
      <c r="L436" s="135"/>
      <c r="M436" s="135"/>
      <c r="N436" s="135"/>
      <c r="O436" s="135"/>
      <c r="P436" s="135"/>
      <c r="Q436" s="135"/>
      <c r="R436" s="135"/>
      <c r="S436" s="135"/>
      <c r="T436" s="135"/>
      <c r="U436" s="135"/>
      <c r="V436" s="135"/>
      <c r="W436" s="135"/>
      <c r="X436" s="135"/>
      <c r="Y436" s="136"/>
    </row>
    <row r="437" spans="1:27" s="46" customFormat="1" ht="12.75" hidden="1" customHeight="1" x14ac:dyDescent="0.2">
      <c r="A437" s="130"/>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01.12.2019</v>
      </c>
      <c r="B438" s="36">
        <f>SUMIFS(СВЦЭМ!$L$34:$L$777,СВЦЭМ!$A$34:$A$777,$A438,СВЦЭМ!$B$33:$B$776,B$437)+'СЕТ СН'!$F$16</f>
        <v>0</v>
      </c>
      <c r="C438" s="36">
        <f>SUMIFS(СВЦЭМ!$L$34:$L$777,СВЦЭМ!$A$34:$A$777,$A438,СВЦЭМ!$B$33:$B$776,C$437)+'СЕТ СН'!$F$16</f>
        <v>0</v>
      </c>
      <c r="D438" s="36">
        <f>SUMIFS(СВЦЭМ!$L$34:$L$777,СВЦЭМ!$A$34:$A$777,$A438,СВЦЭМ!$B$33:$B$776,D$437)+'СЕТ СН'!$F$16</f>
        <v>0</v>
      </c>
      <c r="E438" s="36">
        <f>SUMIFS(СВЦЭМ!$L$34:$L$777,СВЦЭМ!$A$34:$A$777,$A438,СВЦЭМ!$B$33:$B$776,E$437)+'СЕТ СН'!$F$16</f>
        <v>0</v>
      </c>
      <c r="F438" s="36">
        <f>SUMIFS(СВЦЭМ!$L$34:$L$777,СВЦЭМ!$A$34:$A$777,$A438,СВЦЭМ!$B$33:$B$776,F$437)+'СЕТ СН'!$F$16</f>
        <v>0</v>
      </c>
      <c r="G438" s="36">
        <f>SUMIFS(СВЦЭМ!$L$34:$L$777,СВЦЭМ!$A$34:$A$777,$A438,СВЦЭМ!$B$33:$B$776,G$437)+'СЕТ СН'!$F$16</f>
        <v>0</v>
      </c>
      <c r="H438" s="36">
        <f>SUMIFS(СВЦЭМ!$L$34:$L$777,СВЦЭМ!$A$34:$A$777,$A438,СВЦЭМ!$B$33:$B$776,H$437)+'СЕТ СН'!$F$16</f>
        <v>0</v>
      </c>
      <c r="I438" s="36">
        <f>SUMIFS(СВЦЭМ!$L$34:$L$777,СВЦЭМ!$A$34:$A$777,$A438,СВЦЭМ!$B$33:$B$776,I$437)+'СЕТ СН'!$F$16</f>
        <v>0</v>
      </c>
      <c r="J438" s="36">
        <f>SUMIFS(СВЦЭМ!$L$34:$L$777,СВЦЭМ!$A$34:$A$777,$A438,СВЦЭМ!$B$33:$B$776,J$437)+'СЕТ СН'!$F$16</f>
        <v>0</v>
      </c>
      <c r="K438" s="36">
        <f>SUMIFS(СВЦЭМ!$L$34:$L$777,СВЦЭМ!$A$34:$A$777,$A438,СВЦЭМ!$B$33:$B$776,K$437)+'СЕТ СН'!$F$16</f>
        <v>0</v>
      </c>
      <c r="L438" s="36">
        <f>SUMIFS(СВЦЭМ!$L$34:$L$777,СВЦЭМ!$A$34:$A$777,$A438,СВЦЭМ!$B$33:$B$776,L$437)+'СЕТ СН'!$F$16</f>
        <v>0</v>
      </c>
      <c r="M438" s="36">
        <f>SUMIFS(СВЦЭМ!$L$34:$L$777,СВЦЭМ!$A$34:$A$777,$A438,СВЦЭМ!$B$33:$B$776,M$437)+'СЕТ СН'!$F$16</f>
        <v>0</v>
      </c>
      <c r="N438" s="36">
        <f>SUMIFS(СВЦЭМ!$L$34:$L$777,СВЦЭМ!$A$34:$A$777,$A438,СВЦЭМ!$B$33:$B$776,N$437)+'СЕТ СН'!$F$16</f>
        <v>0</v>
      </c>
      <c r="O438" s="36">
        <f>SUMIFS(СВЦЭМ!$L$34:$L$777,СВЦЭМ!$A$34:$A$777,$A438,СВЦЭМ!$B$33:$B$776,O$437)+'СЕТ СН'!$F$16</f>
        <v>0</v>
      </c>
      <c r="P438" s="36">
        <f>SUMIFS(СВЦЭМ!$L$34:$L$777,СВЦЭМ!$A$34:$A$777,$A438,СВЦЭМ!$B$33:$B$776,P$437)+'СЕТ СН'!$F$16</f>
        <v>0</v>
      </c>
      <c r="Q438" s="36">
        <f>SUMIFS(СВЦЭМ!$L$34:$L$777,СВЦЭМ!$A$34:$A$777,$A438,СВЦЭМ!$B$33:$B$776,Q$437)+'СЕТ СН'!$F$16</f>
        <v>0</v>
      </c>
      <c r="R438" s="36">
        <f>SUMIFS(СВЦЭМ!$L$34:$L$777,СВЦЭМ!$A$34:$A$777,$A438,СВЦЭМ!$B$33:$B$776,R$437)+'СЕТ СН'!$F$16</f>
        <v>0</v>
      </c>
      <c r="S438" s="36">
        <f>SUMIFS(СВЦЭМ!$L$34:$L$777,СВЦЭМ!$A$34:$A$777,$A438,СВЦЭМ!$B$33:$B$776,S$437)+'СЕТ СН'!$F$16</f>
        <v>0</v>
      </c>
      <c r="T438" s="36">
        <f>SUMIFS(СВЦЭМ!$L$34:$L$777,СВЦЭМ!$A$34:$A$777,$A438,СВЦЭМ!$B$33:$B$776,T$437)+'СЕТ СН'!$F$16</f>
        <v>0</v>
      </c>
      <c r="U438" s="36">
        <f>SUMIFS(СВЦЭМ!$L$34:$L$777,СВЦЭМ!$A$34:$A$777,$A438,СВЦЭМ!$B$33:$B$776,U$437)+'СЕТ СН'!$F$16</f>
        <v>0</v>
      </c>
      <c r="V438" s="36">
        <f>SUMIFS(СВЦЭМ!$L$34:$L$777,СВЦЭМ!$A$34:$A$777,$A438,СВЦЭМ!$B$33:$B$776,V$437)+'СЕТ СН'!$F$16</f>
        <v>0</v>
      </c>
      <c r="W438" s="36">
        <f>SUMIFS(СВЦЭМ!$L$34:$L$777,СВЦЭМ!$A$34:$A$777,$A438,СВЦЭМ!$B$33:$B$776,W$437)+'СЕТ СН'!$F$16</f>
        <v>0</v>
      </c>
      <c r="X438" s="36">
        <f>SUMIFS(СВЦЭМ!$L$34:$L$777,СВЦЭМ!$A$34:$A$777,$A438,СВЦЭМ!$B$33:$B$776,X$437)+'СЕТ СН'!$F$16</f>
        <v>0</v>
      </c>
      <c r="Y438" s="36">
        <f>SUMIFS(СВЦЭМ!$L$34:$L$777,СВЦЭМ!$A$34:$A$777,$A438,СВЦЭМ!$B$33:$B$776,Y$437)+'СЕТ СН'!$F$16</f>
        <v>0</v>
      </c>
      <c r="AA438" s="45"/>
    </row>
    <row r="439" spans="1:27" ht="15.75" hidden="1" x14ac:dyDescent="0.2">
      <c r="A439" s="35">
        <f>A438+1</f>
        <v>43801</v>
      </c>
      <c r="B439" s="36">
        <f>SUMIFS(СВЦЭМ!$L$34:$L$777,СВЦЭМ!$A$34:$A$777,$A439,СВЦЭМ!$B$33:$B$776,B$437)+'СЕТ СН'!$F$16</f>
        <v>0</v>
      </c>
      <c r="C439" s="36">
        <f>SUMIFS(СВЦЭМ!$L$34:$L$777,СВЦЭМ!$A$34:$A$777,$A439,СВЦЭМ!$B$33:$B$776,C$437)+'СЕТ СН'!$F$16</f>
        <v>0</v>
      </c>
      <c r="D439" s="36">
        <f>SUMIFS(СВЦЭМ!$L$34:$L$777,СВЦЭМ!$A$34:$A$777,$A439,СВЦЭМ!$B$33:$B$776,D$437)+'СЕТ СН'!$F$16</f>
        <v>0</v>
      </c>
      <c r="E439" s="36">
        <f>SUMIFS(СВЦЭМ!$L$34:$L$777,СВЦЭМ!$A$34:$A$777,$A439,СВЦЭМ!$B$33:$B$776,E$437)+'СЕТ СН'!$F$16</f>
        <v>0</v>
      </c>
      <c r="F439" s="36">
        <f>SUMIFS(СВЦЭМ!$L$34:$L$777,СВЦЭМ!$A$34:$A$777,$A439,СВЦЭМ!$B$33:$B$776,F$437)+'СЕТ СН'!$F$16</f>
        <v>0</v>
      </c>
      <c r="G439" s="36">
        <f>SUMIFS(СВЦЭМ!$L$34:$L$777,СВЦЭМ!$A$34:$A$777,$A439,СВЦЭМ!$B$33:$B$776,G$437)+'СЕТ СН'!$F$16</f>
        <v>0</v>
      </c>
      <c r="H439" s="36">
        <f>SUMIFS(СВЦЭМ!$L$34:$L$777,СВЦЭМ!$A$34:$A$777,$A439,СВЦЭМ!$B$33:$B$776,H$437)+'СЕТ СН'!$F$16</f>
        <v>0</v>
      </c>
      <c r="I439" s="36">
        <f>SUMIFS(СВЦЭМ!$L$34:$L$777,СВЦЭМ!$A$34:$A$777,$A439,СВЦЭМ!$B$33:$B$776,I$437)+'СЕТ СН'!$F$16</f>
        <v>0</v>
      </c>
      <c r="J439" s="36">
        <f>SUMIFS(СВЦЭМ!$L$34:$L$777,СВЦЭМ!$A$34:$A$777,$A439,СВЦЭМ!$B$33:$B$776,J$437)+'СЕТ СН'!$F$16</f>
        <v>0</v>
      </c>
      <c r="K439" s="36">
        <f>SUMIFS(СВЦЭМ!$L$34:$L$777,СВЦЭМ!$A$34:$A$777,$A439,СВЦЭМ!$B$33:$B$776,K$437)+'СЕТ СН'!$F$16</f>
        <v>0</v>
      </c>
      <c r="L439" s="36">
        <f>SUMIFS(СВЦЭМ!$L$34:$L$777,СВЦЭМ!$A$34:$A$777,$A439,СВЦЭМ!$B$33:$B$776,L$437)+'СЕТ СН'!$F$16</f>
        <v>0</v>
      </c>
      <c r="M439" s="36">
        <f>SUMIFS(СВЦЭМ!$L$34:$L$777,СВЦЭМ!$A$34:$A$777,$A439,СВЦЭМ!$B$33:$B$776,M$437)+'СЕТ СН'!$F$16</f>
        <v>0</v>
      </c>
      <c r="N439" s="36">
        <f>SUMIFS(СВЦЭМ!$L$34:$L$777,СВЦЭМ!$A$34:$A$777,$A439,СВЦЭМ!$B$33:$B$776,N$437)+'СЕТ СН'!$F$16</f>
        <v>0</v>
      </c>
      <c r="O439" s="36">
        <f>SUMIFS(СВЦЭМ!$L$34:$L$777,СВЦЭМ!$A$34:$A$777,$A439,СВЦЭМ!$B$33:$B$776,O$437)+'СЕТ СН'!$F$16</f>
        <v>0</v>
      </c>
      <c r="P439" s="36">
        <f>SUMIFS(СВЦЭМ!$L$34:$L$777,СВЦЭМ!$A$34:$A$777,$A439,СВЦЭМ!$B$33:$B$776,P$437)+'СЕТ СН'!$F$16</f>
        <v>0</v>
      </c>
      <c r="Q439" s="36">
        <f>SUMIFS(СВЦЭМ!$L$34:$L$777,СВЦЭМ!$A$34:$A$777,$A439,СВЦЭМ!$B$33:$B$776,Q$437)+'СЕТ СН'!$F$16</f>
        <v>0</v>
      </c>
      <c r="R439" s="36">
        <f>SUMIFS(СВЦЭМ!$L$34:$L$777,СВЦЭМ!$A$34:$A$777,$A439,СВЦЭМ!$B$33:$B$776,R$437)+'СЕТ СН'!$F$16</f>
        <v>0</v>
      </c>
      <c r="S439" s="36">
        <f>SUMIFS(СВЦЭМ!$L$34:$L$777,СВЦЭМ!$A$34:$A$777,$A439,СВЦЭМ!$B$33:$B$776,S$437)+'СЕТ СН'!$F$16</f>
        <v>0</v>
      </c>
      <c r="T439" s="36">
        <f>SUMIFS(СВЦЭМ!$L$34:$L$777,СВЦЭМ!$A$34:$A$777,$A439,СВЦЭМ!$B$33:$B$776,T$437)+'СЕТ СН'!$F$16</f>
        <v>0</v>
      </c>
      <c r="U439" s="36">
        <f>SUMIFS(СВЦЭМ!$L$34:$L$777,СВЦЭМ!$A$34:$A$777,$A439,СВЦЭМ!$B$33:$B$776,U$437)+'СЕТ СН'!$F$16</f>
        <v>0</v>
      </c>
      <c r="V439" s="36">
        <f>SUMIFS(СВЦЭМ!$L$34:$L$777,СВЦЭМ!$A$34:$A$777,$A439,СВЦЭМ!$B$33:$B$776,V$437)+'СЕТ СН'!$F$16</f>
        <v>0</v>
      </c>
      <c r="W439" s="36">
        <f>SUMIFS(СВЦЭМ!$L$34:$L$777,СВЦЭМ!$A$34:$A$777,$A439,СВЦЭМ!$B$33:$B$776,W$437)+'СЕТ СН'!$F$16</f>
        <v>0</v>
      </c>
      <c r="X439" s="36">
        <f>SUMIFS(СВЦЭМ!$L$34:$L$777,СВЦЭМ!$A$34:$A$777,$A439,СВЦЭМ!$B$33:$B$776,X$437)+'СЕТ СН'!$F$16</f>
        <v>0</v>
      </c>
      <c r="Y439" s="36">
        <f>SUMIFS(СВЦЭМ!$L$34:$L$777,СВЦЭМ!$A$34:$A$777,$A439,СВЦЭМ!$B$33:$B$776,Y$437)+'СЕТ СН'!$F$16</f>
        <v>0</v>
      </c>
    </row>
    <row r="440" spans="1:27" ht="15.75" hidden="1" x14ac:dyDescent="0.2">
      <c r="A440" s="35">
        <f t="shared" ref="A440:A468" si="12">A439+1</f>
        <v>43802</v>
      </c>
      <c r="B440" s="36">
        <f>SUMIFS(СВЦЭМ!$L$34:$L$777,СВЦЭМ!$A$34:$A$777,$A440,СВЦЭМ!$B$33:$B$776,B$437)+'СЕТ СН'!$F$16</f>
        <v>0</v>
      </c>
      <c r="C440" s="36">
        <f>SUMIFS(СВЦЭМ!$L$34:$L$777,СВЦЭМ!$A$34:$A$777,$A440,СВЦЭМ!$B$33:$B$776,C$437)+'СЕТ СН'!$F$16</f>
        <v>0</v>
      </c>
      <c r="D440" s="36">
        <f>SUMIFS(СВЦЭМ!$L$34:$L$777,СВЦЭМ!$A$34:$A$777,$A440,СВЦЭМ!$B$33:$B$776,D$437)+'СЕТ СН'!$F$16</f>
        <v>0</v>
      </c>
      <c r="E440" s="36">
        <f>SUMIFS(СВЦЭМ!$L$34:$L$777,СВЦЭМ!$A$34:$A$777,$A440,СВЦЭМ!$B$33:$B$776,E$437)+'СЕТ СН'!$F$16</f>
        <v>0</v>
      </c>
      <c r="F440" s="36">
        <f>SUMIFS(СВЦЭМ!$L$34:$L$777,СВЦЭМ!$A$34:$A$777,$A440,СВЦЭМ!$B$33:$B$776,F$437)+'СЕТ СН'!$F$16</f>
        <v>0</v>
      </c>
      <c r="G440" s="36">
        <f>SUMIFS(СВЦЭМ!$L$34:$L$777,СВЦЭМ!$A$34:$A$777,$A440,СВЦЭМ!$B$33:$B$776,G$437)+'СЕТ СН'!$F$16</f>
        <v>0</v>
      </c>
      <c r="H440" s="36">
        <f>SUMIFS(СВЦЭМ!$L$34:$L$777,СВЦЭМ!$A$34:$A$777,$A440,СВЦЭМ!$B$33:$B$776,H$437)+'СЕТ СН'!$F$16</f>
        <v>0</v>
      </c>
      <c r="I440" s="36">
        <f>SUMIFS(СВЦЭМ!$L$34:$L$777,СВЦЭМ!$A$34:$A$777,$A440,СВЦЭМ!$B$33:$B$776,I$437)+'СЕТ СН'!$F$16</f>
        <v>0</v>
      </c>
      <c r="J440" s="36">
        <f>SUMIFS(СВЦЭМ!$L$34:$L$777,СВЦЭМ!$A$34:$A$777,$A440,СВЦЭМ!$B$33:$B$776,J$437)+'СЕТ СН'!$F$16</f>
        <v>0</v>
      </c>
      <c r="K440" s="36">
        <f>SUMIFS(СВЦЭМ!$L$34:$L$777,СВЦЭМ!$A$34:$A$777,$A440,СВЦЭМ!$B$33:$B$776,K$437)+'СЕТ СН'!$F$16</f>
        <v>0</v>
      </c>
      <c r="L440" s="36">
        <f>SUMIFS(СВЦЭМ!$L$34:$L$777,СВЦЭМ!$A$34:$A$777,$A440,СВЦЭМ!$B$33:$B$776,L$437)+'СЕТ СН'!$F$16</f>
        <v>0</v>
      </c>
      <c r="M440" s="36">
        <f>SUMIFS(СВЦЭМ!$L$34:$L$777,СВЦЭМ!$A$34:$A$777,$A440,СВЦЭМ!$B$33:$B$776,M$437)+'СЕТ СН'!$F$16</f>
        <v>0</v>
      </c>
      <c r="N440" s="36">
        <f>SUMIFS(СВЦЭМ!$L$34:$L$777,СВЦЭМ!$A$34:$A$777,$A440,СВЦЭМ!$B$33:$B$776,N$437)+'СЕТ СН'!$F$16</f>
        <v>0</v>
      </c>
      <c r="O440" s="36">
        <f>SUMIFS(СВЦЭМ!$L$34:$L$777,СВЦЭМ!$A$34:$A$777,$A440,СВЦЭМ!$B$33:$B$776,O$437)+'СЕТ СН'!$F$16</f>
        <v>0</v>
      </c>
      <c r="P440" s="36">
        <f>SUMIFS(СВЦЭМ!$L$34:$L$777,СВЦЭМ!$A$34:$A$777,$A440,СВЦЭМ!$B$33:$B$776,P$437)+'СЕТ СН'!$F$16</f>
        <v>0</v>
      </c>
      <c r="Q440" s="36">
        <f>SUMIFS(СВЦЭМ!$L$34:$L$777,СВЦЭМ!$A$34:$A$777,$A440,СВЦЭМ!$B$33:$B$776,Q$437)+'СЕТ СН'!$F$16</f>
        <v>0</v>
      </c>
      <c r="R440" s="36">
        <f>SUMIFS(СВЦЭМ!$L$34:$L$777,СВЦЭМ!$A$34:$A$777,$A440,СВЦЭМ!$B$33:$B$776,R$437)+'СЕТ СН'!$F$16</f>
        <v>0</v>
      </c>
      <c r="S440" s="36">
        <f>SUMIFS(СВЦЭМ!$L$34:$L$777,СВЦЭМ!$A$34:$A$777,$A440,СВЦЭМ!$B$33:$B$776,S$437)+'СЕТ СН'!$F$16</f>
        <v>0</v>
      </c>
      <c r="T440" s="36">
        <f>SUMIFS(СВЦЭМ!$L$34:$L$777,СВЦЭМ!$A$34:$A$777,$A440,СВЦЭМ!$B$33:$B$776,T$437)+'СЕТ СН'!$F$16</f>
        <v>0</v>
      </c>
      <c r="U440" s="36">
        <f>SUMIFS(СВЦЭМ!$L$34:$L$777,СВЦЭМ!$A$34:$A$777,$A440,СВЦЭМ!$B$33:$B$776,U$437)+'СЕТ СН'!$F$16</f>
        <v>0</v>
      </c>
      <c r="V440" s="36">
        <f>SUMIFS(СВЦЭМ!$L$34:$L$777,СВЦЭМ!$A$34:$A$777,$A440,СВЦЭМ!$B$33:$B$776,V$437)+'СЕТ СН'!$F$16</f>
        <v>0</v>
      </c>
      <c r="W440" s="36">
        <f>SUMIFS(СВЦЭМ!$L$34:$L$777,СВЦЭМ!$A$34:$A$777,$A440,СВЦЭМ!$B$33:$B$776,W$437)+'СЕТ СН'!$F$16</f>
        <v>0</v>
      </c>
      <c r="X440" s="36">
        <f>SUMIFS(СВЦЭМ!$L$34:$L$777,СВЦЭМ!$A$34:$A$777,$A440,СВЦЭМ!$B$33:$B$776,X$437)+'СЕТ СН'!$F$16</f>
        <v>0</v>
      </c>
      <c r="Y440" s="36">
        <f>SUMIFS(СВЦЭМ!$L$34:$L$777,СВЦЭМ!$A$34:$A$777,$A440,СВЦЭМ!$B$33:$B$776,Y$437)+'СЕТ СН'!$F$16</f>
        <v>0</v>
      </c>
    </row>
    <row r="441" spans="1:27" ht="15.75" hidden="1" x14ac:dyDescent="0.2">
      <c r="A441" s="35">
        <f t="shared" si="12"/>
        <v>43803</v>
      </c>
      <c r="B441" s="36">
        <f>SUMIFS(СВЦЭМ!$L$34:$L$777,СВЦЭМ!$A$34:$A$777,$A441,СВЦЭМ!$B$33:$B$776,B$437)+'СЕТ СН'!$F$16</f>
        <v>0</v>
      </c>
      <c r="C441" s="36">
        <f>SUMIFS(СВЦЭМ!$L$34:$L$777,СВЦЭМ!$A$34:$A$777,$A441,СВЦЭМ!$B$33:$B$776,C$437)+'СЕТ СН'!$F$16</f>
        <v>0</v>
      </c>
      <c r="D441" s="36">
        <f>SUMIFS(СВЦЭМ!$L$34:$L$777,СВЦЭМ!$A$34:$A$777,$A441,СВЦЭМ!$B$33:$B$776,D$437)+'СЕТ СН'!$F$16</f>
        <v>0</v>
      </c>
      <c r="E441" s="36">
        <f>SUMIFS(СВЦЭМ!$L$34:$L$777,СВЦЭМ!$A$34:$A$777,$A441,СВЦЭМ!$B$33:$B$776,E$437)+'СЕТ СН'!$F$16</f>
        <v>0</v>
      </c>
      <c r="F441" s="36">
        <f>SUMIFS(СВЦЭМ!$L$34:$L$777,СВЦЭМ!$A$34:$A$777,$A441,СВЦЭМ!$B$33:$B$776,F$437)+'СЕТ СН'!$F$16</f>
        <v>0</v>
      </c>
      <c r="G441" s="36">
        <f>SUMIFS(СВЦЭМ!$L$34:$L$777,СВЦЭМ!$A$34:$A$777,$A441,СВЦЭМ!$B$33:$B$776,G$437)+'СЕТ СН'!$F$16</f>
        <v>0</v>
      </c>
      <c r="H441" s="36">
        <f>SUMIFS(СВЦЭМ!$L$34:$L$777,СВЦЭМ!$A$34:$A$777,$A441,СВЦЭМ!$B$33:$B$776,H$437)+'СЕТ СН'!$F$16</f>
        <v>0</v>
      </c>
      <c r="I441" s="36">
        <f>SUMIFS(СВЦЭМ!$L$34:$L$777,СВЦЭМ!$A$34:$A$777,$A441,СВЦЭМ!$B$33:$B$776,I$437)+'СЕТ СН'!$F$16</f>
        <v>0</v>
      </c>
      <c r="J441" s="36">
        <f>SUMIFS(СВЦЭМ!$L$34:$L$777,СВЦЭМ!$A$34:$A$777,$A441,СВЦЭМ!$B$33:$B$776,J$437)+'СЕТ СН'!$F$16</f>
        <v>0</v>
      </c>
      <c r="K441" s="36">
        <f>SUMIFS(СВЦЭМ!$L$34:$L$777,СВЦЭМ!$A$34:$A$777,$A441,СВЦЭМ!$B$33:$B$776,K$437)+'СЕТ СН'!$F$16</f>
        <v>0</v>
      </c>
      <c r="L441" s="36">
        <f>SUMIFS(СВЦЭМ!$L$34:$L$777,СВЦЭМ!$A$34:$A$777,$A441,СВЦЭМ!$B$33:$B$776,L$437)+'СЕТ СН'!$F$16</f>
        <v>0</v>
      </c>
      <c r="M441" s="36">
        <f>SUMIFS(СВЦЭМ!$L$34:$L$777,СВЦЭМ!$A$34:$A$777,$A441,СВЦЭМ!$B$33:$B$776,M$437)+'СЕТ СН'!$F$16</f>
        <v>0</v>
      </c>
      <c r="N441" s="36">
        <f>SUMIFS(СВЦЭМ!$L$34:$L$777,СВЦЭМ!$A$34:$A$777,$A441,СВЦЭМ!$B$33:$B$776,N$437)+'СЕТ СН'!$F$16</f>
        <v>0</v>
      </c>
      <c r="O441" s="36">
        <f>SUMIFS(СВЦЭМ!$L$34:$L$777,СВЦЭМ!$A$34:$A$777,$A441,СВЦЭМ!$B$33:$B$776,O$437)+'СЕТ СН'!$F$16</f>
        <v>0</v>
      </c>
      <c r="P441" s="36">
        <f>SUMIFS(СВЦЭМ!$L$34:$L$777,СВЦЭМ!$A$34:$A$777,$A441,СВЦЭМ!$B$33:$B$776,P$437)+'СЕТ СН'!$F$16</f>
        <v>0</v>
      </c>
      <c r="Q441" s="36">
        <f>SUMIFS(СВЦЭМ!$L$34:$L$777,СВЦЭМ!$A$34:$A$777,$A441,СВЦЭМ!$B$33:$B$776,Q$437)+'СЕТ СН'!$F$16</f>
        <v>0</v>
      </c>
      <c r="R441" s="36">
        <f>SUMIFS(СВЦЭМ!$L$34:$L$777,СВЦЭМ!$A$34:$A$777,$A441,СВЦЭМ!$B$33:$B$776,R$437)+'СЕТ СН'!$F$16</f>
        <v>0</v>
      </c>
      <c r="S441" s="36">
        <f>SUMIFS(СВЦЭМ!$L$34:$L$777,СВЦЭМ!$A$34:$A$777,$A441,СВЦЭМ!$B$33:$B$776,S$437)+'СЕТ СН'!$F$16</f>
        <v>0</v>
      </c>
      <c r="T441" s="36">
        <f>SUMIFS(СВЦЭМ!$L$34:$L$777,СВЦЭМ!$A$34:$A$777,$A441,СВЦЭМ!$B$33:$B$776,T$437)+'СЕТ СН'!$F$16</f>
        <v>0</v>
      </c>
      <c r="U441" s="36">
        <f>SUMIFS(СВЦЭМ!$L$34:$L$777,СВЦЭМ!$A$34:$A$777,$A441,СВЦЭМ!$B$33:$B$776,U$437)+'СЕТ СН'!$F$16</f>
        <v>0</v>
      </c>
      <c r="V441" s="36">
        <f>SUMIFS(СВЦЭМ!$L$34:$L$777,СВЦЭМ!$A$34:$A$777,$A441,СВЦЭМ!$B$33:$B$776,V$437)+'СЕТ СН'!$F$16</f>
        <v>0</v>
      </c>
      <c r="W441" s="36">
        <f>SUMIFS(СВЦЭМ!$L$34:$L$777,СВЦЭМ!$A$34:$A$777,$A441,СВЦЭМ!$B$33:$B$776,W$437)+'СЕТ СН'!$F$16</f>
        <v>0</v>
      </c>
      <c r="X441" s="36">
        <f>SUMIFS(СВЦЭМ!$L$34:$L$777,СВЦЭМ!$A$34:$A$777,$A441,СВЦЭМ!$B$33:$B$776,X$437)+'СЕТ СН'!$F$16</f>
        <v>0</v>
      </c>
      <c r="Y441" s="36">
        <f>SUMIFS(СВЦЭМ!$L$34:$L$777,СВЦЭМ!$A$34:$A$777,$A441,СВЦЭМ!$B$33:$B$776,Y$437)+'СЕТ СН'!$F$16</f>
        <v>0</v>
      </c>
    </row>
    <row r="442" spans="1:27" ht="15.75" hidden="1" x14ac:dyDescent="0.2">
      <c r="A442" s="35">
        <f t="shared" si="12"/>
        <v>43804</v>
      </c>
      <c r="B442" s="36">
        <f>SUMIFS(СВЦЭМ!$L$34:$L$777,СВЦЭМ!$A$34:$A$777,$A442,СВЦЭМ!$B$33:$B$776,B$437)+'СЕТ СН'!$F$16</f>
        <v>0</v>
      </c>
      <c r="C442" s="36">
        <f>SUMIFS(СВЦЭМ!$L$34:$L$777,СВЦЭМ!$A$34:$A$777,$A442,СВЦЭМ!$B$33:$B$776,C$437)+'СЕТ СН'!$F$16</f>
        <v>0</v>
      </c>
      <c r="D442" s="36">
        <f>SUMIFS(СВЦЭМ!$L$34:$L$777,СВЦЭМ!$A$34:$A$777,$A442,СВЦЭМ!$B$33:$B$776,D$437)+'СЕТ СН'!$F$16</f>
        <v>0</v>
      </c>
      <c r="E442" s="36">
        <f>SUMIFS(СВЦЭМ!$L$34:$L$777,СВЦЭМ!$A$34:$A$777,$A442,СВЦЭМ!$B$33:$B$776,E$437)+'СЕТ СН'!$F$16</f>
        <v>0</v>
      </c>
      <c r="F442" s="36">
        <f>SUMIFS(СВЦЭМ!$L$34:$L$777,СВЦЭМ!$A$34:$A$777,$A442,СВЦЭМ!$B$33:$B$776,F$437)+'СЕТ СН'!$F$16</f>
        <v>0</v>
      </c>
      <c r="G442" s="36">
        <f>SUMIFS(СВЦЭМ!$L$34:$L$777,СВЦЭМ!$A$34:$A$777,$A442,СВЦЭМ!$B$33:$B$776,G$437)+'СЕТ СН'!$F$16</f>
        <v>0</v>
      </c>
      <c r="H442" s="36">
        <f>SUMIFS(СВЦЭМ!$L$34:$L$777,СВЦЭМ!$A$34:$A$777,$A442,СВЦЭМ!$B$33:$B$776,H$437)+'СЕТ СН'!$F$16</f>
        <v>0</v>
      </c>
      <c r="I442" s="36">
        <f>SUMIFS(СВЦЭМ!$L$34:$L$777,СВЦЭМ!$A$34:$A$777,$A442,СВЦЭМ!$B$33:$B$776,I$437)+'СЕТ СН'!$F$16</f>
        <v>0</v>
      </c>
      <c r="J442" s="36">
        <f>SUMIFS(СВЦЭМ!$L$34:$L$777,СВЦЭМ!$A$34:$A$777,$A442,СВЦЭМ!$B$33:$B$776,J$437)+'СЕТ СН'!$F$16</f>
        <v>0</v>
      </c>
      <c r="K442" s="36">
        <f>SUMIFS(СВЦЭМ!$L$34:$L$777,СВЦЭМ!$A$34:$A$777,$A442,СВЦЭМ!$B$33:$B$776,K$437)+'СЕТ СН'!$F$16</f>
        <v>0</v>
      </c>
      <c r="L442" s="36">
        <f>SUMIFS(СВЦЭМ!$L$34:$L$777,СВЦЭМ!$A$34:$A$777,$A442,СВЦЭМ!$B$33:$B$776,L$437)+'СЕТ СН'!$F$16</f>
        <v>0</v>
      </c>
      <c r="M442" s="36">
        <f>SUMIFS(СВЦЭМ!$L$34:$L$777,СВЦЭМ!$A$34:$A$777,$A442,СВЦЭМ!$B$33:$B$776,M$437)+'СЕТ СН'!$F$16</f>
        <v>0</v>
      </c>
      <c r="N442" s="36">
        <f>SUMIFS(СВЦЭМ!$L$34:$L$777,СВЦЭМ!$A$34:$A$777,$A442,СВЦЭМ!$B$33:$B$776,N$437)+'СЕТ СН'!$F$16</f>
        <v>0</v>
      </c>
      <c r="O442" s="36">
        <f>SUMIFS(СВЦЭМ!$L$34:$L$777,СВЦЭМ!$A$34:$A$777,$A442,СВЦЭМ!$B$33:$B$776,O$437)+'СЕТ СН'!$F$16</f>
        <v>0</v>
      </c>
      <c r="P442" s="36">
        <f>SUMIFS(СВЦЭМ!$L$34:$L$777,СВЦЭМ!$A$34:$A$777,$A442,СВЦЭМ!$B$33:$B$776,P$437)+'СЕТ СН'!$F$16</f>
        <v>0</v>
      </c>
      <c r="Q442" s="36">
        <f>SUMIFS(СВЦЭМ!$L$34:$L$777,СВЦЭМ!$A$34:$A$777,$A442,СВЦЭМ!$B$33:$B$776,Q$437)+'СЕТ СН'!$F$16</f>
        <v>0</v>
      </c>
      <c r="R442" s="36">
        <f>SUMIFS(СВЦЭМ!$L$34:$L$777,СВЦЭМ!$A$34:$A$777,$A442,СВЦЭМ!$B$33:$B$776,R$437)+'СЕТ СН'!$F$16</f>
        <v>0</v>
      </c>
      <c r="S442" s="36">
        <f>SUMIFS(СВЦЭМ!$L$34:$L$777,СВЦЭМ!$A$34:$A$777,$A442,СВЦЭМ!$B$33:$B$776,S$437)+'СЕТ СН'!$F$16</f>
        <v>0</v>
      </c>
      <c r="T442" s="36">
        <f>SUMIFS(СВЦЭМ!$L$34:$L$777,СВЦЭМ!$A$34:$A$777,$A442,СВЦЭМ!$B$33:$B$776,T$437)+'СЕТ СН'!$F$16</f>
        <v>0</v>
      </c>
      <c r="U442" s="36">
        <f>SUMIFS(СВЦЭМ!$L$34:$L$777,СВЦЭМ!$A$34:$A$777,$A442,СВЦЭМ!$B$33:$B$776,U$437)+'СЕТ СН'!$F$16</f>
        <v>0</v>
      </c>
      <c r="V442" s="36">
        <f>SUMIFS(СВЦЭМ!$L$34:$L$777,СВЦЭМ!$A$34:$A$777,$A442,СВЦЭМ!$B$33:$B$776,V$437)+'СЕТ СН'!$F$16</f>
        <v>0</v>
      </c>
      <c r="W442" s="36">
        <f>SUMIFS(СВЦЭМ!$L$34:$L$777,СВЦЭМ!$A$34:$A$777,$A442,СВЦЭМ!$B$33:$B$776,W$437)+'СЕТ СН'!$F$16</f>
        <v>0</v>
      </c>
      <c r="X442" s="36">
        <f>SUMIFS(СВЦЭМ!$L$34:$L$777,СВЦЭМ!$A$34:$A$777,$A442,СВЦЭМ!$B$33:$B$776,X$437)+'СЕТ СН'!$F$16</f>
        <v>0</v>
      </c>
      <c r="Y442" s="36">
        <f>SUMIFS(СВЦЭМ!$L$34:$L$777,СВЦЭМ!$A$34:$A$777,$A442,СВЦЭМ!$B$33:$B$776,Y$437)+'СЕТ СН'!$F$16</f>
        <v>0</v>
      </c>
    </row>
    <row r="443" spans="1:27" ht="15.75" hidden="1" x14ac:dyDescent="0.2">
      <c r="A443" s="35">
        <f t="shared" si="12"/>
        <v>43805</v>
      </c>
      <c r="B443" s="36">
        <f>SUMIFS(СВЦЭМ!$L$34:$L$777,СВЦЭМ!$A$34:$A$777,$A443,СВЦЭМ!$B$33:$B$776,B$437)+'СЕТ СН'!$F$16</f>
        <v>0</v>
      </c>
      <c r="C443" s="36">
        <f>SUMIFS(СВЦЭМ!$L$34:$L$777,СВЦЭМ!$A$34:$A$777,$A443,СВЦЭМ!$B$33:$B$776,C$437)+'СЕТ СН'!$F$16</f>
        <v>0</v>
      </c>
      <c r="D443" s="36">
        <f>SUMIFS(СВЦЭМ!$L$34:$L$777,СВЦЭМ!$A$34:$A$777,$A443,СВЦЭМ!$B$33:$B$776,D$437)+'СЕТ СН'!$F$16</f>
        <v>0</v>
      </c>
      <c r="E443" s="36">
        <f>SUMIFS(СВЦЭМ!$L$34:$L$777,СВЦЭМ!$A$34:$A$777,$A443,СВЦЭМ!$B$33:$B$776,E$437)+'СЕТ СН'!$F$16</f>
        <v>0</v>
      </c>
      <c r="F443" s="36">
        <f>SUMIFS(СВЦЭМ!$L$34:$L$777,СВЦЭМ!$A$34:$A$777,$A443,СВЦЭМ!$B$33:$B$776,F$437)+'СЕТ СН'!$F$16</f>
        <v>0</v>
      </c>
      <c r="G443" s="36">
        <f>SUMIFS(СВЦЭМ!$L$34:$L$777,СВЦЭМ!$A$34:$A$777,$A443,СВЦЭМ!$B$33:$B$776,G$437)+'СЕТ СН'!$F$16</f>
        <v>0</v>
      </c>
      <c r="H443" s="36">
        <f>SUMIFS(СВЦЭМ!$L$34:$L$777,СВЦЭМ!$A$34:$A$777,$A443,СВЦЭМ!$B$33:$B$776,H$437)+'СЕТ СН'!$F$16</f>
        <v>0</v>
      </c>
      <c r="I443" s="36">
        <f>SUMIFS(СВЦЭМ!$L$34:$L$777,СВЦЭМ!$A$34:$A$777,$A443,СВЦЭМ!$B$33:$B$776,I$437)+'СЕТ СН'!$F$16</f>
        <v>0</v>
      </c>
      <c r="J443" s="36">
        <f>SUMIFS(СВЦЭМ!$L$34:$L$777,СВЦЭМ!$A$34:$A$777,$A443,СВЦЭМ!$B$33:$B$776,J$437)+'СЕТ СН'!$F$16</f>
        <v>0</v>
      </c>
      <c r="K443" s="36">
        <f>SUMIFS(СВЦЭМ!$L$34:$L$777,СВЦЭМ!$A$34:$A$777,$A443,СВЦЭМ!$B$33:$B$776,K$437)+'СЕТ СН'!$F$16</f>
        <v>0</v>
      </c>
      <c r="L443" s="36">
        <f>SUMIFS(СВЦЭМ!$L$34:$L$777,СВЦЭМ!$A$34:$A$777,$A443,СВЦЭМ!$B$33:$B$776,L$437)+'СЕТ СН'!$F$16</f>
        <v>0</v>
      </c>
      <c r="M443" s="36">
        <f>SUMIFS(СВЦЭМ!$L$34:$L$777,СВЦЭМ!$A$34:$A$777,$A443,СВЦЭМ!$B$33:$B$776,M$437)+'СЕТ СН'!$F$16</f>
        <v>0</v>
      </c>
      <c r="N443" s="36">
        <f>SUMIFS(СВЦЭМ!$L$34:$L$777,СВЦЭМ!$A$34:$A$777,$A443,СВЦЭМ!$B$33:$B$776,N$437)+'СЕТ СН'!$F$16</f>
        <v>0</v>
      </c>
      <c r="O443" s="36">
        <f>SUMIFS(СВЦЭМ!$L$34:$L$777,СВЦЭМ!$A$34:$A$777,$A443,СВЦЭМ!$B$33:$B$776,O$437)+'СЕТ СН'!$F$16</f>
        <v>0</v>
      </c>
      <c r="P443" s="36">
        <f>SUMIFS(СВЦЭМ!$L$34:$L$777,СВЦЭМ!$A$34:$A$777,$A443,СВЦЭМ!$B$33:$B$776,P$437)+'СЕТ СН'!$F$16</f>
        <v>0</v>
      </c>
      <c r="Q443" s="36">
        <f>SUMIFS(СВЦЭМ!$L$34:$L$777,СВЦЭМ!$A$34:$A$777,$A443,СВЦЭМ!$B$33:$B$776,Q$437)+'СЕТ СН'!$F$16</f>
        <v>0</v>
      </c>
      <c r="R443" s="36">
        <f>SUMIFS(СВЦЭМ!$L$34:$L$777,СВЦЭМ!$A$34:$A$777,$A443,СВЦЭМ!$B$33:$B$776,R$437)+'СЕТ СН'!$F$16</f>
        <v>0</v>
      </c>
      <c r="S443" s="36">
        <f>SUMIFS(СВЦЭМ!$L$34:$L$777,СВЦЭМ!$A$34:$A$777,$A443,СВЦЭМ!$B$33:$B$776,S$437)+'СЕТ СН'!$F$16</f>
        <v>0</v>
      </c>
      <c r="T443" s="36">
        <f>SUMIFS(СВЦЭМ!$L$34:$L$777,СВЦЭМ!$A$34:$A$777,$A443,СВЦЭМ!$B$33:$B$776,T$437)+'СЕТ СН'!$F$16</f>
        <v>0</v>
      </c>
      <c r="U443" s="36">
        <f>SUMIFS(СВЦЭМ!$L$34:$L$777,СВЦЭМ!$A$34:$A$777,$A443,СВЦЭМ!$B$33:$B$776,U$437)+'СЕТ СН'!$F$16</f>
        <v>0</v>
      </c>
      <c r="V443" s="36">
        <f>SUMIFS(СВЦЭМ!$L$34:$L$777,СВЦЭМ!$A$34:$A$777,$A443,СВЦЭМ!$B$33:$B$776,V$437)+'СЕТ СН'!$F$16</f>
        <v>0</v>
      </c>
      <c r="W443" s="36">
        <f>SUMIFS(СВЦЭМ!$L$34:$L$777,СВЦЭМ!$A$34:$A$777,$A443,СВЦЭМ!$B$33:$B$776,W$437)+'СЕТ СН'!$F$16</f>
        <v>0</v>
      </c>
      <c r="X443" s="36">
        <f>SUMIFS(СВЦЭМ!$L$34:$L$777,СВЦЭМ!$A$34:$A$777,$A443,СВЦЭМ!$B$33:$B$776,X$437)+'СЕТ СН'!$F$16</f>
        <v>0</v>
      </c>
      <c r="Y443" s="36">
        <f>SUMIFS(СВЦЭМ!$L$34:$L$777,СВЦЭМ!$A$34:$A$777,$A443,СВЦЭМ!$B$33:$B$776,Y$437)+'СЕТ СН'!$F$16</f>
        <v>0</v>
      </c>
    </row>
    <row r="444" spans="1:27" ht="15.75" hidden="1" x14ac:dyDescent="0.2">
      <c r="A444" s="35">
        <f t="shared" si="12"/>
        <v>43806</v>
      </c>
      <c r="B444" s="36">
        <f>SUMIFS(СВЦЭМ!$L$34:$L$777,СВЦЭМ!$A$34:$A$777,$A444,СВЦЭМ!$B$33:$B$776,B$437)+'СЕТ СН'!$F$16</f>
        <v>0</v>
      </c>
      <c r="C444" s="36">
        <f>SUMIFS(СВЦЭМ!$L$34:$L$777,СВЦЭМ!$A$34:$A$777,$A444,СВЦЭМ!$B$33:$B$776,C$437)+'СЕТ СН'!$F$16</f>
        <v>0</v>
      </c>
      <c r="D444" s="36">
        <f>SUMIFS(СВЦЭМ!$L$34:$L$777,СВЦЭМ!$A$34:$A$777,$A444,СВЦЭМ!$B$33:$B$776,D$437)+'СЕТ СН'!$F$16</f>
        <v>0</v>
      </c>
      <c r="E444" s="36">
        <f>SUMIFS(СВЦЭМ!$L$34:$L$777,СВЦЭМ!$A$34:$A$777,$A444,СВЦЭМ!$B$33:$B$776,E$437)+'СЕТ СН'!$F$16</f>
        <v>0</v>
      </c>
      <c r="F444" s="36">
        <f>SUMIFS(СВЦЭМ!$L$34:$L$777,СВЦЭМ!$A$34:$A$777,$A444,СВЦЭМ!$B$33:$B$776,F$437)+'СЕТ СН'!$F$16</f>
        <v>0</v>
      </c>
      <c r="G444" s="36">
        <f>SUMIFS(СВЦЭМ!$L$34:$L$777,СВЦЭМ!$A$34:$A$777,$A444,СВЦЭМ!$B$33:$B$776,G$437)+'СЕТ СН'!$F$16</f>
        <v>0</v>
      </c>
      <c r="H444" s="36">
        <f>SUMIFS(СВЦЭМ!$L$34:$L$777,СВЦЭМ!$A$34:$A$777,$A444,СВЦЭМ!$B$33:$B$776,H$437)+'СЕТ СН'!$F$16</f>
        <v>0</v>
      </c>
      <c r="I444" s="36">
        <f>SUMIFS(СВЦЭМ!$L$34:$L$777,СВЦЭМ!$A$34:$A$777,$A444,СВЦЭМ!$B$33:$B$776,I$437)+'СЕТ СН'!$F$16</f>
        <v>0</v>
      </c>
      <c r="J444" s="36">
        <f>SUMIFS(СВЦЭМ!$L$34:$L$777,СВЦЭМ!$A$34:$A$777,$A444,СВЦЭМ!$B$33:$B$776,J$437)+'СЕТ СН'!$F$16</f>
        <v>0</v>
      </c>
      <c r="K444" s="36">
        <f>SUMIFS(СВЦЭМ!$L$34:$L$777,СВЦЭМ!$A$34:$A$777,$A444,СВЦЭМ!$B$33:$B$776,K$437)+'СЕТ СН'!$F$16</f>
        <v>0</v>
      </c>
      <c r="L444" s="36">
        <f>SUMIFS(СВЦЭМ!$L$34:$L$777,СВЦЭМ!$A$34:$A$777,$A444,СВЦЭМ!$B$33:$B$776,L$437)+'СЕТ СН'!$F$16</f>
        <v>0</v>
      </c>
      <c r="M444" s="36">
        <f>SUMIFS(СВЦЭМ!$L$34:$L$777,СВЦЭМ!$A$34:$A$777,$A444,СВЦЭМ!$B$33:$B$776,M$437)+'СЕТ СН'!$F$16</f>
        <v>0</v>
      </c>
      <c r="N444" s="36">
        <f>SUMIFS(СВЦЭМ!$L$34:$L$777,СВЦЭМ!$A$34:$A$777,$A444,СВЦЭМ!$B$33:$B$776,N$437)+'СЕТ СН'!$F$16</f>
        <v>0</v>
      </c>
      <c r="O444" s="36">
        <f>SUMIFS(СВЦЭМ!$L$34:$L$777,СВЦЭМ!$A$34:$A$777,$A444,СВЦЭМ!$B$33:$B$776,O$437)+'СЕТ СН'!$F$16</f>
        <v>0</v>
      </c>
      <c r="P444" s="36">
        <f>SUMIFS(СВЦЭМ!$L$34:$L$777,СВЦЭМ!$A$34:$A$777,$A444,СВЦЭМ!$B$33:$B$776,P$437)+'СЕТ СН'!$F$16</f>
        <v>0</v>
      </c>
      <c r="Q444" s="36">
        <f>SUMIFS(СВЦЭМ!$L$34:$L$777,СВЦЭМ!$A$34:$A$777,$A444,СВЦЭМ!$B$33:$B$776,Q$437)+'СЕТ СН'!$F$16</f>
        <v>0</v>
      </c>
      <c r="R444" s="36">
        <f>SUMIFS(СВЦЭМ!$L$34:$L$777,СВЦЭМ!$A$34:$A$777,$A444,СВЦЭМ!$B$33:$B$776,R$437)+'СЕТ СН'!$F$16</f>
        <v>0</v>
      </c>
      <c r="S444" s="36">
        <f>SUMIFS(СВЦЭМ!$L$34:$L$777,СВЦЭМ!$A$34:$A$777,$A444,СВЦЭМ!$B$33:$B$776,S$437)+'СЕТ СН'!$F$16</f>
        <v>0</v>
      </c>
      <c r="T444" s="36">
        <f>SUMIFS(СВЦЭМ!$L$34:$L$777,СВЦЭМ!$A$34:$A$777,$A444,СВЦЭМ!$B$33:$B$776,T$437)+'СЕТ СН'!$F$16</f>
        <v>0</v>
      </c>
      <c r="U444" s="36">
        <f>SUMIFS(СВЦЭМ!$L$34:$L$777,СВЦЭМ!$A$34:$A$777,$A444,СВЦЭМ!$B$33:$B$776,U$437)+'СЕТ СН'!$F$16</f>
        <v>0</v>
      </c>
      <c r="V444" s="36">
        <f>SUMIFS(СВЦЭМ!$L$34:$L$777,СВЦЭМ!$A$34:$A$777,$A444,СВЦЭМ!$B$33:$B$776,V$437)+'СЕТ СН'!$F$16</f>
        <v>0</v>
      </c>
      <c r="W444" s="36">
        <f>SUMIFS(СВЦЭМ!$L$34:$L$777,СВЦЭМ!$A$34:$A$777,$A444,СВЦЭМ!$B$33:$B$776,W$437)+'СЕТ СН'!$F$16</f>
        <v>0</v>
      </c>
      <c r="X444" s="36">
        <f>SUMIFS(СВЦЭМ!$L$34:$L$777,СВЦЭМ!$A$34:$A$777,$A444,СВЦЭМ!$B$33:$B$776,X$437)+'СЕТ СН'!$F$16</f>
        <v>0</v>
      </c>
      <c r="Y444" s="36">
        <f>SUMIFS(СВЦЭМ!$L$34:$L$777,СВЦЭМ!$A$34:$A$777,$A444,СВЦЭМ!$B$33:$B$776,Y$437)+'СЕТ СН'!$F$16</f>
        <v>0</v>
      </c>
    </row>
    <row r="445" spans="1:27" ht="15.75" hidden="1" x14ac:dyDescent="0.2">
      <c r="A445" s="35">
        <f t="shared" si="12"/>
        <v>43807</v>
      </c>
      <c r="B445" s="36">
        <f>SUMIFS(СВЦЭМ!$L$34:$L$777,СВЦЭМ!$A$34:$A$777,$A445,СВЦЭМ!$B$33:$B$776,B$437)+'СЕТ СН'!$F$16</f>
        <v>0</v>
      </c>
      <c r="C445" s="36">
        <f>SUMIFS(СВЦЭМ!$L$34:$L$777,СВЦЭМ!$A$34:$A$777,$A445,СВЦЭМ!$B$33:$B$776,C$437)+'СЕТ СН'!$F$16</f>
        <v>0</v>
      </c>
      <c r="D445" s="36">
        <f>SUMIFS(СВЦЭМ!$L$34:$L$777,СВЦЭМ!$A$34:$A$777,$A445,СВЦЭМ!$B$33:$B$776,D$437)+'СЕТ СН'!$F$16</f>
        <v>0</v>
      </c>
      <c r="E445" s="36">
        <f>SUMIFS(СВЦЭМ!$L$34:$L$777,СВЦЭМ!$A$34:$A$777,$A445,СВЦЭМ!$B$33:$B$776,E$437)+'СЕТ СН'!$F$16</f>
        <v>0</v>
      </c>
      <c r="F445" s="36">
        <f>SUMIFS(СВЦЭМ!$L$34:$L$777,СВЦЭМ!$A$34:$A$777,$A445,СВЦЭМ!$B$33:$B$776,F$437)+'СЕТ СН'!$F$16</f>
        <v>0</v>
      </c>
      <c r="G445" s="36">
        <f>SUMIFS(СВЦЭМ!$L$34:$L$777,СВЦЭМ!$A$34:$A$777,$A445,СВЦЭМ!$B$33:$B$776,G$437)+'СЕТ СН'!$F$16</f>
        <v>0</v>
      </c>
      <c r="H445" s="36">
        <f>SUMIFS(СВЦЭМ!$L$34:$L$777,СВЦЭМ!$A$34:$A$777,$A445,СВЦЭМ!$B$33:$B$776,H$437)+'СЕТ СН'!$F$16</f>
        <v>0</v>
      </c>
      <c r="I445" s="36">
        <f>SUMIFS(СВЦЭМ!$L$34:$L$777,СВЦЭМ!$A$34:$A$777,$A445,СВЦЭМ!$B$33:$B$776,I$437)+'СЕТ СН'!$F$16</f>
        <v>0</v>
      </c>
      <c r="J445" s="36">
        <f>SUMIFS(СВЦЭМ!$L$34:$L$777,СВЦЭМ!$A$34:$A$777,$A445,СВЦЭМ!$B$33:$B$776,J$437)+'СЕТ СН'!$F$16</f>
        <v>0</v>
      </c>
      <c r="K445" s="36">
        <f>SUMIFS(СВЦЭМ!$L$34:$L$777,СВЦЭМ!$A$34:$A$777,$A445,СВЦЭМ!$B$33:$B$776,K$437)+'СЕТ СН'!$F$16</f>
        <v>0</v>
      </c>
      <c r="L445" s="36">
        <f>SUMIFS(СВЦЭМ!$L$34:$L$777,СВЦЭМ!$A$34:$A$777,$A445,СВЦЭМ!$B$33:$B$776,L$437)+'СЕТ СН'!$F$16</f>
        <v>0</v>
      </c>
      <c r="M445" s="36">
        <f>SUMIFS(СВЦЭМ!$L$34:$L$777,СВЦЭМ!$A$34:$A$777,$A445,СВЦЭМ!$B$33:$B$776,M$437)+'СЕТ СН'!$F$16</f>
        <v>0</v>
      </c>
      <c r="N445" s="36">
        <f>SUMIFS(СВЦЭМ!$L$34:$L$777,СВЦЭМ!$A$34:$A$777,$A445,СВЦЭМ!$B$33:$B$776,N$437)+'СЕТ СН'!$F$16</f>
        <v>0</v>
      </c>
      <c r="O445" s="36">
        <f>SUMIFS(СВЦЭМ!$L$34:$L$777,СВЦЭМ!$A$34:$A$777,$A445,СВЦЭМ!$B$33:$B$776,O$437)+'СЕТ СН'!$F$16</f>
        <v>0</v>
      </c>
      <c r="P445" s="36">
        <f>SUMIFS(СВЦЭМ!$L$34:$L$777,СВЦЭМ!$A$34:$A$777,$A445,СВЦЭМ!$B$33:$B$776,P$437)+'СЕТ СН'!$F$16</f>
        <v>0</v>
      </c>
      <c r="Q445" s="36">
        <f>SUMIFS(СВЦЭМ!$L$34:$L$777,СВЦЭМ!$A$34:$A$777,$A445,СВЦЭМ!$B$33:$B$776,Q$437)+'СЕТ СН'!$F$16</f>
        <v>0</v>
      </c>
      <c r="R445" s="36">
        <f>SUMIFS(СВЦЭМ!$L$34:$L$777,СВЦЭМ!$A$34:$A$777,$A445,СВЦЭМ!$B$33:$B$776,R$437)+'СЕТ СН'!$F$16</f>
        <v>0</v>
      </c>
      <c r="S445" s="36">
        <f>SUMIFS(СВЦЭМ!$L$34:$L$777,СВЦЭМ!$A$34:$A$777,$A445,СВЦЭМ!$B$33:$B$776,S$437)+'СЕТ СН'!$F$16</f>
        <v>0</v>
      </c>
      <c r="T445" s="36">
        <f>SUMIFS(СВЦЭМ!$L$34:$L$777,СВЦЭМ!$A$34:$A$777,$A445,СВЦЭМ!$B$33:$B$776,T$437)+'СЕТ СН'!$F$16</f>
        <v>0</v>
      </c>
      <c r="U445" s="36">
        <f>SUMIFS(СВЦЭМ!$L$34:$L$777,СВЦЭМ!$A$34:$A$777,$A445,СВЦЭМ!$B$33:$B$776,U$437)+'СЕТ СН'!$F$16</f>
        <v>0</v>
      </c>
      <c r="V445" s="36">
        <f>SUMIFS(СВЦЭМ!$L$34:$L$777,СВЦЭМ!$A$34:$A$777,$A445,СВЦЭМ!$B$33:$B$776,V$437)+'СЕТ СН'!$F$16</f>
        <v>0</v>
      </c>
      <c r="W445" s="36">
        <f>SUMIFS(СВЦЭМ!$L$34:$L$777,СВЦЭМ!$A$34:$A$777,$A445,СВЦЭМ!$B$33:$B$776,W$437)+'СЕТ СН'!$F$16</f>
        <v>0</v>
      </c>
      <c r="X445" s="36">
        <f>SUMIFS(СВЦЭМ!$L$34:$L$777,СВЦЭМ!$A$34:$A$777,$A445,СВЦЭМ!$B$33:$B$776,X$437)+'СЕТ СН'!$F$16</f>
        <v>0</v>
      </c>
      <c r="Y445" s="36">
        <f>SUMIFS(СВЦЭМ!$L$34:$L$777,СВЦЭМ!$A$34:$A$777,$A445,СВЦЭМ!$B$33:$B$776,Y$437)+'СЕТ СН'!$F$16</f>
        <v>0</v>
      </c>
    </row>
    <row r="446" spans="1:27" ht="15.75" hidden="1" x14ac:dyDescent="0.2">
      <c r="A446" s="35">
        <f t="shared" si="12"/>
        <v>43808</v>
      </c>
      <c r="B446" s="36">
        <f>SUMIFS(СВЦЭМ!$L$34:$L$777,СВЦЭМ!$A$34:$A$777,$A446,СВЦЭМ!$B$33:$B$776,B$437)+'СЕТ СН'!$F$16</f>
        <v>0</v>
      </c>
      <c r="C446" s="36">
        <f>SUMIFS(СВЦЭМ!$L$34:$L$777,СВЦЭМ!$A$34:$A$777,$A446,СВЦЭМ!$B$33:$B$776,C$437)+'СЕТ СН'!$F$16</f>
        <v>0</v>
      </c>
      <c r="D446" s="36">
        <f>SUMIFS(СВЦЭМ!$L$34:$L$777,СВЦЭМ!$A$34:$A$777,$A446,СВЦЭМ!$B$33:$B$776,D$437)+'СЕТ СН'!$F$16</f>
        <v>0</v>
      </c>
      <c r="E446" s="36">
        <f>SUMIFS(СВЦЭМ!$L$34:$L$777,СВЦЭМ!$A$34:$A$777,$A446,СВЦЭМ!$B$33:$B$776,E$437)+'СЕТ СН'!$F$16</f>
        <v>0</v>
      </c>
      <c r="F446" s="36">
        <f>SUMIFS(СВЦЭМ!$L$34:$L$777,СВЦЭМ!$A$34:$A$777,$A446,СВЦЭМ!$B$33:$B$776,F$437)+'СЕТ СН'!$F$16</f>
        <v>0</v>
      </c>
      <c r="G446" s="36">
        <f>SUMIFS(СВЦЭМ!$L$34:$L$777,СВЦЭМ!$A$34:$A$777,$A446,СВЦЭМ!$B$33:$B$776,G$437)+'СЕТ СН'!$F$16</f>
        <v>0</v>
      </c>
      <c r="H446" s="36">
        <f>SUMIFS(СВЦЭМ!$L$34:$L$777,СВЦЭМ!$A$34:$A$777,$A446,СВЦЭМ!$B$33:$B$776,H$437)+'СЕТ СН'!$F$16</f>
        <v>0</v>
      </c>
      <c r="I446" s="36">
        <f>SUMIFS(СВЦЭМ!$L$34:$L$777,СВЦЭМ!$A$34:$A$777,$A446,СВЦЭМ!$B$33:$B$776,I$437)+'СЕТ СН'!$F$16</f>
        <v>0</v>
      </c>
      <c r="J446" s="36">
        <f>SUMIFS(СВЦЭМ!$L$34:$L$777,СВЦЭМ!$A$34:$A$777,$A446,СВЦЭМ!$B$33:$B$776,J$437)+'СЕТ СН'!$F$16</f>
        <v>0</v>
      </c>
      <c r="K446" s="36">
        <f>SUMIFS(СВЦЭМ!$L$34:$L$777,СВЦЭМ!$A$34:$A$777,$A446,СВЦЭМ!$B$33:$B$776,K$437)+'СЕТ СН'!$F$16</f>
        <v>0</v>
      </c>
      <c r="L446" s="36">
        <f>SUMIFS(СВЦЭМ!$L$34:$L$777,СВЦЭМ!$A$34:$A$777,$A446,СВЦЭМ!$B$33:$B$776,L$437)+'СЕТ СН'!$F$16</f>
        <v>0</v>
      </c>
      <c r="M446" s="36">
        <f>SUMIFS(СВЦЭМ!$L$34:$L$777,СВЦЭМ!$A$34:$A$777,$A446,СВЦЭМ!$B$33:$B$776,M$437)+'СЕТ СН'!$F$16</f>
        <v>0</v>
      </c>
      <c r="N446" s="36">
        <f>SUMIFS(СВЦЭМ!$L$34:$L$777,СВЦЭМ!$A$34:$A$777,$A446,СВЦЭМ!$B$33:$B$776,N$437)+'СЕТ СН'!$F$16</f>
        <v>0</v>
      </c>
      <c r="O446" s="36">
        <f>SUMIFS(СВЦЭМ!$L$34:$L$777,СВЦЭМ!$A$34:$A$777,$A446,СВЦЭМ!$B$33:$B$776,O$437)+'СЕТ СН'!$F$16</f>
        <v>0</v>
      </c>
      <c r="P446" s="36">
        <f>SUMIFS(СВЦЭМ!$L$34:$L$777,СВЦЭМ!$A$34:$A$777,$A446,СВЦЭМ!$B$33:$B$776,P$437)+'СЕТ СН'!$F$16</f>
        <v>0</v>
      </c>
      <c r="Q446" s="36">
        <f>SUMIFS(СВЦЭМ!$L$34:$L$777,СВЦЭМ!$A$34:$A$777,$A446,СВЦЭМ!$B$33:$B$776,Q$437)+'СЕТ СН'!$F$16</f>
        <v>0</v>
      </c>
      <c r="R446" s="36">
        <f>SUMIFS(СВЦЭМ!$L$34:$L$777,СВЦЭМ!$A$34:$A$777,$A446,СВЦЭМ!$B$33:$B$776,R$437)+'СЕТ СН'!$F$16</f>
        <v>0</v>
      </c>
      <c r="S446" s="36">
        <f>SUMIFS(СВЦЭМ!$L$34:$L$777,СВЦЭМ!$A$34:$A$777,$A446,СВЦЭМ!$B$33:$B$776,S$437)+'СЕТ СН'!$F$16</f>
        <v>0</v>
      </c>
      <c r="T446" s="36">
        <f>SUMIFS(СВЦЭМ!$L$34:$L$777,СВЦЭМ!$A$34:$A$777,$A446,СВЦЭМ!$B$33:$B$776,T$437)+'СЕТ СН'!$F$16</f>
        <v>0</v>
      </c>
      <c r="U446" s="36">
        <f>SUMIFS(СВЦЭМ!$L$34:$L$777,СВЦЭМ!$A$34:$A$777,$A446,СВЦЭМ!$B$33:$B$776,U$437)+'СЕТ СН'!$F$16</f>
        <v>0</v>
      </c>
      <c r="V446" s="36">
        <f>SUMIFS(СВЦЭМ!$L$34:$L$777,СВЦЭМ!$A$34:$A$777,$A446,СВЦЭМ!$B$33:$B$776,V$437)+'СЕТ СН'!$F$16</f>
        <v>0</v>
      </c>
      <c r="W446" s="36">
        <f>SUMIFS(СВЦЭМ!$L$34:$L$777,СВЦЭМ!$A$34:$A$777,$A446,СВЦЭМ!$B$33:$B$776,W$437)+'СЕТ СН'!$F$16</f>
        <v>0</v>
      </c>
      <c r="X446" s="36">
        <f>SUMIFS(СВЦЭМ!$L$34:$L$777,СВЦЭМ!$A$34:$A$777,$A446,СВЦЭМ!$B$33:$B$776,X$437)+'СЕТ СН'!$F$16</f>
        <v>0</v>
      </c>
      <c r="Y446" s="36">
        <f>SUMIFS(СВЦЭМ!$L$34:$L$777,СВЦЭМ!$A$34:$A$777,$A446,СВЦЭМ!$B$33:$B$776,Y$437)+'СЕТ СН'!$F$16</f>
        <v>0</v>
      </c>
    </row>
    <row r="447" spans="1:27" ht="15.75" hidden="1" x14ac:dyDescent="0.2">
      <c r="A447" s="35">
        <f t="shared" si="12"/>
        <v>43809</v>
      </c>
      <c r="B447" s="36">
        <f>SUMIFS(СВЦЭМ!$L$34:$L$777,СВЦЭМ!$A$34:$A$777,$A447,СВЦЭМ!$B$33:$B$776,B$437)+'СЕТ СН'!$F$16</f>
        <v>0</v>
      </c>
      <c r="C447" s="36">
        <f>SUMIFS(СВЦЭМ!$L$34:$L$777,СВЦЭМ!$A$34:$A$777,$A447,СВЦЭМ!$B$33:$B$776,C$437)+'СЕТ СН'!$F$16</f>
        <v>0</v>
      </c>
      <c r="D447" s="36">
        <f>SUMIFS(СВЦЭМ!$L$34:$L$777,СВЦЭМ!$A$34:$A$777,$A447,СВЦЭМ!$B$33:$B$776,D$437)+'СЕТ СН'!$F$16</f>
        <v>0</v>
      </c>
      <c r="E447" s="36">
        <f>SUMIFS(СВЦЭМ!$L$34:$L$777,СВЦЭМ!$A$34:$A$777,$A447,СВЦЭМ!$B$33:$B$776,E$437)+'СЕТ СН'!$F$16</f>
        <v>0</v>
      </c>
      <c r="F447" s="36">
        <f>SUMIFS(СВЦЭМ!$L$34:$L$777,СВЦЭМ!$A$34:$A$777,$A447,СВЦЭМ!$B$33:$B$776,F$437)+'СЕТ СН'!$F$16</f>
        <v>0</v>
      </c>
      <c r="G447" s="36">
        <f>SUMIFS(СВЦЭМ!$L$34:$L$777,СВЦЭМ!$A$34:$A$777,$A447,СВЦЭМ!$B$33:$B$776,G$437)+'СЕТ СН'!$F$16</f>
        <v>0</v>
      </c>
      <c r="H447" s="36">
        <f>SUMIFS(СВЦЭМ!$L$34:$L$777,СВЦЭМ!$A$34:$A$777,$A447,СВЦЭМ!$B$33:$B$776,H$437)+'СЕТ СН'!$F$16</f>
        <v>0</v>
      </c>
      <c r="I447" s="36">
        <f>SUMIFS(СВЦЭМ!$L$34:$L$777,СВЦЭМ!$A$34:$A$777,$A447,СВЦЭМ!$B$33:$B$776,I$437)+'СЕТ СН'!$F$16</f>
        <v>0</v>
      </c>
      <c r="J447" s="36">
        <f>SUMIFS(СВЦЭМ!$L$34:$L$777,СВЦЭМ!$A$34:$A$777,$A447,СВЦЭМ!$B$33:$B$776,J$437)+'СЕТ СН'!$F$16</f>
        <v>0</v>
      </c>
      <c r="K447" s="36">
        <f>SUMIFS(СВЦЭМ!$L$34:$L$777,СВЦЭМ!$A$34:$A$777,$A447,СВЦЭМ!$B$33:$B$776,K$437)+'СЕТ СН'!$F$16</f>
        <v>0</v>
      </c>
      <c r="L447" s="36">
        <f>SUMIFS(СВЦЭМ!$L$34:$L$777,СВЦЭМ!$A$34:$A$777,$A447,СВЦЭМ!$B$33:$B$776,L$437)+'СЕТ СН'!$F$16</f>
        <v>0</v>
      </c>
      <c r="M447" s="36">
        <f>SUMIFS(СВЦЭМ!$L$34:$L$777,СВЦЭМ!$A$34:$A$777,$A447,СВЦЭМ!$B$33:$B$776,M$437)+'СЕТ СН'!$F$16</f>
        <v>0</v>
      </c>
      <c r="N447" s="36">
        <f>SUMIFS(СВЦЭМ!$L$34:$L$777,СВЦЭМ!$A$34:$A$777,$A447,СВЦЭМ!$B$33:$B$776,N$437)+'СЕТ СН'!$F$16</f>
        <v>0</v>
      </c>
      <c r="O447" s="36">
        <f>SUMIFS(СВЦЭМ!$L$34:$L$777,СВЦЭМ!$A$34:$A$777,$A447,СВЦЭМ!$B$33:$B$776,O$437)+'СЕТ СН'!$F$16</f>
        <v>0</v>
      </c>
      <c r="P447" s="36">
        <f>SUMIFS(СВЦЭМ!$L$34:$L$777,СВЦЭМ!$A$34:$A$777,$A447,СВЦЭМ!$B$33:$B$776,P$437)+'СЕТ СН'!$F$16</f>
        <v>0</v>
      </c>
      <c r="Q447" s="36">
        <f>SUMIFS(СВЦЭМ!$L$34:$L$777,СВЦЭМ!$A$34:$A$777,$A447,СВЦЭМ!$B$33:$B$776,Q$437)+'СЕТ СН'!$F$16</f>
        <v>0</v>
      </c>
      <c r="R447" s="36">
        <f>SUMIFS(СВЦЭМ!$L$34:$L$777,СВЦЭМ!$A$34:$A$777,$A447,СВЦЭМ!$B$33:$B$776,R$437)+'СЕТ СН'!$F$16</f>
        <v>0</v>
      </c>
      <c r="S447" s="36">
        <f>SUMIFS(СВЦЭМ!$L$34:$L$777,СВЦЭМ!$A$34:$A$777,$A447,СВЦЭМ!$B$33:$B$776,S$437)+'СЕТ СН'!$F$16</f>
        <v>0</v>
      </c>
      <c r="T447" s="36">
        <f>SUMIFS(СВЦЭМ!$L$34:$L$777,СВЦЭМ!$A$34:$A$777,$A447,СВЦЭМ!$B$33:$B$776,T$437)+'СЕТ СН'!$F$16</f>
        <v>0</v>
      </c>
      <c r="U447" s="36">
        <f>SUMIFS(СВЦЭМ!$L$34:$L$777,СВЦЭМ!$A$34:$A$777,$A447,СВЦЭМ!$B$33:$B$776,U$437)+'СЕТ СН'!$F$16</f>
        <v>0</v>
      </c>
      <c r="V447" s="36">
        <f>SUMIFS(СВЦЭМ!$L$34:$L$777,СВЦЭМ!$A$34:$A$777,$A447,СВЦЭМ!$B$33:$B$776,V$437)+'СЕТ СН'!$F$16</f>
        <v>0</v>
      </c>
      <c r="W447" s="36">
        <f>SUMIFS(СВЦЭМ!$L$34:$L$777,СВЦЭМ!$A$34:$A$777,$A447,СВЦЭМ!$B$33:$B$776,W$437)+'СЕТ СН'!$F$16</f>
        <v>0</v>
      </c>
      <c r="X447" s="36">
        <f>SUMIFS(СВЦЭМ!$L$34:$L$777,СВЦЭМ!$A$34:$A$777,$A447,СВЦЭМ!$B$33:$B$776,X$437)+'СЕТ СН'!$F$16</f>
        <v>0</v>
      </c>
      <c r="Y447" s="36">
        <f>SUMIFS(СВЦЭМ!$L$34:$L$777,СВЦЭМ!$A$34:$A$777,$A447,СВЦЭМ!$B$33:$B$776,Y$437)+'СЕТ СН'!$F$16</f>
        <v>0</v>
      </c>
    </row>
    <row r="448" spans="1:27" ht="15.75" hidden="1" x14ac:dyDescent="0.2">
      <c r="A448" s="35">
        <f t="shared" si="12"/>
        <v>43810</v>
      </c>
      <c r="B448" s="36">
        <f>SUMIFS(СВЦЭМ!$L$34:$L$777,СВЦЭМ!$A$34:$A$777,$A448,СВЦЭМ!$B$33:$B$776,B$437)+'СЕТ СН'!$F$16</f>
        <v>0</v>
      </c>
      <c r="C448" s="36">
        <f>SUMIFS(СВЦЭМ!$L$34:$L$777,СВЦЭМ!$A$34:$A$777,$A448,СВЦЭМ!$B$33:$B$776,C$437)+'СЕТ СН'!$F$16</f>
        <v>0</v>
      </c>
      <c r="D448" s="36">
        <f>SUMIFS(СВЦЭМ!$L$34:$L$777,СВЦЭМ!$A$34:$A$777,$A448,СВЦЭМ!$B$33:$B$776,D$437)+'СЕТ СН'!$F$16</f>
        <v>0</v>
      </c>
      <c r="E448" s="36">
        <f>SUMIFS(СВЦЭМ!$L$34:$L$777,СВЦЭМ!$A$34:$A$777,$A448,СВЦЭМ!$B$33:$B$776,E$437)+'СЕТ СН'!$F$16</f>
        <v>0</v>
      </c>
      <c r="F448" s="36">
        <f>SUMIFS(СВЦЭМ!$L$34:$L$777,СВЦЭМ!$A$34:$A$777,$A448,СВЦЭМ!$B$33:$B$776,F$437)+'СЕТ СН'!$F$16</f>
        <v>0</v>
      </c>
      <c r="G448" s="36">
        <f>SUMIFS(СВЦЭМ!$L$34:$L$777,СВЦЭМ!$A$34:$A$777,$A448,СВЦЭМ!$B$33:$B$776,G$437)+'СЕТ СН'!$F$16</f>
        <v>0</v>
      </c>
      <c r="H448" s="36">
        <f>SUMIFS(СВЦЭМ!$L$34:$L$777,СВЦЭМ!$A$34:$A$777,$A448,СВЦЭМ!$B$33:$B$776,H$437)+'СЕТ СН'!$F$16</f>
        <v>0</v>
      </c>
      <c r="I448" s="36">
        <f>SUMIFS(СВЦЭМ!$L$34:$L$777,СВЦЭМ!$A$34:$A$777,$A448,СВЦЭМ!$B$33:$B$776,I$437)+'СЕТ СН'!$F$16</f>
        <v>0</v>
      </c>
      <c r="J448" s="36">
        <f>SUMIFS(СВЦЭМ!$L$34:$L$777,СВЦЭМ!$A$34:$A$777,$A448,СВЦЭМ!$B$33:$B$776,J$437)+'СЕТ СН'!$F$16</f>
        <v>0</v>
      </c>
      <c r="K448" s="36">
        <f>SUMIFS(СВЦЭМ!$L$34:$L$777,СВЦЭМ!$A$34:$A$777,$A448,СВЦЭМ!$B$33:$B$776,K$437)+'СЕТ СН'!$F$16</f>
        <v>0</v>
      </c>
      <c r="L448" s="36">
        <f>SUMIFS(СВЦЭМ!$L$34:$L$777,СВЦЭМ!$A$34:$A$777,$A448,СВЦЭМ!$B$33:$B$776,L$437)+'СЕТ СН'!$F$16</f>
        <v>0</v>
      </c>
      <c r="M448" s="36">
        <f>SUMIFS(СВЦЭМ!$L$34:$L$777,СВЦЭМ!$A$34:$A$777,$A448,СВЦЭМ!$B$33:$B$776,M$437)+'СЕТ СН'!$F$16</f>
        <v>0</v>
      </c>
      <c r="N448" s="36">
        <f>SUMIFS(СВЦЭМ!$L$34:$L$777,СВЦЭМ!$A$34:$A$777,$A448,СВЦЭМ!$B$33:$B$776,N$437)+'СЕТ СН'!$F$16</f>
        <v>0</v>
      </c>
      <c r="O448" s="36">
        <f>SUMIFS(СВЦЭМ!$L$34:$L$777,СВЦЭМ!$A$34:$A$777,$A448,СВЦЭМ!$B$33:$B$776,O$437)+'СЕТ СН'!$F$16</f>
        <v>0</v>
      </c>
      <c r="P448" s="36">
        <f>SUMIFS(СВЦЭМ!$L$34:$L$777,СВЦЭМ!$A$34:$A$777,$A448,СВЦЭМ!$B$33:$B$776,P$437)+'СЕТ СН'!$F$16</f>
        <v>0</v>
      </c>
      <c r="Q448" s="36">
        <f>SUMIFS(СВЦЭМ!$L$34:$L$777,СВЦЭМ!$A$34:$A$777,$A448,СВЦЭМ!$B$33:$B$776,Q$437)+'СЕТ СН'!$F$16</f>
        <v>0</v>
      </c>
      <c r="R448" s="36">
        <f>SUMIFS(СВЦЭМ!$L$34:$L$777,СВЦЭМ!$A$34:$A$777,$A448,СВЦЭМ!$B$33:$B$776,R$437)+'СЕТ СН'!$F$16</f>
        <v>0</v>
      </c>
      <c r="S448" s="36">
        <f>SUMIFS(СВЦЭМ!$L$34:$L$777,СВЦЭМ!$A$34:$A$777,$A448,СВЦЭМ!$B$33:$B$776,S$437)+'СЕТ СН'!$F$16</f>
        <v>0</v>
      </c>
      <c r="T448" s="36">
        <f>SUMIFS(СВЦЭМ!$L$34:$L$777,СВЦЭМ!$A$34:$A$777,$A448,СВЦЭМ!$B$33:$B$776,T$437)+'СЕТ СН'!$F$16</f>
        <v>0</v>
      </c>
      <c r="U448" s="36">
        <f>SUMIFS(СВЦЭМ!$L$34:$L$777,СВЦЭМ!$A$34:$A$777,$A448,СВЦЭМ!$B$33:$B$776,U$437)+'СЕТ СН'!$F$16</f>
        <v>0</v>
      </c>
      <c r="V448" s="36">
        <f>SUMIFS(СВЦЭМ!$L$34:$L$777,СВЦЭМ!$A$34:$A$777,$A448,СВЦЭМ!$B$33:$B$776,V$437)+'СЕТ СН'!$F$16</f>
        <v>0</v>
      </c>
      <c r="W448" s="36">
        <f>SUMIFS(СВЦЭМ!$L$34:$L$777,СВЦЭМ!$A$34:$A$777,$A448,СВЦЭМ!$B$33:$B$776,W$437)+'СЕТ СН'!$F$16</f>
        <v>0</v>
      </c>
      <c r="X448" s="36">
        <f>SUMIFS(СВЦЭМ!$L$34:$L$777,СВЦЭМ!$A$34:$A$777,$A448,СВЦЭМ!$B$33:$B$776,X$437)+'СЕТ СН'!$F$16</f>
        <v>0</v>
      </c>
      <c r="Y448" s="36">
        <f>SUMIFS(СВЦЭМ!$L$34:$L$777,СВЦЭМ!$A$34:$A$777,$A448,СВЦЭМ!$B$33:$B$776,Y$437)+'СЕТ СН'!$F$16</f>
        <v>0</v>
      </c>
    </row>
    <row r="449" spans="1:25" ht="15.75" hidden="1" x14ac:dyDescent="0.2">
      <c r="A449" s="35">
        <f t="shared" si="12"/>
        <v>43811</v>
      </c>
      <c r="B449" s="36">
        <f>SUMIFS(СВЦЭМ!$L$34:$L$777,СВЦЭМ!$A$34:$A$777,$A449,СВЦЭМ!$B$33:$B$776,B$437)+'СЕТ СН'!$F$16</f>
        <v>0</v>
      </c>
      <c r="C449" s="36">
        <f>SUMIFS(СВЦЭМ!$L$34:$L$777,СВЦЭМ!$A$34:$A$777,$A449,СВЦЭМ!$B$33:$B$776,C$437)+'СЕТ СН'!$F$16</f>
        <v>0</v>
      </c>
      <c r="D449" s="36">
        <f>SUMIFS(СВЦЭМ!$L$34:$L$777,СВЦЭМ!$A$34:$A$777,$A449,СВЦЭМ!$B$33:$B$776,D$437)+'СЕТ СН'!$F$16</f>
        <v>0</v>
      </c>
      <c r="E449" s="36">
        <f>SUMIFS(СВЦЭМ!$L$34:$L$777,СВЦЭМ!$A$34:$A$777,$A449,СВЦЭМ!$B$33:$B$776,E$437)+'СЕТ СН'!$F$16</f>
        <v>0</v>
      </c>
      <c r="F449" s="36">
        <f>SUMIFS(СВЦЭМ!$L$34:$L$777,СВЦЭМ!$A$34:$A$777,$A449,СВЦЭМ!$B$33:$B$776,F$437)+'СЕТ СН'!$F$16</f>
        <v>0</v>
      </c>
      <c r="G449" s="36">
        <f>SUMIFS(СВЦЭМ!$L$34:$L$777,СВЦЭМ!$A$34:$A$777,$A449,СВЦЭМ!$B$33:$B$776,G$437)+'СЕТ СН'!$F$16</f>
        <v>0</v>
      </c>
      <c r="H449" s="36">
        <f>SUMIFS(СВЦЭМ!$L$34:$L$777,СВЦЭМ!$A$34:$A$777,$A449,СВЦЭМ!$B$33:$B$776,H$437)+'СЕТ СН'!$F$16</f>
        <v>0</v>
      </c>
      <c r="I449" s="36">
        <f>SUMIFS(СВЦЭМ!$L$34:$L$777,СВЦЭМ!$A$34:$A$777,$A449,СВЦЭМ!$B$33:$B$776,I$437)+'СЕТ СН'!$F$16</f>
        <v>0</v>
      </c>
      <c r="J449" s="36">
        <f>SUMIFS(СВЦЭМ!$L$34:$L$777,СВЦЭМ!$A$34:$A$777,$A449,СВЦЭМ!$B$33:$B$776,J$437)+'СЕТ СН'!$F$16</f>
        <v>0</v>
      </c>
      <c r="K449" s="36">
        <f>SUMIFS(СВЦЭМ!$L$34:$L$777,СВЦЭМ!$A$34:$A$777,$A449,СВЦЭМ!$B$33:$B$776,K$437)+'СЕТ СН'!$F$16</f>
        <v>0</v>
      </c>
      <c r="L449" s="36">
        <f>SUMIFS(СВЦЭМ!$L$34:$L$777,СВЦЭМ!$A$34:$A$777,$A449,СВЦЭМ!$B$33:$B$776,L$437)+'СЕТ СН'!$F$16</f>
        <v>0</v>
      </c>
      <c r="M449" s="36">
        <f>SUMIFS(СВЦЭМ!$L$34:$L$777,СВЦЭМ!$A$34:$A$777,$A449,СВЦЭМ!$B$33:$B$776,M$437)+'СЕТ СН'!$F$16</f>
        <v>0</v>
      </c>
      <c r="N449" s="36">
        <f>SUMIFS(СВЦЭМ!$L$34:$L$777,СВЦЭМ!$A$34:$A$777,$A449,СВЦЭМ!$B$33:$B$776,N$437)+'СЕТ СН'!$F$16</f>
        <v>0</v>
      </c>
      <c r="O449" s="36">
        <f>SUMIFS(СВЦЭМ!$L$34:$L$777,СВЦЭМ!$A$34:$A$777,$A449,СВЦЭМ!$B$33:$B$776,O$437)+'СЕТ СН'!$F$16</f>
        <v>0</v>
      </c>
      <c r="P449" s="36">
        <f>SUMIFS(СВЦЭМ!$L$34:$L$777,СВЦЭМ!$A$34:$A$777,$A449,СВЦЭМ!$B$33:$B$776,P$437)+'СЕТ СН'!$F$16</f>
        <v>0</v>
      </c>
      <c r="Q449" s="36">
        <f>SUMIFS(СВЦЭМ!$L$34:$L$777,СВЦЭМ!$A$34:$A$777,$A449,СВЦЭМ!$B$33:$B$776,Q$437)+'СЕТ СН'!$F$16</f>
        <v>0</v>
      </c>
      <c r="R449" s="36">
        <f>SUMIFS(СВЦЭМ!$L$34:$L$777,СВЦЭМ!$A$34:$A$777,$A449,СВЦЭМ!$B$33:$B$776,R$437)+'СЕТ СН'!$F$16</f>
        <v>0</v>
      </c>
      <c r="S449" s="36">
        <f>SUMIFS(СВЦЭМ!$L$34:$L$777,СВЦЭМ!$A$34:$A$777,$A449,СВЦЭМ!$B$33:$B$776,S$437)+'СЕТ СН'!$F$16</f>
        <v>0</v>
      </c>
      <c r="T449" s="36">
        <f>SUMIFS(СВЦЭМ!$L$34:$L$777,СВЦЭМ!$A$34:$A$777,$A449,СВЦЭМ!$B$33:$B$776,T$437)+'СЕТ СН'!$F$16</f>
        <v>0</v>
      </c>
      <c r="U449" s="36">
        <f>SUMIFS(СВЦЭМ!$L$34:$L$777,СВЦЭМ!$A$34:$A$777,$A449,СВЦЭМ!$B$33:$B$776,U$437)+'СЕТ СН'!$F$16</f>
        <v>0</v>
      </c>
      <c r="V449" s="36">
        <f>SUMIFS(СВЦЭМ!$L$34:$L$777,СВЦЭМ!$A$34:$A$777,$A449,СВЦЭМ!$B$33:$B$776,V$437)+'СЕТ СН'!$F$16</f>
        <v>0</v>
      </c>
      <c r="W449" s="36">
        <f>SUMIFS(СВЦЭМ!$L$34:$L$777,СВЦЭМ!$A$34:$A$777,$A449,СВЦЭМ!$B$33:$B$776,W$437)+'СЕТ СН'!$F$16</f>
        <v>0</v>
      </c>
      <c r="X449" s="36">
        <f>SUMIFS(СВЦЭМ!$L$34:$L$777,СВЦЭМ!$A$34:$A$777,$A449,СВЦЭМ!$B$33:$B$776,X$437)+'СЕТ СН'!$F$16</f>
        <v>0</v>
      </c>
      <c r="Y449" s="36">
        <f>SUMIFS(СВЦЭМ!$L$34:$L$777,СВЦЭМ!$A$34:$A$777,$A449,СВЦЭМ!$B$33:$B$776,Y$437)+'СЕТ СН'!$F$16</f>
        <v>0</v>
      </c>
    </row>
    <row r="450" spans="1:25" ht="15.75" hidden="1" x14ac:dyDescent="0.2">
      <c r="A450" s="35">
        <f t="shared" si="12"/>
        <v>43812</v>
      </c>
      <c r="B450" s="36">
        <f>SUMIFS(СВЦЭМ!$L$34:$L$777,СВЦЭМ!$A$34:$A$777,$A450,СВЦЭМ!$B$33:$B$776,B$437)+'СЕТ СН'!$F$16</f>
        <v>0</v>
      </c>
      <c r="C450" s="36">
        <f>SUMIFS(СВЦЭМ!$L$34:$L$777,СВЦЭМ!$A$34:$A$777,$A450,СВЦЭМ!$B$33:$B$776,C$437)+'СЕТ СН'!$F$16</f>
        <v>0</v>
      </c>
      <c r="D450" s="36">
        <f>SUMIFS(СВЦЭМ!$L$34:$L$777,СВЦЭМ!$A$34:$A$777,$A450,СВЦЭМ!$B$33:$B$776,D$437)+'СЕТ СН'!$F$16</f>
        <v>0</v>
      </c>
      <c r="E450" s="36">
        <f>SUMIFS(СВЦЭМ!$L$34:$L$777,СВЦЭМ!$A$34:$A$777,$A450,СВЦЭМ!$B$33:$B$776,E$437)+'СЕТ СН'!$F$16</f>
        <v>0</v>
      </c>
      <c r="F450" s="36">
        <f>SUMIFS(СВЦЭМ!$L$34:$L$777,СВЦЭМ!$A$34:$A$777,$A450,СВЦЭМ!$B$33:$B$776,F$437)+'СЕТ СН'!$F$16</f>
        <v>0</v>
      </c>
      <c r="G450" s="36">
        <f>SUMIFS(СВЦЭМ!$L$34:$L$777,СВЦЭМ!$A$34:$A$777,$A450,СВЦЭМ!$B$33:$B$776,G$437)+'СЕТ СН'!$F$16</f>
        <v>0</v>
      </c>
      <c r="H450" s="36">
        <f>SUMIFS(СВЦЭМ!$L$34:$L$777,СВЦЭМ!$A$34:$A$777,$A450,СВЦЭМ!$B$33:$B$776,H$437)+'СЕТ СН'!$F$16</f>
        <v>0</v>
      </c>
      <c r="I450" s="36">
        <f>SUMIFS(СВЦЭМ!$L$34:$L$777,СВЦЭМ!$A$34:$A$777,$A450,СВЦЭМ!$B$33:$B$776,I$437)+'СЕТ СН'!$F$16</f>
        <v>0</v>
      </c>
      <c r="J450" s="36">
        <f>SUMIFS(СВЦЭМ!$L$34:$L$777,СВЦЭМ!$A$34:$A$777,$A450,СВЦЭМ!$B$33:$B$776,J$437)+'СЕТ СН'!$F$16</f>
        <v>0</v>
      </c>
      <c r="K450" s="36">
        <f>SUMIFS(СВЦЭМ!$L$34:$L$777,СВЦЭМ!$A$34:$A$777,$A450,СВЦЭМ!$B$33:$B$776,K$437)+'СЕТ СН'!$F$16</f>
        <v>0</v>
      </c>
      <c r="L450" s="36">
        <f>SUMIFS(СВЦЭМ!$L$34:$L$777,СВЦЭМ!$A$34:$A$777,$A450,СВЦЭМ!$B$33:$B$776,L$437)+'СЕТ СН'!$F$16</f>
        <v>0</v>
      </c>
      <c r="M450" s="36">
        <f>SUMIFS(СВЦЭМ!$L$34:$L$777,СВЦЭМ!$A$34:$A$777,$A450,СВЦЭМ!$B$33:$B$776,M$437)+'СЕТ СН'!$F$16</f>
        <v>0</v>
      </c>
      <c r="N450" s="36">
        <f>SUMIFS(СВЦЭМ!$L$34:$L$777,СВЦЭМ!$A$34:$A$777,$A450,СВЦЭМ!$B$33:$B$776,N$437)+'СЕТ СН'!$F$16</f>
        <v>0</v>
      </c>
      <c r="O450" s="36">
        <f>SUMIFS(СВЦЭМ!$L$34:$L$777,СВЦЭМ!$A$34:$A$777,$A450,СВЦЭМ!$B$33:$B$776,O$437)+'СЕТ СН'!$F$16</f>
        <v>0</v>
      </c>
      <c r="P450" s="36">
        <f>SUMIFS(СВЦЭМ!$L$34:$L$777,СВЦЭМ!$A$34:$A$777,$A450,СВЦЭМ!$B$33:$B$776,P$437)+'СЕТ СН'!$F$16</f>
        <v>0</v>
      </c>
      <c r="Q450" s="36">
        <f>SUMIFS(СВЦЭМ!$L$34:$L$777,СВЦЭМ!$A$34:$A$777,$A450,СВЦЭМ!$B$33:$B$776,Q$437)+'СЕТ СН'!$F$16</f>
        <v>0</v>
      </c>
      <c r="R450" s="36">
        <f>SUMIFS(СВЦЭМ!$L$34:$L$777,СВЦЭМ!$A$34:$A$777,$A450,СВЦЭМ!$B$33:$B$776,R$437)+'СЕТ СН'!$F$16</f>
        <v>0</v>
      </c>
      <c r="S450" s="36">
        <f>SUMIFS(СВЦЭМ!$L$34:$L$777,СВЦЭМ!$A$34:$A$777,$A450,СВЦЭМ!$B$33:$B$776,S$437)+'СЕТ СН'!$F$16</f>
        <v>0</v>
      </c>
      <c r="T450" s="36">
        <f>SUMIFS(СВЦЭМ!$L$34:$L$777,СВЦЭМ!$A$34:$A$777,$A450,СВЦЭМ!$B$33:$B$776,T$437)+'СЕТ СН'!$F$16</f>
        <v>0</v>
      </c>
      <c r="U450" s="36">
        <f>SUMIFS(СВЦЭМ!$L$34:$L$777,СВЦЭМ!$A$34:$A$777,$A450,СВЦЭМ!$B$33:$B$776,U$437)+'СЕТ СН'!$F$16</f>
        <v>0</v>
      </c>
      <c r="V450" s="36">
        <f>SUMIFS(СВЦЭМ!$L$34:$L$777,СВЦЭМ!$A$34:$A$777,$A450,СВЦЭМ!$B$33:$B$776,V$437)+'СЕТ СН'!$F$16</f>
        <v>0</v>
      </c>
      <c r="W450" s="36">
        <f>SUMIFS(СВЦЭМ!$L$34:$L$777,СВЦЭМ!$A$34:$A$777,$A450,СВЦЭМ!$B$33:$B$776,W$437)+'СЕТ СН'!$F$16</f>
        <v>0</v>
      </c>
      <c r="X450" s="36">
        <f>SUMIFS(СВЦЭМ!$L$34:$L$777,СВЦЭМ!$A$34:$A$777,$A450,СВЦЭМ!$B$33:$B$776,X$437)+'СЕТ СН'!$F$16</f>
        <v>0</v>
      </c>
      <c r="Y450" s="36">
        <f>SUMIFS(СВЦЭМ!$L$34:$L$777,СВЦЭМ!$A$34:$A$777,$A450,СВЦЭМ!$B$33:$B$776,Y$437)+'СЕТ СН'!$F$16</f>
        <v>0</v>
      </c>
    </row>
    <row r="451" spans="1:25" ht="15.75" hidden="1" x14ac:dyDescent="0.2">
      <c r="A451" s="35">
        <f t="shared" si="12"/>
        <v>43813</v>
      </c>
      <c r="B451" s="36">
        <f>SUMIFS(СВЦЭМ!$L$34:$L$777,СВЦЭМ!$A$34:$A$777,$A451,СВЦЭМ!$B$33:$B$776,B$437)+'СЕТ СН'!$F$16</f>
        <v>0</v>
      </c>
      <c r="C451" s="36">
        <f>SUMIFS(СВЦЭМ!$L$34:$L$777,СВЦЭМ!$A$34:$A$777,$A451,СВЦЭМ!$B$33:$B$776,C$437)+'СЕТ СН'!$F$16</f>
        <v>0</v>
      </c>
      <c r="D451" s="36">
        <f>SUMIFS(СВЦЭМ!$L$34:$L$777,СВЦЭМ!$A$34:$A$777,$A451,СВЦЭМ!$B$33:$B$776,D$437)+'СЕТ СН'!$F$16</f>
        <v>0</v>
      </c>
      <c r="E451" s="36">
        <f>SUMIFS(СВЦЭМ!$L$34:$L$777,СВЦЭМ!$A$34:$A$777,$A451,СВЦЭМ!$B$33:$B$776,E$437)+'СЕТ СН'!$F$16</f>
        <v>0</v>
      </c>
      <c r="F451" s="36">
        <f>SUMIFS(СВЦЭМ!$L$34:$L$777,СВЦЭМ!$A$34:$A$777,$A451,СВЦЭМ!$B$33:$B$776,F$437)+'СЕТ СН'!$F$16</f>
        <v>0</v>
      </c>
      <c r="G451" s="36">
        <f>SUMIFS(СВЦЭМ!$L$34:$L$777,СВЦЭМ!$A$34:$A$777,$A451,СВЦЭМ!$B$33:$B$776,G$437)+'СЕТ СН'!$F$16</f>
        <v>0</v>
      </c>
      <c r="H451" s="36">
        <f>SUMIFS(СВЦЭМ!$L$34:$L$777,СВЦЭМ!$A$34:$A$777,$A451,СВЦЭМ!$B$33:$B$776,H$437)+'СЕТ СН'!$F$16</f>
        <v>0</v>
      </c>
      <c r="I451" s="36">
        <f>SUMIFS(СВЦЭМ!$L$34:$L$777,СВЦЭМ!$A$34:$A$777,$A451,СВЦЭМ!$B$33:$B$776,I$437)+'СЕТ СН'!$F$16</f>
        <v>0</v>
      </c>
      <c r="J451" s="36">
        <f>SUMIFS(СВЦЭМ!$L$34:$L$777,СВЦЭМ!$A$34:$A$777,$A451,СВЦЭМ!$B$33:$B$776,J$437)+'СЕТ СН'!$F$16</f>
        <v>0</v>
      </c>
      <c r="K451" s="36">
        <f>SUMIFS(СВЦЭМ!$L$34:$L$777,СВЦЭМ!$A$34:$A$777,$A451,СВЦЭМ!$B$33:$B$776,K$437)+'СЕТ СН'!$F$16</f>
        <v>0</v>
      </c>
      <c r="L451" s="36">
        <f>SUMIFS(СВЦЭМ!$L$34:$L$777,СВЦЭМ!$A$34:$A$777,$A451,СВЦЭМ!$B$33:$B$776,L$437)+'СЕТ СН'!$F$16</f>
        <v>0</v>
      </c>
      <c r="M451" s="36">
        <f>SUMIFS(СВЦЭМ!$L$34:$L$777,СВЦЭМ!$A$34:$A$777,$A451,СВЦЭМ!$B$33:$B$776,M$437)+'СЕТ СН'!$F$16</f>
        <v>0</v>
      </c>
      <c r="N451" s="36">
        <f>SUMIFS(СВЦЭМ!$L$34:$L$777,СВЦЭМ!$A$34:$A$777,$A451,СВЦЭМ!$B$33:$B$776,N$437)+'СЕТ СН'!$F$16</f>
        <v>0</v>
      </c>
      <c r="O451" s="36">
        <f>SUMIFS(СВЦЭМ!$L$34:$L$777,СВЦЭМ!$A$34:$A$777,$A451,СВЦЭМ!$B$33:$B$776,O$437)+'СЕТ СН'!$F$16</f>
        <v>0</v>
      </c>
      <c r="P451" s="36">
        <f>SUMIFS(СВЦЭМ!$L$34:$L$777,СВЦЭМ!$A$34:$A$777,$A451,СВЦЭМ!$B$33:$B$776,P$437)+'СЕТ СН'!$F$16</f>
        <v>0</v>
      </c>
      <c r="Q451" s="36">
        <f>SUMIFS(СВЦЭМ!$L$34:$L$777,СВЦЭМ!$A$34:$A$777,$A451,СВЦЭМ!$B$33:$B$776,Q$437)+'СЕТ СН'!$F$16</f>
        <v>0</v>
      </c>
      <c r="R451" s="36">
        <f>SUMIFS(СВЦЭМ!$L$34:$L$777,СВЦЭМ!$A$34:$A$777,$A451,СВЦЭМ!$B$33:$B$776,R$437)+'СЕТ СН'!$F$16</f>
        <v>0</v>
      </c>
      <c r="S451" s="36">
        <f>SUMIFS(СВЦЭМ!$L$34:$L$777,СВЦЭМ!$A$34:$A$777,$A451,СВЦЭМ!$B$33:$B$776,S$437)+'СЕТ СН'!$F$16</f>
        <v>0</v>
      </c>
      <c r="T451" s="36">
        <f>SUMIFS(СВЦЭМ!$L$34:$L$777,СВЦЭМ!$A$34:$A$777,$A451,СВЦЭМ!$B$33:$B$776,T$437)+'СЕТ СН'!$F$16</f>
        <v>0</v>
      </c>
      <c r="U451" s="36">
        <f>SUMIFS(СВЦЭМ!$L$34:$L$777,СВЦЭМ!$A$34:$A$777,$A451,СВЦЭМ!$B$33:$B$776,U$437)+'СЕТ СН'!$F$16</f>
        <v>0</v>
      </c>
      <c r="V451" s="36">
        <f>SUMIFS(СВЦЭМ!$L$34:$L$777,СВЦЭМ!$A$34:$A$777,$A451,СВЦЭМ!$B$33:$B$776,V$437)+'СЕТ СН'!$F$16</f>
        <v>0</v>
      </c>
      <c r="W451" s="36">
        <f>SUMIFS(СВЦЭМ!$L$34:$L$777,СВЦЭМ!$A$34:$A$777,$A451,СВЦЭМ!$B$33:$B$776,W$437)+'СЕТ СН'!$F$16</f>
        <v>0</v>
      </c>
      <c r="X451" s="36">
        <f>SUMIFS(СВЦЭМ!$L$34:$L$777,СВЦЭМ!$A$34:$A$777,$A451,СВЦЭМ!$B$33:$B$776,X$437)+'СЕТ СН'!$F$16</f>
        <v>0</v>
      </c>
      <c r="Y451" s="36">
        <f>SUMIFS(СВЦЭМ!$L$34:$L$777,СВЦЭМ!$A$34:$A$777,$A451,СВЦЭМ!$B$33:$B$776,Y$437)+'СЕТ СН'!$F$16</f>
        <v>0</v>
      </c>
    </row>
    <row r="452" spans="1:25" ht="15.75" hidden="1" x14ac:dyDescent="0.2">
      <c r="A452" s="35">
        <f t="shared" si="12"/>
        <v>43814</v>
      </c>
      <c r="B452" s="36">
        <f>SUMIFS(СВЦЭМ!$L$34:$L$777,СВЦЭМ!$A$34:$A$777,$A452,СВЦЭМ!$B$33:$B$776,B$437)+'СЕТ СН'!$F$16</f>
        <v>0</v>
      </c>
      <c r="C452" s="36">
        <f>SUMIFS(СВЦЭМ!$L$34:$L$777,СВЦЭМ!$A$34:$A$777,$A452,СВЦЭМ!$B$33:$B$776,C$437)+'СЕТ СН'!$F$16</f>
        <v>0</v>
      </c>
      <c r="D452" s="36">
        <f>SUMIFS(СВЦЭМ!$L$34:$L$777,СВЦЭМ!$A$34:$A$777,$A452,СВЦЭМ!$B$33:$B$776,D$437)+'СЕТ СН'!$F$16</f>
        <v>0</v>
      </c>
      <c r="E452" s="36">
        <f>SUMIFS(СВЦЭМ!$L$34:$L$777,СВЦЭМ!$A$34:$A$777,$A452,СВЦЭМ!$B$33:$B$776,E$437)+'СЕТ СН'!$F$16</f>
        <v>0</v>
      </c>
      <c r="F452" s="36">
        <f>SUMIFS(СВЦЭМ!$L$34:$L$777,СВЦЭМ!$A$34:$A$777,$A452,СВЦЭМ!$B$33:$B$776,F$437)+'СЕТ СН'!$F$16</f>
        <v>0</v>
      </c>
      <c r="G452" s="36">
        <f>SUMIFS(СВЦЭМ!$L$34:$L$777,СВЦЭМ!$A$34:$A$777,$A452,СВЦЭМ!$B$33:$B$776,G$437)+'СЕТ СН'!$F$16</f>
        <v>0</v>
      </c>
      <c r="H452" s="36">
        <f>SUMIFS(СВЦЭМ!$L$34:$L$777,СВЦЭМ!$A$34:$A$777,$A452,СВЦЭМ!$B$33:$B$776,H$437)+'СЕТ СН'!$F$16</f>
        <v>0</v>
      </c>
      <c r="I452" s="36">
        <f>SUMIFS(СВЦЭМ!$L$34:$L$777,СВЦЭМ!$A$34:$A$777,$A452,СВЦЭМ!$B$33:$B$776,I$437)+'СЕТ СН'!$F$16</f>
        <v>0</v>
      </c>
      <c r="J452" s="36">
        <f>SUMIFS(СВЦЭМ!$L$34:$L$777,СВЦЭМ!$A$34:$A$777,$A452,СВЦЭМ!$B$33:$B$776,J$437)+'СЕТ СН'!$F$16</f>
        <v>0</v>
      </c>
      <c r="K452" s="36">
        <f>SUMIFS(СВЦЭМ!$L$34:$L$777,СВЦЭМ!$A$34:$A$777,$A452,СВЦЭМ!$B$33:$B$776,K$437)+'СЕТ СН'!$F$16</f>
        <v>0</v>
      </c>
      <c r="L452" s="36">
        <f>SUMIFS(СВЦЭМ!$L$34:$L$777,СВЦЭМ!$A$34:$A$777,$A452,СВЦЭМ!$B$33:$B$776,L$437)+'СЕТ СН'!$F$16</f>
        <v>0</v>
      </c>
      <c r="M452" s="36">
        <f>SUMIFS(СВЦЭМ!$L$34:$L$777,СВЦЭМ!$A$34:$A$777,$A452,СВЦЭМ!$B$33:$B$776,M$437)+'СЕТ СН'!$F$16</f>
        <v>0</v>
      </c>
      <c r="N452" s="36">
        <f>SUMIFS(СВЦЭМ!$L$34:$L$777,СВЦЭМ!$A$34:$A$777,$A452,СВЦЭМ!$B$33:$B$776,N$437)+'СЕТ СН'!$F$16</f>
        <v>0</v>
      </c>
      <c r="O452" s="36">
        <f>SUMIFS(СВЦЭМ!$L$34:$L$777,СВЦЭМ!$A$34:$A$777,$A452,СВЦЭМ!$B$33:$B$776,O$437)+'СЕТ СН'!$F$16</f>
        <v>0</v>
      </c>
      <c r="P452" s="36">
        <f>SUMIFS(СВЦЭМ!$L$34:$L$777,СВЦЭМ!$A$34:$A$777,$A452,СВЦЭМ!$B$33:$B$776,P$437)+'СЕТ СН'!$F$16</f>
        <v>0</v>
      </c>
      <c r="Q452" s="36">
        <f>SUMIFS(СВЦЭМ!$L$34:$L$777,СВЦЭМ!$A$34:$A$777,$A452,СВЦЭМ!$B$33:$B$776,Q$437)+'СЕТ СН'!$F$16</f>
        <v>0</v>
      </c>
      <c r="R452" s="36">
        <f>SUMIFS(СВЦЭМ!$L$34:$L$777,СВЦЭМ!$A$34:$A$777,$A452,СВЦЭМ!$B$33:$B$776,R$437)+'СЕТ СН'!$F$16</f>
        <v>0</v>
      </c>
      <c r="S452" s="36">
        <f>SUMIFS(СВЦЭМ!$L$34:$L$777,СВЦЭМ!$A$34:$A$777,$A452,СВЦЭМ!$B$33:$B$776,S$437)+'СЕТ СН'!$F$16</f>
        <v>0</v>
      </c>
      <c r="T452" s="36">
        <f>SUMIFS(СВЦЭМ!$L$34:$L$777,СВЦЭМ!$A$34:$A$777,$A452,СВЦЭМ!$B$33:$B$776,T$437)+'СЕТ СН'!$F$16</f>
        <v>0</v>
      </c>
      <c r="U452" s="36">
        <f>SUMIFS(СВЦЭМ!$L$34:$L$777,СВЦЭМ!$A$34:$A$777,$A452,СВЦЭМ!$B$33:$B$776,U$437)+'СЕТ СН'!$F$16</f>
        <v>0</v>
      </c>
      <c r="V452" s="36">
        <f>SUMIFS(СВЦЭМ!$L$34:$L$777,СВЦЭМ!$A$34:$A$777,$A452,СВЦЭМ!$B$33:$B$776,V$437)+'СЕТ СН'!$F$16</f>
        <v>0</v>
      </c>
      <c r="W452" s="36">
        <f>SUMIFS(СВЦЭМ!$L$34:$L$777,СВЦЭМ!$A$34:$A$777,$A452,СВЦЭМ!$B$33:$B$776,W$437)+'СЕТ СН'!$F$16</f>
        <v>0</v>
      </c>
      <c r="X452" s="36">
        <f>SUMIFS(СВЦЭМ!$L$34:$L$777,СВЦЭМ!$A$34:$A$777,$A452,СВЦЭМ!$B$33:$B$776,X$437)+'СЕТ СН'!$F$16</f>
        <v>0</v>
      </c>
      <c r="Y452" s="36">
        <f>SUMIFS(СВЦЭМ!$L$34:$L$777,СВЦЭМ!$A$34:$A$777,$A452,СВЦЭМ!$B$33:$B$776,Y$437)+'СЕТ СН'!$F$16</f>
        <v>0</v>
      </c>
    </row>
    <row r="453" spans="1:25" ht="15.75" hidden="1" x14ac:dyDescent="0.2">
      <c r="A453" s="35">
        <f t="shared" si="12"/>
        <v>43815</v>
      </c>
      <c r="B453" s="36">
        <f>SUMIFS(СВЦЭМ!$L$34:$L$777,СВЦЭМ!$A$34:$A$777,$A453,СВЦЭМ!$B$33:$B$776,B$437)+'СЕТ СН'!$F$16</f>
        <v>0</v>
      </c>
      <c r="C453" s="36">
        <f>SUMIFS(СВЦЭМ!$L$34:$L$777,СВЦЭМ!$A$34:$A$777,$A453,СВЦЭМ!$B$33:$B$776,C$437)+'СЕТ СН'!$F$16</f>
        <v>0</v>
      </c>
      <c r="D453" s="36">
        <f>SUMIFS(СВЦЭМ!$L$34:$L$777,СВЦЭМ!$A$34:$A$777,$A453,СВЦЭМ!$B$33:$B$776,D$437)+'СЕТ СН'!$F$16</f>
        <v>0</v>
      </c>
      <c r="E453" s="36">
        <f>SUMIFS(СВЦЭМ!$L$34:$L$777,СВЦЭМ!$A$34:$A$777,$A453,СВЦЭМ!$B$33:$B$776,E$437)+'СЕТ СН'!$F$16</f>
        <v>0</v>
      </c>
      <c r="F453" s="36">
        <f>SUMIFS(СВЦЭМ!$L$34:$L$777,СВЦЭМ!$A$34:$A$777,$A453,СВЦЭМ!$B$33:$B$776,F$437)+'СЕТ СН'!$F$16</f>
        <v>0</v>
      </c>
      <c r="G453" s="36">
        <f>SUMIFS(СВЦЭМ!$L$34:$L$777,СВЦЭМ!$A$34:$A$777,$A453,СВЦЭМ!$B$33:$B$776,G$437)+'СЕТ СН'!$F$16</f>
        <v>0</v>
      </c>
      <c r="H453" s="36">
        <f>SUMIFS(СВЦЭМ!$L$34:$L$777,СВЦЭМ!$A$34:$A$777,$A453,СВЦЭМ!$B$33:$B$776,H$437)+'СЕТ СН'!$F$16</f>
        <v>0</v>
      </c>
      <c r="I453" s="36">
        <f>SUMIFS(СВЦЭМ!$L$34:$L$777,СВЦЭМ!$A$34:$A$777,$A453,СВЦЭМ!$B$33:$B$776,I$437)+'СЕТ СН'!$F$16</f>
        <v>0</v>
      </c>
      <c r="J453" s="36">
        <f>SUMIFS(СВЦЭМ!$L$34:$L$777,СВЦЭМ!$A$34:$A$777,$A453,СВЦЭМ!$B$33:$B$776,J$437)+'СЕТ СН'!$F$16</f>
        <v>0</v>
      </c>
      <c r="K453" s="36">
        <f>SUMIFS(СВЦЭМ!$L$34:$L$777,СВЦЭМ!$A$34:$A$777,$A453,СВЦЭМ!$B$33:$B$776,K$437)+'СЕТ СН'!$F$16</f>
        <v>0</v>
      </c>
      <c r="L453" s="36">
        <f>SUMIFS(СВЦЭМ!$L$34:$L$777,СВЦЭМ!$A$34:$A$777,$A453,СВЦЭМ!$B$33:$B$776,L$437)+'СЕТ СН'!$F$16</f>
        <v>0</v>
      </c>
      <c r="M453" s="36">
        <f>SUMIFS(СВЦЭМ!$L$34:$L$777,СВЦЭМ!$A$34:$A$777,$A453,СВЦЭМ!$B$33:$B$776,M$437)+'СЕТ СН'!$F$16</f>
        <v>0</v>
      </c>
      <c r="N453" s="36">
        <f>SUMIFS(СВЦЭМ!$L$34:$L$777,СВЦЭМ!$A$34:$A$777,$A453,СВЦЭМ!$B$33:$B$776,N$437)+'СЕТ СН'!$F$16</f>
        <v>0</v>
      </c>
      <c r="O453" s="36">
        <f>SUMIFS(СВЦЭМ!$L$34:$L$777,СВЦЭМ!$A$34:$A$777,$A453,СВЦЭМ!$B$33:$B$776,O$437)+'СЕТ СН'!$F$16</f>
        <v>0</v>
      </c>
      <c r="P453" s="36">
        <f>SUMIFS(СВЦЭМ!$L$34:$L$777,СВЦЭМ!$A$34:$A$777,$A453,СВЦЭМ!$B$33:$B$776,P$437)+'СЕТ СН'!$F$16</f>
        <v>0</v>
      </c>
      <c r="Q453" s="36">
        <f>SUMIFS(СВЦЭМ!$L$34:$L$777,СВЦЭМ!$A$34:$A$777,$A453,СВЦЭМ!$B$33:$B$776,Q$437)+'СЕТ СН'!$F$16</f>
        <v>0</v>
      </c>
      <c r="R453" s="36">
        <f>SUMIFS(СВЦЭМ!$L$34:$L$777,СВЦЭМ!$A$34:$A$777,$A453,СВЦЭМ!$B$33:$B$776,R$437)+'СЕТ СН'!$F$16</f>
        <v>0</v>
      </c>
      <c r="S453" s="36">
        <f>SUMIFS(СВЦЭМ!$L$34:$L$777,СВЦЭМ!$A$34:$A$777,$A453,СВЦЭМ!$B$33:$B$776,S$437)+'СЕТ СН'!$F$16</f>
        <v>0</v>
      </c>
      <c r="T453" s="36">
        <f>SUMIFS(СВЦЭМ!$L$34:$L$777,СВЦЭМ!$A$34:$A$777,$A453,СВЦЭМ!$B$33:$B$776,T$437)+'СЕТ СН'!$F$16</f>
        <v>0</v>
      </c>
      <c r="U453" s="36">
        <f>SUMIFS(СВЦЭМ!$L$34:$L$777,СВЦЭМ!$A$34:$A$777,$A453,СВЦЭМ!$B$33:$B$776,U$437)+'СЕТ СН'!$F$16</f>
        <v>0</v>
      </c>
      <c r="V453" s="36">
        <f>SUMIFS(СВЦЭМ!$L$34:$L$777,СВЦЭМ!$A$34:$A$777,$A453,СВЦЭМ!$B$33:$B$776,V$437)+'СЕТ СН'!$F$16</f>
        <v>0</v>
      </c>
      <c r="W453" s="36">
        <f>SUMIFS(СВЦЭМ!$L$34:$L$777,СВЦЭМ!$A$34:$A$777,$A453,СВЦЭМ!$B$33:$B$776,W$437)+'СЕТ СН'!$F$16</f>
        <v>0</v>
      </c>
      <c r="X453" s="36">
        <f>SUMIFS(СВЦЭМ!$L$34:$L$777,СВЦЭМ!$A$34:$A$777,$A453,СВЦЭМ!$B$33:$B$776,X$437)+'СЕТ СН'!$F$16</f>
        <v>0</v>
      </c>
      <c r="Y453" s="36">
        <f>SUMIFS(СВЦЭМ!$L$34:$L$777,СВЦЭМ!$A$34:$A$777,$A453,СВЦЭМ!$B$33:$B$776,Y$437)+'СЕТ СН'!$F$16</f>
        <v>0</v>
      </c>
    </row>
    <row r="454" spans="1:25" ht="15.75" hidden="1" x14ac:dyDescent="0.2">
      <c r="A454" s="35">
        <f t="shared" si="12"/>
        <v>43816</v>
      </c>
      <c r="B454" s="36">
        <f>SUMIFS(СВЦЭМ!$L$34:$L$777,СВЦЭМ!$A$34:$A$777,$A454,СВЦЭМ!$B$33:$B$776,B$437)+'СЕТ СН'!$F$16</f>
        <v>0</v>
      </c>
      <c r="C454" s="36">
        <f>SUMIFS(СВЦЭМ!$L$34:$L$777,СВЦЭМ!$A$34:$A$777,$A454,СВЦЭМ!$B$33:$B$776,C$437)+'СЕТ СН'!$F$16</f>
        <v>0</v>
      </c>
      <c r="D454" s="36">
        <f>SUMIFS(СВЦЭМ!$L$34:$L$777,СВЦЭМ!$A$34:$A$777,$A454,СВЦЭМ!$B$33:$B$776,D$437)+'СЕТ СН'!$F$16</f>
        <v>0</v>
      </c>
      <c r="E454" s="36">
        <f>SUMIFS(СВЦЭМ!$L$34:$L$777,СВЦЭМ!$A$34:$A$777,$A454,СВЦЭМ!$B$33:$B$776,E$437)+'СЕТ СН'!$F$16</f>
        <v>0</v>
      </c>
      <c r="F454" s="36">
        <f>SUMIFS(СВЦЭМ!$L$34:$L$777,СВЦЭМ!$A$34:$A$777,$A454,СВЦЭМ!$B$33:$B$776,F$437)+'СЕТ СН'!$F$16</f>
        <v>0</v>
      </c>
      <c r="G454" s="36">
        <f>SUMIFS(СВЦЭМ!$L$34:$L$777,СВЦЭМ!$A$34:$A$777,$A454,СВЦЭМ!$B$33:$B$776,G$437)+'СЕТ СН'!$F$16</f>
        <v>0</v>
      </c>
      <c r="H454" s="36">
        <f>SUMIFS(СВЦЭМ!$L$34:$L$777,СВЦЭМ!$A$34:$A$777,$A454,СВЦЭМ!$B$33:$B$776,H$437)+'СЕТ СН'!$F$16</f>
        <v>0</v>
      </c>
      <c r="I454" s="36">
        <f>SUMIFS(СВЦЭМ!$L$34:$L$777,СВЦЭМ!$A$34:$A$777,$A454,СВЦЭМ!$B$33:$B$776,I$437)+'СЕТ СН'!$F$16</f>
        <v>0</v>
      </c>
      <c r="J454" s="36">
        <f>SUMIFS(СВЦЭМ!$L$34:$L$777,СВЦЭМ!$A$34:$A$777,$A454,СВЦЭМ!$B$33:$B$776,J$437)+'СЕТ СН'!$F$16</f>
        <v>0</v>
      </c>
      <c r="K454" s="36">
        <f>SUMIFS(СВЦЭМ!$L$34:$L$777,СВЦЭМ!$A$34:$A$777,$A454,СВЦЭМ!$B$33:$B$776,K$437)+'СЕТ СН'!$F$16</f>
        <v>0</v>
      </c>
      <c r="L454" s="36">
        <f>SUMIFS(СВЦЭМ!$L$34:$L$777,СВЦЭМ!$A$34:$A$777,$A454,СВЦЭМ!$B$33:$B$776,L$437)+'СЕТ СН'!$F$16</f>
        <v>0</v>
      </c>
      <c r="M454" s="36">
        <f>SUMIFS(СВЦЭМ!$L$34:$L$777,СВЦЭМ!$A$34:$A$777,$A454,СВЦЭМ!$B$33:$B$776,M$437)+'СЕТ СН'!$F$16</f>
        <v>0</v>
      </c>
      <c r="N454" s="36">
        <f>SUMIFS(СВЦЭМ!$L$34:$L$777,СВЦЭМ!$A$34:$A$777,$A454,СВЦЭМ!$B$33:$B$776,N$437)+'СЕТ СН'!$F$16</f>
        <v>0</v>
      </c>
      <c r="O454" s="36">
        <f>SUMIFS(СВЦЭМ!$L$34:$L$777,СВЦЭМ!$A$34:$A$777,$A454,СВЦЭМ!$B$33:$B$776,O$437)+'СЕТ СН'!$F$16</f>
        <v>0</v>
      </c>
      <c r="P454" s="36">
        <f>SUMIFS(СВЦЭМ!$L$34:$L$777,СВЦЭМ!$A$34:$A$777,$A454,СВЦЭМ!$B$33:$B$776,P$437)+'СЕТ СН'!$F$16</f>
        <v>0</v>
      </c>
      <c r="Q454" s="36">
        <f>SUMIFS(СВЦЭМ!$L$34:$L$777,СВЦЭМ!$A$34:$A$777,$A454,СВЦЭМ!$B$33:$B$776,Q$437)+'СЕТ СН'!$F$16</f>
        <v>0</v>
      </c>
      <c r="R454" s="36">
        <f>SUMIFS(СВЦЭМ!$L$34:$L$777,СВЦЭМ!$A$34:$A$777,$A454,СВЦЭМ!$B$33:$B$776,R$437)+'СЕТ СН'!$F$16</f>
        <v>0</v>
      </c>
      <c r="S454" s="36">
        <f>SUMIFS(СВЦЭМ!$L$34:$L$777,СВЦЭМ!$A$34:$A$777,$A454,СВЦЭМ!$B$33:$B$776,S$437)+'СЕТ СН'!$F$16</f>
        <v>0</v>
      </c>
      <c r="T454" s="36">
        <f>SUMIFS(СВЦЭМ!$L$34:$L$777,СВЦЭМ!$A$34:$A$777,$A454,СВЦЭМ!$B$33:$B$776,T$437)+'СЕТ СН'!$F$16</f>
        <v>0</v>
      </c>
      <c r="U454" s="36">
        <f>SUMIFS(СВЦЭМ!$L$34:$L$777,СВЦЭМ!$A$34:$A$777,$A454,СВЦЭМ!$B$33:$B$776,U$437)+'СЕТ СН'!$F$16</f>
        <v>0</v>
      </c>
      <c r="V454" s="36">
        <f>SUMIFS(СВЦЭМ!$L$34:$L$777,СВЦЭМ!$A$34:$A$777,$A454,СВЦЭМ!$B$33:$B$776,V$437)+'СЕТ СН'!$F$16</f>
        <v>0</v>
      </c>
      <c r="W454" s="36">
        <f>SUMIFS(СВЦЭМ!$L$34:$L$777,СВЦЭМ!$A$34:$A$777,$A454,СВЦЭМ!$B$33:$B$776,W$437)+'СЕТ СН'!$F$16</f>
        <v>0</v>
      </c>
      <c r="X454" s="36">
        <f>SUMIFS(СВЦЭМ!$L$34:$L$777,СВЦЭМ!$A$34:$A$777,$A454,СВЦЭМ!$B$33:$B$776,X$437)+'СЕТ СН'!$F$16</f>
        <v>0</v>
      </c>
      <c r="Y454" s="36">
        <f>SUMIFS(СВЦЭМ!$L$34:$L$777,СВЦЭМ!$A$34:$A$777,$A454,СВЦЭМ!$B$33:$B$776,Y$437)+'СЕТ СН'!$F$16</f>
        <v>0</v>
      </c>
    </row>
    <row r="455" spans="1:25" ht="15.75" hidden="1" x14ac:dyDescent="0.2">
      <c r="A455" s="35">
        <f t="shared" si="12"/>
        <v>43817</v>
      </c>
      <c r="B455" s="36">
        <f>SUMIFS(СВЦЭМ!$L$34:$L$777,СВЦЭМ!$A$34:$A$777,$A455,СВЦЭМ!$B$33:$B$776,B$437)+'СЕТ СН'!$F$16</f>
        <v>0</v>
      </c>
      <c r="C455" s="36">
        <f>SUMIFS(СВЦЭМ!$L$34:$L$777,СВЦЭМ!$A$34:$A$777,$A455,СВЦЭМ!$B$33:$B$776,C$437)+'СЕТ СН'!$F$16</f>
        <v>0</v>
      </c>
      <c r="D455" s="36">
        <f>SUMIFS(СВЦЭМ!$L$34:$L$777,СВЦЭМ!$A$34:$A$777,$A455,СВЦЭМ!$B$33:$B$776,D$437)+'СЕТ СН'!$F$16</f>
        <v>0</v>
      </c>
      <c r="E455" s="36">
        <f>SUMIFS(СВЦЭМ!$L$34:$L$777,СВЦЭМ!$A$34:$A$777,$A455,СВЦЭМ!$B$33:$B$776,E$437)+'СЕТ СН'!$F$16</f>
        <v>0</v>
      </c>
      <c r="F455" s="36">
        <f>SUMIFS(СВЦЭМ!$L$34:$L$777,СВЦЭМ!$A$34:$A$777,$A455,СВЦЭМ!$B$33:$B$776,F$437)+'СЕТ СН'!$F$16</f>
        <v>0</v>
      </c>
      <c r="G455" s="36">
        <f>SUMIFS(СВЦЭМ!$L$34:$L$777,СВЦЭМ!$A$34:$A$777,$A455,СВЦЭМ!$B$33:$B$776,G$437)+'СЕТ СН'!$F$16</f>
        <v>0</v>
      </c>
      <c r="H455" s="36">
        <f>SUMIFS(СВЦЭМ!$L$34:$L$777,СВЦЭМ!$A$34:$A$777,$A455,СВЦЭМ!$B$33:$B$776,H$437)+'СЕТ СН'!$F$16</f>
        <v>0</v>
      </c>
      <c r="I455" s="36">
        <f>SUMIFS(СВЦЭМ!$L$34:$L$777,СВЦЭМ!$A$34:$A$777,$A455,СВЦЭМ!$B$33:$B$776,I$437)+'СЕТ СН'!$F$16</f>
        <v>0</v>
      </c>
      <c r="J455" s="36">
        <f>SUMIFS(СВЦЭМ!$L$34:$L$777,СВЦЭМ!$A$34:$A$777,$A455,СВЦЭМ!$B$33:$B$776,J$437)+'СЕТ СН'!$F$16</f>
        <v>0</v>
      </c>
      <c r="K455" s="36">
        <f>SUMIFS(СВЦЭМ!$L$34:$L$777,СВЦЭМ!$A$34:$A$777,$A455,СВЦЭМ!$B$33:$B$776,K$437)+'СЕТ СН'!$F$16</f>
        <v>0</v>
      </c>
      <c r="L455" s="36">
        <f>SUMIFS(СВЦЭМ!$L$34:$L$777,СВЦЭМ!$A$34:$A$777,$A455,СВЦЭМ!$B$33:$B$776,L$437)+'СЕТ СН'!$F$16</f>
        <v>0</v>
      </c>
      <c r="M455" s="36">
        <f>SUMIFS(СВЦЭМ!$L$34:$L$777,СВЦЭМ!$A$34:$A$777,$A455,СВЦЭМ!$B$33:$B$776,M$437)+'СЕТ СН'!$F$16</f>
        <v>0</v>
      </c>
      <c r="N455" s="36">
        <f>SUMIFS(СВЦЭМ!$L$34:$L$777,СВЦЭМ!$A$34:$A$777,$A455,СВЦЭМ!$B$33:$B$776,N$437)+'СЕТ СН'!$F$16</f>
        <v>0</v>
      </c>
      <c r="O455" s="36">
        <f>SUMIFS(СВЦЭМ!$L$34:$L$777,СВЦЭМ!$A$34:$A$777,$A455,СВЦЭМ!$B$33:$B$776,O$437)+'СЕТ СН'!$F$16</f>
        <v>0</v>
      </c>
      <c r="P455" s="36">
        <f>SUMIFS(СВЦЭМ!$L$34:$L$777,СВЦЭМ!$A$34:$A$777,$A455,СВЦЭМ!$B$33:$B$776,P$437)+'СЕТ СН'!$F$16</f>
        <v>0</v>
      </c>
      <c r="Q455" s="36">
        <f>SUMIFS(СВЦЭМ!$L$34:$L$777,СВЦЭМ!$A$34:$A$777,$A455,СВЦЭМ!$B$33:$B$776,Q$437)+'СЕТ СН'!$F$16</f>
        <v>0</v>
      </c>
      <c r="R455" s="36">
        <f>SUMIFS(СВЦЭМ!$L$34:$L$777,СВЦЭМ!$A$34:$A$777,$A455,СВЦЭМ!$B$33:$B$776,R$437)+'СЕТ СН'!$F$16</f>
        <v>0</v>
      </c>
      <c r="S455" s="36">
        <f>SUMIFS(СВЦЭМ!$L$34:$L$777,СВЦЭМ!$A$34:$A$777,$A455,СВЦЭМ!$B$33:$B$776,S$437)+'СЕТ СН'!$F$16</f>
        <v>0</v>
      </c>
      <c r="T455" s="36">
        <f>SUMIFS(СВЦЭМ!$L$34:$L$777,СВЦЭМ!$A$34:$A$777,$A455,СВЦЭМ!$B$33:$B$776,T$437)+'СЕТ СН'!$F$16</f>
        <v>0</v>
      </c>
      <c r="U455" s="36">
        <f>SUMIFS(СВЦЭМ!$L$34:$L$777,СВЦЭМ!$A$34:$A$777,$A455,СВЦЭМ!$B$33:$B$776,U$437)+'СЕТ СН'!$F$16</f>
        <v>0</v>
      </c>
      <c r="V455" s="36">
        <f>SUMIFS(СВЦЭМ!$L$34:$L$777,СВЦЭМ!$A$34:$A$777,$A455,СВЦЭМ!$B$33:$B$776,V$437)+'СЕТ СН'!$F$16</f>
        <v>0</v>
      </c>
      <c r="W455" s="36">
        <f>SUMIFS(СВЦЭМ!$L$34:$L$777,СВЦЭМ!$A$34:$A$777,$A455,СВЦЭМ!$B$33:$B$776,W$437)+'СЕТ СН'!$F$16</f>
        <v>0</v>
      </c>
      <c r="X455" s="36">
        <f>SUMIFS(СВЦЭМ!$L$34:$L$777,СВЦЭМ!$A$34:$A$777,$A455,СВЦЭМ!$B$33:$B$776,X$437)+'СЕТ СН'!$F$16</f>
        <v>0</v>
      </c>
      <c r="Y455" s="36">
        <f>SUMIFS(СВЦЭМ!$L$34:$L$777,СВЦЭМ!$A$34:$A$777,$A455,СВЦЭМ!$B$33:$B$776,Y$437)+'СЕТ СН'!$F$16</f>
        <v>0</v>
      </c>
    </row>
    <row r="456" spans="1:25" ht="15.75" hidden="1" x14ac:dyDescent="0.2">
      <c r="A456" s="35">
        <f t="shared" si="12"/>
        <v>43818</v>
      </c>
      <c r="B456" s="36">
        <f>SUMIFS(СВЦЭМ!$L$34:$L$777,СВЦЭМ!$A$34:$A$777,$A456,СВЦЭМ!$B$33:$B$776,B$437)+'СЕТ СН'!$F$16</f>
        <v>0</v>
      </c>
      <c r="C456" s="36">
        <f>SUMIFS(СВЦЭМ!$L$34:$L$777,СВЦЭМ!$A$34:$A$777,$A456,СВЦЭМ!$B$33:$B$776,C$437)+'СЕТ СН'!$F$16</f>
        <v>0</v>
      </c>
      <c r="D456" s="36">
        <f>SUMIFS(СВЦЭМ!$L$34:$L$777,СВЦЭМ!$A$34:$A$777,$A456,СВЦЭМ!$B$33:$B$776,D$437)+'СЕТ СН'!$F$16</f>
        <v>0</v>
      </c>
      <c r="E456" s="36">
        <f>SUMIFS(СВЦЭМ!$L$34:$L$777,СВЦЭМ!$A$34:$A$777,$A456,СВЦЭМ!$B$33:$B$776,E$437)+'СЕТ СН'!$F$16</f>
        <v>0</v>
      </c>
      <c r="F456" s="36">
        <f>SUMIFS(СВЦЭМ!$L$34:$L$777,СВЦЭМ!$A$34:$A$777,$A456,СВЦЭМ!$B$33:$B$776,F$437)+'СЕТ СН'!$F$16</f>
        <v>0</v>
      </c>
      <c r="G456" s="36">
        <f>SUMIFS(СВЦЭМ!$L$34:$L$777,СВЦЭМ!$A$34:$A$777,$A456,СВЦЭМ!$B$33:$B$776,G$437)+'СЕТ СН'!$F$16</f>
        <v>0</v>
      </c>
      <c r="H456" s="36">
        <f>SUMIFS(СВЦЭМ!$L$34:$L$777,СВЦЭМ!$A$34:$A$777,$A456,СВЦЭМ!$B$33:$B$776,H$437)+'СЕТ СН'!$F$16</f>
        <v>0</v>
      </c>
      <c r="I456" s="36">
        <f>SUMIFS(СВЦЭМ!$L$34:$L$777,СВЦЭМ!$A$34:$A$777,$A456,СВЦЭМ!$B$33:$B$776,I$437)+'СЕТ СН'!$F$16</f>
        <v>0</v>
      </c>
      <c r="J456" s="36">
        <f>SUMIFS(СВЦЭМ!$L$34:$L$777,СВЦЭМ!$A$34:$A$777,$A456,СВЦЭМ!$B$33:$B$776,J$437)+'СЕТ СН'!$F$16</f>
        <v>0</v>
      </c>
      <c r="K456" s="36">
        <f>SUMIFS(СВЦЭМ!$L$34:$L$777,СВЦЭМ!$A$34:$A$777,$A456,СВЦЭМ!$B$33:$B$776,K$437)+'СЕТ СН'!$F$16</f>
        <v>0</v>
      </c>
      <c r="L456" s="36">
        <f>SUMIFS(СВЦЭМ!$L$34:$L$777,СВЦЭМ!$A$34:$A$777,$A456,СВЦЭМ!$B$33:$B$776,L$437)+'СЕТ СН'!$F$16</f>
        <v>0</v>
      </c>
      <c r="M456" s="36">
        <f>SUMIFS(СВЦЭМ!$L$34:$L$777,СВЦЭМ!$A$34:$A$777,$A456,СВЦЭМ!$B$33:$B$776,M$437)+'СЕТ СН'!$F$16</f>
        <v>0</v>
      </c>
      <c r="N456" s="36">
        <f>SUMIFS(СВЦЭМ!$L$34:$L$777,СВЦЭМ!$A$34:$A$777,$A456,СВЦЭМ!$B$33:$B$776,N$437)+'СЕТ СН'!$F$16</f>
        <v>0</v>
      </c>
      <c r="O456" s="36">
        <f>SUMIFS(СВЦЭМ!$L$34:$L$777,СВЦЭМ!$A$34:$A$777,$A456,СВЦЭМ!$B$33:$B$776,O$437)+'СЕТ СН'!$F$16</f>
        <v>0</v>
      </c>
      <c r="P456" s="36">
        <f>SUMIFS(СВЦЭМ!$L$34:$L$777,СВЦЭМ!$A$34:$A$777,$A456,СВЦЭМ!$B$33:$B$776,P$437)+'СЕТ СН'!$F$16</f>
        <v>0</v>
      </c>
      <c r="Q456" s="36">
        <f>SUMIFS(СВЦЭМ!$L$34:$L$777,СВЦЭМ!$A$34:$A$777,$A456,СВЦЭМ!$B$33:$B$776,Q$437)+'СЕТ СН'!$F$16</f>
        <v>0</v>
      </c>
      <c r="R456" s="36">
        <f>SUMIFS(СВЦЭМ!$L$34:$L$777,СВЦЭМ!$A$34:$A$777,$A456,СВЦЭМ!$B$33:$B$776,R$437)+'СЕТ СН'!$F$16</f>
        <v>0</v>
      </c>
      <c r="S456" s="36">
        <f>SUMIFS(СВЦЭМ!$L$34:$L$777,СВЦЭМ!$A$34:$A$777,$A456,СВЦЭМ!$B$33:$B$776,S$437)+'СЕТ СН'!$F$16</f>
        <v>0</v>
      </c>
      <c r="T456" s="36">
        <f>SUMIFS(СВЦЭМ!$L$34:$L$777,СВЦЭМ!$A$34:$A$777,$A456,СВЦЭМ!$B$33:$B$776,T$437)+'СЕТ СН'!$F$16</f>
        <v>0</v>
      </c>
      <c r="U456" s="36">
        <f>SUMIFS(СВЦЭМ!$L$34:$L$777,СВЦЭМ!$A$34:$A$777,$A456,СВЦЭМ!$B$33:$B$776,U$437)+'СЕТ СН'!$F$16</f>
        <v>0</v>
      </c>
      <c r="V456" s="36">
        <f>SUMIFS(СВЦЭМ!$L$34:$L$777,СВЦЭМ!$A$34:$A$777,$A456,СВЦЭМ!$B$33:$B$776,V$437)+'СЕТ СН'!$F$16</f>
        <v>0</v>
      </c>
      <c r="W456" s="36">
        <f>SUMIFS(СВЦЭМ!$L$34:$L$777,СВЦЭМ!$A$34:$A$777,$A456,СВЦЭМ!$B$33:$B$776,W$437)+'СЕТ СН'!$F$16</f>
        <v>0</v>
      </c>
      <c r="X456" s="36">
        <f>SUMIFS(СВЦЭМ!$L$34:$L$777,СВЦЭМ!$A$34:$A$777,$A456,СВЦЭМ!$B$33:$B$776,X$437)+'СЕТ СН'!$F$16</f>
        <v>0</v>
      </c>
      <c r="Y456" s="36">
        <f>SUMIFS(СВЦЭМ!$L$34:$L$777,СВЦЭМ!$A$34:$A$777,$A456,СВЦЭМ!$B$33:$B$776,Y$437)+'СЕТ СН'!$F$16</f>
        <v>0</v>
      </c>
    </row>
    <row r="457" spans="1:25" ht="15.75" hidden="1" x14ac:dyDescent="0.2">
      <c r="A457" s="35">
        <f t="shared" si="12"/>
        <v>43819</v>
      </c>
      <c r="B457" s="36">
        <f>SUMIFS(СВЦЭМ!$L$34:$L$777,СВЦЭМ!$A$34:$A$777,$A457,СВЦЭМ!$B$33:$B$776,B$437)+'СЕТ СН'!$F$16</f>
        <v>0</v>
      </c>
      <c r="C457" s="36">
        <f>SUMIFS(СВЦЭМ!$L$34:$L$777,СВЦЭМ!$A$34:$A$777,$A457,СВЦЭМ!$B$33:$B$776,C$437)+'СЕТ СН'!$F$16</f>
        <v>0</v>
      </c>
      <c r="D457" s="36">
        <f>SUMIFS(СВЦЭМ!$L$34:$L$777,СВЦЭМ!$A$34:$A$777,$A457,СВЦЭМ!$B$33:$B$776,D$437)+'СЕТ СН'!$F$16</f>
        <v>0</v>
      </c>
      <c r="E457" s="36">
        <f>SUMIFS(СВЦЭМ!$L$34:$L$777,СВЦЭМ!$A$34:$A$777,$A457,СВЦЭМ!$B$33:$B$776,E$437)+'СЕТ СН'!$F$16</f>
        <v>0</v>
      </c>
      <c r="F457" s="36">
        <f>SUMIFS(СВЦЭМ!$L$34:$L$777,СВЦЭМ!$A$34:$A$777,$A457,СВЦЭМ!$B$33:$B$776,F$437)+'СЕТ СН'!$F$16</f>
        <v>0</v>
      </c>
      <c r="G457" s="36">
        <f>SUMIFS(СВЦЭМ!$L$34:$L$777,СВЦЭМ!$A$34:$A$777,$A457,СВЦЭМ!$B$33:$B$776,G$437)+'СЕТ СН'!$F$16</f>
        <v>0</v>
      </c>
      <c r="H457" s="36">
        <f>SUMIFS(СВЦЭМ!$L$34:$L$777,СВЦЭМ!$A$34:$A$777,$A457,СВЦЭМ!$B$33:$B$776,H$437)+'СЕТ СН'!$F$16</f>
        <v>0</v>
      </c>
      <c r="I457" s="36">
        <f>SUMIFS(СВЦЭМ!$L$34:$L$777,СВЦЭМ!$A$34:$A$777,$A457,СВЦЭМ!$B$33:$B$776,I$437)+'СЕТ СН'!$F$16</f>
        <v>0</v>
      </c>
      <c r="J457" s="36">
        <f>SUMIFS(СВЦЭМ!$L$34:$L$777,СВЦЭМ!$A$34:$A$777,$A457,СВЦЭМ!$B$33:$B$776,J$437)+'СЕТ СН'!$F$16</f>
        <v>0</v>
      </c>
      <c r="K457" s="36">
        <f>SUMIFS(СВЦЭМ!$L$34:$L$777,СВЦЭМ!$A$34:$A$777,$A457,СВЦЭМ!$B$33:$B$776,K$437)+'СЕТ СН'!$F$16</f>
        <v>0</v>
      </c>
      <c r="L457" s="36">
        <f>SUMIFS(СВЦЭМ!$L$34:$L$777,СВЦЭМ!$A$34:$A$777,$A457,СВЦЭМ!$B$33:$B$776,L$437)+'СЕТ СН'!$F$16</f>
        <v>0</v>
      </c>
      <c r="M457" s="36">
        <f>SUMIFS(СВЦЭМ!$L$34:$L$777,СВЦЭМ!$A$34:$A$777,$A457,СВЦЭМ!$B$33:$B$776,M$437)+'СЕТ СН'!$F$16</f>
        <v>0</v>
      </c>
      <c r="N457" s="36">
        <f>SUMIFS(СВЦЭМ!$L$34:$L$777,СВЦЭМ!$A$34:$A$777,$A457,СВЦЭМ!$B$33:$B$776,N$437)+'СЕТ СН'!$F$16</f>
        <v>0</v>
      </c>
      <c r="O457" s="36">
        <f>SUMIFS(СВЦЭМ!$L$34:$L$777,СВЦЭМ!$A$34:$A$777,$A457,СВЦЭМ!$B$33:$B$776,O$437)+'СЕТ СН'!$F$16</f>
        <v>0</v>
      </c>
      <c r="P457" s="36">
        <f>SUMIFS(СВЦЭМ!$L$34:$L$777,СВЦЭМ!$A$34:$A$777,$A457,СВЦЭМ!$B$33:$B$776,P$437)+'СЕТ СН'!$F$16</f>
        <v>0</v>
      </c>
      <c r="Q457" s="36">
        <f>SUMIFS(СВЦЭМ!$L$34:$L$777,СВЦЭМ!$A$34:$A$777,$A457,СВЦЭМ!$B$33:$B$776,Q$437)+'СЕТ СН'!$F$16</f>
        <v>0</v>
      </c>
      <c r="R457" s="36">
        <f>SUMIFS(СВЦЭМ!$L$34:$L$777,СВЦЭМ!$A$34:$A$777,$A457,СВЦЭМ!$B$33:$B$776,R$437)+'СЕТ СН'!$F$16</f>
        <v>0</v>
      </c>
      <c r="S457" s="36">
        <f>SUMIFS(СВЦЭМ!$L$34:$L$777,СВЦЭМ!$A$34:$A$777,$A457,СВЦЭМ!$B$33:$B$776,S$437)+'СЕТ СН'!$F$16</f>
        <v>0</v>
      </c>
      <c r="T457" s="36">
        <f>SUMIFS(СВЦЭМ!$L$34:$L$777,СВЦЭМ!$A$34:$A$777,$A457,СВЦЭМ!$B$33:$B$776,T$437)+'СЕТ СН'!$F$16</f>
        <v>0</v>
      </c>
      <c r="U457" s="36">
        <f>SUMIFS(СВЦЭМ!$L$34:$L$777,СВЦЭМ!$A$34:$A$777,$A457,СВЦЭМ!$B$33:$B$776,U$437)+'СЕТ СН'!$F$16</f>
        <v>0</v>
      </c>
      <c r="V457" s="36">
        <f>SUMIFS(СВЦЭМ!$L$34:$L$777,СВЦЭМ!$A$34:$A$777,$A457,СВЦЭМ!$B$33:$B$776,V$437)+'СЕТ СН'!$F$16</f>
        <v>0</v>
      </c>
      <c r="W457" s="36">
        <f>SUMIFS(СВЦЭМ!$L$34:$L$777,СВЦЭМ!$A$34:$A$777,$A457,СВЦЭМ!$B$33:$B$776,W$437)+'СЕТ СН'!$F$16</f>
        <v>0</v>
      </c>
      <c r="X457" s="36">
        <f>SUMIFS(СВЦЭМ!$L$34:$L$777,СВЦЭМ!$A$34:$A$777,$A457,СВЦЭМ!$B$33:$B$776,X$437)+'СЕТ СН'!$F$16</f>
        <v>0</v>
      </c>
      <c r="Y457" s="36">
        <f>SUMIFS(СВЦЭМ!$L$34:$L$777,СВЦЭМ!$A$34:$A$777,$A457,СВЦЭМ!$B$33:$B$776,Y$437)+'СЕТ СН'!$F$16</f>
        <v>0</v>
      </c>
    </row>
    <row r="458" spans="1:25" ht="15.75" hidden="1" x14ac:dyDescent="0.2">
      <c r="A458" s="35">
        <f t="shared" si="12"/>
        <v>43820</v>
      </c>
      <c r="B458" s="36">
        <f>SUMIFS(СВЦЭМ!$L$34:$L$777,СВЦЭМ!$A$34:$A$777,$A458,СВЦЭМ!$B$33:$B$776,B$437)+'СЕТ СН'!$F$16</f>
        <v>0</v>
      </c>
      <c r="C458" s="36">
        <f>SUMIFS(СВЦЭМ!$L$34:$L$777,СВЦЭМ!$A$34:$A$777,$A458,СВЦЭМ!$B$33:$B$776,C$437)+'СЕТ СН'!$F$16</f>
        <v>0</v>
      </c>
      <c r="D458" s="36">
        <f>SUMIFS(СВЦЭМ!$L$34:$L$777,СВЦЭМ!$A$34:$A$777,$A458,СВЦЭМ!$B$33:$B$776,D$437)+'СЕТ СН'!$F$16</f>
        <v>0</v>
      </c>
      <c r="E458" s="36">
        <f>SUMIFS(СВЦЭМ!$L$34:$L$777,СВЦЭМ!$A$34:$A$777,$A458,СВЦЭМ!$B$33:$B$776,E$437)+'СЕТ СН'!$F$16</f>
        <v>0</v>
      </c>
      <c r="F458" s="36">
        <f>SUMIFS(СВЦЭМ!$L$34:$L$777,СВЦЭМ!$A$34:$A$777,$A458,СВЦЭМ!$B$33:$B$776,F$437)+'СЕТ СН'!$F$16</f>
        <v>0</v>
      </c>
      <c r="G458" s="36">
        <f>SUMIFS(СВЦЭМ!$L$34:$L$777,СВЦЭМ!$A$34:$A$777,$A458,СВЦЭМ!$B$33:$B$776,G$437)+'СЕТ СН'!$F$16</f>
        <v>0</v>
      </c>
      <c r="H458" s="36">
        <f>SUMIFS(СВЦЭМ!$L$34:$L$777,СВЦЭМ!$A$34:$A$777,$A458,СВЦЭМ!$B$33:$B$776,H$437)+'СЕТ СН'!$F$16</f>
        <v>0</v>
      </c>
      <c r="I458" s="36">
        <f>SUMIFS(СВЦЭМ!$L$34:$L$777,СВЦЭМ!$A$34:$A$777,$A458,СВЦЭМ!$B$33:$B$776,I$437)+'СЕТ СН'!$F$16</f>
        <v>0</v>
      </c>
      <c r="J458" s="36">
        <f>SUMIFS(СВЦЭМ!$L$34:$L$777,СВЦЭМ!$A$34:$A$777,$A458,СВЦЭМ!$B$33:$B$776,J$437)+'СЕТ СН'!$F$16</f>
        <v>0</v>
      </c>
      <c r="K458" s="36">
        <f>SUMIFS(СВЦЭМ!$L$34:$L$777,СВЦЭМ!$A$34:$A$777,$A458,СВЦЭМ!$B$33:$B$776,K$437)+'СЕТ СН'!$F$16</f>
        <v>0</v>
      </c>
      <c r="L458" s="36">
        <f>SUMIFS(СВЦЭМ!$L$34:$L$777,СВЦЭМ!$A$34:$A$777,$A458,СВЦЭМ!$B$33:$B$776,L$437)+'СЕТ СН'!$F$16</f>
        <v>0</v>
      </c>
      <c r="M458" s="36">
        <f>SUMIFS(СВЦЭМ!$L$34:$L$777,СВЦЭМ!$A$34:$A$777,$A458,СВЦЭМ!$B$33:$B$776,M$437)+'СЕТ СН'!$F$16</f>
        <v>0</v>
      </c>
      <c r="N458" s="36">
        <f>SUMIFS(СВЦЭМ!$L$34:$L$777,СВЦЭМ!$A$34:$A$777,$A458,СВЦЭМ!$B$33:$B$776,N$437)+'СЕТ СН'!$F$16</f>
        <v>0</v>
      </c>
      <c r="O458" s="36">
        <f>SUMIFS(СВЦЭМ!$L$34:$L$777,СВЦЭМ!$A$34:$A$777,$A458,СВЦЭМ!$B$33:$B$776,O$437)+'СЕТ СН'!$F$16</f>
        <v>0</v>
      </c>
      <c r="P458" s="36">
        <f>SUMIFS(СВЦЭМ!$L$34:$L$777,СВЦЭМ!$A$34:$A$777,$A458,СВЦЭМ!$B$33:$B$776,P$437)+'СЕТ СН'!$F$16</f>
        <v>0</v>
      </c>
      <c r="Q458" s="36">
        <f>SUMIFS(СВЦЭМ!$L$34:$L$777,СВЦЭМ!$A$34:$A$777,$A458,СВЦЭМ!$B$33:$B$776,Q$437)+'СЕТ СН'!$F$16</f>
        <v>0</v>
      </c>
      <c r="R458" s="36">
        <f>SUMIFS(СВЦЭМ!$L$34:$L$777,СВЦЭМ!$A$34:$A$777,$A458,СВЦЭМ!$B$33:$B$776,R$437)+'СЕТ СН'!$F$16</f>
        <v>0</v>
      </c>
      <c r="S458" s="36">
        <f>SUMIFS(СВЦЭМ!$L$34:$L$777,СВЦЭМ!$A$34:$A$777,$A458,СВЦЭМ!$B$33:$B$776,S$437)+'СЕТ СН'!$F$16</f>
        <v>0</v>
      </c>
      <c r="T458" s="36">
        <f>SUMIFS(СВЦЭМ!$L$34:$L$777,СВЦЭМ!$A$34:$A$777,$A458,СВЦЭМ!$B$33:$B$776,T$437)+'СЕТ СН'!$F$16</f>
        <v>0</v>
      </c>
      <c r="U458" s="36">
        <f>SUMIFS(СВЦЭМ!$L$34:$L$777,СВЦЭМ!$A$34:$A$777,$A458,СВЦЭМ!$B$33:$B$776,U$437)+'СЕТ СН'!$F$16</f>
        <v>0</v>
      </c>
      <c r="V458" s="36">
        <f>SUMIFS(СВЦЭМ!$L$34:$L$777,СВЦЭМ!$A$34:$A$777,$A458,СВЦЭМ!$B$33:$B$776,V$437)+'СЕТ СН'!$F$16</f>
        <v>0</v>
      </c>
      <c r="W458" s="36">
        <f>SUMIFS(СВЦЭМ!$L$34:$L$777,СВЦЭМ!$A$34:$A$777,$A458,СВЦЭМ!$B$33:$B$776,W$437)+'СЕТ СН'!$F$16</f>
        <v>0</v>
      </c>
      <c r="X458" s="36">
        <f>SUMIFS(СВЦЭМ!$L$34:$L$777,СВЦЭМ!$A$34:$A$777,$A458,СВЦЭМ!$B$33:$B$776,X$437)+'СЕТ СН'!$F$16</f>
        <v>0</v>
      </c>
      <c r="Y458" s="36">
        <f>SUMIFS(СВЦЭМ!$L$34:$L$777,СВЦЭМ!$A$34:$A$777,$A458,СВЦЭМ!$B$33:$B$776,Y$437)+'СЕТ СН'!$F$16</f>
        <v>0</v>
      </c>
    </row>
    <row r="459" spans="1:25" ht="15.75" hidden="1" x14ac:dyDescent="0.2">
      <c r="A459" s="35">
        <f t="shared" si="12"/>
        <v>43821</v>
      </c>
      <c r="B459" s="36">
        <f>SUMIFS(СВЦЭМ!$L$34:$L$777,СВЦЭМ!$A$34:$A$777,$A459,СВЦЭМ!$B$33:$B$776,B$437)+'СЕТ СН'!$F$16</f>
        <v>0</v>
      </c>
      <c r="C459" s="36">
        <f>SUMIFS(СВЦЭМ!$L$34:$L$777,СВЦЭМ!$A$34:$A$777,$A459,СВЦЭМ!$B$33:$B$776,C$437)+'СЕТ СН'!$F$16</f>
        <v>0</v>
      </c>
      <c r="D459" s="36">
        <f>SUMIFS(СВЦЭМ!$L$34:$L$777,СВЦЭМ!$A$34:$A$777,$A459,СВЦЭМ!$B$33:$B$776,D$437)+'СЕТ СН'!$F$16</f>
        <v>0</v>
      </c>
      <c r="E459" s="36">
        <f>SUMIFS(СВЦЭМ!$L$34:$L$777,СВЦЭМ!$A$34:$A$777,$A459,СВЦЭМ!$B$33:$B$776,E$437)+'СЕТ СН'!$F$16</f>
        <v>0</v>
      </c>
      <c r="F459" s="36">
        <f>SUMIFS(СВЦЭМ!$L$34:$L$777,СВЦЭМ!$A$34:$A$777,$A459,СВЦЭМ!$B$33:$B$776,F$437)+'СЕТ СН'!$F$16</f>
        <v>0</v>
      </c>
      <c r="G459" s="36">
        <f>SUMIFS(СВЦЭМ!$L$34:$L$777,СВЦЭМ!$A$34:$A$777,$A459,СВЦЭМ!$B$33:$B$776,G$437)+'СЕТ СН'!$F$16</f>
        <v>0</v>
      </c>
      <c r="H459" s="36">
        <f>SUMIFS(СВЦЭМ!$L$34:$L$777,СВЦЭМ!$A$34:$A$777,$A459,СВЦЭМ!$B$33:$B$776,H$437)+'СЕТ СН'!$F$16</f>
        <v>0</v>
      </c>
      <c r="I459" s="36">
        <f>SUMIFS(СВЦЭМ!$L$34:$L$777,СВЦЭМ!$A$34:$A$777,$A459,СВЦЭМ!$B$33:$B$776,I$437)+'СЕТ СН'!$F$16</f>
        <v>0</v>
      </c>
      <c r="J459" s="36">
        <f>SUMIFS(СВЦЭМ!$L$34:$L$777,СВЦЭМ!$A$34:$A$777,$A459,СВЦЭМ!$B$33:$B$776,J$437)+'СЕТ СН'!$F$16</f>
        <v>0</v>
      </c>
      <c r="K459" s="36">
        <f>SUMIFS(СВЦЭМ!$L$34:$L$777,СВЦЭМ!$A$34:$A$777,$A459,СВЦЭМ!$B$33:$B$776,K$437)+'СЕТ СН'!$F$16</f>
        <v>0</v>
      </c>
      <c r="L459" s="36">
        <f>SUMIFS(СВЦЭМ!$L$34:$L$777,СВЦЭМ!$A$34:$A$777,$A459,СВЦЭМ!$B$33:$B$776,L$437)+'СЕТ СН'!$F$16</f>
        <v>0</v>
      </c>
      <c r="M459" s="36">
        <f>SUMIFS(СВЦЭМ!$L$34:$L$777,СВЦЭМ!$A$34:$A$777,$A459,СВЦЭМ!$B$33:$B$776,M$437)+'СЕТ СН'!$F$16</f>
        <v>0</v>
      </c>
      <c r="N459" s="36">
        <f>SUMIFS(СВЦЭМ!$L$34:$L$777,СВЦЭМ!$A$34:$A$777,$A459,СВЦЭМ!$B$33:$B$776,N$437)+'СЕТ СН'!$F$16</f>
        <v>0</v>
      </c>
      <c r="O459" s="36">
        <f>SUMIFS(СВЦЭМ!$L$34:$L$777,СВЦЭМ!$A$34:$A$777,$A459,СВЦЭМ!$B$33:$B$776,O$437)+'СЕТ СН'!$F$16</f>
        <v>0</v>
      </c>
      <c r="P459" s="36">
        <f>SUMIFS(СВЦЭМ!$L$34:$L$777,СВЦЭМ!$A$34:$A$777,$A459,СВЦЭМ!$B$33:$B$776,P$437)+'СЕТ СН'!$F$16</f>
        <v>0</v>
      </c>
      <c r="Q459" s="36">
        <f>SUMIFS(СВЦЭМ!$L$34:$L$777,СВЦЭМ!$A$34:$A$777,$A459,СВЦЭМ!$B$33:$B$776,Q$437)+'СЕТ СН'!$F$16</f>
        <v>0</v>
      </c>
      <c r="R459" s="36">
        <f>SUMIFS(СВЦЭМ!$L$34:$L$777,СВЦЭМ!$A$34:$A$777,$A459,СВЦЭМ!$B$33:$B$776,R$437)+'СЕТ СН'!$F$16</f>
        <v>0</v>
      </c>
      <c r="S459" s="36">
        <f>SUMIFS(СВЦЭМ!$L$34:$L$777,СВЦЭМ!$A$34:$A$777,$A459,СВЦЭМ!$B$33:$B$776,S$437)+'СЕТ СН'!$F$16</f>
        <v>0</v>
      </c>
      <c r="T459" s="36">
        <f>SUMIFS(СВЦЭМ!$L$34:$L$777,СВЦЭМ!$A$34:$A$777,$A459,СВЦЭМ!$B$33:$B$776,T$437)+'СЕТ СН'!$F$16</f>
        <v>0</v>
      </c>
      <c r="U459" s="36">
        <f>SUMIFS(СВЦЭМ!$L$34:$L$777,СВЦЭМ!$A$34:$A$777,$A459,СВЦЭМ!$B$33:$B$776,U$437)+'СЕТ СН'!$F$16</f>
        <v>0</v>
      </c>
      <c r="V459" s="36">
        <f>SUMIFS(СВЦЭМ!$L$34:$L$777,СВЦЭМ!$A$34:$A$777,$A459,СВЦЭМ!$B$33:$B$776,V$437)+'СЕТ СН'!$F$16</f>
        <v>0</v>
      </c>
      <c r="W459" s="36">
        <f>SUMIFS(СВЦЭМ!$L$34:$L$777,СВЦЭМ!$A$34:$A$777,$A459,СВЦЭМ!$B$33:$B$776,W$437)+'СЕТ СН'!$F$16</f>
        <v>0</v>
      </c>
      <c r="X459" s="36">
        <f>SUMIFS(СВЦЭМ!$L$34:$L$777,СВЦЭМ!$A$34:$A$777,$A459,СВЦЭМ!$B$33:$B$776,X$437)+'СЕТ СН'!$F$16</f>
        <v>0</v>
      </c>
      <c r="Y459" s="36">
        <f>SUMIFS(СВЦЭМ!$L$34:$L$777,СВЦЭМ!$A$34:$A$777,$A459,СВЦЭМ!$B$33:$B$776,Y$437)+'СЕТ СН'!$F$16</f>
        <v>0</v>
      </c>
    </row>
    <row r="460" spans="1:25" ht="15.75" hidden="1" x14ac:dyDescent="0.2">
      <c r="A460" s="35">
        <f t="shared" si="12"/>
        <v>43822</v>
      </c>
      <c r="B460" s="36">
        <f>SUMIFS(СВЦЭМ!$L$34:$L$777,СВЦЭМ!$A$34:$A$777,$A460,СВЦЭМ!$B$33:$B$776,B$437)+'СЕТ СН'!$F$16</f>
        <v>0</v>
      </c>
      <c r="C460" s="36">
        <f>SUMIFS(СВЦЭМ!$L$34:$L$777,СВЦЭМ!$A$34:$A$777,$A460,СВЦЭМ!$B$33:$B$776,C$437)+'СЕТ СН'!$F$16</f>
        <v>0</v>
      </c>
      <c r="D460" s="36">
        <f>SUMIFS(СВЦЭМ!$L$34:$L$777,СВЦЭМ!$A$34:$A$777,$A460,СВЦЭМ!$B$33:$B$776,D$437)+'СЕТ СН'!$F$16</f>
        <v>0</v>
      </c>
      <c r="E460" s="36">
        <f>SUMIFS(СВЦЭМ!$L$34:$L$777,СВЦЭМ!$A$34:$A$777,$A460,СВЦЭМ!$B$33:$B$776,E$437)+'СЕТ СН'!$F$16</f>
        <v>0</v>
      </c>
      <c r="F460" s="36">
        <f>SUMIFS(СВЦЭМ!$L$34:$L$777,СВЦЭМ!$A$34:$A$777,$A460,СВЦЭМ!$B$33:$B$776,F$437)+'СЕТ СН'!$F$16</f>
        <v>0</v>
      </c>
      <c r="G460" s="36">
        <f>SUMIFS(СВЦЭМ!$L$34:$L$777,СВЦЭМ!$A$34:$A$777,$A460,СВЦЭМ!$B$33:$B$776,G$437)+'СЕТ СН'!$F$16</f>
        <v>0</v>
      </c>
      <c r="H460" s="36">
        <f>SUMIFS(СВЦЭМ!$L$34:$L$777,СВЦЭМ!$A$34:$A$777,$A460,СВЦЭМ!$B$33:$B$776,H$437)+'СЕТ СН'!$F$16</f>
        <v>0</v>
      </c>
      <c r="I460" s="36">
        <f>SUMIFS(СВЦЭМ!$L$34:$L$777,СВЦЭМ!$A$34:$A$777,$A460,СВЦЭМ!$B$33:$B$776,I$437)+'СЕТ СН'!$F$16</f>
        <v>0</v>
      </c>
      <c r="J460" s="36">
        <f>SUMIFS(СВЦЭМ!$L$34:$L$777,СВЦЭМ!$A$34:$A$777,$A460,СВЦЭМ!$B$33:$B$776,J$437)+'СЕТ СН'!$F$16</f>
        <v>0</v>
      </c>
      <c r="K460" s="36">
        <f>SUMIFS(СВЦЭМ!$L$34:$L$777,СВЦЭМ!$A$34:$A$777,$A460,СВЦЭМ!$B$33:$B$776,K$437)+'СЕТ СН'!$F$16</f>
        <v>0</v>
      </c>
      <c r="L460" s="36">
        <f>SUMIFS(СВЦЭМ!$L$34:$L$777,СВЦЭМ!$A$34:$A$777,$A460,СВЦЭМ!$B$33:$B$776,L$437)+'СЕТ СН'!$F$16</f>
        <v>0</v>
      </c>
      <c r="M460" s="36">
        <f>SUMIFS(СВЦЭМ!$L$34:$L$777,СВЦЭМ!$A$34:$A$777,$A460,СВЦЭМ!$B$33:$B$776,M$437)+'СЕТ СН'!$F$16</f>
        <v>0</v>
      </c>
      <c r="N460" s="36">
        <f>SUMIFS(СВЦЭМ!$L$34:$L$777,СВЦЭМ!$A$34:$A$777,$A460,СВЦЭМ!$B$33:$B$776,N$437)+'СЕТ СН'!$F$16</f>
        <v>0</v>
      </c>
      <c r="O460" s="36">
        <f>SUMIFS(СВЦЭМ!$L$34:$L$777,СВЦЭМ!$A$34:$A$777,$A460,СВЦЭМ!$B$33:$B$776,O$437)+'СЕТ СН'!$F$16</f>
        <v>0</v>
      </c>
      <c r="P460" s="36">
        <f>SUMIFS(СВЦЭМ!$L$34:$L$777,СВЦЭМ!$A$34:$A$777,$A460,СВЦЭМ!$B$33:$B$776,P$437)+'СЕТ СН'!$F$16</f>
        <v>0</v>
      </c>
      <c r="Q460" s="36">
        <f>SUMIFS(СВЦЭМ!$L$34:$L$777,СВЦЭМ!$A$34:$A$777,$A460,СВЦЭМ!$B$33:$B$776,Q$437)+'СЕТ СН'!$F$16</f>
        <v>0</v>
      </c>
      <c r="R460" s="36">
        <f>SUMIFS(СВЦЭМ!$L$34:$L$777,СВЦЭМ!$A$34:$A$777,$A460,СВЦЭМ!$B$33:$B$776,R$437)+'СЕТ СН'!$F$16</f>
        <v>0</v>
      </c>
      <c r="S460" s="36">
        <f>SUMIFS(СВЦЭМ!$L$34:$L$777,СВЦЭМ!$A$34:$A$777,$A460,СВЦЭМ!$B$33:$B$776,S$437)+'СЕТ СН'!$F$16</f>
        <v>0</v>
      </c>
      <c r="T460" s="36">
        <f>SUMIFS(СВЦЭМ!$L$34:$L$777,СВЦЭМ!$A$34:$A$777,$A460,СВЦЭМ!$B$33:$B$776,T$437)+'СЕТ СН'!$F$16</f>
        <v>0</v>
      </c>
      <c r="U460" s="36">
        <f>SUMIFS(СВЦЭМ!$L$34:$L$777,СВЦЭМ!$A$34:$A$777,$A460,СВЦЭМ!$B$33:$B$776,U$437)+'СЕТ СН'!$F$16</f>
        <v>0</v>
      </c>
      <c r="V460" s="36">
        <f>SUMIFS(СВЦЭМ!$L$34:$L$777,СВЦЭМ!$A$34:$A$777,$A460,СВЦЭМ!$B$33:$B$776,V$437)+'СЕТ СН'!$F$16</f>
        <v>0</v>
      </c>
      <c r="W460" s="36">
        <f>SUMIFS(СВЦЭМ!$L$34:$L$777,СВЦЭМ!$A$34:$A$777,$A460,СВЦЭМ!$B$33:$B$776,W$437)+'СЕТ СН'!$F$16</f>
        <v>0</v>
      </c>
      <c r="X460" s="36">
        <f>SUMIFS(СВЦЭМ!$L$34:$L$777,СВЦЭМ!$A$34:$A$777,$A460,СВЦЭМ!$B$33:$B$776,X$437)+'СЕТ СН'!$F$16</f>
        <v>0</v>
      </c>
      <c r="Y460" s="36">
        <f>SUMIFS(СВЦЭМ!$L$34:$L$777,СВЦЭМ!$A$34:$A$777,$A460,СВЦЭМ!$B$33:$B$776,Y$437)+'СЕТ СН'!$F$16</f>
        <v>0</v>
      </c>
    </row>
    <row r="461" spans="1:25" ht="15.75" hidden="1" x14ac:dyDescent="0.2">
      <c r="A461" s="35">
        <f t="shared" si="12"/>
        <v>43823</v>
      </c>
      <c r="B461" s="36">
        <f>SUMIFS(СВЦЭМ!$L$34:$L$777,СВЦЭМ!$A$34:$A$777,$A461,СВЦЭМ!$B$33:$B$776,B$437)+'СЕТ СН'!$F$16</f>
        <v>0</v>
      </c>
      <c r="C461" s="36">
        <f>SUMIFS(СВЦЭМ!$L$34:$L$777,СВЦЭМ!$A$34:$A$777,$A461,СВЦЭМ!$B$33:$B$776,C$437)+'СЕТ СН'!$F$16</f>
        <v>0</v>
      </c>
      <c r="D461" s="36">
        <f>SUMIFS(СВЦЭМ!$L$34:$L$777,СВЦЭМ!$A$34:$A$777,$A461,СВЦЭМ!$B$33:$B$776,D$437)+'СЕТ СН'!$F$16</f>
        <v>0</v>
      </c>
      <c r="E461" s="36">
        <f>SUMIFS(СВЦЭМ!$L$34:$L$777,СВЦЭМ!$A$34:$A$777,$A461,СВЦЭМ!$B$33:$B$776,E$437)+'СЕТ СН'!$F$16</f>
        <v>0</v>
      </c>
      <c r="F461" s="36">
        <f>SUMIFS(СВЦЭМ!$L$34:$L$777,СВЦЭМ!$A$34:$A$777,$A461,СВЦЭМ!$B$33:$B$776,F$437)+'СЕТ СН'!$F$16</f>
        <v>0</v>
      </c>
      <c r="G461" s="36">
        <f>SUMIFS(СВЦЭМ!$L$34:$L$777,СВЦЭМ!$A$34:$A$777,$A461,СВЦЭМ!$B$33:$B$776,G$437)+'СЕТ СН'!$F$16</f>
        <v>0</v>
      </c>
      <c r="H461" s="36">
        <f>SUMIFS(СВЦЭМ!$L$34:$L$777,СВЦЭМ!$A$34:$A$777,$A461,СВЦЭМ!$B$33:$B$776,H$437)+'СЕТ СН'!$F$16</f>
        <v>0</v>
      </c>
      <c r="I461" s="36">
        <f>SUMIFS(СВЦЭМ!$L$34:$L$777,СВЦЭМ!$A$34:$A$777,$A461,СВЦЭМ!$B$33:$B$776,I$437)+'СЕТ СН'!$F$16</f>
        <v>0</v>
      </c>
      <c r="J461" s="36">
        <f>SUMIFS(СВЦЭМ!$L$34:$L$777,СВЦЭМ!$A$34:$A$777,$A461,СВЦЭМ!$B$33:$B$776,J$437)+'СЕТ СН'!$F$16</f>
        <v>0</v>
      </c>
      <c r="K461" s="36">
        <f>SUMIFS(СВЦЭМ!$L$34:$L$777,СВЦЭМ!$A$34:$A$777,$A461,СВЦЭМ!$B$33:$B$776,K$437)+'СЕТ СН'!$F$16</f>
        <v>0</v>
      </c>
      <c r="L461" s="36">
        <f>SUMIFS(СВЦЭМ!$L$34:$L$777,СВЦЭМ!$A$34:$A$777,$A461,СВЦЭМ!$B$33:$B$776,L$437)+'СЕТ СН'!$F$16</f>
        <v>0</v>
      </c>
      <c r="M461" s="36">
        <f>SUMIFS(СВЦЭМ!$L$34:$L$777,СВЦЭМ!$A$34:$A$777,$A461,СВЦЭМ!$B$33:$B$776,M$437)+'СЕТ СН'!$F$16</f>
        <v>0</v>
      </c>
      <c r="N461" s="36">
        <f>SUMIFS(СВЦЭМ!$L$34:$L$777,СВЦЭМ!$A$34:$A$777,$A461,СВЦЭМ!$B$33:$B$776,N$437)+'СЕТ СН'!$F$16</f>
        <v>0</v>
      </c>
      <c r="O461" s="36">
        <f>SUMIFS(СВЦЭМ!$L$34:$L$777,СВЦЭМ!$A$34:$A$777,$A461,СВЦЭМ!$B$33:$B$776,O$437)+'СЕТ СН'!$F$16</f>
        <v>0</v>
      </c>
      <c r="P461" s="36">
        <f>SUMIFS(СВЦЭМ!$L$34:$L$777,СВЦЭМ!$A$34:$A$777,$A461,СВЦЭМ!$B$33:$B$776,P$437)+'СЕТ СН'!$F$16</f>
        <v>0</v>
      </c>
      <c r="Q461" s="36">
        <f>SUMIFS(СВЦЭМ!$L$34:$L$777,СВЦЭМ!$A$34:$A$777,$A461,СВЦЭМ!$B$33:$B$776,Q$437)+'СЕТ СН'!$F$16</f>
        <v>0</v>
      </c>
      <c r="R461" s="36">
        <f>SUMIFS(СВЦЭМ!$L$34:$L$777,СВЦЭМ!$A$34:$A$777,$A461,СВЦЭМ!$B$33:$B$776,R$437)+'СЕТ СН'!$F$16</f>
        <v>0</v>
      </c>
      <c r="S461" s="36">
        <f>SUMIFS(СВЦЭМ!$L$34:$L$777,СВЦЭМ!$A$34:$A$777,$A461,СВЦЭМ!$B$33:$B$776,S$437)+'СЕТ СН'!$F$16</f>
        <v>0</v>
      </c>
      <c r="T461" s="36">
        <f>SUMIFS(СВЦЭМ!$L$34:$L$777,СВЦЭМ!$A$34:$A$777,$A461,СВЦЭМ!$B$33:$B$776,T$437)+'СЕТ СН'!$F$16</f>
        <v>0</v>
      </c>
      <c r="U461" s="36">
        <f>SUMIFS(СВЦЭМ!$L$34:$L$777,СВЦЭМ!$A$34:$A$777,$A461,СВЦЭМ!$B$33:$B$776,U$437)+'СЕТ СН'!$F$16</f>
        <v>0</v>
      </c>
      <c r="V461" s="36">
        <f>SUMIFS(СВЦЭМ!$L$34:$L$777,СВЦЭМ!$A$34:$A$777,$A461,СВЦЭМ!$B$33:$B$776,V$437)+'СЕТ СН'!$F$16</f>
        <v>0</v>
      </c>
      <c r="W461" s="36">
        <f>SUMIFS(СВЦЭМ!$L$34:$L$777,СВЦЭМ!$A$34:$A$777,$A461,СВЦЭМ!$B$33:$B$776,W$437)+'СЕТ СН'!$F$16</f>
        <v>0</v>
      </c>
      <c r="X461" s="36">
        <f>SUMIFS(СВЦЭМ!$L$34:$L$777,СВЦЭМ!$A$34:$A$777,$A461,СВЦЭМ!$B$33:$B$776,X$437)+'СЕТ СН'!$F$16</f>
        <v>0</v>
      </c>
      <c r="Y461" s="36">
        <f>SUMIFS(СВЦЭМ!$L$34:$L$777,СВЦЭМ!$A$34:$A$777,$A461,СВЦЭМ!$B$33:$B$776,Y$437)+'СЕТ СН'!$F$16</f>
        <v>0</v>
      </c>
    </row>
    <row r="462" spans="1:25" ht="15.75" hidden="1" x14ac:dyDescent="0.2">
      <c r="A462" s="35">
        <f t="shared" si="12"/>
        <v>43824</v>
      </c>
      <c r="B462" s="36">
        <f>SUMIFS(СВЦЭМ!$L$34:$L$777,СВЦЭМ!$A$34:$A$777,$A462,СВЦЭМ!$B$33:$B$776,B$437)+'СЕТ СН'!$F$16</f>
        <v>0</v>
      </c>
      <c r="C462" s="36">
        <f>SUMIFS(СВЦЭМ!$L$34:$L$777,СВЦЭМ!$A$34:$A$777,$A462,СВЦЭМ!$B$33:$B$776,C$437)+'СЕТ СН'!$F$16</f>
        <v>0</v>
      </c>
      <c r="D462" s="36">
        <f>SUMIFS(СВЦЭМ!$L$34:$L$777,СВЦЭМ!$A$34:$A$777,$A462,СВЦЭМ!$B$33:$B$776,D$437)+'СЕТ СН'!$F$16</f>
        <v>0</v>
      </c>
      <c r="E462" s="36">
        <f>SUMIFS(СВЦЭМ!$L$34:$L$777,СВЦЭМ!$A$34:$A$777,$A462,СВЦЭМ!$B$33:$B$776,E$437)+'СЕТ СН'!$F$16</f>
        <v>0</v>
      </c>
      <c r="F462" s="36">
        <f>SUMIFS(СВЦЭМ!$L$34:$L$777,СВЦЭМ!$A$34:$A$777,$A462,СВЦЭМ!$B$33:$B$776,F$437)+'СЕТ СН'!$F$16</f>
        <v>0</v>
      </c>
      <c r="G462" s="36">
        <f>SUMIFS(СВЦЭМ!$L$34:$L$777,СВЦЭМ!$A$34:$A$777,$A462,СВЦЭМ!$B$33:$B$776,G$437)+'СЕТ СН'!$F$16</f>
        <v>0</v>
      </c>
      <c r="H462" s="36">
        <f>SUMIFS(СВЦЭМ!$L$34:$L$777,СВЦЭМ!$A$34:$A$777,$A462,СВЦЭМ!$B$33:$B$776,H$437)+'СЕТ СН'!$F$16</f>
        <v>0</v>
      </c>
      <c r="I462" s="36">
        <f>SUMIFS(СВЦЭМ!$L$34:$L$777,СВЦЭМ!$A$34:$A$777,$A462,СВЦЭМ!$B$33:$B$776,I$437)+'СЕТ СН'!$F$16</f>
        <v>0</v>
      </c>
      <c r="J462" s="36">
        <f>SUMIFS(СВЦЭМ!$L$34:$L$777,СВЦЭМ!$A$34:$A$777,$A462,СВЦЭМ!$B$33:$B$776,J$437)+'СЕТ СН'!$F$16</f>
        <v>0</v>
      </c>
      <c r="K462" s="36">
        <f>SUMIFS(СВЦЭМ!$L$34:$L$777,СВЦЭМ!$A$34:$A$777,$A462,СВЦЭМ!$B$33:$B$776,K$437)+'СЕТ СН'!$F$16</f>
        <v>0</v>
      </c>
      <c r="L462" s="36">
        <f>SUMIFS(СВЦЭМ!$L$34:$L$777,СВЦЭМ!$A$34:$A$777,$A462,СВЦЭМ!$B$33:$B$776,L$437)+'СЕТ СН'!$F$16</f>
        <v>0</v>
      </c>
      <c r="M462" s="36">
        <f>SUMIFS(СВЦЭМ!$L$34:$L$777,СВЦЭМ!$A$34:$A$777,$A462,СВЦЭМ!$B$33:$B$776,M$437)+'СЕТ СН'!$F$16</f>
        <v>0</v>
      </c>
      <c r="N462" s="36">
        <f>SUMIFS(СВЦЭМ!$L$34:$L$777,СВЦЭМ!$A$34:$A$777,$A462,СВЦЭМ!$B$33:$B$776,N$437)+'СЕТ СН'!$F$16</f>
        <v>0</v>
      </c>
      <c r="O462" s="36">
        <f>SUMIFS(СВЦЭМ!$L$34:$L$777,СВЦЭМ!$A$34:$A$777,$A462,СВЦЭМ!$B$33:$B$776,O$437)+'СЕТ СН'!$F$16</f>
        <v>0</v>
      </c>
      <c r="P462" s="36">
        <f>SUMIFS(СВЦЭМ!$L$34:$L$777,СВЦЭМ!$A$34:$A$777,$A462,СВЦЭМ!$B$33:$B$776,P$437)+'СЕТ СН'!$F$16</f>
        <v>0</v>
      </c>
      <c r="Q462" s="36">
        <f>SUMIFS(СВЦЭМ!$L$34:$L$777,СВЦЭМ!$A$34:$A$777,$A462,СВЦЭМ!$B$33:$B$776,Q$437)+'СЕТ СН'!$F$16</f>
        <v>0</v>
      </c>
      <c r="R462" s="36">
        <f>SUMIFS(СВЦЭМ!$L$34:$L$777,СВЦЭМ!$A$34:$A$777,$A462,СВЦЭМ!$B$33:$B$776,R$437)+'СЕТ СН'!$F$16</f>
        <v>0</v>
      </c>
      <c r="S462" s="36">
        <f>SUMIFS(СВЦЭМ!$L$34:$L$777,СВЦЭМ!$A$34:$A$777,$A462,СВЦЭМ!$B$33:$B$776,S$437)+'СЕТ СН'!$F$16</f>
        <v>0</v>
      </c>
      <c r="T462" s="36">
        <f>SUMIFS(СВЦЭМ!$L$34:$L$777,СВЦЭМ!$A$34:$A$777,$A462,СВЦЭМ!$B$33:$B$776,T$437)+'СЕТ СН'!$F$16</f>
        <v>0</v>
      </c>
      <c r="U462" s="36">
        <f>SUMIFS(СВЦЭМ!$L$34:$L$777,СВЦЭМ!$A$34:$A$777,$A462,СВЦЭМ!$B$33:$B$776,U$437)+'СЕТ СН'!$F$16</f>
        <v>0</v>
      </c>
      <c r="V462" s="36">
        <f>SUMIFS(СВЦЭМ!$L$34:$L$777,СВЦЭМ!$A$34:$A$777,$A462,СВЦЭМ!$B$33:$B$776,V$437)+'СЕТ СН'!$F$16</f>
        <v>0</v>
      </c>
      <c r="W462" s="36">
        <f>SUMIFS(СВЦЭМ!$L$34:$L$777,СВЦЭМ!$A$34:$A$777,$A462,СВЦЭМ!$B$33:$B$776,W$437)+'СЕТ СН'!$F$16</f>
        <v>0</v>
      </c>
      <c r="X462" s="36">
        <f>SUMIFS(СВЦЭМ!$L$34:$L$777,СВЦЭМ!$A$34:$A$777,$A462,СВЦЭМ!$B$33:$B$776,X$437)+'СЕТ СН'!$F$16</f>
        <v>0</v>
      </c>
      <c r="Y462" s="36">
        <f>SUMIFS(СВЦЭМ!$L$34:$L$777,СВЦЭМ!$A$34:$A$777,$A462,СВЦЭМ!$B$33:$B$776,Y$437)+'СЕТ СН'!$F$16</f>
        <v>0</v>
      </c>
    </row>
    <row r="463" spans="1:25" ht="15.75" hidden="1" x14ac:dyDescent="0.2">
      <c r="A463" s="35">
        <f t="shared" si="12"/>
        <v>43825</v>
      </c>
      <c r="B463" s="36">
        <f>SUMIFS(СВЦЭМ!$L$34:$L$777,СВЦЭМ!$A$34:$A$777,$A463,СВЦЭМ!$B$33:$B$776,B$437)+'СЕТ СН'!$F$16</f>
        <v>0</v>
      </c>
      <c r="C463" s="36">
        <f>SUMIFS(СВЦЭМ!$L$34:$L$777,СВЦЭМ!$A$34:$A$777,$A463,СВЦЭМ!$B$33:$B$776,C$437)+'СЕТ СН'!$F$16</f>
        <v>0</v>
      </c>
      <c r="D463" s="36">
        <f>SUMIFS(СВЦЭМ!$L$34:$L$777,СВЦЭМ!$A$34:$A$777,$A463,СВЦЭМ!$B$33:$B$776,D$437)+'СЕТ СН'!$F$16</f>
        <v>0</v>
      </c>
      <c r="E463" s="36">
        <f>SUMIFS(СВЦЭМ!$L$34:$L$777,СВЦЭМ!$A$34:$A$777,$A463,СВЦЭМ!$B$33:$B$776,E$437)+'СЕТ СН'!$F$16</f>
        <v>0</v>
      </c>
      <c r="F463" s="36">
        <f>SUMIFS(СВЦЭМ!$L$34:$L$777,СВЦЭМ!$A$34:$A$777,$A463,СВЦЭМ!$B$33:$B$776,F$437)+'СЕТ СН'!$F$16</f>
        <v>0</v>
      </c>
      <c r="G463" s="36">
        <f>SUMIFS(СВЦЭМ!$L$34:$L$777,СВЦЭМ!$A$34:$A$777,$A463,СВЦЭМ!$B$33:$B$776,G$437)+'СЕТ СН'!$F$16</f>
        <v>0</v>
      </c>
      <c r="H463" s="36">
        <f>SUMIFS(СВЦЭМ!$L$34:$L$777,СВЦЭМ!$A$34:$A$777,$A463,СВЦЭМ!$B$33:$B$776,H$437)+'СЕТ СН'!$F$16</f>
        <v>0</v>
      </c>
      <c r="I463" s="36">
        <f>SUMIFS(СВЦЭМ!$L$34:$L$777,СВЦЭМ!$A$34:$A$777,$A463,СВЦЭМ!$B$33:$B$776,I$437)+'СЕТ СН'!$F$16</f>
        <v>0</v>
      </c>
      <c r="J463" s="36">
        <f>SUMIFS(СВЦЭМ!$L$34:$L$777,СВЦЭМ!$A$34:$A$777,$A463,СВЦЭМ!$B$33:$B$776,J$437)+'СЕТ СН'!$F$16</f>
        <v>0</v>
      </c>
      <c r="K463" s="36">
        <f>SUMIFS(СВЦЭМ!$L$34:$L$777,СВЦЭМ!$A$34:$A$777,$A463,СВЦЭМ!$B$33:$B$776,K$437)+'СЕТ СН'!$F$16</f>
        <v>0</v>
      </c>
      <c r="L463" s="36">
        <f>SUMIFS(СВЦЭМ!$L$34:$L$777,СВЦЭМ!$A$34:$A$777,$A463,СВЦЭМ!$B$33:$B$776,L$437)+'СЕТ СН'!$F$16</f>
        <v>0</v>
      </c>
      <c r="M463" s="36">
        <f>SUMIFS(СВЦЭМ!$L$34:$L$777,СВЦЭМ!$A$34:$A$777,$A463,СВЦЭМ!$B$33:$B$776,M$437)+'СЕТ СН'!$F$16</f>
        <v>0</v>
      </c>
      <c r="N463" s="36">
        <f>SUMIFS(СВЦЭМ!$L$34:$L$777,СВЦЭМ!$A$34:$A$777,$A463,СВЦЭМ!$B$33:$B$776,N$437)+'СЕТ СН'!$F$16</f>
        <v>0</v>
      </c>
      <c r="O463" s="36">
        <f>SUMIFS(СВЦЭМ!$L$34:$L$777,СВЦЭМ!$A$34:$A$777,$A463,СВЦЭМ!$B$33:$B$776,O$437)+'СЕТ СН'!$F$16</f>
        <v>0</v>
      </c>
      <c r="P463" s="36">
        <f>SUMIFS(СВЦЭМ!$L$34:$L$777,СВЦЭМ!$A$34:$A$777,$A463,СВЦЭМ!$B$33:$B$776,P$437)+'СЕТ СН'!$F$16</f>
        <v>0</v>
      </c>
      <c r="Q463" s="36">
        <f>SUMIFS(СВЦЭМ!$L$34:$L$777,СВЦЭМ!$A$34:$A$777,$A463,СВЦЭМ!$B$33:$B$776,Q$437)+'СЕТ СН'!$F$16</f>
        <v>0</v>
      </c>
      <c r="R463" s="36">
        <f>SUMIFS(СВЦЭМ!$L$34:$L$777,СВЦЭМ!$A$34:$A$777,$A463,СВЦЭМ!$B$33:$B$776,R$437)+'СЕТ СН'!$F$16</f>
        <v>0</v>
      </c>
      <c r="S463" s="36">
        <f>SUMIFS(СВЦЭМ!$L$34:$L$777,СВЦЭМ!$A$34:$A$777,$A463,СВЦЭМ!$B$33:$B$776,S$437)+'СЕТ СН'!$F$16</f>
        <v>0</v>
      </c>
      <c r="T463" s="36">
        <f>SUMIFS(СВЦЭМ!$L$34:$L$777,СВЦЭМ!$A$34:$A$777,$A463,СВЦЭМ!$B$33:$B$776,T$437)+'СЕТ СН'!$F$16</f>
        <v>0</v>
      </c>
      <c r="U463" s="36">
        <f>SUMIFS(СВЦЭМ!$L$34:$L$777,СВЦЭМ!$A$34:$A$777,$A463,СВЦЭМ!$B$33:$B$776,U$437)+'СЕТ СН'!$F$16</f>
        <v>0</v>
      </c>
      <c r="V463" s="36">
        <f>SUMIFS(СВЦЭМ!$L$34:$L$777,СВЦЭМ!$A$34:$A$777,$A463,СВЦЭМ!$B$33:$B$776,V$437)+'СЕТ СН'!$F$16</f>
        <v>0</v>
      </c>
      <c r="W463" s="36">
        <f>SUMIFS(СВЦЭМ!$L$34:$L$777,СВЦЭМ!$A$34:$A$777,$A463,СВЦЭМ!$B$33:$B$776,W$437)+'СЕТ СН'!$F$16</f>
        <v>0</v>
      </c>
      <c r="X463" s="36">
        <f>SUMIFS(СВЦЭМ!$L$34:$L$777,СВЦЭМ!$A$34:$A$777,$A463,СВЦЭМ!$B$33:$B$776,X$437)+'СЕТ СН'!$F$16</f>
        <v>0</v>
      </c>
      <c r="Y463" s="36">
        <f>SUMIFS(СВЦЭМ!$L$34:$L$777,СВЦЭМ!$A$34:$A$777,$A463,СВЦЭМ!$B$33:$B$776,Y$437)+'СЕТ СН'!$F$16</f>
        <v>0</v>
      </c>
    </row>
    <row r="464" spans="1:25" ht="15.75" hidden="1" x14ac:dyDescent="0.2">
      <c r="A464" s="35">
        <f t="shared" si="12"/>
        <v>43826</v>
      </c>
      <c r="B464" s="36">
        <f>SUMIFS(СВЦЭМ!$L$34:$L$777,СВЦЭМ!$A$34:$A$777,$A464,СВЦЭМ!$B$33:$B$776,B$437)+'СЕТ СН'!$F$16</f>
        <v>0</v>
      </c>
      <c r="C464" s="36">
        <f>SUMIFS(СВЦЭМ!$L$34:$L$777,СВЦЭМ!$A$34:$A$777,$A464,СВЦЭМ!$B$33:$B$776,C$437)+'СЕТ СН'!$F$16</f>
        <v>0</v>
      </c>
      <c r="D464" s="36">
        <f>SUMIFS(СВЦЭМ!$L$34:$L$777,СВЦЭМ!$A$34:$A$777,$A464,СВЦЭМ!$B$33:$B$776,D$437)+'СЕТ СН'!$F$16</f>
        <v>0</v>
      </c>
      <c r="E464" s="36">
        <f>SUMIFS(СВЦЭМ!$L$34:$L$777,СВЦЭМ!$A$34:$A$777,$A464,СВЦЭМ!$B$33:$B$776,E$437)+'СЕТ СН'!$F$16</f>
        <v>0</v>
      </c>
      <c r="F464" s="36">
        <f>SUMIFS(СВЦЭМ!$L$34:$L$777,СВЦЭМ!$A$34:$A$777,$A464,СВЦЭМ!$B$33:$B$776,F$437)+'СЕТ СН'!$F$16</f>
        <v>0</v>
      </c>
      <c r="G464" s="36">
        <f>SUMIFS(СВЦЭМ!$L$34:$L$777,СВЦЭМ!$A$34:$A$777,$A464,СВЦЭМ!$B$33:$B$776,G$437)+'СЕТ СН'!$F$16</f>
        <v>0</v>
      </c>
      <c r="H464" s="36">
        <f>SUMIFS(СВЦЭМ!$L$34:$L$777,СВЦЭМ!$A$34:$A$777,$A464,СВЦЭМ!$B$33:$B$776,H$437)+'СЕТ СН'!$F$16</f>
        <v>0</v>
      </c>
      <c r="I464" s="36">
        <f>SUMIFS(СВЦЭМ!$L$34:$L$777,СВЦЭМ!$A$34:$A$777,$A464,СВЦЭМ!$B$33:$B$776,I$437)+'СЕТ СН'!$F$16</f>
        <v>0</v>
      </c>
      <c r="J464" s="36">
        <f>SUMIFS(СВЦЭМ!$L$34:$L$777,СВЦЭМ!$A$34:$A$777,$A464,СВЦЭМ!$B$33:$B$776,J$437)+'СЕТ СН'!$F$16</f>
        <v>0</v>
      </c>
      <c r="K464" s="36">
        <f>SUMIFS(СВЦЭМ!$L$34:$L$777,СВЦЭМ!$A$34:$A$777,$A464,СВЦЭМ!$B$33:$B$776,K$437)+'СЕТ СН'!$F$16</f>
        <v>0</v>
      </c>
      <c r="L464" s="36">
        <f>SUMIFS(СВЦЭМ!$L$34:$L$777,СВЦЭМ!$A$34:$A$777,$A464,СВЦЭМ!$B$33:$B$776,L$437)+'СЕТ СН'!$F$16</f>
        <v>0</v>
      </c>
      <c r="M464" s="36">
        <f>SUMIFS(СВЦЭМ!$L$34:$L$777,СВЦЭМ!$A$34:$A$777,$A464,СВЦЭМ!$B$33:$B$776,M$437)+'СЕТ СН'!$F$16</f>
        <v>0</v>
      </c>
      <c r="N464" s="36">
        <f>SUMIFS(СВЦЭМ!$L$34:$L$777,СВЦЭМ!$A$34:$A$777,$A464,СВЦЭМ!$B$33:$B$776,N$437)+'СЕТ СН'!$F$16</f>
        <v>0</v>
      </c>
      <c r="O464" s="36">
        <f>SUMIFS(СВЦЭМ!$L$34:$L$777,СВЦЭМ!$A$34:$A$777,$A464,СВЦЭМ!$B$33:$B$776,O$437)+'СЕТ СН'!$F$16</f>
        <v>0</v>
      </c>
      <c r="P464" s="36">
        <f>SUMIFS(СВЦЭМ!$L$34:$L$777,СВЦЭМ!$A$34:$A$777,$A464,СВЦЭМ!$B$33:$B$776,P$437)+'СЕТ СН'!$F$16</f>
        <v>0</v>
      </c>
      <c r="Q464" s="36">
        <f>SUMIFS(СВЦЭМ!$L$34:$L$777,СВЦЭМ!$A$34:$A$777,$A464,СВЦЭМ!$B$33:$B$776,Q$437)+'СЕТ СН'!$F$16</f>
        <v>0</v>
      </c>
      <c r="R464" s="36">
        <f>SUMIFS(СВЦЭМ!$L$34:$L$777,СВЦЭМ!$A$34:$A$777,$A464,СВЦЭМ!$B$33:$B$776,R$437)+'СЕТ СН'!$F$16</f>
        <v>0</v>
      </c>
      <c r="S464" s="36">
        <f>SUMIFS(СВЦЭМ!$L$34:$L$777,СВЦЭМ!$A$34:$A$777,$A464,СВЦЭМ!$B$33:$B$776,S$437)+'СЕТ СН'!$F$16</f>
        <v>0</v>
      </c>
      <c r="T464" s="36">
        <f>SUMIFS(СВЦЭМ!$L$34:$L$777,СВЦЭМ!$A$34:$A$777,$A464,СВЦЭМ!$B$33:$B$776,T$437)+'СЕТ СН'!$F$16</f>
        <v>0</v>
      </c>
      <c r="U464" s="36">
        <f>SUMIFS(СВЦЭМ!$L$34:$L$777,СВЦЭМ!$A$34:$A$777,$A464,СВЦЭМ!$B$33:$B$776,U$437)+'СЕТ СН'!$F$16</f>
        <v>0</v>
      </c>
      <c r="V464" s="36">
        <f>SUMIFS(СВЦЭМ!$L$34:$L$777,СВЦЭМ!$A$34:$A$777,$A464,СВЦЭМ!$B$33:$B$776,V$437)+'СЕТ СН'!$F$16</f>
        <v>0</v>
      </c>
      <c r="W464" s="36">
        <f>SUMIFS(СВЦЭМ!$L$34:$L$777,СВЦЭМ!$A$34:$A$777,$A464,СВЦЭМ!$B$33:$B$776,W$437)+'СЕТ СН'!$F$16</f>
        <v>0</v>
      </c>
      <c r="X464" s="36">
        <f>SUMIFS(СВЦЭМ!$L$34:$L$777,СВЦЭМ!$A$34:$A$777,$A464,СВЦЭМ!$B$33:$B$776,X$437)+'СЕТ СН'!$F$16</f>
        <v>0</v>
      </c>
      <c r="Y464" s="36">
        <f>SUMIFS(СВЦЭМ!$L$34:$L$777,СВЦЭМ!$A$34:$A$777,$A464,СВЦЭМ!$B$33:$B$776,Y$437)+'СЕТ СН'!$F$16</f>
        <v>0</v>
      </c>
    </row>
    <row r="465" spans="1:26" ht="15.75" hidden="1" x14ac:dyDescent="0.2">
      <c r="A465" s="35">
        <f t="shared" si="12"/>
        <v>43827</v>
      </c>
      <c r="B465" s="36">
        <f>SUMIFS(СВЦЭМ!$L$34:$L$777,СВЦЭМ!$A$34:$A$777,$A465,СВЦЭМ!$B$33:$B$776,B$437)+'СЕТ СН'!$F$16</f>
        <v>0</v>
      </c>
      <c r="C465" s="36">
        <f>SUMIFS(СВЦЭМ!$L$34:$L$777,СВЦЭМ!$A$34:$A$777,$A465,СВЦЭМ!$B$33:$B$776,C$437)+'СЕТ СН'!$F$16</f>
        <v>0</v>
      </c>
      <c r="D465" s="36">
        <f>SUMIFS(СВЦЭМ!$L$34:$L$777,СВЦЭМ!$A$34:$A$777,$A465,СВЦЭМ!$B$33:$B$776,D$437)+'СЕТ СН'!$F$16</f>
        <v>0</v>
      </c>
      <c r="E465" s="36">
        <f>SUMIFS(СВЦЭМ!$L$34:$L$777,СВЦЭМ!$A$34:$A$777,$A465,СВЦЭМ!$B$33:$B$776,E$437)+'СЕТ СН'!$F$16</f>
        <v>0</v>
      </c>
      <c r="F465" s="36">
        <f>SUMIFS(СВЦЭМ!$L$34:$L$777,СВЦЭМ!$A$34:$A$777,$A465,СВЦЭМ!$B$33:$B$776,F$437)+'СЕТ СН'!$F$16</f>
        <v>0</v>
      </c>
      <c r="G465" s="36">
        <f>SUMIFS(СВЦЭМ!$L$34:$L$777,СВЦЭМ!$A$34:$A$777,$A465,СВЦЭМ!$B$33:$B$776,G$437)+'СЕТ СН'!$F$16</f>
        <v>0</v>
      </c>
      <c r="H465" s="36">
        <f>SUMIFS(СВЦЭМ!$L$34:$L$777,СВЦЭМ!$A$34:$A$777,$A465,СВЦЭМ!$B$33:$B$776,H$437)+'СЕТ СН'!$F$16</f>
        <v>0</v>
      </c>
      <c r="I465" s="36">
        <f>SUMIFS(СВЦЭМ!$L$34:$L$777,СВЦЭМ!$A$34:$A$777,$A465,СВЦЭМ!$B$33:$B$776,I$437)+'СЕТ СН'!$F$16</f>
        <v>0</v>
      </c>
      <c r="J465" s="36">
        <f>SUMIFS(СВЦЭМ!$L$34:$L$777,СВЦЭМ!$A$34:$A$777,$A465,СВЦЭМ!$B$33:$B$776,J$437)+'СЕТ СН'!$F$16</f>
        <v>0</v>
      </c>
      <c r="K465" s="36">
        <f>SUMIFS(СВЦЭМ!$L$34:$L$777,СВЦЭМ!$A$34:$A$777,$A465,СВЦЭМ!$B$33:$B$776,K$437)+'СЕТ СН'!$F$16</f>
        <v>0</v>
      </c>
      <c r="L465" s="36">
        <f>SUMIFS(СВЦЭМ!$L$34:$L$777,СВЦЭМ!$A$34:$A$777,$A465,СВЦЭМ!$B$33:$B$776,L$437)+'СЕТ СН'!$F$16</f>
        <v>0</v>
      </c>
      <c r="M465" s="36">
        <f>SUMIFS(СВЦЭМ!$L$34:$L$777,СВЦЭМ!$A$34:$A$777,$A465,СВЦЭМ!$B$33:$B$776,M$437)+'СЕТ СН'!$F$16</f>
        <v>0</v>
      </c>
      <c r="N465" s="36">
        <f>SUMIFS(СВЦЭМ!$L$34:$L$777,СВЦЭМ!$A$34:$A$777,$A465,СВЦЭМ!$B$33:$B$776,N$437)+'СЕТ СН'!$F$16</f>
        <v>0</v>
      </c>
      <c r="O465" s="36">
        <f>SUMIFS(СВЦЭМ!$L$34:$L$777,СВЦЭМ!$A$34:$A$777,$A465,СВЦЭМ!$B$33:$B$776,O$437)+'СЕТ СН'!$F$16</f>
        <v>0</v>
      </c>
      <c r="P465" s="36">
        <f>SUMIFS(СВЦЭМ!$L$34:$L$777,СВЦЭМ!$A$34:$A$777,$A465,СВЦЭМ!$B$33:$B$776,P$437)+'СЕТ СН'!$F$16</f>
        <v>0</v>
      </c>
      <c r="Q465" s="36">
        <f>SUMIFS(СВЦЭМ!$L$34:$L$777,СВЦЭМ!$A$34:$A$777,$A465,СВЦЭМ!$B$33:$B$776,Q$437)+'СЕТ СН'!$F$16</f>
        <v>0</v>
      </c>
      <c r="R465" s="36">
        <f>SUMIFS(СВЦЭМ!$L$34:$L$777,СВЦЭМ!$A$34:$A$777,$A465,СВЦЭМ!$B$33:$B$776,R$437)+'СЕТ СН'!$F$16</f>
        <v>0</v>
      </c>
      <c r="S465" s="36">
        <f>SUMIFS(СВЦЭМ!$L$34:$L$777,СВЦЭМ!$A$34:$A$777,$A465,СВЦЭМ!$B$33:$B$776,S$437)+'СЕТ СН'!$F$16</f>
        <v>0</v>
      </c>
      <c r="T465" s="36">
        <f>SUMIFS(СВЦЭМ!$L$34:$L$777,СВЦЭМ!$A$34:$A$777,$A465,СВЦЭМ!$B$33:$B$776,T$437)+'СЕТ СН'!$F$16</f>
        <v>0</v>
      </c>
      <c r="U465" s="36">
        <f>SUMIFS(СВЦЭМ!$L$34:$L$777,СВЦЭМ!$A$34:$A$777,$A465,СВЦЭМ!$B$33:$B$776,U$437)+'СЕТ СН'!$F$16</f>
        <v>0</v>
      </c>
      <c r="V465" s="36">
        <f>SUMIFS(СВЦЭМ!$L$34:$L$777,СВЦЭМ!$A$34:$A$777,$A465,СВЦЭМ!$B$33:$B$776,V$437)+'СЕТ СН'!$F$16</f>
        <v>0</v>
      </c>
      <c r="W465" s="36">
        <f>SUMIFS(СВЦЭМ!$L$34:$L$777,СВЦЭМ!$A$34:$A$777,$A465,СВЦЭМ!$B$33:$B$776,W$437)+'СЕТ СН'!$F$16</f>
        <v>0</v>
      </c>
      <c r="X465" s="36">
        <f>SUMIFS(СВЦЭМ!$L$34:$L$777,СВЦЭМ!$A$34:$A$777,$A465,СВЦЭМ!$B$33:$B$776,X$437)+'СЕТ СН'!$F$16</f>
        <v>0</v>
      </c>
      <c r="Y465" s="36">
        <f>SUMIFS(СВЦЭМ!$L$34:$L$777,СВЦЭМ!$A$34:$A$777,$A465,СВЦЭМ!$B$33:$B$776,Y$437)+'СЕТ СН'!$F$16</f>
        <v>0</v>
      </c>
    </row>
    <row r="466" spans="1:26" ht="15.75" hidden="1" x14ac:dyDescent="0.2">
      <c r="A466" s="35">
        <f t="shared" si="12"/>
        <v>43828</v>
      </c>
      <c r="B466" s="36">
        <f>SUMIFS(СВЦЭМ!$L$34:$L$777,СВЦЭМ!$A$34:$A$777,$A466,СВЦЭМ!$B$33:$B$776,B$437)+'СЕТ СН'!$F$16</f>
        <v>0</v>
      </c>
      <c r="C466" s="36">
        <f>SUMIFS(СВЦЭМ!$L$34:$L$777,СВЦЭМ!$A$34:$A$777,$A466,СВЦЭМ!$B$33:$B$776,C$437)+'СЕТ СН'!$F$16</f>
        <v>0</v>
      </c>
      <c r="D466" s="36">
        <f>SUMIFS(СВЦЭМ!$L$34:$L$777,СВЦЭМ!$A$34:$A$777,$A466,СВЦЭМ!$B$33:$B$776,D$437)+'СЕТ СН'!$F$16</f>
        <v>0</v>
      </c>
      <c r="E466" s="36">
        <f>SUMIFS(СВЦЭМ!$L$34:$L$777,СВЦЭМ!$A$34:$A$777,$A466,СВЦЭМ!$B$33:$B$776,E$437)+'СЕТ СН'!$F$16</f>
        <v>0</v>
      </c>
      <c r="F466" s="36">
        <f>SUMIFS(СВЦЭМ!$L$34:$L$777,СВЦЭМ!$A$34:$A$777,$A466,СВЦЭМ!$B$33:$B$776,F$437)+'СЕТ СН'!$F$16</f>
        <v>0</v>
      </c>
      <c r="G466" s="36">
        <f>SUMIFS(СВЦЭМ!$L$34:$L$777,СВЦЭМ!$A$34:$A$777,$A466,СВЦЭМ!$B$33:$B$776,G$437)+'СЕТ СН'!$F$16</f>
        <v>0</v>
      </c>
      <c r="H466" s="36">
        <f>SUMIFS(СВЦЭМ!$L$34:$L$777,СВЦЭМ!$A$34:$A$777,$A466,СВЦЭМ!$B$33:$B$776,H$437)+'СЕТ СН'!$F$16</f>
        <v>0</v>
      </c>
      <c r="I466" s="36">
        <f>SUMIFS(СВЦЭМ!$L$34:$L$777,СВЦЭМ!$A$34:$A$777,$A466,СВЦЭМ!$B$33:$B$776,I$437)+'СЕТ СН'!$F$16</f>
        <v>0</v>
      </c>
      <c r="J466" s="36">
        <f>SUMIFS(СВЦЭМ!$L$34:$L$777,СВЦЭМ!$A$34:$A$777,$A466,СВЦЭМ!$B$33:$B$776,J$437)+'СЕТ СН'!$F$16</f>
        <v>0</v>
      </c>
      <c r="K466" s="36">
        <f>SUMIFS(СВЦЭМ!$L$34:$L$777,СВЦЭМ!$A$34:$A$777,$A466,СВЦЭМ!$B$33:$B$776,K$437)+'СЕТ СН'!$F$16</f>
        <v>0</v>
      </c>
      <c r="L466" s="36">
        <f>SUMIFS(СВЦЭМ!$L$34:$L$777,СВЦЭМ!$A$34:$A$777,$A466,СВЦЭМ!$B$33:$B$776,L$437)+'СЕТ СН'!$F$16</f>
        <v>0</v>
      </c>
      <c r="M466" s="36">
        <f>SUMIFS(СВЦЭМ!$L$34:$L$777,СВЦЭМ!$A$34:$A$777,$A466,СВЦЭМ!$B$33:$B$776,M$437)+'СЕТ СН'!$F$16</f>
        <v>0</v>
      </c>
      <c r="N466" s="36">
        <f>SUMIFS(СВЦЭМ!$L$34:$L$777,СВЦЭМ!$A$34:$A$777,$A466,СВЦЭМ!$B$33:$B$776,N$437)+'СЕТ СН'!$F$16</f>
        <v>0</v>
      </c>
      <c r="O466" s="36">
        <f>SUMIFS(СВЦЭМ!$L$34:$L$777,СВЦЭМ!$A$34:$A$777,$A466,СВЦЭМ!$B$33:$B$776,O$437)+'СЕТ СН'!$F$16</f>
        <v>0</v>
      </c>
      <c r="P466" s="36">
        <f>SUMIFS(СВЦЭМ!$L$34:$L$777,СВЦЭМ!$A$34:$A$777,$A466,СВЦЭМ!$B$33:$B$776,P$437)+'СЕТ СН'!$F$16</f>
        <v>0</v>
      </c>
      <c r="Q466" s="36">
        <f>SUMIFS(СВЦЭМ!$L$34:$L$777,СВЦЭМ!$A$34:$A$777,$A466,СВЦЭМ!$B$33:$B$776,Q$437)+'СЕТ СН'!$F$16</f>
        <v>0</v>
      </c>
      <c r="R466" s="36">
        <f>SUMIFS(СВЦЭМ!$L$34:$L$777,СВЦЭМ!$A$34:$A$777,$A466,СВЦЭМ!$B$33:$B$776,R$437)+'СЕТ СН'!$F$16</f>
        <v>0</v>
      </c>
      <c r="S466" s="36">
        <f>SUMIFS(СВЦЭМ!$L$34:$L$777,СВЦЭМ!$A$34:$A$777,$A466,СВЦЭМ!$B$33:$B$776,S$437)+'СЕТ СН'!$F$16</f>
        <v>0</v>
      </c>
      <c r="T466" s="36">
        <f>SUMIFS(СВЦЭМ!$L$34:$L$777,СВЦЭМ!$A$34:$A$777,$A466,СВЦЭМ!$B$33:$B$776,T$437)+'СЕТ СН'!$F$16</f>
        <v>0</v>
      </c>
      <c r="U466" s="36">
        <f>SUMIFS(СВЦЭМ!$L$34:$L$777,СВЦЭМ!$A$34:$A$777,$A466,СВЦЭМ!$B$33:$B$776,U$437)+'СЕТ СН'!$F$16</f>
        <v>0</v>
      </c>
      <c r="V466" s="36">
        <f>SUMIFS(СВЦЭМ!$L$34:$L$777,СВЦЭМ!$A$34:$A$777,$A466,СВЦЭМ!$B$33:$B$776,V$437)+'СЕТ СН'!$F$16</f>
        <v>0</v>
      </c>
      <c r="W466" s="36">
        <f>SUMIFS(СВЦЭМ!$L$34:$L$777,СВЦЭМ!$A$34:$A$777,$A466,СВЦЭМ!$B$33:$B$776,W$437)+'СЕТ СН'!$F$16</f>
        <v>0</v>
      </c>
      <c r="X466" s="36">
        <f>SUMIFS(СВЦЭМ!$L$34:$L$777,СВЦЭМ!$A$34:$A$777,$A466,СВЦЭМ!$B$33:$B$776,X$437)+'СЕТ СН'!$F$16</f>
        <v>0</v>
      </c>
      <c r="Y466" s="36">
        <f>SUMIFS(СВЦЭМ!$L$34:$L$777,СВЦЭМ!$A$34:$A$777,$A466,СВЦЭМ!$B$33:$B$776,Y$437)+'СЕТ СН'!$F$16</f>
        <v>0</v>
      </c>
    </row>
    <row r="467" spans="1:26" ht="15.75" hidden="1" x14ac:dyDescent="0.2">
      <c r="A467" s="35">
        <f t="shared" si="12"/>
        <v>43829</v>
      </c>
      <c r="B467" s="36">
        <f>SUMIFS(СВЦЭМ!$L$34:$L$777,СВЦЭМ!$A$34:$A$777,$A467,СВЦЭМ!$B$33:$B$776,B$437)+'СЕТ СН'!$F$16</f>
        <v>0</v>
      </c>
      <c r="C467" s="36">
        <f>SUMIFS(СВЦЭМ!$L$34:$L$777,СВЦЭМ!$A$34:$A$777,$A467,СВЦЭМ!$B$33:$B$776,C$437)+'СЕТ СН'!$F$16</f>
        <v>0</v>
      </c>
      <c r="D467" s="36">
        <f>SUMIFS(СВЦЭМ!$L$34:$L$777,СВЦЭМ!$A$34:$A$777,$A467,СВЦЭМ!$B$33:$B$776,D$437)+'СЕТ СН'!$F$16</f>
        <v>0</v>
      </c>
      <c r="E467" s="36">
        <f>SUMIFS(СВЦЭМ!$L$34:$L$777,СВЦЭМ!$A$34:$A$777,$A467,СВЦЭМ!$B$33:$B$776,E$437)+'СЕТ СН'!$F$16</f>
        <v>0</v>
      </c>
      <c r="F467" s="36">
        <f>SUMIFS(СВЦЭМ!$L$34:$L$777,СВЦЭМ!$A$34:$A$777,$A467,СВЦЭМ!$B$33:$B$776,F$437)+'СЕТ СН'!$F$16</f>
        <v>0</v>
      </c>
      <c r="G467" s="36">
        <f>SUMIFS(СВЦЭМ!$L$34:$L$777,СВЦЭМ!$A$34:$A$777,$A467,СВЦЭМ!$B$33:$B$776,G$437)+'СЕТ СН'!$F$16</f>
        <v>0</v>
      </c>
      <c r="H467" s="36">
        <f>SUMIFS(СВЦЭМ!$L$34:$L$777,СВЦЭМ!$A$34:$A$777,$A467,СВЦЭМ!$B$33:$B$776,H$437)+'СЕТ СН'!$F$16</f>
        <v>0</v>
      </c>
      <c r="I467" s="36">
        <f>SUMIFS(СВЦЭМ!$L$34:$L$777,СВЦЭМ!$A$34:$A$777,$A467,СВЦЭМ!$B$33:$B$776,I$437)+'СЕТ СН'!$F$16</f>
        <v>0</v>
      </c>
      <c r="J467" s="36">
        <f>SUMIFS(СВЦЭМ!$L$34:$L$777,СВЦЭМ!$A$34:$A$777,$A467,СВЦЭМ!$B$33:$B$776,J$437)+'СЕТ СН'!$F$16</f>
        <v>0</v>
      </c>
      <c r="K467" s="36">
        <f>SUMIFS(СВЦЭМ!$L$34:$L$777,СВЦЭМ!$A$34:$A$777,$A467,СВЦЭМ!$B$33:$B$776,K$437)+'СЕТ СН'!$F$16</f>
        <v>0</v>
      </c>
      <c r="L467" s="36">
        <f>SUMIFS(СВЦЭМ!$L$34:$L$777,СВЦЭМ!$A$34:$A$777,$A467,СВЦЭМ!$B$33:$B$776,L$437)+'СЕТ СН'!$F$16</f>
        <v>0</v>
      </c>
      <c r="M467" s="36">
        <f>SUMIFS(СВЦЭМ!$L$34:$L$777,СВЦЭМ!$A$34:$A$777,$A467,СВЦЭМ!$B$33:$B$776,M$437)+'СЕТ СН'!$F$16</f>
        <v>0</v>
      </c>
      <c r="N467" s="36">
        <f>SUMIFS(СВЦЭМ!$L$34:$L$777,СВЦЭМ!$A$34:$A$777,$A467,СВЦЭМ!$B$33:$B$776,N$437)+'СЕТ СН'!$F$16</f>
        <v>0</v>
      </c>
      <c r="O467" s="36">
        <f>SUMIFS(СВЦЭМ!$L$34:$L$777,СВЦЭМ!$A$34:$A$777,$A467,СВЦЭМ!$B$33:$B$776,O$437)+'СЕТ СН'!$F$16</f>
        <v>0</v>
      </c>
      <c r="P467" s="36">
        <f>SUMIFS(СВЦЭМ!$L$34:$L$777,СВЦЭМ!$A$34:$A$777,$A467,СВЦЭМ!$B$33:$B$776,P$437)+'СЕТ СН'!$F$16</f>
        <v>0</v>
      </c>
      <c r="Q467" s="36">
        <f>SUMIFS(СВЦЭМ!$L$34:$L$777,СВЦЭМ!$A$34:$A$777,$A467,СВЦЭМ!$B$33:$B$776,Q$437)+'СЕТ СН'!$F$16</f>
        <v>0</v>
      </c>
      <c r="R467" s="36">
        <f>SUMIFS(СВЦЭМ!$L$34:$L$777,СВЦЭМ!$A$34:$A$777,$A467,СВЦЭМ!$B$33:$B$776,R$437)+'СЕТ СН'!$F$16</f>
        <v>0</v>
      </c>
      <c r="S467" s="36">
        <f>SUMIFS(СВЦЭМ!$L$34:$L$777,СВЦЭМ!$A$34:$A$777,$A467,СВЦЭМ!$B$33:$B$776,S$437)+'СЕТ СН'!$F$16</f>
        <v>0</v>
      </c>
      <c r="T467" s="36">
        <f>SUMIFS(СВЦЭМ!$L$34:$L$777,СВЦЭМ!$A$34:$A$777,$A467,СВЦЭМ!$B$33:$B$776,T$437)+'СЕТ СН'!$F$16</f>
        <v>0</v>
      </c>
      <c r="U467" s="36">
        <f>SUMIFS(СВЦЭМ!$L$34:$L$777,СВЦЭМ!$A$34:$A$777,$A467,СВЦЭМ!$B$33:$B$776,U$437)+'СЕТ СН'!$F$16</f>
        <v>0</v>
      </c>
      <c r="V467" s="36">
        <f>SUMIFS(СВЦЭМ!$L$34:$L$777,СВЦЭМ!$A$34:$A$777,$A467,СВЦЭМ!$B$33:$B$776,V$437)+'СЕТ СН'!$F$16</f>
        <v>0</v>
      </c>
      <c r="W467" s="36">
        <f>SUMIFS(СВЦЭМ!$L$34:$L$777,СВЦЭМ!$A$34:$A$777,$A467,СВЦЭМ!$B$33:$B$776,W$437)+'СЕТ СН'!$F$16</f>
        <v>0</v>
      </c>
      <c r="X467" s="36">
        <f>SUMIFS(СВЦЭМ!$L$34:$L$777,СВЦЭМ!$A$34:$A$777,$A467,СВЦЭМ!$B$33:$B$776,X$437)+'СЕТ СН'!$F$16</f>
        <v>0</v>
      </c>
      <c r="Y467" s="36">
        <f>SUMIFS(СВЦЭМ!$L$34:$L$777,СВЦЭМ!$A$34:$A$777,$A467,СВЦЭМ!$B$33:$B$776,Y$437)+'СЕТ СН'!$F$16</f>
        <v>0</v>
      </c>
    </row>
    <row r="468" spans="1:26" ht="15.75" hidden="1" x14ac:dyDescent="0.2">
      <c r="A468" s="35">
        <f t="shared" si="12"/>
        <v>43830</v>
      </c>
      <c r="B468" s="36">
        <f>SUMIFS(СВЦЭМ!$L$34:$L$777,СВЦЭМ!$A$34:$A$777,$A468,СВЦЭМ!$B$33:$B$776,B$437)+'СЕТ СН'!$F$16</f>
        <v>0</v>
      </c>
      <c r="C468" s="36">
        <f>SUMIFS(СВЦЭМ!$L$34:$L$777,СВЦЭМ!$A$34:$A$777,$A468,СВЦЭМ!$B$33:$B$776,C$437)+'СЕТ СН'!$F$16</f>
        <v>0</v>
      </c>
      <c r="D468" s="36">
        <f>SUMIFS(СВЦЭМ!$L$34:$L$777,СВЦЭМ!$A$34:$A$777,$A468,СВЦЭМ!$B$33:$B$776,D$437)+'СЕТ СН'!$F$16</f>
        <v>0</v>
      </c>
      <c r="E468" s="36">
        <f>SUMIFS(СВЦЭМ!$L$34:$L$777,СВЦЭМ!$A$34:$A$777,$A468,СВЦЭМ!$B$33:$B$776,E$437)+'СЕТ СН'!$F$16</f>
        <v>0</v>
      </c>
      <c r="F468" s="36">
        <f>SUMIFS(СВЦЭМ!$L$34:$L$777,СВЦЭМ!$A$34:$A$777,$A468,СВЦЭМ!$B$33:$B$776,F$437)+'СЕТ СН'!$F$16</f>
        <v>0</v>
      </c>
      <c r="G468" s="36">
        <f>SUMIFS(СВЦЭМ!$L$34:$L$777,СВЦЭМ!$A$34:$A$777,$A468,СВЦЭМ!$B$33:$B$776,G$437)+'СЕТ СН'!$F$16</f>
        <v>0</v>
      </c>
      <c r="H468" s="36">
        <f>SUMIFS(СВЦЭМ!$L$34:$L$777,СВЦЭМ!$A$34:$A$777,$A468,СВЦЭМ!$B$33:$B$776,H$437)+'СЕТ СН'!$F$16</f>
        <v>0</v>
      </c>
      <c r="I468" s="36">
        <f>SUMIFS(СВЦЭМ!$L$34:$L$777,СВЦЭМ!$A$34:$A$777,$A468,СВЦЭМ!$B$33:$B$776,I$437)+'СЕТ СН'!$F$16</f>
        <v>0</v>
      </c>
      <c r="J468" s="36">
        <f>SUMIFS(СВЦЭМ!$L$34:$L$777,СВЦЭМ!$A$34:$A$777,$A468,СВЦЭМ!$B$33:$B$776,J$437)+'СЕТ СН'!$F$16</f>
        <v>0</v>
      </c>
      <c r="K468" s="36">
        <f>SUMIFS(СВЦЭМ!$L$34:$L$777,СВЦЭМ!$A$34:$A$777,$A468,СВЦЭМ!$B$33:$B$776,K$437)+'СЕТ СН'!$F$16</f>
        <v>0</v>
      </c>
      <c r="L468" s="36">
        <f>SUMIFS(СВЦЭМ!$L$34:$L$777,СВЦЭМ!$A$34:$A$777,$A468,СВЦЭМ!$B$33:$B$776,L$437)+'СЕТ СН'!$F$16</f>
        <v>0</v>
      </c>
      <c r="M468" s="36">
        <f>SUMIFS(СВЦЭМ!$L$34:$L$777,СВЦЭМ!$A$34:$A$777,$A468,СВЦЭМ!$B$33:$B$776,M$437)+'СЕТ СН'!$F$16</f>
        <v>0</v>
      </c>
      <c r="N468" s="36">
        <f>SUMIFS(СВЦЭМ!$L$34:$L$777,СВЦЭМ!$A$34:$A$777,$A468,СВЦЭМ!$B$33:$B$776,N$437)+'СЕТ СН'!$F$16</f>
        <v>0</v>
      </c>
      <c r="O468" s="36">
        <f>SUMIFS(СВЦЭМ!$L$34:$L$777,СВЦЭМ!$A$34:$A$777,$A468,СВЦЭМ!$B$33:$B$776,O$437)+'СЕТ СН'!$F$16</f>
        <v>0</v>
      </c>
      <c r="P468" s="36">
        <f>SUMIFS(СВЦЭМ!$L$34:$L$777,СВЦЭМ!$A$34:$A$777,$A468,СВЦЭМ!$B$33:$B$776,P$437)+'СЕТ СН'!$F$16</f>
        <v>0</v>
      </c>
      <c r="Q468" s="36">
        <f>SUMIFS(СВЦЭМ!$L$34:$L$777,СВЦЭМ!$A$34:$A$777,$A468,СВЦЭМ!$B$33:$B$776,Q$437)+'СЕТ СН'!$F$16</f>
        <v>0</v>
      </c>
      <c r="R468" s="36">
        <f>SUMIFS(СВЦЭМ!$L$34:$L$777,СВЦЭМ!$A$34:$A$777,$A468,СВЦЭМ!$B$33:$B$776,R$437)+'СЕТ СН'!$F$16</f>
        <v>0</v>
      </c>
      <c r="S468" s="36">
        <f>SUMIFS(СВЦЭМ!$L$34:$L$777,СВЦЭМ!$A$34:$A$777,$A468,СВЦЭМ!$B$33:$B$776,S$437)+'СЕТ СН'!$F$16</f>
        <v>0</v>
      </c>
      <c r="T468" s="36">
        <f>SUMIFS(СВЦЭМ!$L$34:$L$777,СВЦЭМ!$A$34:$A$777,$A468,СВЦЭМ!$B$33:$B$776,T$437)+'СЕТ СН'!$F$16</f>
        <v>0</v>
      </c>
      <c r="U468" s="36">
        <f>SUMIFS(СВЦЭМ!$L$34:$L$777,СВЦЭМ!$A$34:$A$777,$A468,СВЦЭМ!$B$33:$B$776,U$437)+'СЕТ СН'!$F$16</f>
        <v>0</v>
      </c>
      <c r="V468" s="36">
        <f>SUMIFS(СВЦЭМ!$L$34:$L$777,СВЦЭМ!$A$34:$A$777,$A468,СВЦЭМ!$B$33:$B$776,V$437)+'СЕТ СН'!$F$16</f>
        <v>0</v>
      </c>
      <c r="W468" s="36">
        <f>SUMIFS(СВЦЭМ!$L$34:$L$777,СВЦЭМ!$A$34:$A$777,$A468,СВЦЭМ!$B$33:$B$776,W$437)+'СЕТ СН'!$F$16</f>
        <v>0</v>
      </c>
      <c r="X468" s="36">
        <f>SUMIFS(СВЦЭМ!$L$34:$L$777,СВЦЭМ!$A$34:$A$777,$A468,СВЦЭМ!$B$33:$B$776,X$437)+'СЕТ СН'!$F$16</f>
        <v>0</v>
      </c>
      <c r="Y468" s="36">
        <f>SUMIFS(СВЦЭМ!$L$34:$L$777,СВЦЭМ!$A$34:$A$777,$A468,СВЦЭМ!$B$33:$B$776,Y$437)+'СЕТ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7" t="s">
        <v>122</v>
      </c>
      <c r="B471" s="157"/>
      <c r="C471" s="157"/>
      <c r="D471" s="157"/>
      <c r="E471" s="157"/>
      <c r="F471" s="157"/>
      <c r="G471" s="157"/>
      <c r="H471" s="157"/>
      <c r="I471" s="157"/>
      <c r="J471" s="157"/>
      <c r="K471" s="157"/>
      <c r="L471" s="158">
        <f>СВЦЭМ!$D$18+'СЕТ СН'!$F$17</f>
        <v>0</v>
      </c>
      <c r="M471" s="159"/>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39" t="s">
        <v>74</v>
      </c>
      <c r="B473" s="139"/>
      <c r="C473" s="139"/>
      <c r="D473" s="139"/>
      <c r="E473" s="139"/>
      <c r="F473" s="139"/>
      <c r="G473" s="139"/>
      <c r="H473" s="139"/>
      <c r="I473" s="139"/>
      <c r="J473" s="139"/>
      <c r="K473" s="139"/>
      <c r="L473" s="139"/>
      <c r="M473" s="139"/>
      <c r="N473" s="160">
        <f>СВЦЭМ!$D$12+'СЕТ СН'!$F$13</f>
        <v>654592.97122724599</v>
      </c>
      <c r="O473" s="161"/>
      <c r="P473" s="47"/>
      <c r="Q473" s="47"/>
      <c r="R473" s="47"/>
      <c r="S473" s="47"/>
      <c r="T473" s="47"/>
      <c r="U473" s="47"/>
      <c r="V473" s="47"/>
      <c r="W473" s="47"/>
      <c r="X473" s="47"/>
      <c r="Y473" s="47"/>
    </row>
    <row r="474" spans="1:26" ht="15.75" x14ac:dyDescent="0.2">
      <c r="A474" s="139"/>
      <c r="B474" s="139"/>
      <c r="C474" s="139"/>
      <c r="D474" s="139"/>
      <c r="E474" s="139"/>
      <c r="F474" s="139"/>
      <c r="G474" s="139"/>
      <c r="H474" s="139"/>
      <c r="I474" s="139"/>
      <c r="J474" s="139"/>
      <c r="K474" s="139"/>
      <c r="L474" s="139"/>
      <c r="M474" s="139"/>
      <c r="N474" s="162"/>
      <c r="O474" s="163"/>
      <c r="P474" s="47"/>
      <c r="Q474" s="47"/>
      <c r="R474" s="47"/>
      <c r="S474" s="47"/>
      <c r="T474" s="47"/>
      <c r="U474" s="47"/>
      <c r="V474" s="47"/>
      <c r="W474" s="47"/>
      <c r="X474" s="47"/>
      <c r="Y474" s="47"/>
    </row>
    <row r="475" spans="1:26" ht="15.75" x14ac:dyDescent="0.2">
      <c r="A475" s="139"/>
      <c r="B475" s="139"/>
      <c r="C475" s="139"/>
      <c r="D475" s="139"/>
      <c r="E475" s="139"/>
      <c r="F475" s="139"/>
      <c r="G475" s="139"/>
      <c r="H475" s="139"/>
      <c r="I475" s="139"/>
      <c r="J475" s="139"/>
      <c r="K475" s="139"/>
      <c r="L475" s="139"/>
      <c r="M475" s="139"/>
      <c r="N475" s="164"/>
      <c r="O475" s="165"/>
      <c r="P475" s="47"/>
      <c r="Q475" s="47"/>
      <c r="R475" s="47"/>
      <c r="S475" s="47"/>
      <c r="T475" s="47"/>
      <c r="U475" s="47"/>
      <c r="V475" s="47"/>
      <c r="W475" s="47"/>
      <c r="X475" s="47"/>
      <c r="Y475" s="47"/>
    </row>
    <row r="476" spans="1:26" ht="30" customHeight="1" x14ac:dyDescent="0.25"/>
    <row r="477" spans="1:26" ht="15.75" x14ac:dyDescent="0.25">
      <c r="A477" s="148" t="s">
        <v>139</v>
      </c>
      <c r="B477" s="149"/>
      <c r="C477" s="149"/>
      <c r="D477" s="149"/>
      <c r="E477" s="149"/>
      <c r="F477" s="149"/>
      <c r="G477" s="149"/>
      <c r="H477" s="149"/>
      <c r="I477" s="149"/>
      <c r="J477" s="149"/>
      <c r="K477" s="149"/>
      <c r="L477" s="149"/>
      <c r="M477" s="150"/>
      <c r="N477" s="140" t="s">
        <v>29</v>
      </c>
      <c r="O477" s="140"/>
      <c r="P477" s="140"/>
      <c r="Q477" s="140"/>
      <c r="R477" s="140"/>
      <c r="S477" s="140"/>
      <c r="T477" s="140"/>
      <c r="U477" s="140"/>
    </row>
    <row r="478" spans="1:26" ht="15.75" x14ac:dyDescent="0.25">
      <c r="A478" s="151"/>
      <c r="B478" s="152"/>
      <c r="C478" s="152"/>
      <c r="D478" s="152"/>
      <c r="E478" s="152"/>
      <c r="F478" s="152"/>
      <c r="G478" s="152"/>
      <c r="H478" s="152"/>
      <c r="I478" s="152"/>
      <c r="J478" s="152"/>
      <c r="K478" s="152"/>
      <c r="L478" s="152"/>
      <c r="M478" s="153"/>
      <c r="N478" s="141" t="s">
        <v>0</v>
      </c>
      <c r="O478" s="141"/>
      <c r="P478" s="141" t="s">
        <v>1</v>
      </c>
      <c r="Q478" s="141"/>
      <c r="R478" s="141" t="s">
        <v>2</v>
      </c>
      <c r="S478" s="141"/>
      <c r="T478" s="141" t="s">
        <v>3</v>
      </c>
      <c r="U478" s="141"/>
    </row>
    <row r="479" spans="1:26" ht="15.75" x14ac:dyDescent="0.25">
      <c r="A479" s="154"/>
      <c r="B479" s="155"/>
      <c r="C479" s="155"/>
      <c r="D479" s="155"/>
      <c r="E479" s="155"/>
      <c r="F479" s="155"/>
      <c r="G479" s="155"/>
      <c r="H479" s="155"/>
      <c r="I479" s="155"/>
      <c r="J479" s="155"/>
      <c r="K479" s="155"/>
      <c r="L479" s="155"/>
      <c r="M479" s="156"/>
      <c r="N479" s="147">
        <f>'СЕТ СН'!$F$7</f>
        <v>536381.65</v>
      </c>
      <c r="O479" s="147"/>
      <c r="P479" s="147">
        <f>'СЕТ СН'!$G$7</f>
        <v>827486.86</v>
      </c>
      <c r="Q479" s="147"/>
      <c r="R479" s="147">
        <f>'СЕТ СН'!$H$7</f>
        <v>834163.81</v>
      </c>
      <c r="S479" s="147"/>
      <c r="T479" s="147">
        <f>'СЕТ СН'!$I$7</f>
        <v>528373.91</v>
      </c>
      <c r="U479" s="147"/>
    </row>
    <row r="482" spans="1:25" ht="15.75" x14ac:dyDescent="0.25">
      <c r="A482" s="148" t="s">
        <v>140</v>
      </c>
      <c r="B482" s="149"/>
      <c r="C482" s="149"/>
      <c r="D482" s="149"/>
      <c r="E482" s="149"/>
      <c r="F482" s="149"/>
      <c r="G482" s="149"/>
      <c r="H482" s="149"/>
      <c r="I482" s="149"/>
      <c r="J482" s="149"/>
      <c r="K482" s="149"/>
      <c r="L482" s="149"/>
      <c r="M482" s="150"/>
      <c r="N482" s="94" t="s">
        <v>141</v>
      </c>
      <c r="O482" s="95"/>
      <c r="T482" s="42"/>
      <c r="U482" s="42"/>
      <c r="V482" s="42"/>
      <c r="W482" s="42"/>
      <c r="X482" s="42"/>
      <c r="Y482" s="42"/>
    </row>
    <row r="483" spans="1:25" ht="15.75" x14ac:dyDescent="0.25">
      <c r="A483" s="151"/>
      <c r="B483" s="152"/>
      <c r="C483" s="152"/>
      <c r="D483" s="152"/>
      <c r="E483" s="152"/>
      <c r="F483" s="152"/>
      <c r="G483" s="152"/>
      <c r="H483" s="152"/>
      <c r="I483" s="152"/>
      <c r="J483" s="152"/>
      <c r="K483" s="152"/>
      <c r="L483" s="152"/>
      <c r="M483" s="153"/>
      <c r="N483" s="141" t="s">
        <v>148</v>
      </c>
      <c r="O483" s="141"/>
      <c r="T483" s="42"/>
      <c r="U483" s="42"/>
      <c r="V483" s="42"/>
      <c r="W483" s="42"/>
      <c r="X483" s="42"/>
      <c r="Y483" s="42"/>
    </row>
    <row r="484" spans="1:25" ht="15.75" x14ac:dyDescent="0.25">
      <c r="A484" s="154"/>
      <c r="B484" s="155"/>
      <c r="C484" s="155"/>
      <c r="D484" s="155"/>
      <c r="E484" s="155"/>
      <c r="F484" s="155"/>
      <c r="G484" s="155"/>
      <c r="H484" s="155"/>
      <c r="I484" s="155"/>
      <c r="J484" s="155"/>
      <c r="K484" s="155"/>
      <c r="L484" s="155"/>
      <c r="M484" s="156"/>
      <c r="N484" s="147">
        <f>'СЕТ СН'!$F$10</f>
        <v>182697.68</v>
      </c>
      <c r="O484" s="147"/>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 ref="A435:A437"/>
    <mergeCell ref="B435:Y436"/>
    <mergeCell ref="A471:K471"/>
    <mergeCell ref="L471:M471"/>
    <mergeCell ref="A473:M475"/>
    <mergeCell ref="N473:O475"/>
    <mergeCell ref="A330:A332"/>
    <mergeCell ref="B330:Y331"/>
    <mergeCell ref="A365:A367"/>
    <mergeCell ref="B365:Y366"/>
    <mergeCell ref="A400:A402"/>
    <mergeCell ref="B400:Y401"/>
    <mergeCell ref="A224:A226"/>
    <mergeCell ref="B224:Y225"/>
    <mergeCell ref="A259:A261"/>
    <mergeCell ref="B259:Y260"/>
    <mergeCell ref="A294:A296"/>
    <mergeCell ref="B294:Y295"/>
    <mergeCell ref="A117:A119"/>
    <mergeCell ref="B117:Y118"/>
    <mergeCell ref="A153:A155"/>
    <mergeCell ref="B153:Y154"/>
    <mergeCell ref="A189:A191"/>
    <mergeCell ref="B189:Y190"/>
    <mergeCell ref="A81:A83"/>
    <mergeCell ref="B81:Y82"/>
    <mergeCell ref="A1:Y1"/>
    <mergeCell ref="A3:Y3"/>
    <mergeCell ref="A4:Y4"/>
    <mergeCell ref="A45:A47"/>
    <mergeCell ref="B45:Y46"/>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sqref="A1:I1"/>
    </sheetView>
  </sheetViews>
  <sheetFormatPr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6" t="s">
        <v>43</v>
      </c>
      <c r="B1" s="166"/>
      <c r="C1" s="166"/>
      <c r="D1" s="166"/>
      <c r="E1" s="166"/>
      <c r="F1" s="166"/>
      <c r="G1" s="166"/>
      <c r="H1" s="166"/>
      <c r="I1" s="166"/>
    </row>
    <row r="2" spans="1:9" x14ac:dyDescent="0.25">
      <c r="A2" s="51"/>
      <c r="B2" s="51"/>
      <c r="C2" s="51"/>
      <c r="D2" s="51"/>
      <c r="E2" s="51"/>
      <c r="F2" s="51"/>
      <c r="G2" s="51"/>
      <c r="H2" s="51"/>
      <c r="I2" s="51"/>
    </row>
    <row r="3" spans="1:9" ht="39" customHeight="1" x14ac:dyDescent="0.2">
      <c r="A3" s="167" t="s">
        <v>15</v>
      </c>
      <c r="B3" s="168" t="s">
        <v>16</v>
      </c>
      <c r="C3" s="168" t="s">
        <v>17</v>
      </c>
      <c r="D3" s="168" t="s">
        <v>18</v>
      </c>
      <c r="E3" s="168" t="s">
        <v>11</v>
      </c>
      <c r="F3" s="168" t="s">
        <v>19</v>
      </c>
      <c r="G3" s="168"/>
      <c r="H3" s="168"/>
      <c r="I3" s="168"/>
    </row>
    <row r="4" spans="1:9" x14ac:dyDescent="0.2">
      <c r="A4" s="167"/>
      <c r="B4" s="168"/>
      <c r="C4" s="168"/>
      <c r="D4" s="168"/>
      <c r="E4" s="168"/>
      <c r="F4" s="52" t="s">
        <v>0</v>
      </c>
      <c r="G4" s="52" t="s">
        <v>1</v>
      </c>
      <c r="H4" s="52" t="s">
        <v>2</v>
      </c>
      <c r="I4" s="52" t="s">
        <v>3</v>
      </c>
    </row>
    <row r="5" spans="1:9" ht="60" x14ac:dyDescent="0.2">
      <c r="A5" s="53" t="s">
        <v>133</v>
      </c>
      <c r="B5" s="90" t="s">
        <v>136</v>
      </c>
      <c r="C5" s="54">
        <v>43647</v>
      </c>
      <c r="D5" s="54">
        <v>43830</v>
      </c>
      <c r="E5" s="52" t="s">
        <v>20</v>
      </c>
      <c r="F5" s="52">
        <v>1041.43</v>
      </c>
      <c r="G5" s="52">
        <v>1868.07</v>
      </c>
      <c r="H5" s="52">
        <v>1983.46</v>
      </c>
      <c r="I5" s="52">
        <v>2192.23</v>
      </c>
    </row>
    <row r="6" spans="1:9" ht="60" x14ac:dyDescent="0.2">
      <c r="A6" s="53" t="s">
        <v>134</v>
      </c>
      <c r="B6" s="92" t="s">
        <v>136</v>
      </c>
      <c r="C6" s="54">
        <v>43647</v>
      </c>
      <c r="D6" s="54">
        <v>43830</v>
      </c>
      <c r="E6" s="52" t="s">
        <v>20</v>
      </c>
      <c r="F6" s="52">
        <v>48.74</v>
      </c>
      <c r="G6" s="52">
        <v>196.78</v>
      </c>
      <c r="H6" s="52">
        <v>277.75</v>
      </c>
      <c r="I6" s="52">
        <v>524.59</v>
      </c>
    </row>
    <row r="7" spans="1:9" ht="60" x14ac:dyDescent="0.2">
      <c r="A7" s="53" t="s">
        <v>135</v>
      </c>
      <c r="B7" s="92" t="s">
        <v>136</v>
      </c>
      <c r="C7" s="54">
        <v>43647</v>
      </c>
      <c r="D7" s="54">
        <v>43830</v>
      </c>
      <c r="E7" s="52" t="s">
        <v>21</v>
      </c>
      <c r="F7" s="52">
        <v>536381.65</v>
      </c>
      <c r="G7" s="52">
        <v>827486.86</v>
      </c>
      <c r="H7" s="52">
        <v>834163.81</v>
      </c>
      <c r="I7" s="52">
        <v>528373.91</v>
      </c>
    </row>
    <row r="8" spans="1:9" ht="90" x14ac:dyDescent="0.2">
      <c r="A8" s="53" t="s">
        <v>147</v>
      </c>
      <c r="B8" s="93" t="s">
        <v>145</v>
      </c>
      <c r="C8" s="96">
        <v>43466</v>
      </c>
      <c r="D8" s="96">
        <v>43830</v>
      </c>
      <c r="E8" s="93" t="s">
        <v>146</v>
      </c>
      <c r="F8" s="98">
        <v>7.6100000000000001E-2</v>
      </c>
      <c r="G8" s="93"/>
      <c r="H8" s="93"/>
      <c r="I8" s="93"/>
    </row>
    <row r="9" spans="1:9" ht="75" x14ac:dyDescent="0.2">
      <c r="A9" s="53" t="s">
        <v>137</v>
      </c>
      <c r="B9" s="93" t="s">
        <v>142</v>
      </c>
      <c r="C9" s="54">
        <v>43800</v>
      </c>
      <c r="D9" s="54">
        <v>43830</v>
      </c>
      <c r="E9" s="93" t="s">
        <v>20</v>
      </c>
      <c r="F9" s="97" t="s">
        <v>185</v>
      </c>
      <c r="G9" s="93"/>
      <c r="H9" s="93"/>
      <c r="I9" s="93"/>
    </row>
    <row r="10" spans="1:9" ht="45" x14ac:dyDescent="0.2">
      <c r="A10" s="53" t="s">
        <v>143</v>
      </c>
      <c r="B10" s="93" t="s">
        <v>144</v>
      </c>
      <c r="C10" s="96">
        <v>43647</v>
      </c>
      <c r="D10" s="96">
        <v>43830</v>
      </c>
      <c r="E10" s="91" t="s">
        <v>21</v>
      </c>
      <c r="F10" s="91">
        <v>182697.68</v>
      </c>
      <c r="G10" s="93"/>
      <c r="H10" s="93"/>
      <c r="I10" s="93"/>
    </row>
    <row r="11" spans="1:9" ht="30" x14ac:dyDescent="0.2">
      <c r="A11" s="53" t="s">
        <v>113</v>
      </c>
      <c r="B11" s="85"/>
      <c r="C11" s="54"/>
      <c r="D11" s="54"/>
      <c r="E11" s="52" t="s">
        <v>20</v>
      </c>
      <c r="F11" s="91">
        <v>6</v>
      </c>
      <c r="G11" s="91">
        <v>6</v>
      </c>
      <c r="H11" s="91">
        <v>6</v>
      </c>
      <c r="I11" s="91">
        <v>6</v>
      </c>
    </row>
    <row r="12" spans="1:9" ht="30" x14ac:dyDescent="0.2">
      <c r="A12" s="53" t="s">
        <v>114</v>
      </c>
      <c r="B12" s="52"/>
      <c r="C12" s="54"/>
      <c r="D12" s="54"/>
      <c r="E12" s="52" t="s">
        <v>20</v>
      </c>
      <c r="F12" s="91">
        <v>6</v>
      </c>
      <c r="G12" s="91">
        <v>6</v>
      </c>
      <c r="H12" s="91">
        <v>6</v>
      </c>
      <c r="I12" s="91">
        <v>6</v>
      </c>
    </row>
    <row r="13" spans="1:9" ht="30" x14ac:dyDescent="0.2">
      <c r="A13" s="53" t="s">
        <v>80</v>
      </c>
      <c r="B13" s="52"/>
      <c r="C13" s="54"/>
      <c r="D13" s="54"/>
      <c r="E13" s="52" t="s">
        <v>115</v>
      </c>
      <c r="F13" s="91">
        <v>0</v>
      </c>
      <c r="G13" s="91">
        <v>0</v>
      </c>
      <c r="H13" s="91">
        <v>0</v>
      </c>
      <c r="I13" s="91">
        <v>0</v>
      </c>
    </row>
    <row r="14" spans="1:9" ht="30" x14ac:dyDescent="0.2">
      <c r="A14" s="53" t="s">
        <v>76</v>
      </c>
      <c r="B14" s="52"/>
      <c r="C14" s="54"/>
      <c r="D14" s="54"/>
      <c r="E14" s="52" t="s">
        <v>20</v>
      </c>
      <c r="F14" s="91">
        <v>6</v>
      </c>
      <c r="G14" s="91">
        <v>6</v>
      </c>
      <c r="H14" s="91">
        <v>6</v>
      </c>
      <c r="I14" s="91">
        <v>6</v>
      </c>
    </row>
    <row r="15" spans="1:9" ht="30" x14ac:dyDescent="0.2">
      <c r="A15" s="53" t="s">
        <v>77</v>
      </c>
      <c r="B15" s="52"/>
      <c r="C15" s="54"/>
      <c r="D15" s="54"/>
      <c r="E15" s="52" t="s">
        <v>20</v>
      </c>
      <c r="F15" s="91">
        <v>0</v>
      </c>
      <c r="G15" s="91">
        <v>0</v>
      </c>
      <c r="H15" s="91">
        <v>0</v>
      </c>
      <c r="I15" s="91">
        <v>0</v>
      </c>
    </row>
    <row r="16" spans="1:9" ht="30" x14ac:dyDescent="0.2">
      <c r="A16" s="53" t="s">
        <v>78</v>
      </c>
      <c r="B16" s="52"/>
      <c r="C16" s="54"/>
      <c r="D16" s="54"/>
      <c r="E16" s="52" t="s">
        <v>20</v>
      </c>
      <c r="F16" s="91">
        <v>0</v>
      </c>
      <c r="G16" s="91">
        <v>0</v>
      </c>
      <c r="H16" s="91">
        <v>0</v>
      </c>
      <c r="I16" s="91">
        <v>0</v>
      </c>
    </row>
    <row r="17" spans="1:9" ht="30" x14ac:dyDescent="0.2">
      <c r="A17" s="53" t="s">
        <v>79</v>
      </c>
      <c r="B17" s="52"/>
      <c r="C17" s="54"/>
      <c r="D17" s="54"/>
      <c r="E17" s="52" t="s">
        <v>20</v>
      </c>
      <c r="F17" s="91">
        <v>0</v>
      </c>
      <c r="G17" s="91">
        <v>0</v>
      </c>
      <c r="H17" s="91">
        <v>0</v>
      </c>
      <c r="I17" s="91">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algorithmName="SHA-512" hashValue="N9gFoDLkaevX54mnsd6WrovTVhfAoPryvLf1Xq8QbpsZBEGxDb4dYr4bA2XC6IgZCkCNCmeOmm9gJGOjTZJ4yw==" saltValue="j9gE/pj0fHHpCy16XGhxwA==" spinCount="100000"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76"/>
  <sheetViews>
    <sheetView zoomScale="70" zoomScaleNormal="70" workbookViewId="0">
      <selection activeCell="D5" sqref="D5"/>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9" t="s">
        <v>84</v>
      </c>
      <c r="B4" s="170"/>
      <c r="C4" s="63"/>
      <c r="D4" s="64" t="s">
        <v>85</v>
      </c>
    </row>
    <row r="5" spans="1:4" ht="15" customHeight="1" x14ac:dyDescent="0.2">
      <c r="A5" s="172" t="s">
        <v>86</v>
      </c>
      <c r="B5" s="173"/>
      <c r="C5" s="65"/>
      <c r="D5" s="66" t="s">
        <v>87</v>
      </c>
    </row>
    <row r="6" spans="1:4" ht="15" customHeight="1" x14ac:dyDescent="0.2">
      <c r="A6" s="169" t="s">
        <v>88</v>
      </c>
      <c r="B6" s="170"/>
      <c r="C6" s="67"/>
      <c r="D6" s="64" t="s">
        <v>149</v>
      </c>
    </row>
    <row r="7" spans="1:4" ht="15" customHeight="1" x14ac:dyDescent="0.2">
      <c r="A7" s="169" t="s">
        <v>89</v>
      </c>
      <c r="B7" s="170"/>
      <c r="C7" s="67"/>
      <c r="D7" s="64" t="s">
        <v>153</v>
      </c>
    </row>
    <row r="8" spans="1:4" ht="15" customHeight="1" x14ac:dyDescent="0.2">
      <c r="A8" s="171" t="s">
        <v>90</v>
      </c>
      <c r="B8" s="171"/>
      <c r="C8" s="103"/>
      <c r="D8" s="68"/>
    </row>
    <row r="9" spans="1:4" ht="15" customHeight="1" x14ac:dyDescent="0.2">
      <c r="A9" s="69" t="s">
        <v>91</v>
      </c>
      <c r="B9" s="70"/>
      <c r="C9" s="71"/>
      <c r="D9" s="72"/>
    </row>
    <row r="10" spans="1:4" ht="30" customHeight="1" x14ac:dyDescent="0.2">
      <c r="A10" s="174" t="s">
        <v>92</v>
      </c>
      <c r="B10" s="175"/>
      <c r="C10" s="73"/>
      <c r="D10" s="74">
        <v>2.8381976799999999</v>
      </c>
    </row>
    <row r="11" spans="1:4" ht="66" customHeight="1" x14ac:dyDescent="0.2">
      <c r="A11" s="174" t="s">
        <v>93</v>
      </c>
      <c r="B11" s="175"/>
      <c r="C11" s="73"/>
      <c r="D11" s="74">
        <v>857.82397961000004</v>
      </c>
    </row>
    <row r="12" spans="1:4" ht="30" customHeight="1" x14ac:dyDescent="0.2">
      <c r="A12" s="174" t="s">
        <v>94</v>
      </c>
      <c r="B12" s="175"/>
      <c r="C12" s="73"/>
      <c r="D12" s="75">
        <v>654592.97122724599</v>
      </c>
    </row>
    <row r="13" spans="1:4" ht="30" customHeight="1" x14ac:dyDescent="0.2">
      <c r="A13" s="174" t="s">
        <v>95</v>
      </c>
      <c r="B13" s="175"/>
      <c r="C13" s="73"/>
      <c r="D13" s="76"/>
    </row>
    <row r="14" spans="1:4" ht="15" customHeight="1" x14ac:dyDescent="0.2">
      <c r="A14" s="176" t="s">
        <v>96</v>
      </c>
      <c r="B14" s="177"/>
      <c r="C14" s="73"/>
      <c r="D14" s="74">
        <v>902.24411012999997</v>
      </c>
    </row>
    <row r="15" spans="1:4" ht="15" customHeight="1" x14ac:dyDescent="0.2">
      <c r="A15" s="176" t="s">
        <v>97</v>
      </c>
      <c r="B15" s="177"/>
      <c r="C15" s="73"/>
      <c r="D15" s="74">
        <v>1752.9517256900001</v>
      </c>
    </row>
    <row r="16" spans="1:4" ht="15" customHeight="1" x14ac:dyDescent="0.2">
      <c r="A16" s="176" t="s">
        <v>98</v>
      </c>
      <c r="B16" s="177"/>
      <c r="C16" s="73"/>
      <c r="D16" s="74">
        <v>2980.9527725799999</v>
      </c>
    </row>
    <row r="17" spans="1:6" ht="15" customHeight="1" x14ac:dyDescent="0.2">
      <c r="A17" s="176" t="s">
        <v>99</v>
      </c>
      <c r="B17" s="177"/>
      <c r="C17" s="73"/>
      <c r="D17" s="74">
        <v>2311.0336518899999</v>
      </c>
    </row>
    <row r="18" spans="1:6" ht="52.5" customHeight="1" x14ac:dyDescent="0.2">
      <c r="A18" s="174" t="s">
        <v>100</v>
      </c>
      <c r="B18" s="175"/>
      <c r="C18" s="73"/>
      <c r="D18" s="74">
        <v>0</v>
      </c>
    </row>
    <row r="19" spans="1:6" ht="15" customHeight="1" x14ac:dyDescent="0.2">
      <c r="A19" s="69" t="s">
        <v>101</v>
      </c>
      <c r="B19" s="70"/>
      <c r="C19" s="77"/>
      <c r="D19" s="78"/>
    </row>
    <row r="20" spans="1:6" ht="30" customHeight="1" x14ac:dyDescent="0.2">
      <c r="A20" s="174" t="s">
        <v>102</v>
      </c>
      <c r="B20" s="175"/>
      <c r="C20" s="73"/>
      <c r="D20" s="79">
        <v>1153.4090000000001</v>
      </c>
    </row>
    <row r="21" spans="1:6" ht="30" customHeight="1" x14ac:dyDescent="0.2">
      <c r="A21" s="174" t="s">
        <v>103</v>
      </c>
      <c r="B21" s="175"/>
      <c r="C21" s="80"/>
      <c r="D21" s="79">
        <v>1.7030000000000001</v>
      </c>
    </row>
    <row r="22" spans="1:6" ht="15" customHeight="1" x14ac:dyDescent="0.2">
      <c r="A22" s="69" t="s">
        <v>104</v>
      </c>
      <c r="B22" s="70"/>
      <c r="C22" s="77"/>
      <c r="D22" s="78"/>
    </row>
    <row r="23" spans="1:6" ht="15" customHeight="1" x14ac:dyDescent="0.25">
      <c r="A23" s="174" t="s">
        <v>105</v>
      </c>
      <c r="B23" s="175"/>
      <c r="C23" s="81"/>
      <c r="D23" s="76"/>
    </row>
    <row r="24" spans="1:6" ht="15" customHeight="1" x14ac:dyDescent="0.25">
      <c r="A24" s="176" t="s">
        <v>96</v>
      </c>
      <c r="B24" s="177"/>
      <c r="C24" s="81"/>
      <c r="D24" s="82">
        <v>0</v>
      </c>
    </row>
    <row r="25" spans="1:6" ht="15" customHeight="1" x14ac:dyDescent="0.25">
      <c r="A25" s="176" t="s">
        <v>97</v>
      </c>
      <c r="B25" s="177"/>
      <c r="C25" s="81"/>
      <c r="D25" s="82">
        <v>1.392363776625E-3</v>
      </c>
    </row>
    <row r="26" spans="1:6" ht="15" customHeight="1" x14ac:dyDescent="0.25">
      <c r="A26" s="176" t="s">
        <v>98</v>
      </c>
      <c r="B26" s="177"/>
      <c r="C26" s="81"/>
      <c r="D26" s="82">
        <v>3.3008764069719998E-3</v>
      </c>
    </row>
    <row r="27" spans="1:6" ht="15" customHeight="1" x14ac:dyDescent="0.25">
      <c r="A27" s="176" t="s">
        <v>99</v>
      </c>
      <c r="B27" s="177"/>
      <c r="C27" s="81"/>
      <c r="D27" s="82">
        <v>2.2600714517010002E-3</v>
      </c>
    </row>
    <row r="29" spans="1:6" x14ac:dyDescent="0.2">
      <c r="A29" s="58" t="s">
        <v>106</v>
      </c>
      <c r="B29" s="59"/>
      <c r="C29" s="59"/>
      <c r="D29" s="56"/>
      <c r="E29" s="56"/>
      <c r="F29" s="60"/>
    </row>
    <row r="30" spans="1:6" ht="280.5" customHeight="1" x14ac:dyDescent="0.2">
      <c r="A30" s="178" t="s">
        <v>7</v>
      </c>
      <c r="B30" s="178" t="s">
        <v>107</v>
      </c>
      <c r="C30" s="57" t="s">
        <v>108</v>
      </c>
      <c r="D30" s="57" t="s">
        <v>109</v>
      </c>
      <c r="E30" s="57" t="s">
        <v>110</v>
      </c>
      <c r="F30" s="57" t="s">
        <v>111</v>
      </c>
    </row>
    <row r="31" spans="1:6" x14ac:dyDescent="0.2">
      <c r="A31" s="179"/>
      <c r="B31" s="179"/>
      <c r="C31" s="57" t="s">
        <v>112</v>
      </c>
      <c r="D31" s="57" t="s">
        <v>112</v>
      </c>
      <c r="E31" s="99" t="s">
        <v>112</v>
      </c>
      <c r="F31" s="99" t="s">
        <v>112</v>
      </c>
    </row>
    <row r="32" spans="1:6" ht="30.75" customHeight="1" x14ac:dyDescent="0.2">
      <c r="A32" s="100"/>
      <c r="B32" s="100"/>
      <c r="C32" s="100"/>
      <c r="D32" s="100"/>
      <c r="E32" s="101"/>
      <c r="F32" s="102"/>
    </row>
    <row r="33" spans="1:6" ht="12.75" customHeight="1" x14ac:dyDescent="0.2">
      <c r="A33" s="83" t="s">
        <v>154</v>
      </c>
      <c r="B33" s="83">
        <v>1</v>
      </c>
      <c r="C33" s="84">
        <v>873.93016747000001</v>
      </c>
      <c r="D33" s="84">
        <v>864.31251057999998</v>
      </c>
      <c r="E33" s="84">
        <v>125.08663304</v>
      </c>
      <c r="F33" s="84">
        <v>125.08663304</v>
      </c>
    </row>
    <row r="34" spans="1:6" ht="12.75" customHeight="1" x14ac:dyDescent="0.2">
      <c r="A34" s="83" t="s">
        <v>154</v>
      </c>
      <c r="B34" s="83">
        <v>2</v>
      </c>
      <c r="C34" s="84">
        <v>880.92957245000002</v>
      </c>
      <c r="D34" s="84">
        <v>872.49887748000003</v>
      </c>
      <c r="E34" s="84">
        <v>126.27139556</v>
      </c>
      <c r="F34" s="84">
        <v>126.27139556</v>
      </c>
    </row>
    <row r="35" spans="1:6" ht="12.75" customHeight="1" x14ac:dyDescent="0.2">
      <c r="A35" s="83" t="s">
        <v>154</v>
      </c>
      <c r="B35" s="83">
        <v>3</v>
      </c>
      <c r="C35" s="84">
        <v>913.46576173999995</v>
      </c>
      <c r="D35" s="84">
        <v>905.15511906999996</v>
      </c>
      <c r="E35" s="84">
        <v>130.99753253</v>
      </c>
      <c r="F35" s="84">
        <v>130.99753253</v>
      </c>
    </row>
    <row r="36" spans="1:6" ht="12.75" customHeight="1" x14ac:dyDescent="0.2">
      <c r="A36" s="83" t="s">
        <v>154</v>
      </c>
      <c r="B36" s="83">
        <v>4</v>
      </c>
      <c r="C36" s="84">
        <v>912.25343523000004</v>
      </c>
      <c r="D36" s="84">
        <v>903.19046227000001</v>
      </c>
      <c r="E36" s="84">
        <v>130.71319983999999</v>
      </c>
      <c r="F36" s="84">
        <v>130.71319983999999</v>
      </c>
    </row>
    <row r="37" spans="1:6" ht="12.75" customHeight="1" x14ac:dyDescent="0.2">
      <c r="A37" s="83" t="s">
        <v>154</v>
      </c>
      <c r="B37" s="83">
        <v>5</v>
      </c>
      <c r="C37" s="84">
        <v>904.25911196000004</v>
      </c>
      <c r="D37" s="84">
        <v>896.14262083000006</v>
      </c>
      <c r="E37" s="84">
        <v>129.69320909999999</v>
      </c>
      <c r="F37" s="84">
        <v>129.69320909999999</v>
      </c>
    </row>
    <row r="38" spans="1:6" ht="12.75" customHeight="1" x14ac:dyDescent="0.2">
      <c r="A38" s="83" t="s">
        <v>154</v>
      </c>
      <c r="B38" s="83">
        <v>6</v>
      </c>
      <c r="C38" s="84">
        <v>896.61972385000001</v>
      </c>
      <c r="D38" s="84">
        <v>894.51661736999995</v>
      </c>
      <c r="E38" s="84">
        <v>129.45788762000001</v>
      </c>
      <c r="F38" s="84">
        <v>129.45788762000001</v>
      </c>
    </row>
    <row r="39" spans="1:6" ht="12.75" customHeight="1" x14ac:dyDescent="0.2">
      <c r="A39" s="83" t="s">
        <v>154</v>
      </c>
      <c r="B39" s="83">
        <v>7</v>
      </c>
      <c r="C39" s="84">
        <v>898.38820568000006</v>
      </c>
      <c r="D39" s="84">
        <v>892.35425368999995</v>
      </c>
      <c r="E39" s="84">
        <v>129.14494203000001</v>
      </c>
      <c r="F39" s="84">
        <v>129.14494203000001</v>
      </c>
    </row>
    <row r="40" spans="1:6" ht="12.75" customHeight="1" x14ac:dyDescent="0.2">
      <c r="A40" s="83" t="s">
        <v>154</v>
      </c>
      <c r="B40" s="83">
        <v>8</v>
      </c>
      <c r="C40" s="84">
        <v>899.25478970999995</v>
      </c>
      <c r="D40" s="84">
        <v>886.66287067999997</v>
      </c>
      <c r="E40" s="84">
        <v>128.32126317000001</v>
      </c>
      <c r="F40" s="84">
        <v>128.32126317000001</v>
      </c>
    </row>
    <row r="41" spans="1:6" ht="12.75" customHeight="1" x14ac:dyDescent="0.2">
      <c r="A41" s="83" t="s">
        <v>154</v>
      </c>
      <c r="B41" s="83">
        <v>9</v>
      </c>
      <c r="C41" s="84">
        <v>861.08329432999994</v>
      </c>
      <c r="D41" s="84">
        <v>850.20374046999996</v>
      </c>
      <c r="E41" s="84">
        <v>123.04475753</v>
      </c>
      <c r="F41" s="84">
        <v>123.04475753</v>
      </c>
    </row>
    <row r="42" spans="1:6" ht="12.75" customHeight="1" x14ac:dyDescent="0.2">
      <c r="A42" s="83" t="s">
        <v>154</v>
      </c>
      <c r="B42" s="83">
        <v>10</v>
      </c>
      <c r="C42" s="84">
        <v>821.90655136999999</v>
      </c>
      <c r="D42" s="84">
        <v>811.37317571000006</v>
      </c>
      <c r="E42" s="84">
        <v>117.42504875</v>
      </c>
      <c r="F42" s="84">
        <v>117.42504875</v>
      </c>
    </row>
    <row r="43" spans="1:6" ht="12.75" customHeight="1" x14ac:dyDescent="0.2">
      <c r="A43" s="83" t="s">
        <v>154</v>
      </c>
      <c r="B43" s="83">
        <v>11</v>
      </c>
      <c r="C43" s="84">
        <v>799.85371323000004</v>
      </c>
      <c r="D43" s="84">
        <v>792.33306388999995</v>
      </c>
      <c r="E43" s="84">
        <v>114.66949049</v>
      </c>
      <c r="F43" s="84">
        <v>114.66949049</v>
      </c>
    </row>
    <row r="44" spans="1:6" ht="12.75" customHeight="1" x14ac:dyDescent="0.2">
      <c r="A44" s="83" t="s">
        <v>154</v>
      </c>
      <c r="B44" s="83">
        <v>12</v>
      </c>
      <c r="C44" s="84">
        <v>797.34156300999996</v>
      </c>
      <c r="D44" s="84">
        <v>790.74220120999996</v>
      </c>
      <c r="E44" s="84">
        <v>114.43925471999999</v>
      </c>
      <c r="F44" s="84">
        <v>114.43925471999999</v>
      </c>
    </row>
    <row r="45" spans="1:6" ht="12.75" customHeight="1" x14ac:dyDescent="0.2">
      <c r="A45" s="83" t="s">
        <v>154</v>
      </c>
      <c r="B45" s="83">
        <v>13</v>
      </c>
      <c r="C45" s="84">
        <v>828.66198286999997</v>
      </c>
      <c r="D45" s="84">
        <v>815.95751653000002</v>
      </c>
      <c r="E45" s="84">
        <v>118.0885122</v>
      </c>
      <c r="F45" s="84">
        <v>118.0885122</v>
      </c>
    </row>
    <row r="46" spans="1:6" ht="12.75" customHeight="1" x14ac:dyDescent="0.2">
      <c r="A46" s="83" t="s">
        <v>154</v>
      </c>
      <c r="B46" s="83">
        <v>14</v>
      </c>
      <c r="C46" s="84">
        <v>828.35604905000002</v>
      </c>
      <c r="D46" s="84">
        <v>825.84474584999998</v>
      </c>
      <c r="E46" s="84">
        <v>119.51943008000001</v>
      </c>
      <c r="F46" s="84">
        <v>119.51943008000001</v>
      </c>
    </row>
    <row r="47" spans="1:6" ht="12.75" customHeight="1" x14ac:dyDescent="0.2">
      <c r="A47" s="83" t="s">
        <v>154</v>
      </c>
      <c r="B47" s="83">
        <v>15</v>
      </c>
      <c r="C47" s="84">
        <v>838.45654243000001</v>
      </c>
      <c r="D47" s="84">
        <v>832.92137769999999</v>
      </c>
      <c r="E47" s="84">
        <v>120.54358747000001</v>
      </c>
      <c r="F47" s="84">
        <v>120.54358747000001</v>
      </c>
    </row>
    <row r="48" spans="1:6" ht="12.75" customHeight="1" x14ac:dyDescent="0.2">
      <c r="A48" s="83" t="s">
        <v>154</v>
      </c>
      <c r="B48" s="83">
        <v>16</v>
      </c>
      <c r="C48" s="84">
        <v>842.68525564000004</v>
      </c>
      <c r="D48" s="84">
        <v>838.60751271000004</v>
      </c>
      <c r="E48" s="84">
        <v>121.36650682</v>
      </c>
      <c r="F48" s="84">
        <v>121.36650682</v>
      </c>
    </row>
    <row r="49" spans="1:6" ht="12.75" customHeight="1" x14ac:dyDescent="0.2">
      <c r="A49" s="83" t="s">
        <v>154</v>
      </c>
      <c r="B49" s="83">
        <v>17</v>
      </c>
      <c r="C49" s="84">
        <v>834.26518808000003</v>
      </c>
      <c r="D49" s="84">
        <v>828.59023695999997</v>
      </c>
      <c r="E49" s="84">
        <v>119.91676812</v>
      </c>
      <c r="F49" s="84">
        <v>119.91676812</v>
      </c>
    </row>
    <row r="50" spans="1:6" ht="12.75" customHeight="1" x14ac:dyDescent="0.2">
      <c r="A50" s="83" t="s">
        <v>154</v>
      </c>
      <c r="B50" s="83">
        <v>18</v>
      </c>
      <c r="C50" s="84">
        <v>818.23867160999998</v>
      </c>
      <c r="D50" s="84">
        <v>812.73438237000005</v>
      </c>
      <c r="E50" s="84">
        <v>117.62204781</v>
      </c>
      <c r="F50" s="84">
        <v>117.62204781</v>
      </c>
    </row>
    <row r="51" spans="1:6" ht="12.75" customHeight="1" x14ac:dyDescent="0.2">
      <c r="A51" s="83" t="s">
        <v>154</v>
      </c>
      <c r="B51" s="83">
        <v>19</v>
      </c>
      <c r="C51" s="84">
        <v>800.70164976000001</v>
      </c>
      <c r="D51" s="84">
        <v>793.44068048999998</v>
      </c>
      <c r="E51" s="84">
        <v>114.82978902000001</v>
      </c>
      <c r="F51" s="84">
        <v>114.82978902000001</v>
      </c>
    </row>
    <row r="52" spans="1:6" ht="12.75" customHeight="1" x14ac:dyDescent="0.2">
      <c r="A52" s="83" t="s">
        <v>154</v>
      </c>
      <c r="B52" s="83">
        <v>20</v>
      </c>
      <c r="C52" s="84">
        <v>801.94629700999997</v>
      </c>
      <c r="D52" s="84">
        <v>793.02768719000005</v>
      </c>
      <c r="E52" s="84">
        <v>114.77001903999999</v>
      </c>
      <c r="F52" s="84">
        <v>114.77001903999999</v>
      </c>
    </row>
    <row r="53" spans="1:6" ht="12.75" customHeight="1" x14ac:dyDescent="0.2">
      <c r="A53" s="83" t="s">
        <v>154</v>
      </c>
      <c r="B53" s="83">
        <v>21</v>
      </c>
      <c r="C53" s="84">
        <v>815.83541765999996</v>
      </c>
      <c r="D53" s="84">
        <v>808.79395360000001</v>
      </c>
      <c r="E53" s="84">
        <v>117.05177380000001</v>
      </c>
      <c r="F53" s="84">
        <v>117.05177380000001</v>
      </c>
    </row>
    <row r="54" spans="1:6" ht="12.75" customHeight="1" x14ac:dyDescent="0.2">
      <c r="A54" s="83" t="s">
        <v>154</v>
      </c>
      <c r="B54" s="83">
        <v>22</v>
      </c>
      <c r="C54" s="84">
        <v>837.46066340000004</v>
      </c>
      <c r="D54" s="84">
        <v>830.94881465000003</v>
      </c>
      <c r="E54" s="84">
        <v>120.25811056000001</v>
      </c>
      <c r="F54" s="84">
        <v>120.25811056000001</v>
      </c>
    </row>
    <row r="55" spans="1:6" ht="12.75" customHeight="1" x14ac:dyDescent="0.2">
      <c r="A55" s="83" t="s">
        <v>154</v>
      </c>
      <c r="B55" s="83">
        <v>23</v>
      </c>
      <c r="C55" s="84">
        <v>831.40289534999999</v>
      </c>
      <c r="D55" s="84">
        <v>824.73018388000003</v>
      </c>
      <c r="E55" s="84">
        <v>119.35812638</v>
      </c>
      <c r="F55" s="84">
        <v>119.35812638</v>
      </c>
    </row>
    <row r="56" spans="1:6" ht="12.75" customHeight="1" x14ac:dyDescent="0.2">
      <c r="A56" s="83" t="s">
        <v>154</v>
      </c>
      <c r="B56" s="83">
        <v>24</v>
      </c>
      <c r="C56" s="84">
        <v>860.71685815000001</v>
      </c>
      <c r="D56" s="84">
        <v>851.27494219000005</v>
      </c>
      <c r="E56" s="84">
        <v>123.19978596</v>
      </c>
      <c r="F56" s="84">
        <v>123.19978596</v>
      </c>
    </row>
    <row r="57" spans="1:6" ht="12.75" customHeight="1" x14ac:dyDescent="0.2">
      <c r="A57" s="83" t="s">
        <v>155</v>
      </c>
      <c r="B57" s="83">
        <v>1</v>
      </c>
      <c r="C57" s="84">
        <v>859.11572976000002</v>
      </c>
      <c r="D57" s="84">
        <v>849.84026062999999</v>
      </c>
      <c r="E57" s="84">
        <v>122.99215332999999</v>
      </c>
      <c r="F57" s="84">
        <v>122.99215332999999</v>
      </c>
    </row>
    <row r="58" spans="1:6" ht="12.75" customHeight="1" x14ac:dyDescent="0.2">
      <c r="A58" s="83" t="s">
        <v>155</v>
      </c>
      <c r="B58" s="83">
        <v>2</v>
      </c>
      <c r="C58" s="84">
        <v>884.07346482000003</v>
      </c>
      <c r="D58" s="84">
        <v>880.48499832000005</v>
      </c>
      <c r="E58" s="84">
        <v>127.42717771</v>
      </c>
      <c r="F58" s="84">
        <v>127.42717771</v>
      </c>
    </row>
    <row r="59" spans="1:6" ht="12.75" customHeight="1" x14ac:dyDescent="0.2">
      <c r="A59" s="83" t="s">
        <v>155</v>
      </c>
      <c r="B59" s="83">
        <v>3</v>
      </c>
      <c r="C59" s="84">
        <v>899.02989086000002</v>
      </c>
      <c r="D59" s="84">
        <v>898.21658516000002</v>
      </c>
      <c r="E59" s="84">
        <v>129.99336120000001</v>
      </c>
      <c r="F59" s="84">
        <v>129.99336120000001</v>
      </c>
    </row>
    <row r="60" spans="1:6" ht="12.75" customHeight="1" x14ac:dyDescent="0.2">
      <c r="A60" s="83" t="s">
        <v>155</v>
      </c>
      <c r="B60" s="83">
        <v>4</v>
      </c>
      <c r="C60" s="84">
        <v>921.04487379</v>
      </c>
      <c r="D60" s="84">
        <v>911.67514100000005</v>
      </c>
      <c r="E60" s="84">
        <v>131.94113519999999</v>
      </c>
      <c r="F60" s="84">
        <v>131.94113519999999</v>
      </c>
    </row>
    <row r="61" spans="1:6" ht="12.75" customHeight="1" x14ac:dyDescent="0.2">
      <c r="A61" s="83" t="s">
        <v>155</v>
      </c>
      <c r="B61" s="83">
        <v>5</v>
      </c>
      <c r="C61" s="84">
        <v>920.73802272</v>
      </c>
      <c r="D61" s="84">
        <v>912.42114871000001</v>
      </c>
      <c r="E61" s="84">
        <v>132.04910031</v>
      </c>
      <c r="F61" s="84">
        <v>132.04910031</v>
      </c>
    </row>
    <row r="62" spans="1:6" ht="12.75" customHeight="1" x14ac:dyDescent="0.2">
      <c r="A62" s="83" t="s">
        <v>155</v>
      </c>
      <c r="B62" s="83">
        <v>6</v>
      </c>
      <c r="C62" s="84">
        <v>900.12266710999995</v>
      </c>
      <c r="D62" s="84">
        <v>891.96430628999997</v>
      </c>
      <c r="E62" s="84">
        <v>129.08850734000001</v>
      </c>
      <c r="F62" s="84">
        <v>129.08850734000001</v>
      </c>
    </row>
    <row r="63" spans="1:6" ht="12.75" customHeight="1" x14ac:dyDescent="0.2">
      <c r="A63" s="83" t="s">
        <v>155</v>
      </c>
      <c r="B63" s="83">
        <v>7</v>
      </c>
      <c r="C63" s="84">
        <v>855.43961512999999</v>
      </c>
      <c r="D63" s="84">
        <v>847.56864859999996</v>
      </c>
      <c r="E63" s="84">
        <v>122.66339689</v>
      </c>
      <c r="F63" s="84">
        <v>122.66339689</v>
      </c>
    </row>
    <row r="64" spans="1:6" ht="12.75" customHeight="1" x14ac:dyDescent="0.2">
      <c r="A64" s="83" t="s">
        <v>155</v>
      </c>
      <c r="B64" s="83">
        <v>8</v>
      </c>
      <c r="C64" s="84">
        <v>804.06492648000005</v>
      </c>
      <c r="D64" s="84">
        <v>801.66978328000005</v>
      </c>
      <c r="E64" s="84">
        <v>116.02073645</v>
      </c>
      <c r="F64" s="84">
        <v>116.02073645</v>
      </c>
    </row>
    <row r="65" spans="1:6" ht="12.75" customHeight="1" x14ac:dyDescent="0.2">
      <c r="A65" s="83" t="s">
        <v>155</v>
      </c>
      <c r="B65" s="83">
        <v>9</v>
      </c>
      <c r="C65" s="84">
        <v>803.76622196000005</v>
      </c>
      <c r="D65" s="84">
        <v>798.32515589000002</v>
      </c>
      <c r="E65" s="84">
        <v>115.5366891</v>
      </c>
      <c r="F65" s="84">
        <v>115.5366891</v>
      </c>
    </row>
    <row r="66" spans="1:6" ht="12.75" customHeight="1" x14ac:dyDescent="0.2">
      <c r="A66" s="83" t="s">
        <v>155</v>
      </c>
      <c r="B66" s="83">
        <v>10</v>
      </c>
      <c r="C66" s="84">
        <v>789.73177274</v>
      </c>
      <c r="D66" s="84">
        <v>785.27132245999996</v>
      </c>
      <c r="E66" s="84">
        <v>113.64748809</v>
      </c>
      <c r="F66" s="84">
        <v>113.64748809</v>
      </c>
    </row>
    <row r="67" spans="1:6" ht="12.75" customHeight="1" x14ac:dyDescent="0.2">
      <c r="A67" s="83" t="s">
        <v>155</v>
      </c>
      <c r="B67" s="83">
        <v>11</v>
      </c>
      <c r="C67" s="84">
        <v>808.45371350000005</v>
      </c>
      <c r="D67" s="84">
        <v>803.0695025</v>
      </c>
      <c r="E67" s="84">
        <v>116.2233092</v>
      </c>
      <c r="F67" s="84">
        <v>116.2233092</v>
      </c>
    </row>
    <row r="68" spans="1:6" ht="12.75" customHeight="1" x14ac:dyDescent="0.2">
      <c r="A68" s="83" t="s">
        <v>155</v>
      </c>
      <c r="B68" s="83">
        <v>12</v>
      </c>
      <c r="C68" s="84">
        <v>826.51414407000004</v>
      </c>
      <c r="D68" s="84">
        <v>822.71278934999998</v>
      </c>
      <c r="E68" s="84">
        <v>119.06616128</v>
      </c>
      <c r="F68" s="84">
        <v>119.06616128</v>
      </c>
    </row>
    <row r="69" spans="1:6" ht="12.75" customHeight="1" x14ac:dyDescent="0.2">
      <c r="A69" s="83" t="s">
        <v>155</v>
      </c>
      <c r="B69" s="83">
        <v>13</v>
      </c>
      <c r="C69" s="84">
        <v>838.74623366000003</v>
      </c>
      <c r="D69" s="84">
        <v>832.38828287000001</v>
      </c>
      <c r="E69" s="84">
        <v>120.46643594</v>
      </c>
      <c r="F69" s="84">
        <v>120.46643594</v>
      </c>
    </row>
    <row r="70" spans="1:6" ht="12.75" customHeight="1" x14ac:dyDescent="0.2">
      <c r="A70" s="83" t="s">
        <v>155</v>
      </c>
      <c r="B70" s="83">
        <v>14</v>
      </c>
      <c r="C70" s="84">
        <v>839.81881322000004</v>
      </c>
      <c r="D70" s="84">
        <v>833.44219379000003</v>
      </c>
      <c r="E70" s="84">
        <v>120.61896197999999</v>
      </c>
      <c r="F70" s="84">
        <v>120.61896197999999</v>
      </c>
    </row>
    <row r="71" spans="1:6" ht="12.75" customHeight="1" x14ac:dyDescent="0.2">
      <c r="A71" s="83" t="s">
        <v>155</v>
      </c>
      <c r="B71" s="83">
        <v>15</v>
      </c>
      <c r="C71" s="84">
        <v>848.75969650000002</v>
      </c>
      <c r="D71" s="84">
        <v>843.14079951999997</v>
      </c>
      <c r="E71" s="84">
        <v>122.02258153</v>
      </c>
      <c r="F71" s="84">
        <v>122.02258153</v>
      </c>
    </row>
    <row r="72" spans="1:6" ht="12.75" customHeight="1" x14ac:dyDescent="0.2">
      <c r="A72" s="83" t="s">
        <v>155</v>
      </c>
      <c r="B72" s="83">
        <v>16</v>
      </c>
      <c r="C72" s="84">
        <v>858.16477201999999</v>
      </c>
      <c r="D72" s="84">
        <v>850.48031209999999</v>
      </c>
      <c r="E72" s="84">
        <v>123.08478404</v>
      </c>
      <c r="F72" s="84">
        <v>123.08478404</v>
      </c>
    </row>
    <row r="73" spans="1:6" ht="12.75" customHeight="1" x14ac:dyDescent="0.2">
      <c r="A73" s="83" t="s">
        <v>155</v>
      </c>
      <c r="B73" s="83">
        <v>17</v>
      </c>
      <c r="C73" s="84">
        <v>848.54247338000005</v>
      </c>
      <c r="D73" s="84">
        <v>848.54247338000005</v>
      </c>
      <c r="E73" s="84">
        <v>122.80433256000001</v>
      </c>
      <c r="F73" s="84">
        <v>122.80433256000001</v>
      </c>
    </row>
    <row r="74" spans="1:6" ht="12.75" customHeight="1" x14ac:dyDescent="0.2">
      <c r="A74" s="83" t="s">
        <v>155</v>
      </c>
      <c r="B74" s="83">
        <v>18</v>
      </c>
      <c r="C74" s="84">
        <v>823.77757507000001</v>
      </c>
      <c r="D74" s="84">
        <v>818.99867764999999</v>
      </c>
      <c r="E74" s="84">
        <v>118.52864074</v>
      </c>
      <c r="F74" s="84">
        <v>118.52864074</v>
      </c>
    </row>
    <row r="75" spans="1:6" ht="12.75" customHeight="1" x14ac:dyDescent="0.2">
      <c r="A75" s="83" t="s">
        <v>155</v>
      </c>
      <c r="B75" s="83">
        <v>19</v>
      </c>
      <c r="C75" s="84">
        <v>817.35142125000004</v>
      </c>
      <c r="D75" s="84">
        <v>811.21361043000002</v>
      </c>
      <c r="E75" s="84">
        <v>117.40195584999999</v>
      </c>
      <c r="F75" s="84">
        <v>117.40195584999999</v>
      </c>
    </row>
    <row r="76" spans="1:6" ht="12.75" customHeight="1" x14ac:dyDescent="0.2">
      <c r="A76" s="83" t="s">
        <v>155</v>
      </c>
      <c r="B76" s="83">
        <v>20</v>
      </c>
      <c r="C76" s="84">
        <v>816.34637228999998</v>
      </c>
      <c r="D76" s="84">
        <v>808.12503667999999</v>
      </c>
      <c r="E76" s="84">
        <v>116.95496557</v>
      </c>
      <c r="F76" s="84">
        <v>116.95496557</v>
      </c>
    </row>
    <row r="77" spans="1:6" ht="12.75" customHeight="1" x14ac:dyDescent="0.2">
      <c r="A77" s="83" t="s">
        <v>155</v>
      </c>
      <c r="B77" s="83">
        <v>21</v>
      </c>
      <c r="C77" s="84">
        <v>821.78578963999996</v>
      </c>
      <c r="D77" s="84">
        <v>817.32544900000005</v>
      </c>
      <c r="E77" s="84">
        <v>118.28648465000001</v>
      </c>
      <c r="F77" s="84">
        <v>118.28648465000001</v>
      </c>
    </row>
    <row r="78" spans="1:6" ht="12.75" customHeight="1" x14ac:dyDescent="0.2">
      <c r="A78" s="83" t="s">
        <v>155</v>
      </c>
      <c r="B78" s="83">
        <v>22</v>
      </c>
      <c r="C78" s="84">
        <v>822.68256860999998</v>
      </c>
      <c r="D78" s="84">
        <v>817.15769280999996</v>
      </c>
      <c r="E78" s="84">
        <v>118.26220633</v>
      </c>
      <c r="F78" s="84">
        <v>118.26220633</v>
      </c>
    </row>
    <row r="79" spans="1:6" ht="12.75" customHeight="1" x14ac:dyDescent="0.2">
      <c r="A79" s="83" t="s">
        <v>155</v>
      </c>
      <c r="B79" s="83">
        <v>23</v>
      </c>
      <c r="C79" s="84">
        <v>822.86243744000001</v>
      </c>
      <c r="D79" s="84">
        <v>821.04937343999995</v>
      </c>
      <c r="E79" s="84">
        <v>118.82542531999999</v>
      </c>
      <c r="F79" s="84">
        <v>118.82542531999999</v>
      </c>
    </row>
    <row r="80" spans="1:6" ht="12.75" customHeight="1" x14ac:dyDescent="0.2">
      <c r="A80" s="83" t="s">
        <v>155</v>
      </c>
      <c r="B80" s="83">
        <v>24</v>
      </c>
      <c r="C80" s="84">
        <v>861.74854113000004</v>
      </c>
      <c r="D80" s="84">
        <v>853.97717889</v>
      </c>
      <c r="E80" s="84">
        <v>123.59086406</v>
      </c>
      <c r="F80" s="84">
        <v>123.59086406</v>
      </c>
    </row>
    <row r="81" spans="1:6" ht="12.75" customHeight="1" x14ac:dyDescent="0.2">
      <c r="A81" s="83" t="s">
        <v>156</v>
      </c>
      <c r="B81" s="83">
        <v>1</v>
      </c>
      <c r="C81" s="84">
        <v>880.52176627999995</v>
      </c>
      <c r="D81" s="84">
        <v>870.75945734000004</v>
      </c>
      <c r="E81" s="84">
        <v>126.01965998999999</v>
      </c>
      <c r="F81" s="84">
        <v>126.01965998999999</v>
      </c>
    </row>
    <row r="82" spans="1:6" ht="12.75" customHeight="1" x14ac:dyDescent="0.2">
      <c r="A82" s="83" t="s">
        <v>156</v>
      </c>
      <c r="B82" s="83">
        <v>2</v>
      </c>
      <c r="C82" s="84">
        <v>916.72266883999998</v>
      </c>
      <c r="D82" s="84">
        <v>907.75413521999997</v>
      </c>
      <c r="E82" s="84">
        <v>131.37367215</v>
      </c>
      <c r="F82" s="84">
        <v>131.37367215</v>
      </c>
    </row>
    <row r="83" spans="1:6" ht="12.75" customHeight="1" x14ac:dyDescent="0.2">
      <c r="A83" s="83" t="s">
        <v>156</v>
      </c>
      <c r="B83" s="83">
        <v>3</v>
      </c>
      <c r="C83" s="84">
        <v>929.77801775</v>
      </c>
      <c r="D83" s="84">
        <v>922.04754132000005</v>
      </c>
      <c r="E83" s="84">
        <v>133.44226889999999</v>
      </c>
      <c r="F83" s="84">
        <v>133.44226889999999</v>
      </c>
    </row>
    <row r="84" spans="1:6" ht="12.75" customHeight="1" x14ac:dyDescent="0.2">
      <c r="A84" s="83" t="s">
        <v>156</v>
      </c>
      <c r="B84" s="83">
        <v>4</v>
      </c>
      <c r="C84" s="84">
        <v>938.20435798000005</v>
      </c>
      <c r="D84" s="84">
        <v>929.13943260999997</v>
      </c>
      <c r="E84" s="84">
        <v>134.4686347</v>
      </c>
      <c r="F84" s="84">
        <v>134.4686347</v>
      </c>
    </row>
    <row r="85" spans="1:6" ht="12.75" customHeight="1" x14ac:dyDescent="0.2">
      <c r="A85" s="83" t="s">
        <v>156</v>
      </c>
      <c r="B85" s="83">
        <v>5</v>
      </c>
      <c r="C85" s="84">
        <v>948.39541702999998</v>
      </c>
      <c r="D85" s="84">
        <v>940.60192785000004</v>
      </c>
      <c r="E85" s="84">
        <v>136.12753111999999</v>
      </c>
      <c r="F85" s="84">
        <v>136.12753111999999</v>
      </c>
    </row>
    <row r="86" spans="1:6" ht="12.75" customHeight="1" x14ac:dyDescent="0.2">
      <c r="A86" s="83" t="s">
        <v>156</v>
      </c>
      <c r="B86" s="83">
        <v>6</v>
      </c>
      <c r="C86" s="84">
        <v>933.42634123000005</v>
      </c>
      <c r="D86" s="84">
        <v>930.99335785000005</v>
      </c>
      <c r="E86" s="84">
        <v>134.73694189</v>
      </c>
      <c r="F86" s="84">
        <v>134.73694189</v>
      </c>
    </row>
    <row r="87" spans="1:6" ht="12.75" customHeight="1" x14ac:dyDescent="0.2">
      <c r="A87" s="83" t="s">
        <v>156</v>
      </c>
      <c r="B87" s="83">
        <v>7</v>
      </c>
      <c r="C87" s="84">
        <v>888.41502577000006</v>
      </c>
      <c r="D87" s="84">
        <v>885.75903824</v>
      </c>
      <c r="E87" s="84">
        <v>128.19045706</v>
      </c>
      <c r="F87" s="84">
        <v>128.19045706</v>
      </c>
    </row>
    <row r="88" spans="1:6" ht="12.75" customHeight="1" x14ac:dyDescent="0.2">
      <c r="A88" s="83" t="s">
        <v>156</v>
      </c>
      <c r="B88" s="83">
        <v>8</v>
      </c>
      <c r="C88" s="84">
        <v>848.54101978999995</v>
      </c>
      <c r="D88" s="84">
        <v>837.83449372999996</v>
      </c>
      <c r="E88" s="84">
        <v>121.25463252999999</v>
      </c>
      <c r="F88" s="84">
        <v>121.25463252999999</v>
      </c>
    </row>
    <row r="89" spans="1:6" ht="12.75" customHeight="1" x14ac:dyDescent="0.2">
      <c r="A89" s="83" t="s">
        <v>156</v>
      </c>
      <c r="B89" s="83">
        <v>9</v>
      </c>
      <c r="C89" s="84">
        <v>829.06352304999996</v>
      </c>
      <c r="D89" s="84">
        <v>821.38462879999997</v>
      </c>
      <c r="E89" s="84">
        <v>118.87394476999999</v>
      </c>
      <c r="F89" s="84">
        <v>118.87394476999999</v>
      </c>
    </row>
    <row r="90" spans="1:6" ht="12.75" customHeight="1" x14ac:dyDescent="0.2">
      <c r="A90" s="83" t="s">
        <v>156</v>
      </c>
      <c r="B90" s="83">
        <v>10</v>
      </c>
      <c r="C90" s="84">
        <v>799.39753390999999</v>
      </c>
      <c r="D90" s="84">
        <v>792.46571591999998</v>
      </c>
      <c r="E90" s="84">
        <v>114.6886884</v>
      </c>
      <c r="F90" s="84">
        <v>114.6886884</v>
      </c>
    </row>
    <row r="91" spans="1:6" ht="12.75" customHeight="1" x14ac:dyDescent="0.2">
      <c r="A91" s="83" t="s">
        <v>156</v>
      </c>
      <c r="B91" s="83">
        <v>11</v>
      </c>
      <c r="C91" s="84">
        <v>798.33375913999998</v>
      </c>
      <c r="D91" s="84">
        <v>791.77351298999997</v>
      </c>
      <c r="E91" s="84">
        <v>114.58851013</v>
      </c>
      <c r="F91" s="84">
        <v>114.58851013</v>
      </c>
    </row>
    <row r="92" spans="1:6" ht="12.75" customHeight="1" x14ac:dyDescent="0.2">
      <c r="A92" s="83" t="s">
        <v>156</v>
      </c>
      <c r="B92" s="83">
        <v>12</v>
      </c>
      <c r="C92" s="84">
        <v>836.22502239000005</v>
      </c>
      <c r="D92" s="84">
        <v>831.35622452999996</v>
      </c>
      <c r="E92" s="84">
        <v>120.31707247999999</v>
      </c>
      <c r="F92" s="84">
        <v>120.31707247999999</v>
      </c>
    </row>
    <row r="93" spans="1:6" ht="12.75" customHeight="1" x14ac:dyDescent="0.2">
      <c r="A93" s="83" t="s">
        <v>156</v>
      </c>
      <c r="B93" s="83">
        <v>13</v>
      </c>
      <c r="C93" s="84">
        <v>855.90080974</v>
      </c>
      <c r="D93" s="84">
        <v>844.95796561999998</v>
      </c>
      <c r="E93" s="84">
        <v>122.28556879999999</v>
      </c>
      <c r="F93" s="84">
        <v>122.28556879999999</v>
      </c>
    </row>
    <row r="94" spans="1:6" ht="12.75" customHeight="1" x14ac:dyDescent="0.2">
      <c r="A94" s="83" t="s">
        <v>156</v>
      </c>
      <c r="B94" s="83">
        <v>14</v>
      </c>
      <c r="C94" s="84">
        <v>857.37190037000005</v>
      </c>
      <c r="D94" s="84">
        <v>852.38884542999995</v>
      </c>
      <c r="E94" s="84">
        <v>123.36099433</v>
      </c>
      <c r="F94" s="84">
        <v>123.36099433</v>
      </c>
    </row>
    <row r="95" spans="1:6" ht="12.75" customHeight="1" x14ac:dyDescent="0.2">
      <c r="A95" s="83" t="s">
        <v>156</v>
      </c>
      <c r="B95" s="83">
        <v>15</v>
      </c>
      <c r="C95" s="84">
        <v>864.02624404000005</v>
      </c>
      <c r="D95" s="84">
        <v>859.95137770999997</v>
      </c>
      <c r="E95" s="84">
        <v>124.45547311</v>
      </c>
      <c r="F95" s="84">
        <v>124.45547311</v>
      </c>
    </row>
    <row r="96" spans="1:6" ht="12.75" customHeight="1" x14ac:dyDescent="0.2">
      <c r="A96" s="83" t="s">
        <v>156</v>
      </c>
      <c r="B96" s="83">
        <v>16</v>
      </c>
      <c r="C96" s="84">
        <v>870.80262365999999</v>
      </c>
      <c r="D96" s="84">
        <v>866.53101511</v>
      </c>
      <c r="E96" s="84">
        <v>125.40770354999999</v>
      </c>
      <c r="F96" s="84">
        <v>125.40770354999999</v>
      </c>
    </row>
    <row r="97" spans="1:6" ht="12.75" customHeight="1" x14ac:dyDescent="0.2">
      <c r="A97" s="83" t="s">
        <v>156</v>
      </c>
      <c r="B97" s="83">
        <v>17</v>
      </c>
      <c r="C97" s="84">
        <v>873.43841284999996</v>
      </c>
      <c r="D97" s="84">
        <v>869.03804442000001</v>
      </c>
      <c r="E97" s="84">
        <v>125.77053048000001</v>
      </c>
      <c r="F97" s="84">
        <v>125.77053048000001</v>
      </c>
    </row>
    <row r="98" spans="1:6" ht="12.75" customHeight="1" x14ac:dyDescent="0.2">
      <c r="A98" s="83" t="s">
        <v>156</v>
      </c>
      <c r="B98" s="83">
        <v>18</v>
      </c>
      <c r="C98" s="84">
        <v>839.48052084999995</v>
      </c>
      <c r="D98" s="84">
        <v>834.75753505</v>
      </c>
      <c r="E98" s="84">
        <v>120.80932323</v>
      </c>
      <c r="F98" s="84">
        <v>120.80932323</v>
      </c>
    </row>
    <row r="99" spans="1:6" ht="12.75" customHeight="1" x14ac:dyDescent="0.2">
      <c r="A99" s="83" t="s">
        <v>156</v>
      </c>
      <c r="B99" s="83">
        <v>19</v>
      </c>
      <c r="C99" s="84">
        <v>815.36189635000005</v>
      </c>
      <c r="D99" s="84">
        <v>808.72971444999996</v>
      </c>
      <c r="E99" s="84">
        <v>117.04247685999999</v>
      </c>
      <c r="F99" s="84">
        <v>117.04247685999999</v>
      </c>
    </row>
    <row r="100" spans="1:6" ht="12.75" customHeight="1" x14ac:dyDescent="0.2">
      <c r="A100" s="83" t="s">
        <v>156</v>
      </c>
      <c r="B100" s="83">
        <v>20</v>
      </c>
      <c r="C100" s="84">
        <v>815.07499760999997</v>
      </c>
      <c r="D100" s="84">
        <v>806.64201691999995</v>
      </c>
      <c r="E100" s="84">
        <v>116.74033724</v>
      </c>
      <c r="F100" s="84">
        <v>116.74033724</v>
      </c>
    </row>
    <row r="101" spans="1:6" ht="12.75" customHeight="1" x14ac:dyDescent="0.2">
      <c r="A101" s="83" t="s">
        <v>156</v>
      </c>
      <c r="B101" s="83">
        <v>21</v>
      </c>
      <c r="C101" s="84">
        <v>815.85091991000002</v>
      </c>
      <c r="D101" s="84">
        <v>809.50471541000002</v>
      </c>
      <c r="E101" s="84">
        <v>117.15463798</v>
      </c>
      <c r="F101" s="84">
        <v>117.15463798</v>
      </c>
    </row>
    <row r="102" spans="1:6" ht="12.75" customHeight="1" x14ac:dyDescent="0.2">
      <c r="A102" s="83" t="s">
        <v>156</v>
      </c>
      <c r="B102" s="83">
        <v>22</v>
      </c>
      <c r="C102" s="84">
        <v>830.45895040000005</v>
      </c>
      <c r="D102" s="84">
        <v>825.74118196999996</v>
      </c>
      <c r="E102" s="84">
        <v>119.50444191</v>
      </c>
      <c r="F102" s="84">
        <v>119.50444191</v>
      </c>
    </row>
    <row r="103" spans="1:6" ht="12.75" customHeight="1" x14ac:dyDescent="0.2">
      <c r="A103" s="83" t="s">
        <v>156</v>
      </c>
      <c r="B103" s="83">
        <v>23</v>
      </c>
      <c r="C103" s="84">
        <v>836.35036593999996</v>
      </c>
      <c r="D103" s="84">
        <v>829.71526752</v>
      </c>
      <c r="E103" s="84">
        <v>120.07958687</v>
      </c>
      <c r="F103" s="84">
        <v>120.07958687</v>
      </c>
    </row>
    <row r="104" spans="1:6" ht="12.75" customHeight="1" x14ac:dyDescent="0.2">
      <c r="A104" s="83" t="s">
        <v>156</v>
      </c>
      <c r="B104" s="83">
        <v>24</v>
      </c>
      <c r="C104" s="84">
        <v>852.33433665999996</v>
      </c>
      <c r="D104" s="84">
        <v>844.48459427</v>
      </c>
      <c r="E104" s="84">
        <v>122.21706068</v>
      </c>
      <c r="F104" s="84">
        <v>122.21706068</v>
      </c>
    </row>
    <row r="105" spans="1:6" ht="12.75" customHeight="1" x14ac:dyDescent="0.2">
      <c r="A105" s="83" t="s">
        <v>157</v>
      </c>
      <c r="B105" s="83">
        <v>1</v>
      </c>
      <c r="C105" s="84">
        <v>909.32603916000005</v>
      </c>
      <c r="D105" s="84">
        <v>898.45092291000003</v>
      </c>
      <c r="E105" s="84">
        <v>130.02727546</v>
      </c>
      <c r="F105" s="84">
        <v>130.02727546</v>
      </c>
    </row>
    <row r="106" spans="1:6" ht="12.75" customHeight="1" x14ac:dyDescent="0.2">
      <c r="A106" s="83" t="s">
        <v>157</v>
      </c>
      <c r="B106" s="83">
        <v>2</v>
      </c>
      <c r="C106" s="84">
        <v>929.95478191999996</v>
      </c>
      <c r="D106" s="84">
        <v>921.45249555999999</v>
      </c>
      <c r="E106" s="84">
        <v>133.35615157999999</v>
      </c>
      <c r="F106" s="84">
        <v>133.35615157999999</v>
      </c>
    </row>
    <row r="107" spans="1:6" ht="12.75" customHeight="1" x14ac:dyDescent="0.2">
      <c r="A107" s="83" t="s">
        <v>157</v>
      </c>
      <c r="B107" s="83">
        <v>3</v>
      </c>
      <c r="C107" s="84">
        <v>951.25444297000001</v>
      </c>
      <c r="D107" s="84">
        <v>942.73942367999996</v>
      </c>
      <c r="E107" s="84">
        <v>136.43687775000001</v>
      </c>
      <c r="F107" s="84">
        <v>136.43687775000001</v>
      </c>
    </row>
    <row r="108" spans="1:6" ht="12.75" customHeight="1" x14ac:dyDescent="0.2">
      <c r="A108" s="83" t="s">
        <v>157</v>
      </c>
      <c r="B108" s="83">
        <v>4</v>
      </c>
      <c r="C108" s="84">
        <v>961.98561386999995</v>
      </c>
      <c r="D108" s="84">
        <v>951.20854478000001</v>
      </c>
      <c r="E108" s="84">
        <v>137.66256154999999</v>
      </c>
      <c r="F108" s="84">
        <v>137.66256154999999</v>
      </c>
    </row>
    <row r="109" spans="1:6" ht="12.75" customHeight="1" x14ac:dyDescent="0.2">
      <c r="A109" s="83" t="s">
        <v>157</v>
      </c>
      <c r="B109" s="83">
        <v>5</v>
      </c>
      <c r="C109" s="84">
        <v>957.67276232999995</v>
      </c>
      <c r="D109" s="84">
        <v>948.33821210999997</v>
      </c>
      <c r="E109" s="84">
        <v>137.24715595999999</v>
      </c>
      <c r="F109" s="84">
        <v>137.24715595999999</v>
      </c>
    </row>
    <row r="110" spans="1:6" ht="12.75" customHeight="1" x14ac:dyDescent="0.2">
      <c r="A110" s="83" t="s">
        <v>157</v>
      </c>
      <c r="B110" s="83">
        <v>6</v>
      </c>
      <c r="C110" s="84">
        <v>938.60369201000003</v>
      </c>
      <c r="D110" s="84">
        <v>930.46098926000002</v>
      </c>
      <c r="E110" s="84">
        <v>134.65989546</v>
      </c>
      <c r="F110" s="84">
        <v>134.65989546</v>
      </c>
    </row>
    <row r="111" spans="1:6" ht="12.75" customHeight="1" x14ac:dyDescent="0.2">
      <c r="A111" s="83" t="s">
        <v>157</v>
      </c>
      <c r="B111" s="83">
        <v>7</v>
      </c>
      <c r="C111" s="84">
        <v>903.56225901000005</v>
      </c>
      <c r="D111" s="84">
        <v>896.16018904999999</v>
      </c>
      <c r="E111" s="84">
        <v>129.69575164</v>
      </c>
      <c r="F111" s="84">
        <v>129.69575164</v>
      </c>
    </row>
    <row r="112" spans="1:6" ht="12.75" customHeight="1" x14ac:dyDescent="0.2">
      <c r="A112" s="83" t="s">
        <v>157</v>
      </c>
      <c r="B112" s="83">
        <v>8</v>
      </c>
      <c r="C112" s="84">
        <v>870.03411306999999</v>
      </c>
      <c r="D112" s="84">
        <v>863.38291608999998</v>
      </c>
      <c r="E112" s="84">
        <v>124.95209855</v>
      </c>
      <c r="F112" s="84">
        <v>124.95209855</v>
      </c>
    </row>
    <row r="113" spans="1:6" ht="12.75" customHeight="1" x14ac:dyDescent="0.2">
      <c r="A113" s="83" t="s">
        <v>157</v>
      </c>
      <c r="B113" s="83">
        <v>9</v>
      </c>
      <c r="C113" s="84">
        <v>850.42581852000001</v>
      </c>
      <c r="D113" s="84">
        <v>844.70074812999997</v>
      </c>
      <c r="E113" s="84">
        <v>122.2483433</v>
      </c>
      <c r="F113" s="84">
        <v>122.2483433</v>
      </c>
    </row>
    <row r="114" spans="1:6" ht="12.75" customHeight="1" x14ac:dyDescent="0.2">
      <c r="A114" s="83" t="s">
        <v>157</v>
      </c>
      <c r="B114" s="83">
        <v>10</v>
      </c>
      <c r="C114" s="84">
        <v>827.87572353999997</v>
      </c>
      <c r="D114" s="84">
        <v>822.50981659000001</v>
      </c>
      <c r="E114" s="84">
        <v>119.03678628</v>
      </c>
      <c r="F114" s="84">
        <v>119.03678628</v>
      </c>
    </row>
    <row r="115" spans="1:6" ht="12.75" customHeight="1" x14ac:dyDescent="0.2">
      <c r="A115" s="83" t="s">
        <v>157</v>
      </c>
      <c r="B115" s="83">
        <v>11</v>
      </c>
      <c r="C115" s="84">
        <v>822.98078938000003</v>
      </c>
      <c r="D115" s="84">
        <v>822.67860356000006</v>
      </c>
      <c r="E115" s="84">
        <v>119.06121378</v>
      </c>
      <c r="F115" s="84">
        <v>119.06121378</v>
      </c>
    </row>
    <row r="116" spans="1:6" ht="12.75" customHeight="1" x14ac:dyDescent="0.2">
      <c r="A116" s="83" t="s">
        <v>157</v>
      </c>
      <c r="B116" s="83">
        <v>12</v>
      </c>
      <c r="C116" s="84">
        <v>845.50385539000001</v>
      </c>
      <c r="D116" s="84">
        <v>840.45506116000001</v>
      </c>
      <c r="E116" s="84">
        <v>121.63389114</v>
      </c>
      <c r="F116" s="84">
        <v>121.63389114</v>
      </c>
    </row>
    <row r="117" spans="1:6" ht="12.75" customHeight="1" x14ac:dyDescent="0.2">
      <c r="A117" s="83" t="s">
        <v>157</v>
      </c>
      <c r="B117" s="83">
        <v>13</v>
      </c>
      <c r="C117" s="84">
        <v>848.30539389</v>
      </c>
      <c r="D117" s="84">
        <v>843.09670538</v>
      </c>
      <c r="E117" s="84">
        <v>122.01620006</v>
      </c>
      <c r="F117" s="84">
        <v>122.01620006</v>
      </c>
    </row>
    <row r="118" spans="1:6" ht="12.75" customHeight="1" x14ac:dyDescent="0.2">
      <c r="A118" s="83" t="s">
        <v>157</v>
      </c>
      <c r="B118" s="83">
        <v>14</v>
      </c>
      <c r="C118" s="84">
        <v>849.54295290000005</v>
      </c>
      <c r="D118" s="84">
        <v>845.10775946000001</v>
      </c>
      <c r="E118" s="84">
        <v>122.30724754000001</v>
      </c>
      <c r="F118" s="84">
        <v>122.30724754000001</v>
      </c>
    </row>
    <row r="119" spans="1:6" ht="12.75" customHeight="1" x14ac:dyDescent="0.2">
      <c r="A119" s="83" t="s">
        <v>157</v>
      </c>
      <c r="B119" s="83">
        <v>15</v>
      </c>
      <c r="C119" s="84">
        <v>855.83538245</v>
      </c>
      <c r="D119" s="84">
        <v>851.72220715000003</v>
      </c>
      <c r="E119" s="84">
        <v>123.26451587</v>
      </c>
      <c r="F119" s="84">
        <v>123.26451587</v>
      </c>
    </row>
    <row r="120" spans="1:6" ht="12.75" customHeight="1" x14ac:dyDescent="0.2">
      <c r="A120" s="83" t="s">
        <v>157</v>
      </c>
      <c r="B120" s="83">
        <v>16</v>
      </c>
      <c r="C120" s="84">
        <v>861.52335181000001</v>
      </c>
      <c r="D120" s="84">
        <v>859.07645420999995</v>
      </c>
      <c r="E120" s="84">
        <v>124.32885081000001</v>
      </c>
      <c r="F120" s="84">
        <v>124.32885081000001</v>
      </c>
    </row>
    <row r="121" spans="1:6" ht="12.75" customHeight="1" x14ac:dyDescent="0.2">
      <c r="A121" s="83" t="s">
        <v>157</v>
      </c>
      <c r="B121" s="83">
        <v>17</v>
      </c>
      <c r="C121" s="84">
        <v>852.72070636000001</v>
      </c>
      <c r="D121" s="84">
        <v>847.31122326000002</v>
      </c>
      <c r="E121" s="84">
        <v>122.62614130999999</v>
      </c>
      <c r="F121" s="84">
        <v>122.62614130999999</v>
      </c>
    </row>
    <row r="122" spans="1:6" ht="12.75" customHeight="1" x14ac:dyDescent="0.2">
      <c r="A122" s="83" t="s">
        <v>157</v>
      </c>
      <c r="B122" s="83">
        <v>18</v>
      </c>
      <c r="C122" s="84">
        <v>829.58864177999999</v>
      </c>
      <c r="D122" s="84">
        <v>825.04764292000004</v>
      </c>
      <c r="E122" s="84">
        <v>119.40407027000001</v>
      </c>
      <c r="F122" s="84">
        <v>119.40407027000001</v>
      </c>
    </row>
    <row r="123" spans="1:6" ht="12.75" customHeight="1" x14ac:dyDescent="0.2">
      <c r="A123" s="83" t="s">
        <v>157</v>
      </c>
      <c r="B123" s="83">
        <v>19</v>
      </c>
      <c r="C123" s="84">
        <v>808.76091176</v>
      </c>
      <c r="D123" s="84">
        <v>803.43673326999999</v>
      </c>
      <c r="E123" s="84">
        <v>116.27645625</v>
      </c>
      <c r="F123" s="84">
        <v>116.27645625</v>
      </c>
    </row>
    <row r="124" spans="1:6" ht="12.75" customHeight="1" x14ac:dyDescent="0.2">
      <c r="A124" s="83" t="s">
        <v>157</v>
      </c>
      <c r="B124" s="83">
        <v>20</v>
      </c>
      <c r="C124" s="84">
        <v>811.83573096999999</v>
      </c>
      <c r="D124" s="84">
        <v>806.87937761000001</v>
      </c>
      <c r="E124" s="84">
        <v>116.77468899</v>
      </c>
      <c r="F124" s="84">
        <v>116.77468899</v>
      </c>
    </row>
    <row r="125" spans="1:6" ht="12.75" customHeight="1" x14ac:dyDescent="0.2">
      <c r="A125" s="83" t="s">
        <v>157</v>
      </c>
      <c r="B125" s="83">
        <v>21</v>
      </c>
      <c r="C125" s="84">
        <v>820.98529457999996</v>
      </c>
      <c r="D125" s="84">
        <v>817.11303588999999</v>
      </c>
      <c r="E125" s="84">
        <v>118.2557434</v>
      </c>
      <c r="F125" s="84">
        <v>118.2557434</v>
      </c>
    </row>
    <row r="126" spans="1:6" ht="12.75" customHeight="1" x14ac:dyDescent="0.2">
      <c r="A126" s="83" t="s">
        <v>157</v>
      </c>
      <c r="B126" s="83">
        <v>22</v>
      </c>
      <c r="C126" s="84">
        <v>829.34954728000002</v>
      </c>
      <c r="D126" s="84">
        <v>824.82671963999996</v>
      </c>
      <c r="E126" s="84">
        <v>119.3720974</v>
      </c>
      <c r="F126" s="84">
        <v>119.3720974</v>
      </c>
    </row>
    <row r="127" spans="1:6" ht="12.75" customHeight="1" x14ac:dyDescent="0.2">
      <c r="A127" s="83" t="s">
        <v>157</v>
      </c>
      <c r="B127" s="83">
        <v>23</v>
      </c>
      <c r="C127" s="84">
        <v>829.93392774999995</v>
      </c>
      <c r="D127" s="84">
        <v>825.01609836</v>
      </c>
      <c r="E127" s="84">
        <v>119.39950502000001</v>
      </c>
      <c r="F127" s="84">
        <v>119.39950502000001</v>
      </c>
    </row>
    <row r="128" spans="1:6" ht="12.75" customHeight="1" x14ac:dyDescent="0.2">
      <c r="A128" s="83" t="s">
        <v>157</v>
      </c>
      <c r="B128" s="83">
        <v>24</v>
      </c>
      <c r="C128" s="84">
        <v>857.60478909000005</v>
      </c>
      <c r="D128" s="84">
        <v>854.12854816000004</v>
      </c>
      <c r="E128" s="84">
        <v>123.61277080000001</v>
      </c>
      <c r="F128" s="84">
        <v>123.61277080000001</v>
      </c>
    </row>
    <row r="129" spans="1:6" ht="12.75" customHeight="1" x14ac:dyDescent="0.2">
      <c r="A129" s="83" t="s">
        <v>158</v>
      </c>
      <c r="B129" s="83">
        <v>1</v>
      </c>
      <c r="C129" s="84">
        <v>915.32989237000004</v>
      </c>
      <c r="D129" s="84">
        <v>906.77232481999999</v>
      </c>
      <c r="E129" s="84">
        <v>131.23158076999999</v>
      </c>
      <c r="F129" s="84">
        <v>131.23158076999999</v>
      </c>
    </row>
    <row r="130" spans="1:6" ht="12.75" customHeight="1" x14ac:dyDescent="0.2">
      <c r="A130" s="83" t="s">
        <v>158</v>
      </c>
      <c r="B130" s="83">
        <v>2</v>
      </c>
      <c r="C130" s="84">
        <v>917.19081223000001</v>
      </c>
      <c r="D130" s="84">
        <v>911.89708678</v>
      </c>
      <c r="E130" s="84">
        <v>131.97325605</v>
      </c>
      <c r="F130" s="84">
        <v>131.97325605</v>
      </c>
    </row>
    <row r="131" spans="1:6" ht="12.75" customHeight="1" x14ac:dyDescent="0.2">
      <c r="A131" s="83" t="s">
        <v>158</v>
      </c>
      <c r="B131" s="83">
        <v>3</v>
      </c>
      <c r="C131" s="84">
        <v>921.06191824999996</v>
      </c>
      <c r="D131" s="84">
        <v>915.40787760000001</v>
      </c>
      <c r="E131" s="84">
        <v>132.48135121000001</v>
      </c>
      <c r="F131" s="84">
        <v>132.48135121000001</v>
      </c>
    </row>
    <row r="132" spans="1:6" ht="12.75" customHeight="1" x14ac:dyDescent="0.2">
      <c r="A132" s="83" t="s">
        <v>158</v>
      </c>
      <c r="B132" s="83">
        <v>4</v>
      </c>
      <c r="C132" s="84">
        <v>939.14796025999999</v>
      </c>
      <c r="D132" s="84">
        <v>935.60334984999997</v>
      </c>
      <c r="E132" s="84">
        <v>135.40411768000001</v>
      </c>
      <c r="F132" s="84">
        <v>135.40411768000001</v>
      </c>
    </row>
    <row r="133" spans="1:6" ht="12.75" customHeight="1" x14ac:dyDescent="0.2">
      <c r="A133" s="83" t="s">
        <v>158</v>
      </c>
      <c r="B133" s="83">
        <v>5</v>
      </c>
      <c r="C133" s="84">
        <v>933.69440928999995</v>
      </c>
      <c r="D133" s="84">
        <v>928.15355606000003</v>
      </c>
      <c r="E133" s="84">
        <v>134.32595484999999</v>
      </c>
      <c r="F133" s="84">
        <v>134.32595484999999</v>
      </c>
    </row>
    <row r="134" spans="1:6" ht="12.75" customHeight="1" x14ac:dyDescent="0.2">
      <c r="A134" s="83" t="s">
        <v>158</v>
      </c>
      <c r="B134" s="83">
        <v>6</v>
      </c>
      <c r="C134" s="84">
        <v>920.94465077999996</v>
      </c>
      <c r="D134" s="84">
        <v>914.82666687000005</v>
      </c>
      <c r="E134" s="84">
        <v>132.39723615</v>
      </c>
      <c r="F134" s="84">
        <v>132.39723615</v>
      </c>
    </row>
    <row r="135" spans="1:6" ht="12.75" customHeight="1" x14ac:dyDescent="0.2">
      <c r="A135" s="83" t="s">
        <v>158</v>
      </c>
      <c r="B135" s="83">
        <v>7</v>
      </c>
      <c r="C135" s="84">
        <v>905.93003151000005</v>
      </c>
      <c r="D135" s="84">
        <v>900.14568108000003</v>
      </c>
      <c r="E135" s="84">
        <v>130.27254739</v>
      </c>
      <c r="F135" s="84">
        <v>130.27254739</v>
      </c>
    </row>
    <row r="136" spans="1:6" ht="12.75" customHeight="1" x14ac:dyDescent="0.2">
      <c r="A136" s="83" t="s">
        <v>158</v>
      </c>
      <c r="B136" s="83">
        <v>8</v>
      </c>
      <c r="C136" s="84">
        <v>867.87496237000005</v>
      </c>
      <c r="D136" s="84">
        <v>863.06549155000005</v>
      </c>
      <c r="E136" s="84">
        <v>124.90615965000001</v>
      </c>
      <c r="F136" s="84">
        <v>124.90615965000001</v>
      </c>
    </row>
    <row r="137" spans="1:6" ht="12.75" customHeight="1" x14ac:dyDescent="0.2">
      <c r="A137" s="83" t="s">
        <v>158</v>
      </c>
      <c r="B137" s="83">
        <v>9</v>
      </c>
      <c r="C137" s="84">
        <v>841.73290307000002</v>
      </c>
      <c r="D137" s="84">
        <v>836.83826481000006</v>
      </c>
      <c r="E137" s="84">
        <v>121.11045445000001</v>
      </c>
      <c r="F137" s="84">
        <v>121.11045445000001</v>
      </c>
    </row>
    <row r="138" spans="1:6" ht="12.75" customHeight="1" x14ac:dyDescent="0.2">
      <c r="A138" s="83" t="s">
        <v>158</v>
      </c>
      <c r="B138" s="83">
        <v>10</v>
      </c>
      <c r="C138" s="84">
        <v>838.72803675</v>
      </c>
      <c r="D138" s="84">
        <v>834.24554824999996</v>
      </c>
      <c r="E138" s="84">
        <v>120.73522653000001</v>
      </c>
      <c r="F138" s="84">
        <v>120.73522653000001</v>
      </c>
    </row>
    <row r="139" spans="1:6" ht="12.75" customHeight="1" x14ac:dyDescent="0.2">
      <c r="A139" s="83" t="s">
        <v>158</v>
      </c>
      <c r="B139" s="83">
        <v>11</v>
      </c>
      <c r="C139" s="84">
        <v>847.91554744999996</v>
      </c>
      <c r="D139" s="84">
        <v>842.32917708000002</v>
      </c>
      <c r="E139" s="84">
        <v>121.90512040999999</v>
      </c>
      <c r="F139" s="84">
        <v>121.90512040999999</v>
      </c>
    </row>
    <row r="140" spans="1:6" ht="12.75" customHeight="1" x14ac:dyDescent="0.2">
      <c r="A140" s="83" t="s">
        <v>158</v>
      </c>
      <c r="B140" s="83">
        <v>12</v>
      </c>
      <c r="C140" s="84">
        <v>853.14784908000001</v>
      </c>
      <c r="D140" s="84">
        <v>847.73109497999997</v>
      </c>
      <c r="E140" s="84">
        <v>122.68690676</v>
      </c>
      <c r="F140" s="84">
        <v>122.68690676</v>
      </c>
    </row>
    <row r="141" spans="1:6" ht="12.75" customHeight="1" x14ac:dyDescent="0.2">
      <c r="A141" s="83" t="s">
        <v>158</v>
      </c>
      <c r="B141" s="83">
        <v>13</v>
      </c>
      <c r="C141" s="84">
        <v>856.42002715000001</v>
      </c>
      <c r="D141" s="84">
        <v>851.34216443000003</v>
      </c>
      <c r="E141" s="84">
        <v>123.20951463</v>
      </c>
      <c r="F141" s="84">
        <v>123.20951463</v>
      </c>
    </row>
    <row r="142" spans="1:6" ht="12.75" customHeight="1" x14ac:dyDescent="0.2">
      <c r="A142" s="83" t="s">
        <v>158</v>
      </c>
      <c r="B142" s="83">
        <v>14</v>
      </c>
      <c r="C142" s="84">
        <v>858.13508758</v>
      </c>
      <c r="D142" s="84">
        <v>853.56460972000002</v>
      </c>
      <c r="E142" s="84">
        <v>123.53115545999999</v>
      </c>
      <c r="F142" s="84">
        <v>123.53115545999999</v>
      </c>
    </row>
    <row r="143" spans="1:6" ht="12.75" customHeight="1" x14ac:dyDescent="0.2">
      <c r="A143" s="83" t="s">
        <v>158</v>
      </c>
      <c r="B143" s="83">
        <v>15</v>
      </c>
      <c r="C143" s="84">
        <v>860.86933782999995</v>
      </c>
      <c r="D143" s="84">
        <v>855.88360526999998</v>
      </c>
      <c r="E143" s="84">
        <v>123.86676942</v>
      </c>
      <c r="F143" s="84">
        <v>123.86676942</v>
      </c>
    </row>
    <row r="144" spans="1:6" ht="12.75" customHeight="1" x14ac:dyDescent="0.2">
      <c r="A144" s="83" t="s">
        <v>158</v>
      </c>
      <c r="B144" s="83">
        <v>16</v>
      </c>
      <c r="C144" s="84">
        <v>873.90119757000002</v>
      </c>
      <c r="D144" s="84">
        <v>865.36512418999996</v>
      </c>
      <c r="E144" s="84">
        <v>125.23897133</v>
      </c>
      <c r="F144" s="84">
        <v>125.23897133</v>
      </c>
    </row>
    <row r="145" spans="1:6" ht="12.75" customHeight="1" x14ac:dyDescent="0.2">
      <c r="A145" s="83" t="s">
        <v>158</v>
      </c>
      <c r="B145" s="83">
        <v>17</v>
      </c>
      <c r="C145" s="84">
        <v>883.53776929000003</v>
      </c>
      <c r="D145" s="84">
        <v>881.52708383000004</v>
      </c>
      <c r="E145" s="84">
        <v>127.57799233</v>
      </c>
      <c r="F145" s="84">
        <v>127.57799233</v>
      </c>
    </row>
    <row r="146" spans="1:6" ht="12.75" customHeight="1" x14ac:dyDescent="0.2">
      <c r="A146" s="83" t="s">
        <v>158</v>
      </c>
      <c r="B146" s="83">
        <v>18</v>
      </c>
      <c r="C146" s="84">
        <v>899.77057607999996</v>
      </c>
      <c r="D146" s="84">
        <v>894.26876059999995</v>
      </c>
      <c r="E146" s="84">
        <v>129.42201684</v>
      </c>
      <c r="F146" s="84">
        <v>129.42201684</v>
      </c>
    </row>
    <row r="147" spans="1:6" ht="12.75" customHeight="1" x14ac:dyDescent="0.2">
      <c r="A147" s="83" t="s">
        <v>158</v>
      </c>
      <c r="B147" s="83">
        <v>19</v>
      </c>
      <c r="C147" s="84">
        <v>888.06830468999999</v>
      </c>
      <c r="D147" s="84">
        <v>880.90655734999996</v>
      </c>
      <c r="E147" s="84">
        <v>127.48818735</v>
      </c>
      <c r="F147" s="84">
        <v>127.48818735</v>
      </c>
    </row>
    <row r="148" spans="1:6" ht="12.75" customHeight="1" x14ac:dyDescent="0.2">
      <c r="A148" s="83" t="s">
        <v>158</v>
      </c>
      <c r="B148" s="83">
        <v>20</v>
      </c>
      <c r="C148" s="84">
        <v>865.33809713999995</v>
      </c>
      <c r="D148" s="84">
        <v>857.03675284999997</v>
      </c>
      <c r="E148" s="84">
        <v>124.03365737999999</v>
      </c>
      <c r="F148" s="84">
        <v>124.03365737999999</v>
      </c>
    </row>
    <row r="149" spans="1:6" ht="12.75" customHeight="1" x14ac:dyDescent="0.2">
      <c r="A149" s="83" t="s">
        <v>158</v>
      </c>
      <c r="B149" s="83">
        <v>21</v>
      </c>
      <c r="C149" s="84">
        <v>858.73512850999998</v>
      </c>
      <c r="D149" s="84">
        <v>853.95111206000001</v>
      </c>
      <c r="E149" s="84">
        <v>123.58709157</v>
      </c>
      <c r="F149" s="84">
        <v>123.58709157</v>
      </c>
    </row>
    <row r="150" spans="1:6" ht="12.75" customHeight="1" x14ac:dyDescent="0.2">
      <c r="A150" s="83" t="s">
        <v>158</v>
      </c>
      <c r="B150" s="83">
        <v>22</v>
      </c>
      <c r="C150" s="84">
        <v>865.62878178999995</v>
      </c>
      <c r="D150" s="84">
        <v>860.06314014999998</v>
      </c>
      <c r="E150" s="84">
        <v>124.4716478</v>
      </c>
      <c r="F150" s="84">
        <v>124.4716478</v>
      </c>
    </row>
    <row r="151" spans="1:6" ht="12.75" customHeight="1" x14ac:dyDescent="0.2">
      <c r="A151" s="83" t="s">
        <v>158</v>
      </c>
      <c r="B151" s="83">
        <v>23</v>
      </c>
      <c r="C151" s="84">
        <v>885.69501066999999</v>
      </c>
      <c r="D151" s="84">
        <v>880.87054029000001</v>
      </c>
      <c r="E151" s="84">
        <v>127.48297483</v>
      </c>
      <c r="F151" s="84">
        <v>127.48297483</v>
      </c>
    </row>
    <row r="152" spans="1:6" ht="12.75" customHeight="1" x14ac:dyDescent="0.2">
      <c r="A152" s="83" t="s">
        <v>158</v>
      </c>
      <c r="B152" s="83">
        <v>24</v>
      </c>
      <c r="C152" s="84">
        <v>911.81245613999999</v>
      </c>
      <c r="D152" s="84">
        <v>901.94699711999999</v>
      </c>
      <c r="E152" s="84">
        <v>130.53324078</v>
      </c>
      <c r="F152" s="84">
        <v>130.53324078</v>
      </c>
    </row>
    <row r="153" spans="1:6" ht="12.75" customHeight="1" x14ac:dyDescent="0.2">
      <c r="A153" s="83" t="s">
        <v>159</v>
      </c>
      <c r="B153" s="83">
        <v>1</v>
      </c>
      <c r="C153" s="84">
        <v>918.95741094000005</v>
      </c>
      <c r="D153" s="84">
        <v>906.04680759999997</v>
      </c>
      <c r="E153" s="84">
        <v>131.12658113000001</v>
      </c>
      <c r="F153" s="84">
        <v>131.12658113000001</v>
      </c>
    </row>
    <row r="154" spans="1:6" ht="12.75" customHeight="1" x14ac:dyDescent="0.2">
      <c r="A154" s="83" t="s">
        <v>159</v>
      </c>
      <c r="B154" s="83">
        <v>2</v>
      </c>
      <c r="C154" s="84">
        <v>952.27484984</v>
      </c>
      <c r="D154" s="84">
        <v>943.65013806000002</v>
      </c>
      <c r="E154" s="84">
        <v>136.56867983999999</v>
      </c>
      <c r="F154" s="84">
        <v>136.56867983999999</v>
      </c>
    </row>
    <row r="155" spans="1:6" ht="12.75" customHeight="1" x14ac:dyDescent="0.2">
      <c r="A155" s="83" t="s">
        <v>159</v>
      </c>
      <c r="B155" s="83">
        <v>3</v>
      </c>
      <c r="C155" s="84">
        <v>968.09895104999998</v>
      </c>
      <c r="D155" s="84">
        <v>959.41067443999998</v>
      </c>
      <c r="E155" s="84">
        <v>138.84960531999999</v>
      </c>
      <c r="F155" s="84">
        <v>138.84960531999999</v>
      </c>
    </row>
    <row r="156" spans="1:6" ht="12.75" customHeight="1" x14ac:dyDescent="0.2">
      <c r="A156" s="83" t="s">
        <v>159</v>
      </c>
      <c r="B156" s="83">
        <v>4</v>
      </c>
      <c r="C156" s="84">
        <v>975.73760712000001</v>
      </c>
      <c r="D156" s="84">
        <v>965.32015052999998</v>
      </c>
      <c r="E156" s="84">
        <v>139.70484744000001</v>
      </c>
      <c r="F156" s="84">
        <v>139.70484744000001</v>
      </c>
    </row>
    <row r="157" spans="1:6" ht="12.75" customHeight="1" x14ac:dyDescent="0.2">
      <c r="A157" s="83" t="s">
        <v>159</v>
      </c>
      <c r="B157" s="83">
        <v>5</v>
      </c>
      <c r="C157" s="84">
        <v>971.34469197999999</v>
      </c>
      <c r="D157" s="84">
        <v>962.34740958999998</v>
      </c>
      <c r="E157" s="84">
        <v>139.27462093</v>
      </c>
      <c r="F157" s="84">
        <v>139.27462093</v>
      </c>
    </row>
    <row r="158" spans="1:6" ht="12.75" customHeight="1" x14ac:dyDescent="0.2">
      <c r="A158" s="83" t="s">
        <v>159</v>
      </c>
      <c r="B158" s="83">
        <v>6</v>
      </c>
      <c r="C158" s="84">
        <v>957.14270467999995</v>
      </c>
      <c r="D158" s="84">
        <v>949.71622844000001</v>
      </c>
      <c r="E158" s="84">
        <v>137.44658777999999</v>
      </c>
      <c r="F158" s="84">
        <v>137.44658777999999</v>
      </c>
    </row>
    <row r="159" spans="1:6" ht="12.75" customHeight="1" x14ac:dyDescent="0.2">
      <c r="A159" s="83" t="s">
        <v>159</v>
      </c>
      <c r="B159" s="83">
        <v>7</v>
      </c>
      <c r="C159" s="84">
        <v>913.54547953999997</v>
      </c>
      <c r="D159" s="84">
        <v>906.34873701000004</v>
      </c>
      <c r="E159" s="84">
        <v>131.17027752000001</v>
      </c>
      <c r="F159" s="84">
        <v>131.17027752000001</v>
      </c>
    </row>
    <row r="160" spans="1:6" ht="12.75" customHeight="1" x14ac:dyDescent="0.2">
      <c r="A160" s="83" t="s">
        <v>159</v>
      </c>
      <c r="B160" s="83">
        <v>8</v>
      </c>
      <c r="C160" s="84">
        <v>882.61444540000002</v>
      </c>
      <c r="D160" s="84">
        <v>870.17495138000004</v>
      </c>
      <c r="E160" s="84">
        <v>125.93506804</v>
      </c>
      <c r="F160" s="84">
        <v>125.93506804</v>
      </c>
    </row>
    <row r="161" spans="1:6" ht="12.75" customHeight="1" x14ac:dyDescent="0.2">
      <c r="A161" s="83" t="s">
        <v>159</v>
      </c>
      <c r="B161" s="83">
        <v>9</v>
      </c>
      <c r="C161" s="84">
        <v>862.85716792000005</v>
      </c>
      <c r="D161" s="84">
        <v>853.47464177999996</v>
      </c>
      <c r="E161" s="84">
        <v>123.51813496</v>
      </c>
      <c r="F161" s="84">
        <v>123.51813496</v>
      </c>
    </row>
    <row r="162" spans="1:6" ht="12.75" customHeight="1" x14ac:dyDescent="0.2">
      <c r="A162" s="83" t="s">
        <v>159</v>
      </c>
      <c r="B162" s="83">
        <v>10</v>
      </c>
      <c r="C162" s="84">
        <v>850.63079658000004</v>
      </c>
      <c r="D162" s="84">
        <v>842.50803985000005</v>
      </c>
      <c r="E162" s="84">
        <v>121.93100612000001</v>
      </c>
      <c r="F162" s="84">
        <v>121.93100612000001</v>
      </c>
    </row>
    <row r="163" spans="1:6" ht="12.75" customHeight="1" x14ac:dyDescent="0.2">
      <c r="A163" s="83" t="s">
        <v>159</v>
      </c>
      <c r="B163" s="83">
        <v>11</v>
      </c>
      <c r="C163" s="84">
        <v>847.35002749</v>
      </c>
      <c r="D163" s="84">
        <v>838.88631167000005</v>
      </c>
      <c r="E163" s="84">
        <v>121.40685567</v>
      </c>
      <c r="F163" s="84">
        <v>121.40685567</v>
      </c>
    </row>
    <row r="164" spans="1:6" ht="12.75" customHeight="1" x14ac:dyDescent="0.2">
      <c r="A164" s="83" t="s">
        <v>159</v>
      </c>
      <c r="B164" s="83">
        <v>12</v>
      </c>
      <c r="C164" s="84">
        <v>848.55345913999997</v>
      </c>
      <c r="D164" s="84">
        <v>841.47233775999996</v>
      </c>
      <c r="E164" s="84">
        <v>121.78111532</v>
      </c>
      <c r="F164" s="84">
        <v>121.78111532</v>
      </c>
    </row>
    <row r="165" spans="1:6" ht="12.75" customHeight="1" x14ac:dyDescent="0.2">
      <c r="A165" s="83" t="s">
        <v>159</v>
      </c>
      <c r="B165" s="83">
        <v>13</v>
      </c>
      <c r="C165" s="84">
        <v>851.20772663000002</v>
      </c>
      <c r="D165" s="84">
        <v>841.18063027999995</v>
      </c>
      <c r="E165" s="84">
        <v>121.73889828999999</v>
      </c>
      <c r="F165" s="84">
        <v>121.73889828999999</v>
      </c>
    </row>
    <row r="166" spans="1:6" ht="12.75" customHeight="1" x14ac:dyDescent="0.2">
      <c r="A166" s="83" t="s">
        <v>159</v>
      </c>
      <c r="B166" s="83">
        <v>14</v>
      </c>
      <c r="C166" s="84">
        <v>848.82334333999995</v>
      </c>
      <c r="D166" s="84">
        <v>847.11795918999997</v>
      </c>
      <c r="E166" s="84">
        <v>122.59817139</v>
      </c>
      <c r="F166" s="84">
        <v>122.59817139</v>
      </c>
    </row>
    <row r="167" spans="1:6" ht="12.75" customHeight="1" x14ac:dyDescent="0.2">
      <c r="A167" s="83" t="s">
        <v>159</v>
      </c>
      <c r="B167" s="83">
        <v>15</v>
      </c>
      <c r="C167" s="84">
        <v>854.09732641000005</v>
      </c>
      <c r="D167" s="84">
        <v>848.61167248000004</v>
      </c>
      <c r="E167" s="84">
        <v>122.81434732</v>
      </c>
      <c r="F167" s="84">
        <v>122.81434732</v>
      </c>
    </row>
    <row r="168" spans="1:6" ht="12.75" customHeight="1" x14ac:dyDescent="0.2">
      <c r="A168" s="83" t="s">
        <v>159</v>
      </c>
      <c r="B168" s="83">
        <v>16</v>
      </c>
      <c r="C168" s="84">
        <v>851.12893727999995</v>
      </c>
      <c r="D168" s="84">
        <v>846.45210476</v>
      </c>
      <c r="E168" s="84">
        <v>122.50180637</v>
      </c>
      <c r="F168" s="84">
        <v>122.50180637</v>
      </c>
    </row>
    <row r="169" spans="1:6" ht="12.75" customHeight="1" x14ac:dyDescent="0.2">
      <c r="A169" s="83" t="s">
        <v>159</v>
      </c>
      <c r="B169" s="83">
        <v>17</v>
      </c>
      <c r="C169" s="84">
        <v>850.47379974</v>
      </c>
      <c r="D169" s="84">
        <v>846.12321311000005</v>
      </c>
      <c r="E169" s="84">
        <v>122.4542079</v>
      </c>
      <c r="F169" s="84">
        <v>122.4542079</v>
      </c>
    </row>
    <row r="170" spans="1:6" ht="12.75" customHeight="1" x14ac:dyDescent="0.2">
      <c r="A170" s="83" t="s">
        <v>159</v>
      </c>
      <c r="B170" s="83">
        <v>18</v>
      </c>
      <c r="C170" s="84">
        <v>851.34527031000005</v>
      </c>
      <c r="D170" s="84">
        <v>845.89387289000001</v>
      </c>
      <c r="E170" s="84">
        <v>122.4210169</v>
      </c>
      <c r="F170" s="84">
        <v>122.4210169</v>
      </c>
    </row>
    <row r="171" spans="1:6" ht="12.75" customHeight="1" x14ac:dyDescent="0.2">
      <c r="A171" s="83" t="s">
        <v>159</v>
      </c>
      <c r="B171" s="83">
        <v>19</v>
      </c>
      <c r="C171" s="84">
        <v>847.16328384999997</v>
      </c>
      <c r="D171" s="84">
        <v>838.15963623000005</v>
      </c>
      <c r="E171" s="84">
        <v>121.30168841</v>
      </c>
      <c r="F171" s="84">
        <v>121.30168841</v>
      </c>
    </row>
    <row r="172" spans="1:6" ht="12.75" customHeight="1" x14ac:dyDescent="0.2">
      <c r="A172" s="83" t="s">
        <v>159</v>
      </c>
      <c r="B172" s="83">
        <v>20</v>
      </c>
      <c r="C172" s="84">
        <v>847.10645989</v>
      </c>
      <c r="D172" s="84">
        <v>838.06288402999996</v>
      </c>
      <c r="E172" s="84">
        <v>121.28768606</v>
      </c>
      <c r="F172" s="84">
        <v>121.28768606</v>
      </c>
    </row>
    <row r="173" spans="1:6" ht="12.75" customHeight="1" x14ac:dyDescent="0.2">
      <c r="A173" s="83" t="s">
        <v>159</v>
      </c>
      <c r="B173" s="83">
        <v>21</v>
      </c>
      <c r="C173" s="84">
        <v>836.67317680999997</v>
      </c>
      <c r="D173" s="84">
        <v>831.69359215999998</v>
      </c>
      <c r="E173" s="84">
        <v>120.36589762</v>
      </c>
      <c r="F173" s="84">
        <v>120.36589762</v>
      </c>
    </row>
    <row r="174" spans="1:6" ht="12.75" customHeight="1" x14ac:dyDescent="0.2">
      <c r="A174" s="83" t="s">
        <v>159</v>
      </c>
      <c r="B174" s="83">
        <v>22</v>
      </c>
      <c r="C174" s="84">
        <v>836.68263100000001</v>
      </c>
      <c r="D174" s="84">
        <v>835.58399048000001</v>
      </c>
      <c r="E174" s="84">
        <v>120.92893103999999</v>
      </c>
      <c r="F174" s="84">
        <v>120.92893103999999</v>
      </c>
    </row>
    <row r="175" spans="1:6" ht="12.75" customHeight="1" x14ac:dyDescent="0.2">
      <c r="A175" s="83" t="s">
        <v>159</v>
      </c>
      <c r="B175" s="83">
        <v>23</v>
      </c>
      <c r="C175" s="84">
        <v>840.05909084999996</v>
      </c>
      <c r="D175" s="84">
        <v>832.87477569999999</v>
      </c>
      <c r="E175" s="84">
        <v>120.53684305</v>
      </c>
      <c r="F175" s="84">
        <v>120.53684305</v>
      </c>
    </row>
    <row r="176" spans="1:6" ht="12.75" customHeight="1" x14ac:dyDescent="0.2">
      <c r="A176" s="83" t="s">
        <v>159</v>
      </c>
      <c r="B176" s="83">
        <v>24</v>
      </c>
      <c r="C176" s="84">
        <v>855.71498319</v>
      </c>
      <c r="D176" s="84">
        <v>846.88257312999997</v>
      </c>
      <c r="E176" s="84">
        <v>122.56410541</v>
      </c>
      <c r="F176" s="84">
        <v>122.56410541</v>
      </c>
    </row>
    <row r="177" spans="1:6" ht="12.75" customHeight="1" x14ac:dyDescent="0.2">
      <c r="A177" s="83" t="s">
        <v>160</v>
      </c>
      <c r="B177" s="83">
        <v>1</v>
      </c>
      <c r="C177" s="84">
        <v>876.91520370000001</v>
      </c>
      <c r="D177" s="84">
        <v>868.66692910999996</v>
      </c>
      <c r="E177" s="84">
        <v>125.71682125</v>
      </c>
      <c r="F177" s="84">
        <v>125.71682125</v>
      </c>
    </row>
    <row r="178" spans="1:6" ht="12.75" customHeight="1" x14ac:dyDescent="0.2">
      <c r="A178" s="83" t="s">
        <v>160</v>
      </c>
      <c r="B178" s="83">
        <v>2</v>
      </c>
      <c r="C178" s="84">
        <v>885.45073421999996</v>
      </c>
      <c r="D178" s="84">
        <v>879.49903675999997</v>
      </c>
      <c r="E178" s="84">
        <v>127.28448555999999</v>
      </c>
      <c r="F178" s="84">
        <v>127.28448555999999</v>
      </c>
    </row>
    <row r="179" spans="1:6" ht="12.75" customHeight="1" x14ac:dyDescent="0.2">
      <c r="A179" s="83" t="s">
        <v>160</v>
      </c>
      <c r="B179" s="83">
        <v>3</v>
      </c>
      <c r="C179" s="84">
        <v>886.35784942999999</v>
      </c>
      <c r="D179" s="84">
        <v>882.58574659999999</v>
      </c>
      <c r="E179" s="84">
        <v>127.73120609</v>
      </c>
      <c r="F179" s="84">
        <v>127.73120609</v>
      </c>
    </row>
    <row r="180" spans="1:6" ht="12.75" customHeight="1" x14ac:dyDescent="0.2">
      <c r="A180" s="83" t="s">
        <v>160</v>
      </c>
      <c r="B180" s="83">
        <v>4</v>
      </c>
      <c r="C180" s="84">
        <v>896.40845924999996</v>
      </c>
      <c r="D180" s="84">
        <v>888.04718634999995</v>
      </c>
      <c r="E180" s="84">
        <v>128.52160667000001</v>
      </c>
      <c r="F180" s="84">
        <v>128.52160667000001</v>
      </c>
    </row>
    <row r="181" spans="1:6" ht="12.75" customHeight="1" x14ac:dyDescent="0.2">
      <c r="A181" s="83" t="s">
        <v>160</v>
      </c>
      <c r="B181" s="83">
        <v>5</v>
      </c>
      <c r="C181" s="84">
        <v>877.10233307999999</v>
      </c>
      <c r="D181" s="84">
        <v>869.86102215000005</v>
      </c>
      <c r="E181" s="84">
        <v>125.88963499</v>
      </c>
      <c r="F181" s="84">
        <v>125.88963499</v>
      </c>
    </row>
    <row r="182" spans="1:6" ht="12.75" customHeight="1" x14ac:dyDescent="0.2">
      <c r="A182" s="83" t="s">
        <v>160</v>
      </c>
      <c r="B182" s="83">
        <v>6</v>
      </c>
      <c r="C182" s="84">
        <v>891.23412181000003</v>
      </c>
      <c r="D182" s="84">
        <v>882.61286822</v>
      </c>
      <c r="E182" s="84">
        <v>127.73513122999999</v>
      </c>
      <c r="F182" s="84">
        <v>127.73513122999999</v>
      </c>
    </row>
    <row r="183" spans="1:6" ht="12.75" customHeight="1" x14ac:dyDescent="0.2">
      <c r="A183" s="83" t="s">
        <v>160</v>
      </c>
      <c r="B183" s="83">
        <v>7</v>
      </c>
      <c r="C183" s="84">
        <v>874.87750777999997</v>
      </c>
      <c r="D183" s="84">
        <v>865.99662813999998</v>
      </c>
      <c r="E183" s="84">
        <v>125.33036500999999</v>
      </c>
      <c r="F183" s="84">
        <v>125.33036500999999</v>
      </c>
    </row>
    <row r="184" spans="1:6" ht="12.75" customHeight="1" x14ac:dyDescent="0.2">
      <c r="A184" s="83" t="s">
        <v>160</v>
      </c>
      <c r="B184" s="83">
        <v>8</v>
      </c>
      <c r="C184" s="84">
        <v>839.17618746999995</v>
      </c>
      <c r="D184" s="84">
        <v>838.58417221000002</v>
      </c>
      <c r="E184" s="84">
        <v>121.36312889</v>
      </c>
      <c r="F184" s="84">
        <v>121.36312889</v>
      </c>
    </row>
    <row r="185" spans="1:6" ht="12.75" customHeight="1" x14ac:dyDescent="0.2">
      <c r="A185" s="83" t="s">
        <v>160</v>
      </c>
      <c r="B185" s="83">
        <v>9</v>
      </c>
      <c r="C185" s="84">
        <v>803.55226023</v>
      </c>
      <c r="D185" s="84">
        <v>796.00135811999996</v>
      </c>
      <c r="E185" s="84">
        <v>115.20038013999999</v>
      </c>
      <c r="F185" s="84">
        <v>115.20038013999999</v>
      </c>
    </row>
    <row r="186" spans="1:6" ht="12.75" customHeight="1" x14ac:dyDescent="0.2">
      <c r="A186" s="83" t="s">
        <v>160</v>
      </c>
      <c r="B186" s="83">
        <v>10</v>
      </c>
      <c r="C186" s="84">
        <v>790.27662842999996</v>
      </c>
      <c r="D186" s="84">
        <v>782.15265233000002</v>
      </c>
      <c r="E186" s="84">
        <v>113.19614214000001</v>
      </c>
      <c r="F186" s="84">
        <v>113.19614214000001</v>
      </c>
    </row>
    <row r="187" spans="1:6" ht="12.75" customHeight="1" x14ac:dyDescent="0.2">
      <c r="A187" s="83" t="s">
        <v>160</v>
      </c>
      <c r="B187" s="83">
        <v>11</v>
      </c>
      <c r="C187" s="84">
        <v>791.10833430000002</v>
      </c>
      <c r="D187" s="84">
        <v>783.31710505000001</v>
      </c>
      <c r="E187" s="84">
        <v>113.36466622</v>
      </c>
      <c r="F187" s="84">
        <v>113.36466622</v>
      </c>
    </row>
    <row r="188" spans="1:6" ht="12.75" customHeight="1" x14ac:dyDescent="0.2">
      <c r="A188" s="83" t="s">
        <v>160</v>
      </c>
      <c r="B188" s="83">
        <v>12</v>
      </c>
      <c r="C188" s="84">
        <v>783.83489767000003</v>
      </c>
      <c r="D188" s="84">
        <v>776.38986620000003</v>
      </c>
      <c r="E188" s="84">
        <v>112.36212955000001</v>
      </c>
      <c r="F188" s="84">
        <v>112.36212955000001</v>
      </c>
    </row>
    <row r="189" spans="1:6" ht="12.75" customHeight="1" x14ac:dyDescent="0.2">
      <c r="A189" s="83" t="s">
        <v>160</v>
      </c>
      <c r="B189" s="83">
        <v>13</v>
      </c>
      <c r="C189" s="84">
        <v>789.99878562000004</v>
      </c>
      <c r="D189" s="84">
        <v>782.05900573999998</v>
      </c>
      <c r="E189" s="84">
        <v>113.18258925000001</v>
      </c>
      <c r="F189" s="84">
        <v>113.18258925000001</v>
      </c>
    </row>
    <row r="190" spans="1:6" ht="12.75" customHeight="1" x14ac:dyDescent="0.2">
      <c r="A190" s="83" t="s">
        <v>160</v>
      </c>
      <c r="B190" s="83">
        <v>14</v>
      </c>
      <c r="C190" s="84">
        <v>792.00770874</v>
      </c>
      <c r="D190" s="84">
        <v>790.42490787999998</v>
      </c>
      <c r="E190" s="84">
        <v>114.39333480000001</v>
      </c>
      <c r="F190" s="84">
        <v>114.39333480000001</v>
      </c>
    </row>
    <row r="191" spans="1:6" ht="12.75" customHeight="1" x14ac:dyDescent="0.2">
      <c r="A191" s="83" t="s">
        <v>160</v>
      </c>
      <c r="B191" s="83">
        <v>15</v>
      </c>
      <c r="C191" s="84">
        <v>802.33181029000002</v>
      </c>
      <c r="D191" s="84">
        <v>797.02335922999998</v>
      </c>
      <c r="E191" s="84">
        <v>115.34828808</v>
      </c>
      <c r="F191" s="84">
        <v>115.34828808</v>
      </c>
    </row>
    <row r="192" spans="1:6" ht="12.75" customHeight="1" x14ac:dyDescent="0.2">
      <c r="A192" s="83" t="s">
        <v>160</v>
      </c>
      <c r="B192" s="83">
        <v>16</v>
      </c>
      <c r="C192" s="84">
        <v>804.65996912000003</v>
      </c>
      <c r="D192" s="84">
        <v>798.14965391999999</v>
      </c>
      <c r="E192" s="84">
        <v>115.51128978</v>
      </c>
      <c r="F192" s="84">
        <v>115.51128978</v>
      </c>
    </row>
    <row r="193" spans="1:6" ht="12.75" customHeight="1" x14ac:dyDescent="0.2">
      <c r="A193" s="83" t="s">
        <v>160</v>
      </c>
      <c r="B193" s="83">
        <v>17</v>
      </c>
      <c r="C193" s="84">
        <v>795.58000616000004</v>
      </c>
      <c r="D193" s="84">
        <v>790.31082365999998</v>
      </c>
      <c r="E193" s="84">
        <v>114.37682409999999</v>
      </c>
      <c r="F193" s="84">
        <v>114.37682409999999</v>
      </c>
    </row>
    <row r="194" spans="1:6" ht="12.75" customHeight="1" x14ac:dyDescent="0.2">
      <c r="A194" s="83" t="s">
        <v>160</v>
      </c>
      <c r="B194" s="83">
        <v>18</v>
      </c>
      <c r="C194" s="84">
        <v>785.06713718000003</v>
      </c>
      <c r="D194" s="84">
        <v>780.33192268000005</v>
      </c>
      <c r="E194" s="84">
        <v>112.93263914000001</v>
      </c>
      <c r="F194" s="84">
        <v>112.93263914000001</v>
      </c>
    </row>
    <row r="195" spans="1:6" ht="12.75" customHeight="1" x14ac:dyDescent="0.2">
      <c r="A195" s="83" t="s">
        <v>160</v>
      </c>
      <c r="B195" s="83">
        <v>19</v>
      </c>
      <c r="C195" s="84">
        <v>773.76690800999995</v>
      </c>
      <c r="D195" s="84">
        <v>773.29169038999999</v>
      </c>
      <c r="E195" s="84">
        <v>111.91374963</v>
      </c>
      <c r="F195" s="84">
        <v>111.91374963</v>
      </c>
    </row>
    <row r="196" spans="1:6" ht="12.75" customHeight="1" x14ac:dyDescent="0.2">
      <c r="A196" s="83" t="s">
        <v>160</v>
      </c>
      <c r="B196" s="83">
        <v>20</v>
      </c>
      <c r="C196" s="84">
        <v>780.44257540000001</v>
      </c>
      <c r="D196" s="84">
        <v>772.62977776000002</v>
      </c>
      <c r="E196" s="84">
        <v>111.81795508</v>
      </c>
      <c r="F196" s="84">
        <v>111.81795508</v>
      </c>
    </row>
    <row r="197" spans="1:6" ht="12.75" customHeight="1" x14ac:dyDescent="0.2">
      <c r="A197" s="83" t="s">
        <v>160</v>
      </c>
      <c r="B197" s="83">
        <v>21</v>
      </c>
      <c r="C197" s="84">
        <v>782.23115860999997</v>
      </c>
      <c r="D197" s="84">
        <v>777.51757166000004</v>
      </c>
      <c r="E197" s="84">
        <v>112.52533543</v>
      </c>
      <c r="F197" s="84">
        <v>112.52533543</v>
      </c>
    </row>
    <row r="198" spans="1:6" ht="12.75" customHeight="1" x14ac:dyDescent="0.2">
      <c r="A198" s="83" t="s">
        <v>160</v>
      </c>
      <c r="B198" s="83">
        <v>22</v>
      </c>
      <c r="C198" s="84">
        <v>796.50767409000002</v>
      </c>
      <c r="D198" s="84">
        <v>790.15803868</v>
      </c>
      <c r="E198" s="84">
        <v>114.35471247</v>
      </c>
      <c r="F198" s="84">
        <v>114.35471247</v>
      </c>
    </row>
    <row r="199" spans="1:6" ht="12.75" customHeight="1" x14ac:dyDescent="0.2">
      <c r="A199" s="83" t="s">
        <v>160</v>
      </c>
      <c r="B199" s="83">
        <v>23</v>
      </c>
      <c r="C199" s="84">
        <v>790.92908527999998</v>
      </c>
      <c r="D199" s="84">
        <v>788.49816191000002</v>
      </c>
      <c r="E199" s="84">
        <v>114.11448871</v>
      </c>
      <c r="F199" s="84">
        <v>114.11448871</v>
      </c>
    </row>
    <row r="200" spans="1:6" ht="12.75" customHeight="1" x14ac:dyDescent="0.2">
      <c r="A200" s="83" t="s">
        <v>160</v>
      </c>
      <c r="B200" s="83">
        <v>24</v>
      </c>
      <c r="C200" s="84">
        <v>826.34799391000001</v>
      </c>
      <c r="D200" s="84">
        <v>818.78198824000003</v>
      </c>
      <c r="E200" s="84">
        <v>118.49728061</v>
      </c>
      <c r="F200" s="84">
        <v>118.49728061</v>
      </c>
    </row>
    <row r="201" spans="1:6" ht="12.75" customHeight="1" x14ac:dyDescent="0.2">
      <c r="A201" s="83" t="s">
        <v>161</v>
      </c>
      <c r="B201" s="83">
        <v>1</v>
      </c>
      <c r="C201" s="84">
        <v>891.06585233999999</v>
      </c>
      <c r="D201" s="84">
        <v>879.13465626000004</v>
      </c>
      <c r="E201" s="84">
        <v>127.23175101</v>
      </c>
      <c r="F201" s="84">
        <v>127.23175101</v>
      </c>
    </row>
    <row r="202" spans="1:6" ht="12.75" customHeight="1" x14ac:dyDescent="0.2">
      <c r="A202" s="83" t="s">
        <v>161</v>
      </c>
      <c r="B202" s="83">
        <v>2</v>
      </c>
      <c r="C202" s="84">
        <v>913.21170686999994</v>
      </c>
      <c r="D202" s="84">
        <v>905.07275564999998</v>
      </c>
      <c r="E202" s="84">
        <v>130.98561258000001</v>
      </c>
      <c r="F202" s="84">
        <v>130.98561258000001</v>
      </c>
    </row>
    <row r="203" spans="1:6" ht="12.75" customHeight="1" x14ac:dyDescent="0.2">
      <c r="A203" s="83" t="s">
        <v>161</v>
      </c>
      <c r="B203" s="83">
        <v>3</v>
      </c>
      <c r="C203" s="84">
        <v>929.43114572000002</v>
      </c>
      <c r="D203" s="84">
        <v>922.07741924000004</v>
      </c>
      <c r="E203" s="84">
        <v>133.44659293999999</v>
      </c>
      <c r="F203" s="84">
        <v>133.44659293999999</v>
      </c>
    </row>
    <row r="204" spans="1:6" ht="12.75" customHeight="1" x14ac:dyDescent="0.2">
      <c r="A204" s="83" t="s">
        <v>161</v>
      </c>
      <c r="B204" s="83">
        <v>4</v>
      </c>
      <c r="C204" s="84">
        <v>951.74681480000004</v>
      </c>
      <c r="D204" s="84">
        <v>943.35441050999998</v>
      </c>
      <c r="E204" s="84">
        <v>136.52588101000001</v>
      </c>
      <c r="F204" s="84">
        <v>136.52588101000001</v>
      </c>
    </row>
    <row r="205" spans="1:6" ht="12.75" customHeight="1" x14ac:dyDescent="0.2">
      <c r="A205" s="83" t="s">
        <v>161</v>
      </c>
      <c r="B205" s="83">
        <v>5</v>
      </c>
      <c r="C205" s="84">
        <v>962.31714780000004</v>
      </c>
      <c r="D205" s="84">
        <v>953.88568267000005</v>
      </c>
      <c r="E205" s="84">
        <v>138.05000724999999</v>
      </c>
      <c r="F205" s="84">
        <v>138.05000724999999</v>
      </c>
    </row>
    <row r="206" spans="1:6" ht="12.75" customHeight="1" x14ac:dyDescent="0.2">
      <c r="A206" s="83" t="s">
        <v>161</v>
      </c>
      <c r="B206" s="83">
        <v>6</v>
      </c>
      <c r="C206" s="84">
        <v>960.92276899000001</v>
      </c>
      <c r="D206" s="84">
        <v>953.24024054999995</v>
      </c>
      <c r="E206" s="84">
        <v>137.95659638000001</v>
      </c>
      <c r="F206" s="84">
        <v>137.95659638000001</v>
      </c>
    </row>
    <row r="207" spans="1:6" ht="12.75" customHeight="1" x14ac:dyDescent="0.2">
      <c r="A207" s="83" t="s">
        <v>161</v>
      </c>
      <c r="B207" s="83">
        <v>7</v>
      </c>
      <c r="C207" s="84">
        <v>951.66965472000004</v>
      </c>
      <c r="D207" s="84">
        <v>943.60300235</v>
      </c>
      <c r="E207" s="84">
        <v>136.56185818</v>
      </c>
      <c r="F207" s="84">
        <v>136.56185818</v>
      </c>
    </row>
    <row r="208" spans="1:6" ht="12.75" customHeight="1" x14ac:dyDescent="0.2">
      <c r="A208" s="83" t="s">
        <v>161</v>
      </c>
      <c r="B208" s="83">
        <v>8</v>
      </c>
      <c r="C208" s="84">
        <v>949.16413752000005</v>
      </c>
      <c r="D208" s="84">
        <v>936.59381427000005</v>
      </c>
      <c r="E208" s="84">
        <v>135.5474615</v>
      </c>
      <c r="F208" s="84">
        <v>135.5474615</v>
      </c>
    </row>
    <row r="209" spans="1:6" ht="12.75" customHeight="1" x14ac:dyDescent="0.2">
      <c r="A209" s="83" t="s">
        <v>161</v>
      </c>
      <c r="B209" s="83">
        <v>9</v>
      </c>
      <c r="C209" s="84">
        <v>909.51932970999997</v>
      </c>
      <c r="D209" s="84">
        <v>897.38466582000001</v>
      </c>
      <c r="E209" s="84">
        <v>129.87296262999999</v>
      </c>
      <c r="F209" s="84">
        <v>129.87296262999999</v>
      </c>
    </row>
    <row r="210" spans="1:6" ht="12.75" customHeight="1" x14ac:dyDescent="0.2">
      <c r="A210" s="83" t="s">
        <v>161</v>
      </c>
      <c r="B210" s="83">
        <v>10</v>
      </c>
      <c r="C210" s="84">
        <v>857.50829068999997</v>
      </c>
      <c r="D210" s="84">
        <v>848.24750392999999</v>
      </c>
      <c r="E210" s="84">
        <v>122.76164344999999</v>
      </c>
      <c r="F210" s="84">
        <v>122.76164344999999</v>
      </c>
    </row>
    <row r="211" spans="1:6" ht="12.75" customHeight="1" x14ac:dyDescent="0.2">
      <c r="A211" s="83" t="s">
        <v>161</v>
      </c>
      <c r="B211" s="83">
        <v>11</v>
      </c>
      <c r="C211" s="84">
        <v>842.72210483000003</v>
      </c>
      <c r="D211" s="84">
        <v>835.05670148000002</v>
      </c>
      <c r="E211" s="84">
        <v>120.85261975</v>
      </c>
      <c r="F211" s="84">
        <v>120.85261975</v>
      </c>
    </row>
    <row r="212" spans="1:6" ht="12.75" customHeight="1" x14ac:dyDescent="0.2">
      <c r="A212" s="83" t="s">
        <v>161</v>
      </c>
      <c r="B212" s="83">
        <v>12</v>
      </c>
      <c r="C212" s="84">
        <v>840.44566551000003</v>
      </c>
      <c r="D212" s="84">
        <v>834.01527863000001</v>
      </c>
      <c r="E212" s="84">
        <v>120.70190103</v>
      </c>
      <c r="F212" s="84">
        <v>120.70190103</v>
      </c>
    </row>
    <row r="213" spans="1:6" ht="12.75" customHeight="1" x14ac:dyDescent="0.2">
      <c r="A213" s="83" t="s">
        <v>161</v>
      </c>
      <c r="B213" s="83">
        <v>13</v>
      </c>
      <c r="C213" s="84">
        <v>852.23623161</v>
      </c>
      <c r="D213" s="84">
        <v>840.09392063999996</v>
      </c>
      <c r="E213" s="84">
        <v>121.58162548999999</v>
      </c>
      <c r="F213" s="84">
        <v>121.58162548999999</v>
      </c>
    </row>
    <row r="214" spans="1:6" ht="12.75" customHeight="1" x14ac:dyDescent="0.2">
      <c r="A214" s="83" t="s">
        <v>161</v>
      </c>
      <c r="B214" s="83">
        <v>14</v>
      </c>
      <c r="C214" s="84">
        <v>850.05449601999999</v>
      </c>
      <c r="D214" s="84">
        <v>847.38018806000002</v>
      </c>
      <c r="E214" s="84">
        <v>122.63612216</v>
      </c>
      <c r="F214" s="84">
        <v>122.63612216</v>
      </c>
    </row>
    <row r="215" spans="1:6" ht="12.75" customHeight="1" x14ac:dyDescent="0.2">
      <c r="A215" s="83" t="s">
        <v>161</v>
      </c>
      <c r="B215" s="83">
        <v>15</v>
      </c>
      <c r="C215" s="84">
        <v>862.7967635</v>
      </c>
      <c r="D215" s="84">
        <v>857.22295436000002</v>
      </c>
      <c r="E215" s="84">
        <v>124.06060518</v>
      </c>
      <c r="F215" s="84">
        <v>124.06060518</v>
      </c>
    </row>
    <row r="216" spans="1:6" ht="12.75" customHeight="1" x14ac:dyDescent="0.2">
      <c r="A216" s="83" t="s">
        <v>161</v>
      </c>
      <c r="B216" s="83">
        <v>16</v>
      </c>
      <c r="C216" s="84">
        <v>864.90534683999999</v>
      </c>
      <c r="D216" s="84">
        <v>859.11463424999999</v>
      </c>
      <c r="E216" s="84">
        <v>124.33437637</v>
      </c>
      <c r="F216" s="84">
        <v>124.33437637</v>
      </c>
    </row>
    <row r="217" spans="1:6" ht="12.75" customHeight="1" x14ac:dyDescent="0.2">
      <c r="A217" s="83" t="s">
        <v>161</v>
      </c>
      <c r="B217" s="83">
        <v>17</v>
      </c>
      <c r="C217" s="84">
        <v>857.85996883999996</v>
      </c>
      <c r="D217" s="84">
        <v>853.97426528000005</v>
      </c>
      <c r="E217" s="84">
        <v>123.59044239000001</v>
      </c>
      <c r="F217" s="84">
        <v>123.59044239000001</v>
      </c>
    </row>
    <row r="218" spans="1:6" ht="12.75" customHeight="1" x14ac:dyDescent="0.2">
      <c r="A218" s="83" t="s">
        <v>161</v>
      </c>
      <c r="B218" s="83">
        <v>18</v>
      </c>
      <c r="C218" s="84">
        <v>830.86874683999997</v>
      </c>
      <c r="D218" s="84">
        <v>829.70519907000005</v>
      </c>
      <c r="E218" s="84">
        <v>120.07812972000001</v>
      </c>
      <c r="F218" s="84">
        <v>120.07812972000001</v>
      </c>
    </row>
    <row r="219" spans="1:6" ht="12.75" customHeight="1" x14ac:dyDescent="0.2">
      <c r="A219" s="83" t="s">
        <v>161</v>
      </c>
      <c r="B219" s="83">
        <v>19</v>
      </c>
      <c r="C219" s="84">
        <v>822.14790891999996</v>
      </c>
      <c r="D219" s="84">
        <v>812.89092980999999</v>
      </c>
      <c r="E219" s="84">
        <v>117.64470396</v>
      </c>
      <c r="F219" s="84">
        <v>117.64470396</v>
      </c>
    </row>
    <row r="220" spans="1:6" ht="12.75" customHeight="1" x14ac:dyDescent="0.2">
      <c r="A220" s="83" t="s">
        <v>161</v>
      </c>
      <c r="B220" s="83">
        <v>20</v>
      </c>
      <c r="C220" s="84">
        <v>826.51934585000004</v>
      </c>
      <c r="D220" s="84">
        <v>817.24834472999999</v>
      </c>
      <c r="E220" s="84">
        <v>118.27532582000001</v>
      </c>
      <c r="F220" s="84">
        <v>118.27532582000001</v>
      </c>
    </row>
    <row r="221" spans="1:6" ht="12.75" customHeight="1" x14ac:dyDescent="0.2">
      <c r="A221" s="83" t="s">
        <v>161</v>
      </c>
      <c r="B221" s="83">
        <v>21</v>
      </c>
      <c r="C221" s="84">
        <v>835.90306828999996</v>
      </c>
      <c r="D221" s="84">
        <v>828.20387242000004</v>
      </c>
      <c r="E221" s="84">
        <v>119.86085195</v>
      </c>
      <c r="F221" s="84">
        <v>119.86085195</v>
      </c>
    </row>
    <row r="222" spans="1:6" ht="12.75" customHeight="1" x14ac:dyDescent="0.2">
      <c r="A222" s="83" t="s">
        <v>161</v>
      </c>
      <c r="B222" s="83">
        <v>22</v>
      </c>
      <c r="C222" s="84">
        <v>844.90002693999998</v>
      </c>
      <c r="D222" s="84">
        <v>839.32321332000004</v>
      </c>
      <c r="E222" s="84">
        <v>121.47008576</v>
      </c>
      <c r="F222" s="84">
        <v>121.47008576</v>
      </c>
    </row>
    <row r="223" spans="1:6" ht="12.75" customHeight="1" x14ac:dyDescent="0.2">
      <c r="A223" s="83" t="s">
        <v>161</v>
      </c>
      <c r="B223" s="83">
        <v>23</v>
      </c>
      <c r="C223" s="84">
        <v>862.94139875999997</v>
      </c>
      <c r="D223" s="84">
        <v>857.38539364999997</v>
      </c>
      <c r="E223" s="84">
        <v>124.08411402</v>
      </c>
      <c r="F223" s="84">
        <v>124.08411402</v>
      </c>
    </row>
    <row r="224" spans="1:6" ht="12.75" customHeight="1" x14ac:dyDescent="0.2">
      <c r="A224" s="83" t="s">
        <v>161</v>
      </c>
      <c r="B224" s="83">
        <v>24</v>
      </c>
      <c r="C224" s="84">
        <v>883.52531280999995</v>
      </c>
      <c r="D224" s="84">
        <v>874.41755220000005</v>
      </c>
      <c r="E224" s="84">
        <v>126.54907355</v>
      </c>
      <c r="F224" s="84">
        <v>126.54907355</v>
      </c>
    </row>
    <row r="225" spans="1:6" ht="12.75" customHeight="1" x14ac:dyDescent="0.2">
      <c r="A225" s="83" t="s">
        <v>162</v>
      </c>
      <c r="B225" s="83">
        <v>1</v>
      </c>
      <c r="C225" s="84">
        <v>906.89162724000005</v>
      </c>
      <c r="D225" s="84">
        <v>894.97463156000003</v>
      </c>
      <c r="E225" s="84">
        <v>129.52417320000001</v>
      </c>
      <c r="F225" s="84">
        <v>129.52417320000001</v>
      </c>
    </row>
    <row r="226" spans="1:6" ht="12.75" customHeight="1" x14ac:dyDescent="0.2">
      <c r="A226" s="83" t="s">
        <v>162</v>
      </c>
      <c r="B226" s="83">
        <v>2</v>
      </c>
      <c r="C226" s="84">
        <v>934.89019559999997</v>
      </c>
      <c r="D226" s="84">
        <v>926.76700602000005</v>
      </c>
      <c r="E226" s="84">
        <v>134.12528799</v>
      </c>
      <c r="F226" s="84">
        <v>134.12528799</v>
      </c>
    </row>
    <row r="227" spans="1:6" ht="12.75" customHeight="1" x14ac:dyDescent="0.2">
      <c r="A227" s="83" t="s">
        <v>162</v>
      </c>
      <c r="B227" s="83">
        <v>3</v>
      </c>
      <c r="C227" s="84">
        <v>944.53364637000004</v>
      </c>
      <c r="D227" s="84">
        <v>937.08586276999995</v>
      </c>
      <c r="E227" s="84">
        <v>135.61867265000001</v>
      </c>
      <c r="F227" s="84">
        <v>135.61867265000001</v>
      </c>
    </row>
    <row r="228" spans="1:6" ht="12.75" customHeight="1" x14ac:dyDescent="0.2">
      <c r="A228" s="83" t="s">
        <v>162</v>
      </c>
      <c r="B228" s="83">
        <v>4</v>
      </c>
      <c r="C228" s="84">
        <v>944.85860980999996</v>
      </c>
      <c r="D228" s="84">
        <v>936.49470851000001</v>
      </c>
      <c r="E228" s="84">
        <v>135.53311853</v>
      </c>
      <c r="F228" s="84">
        <v>135.53311853</v>
      </c>
    </row>
    <row r="229" spans="1:6" ht="12.75" customHeight="1" x14ac:dyDescent="0.2">
      <c r="A229" s="83" t="s">
        <v>162</v>
      </c>
      <c r="B229" s="83">
        <v>5</v>
      </c>
      <c r="C229" s="84">
        <v>945.58804708000002</v>
      </c>
      <c r="D229" s="84">
        <v>937.28291260000003</v>
      </c>
      <c r="E229" s="84">
        <v>135.64719045999999</v>
      </c>
      <c r="F229" s="84">
        <v>135.64719045999999</v>
      </c>
    </row>
    <row r="230" spans="1:6" ht="12.75" customHeight="1" x14ac:dyDescent="0.2">
      <c r="A230" s="83" t="s">
        <v>162</v>
      </c>
      <c r="B230" s="83">
        <v>6</v>
      </c>
      <c r="C230" s="84">
        <v>952.51521305999995</v>
      </c>
      <c r="D230" s="84">
        <v>952.26187665999998</v>
      </c>
      <c r="E230" s="84">
        <v>137.81500378999999</v>
      </c>
      <c r="F230" s="84">
        <v>137.81500378999999</v>
      </c>
    </row>
    <row r="231" spans="1:6" ht="12.75" customHeight="1" x14ac:dyDescent="0.2">
      <c r="A231" s="83" t="s">
        <v>162</v>
      </c>
      <c r="B231" s="83">
        <v>7</v>
      </c>
      <c r="C231" s="84">
        <v>933.67624448000004</v>
      </c>
      <c r="D231" s="84">
        <v>926.12400763000005</v>
      </c>
      <c r="E231" s="84">
        <v>134.03223079</v>
      </c>
      <c r="F231" s="84">
        <v>134.03223079</v>
      </c>
    </row>
    <row r="232" spans="1:6" ht="12.75" customHeight="1" x14ac:dyDescent="0.2">
      <c r="A232" s="83" t="s">
        <v>162</v>
      </c>
      <c r="B232" s="83">
        <v>8</v>
      </c>
      <c r="C232" s="84">
        <v>908.70460843000001</v>
      </c>
      <c r="D232" s="84">
        <v>897.62683630000004</v>
      </c>
      <c r="E232" s="84">
        <v>129.90801048</v>
      </c>
      <c r="F232" s="84">
        <v>129.90801048</v>
      </c>
    </row>
    <row r="233" spans="1:6" ht="12.75" customHeight="1" x14ac:dyDescent="0.2">
      <c r="A233" s="83" t="s">
        <v>162</v>
      </c>
      <c r="B233" s="83">
        <v>9</v>
      </c>
      <c r="C233" s="84">
        <v>877.64983887999995</v>
      </c>
      <c r="D233" s="84">
        <v>869.20498024999995</v>
      </c>
      <c r="E233" s="84">
        <v>125.79469008</v>
      </c>
      <c r="F233" s="84">
        <v>125.79469008</v>
      </c>
    </row>
    <row r="234" spans="1:6" ht="12.75" customHeight="1" x14ac:dyDescent="0.2">
      <c r="A234" s="83" t="s">
        <v>162</v>
      </c>
      <c r="B234" s="83">
        <v>10</v>
      </c>
      <c r="C234" s="84">
        <v>849.38940763999994</v>
      </c>
      <c r="D234" s="84">
        <v>841.88007748999996</v>
      </c>
      <c r="E234" s="84">
        <v>121.84012499000001</v>
      </c>
      <c r="F234" s="84">
        <v>121.84012499000001</v>
      </c>
    </row>
    <row r="235" spans="1:6" ht="12.75" customHeight="1" x14ac:dyDescent="0.2">
      <c r="A235" s="83" t="s">
        <v>162</v>
      </c>
      <c r="B235" s="83">
        <v>11</v>
      </c>
      <c r="C235" s="84">
        <v>845.28434693999998</v>
      </c>
      <c r="D235" s="84">
        <v>839.85441388000004</v>
      </c>
      <c r="E235" s="84">
        <v>121.54696315</v>
      </c>
      <c r="F235" s="84">
        <v>121.54696315</v>
      </c>
    </row>
    <row r="236" spans="1:6" ht="12.75" customHeight="1" x14ac:dyDescent="0.2">
      <c r="A236" s="83" t="s">
        <v>162</v>
      </c>
      <c r="B236" s="83">
        <v>12</v>
      </c>
      <c r="C236" s="84">
        <v>851.64238854999996</v>
      </c>
      <c r="D236" s="84">
        <v>846.27780691999999</v>
      </c>
      <c r="E236" s="84">
        <v>122.47658131999999</v>
      </c>
      <c r="F236" s="84">
        <v>122.47658131999999</v>
      </c>
    </row>
    <row r="237" spans="1:6" ht="12.75" customHeight="1" x14ac:dyDescent="0.2">
      <c r="A237" s="83" t="s">
        <v>162</v>
      </c>
      <c r="B237" s="83">
        <v>13</v>
      </c>
      <c r="C237" s="84">
        <v>863.75146352000002</v>
      </c>
      <c r="D237" s="84">
        <v>854.81988734000004</v>
      </c>
      <c r="E237" s="84">
        <v>123.71282407</v>
      </c>
      <c r="F237" s="84">
        <v>123.71282407</v>
      </c>
    </row>
    <row r="238" spans="1:6" ht="12.75" customHeight="1" x14ac:dyDescent="0.2">
      <c r="A238" s="83" t="s">
        <v>162</v>
      </c>
      <c r="B238" s="83">
        <v>14</v>
      </c>
      <c r="C238" s="84">
        <v>867.11952455999995</v>
      </c>
      <c r="D238" s="84">
        <v>862.44071739000003</v>
      </c>
      <c r="E238" s="84">
        <v>124.81573993000001</v>
      </c>
      <c r="F238" s="84">
        <v>124.81573993000001</v>
      </c>
    </row>
    <row r="239" spans="1:6" ht="12.75" customHeight="1" x14ac:dyDescent="0.2">
      <c r="A239" s="83" t="s">
        <v>162</v>
      </c>
      <c r="B239" s="83">
        <v>15</v>
      </c>
      <c r="C239" s="84">
        <v>872.14947300999995</v>
      </c>
      <c r="D239" s="84">
        <v>868.55846830999997</v>
      </c>
      <c r="E239" s="84">
        <v>125.70112438</v>
      </c>
      <c r="F239" s="84">
        <v>125.70112438</v>
      </c>
    </row>
    <row r="240" spans="1:6" ht="12.75" customHeight="1" x14ac:dyDescent="0.2">
      <c r="A240" s="83" t="s">
        <v>162</v>
      </c>
      <c r="B240" s="83">
        <v>16</v>
      </c>
      <c r="C240" s="84">
        <v>870.36210980999999</v>
      </c>
      <c r="D240" s="84">
        <v>866.09513652999999</v>
      </c>
      <c r="E240" s="84">
        <v>125.34462153</v>
      </c>
      <c r="F240" s="84">
        <v>125.34462153</v>
      </c>
    </row>
    <row r="241" spans="1:6" ht="12.75" customHeight="1" x14ac:dyDescent="0.2">
      <c r="A241" s="83" t="s">
        <v>162</v>
      </c>
      <c r="B241" s="83">
        <v>17</v>
      </c>
      <c r="C241" s="84">
        <v>868.57176628000002</v>
      </c>
      <c r="D241" s="84">
        <v>863.29399544</v>
      </c>
      <c r="E241" s="84">
        <v>124.93922961</v>
      </c>
      <c r="F241" s="84">
        <v>124.93922961</v>
      </c>
    </row>
    <row r="242" spans="1:6" ht="12.75" customHeight="1" x14ac:dyDescent="0.2">
      <c r="A242" s="83" t="s">
        <v>162</v>
      </c>
      <c r="B242" s="83">
        <v>18</v>
      </c>
      <c r="C242" s="84">
        <v>852.74172527999997</v>
      </c>
      <c r="D242" s="84">
        <v>847.36958791999996</v>
      </c>
      <c r="E242" s="84">
        <v>122.63458806</v>
      </c>
      <c r="F242" s="84">
        <v>122.63458806</v>
      </c>
    </row>
    <row r="243" spans="1:6" ht="12.75" customHeight="1" x14ac:dyDescent="0.2">
      <c r="A243" s="83" t="s">
        <v>162</v>
      </c>
      <c r="B243" s="83">
        <v>19</v>
      </c>
      <c r="C243" s="84">
        <v>833.52659611000001</v>
      </c>
      <c r="D243" s="84">
        <v>825.45829089999995</v>
      </c>
      <c r="E243" s="84">
        <v>119.46350083</v>
      </c>
      <c r="F243" s="84">
        <v>119.46350083</v>
      </c>
    </row>
    <row r="244" spans="1:6" ht="12.75" customHeight="1" x14ac:dyDescent="0.2">
      <c r="A244" s="83" t="s">
        <v>162</v>
      </c>
      <c r="B244" s="83">
        <v>20</v>
      </c>
      <c r="C244" s="84">
        <v>833.97564423999995</v>
      </c>
      <c r="D244" s="84">
        <v>825.46718982000004</v>
      </c>
      <c r="E244" s="84">
        <v>119.46478870999999</v>
      </c>
      <c r="F244" s="84">
        <v>119.46478870999999</v>
      </c>
    </row>
    <row r="245" spans="1:6" ht="12.75" customHeight="1" x14ac:dyDescent="0.2">
      <c r="A245" s="83" t="s">
        <v>162</v>
      </c>
      <c r="B245" s="83">
        <v>21</v>
      </c>
      <c r="C245" s="84">
        <v>850.97315547999995</v>
      </c>
      <c r="D245" s="84">
        <v>843.82425552999996</v>
      </c>
      <c r="E245" s="84">
        <v>122.12149392000001</v>
      </c>
      <c r="F245" s="84">
        <v>122.12149392000001</v>
      </c>
    </row>
    <row r="246" spans="1:6" ht="12.75" customHeight="1" x14ac:dyDescent="0.2">
      <c r="A246" s="83" t="s">
        <v>162</v>
      </c>
      <c r="B246" s="83">
        <v>22</v>
      </c>
      <c r="C246" s="84">
        <v>867.32426906000001</v>
      </c>
      <c r="D246" s="84">
        <v>862.12720548000004</v>
      </c>
      <c r="E246" s="84">
        <v>124.77036728</v>
      </c>
      <c r="F246" s="84">
        <v>124.77036728</v>
      </c>
    </row>
    <row r="247" spans="1:6" ht="12.75" customHeight="1" x14ac:dyDescent="0.2">
      <c r="A247" s="83" t="s">
        <v>162</v>
      </c>
      <c r="B247" s="83">
        <v>23</v>
      </c>
      <c r="C247" s="84">
        <v>869.23705014999996</v>
      </c>
      <c r="D247" s="84">
        <v>867.86163647000001</v>
      </c>
      <c r="E247" s="84">
        <v>125.6002762</v>
      </c>
      <c r="F247" s="84">
        <v>125.6002762</v>
      </c>
    </row>
    <row r="248" spans="1:6" ht="12.75" customHeight="1" x14ac:dyDescent="0.2">
      <c r="A248" s="83" t="s">
        <v>162</v>
      </c>
      <c r="B248" s="83">
        <v>24</v>
      </c>
      <c r="C248" s="84">
        <v>896.67358517000002</v>
      </c>
      <c r="D248" s="84">
        <v>888.15179078999995</v>
      </c>
      <c r="E248" s="84">
        <v>128.53674541999999</v>
      </c>
      <c r="F248" s="84">
        <v>128.53674541999999</v>
      </c>
    </row>
    <row r="249" spans="1:6" ht="12.75" customHeight="1" x14ac:dyDescent="0.2">
      <c r="A249" s="83" t="s">
        <v>163</v>
      </c>
      <c r="B249" s="83">
        <v>1</v>
      </c>
      <c r="C249" s="84">
        <v>912.54522276</v>
      </c>
      <c r="D249" s="84">
        <v>900.76130091000005</v>
      </c>
      <c r="E249" s="84">
        <v>130.36164226</v>
      </c>
      <c r="F249" s="84">
        <v>130.36164226</v>
      </c>
    </row>
    <row r="250" spans="1:6" ht="12.75" customHeight="1" x14ac:dyDescent="0.2">
      <c r="A250" s="83" t="s">
        <v>163</v>
      </c>
      <c r="B250" s="83">
        <v>2</v>
      </c>
      <c r="C250" s="84">
        <v>963.88308887999995</v>
      </c>
      <c r="D250" s="84">
        <v>956.29743045999999</v>
      </c>
      <c r="E250" s="84">
        <v>138.39904466999999</v>
      </c>
      <c r="F250" s="84">
        <v>138.39904466999999</v>
      </c>
    </row>
    <row r="251" spans="1:6" ht="12.75" customHeight="1" x14ac:dyDescent="0.2">
      <c r="A251" s="83" t="s">
        <v>163</v>
      </c>
      <c r="B251" s="83">
        <v>3</v>
      </c>
      <c r="C251" s="84">
        <v>989.12443169000005</v>
      </c>
      <c r="D251" s="84">
        <v>980.64993100000004</v>
      </c>
      <c r="E251" s="84">
        <v>141.92343227000001</v>
      </c>
      <c r="F251" s="84">
        <v>141.92343227000001</v>
      </c>
    </row>
    <row r="252" spans="1:6" ht="12.75" customHeight="1" x14ac:dyDescent="0.2">
      <c r="A252" s="83" t="s">
        <v>163</v>
      </c>
      <c r="B252" s="83">
        <v>4</v>
      </c>
      <c r="C252" s="84">
        <v>986.48169819999998</v>
      </c>
      <c r="D252" s="84">
        <v>976.40686425000001</v>
      </c>
      <c r="E252" s="84">
        <v>141.30935932</v>
      </c>
      <c r="F252" s="84">
        <v>141.30935932</v>
      </c>
    </row>
    <row r="253" spans="1:6" ht="12.75" customHeight="1" x14ac:dyDescent="0.2">
      <c r="A253" s="83" t="s">
        <v>163</v>
      </c>
      <c r="B253" s="83">
        <v>5</v>
      </c>
      <c r="C253" s="84">
        <v>938.37913937999997</v>
      </c>
      <c r="D253" s="84">
        <v>930.03493939999998</v>
      </c>
      <c r="E253" s="84">
        <v>134.59823589000001</v>
      </c>
      <c r="F253" s="84">
        <v>134.59823589000001</v>
      </c>
    </row>
    <row r="254" spans="1:6" ht="12.75" customHeight="1" x14ac:dyDescent="0.2">
      <c r="A254" s="83" t="s">
        <v>163</v>
      </c>
      <c r="B254" s="83">
        <v>6</v>
      </c>
      <c r="C254" s="84">
        <v>925.46888063999995</v>
      </c>
      <c r="D254" s="84">
        <v>916.13988118999998</v>
      </c>
      <c r="E254" s="84">
        <v>132.58728958</v>
      </c>
      <c r="F254" s="84">
        <v>132.58728958</v>
      </c>
    </row>
    <row r="255" spans="1:6" ht="12.75" customHeight="1" x14ac:dyDescent="0.2">
      <c r="A255" s="83" t="s">
        <v>163</v>
      </c>
      <c r="B255" s="83">
        <v>7</v>
      </c>
      <c r="C255" s="84">
        <v>890.31078717000003</v>
      </c>
      <c r="D255" s="84">
        <v>880.85419205000005</v>
      </c>
      <c r="E255" s="84">
        <v>127.48060885</v>
      </c>
      <c r="F255" s="84">
        <v>127.48060885</v>
      </c>
    </row>
    <row r="256" spans="1:6" ht="12.75" customHeight="1" x14ac:dyDescent="0.2">
      <c r="A256" s="83" t="s">
        <v>163</v>
      </c>
      <c r="B256" s="83">
        <v>8</v>
      </c>
      <c r="C256" s="84">
        <v>858.29153488999998</v>
      </c>
      <c r="D256" s="84">
        <v>850.65279758999998</v>
      </c>
      <c r="E256" s="84">
        <v>123.1097468</v>
      </c>
      <c r="F256" s="84">
        <v>123.1097468</v>
      </c>
    </row>
    <row r="257" spans="1:6" ht="12.75" customHeight="1" x14ac:dyDescent="0.2">
      <c r="A257" s="83" t="s">
        <v>163</v>
      </c>
      <c r="B257" s="83">
        <v>9</v>
      </c>
      <c r="C257" s="84">
        <v>836.95995899000002</v>
      </c>
      <c r="D257" s="84">
        <v>829.83778557999995</v>
      </c>
      <c r="E257" s="84">
        <v>120.09731815000001</v>
      </c>
      <c r="F257" s="84">
        <v>120.09731815000001</v>
      </c>
    </row>
    <row r="258" spans="1:6" ht="12.75" customHeight="1" x14ac:dyDescent="0.2">
      <c r="A258" s="83" t="s">
        <v>163</v>
      </c>
      <c r="B258" s="83">
        <v>10</v>
      </c>
      <c r="C258" s="84">
        <v>821.16016108999997</v>
      </c>
      <c r="D258" s="84">
        <v>815.95682810999995</v>
      </c>
      <c r="E258" s="84">
        <v>118.08841255999999</v>
      </c>
      <c r="F258" s="84">
        <v>118.08841255999999</v>
      </c>
    </row>
    <row r="259" spans="1:6" ht="12.75" customHeight="1" x14ac:dyDescent="0.2">
      <c r="A259" s="83" t="s">
        <v>163</v>
      </c>
      <c r="B259" s="83">
        <v>11</v>
      </c>
      <c r="C259" s="84">
        <v>824.64642026000001</v>
      </c>
      <c r="D259" s="84">
        <v>817.77003425999999</v>
      </c>
      <c r="E259" s="84">
        <v>118.35082674</v>
      </c>
      <c r="F259" s="84">
        <v>118.35082674</v>
      </c>
    </row>
    <row r="260" spans="1:6" ht="12.75" customHeight="1" x14ac:dyDescent="0.2">
      <c r="A260" s="83" t="s">
        <v>163</v>
      </c>
      <c r="B260" s="83">
        <v>12</v>
      </c>
      <c r="C260" s="84">
        <v>879.85287428000004</v>
      </c>
      <c r="D260" s="84">
        <v>872.35413420999998</v>
      </c>
      <c r="E260" s="84">
        <v>126.25044776</v>
      </c>
      <c r="F260" s="84">
        <v>126.25044776</v>
      </c>
    </row>
    <row r="261" spans="1:6" ht="12.75" customHeight="1" x14ac:dyDescent="0.2">
      <c r="A261" s="83" t="s">
        <v>163</v>
      </c>
      <c r="B261" s="83">
        <v>13</v>
      </c>
      <c r="C261" s="84">
        <v>890.75254943000004</v>
      </c>
      <c r="D261" s="84">
        <v>885.56217500000002</v>
      </c>
      <c r="E261" s="84">
        <v>128.16196626000001</v>
      </c>
      <c r="F261" s="84">
        <v>128.16196626000001</v>
      </c>
    </row>
    <row r="262" spans="1:6" ht="12.75" customHeight="1" x14ac:dyDescent="0.2">
      <c r="A262" s="83" t="s">
        <v>163</v>
      </c>
      <c r="B262" s="83">
        <v>14</v>
      </c>
      <c r="C262" s="84">
        <v>895.97201371999995</v>
      </c>
      <c r="D262" s="84">
        <v>890.35340354000004</v>
      </c>
      <c r="E262" s="84">
        <v>128.85537128999999</v>
      </c>
      <c r="F262" s="84">
        <v>128.85537128999999</v>
      </c>
    </row>
    <row r="263" spans="1:6" ht="12.75" customHeight="1" x14ac:dyDescent="0.2">
      <c r="A263" s="83" t="s">
        <v>163</v>
      </c>
      <c r="B263" s="83">
        <v>15</v>
      </c>
      <c r="C263" s="84">
        <v>893.49145232000001</v>
      </c>
      <c r="D263" s="84">
        <v>888.26627498000005</v>
      </c>
      <c r="E263" s="84">
        <v>128.55331401999999</v>
      </c>
      <c r="F263" s="84">
        <v>128.55331401999999</v>
      </c>
    </row>
    <row r="264" spans="1:6" ht="12.75" customHeight="1" x14ac:dyDescent="0.2">
      <c r="A264" s="83" t="s">
        <v>163</v>
      </c>
      <c r="B264" s="83">
        <v>16</v>
      </c>
      <c r="C264" s="84">
        <v>893.77121752000005</v>
      </c>
      <c r="D264" s="84">
        <v>886.10260459000006</v>
      </c>
      <c r="E264" s="84">
        <v>128.24017931</v>
      </c>
      <c r="F264" s="84">
        <v>128.24017931</v>
      </c>
    </row>
    <row r="265" spans="1:6" ht="12.75" customHeight="1" x14ac:dyDescent="0.2">
      <c r="A265" s="83" t="s">
        <v>163</v>
      </c>
      <c r="B265" s="83">
        <v>17</v>
      </c>
      <c r="C265" s="84">
        <v>889.26248077000002</v>
      </c>
      <c r="D265" s="84">
        <v>883.34773677999999</v>
      </c>
      <c r="E265" s="84">
        <v>127.84148424</v>
      </c>
      <c r="F265" s="84">
        <v>127.84148424</v>
      </c>
    </row>
    <row r="266" spans="1:6" ht="12.75" customHeight="1" x14ac:dyDescent="0.2">
      <c r="A266" s="83" t="s">
        <v>163</v>
      </c>
      <c r="B266" s="83">
        <v>18</v>
      </c>
      <c r="C266" s="84">
        <v>877.97943172999999</v>
      </c>
      <c r="D266" s="84">
        <v>872.40103036000005</v>
      </c>
      <c r="E266" s="84">
        <v>126.25723474999999</v>
      </c>
      <c r="F266" s="84">
        <v>126.25723474999999</v>
      </c>
    </row>
    <row r="267" spans="1:6" ht="12.75" customHeight="1" x14ac:dyDescent="0.2">
      <c r="A267" s="83" t="s">
        <v>163</v>
      </c>
      <c r="B267" s="83">
        <v>19</v>
      </c>
      <c r="C267" s="84">
        <v>863.54847950999999</v>
      </c>
      <c r="D267" s="84">
        <v>856.13931561000004</v>
      </c>
      <c r="E267" s="84">
        <v>123.90377681</v>
      </c>
      <c r="F267" s="84">
        <v>123.90377681</v>
      </c>
    </row>
    <row r="268" spans="1:6" ht="12.75" customHeight="1" x14ac:dyDescent="0.2">
      <c r="A268" s="83" t="s">
        <v>163</v>
      </c>
      <c r="B268" s="83">
        <v>20</v>
      </c>
      <c r="C268" s="84">
        <v>861.70679715999995</v>
      </c>
      <c r="D268" s="84">
        <v>853.74627957999996</v>
      </c>
      <c r="E268" s="84">
        <v>123.55744742</v>
      </c>
      <c r="F268" s="84">
        <v>123.55744742</v>
      </c>
    </row>
    <row r="269" spans="1:6" ht="12.75" customHeight="1" x14ac:dyDescent="0.2">
      <c r="A269" s="83" t="s">
        <v>163</v>
      </c>
      <c r="B269" s="83">
        <v>21</v>
      </c>
      <c r="C269" s="84">
        <v>846.55017501999998</v>
      </c>
      <c r="D269" s="84">
        <v>841.92424028000005</v>
      </c>
      <c r="E269" s="84">
        <v>121.8465164</v>
      </c>
      <c r="F269" s="84">
        <v>121.8465164</v>
      </c>
    </row>
    <row r="270" spans="1:6" ht="12.75" customHeight="1" x14ac:dyDescent="0.2">
      <c r="A270" s="83" t="s">
        <v>163</v>
      </c>
      <c r="B270" s="83">
        <v>22</v>
      </c>
      <c r="C270" s="84">
        <v>819.45918123000001</v>
      </c>
      <c r="D270" s="84">
        <v>814.67496676999997</v>
      </c>
      <c r="E270" s="84">
        <v>117.90289666</v>
      </c>
      <c r="F270" s="84">
        <v>117.90289666</v>
      </c>
    </row>
    <row r="271" spans="1:6" ht="12.75" customHeight="1" x14ac:dyDescent="0.2">
      <c r="A271" s="83" t="s">
        <v>163</v>
      </c>
      <c r="B271" s="83">
        <v>23</v>
      </c>
      <c r="C271" s="84">
        <v>810.77597483</v>
      </c>
      <c r="D271" s="84">
        <v>806.05008067000006</v>
      </c>
      <c r="E271" s="84">
        <v>116.65466995</v>
      </c>
      <c r="F271" s="84">
        <v>116.65466995</v>
      </c>
    </row>
    <row r="272" spans="1:6" ht="12.75" customHeight="1" x14ac:dyDescent="0.2">
      <c r="A272" s="83" t="s">
        <v>163</v>
      </c>
      <c r="B272" s="83">
        <v>24</v>
      </c>
      <c r="C272" s="84">
        <v>824.55908499999998</v>
      </c>
      <c r="D272" s="84">
        <v>817.66047601000002</v>
      </c>
      <c r="E272" s="84">
        <v>118.33497104999999</v>
      </c>
      <c r="F272" s="84">
        <v>118.33497104999999</v>
      </c>
    </row>
    <row r="273" spans="1:6" ht="12.75" customHeight="1" x14ac:dyDescent="0.2">
      <c r="A273" s="83" t="s">
        <v>164</v>
      </c>
      <c r="B273" s="83">
        <v>1</v>
      </c>
      <c r="C273" s="84">
        <v>873.57717236999997</v>
      </c>
      <c r="D273" s="84">
        <v>862.24133411000003</v>
      </c>
      <c r="E273" s="84">
        <v>124.78688441</v>
      </c>
      <c r="F273" s="84">
        <v>124.78688441</v>
      </c>
    </row>
    <row r="274" spans="1:6" ht="12.75" customHeight="1" x14ac:dyDescent="0.2">
      <c r="A274" s="83" t="s">
        <v>164</v>
      </c>
      <c r="B274" s="83">
        <v>2</v>
      </c>
      <c r="C274" s="84">
        <v>903.60705407</v>
      </c>
      <c r="D274" s="84">
        <v>897.55217909999999</v>
      </c>
      <c r="E274" s="84">
        <v>129.89720579999999</v>
      </c>
      <c r="F274" s="84">
        <v>129.89720579999999</v>
      </c>
    </row>
    <row r="275" spans="1:6" ht="12.75" customHeight="1" x14ac:dyDescent="0.2">
      <c r="A275" s="83" t="s">
        <v>164</v>
      </c>
      <c r="B275" s="83">
        <v>3</v>
      </c>
      <c r="C275" s="84">
        <v>908.95063879999998</v>
      </c>
      <c r="D275" s="84">
        <v>905.92450787999996</v>
      </c>
      <c r="E275" s="84">
        <v>131.10888144</v>
      </c>
      <c r="F275" s="84">
        <v>131.10888144</v>
      </c>
    </row>
    <row r="276" spans="1:6" ht="12.75" customHeight="1" x14ac:dyDescent="0.2">
      <c r="A276" s="83" t="s">
        <v>164</v>
      </c>
      <c r="B276" s="83">
        <v>4</v>
      </c>
      <c r="C276" s="84">
        <v>922.9744283</v>
      </c>
      <c r="D276" s="84">
        <v>914.51705325</v>
      </c>
      <c r="E276" s="84">
        <v>132.35242768000001</v>
      </c>
      <c r="F276" s="84">
        <v>132.35242768000001</v>
      </c>
    </row>
    <row r="277" spans="1:6" ht="12.75" customHeight="1" x14ac:dyDescent="0.2">
      <c r="A277" s="83" t="s">
        <v>164</v>
      </c>
      <c r="B277" s="83">
        <v>5</v>
      </c>
      <c r="C277" s="84">
        <v>915.64184869999997</v>
      </c>
      <c r="D277" s="84">
        <v>908.66636973000004</v>
      </c>
      <c r="E277" s="84">
        <v>131.50569424</v>
      </c>
      <c r="F277" s="84">
        <v>131.50569424</v>
      </c>
    </row>
    <row r="278" spans="1:6" ht="12.75" customHeight="1" x14ac:dyDescent="0.2">
      <c r="A278" s="83" t="s">
        <v>164</v>
      </c>
      <c r="B278" s="83">
        <v>6</v>
      </c>
      <c r="C278" s="84">
        <v>896.76904351999997</v>
      </c>
      <c r="D278" s="84">
        <v>892.26288457999999</v>
      </c>
      <c r="E278" s="84">
        <v>129.13171874</v>
      </c>
      <c r="F278" s="84">
        <v>129.13171874</v>
      </c>
    </row>
    <row r="279" spans="1:6" ht="12.75" customHeight="1" x14ac:dyDescent="0.2">
      <c r="A279" s="83" t="s">
        <v>164</v>
      </c>
      <c r="B279" s="83">
        <v>7</v>
      </c>
      <c r="C279" s="84">
        <v>858.97872249</v>
      </c>
      <c r="D279" s="84">
        <v>852.36165022</v>
      </c>
      <c r="E279" s="84">
        <v>123.35705853</v>
      </c>
      <c r="F279" s="84">
        <v>123.35705853</v>
      </c>
    </row>
    <row r="280" spans="1:6" ht="12.75" customHeight="1" x14ac:dyDescent="0.2">
      <c r="A280" s="83" t="s">
        <v>164</v>
      </c>
      <c r="B280" s="83">
        <v>8</v>
      </c>
      <c r="C280" s="84">
        <v>845.40701205000005</v>
      </c>
      <c r="D280" s="84">
        <v>839.63039763999996</v>
      </c>
      <c r="E280" s="84">
        <v>121.51454266</v>
      </c>
      <c r="F280" s="84">
        <v>121.51454266</v>
      </c>
    </row>
    <row r="281" spans="1:6" ht="12.75" customHeight="1" x14ac:dyDescent="0.2">
      <c r="A281" s="83" t="s">
        <v>164</v>
      </c>
      <c r="B281" s="83">
        <v>9</v>
      </c>
      <c r="C281" s="84">
        <v>818.72234527000001</v>
      </c>
      <c r="D281" s="84">
        <v>813.49969928999997</v>
      </c>
      <c r="E281" s="84">
        <v>117.73280742</v>
      </c>
      <c r="F281" s="84">
        <v>117.73280742</v>
      </c>
    </row>
    <row r="282" spans="1:6" ht="12.75" customHeight="1" x14ac:dyDescent="0.2">
      <c r="A282" s="83" t="s">
        <v>164</v>
      </c>
      <c r="B282" s="83">
        <v>10</v>
      </c>
      <c r="C282" s="84">
        <v>809.63502754000001</v>
      </c>
      <c r="D282" s="84">
        <v>805.09609708000005</v>
      </c>
      <c r="E282" s="84">
        <v>116.51660577</v>
      </c>
      <c r="F282" s="84">
        <v>116.51660577</v>
      </c>
    </row>
    <row r="283" spans="1:6" ht="12.75" customHeight="1" x14ac:dyDescent="0.2">
      <c r="A283" s="83" t="s">
        <v>164</v>
      </c>
      <c r="B283" s="83">
        <v>11</v>
      </c>
      <c r="C283" s="84">
        <v>813.60514337999996</v>
      </c>
      <c r="D283" s="84">
        <v>808.06434644000001</v>
      </c>
      <c r="E283" s="84">
        <v>116.94618224</v>
      </c>
      <c r="F283" s="84">
        <v>116.94618224</v>
      </c>
    </row>
    <row r="284" spans="1:6" ht="12.75" customHeight="1" x14ac:dyDescent="0.2">
      <c r="A284" s="83" t="s">
        <v>164</v>
      </c>
      <c r="B284" s="83">
        <v>12</v>
      </c>
      <c r="C284" s="84">
        <v>814.40156492000006</v>
      </c>
      <c r="D284" s="84">
        <v>810.47272999999996</v>
      </c>
      <c r="E284" s="84">
        <v>117.29473278</v>
      </c>
      <c r="F284" s="84">
        <v>117.29473278</v>
      </c>
    </row>
    <row r="285" spans="1:6" ht="12.75" customHeight="1" x14ac:dyDescent="0.2">
      <c r="A285" s="83" t="s">
        <v>164</v>
      </c>
      <c r="B285" s="83">
        <v>13</v>
      </c>
      <c r="C285" s="84">
        <v>814.75465162</v>
      </c>
      <c r="D285" s="84">
        <v>808.15947538</v>
      </c>
      <c r="E285" s="84">
        <v>116.95994967</v>
      </c>
      <c r="F285" s="84">
        <v>116.95994967</v>
      </c>
    </row>
    <row r="286" spans="1:6" ht="12.75" customHeight="1" x14ac:dyDescent="0.2">
      <c r="A286" s="83" t="s">
        <v>164</v>
      </c>
      <c r="B286" s="83">
        <v>14</v>
      </c>
      <c r="C286" s="84">
        <v>820.35805419999997</v>
      </c>
      <c r="D286" s="84">
        <v>819.82807687000002</v>
      </c>
      <c r="E286" s="84">
        <v>118.64867458000001</v>
      </c>
      <c r="F286" s="84">
        <v>118.64867458000001</v>
      </c>
    </row>
    <row r="287" spans="1:6" ht="12.75" customHeight="1" x14ac:dyDescent="0.2">
      <c r="A287" s="83" t="s">
        <v>164</v>
      </c>
      <c r="B287" s="83">
        <v>15</v>
      </c>
      <c r="C287" s="84">
        <v>827.31707288999996</v>
      </c>
      <c r="D287" s="84">
        <v>822.44635443000004</v>
      </c>
      <c r="E287" s="84">
        <v>119.02760179000001</v>
      </c>
      <c r="F287" s="84">
        <v>119.02760179000001</v>
      </c>
    </row>
    <row r="288" spans="1:6" ht="12.75" customHeight="1" x14ac:dyDescent="0.2">
      <c r="A288" s="83" t="s">
        <v>164</v>
      </c>
      <c r="B288" s="83">
        <v>16</v>
      </c>
      <c r="C288" s="84">
        <v>833.34803464000004</v>
      </c>
      <c r="D288" s="84">
        <v>826.89904288000002</v>
      </c>
      <c r="E288" s="84">
        <v>119.672012</v>
      </c>
      <c r="F288" s="84">
        <v>119.672012</v>
      </c>
    </row>
    <row r="289" spans="1:6" ht="12.75" customHeight="1" x14ac:dyDescent="0.2">
      <c r="A289" s="83" t="s">
        <v>164</v>
      </c>
      <c r="B289" s="83">
        <v>17</v>
      </c>
      <c r="C289" s="84">
        <v>837.31096944000001</v>
      </c>
      <c r="D289" s="84">
        <v>831.89747884999997</v>
      </c>
      <c r="E289" s="84">
        <v>120.39540488999999</v>
      </c>
      <c r="F289" s="84">
        <v>120.39540488999999</v>
      </c>
    </row>
    <row r="290" spans="1:6" ht="12.75" customHeight="1" x14ac:dyDescent="0.2">
      <c r="A290" s="83" t="s">
        <v>164</v>
      </c>
      <c r="B290" s="83">
        <v>18</v>
      </c>
      <c r="C290" s="84">
        <v>821.66973970000004</v>
      </c>
      <c r="D290" s="84">
        <v>817.41808744000002</v>
      </c>
      <c r="E290" s="84">
        <v>118.29989164</v>
      </c>
      <c r="F290" s="84">
        <v>118.29989164</v>
      </c>
    </row>
    <row r="291" spans="1:6" ht="12.75" customHeight="1" x14ac:dyDescent="0.2">
      <c r="A291" s="83" t="s">
        <v>164</v>
      </c>
      <c r="B291" s="83">
        <v>19</v>
      </c>
      <c r="C291" s="84">
        <v>811.85508039000001</v>
      </c>
      <c r="D291" s="84">
        <v>806.75573010000005</v>
      </c>
      <c r="E291" s="84">
        <v>116.75679425</v>
      </c>
      <c r="F291" s="84">
        <v>116.75679425</v>
      </c>
    </row>
    <row r="292" spans="1:6" ht="12.75" customHeight="1" x14ac:dyDescent="0.2">
      <c r="A292" s="83" t="s">
        <v>164</v>
      </c>
      <c r="B292" s="83">
        <v>20</v>
      </c>
      <c r="C292" s="84">
        <v>816.44774873999995</v>
      </c>
      <c r="D292" s="84">
        <v>809.28873667000005</v>
      </c>
      <c r="E292" s="84">
        <v>117.12338071000001</v>
      </c>
      <c r="F292" s="84">
        <v>117.12338071000001</v>
      </c>
    </row>
    <row r="293" spans="1:6" ht="12.75" customHeight="1" x14ac:dyDescent="0.2">
      <c r="A293" s="83" t="s">
        <v>164</v>
      </c>
      <c r="B293" s="83">
        <v>21</v>
      </c>
      <c r="C293" s="84">
        <v>819.44549601999995</v>
      </c>
      <c r="D293" s="84">
        <v>814.90037401999996</v>
      </c>
      <c r="E293" s="84">
        <v>117.93551846</v>
      </c>
      <c r="F293" s="84">
        <v>117.93551846</v>
      </c>
    </row>
    <row r="294" spans="1:6" ht="12.75" customHeight="1" x14ac:dyDescent="0.2">
      <c r="A294" s="83" t="s">
        <v>164</v>
      </c>
      <c r="B294" s="83">
        <v>22</v>
      </c>
      <c r="C294" s="84">
        <v>832.20211388999996</v>
      </c>
      <c r="D294" s="84">
        <v>827.18984182999998</v>
      </c>
      <c r="E294" s="84">
        <v>119.71409754</v>
      </c>
      <c r="F294" s="84">
        <v>119.71409754</v>
      </c>
    </row>
    <row r="295" spans="1:6" ht="12.75" customHeight="1" x14ac:dyDescent="0.2">
      <c r="A295" s="83" t="s">
        <v>164</v>
      </c>
      <c r="B295" s="83">
        <v>23</v>
      </c>
      <c r="C295" s="84">
        <v>842.63309245999994</v>
      </c>
      <c r="D295" s="84">
        <v>835.39718680999999</v>
      </c>
      <c r="E295" s="84">
        <v>120.9018961</v>
      </c>
      <c r="F295" s="84">
        <v>120.9018961</v>
      </c>
    </row>
    <row r="296" spans="1:6" ht="12.75" customHeight="1" x14ac:dyDescent="0.2">
      <c r="A296" s="83" t="s">
        <v>164</v>
      </c>
      <c r="B296" s="83">
        <v>24</v>
      </c>
      <c r="C296" s="84">
        <v>859.08791584999994</v>
      </c>
      <c r="D296" s="84">
        <v>850.26970541000003</v>
      </c>
      <c r="E296" s="84">
        <v>123.05430423</v>
      </c>
      <c r="F296" s="84">
        <v>123.05430423</v>
      </c>
    </row>
    <row r="297" spans="1:6" ht="12.75" customHeight="1" x14ac:dyDescent="0.2">
      <c r="A297" s="83" t="s">
        <v>165</v>
      </c>
      <c r="B297" s="83">
        <v>1</v>
      </c>
      <c r="C297" s="84">
        <v>887.95970920000002</v>
      </c>
      <c r="D297" s="84">
        <v>878.27359653999997</v>
      </c>
      <c r="E297" s="84">
        <v>127.10713513</v>
      </c>
      <c r="F297" s="84">
        <v>127.10713513</v>
      </c>
    </row>
    <row r="298" spans="1:6" ht="12.75" customHeight="1" x14ac:dyDescent="0.2">
      <c r="A298" s="83" t="s">
        <v>165</v>
      </c>
      <c r="B298" s="83">
        <v>2</v>
      </c>
      <c r="C298" s="84">
        <v>922.95298691999994</v>
      </c>
      <c r="D298" s="84">
        <v>916.13038408</v>
      </c>
      <c r="E298" s="84">
        <v>132.58591512999999</v>
      </c>
      <c r="F298" s="84">
        <v>132.58591512999999</v>
      </c>
    </row>
    <row r="299" spans="1:6" ht="12.75" customHeight="1" x14ac:dyDescent="0.2">
      <c r="A299" s="83" t="s">
        <v>165</v>
      </c>
      <c r="B299" s="83">
        <v>3</v>
      </c>
      <c r="C299" s="84">
        <v>936.34749367999996</v>
      </c>
      <c r="D299" s="84">
        <v>930.40498736999996</v>
      </c>
      <c r="E299" s="84">
        <v>134.65179065000001</v>
      </c>
      <c r="F299" s="84">
        <v>134.65179065000001</v>
      </c>
    </row>
    <row r="300" spans="1:6" ht="12.75" customHeight="1" x14ac:dyDescent="0.2">
      <c r="A300" s="83" t="s">
        <v>165</v>
      </c>
      <c r="B300" s="83">
        <v>4</v>
      </c>
      <c r="C300" s="84">
        <v>948.73136029</v>
      </c>
      <c r="D300" s="84">
        <v>941.00863905999995</v>
      </c>
      <c r="E300" s="84">
        <v>136.18639193999999</v>
      </c>
      <c r="F300" s="84">
        <v>136.18639193999999</v>
      </c>
    </row>
    <row r="301" spans="1:6" ht="12.75" customHeight="1" x14ac:dyDescent="0.2">
      <c r="A301" s="83" t="s">
        <v>165</v>
      </c>
      <c r="B301" s="83">
        <v>5</v>
      </c>
      <c r="C301" s="84">
        <v>947.67085114999998</v>
      </c>
      <c r="D301" s="84">
        <v>940.19406643000002</v>
      </c>
      <c r="E301" s="84">
        <v>136.06850385000001</v>
      </c>
      <c r="F301" s="84">
        <v>136.06850385000001</v>
      </c>
    </row>
    <row r="302" spans="1:6" ht="12.75" customHeight="1" x14ac:dyDescent="0.2">
      <c r="A302" s="83" t="s">
        <v>165</v>
      </c>
      <c r="B302" s="83">
        <v>6</v>
      </c>
      <c r="C302" s="84">
        <v>928.55653498000004</v>
      </c>
      <c r="D302" s="84">
        <v>920.24524388999998</v>
      </c>
      <c r="E302" s="84">
        <v>133.18143347</v>
      </c>
      <c r="F302" s="84">
        <v>133.18143347</v>
      </c>
    </row>
    <row r="303" spans="1:6" ht="12.75" customHeight="1" x14ac:dyDescent="0.2">
      <c r="A303" s="83" t="s">
        <v>165</v>
      </c>
      <c r="B303" s="83">
        <v>7</v>
      </c>
      <c r="C303" s="84">
        <v>888.81220801999996</v>
      </c>
      <c r="D303" s="84">
        <v>880.74350817000004</v>
      </c>
      <c r="E303" s="84">
        <v>127.46459025</v>
      </c>
      <c r="F303" s="84">
        <v>127.46459025</v>
      </c>
    </row>
    <row r="304" spans="1:6" ht="12.75" customHeight="1" x14ac:dyDescent="0.2">
      <c r="A304" s="83" t="s">
        <v>165</v>
      </c>
      <c r="B304" s="83">
        <v>8</v>
      </c>
      <c r="C304" s="84">
        <v>863.19169471999999</v>
      </c>
      <c r="D304" s="84">
        <v>857.35597543999995</v>
      </c>
      <c r="E304" s="84">
        <v>124.07985650000001</v>
      </c>
      <c r="F304" s="84">
        <v>124.07985650000001</v>
      </c>
    </row>
    <row r="305" spans="1:6" ht="12.75" customHeight="1" x14ac:dyDescent="0.2">
      <c r="A305" s="83" t="s">
        <v>165</v>
      </c>
      <c r="B305" s="83">
        <v>9</v>
      </c>
      <c r="C305" s="84">
        <v>841.49421801999995</v>
      </c>
      <c r="D305" s="84">
        <v>836.51771541999994</v>
      </c>
      <c r="E305" s="84">
        <v>121.06406330999999</v>
      </c>
      <c r="F305" s="84">
        <v>121.06406330999999</v>
      </c>
    </row>
    <row r="306" spans="1:6" ht="12.75" customHeight="1" x14ac:dyDescent="0.2">
      <c r="A306" s="83" t="s">
        <v>165</v>
      </c>
      <c r="B306" s="83">
        <v>10</v>
      </c>
      <c r="C306" s="84">
        <v>828.44777948000001</v>
      </c>
      <c r="D306" s="84">
        <v>825.01479167000002</v>
      </c>
      <c r="E306" s="84">
        <v>119.39931591</v>
      </c>
      <c r="F306" s="84">
        <v>119.39931591</v>
      </c>
    </row>
    <row r="307" spans="1:6" ht="12.75" customHeight="1" x14ac:dyDescent="0.2">
      <c r="A307" s="83" t="s">
        <v>165</v>
      </c>
      <c r="B307" s="83">
        <v>11</v>
      </c>
      <c r="C307" s="84">
        <v>829.49580747000005</v>
      </c>
      <c r="D307" s="84">
        <v>828.18370254000001</v>
      </c>
      <c r="E307" s="84">
        <v>119.85793289</v>
      </c>
      <c r="F307" s="84">
        <v>119.85793289</v>
      </c>
    </row>
    <row r="308" spans="1:6" ht="12.75" customHeight="1" x14ac:dyDescent="0.2">
      <c r="A308" s="83" t="s">
        <v>165</v>
      </c>
      <c r="B308" s="83">
        <v>12</v>
      </c>
      <c r="C308" s="84">
        <v>828.43032484000003</v>
      </c>
      <c r="D308" s="84">
        <v>823.07329363999997</v>
      </c>
      <c r="E308" s="84">
        <v>119.11833485</v>
      </c>
      <c r="F308" s="84">
        <v>119.11833485</v>
      </c>
    </row>
    <row r="309" spans="1:6" ht="12.75" customHeight="1" x14ac:dyDescent="0.2">
      <c r="A309" s="83" t="s">
        <v>165</v>
      </c>
      <c r="B309" s="83">
        <v>13</v>
      </c>
      <c r="C309" s="84">
        <v>828.41177224</v>
      </c>
      <c r="D309" s="84">
        <v>823.29813781999997</v>
      </c>
      <c r="E309" s="84">
        <v>119.15087516</v>
      </c>
      <c r="F309" s="84">
        <v>119.15087516</v>
      </c>
    </row>
    <row r="310" spans="1:6" ht="12.75" customHeight="1" x14ac:dyDescent="0.2">
      <c r="A310" s="83" t="s">
        <v>165</v>
      </c>
      <c r="B310" s="83">
        <v>14</v>
      </c>
      <c r="C310" s="84">
        <v>832.59036774000003</v>
      </c>
      <c r="D310" s="84">
        <v>827.02854051999998</v>
      </c>
      <c r="E310" s="84">
        <v>119.69075340000001</v>
      </c>
      <c r="F310" s="84">
        <v>119.69075340000001</v>
      </c>
    </row>
    <row r="311" spans="1:6" ht="12.75" customHeight="1" x14ac:dyDescent="0.2">
      <c r="A311" s="83" t="s">
        <v>165</v>
      </c>
      <c r="B311" s="83">
        <v>15</v>
      </c>
      <c r="C311" s="84">
        <v>829.17645985000001</v>
      </c>
      <c r="D311" s="84">
        <v>824.12225893000004</v>
      </c>
      <c r="E311" s="84">
        <v>119.27014514</v>
      </c>
      <c r="F311" s="84">
        <v>119.27014514</v>
      </c>
    </row>
    <row r="312" spans="1:6" ht="12.75" customHeight="1" x14ac:dyDescent="0.2">
      <c r="A312" s="83" t="s">
        <v>165</v>
      </c>
      <c r="B312" s="83">
        <v>16</v>
      </c>
      <c r="C312" s="84">
        <v>831.05860511000003</v>
      </c>
      <c r="D312" s="84">
        <v>824.32653641000002</v>
      </c>
      <c r="E312" s="84">
        <v>119.29970896</v>
      </c>
      <c r="F312" s="84">
        <v>119.29970896</v>
      </c>
    </row>
    <row r="313" spans="1:6" ht="12.75" customHeight="1" x14ac:dyDescent="0.2">
      <c r="A313" s="83" t="s">
        <v>165</v>
      </c>
      <c r="B313" s="83">
        <v>17</v>
      </c>
      <c r="C313" s="84">
        <v>825.77262640000004</v>
      </c>
      <c r="D313" s="84">
        <v>820.81164953999996</v>
      </c>
      <c r="E313" s="84">
        <v>118.79102100999999</v>
      </c>
      <c r="F313" s="84">
        <v>118.79102100999999</v>
      </c>
    </row>
    <row r="314" spans="1:6" ht="12.75" customHeight="1" x14ac:dyDescent="0.2">
      <c r="A314" s="83" t="s">
        <v>165</v>
      </c>
      <c r="B314" s="83">
        <v>18</v>
      </c>
      <c r="C314" s="84">
        <v>836.33356389000005</v>
      </c>
      <c r="D314" s="84">
        <v>831.81352407999998</v>
      </c>
      <c r="E314" s="84">
        <v>120.38325463</v>
      </c>
      <c r="F314" s="84">
        <v>120.38325463</v>
      </c>
    </row>
    <row r="315" spans="1:6" ht="12.75" customHeight="1" x14ac:dyDescent="0.2">
      <c r="A315" s="83" t="s">
        <v>165</v>
      </c>
      <c r="B315" s="83">
        <v>19</v>
      </c>
      <c r="C315" s="84">
        <v>825.92690253000001</v>
      </c>
      <c r="D315" s="84">
        <v>820.57464631000005</v>
      </c>
      <c r="E315" s="84">
        <v>118.75672099000001</v>
      </c>
      <c r="F315" s="84">
        <v>118.75672099000001</v>
      </c>
    </row>
    <row r="316" spans="1:6" ht="12.75" customHeight="1" x14ac:dyDescent="0.2">
      <c r="A316" s="83" t="s">
        <v>165</v>
      </c>
      <c r="B316" s="83">
        <v>20</v>
      </c>
      <c r="C316" s="84">
        <v>817.84851750999997</v>
      </c>
      <c r="D316" s="84">
        <v>817.70232723000004</v>
      </c>
      <c r="E316" s="84">
        <v>118.34102792</v>
      </c>
      <c r="F316" s="84">
        <v>118.34102792</v>
      </c>
    </row>
    <row r="317" spans="1:6" ht="12.75" customHeight="1" x14ac:dyDescent="0.2">
      <c r="A317" s="83" t="s">
        <v>165</v>
      </c>
      <c r="B317" s="83">
        <v>21</v>
      </c>
      <c r="C317" s="84">
        <v>822.16727173000004</v>
      </c>
      <c r="D317" s="84">
        <v>818.16804665999996</v>
      </c>
      <c r="E317" s="84">
        <v>118.40842862</v>
      </c>
      <c r="F317" s="84">
        <v>118.40842862</v>
      </c>
    </row>
    <row r="318" spans="1:6" ht="12.75" customHeight="1" x14ac:dyDescent="0.2">
      <c r="A318" s="83" t="s">
        <v>165</v>
      </c>
      <c r="B318" s="83">
        <v>22</v>
      </c>
      <c r="C318" s="84">
        <v>838.61039137</v>
      </c>
      <c r="D318" s="84">
        <v>833.56205718000001</v>
      </c>
      <c r="E318" s="84">
        <v>120.63630907</v>
      </c>
      <c r="F318" s="84">
        <v>120.63630907</v>
      </c>
    </row>
    <row r="319" spans="1:6" ht="12.75" customHeight="1" x14ac:dyDescent="0.2">
      <c r="A319" s="83" t="s">
        <v>165</v>
      </c>
      <c r="B319" s="83">
        <v>23</v>
      </c>
      <c r="C319" s="84">
        <v>845.84690487</v>
      </c>
      <c r="D319" s="84">
        <v>840.90583074000006</v>
      </c>
      <c r="E319" s="84">
        <v>121.69912825</v>
      </c>
      <c r="F319" s="84">
        <v>121.69912825</v>
      </c>
    </row>
    <row r="320" spans="1:6" ht="12.75" customHeight="1" x14ac:dyDescent="0.2">
      <c r="A320" s="83" t="s">
        <v>165</v>
      </c>
      <c r="B320" s="83">
        <v>24</v>
      </c>
      <c r="C320" s="84">
        <v>861.07077192999998</v>
      </c>
      <c r="D320" s="84">
        <v>855.53250284000001</v>
      </c>
      <c r="E320" s="84">
        <v>123.81595652999999</v>
      </c>
      <c r="F320" s="84">
        <v>123.81595652999999</v>
      </c>
    </row>
    <row r="321" spans="1:6" ht="12.75" customHeight="1" x14ac:dyDescent="0.2">
      <c r="A321" s="83" t="s">
        <v>166</v>
      </c>
      <c r="B321" s="83">
        <v>1</v>
      </c>
      <c r="C321" s="84">
        <v>890.84199334000004</v>
      </c>
      <c r="D321" s="84">
        <v>882.86156228000004</v>
      </c>
      <c r="E321" s="84">
        <v>127.77112319</v>
      </c>
      <c r="F321" s="84">
        <v>127.77112319</v>
      </c>
    </row>
    <row r="322" spans="1:6" ht="12.75" customHeight="1" x14ac:dyDescent="0.2">
      <c r="A322" s="83" t="s">
        <v>166</v>
      </c>
      <c r="B322" s="83">
        <v>2</v>
      </c>
      <c r="C322" s="84">
        <v>929.94717639999999</v>
      </c>
      <c r="D322" s="84">
        <v>923.77608322000003</v>
      </c>
      <c r="E322" s="84">
        <v>133.69243012999999</v>
      </c>
      <c r="F322" s="84">
        <v>133.69243012999999</v>
      </c>
    </row>
    <row r="323" spans="1:6" ht="12.75" customHeight="1" x14ac:dyDescent="0.2">
      <c r="A323" s="83" t="s">
        <v>166</v>
      </c>
      <c r="B323" s="83">
        <v>3</v>
      </c>
      <c r="C323" s="84">
        <v>956.35069596999995</v>
      </c>
      <c r="D323" s="84">
        <v>950.19684847999997</v>
      </c>
      <c r="E323" s="84">
        <v>137.51614497</v>
      </c>
      <c r="F323" s="84">
        <v>137.51614497</v>
      </c>
    </row>
    <row r="324" spans="1:6" ht="12.75" customHeight="1" x14ac:dyDescent="0.2">
      <c r="A324" s="83" t="s">
        <v>166</v>
      </c>
      <c r="B324" s="83">
        <v>4</v>
      </c>
      <c r="C324" s="84">
        <v>947.69723785999997</v>
      </c>
      <c r="D324" s="84">
        <v>944.75902996000002</v>
      </c>
      <c r="E324" s="84">
        <v>136.72916294000001</v>
      </c>
      <c r="F324" s="84">
        <v>136.72916294000001</v>
      </c>
    </row>
    <row r="325" spans="1:6" ht="12.75" customHeight="1" x14ac:dyDescent="0.2">
      <c r="A325" s="83" t="s">
        <v>166</v>
      </c>
      <c r="B325" s="83">
        <v>5</v>
      </c>
      <c r="C325" s="84">
        <v>927.38194816999999</v>
      </c>
      <c r="D325" s="84">
        <v>921.65340364999997</v>
      </c>
      <c r="E325" s="84">
        <v>133.38522777</v>
      </c>
      <c r="F325" s="84">
        <v>133.38522777</v>
      </c>
    </row>
    <row r="326" spans="1:6" ht="12.75" customHeight="1" x14ac:dyDescent="0.2">
      <c r="A326" s="83" t="s">
        <v>166</v>
      </c>
      <c r="B326" s="83">
        <v>6</v>
      </c>
      <c r="C326" s="84">
        <v>907.38266927999996</v>
      </c>
      <c r="D326" s="84">
        <v>902.60978869999997</v>
      </c>
      <c r="E326" s="84">
        <v>130.62916253</v>
      </c>
      <c r="F326" s="84">
        <v>130.62916253</v>
      </c>
    </row>
    <row r="327" spans="1:6" ht="12.75" customHeight="1" x14ac:dyDescent="0.2">
      <c r="A327" s="83" t="s">
        <v>166</v>
      </c>
      <c r="B327" s="83">
        <v>7</v>
      </c>
      <c r="C327" s="84">
        <v>867.00632450000001</v>
      </c>
      <c r="D327" s="84">
        <v>862.85513552999998</v>
      </c>
      <c r="E327" s="84">
        <v>124.87571611</v>
      </c>
      <c r="F327" s="84">
        <v>124.87571611</v>
      </c>
    </row>
    <row r="328" spans="1:6" ht="12.75" customHeight="1" x14ac:dyDescent="0.2">
      <c r="A328" s="83" t="s">
        <v>166</v>
      </c>
      <c r="B328" s="83">
        <v>8</v>
      </c>
      <c r="C328" s="84">
        <v>856.01830968000002</v>
      </c>
      <c r="D328" s="84">
        <v>847.64328313999999</v>
      </c>
      <c r="E328" s="84">
        <v>122.67419829000001</v>
      </c>
      <c r="F328" s="84">
        <v>122.67419829000001</v>
      </c>
    </row>
    <row r="329" spans="1:6" ht="12.75" customHeight="1" x14ac:dyDescent="0.2">
      <c r="A329" s="83" t="s">
        <v>166</v>
      </c>
      <c r="B329" s="83">
        <v>9</v>
      </c>
      <c r="C329" s="84">
        <v>826.81978117000006</v>
      </c>
      <c r="D329" s="84">
        <v>820.19173281999997</v>
      </c>
      <c r="E329" s="84">
        <v>118.70130426999999</v>
      </c>
      <c r="F329" s="84">
        <v>118.70130426999999</v>
      </c>
    </row>
    <row r="330" spans="1:6" ht="12.75" customHeight="1" x14ac:dyDescent="0.2">
      <c r="A330" s="83" t="s">
        <v>166</v>
      </c>
      <c r="B330" s="83">
        <v>10</v>
      </c>
      <c r="C330" s="84">
        <v>793.49996211999996</v>
      </c>
      <c r="D330" s="84">
        <v>793.24597626000002</v>
      </c>
      <c r="E330" s="84">
        <v>114.80161068</v>
      </c>
      <c r="F330" s="84">
        <v>114.80161068</v>
      </c>
    </row>
    <row r="331" spans="1:6" ht="12.75" customHeight="1" x14ac:dyDescent="0.2">
      <c r="A331" s="83" t="s">
        <v>166</v>
      </c>
      <c r="B331" s="83">
        <v>11</v>
      </c>
      <c r="C331" s="84">
        <v>805.50804127000004</v>
      </c>
      <c r="D331" s="84">
        <v>799.38159082000004</v>
      </c>
      <c r="E331" s="84">
        <v>115.68958043000001</v>
      </c>
      <c r="F331" s="84">
        <v>115.68958043000001</v>
      </c>
    </row>
    <row r="332" spans="1:6" ht="12.75" customHeight="1" x14ac:dyDescent="0.2">
      <c r="A332" s="83" t="s">
        <v>166</v>
      </c>
      <c r="B332" s="83">
        <v>12</v>
      </c>
      <c r="C332" s="84">
        <v>817.64821164</v>
      </c>
      <c r="D332" s="84">
        <v>812.89687949999995</v>
      </c>
      <c r="E332" s="84">
        <v>117.64556502000001</v>
      </c>
      <c r="F332" s="84">
        <v>117.64556502000001</v>
      </c>
    </row>
    <row r="333" spans="1:6" ht="12.75" customHeight="1" x14ac:dyDescent="0.2">
      <c r="A333" s="83" t="s">
        <v>166</v>
      </c>
      <c r="B333" s="83">
        <v>13</v>
      </c>
      <c r="C333" s="84">
        <v>825.35531959000002</v>
      </c>
      <c r="D333" s="84">
        <v>817.83128786999998</v>
      </c>
      <c r="E333" s="84">
        <v>118.3596916</v>
      </c>
      <c r="F333" s="84">
        <v>118.3596916</v>
      </c>
    </row>
    <row r="334" spans="1:6" ht="12.75" customHeight="1" x14ac:dyDescent="0.2">
      <c r="A334" s="83" t="s">
        <v>166</v>
      </c>
      <c r="B334" s="83">
        <v>14</v>
      </c>
      <c r="C334" s="84">
        <v>832.91826995999998</v>
      </c>
      <c r="D334" s="84">
        <v>827.48904714000003</v>
      </c>
      <c r="E334" s="84">
        <v>119.75739969</v>
      </c>
      <c r="F334" s="84">
        <v>119.75739969</v>
      </c>
    </row>
    <row r="335" spans="1:6" ht="12.75" customHeight="1" x14ac:dyDescent="0.2">
      <c r="A335" s="83" t="s">
        <v>166</v>
      </c>
      <c r="B335" s="83">
        <v>15</v>
      </c>
      <c r="C335" s="84">
        <v>837.32643202999998</v>
      </c>
      <c r="D335" s="84">
        <v>831.76402969000003</v>
      </c>
      <c r="E335" s="84">
        <v>120.37609162</v>
      </c>
      <c r="F335" s="84">
        <v>120.37609162</v>
      </c>
    </row>
    <row r="336" spans="1:6" ht="12.75" customHeight="1" x14ac:dyDescent="0.2">
      <c r="A336" s="83" t="s">
        <v>166</v>
      </c>
      <c r="B336" s="83">
        <v>16</v>
      </c>
      <c r="C336" s="84">
        <v>832.24210173999995</v>
      </c>
      <c r="D336" s="84">
        <v>827.64215746000002</v>
      </c>
      <c r="E336" s="84">
        <v>119.7795584</v>
      </c>
      <c r="F336" s="84">
        <v>119.7795584</v>
      </c>
    </row>
    <row r="337" spans="1:6" ht="12.75" customHeight="1" x14ac:dyDescent="0.2">
      <c r="A337" s="83" t="s">
        <v>166</v>
      </c>
      <c r="B337" s="83">
        <v>17</v>
      </c>
      <c r="C337" s="84">
        <v>825.68619357</v>
      </c>
      <c r="D337" s="84">
        <v>820.97407256999998</v>
      </c>
      <c r="E337" s="84">
        <v>118.81452749</v>
      </c>
      <c r="F337" s="84">
        <v>118.81452749</v>
      </c>
    </row>
    <row r="338" spans="1:6" ht="12.75" customHeight="1" x14ac:dyDescent="0.2">
      <c r="A338" s="83" t="s">
        <v>166</v>
      </c>
      <c r="B338" s="83">
        <v>18</v>
      </c>
      <c r="C338" s="84">
        <v>816.97486065999999</v>
      </c>
      <c r="D338" s="84">
        <v>813.67937156999994</v>
      </c>
      <c r="E338" s="84">
        <v>117.75881029</v>
      </c>
      <c r="F338" s="84">
        <v>117.75881029</v>
      </c>
    </row>
    <row r="339" spans="1:6" ht="12.75" customHeight="1" x14ac:dyDescent="0.2">
      <c r="A339" s="83" t="s">
        <v>166</v>
      </c>
      <c r="B339" s="83">
        <v>19</v>
      </c>
      <c r="C339" s="84">
        <v>804.16850280000006</v>
      </c>
      <c r="D339" s="84">
        <v>797.14498733000005</v>
      </c>
      <c r="E339" s="84">
        <v>115.36589057</v>
      </c>
      <c r="F339" s="84">
        <v>115.36589057</v>
      </c>
    </row>
    <row r="340" spans="1:6" ht="12.75" customHeight="1" x14ac:dyDescent="0.2">
      <c r="A340" s="83" t="s">
        <v>166</v>
      </c>
      <c r="B340" s="83">
        <v>20</v>
      </c>
      <c r="C340" s="84">
        <v>807.86785090000001</v>
      </c>
      <c r="D340" s="84">
        <v>800.68200985999999</v>
      </c>
      <c r="E340" s="84">
        <v>115.87778208</v>
      </c>
      <c r="F340" s="84">
        <v>115.87778208</v>
      </c>
    </row>
    <row r="341" spans="1:6" ht="12.75" customHeight="1" x14ac:dyDescent="0.2">
      <c r="A341" s="83" t="s">
        <v>166</v>
      </c>
      <c r="B341" s="83">
        <v>21</v>
      </c>
      <c r="C341" s="84">
        <v>814.67253802000005</v>
      </c>
      <c r="D341" s="84">
        <v>813.87373633000004</v>
      </c>
      <c r="E341" s="84">
        <v>117.7869395</v>
      </c>
      <c r="F341" s="84">
        <v>117.7869395</v>
      </c>
    </row>
    <row r="342" spans="1:6" ht="12.75" customHeight="1" x14ac:dyDescent="0.2">
      <c r="A342" s="83" t="s">
        <v>166</v>
      </c>
      <c r="B342" s="83">
        <v>22</v>
      </c>
      <c r="C342" s="84">
        <v>842.61980916000005</v>
      </c>
      <c r="D342" s="84">
        <v>837.88167582000005</v>
      </c>
      <c r="E342" s="84">
        <v>121.26146091</v>
      </c>
      <c r="F342" s="84">
        <v>121.26146091</v>
      </c>
    </row>
    <row r="343" spans="1:6" ht="12.75" customHeight="1" x14ac:dyDescent="0.2">
      <c r="A343" s="83" t="s">
        <v>166</v>
      </c>
      <c r="B343" s="83">
        <v>23</v>
      </c>
      <c r="C343" s="84">
        <v>848.59094196000001</v>
      </c>
      <c r="D343" s="84">
        <v>848.25914918000001</v>
      </c>
      <c r="E343" s="84">
        <v>122.76332879</v>
      </c>
      <c r="F343" s="84">
        <v>122.76332879</v>
      </c>
    </row>
    <row r="344" spans="1:6" ht="12.75" customHeight="1" x14ac:dyDescent="0.2">
      <c r="A344" s="83" t="s">
        <v>166</v>
      </c>
      <c r="B344" s="83">
        <v>24</v>
      </c>
      <c r="C344" s="84">
        <v>861.90656679999995</v>
      </c>
      <c r="D344" s="84">
        <v>853.64188204000004</v>
      </c>
      <c r="E344" s="84">
        <v>123.54233861</v>
      </c>
      <c r="F344" s="84">
        <v>123.54233861</v>
      </c>
    </row>
    <row r="345" spans="1:6" ht="12.75" customHeight="1" x14ac:dyDescent="0.2">
      <c r="A345" s="83" t="s">
        <v>167</v>
      </c>
      <c r="B345" s="83">
        <v>1</v>
      </c>
      <c r="C345" s="84">
        <v>893.43097554999997</v>
      </c>
      <c r="D345" s="84">
        <v>882.28941506000001</v>
      </c>
      <c r="E345" s="84">
        <v>127.68831984000001</v>
      </c>
      <c r="F345" s="84">
        <v>127.68831984000001</v>
      </c>
    </row>
    <row r="346" spans="1:6" ht="12.75" customHeight="1" x14ac:dyDescent="0.2">
      <c r="A346" s="83" t="s">
        <v>167</v>
      </c>
      <c r="B346" s="83">
        <v>2</v>
      </c>
      <c r="C346" s="84">
        <v>931.74715744000002</v>
      </c>
      <c r="D346" s="84">
        <v>923.75666563000004</v>
      </c>
      <c r="E346" s="84">
        <v>133.68961994</v>
      </c>
      <c r="F346" s="84">
        <v>133.68961994</v>
      </c>
    </row>
    <row r="347" spans="1:6" ht="12.75" customHeight="1" x14ac:dyDescent="0.2">
      <c r="A347" s="83" t="s">
        <v>167</v>
      </c>
      <c r="B347" s="83">
        <v>3</v>
      </c>
      <c r="C347" s="84">
        <v>944.83295069999997</v>
      </c>
      <c r="D347" s="84">
        <v>937.34710093000001</v>
      </c>
      <c r="E347" s="84">
        <v>135.65648005</v>
      </c>
      <c r="F347" s="84">
        <v>135.65648005</v>
      </c>
    </row>
    <row r="348" spans="1:6" ht="12.75" customHeight="1" x14ac:dyDescent="0.2">
      <c r="A348" s="83" t="s">
        <v>167</v>
      </c>
      <c r="B348" s="83">
        <v>4</v>
      </c>
      <c r="C348" s="84">
        <v>954.27754675999995</v>
      </c>
      <c r="D348" s="84">
        <v>945.39243492000003</v>
      </c>
      <c r="E348" s="84">
        <v>136.82083175</v>
      </c>
      <c r="F348" s="84">
        <v>136.82083175</v>
      </c>
    </row>
    <row r="349" spans="1:6" ht="12.75" customHeight="1" x14ac:dyDescent="0.2">
      <c r="A349" s="83" t="s">
        <v>167</v>
      </c>
      <c r="B349" s="83">
        <v>5</v>
      </c>
      <c r="C349" s="84">
        <v>950.92052584999999</v>
      </c>
      <c r="D349" s="84">
        <v>947.50360650000005</v>
      </c>
      <c r="E349" s="84">
        <v>137.12636861999999</v>
      </c>
      <c r="F349" s="84">
        <v>137.12636861999999</v>
      </c>
    </row>
    <row r="350" spans="1:6" ht="12.75" customHeight="1" x14ac:dyDescent="0.2">
      <c r="A350" s="83" t="s">
        <v>167</v>
      </c>
      <c r="B350" s="83">
        <v>6</v>
      </c>
      <c r="C350" s="84">
        <v>950.51783740999997</v>
      </c>
      <c r="D350" s="84">
        <v>942.36523595999995</v>
      </c>
      <c r="E350" s="84">
        <v>136.38272386</v>
      </c>
      <c r="F350" s="84">
        <v>136.38272386</v>
      </c>
    </row>
    <row r="351" spans="1:6" ht="12.75" customHeight="1" x14ac:dyDescent="0.2">
      <c r="A351" s="83" t="s">
        <v>167</v>
      </c>
      <c r="B351" s="83">
        <v>7</v>
      </c>
      <c r="C351" s="84">
        <v>929.39380470000003</v>
      </c>
      <c r="D351" s="84">
        <v>919.46792811</v>
      </c>
      <c r="E351" s="84">
        <v>133.06893733999999</v>
      </c>
      <c r="F351" s="84">
        <v>133.06893733999999</v>
      </c>
    </row>
    <row r="352" spans="1:6" ht="12.75" customHeight="1" x14ac:dyDescent="0.2">
      <c r="A352" s="83" t="s">
        <v>167</v>
      </c>
      <c r="B352" s="83">
        <v>8</v>
      </c>
      <c r="C352" s="84">
        <v>913.15212783000004</v>
      </c>
      <c r="D352" s="84">
        <v>903.99655115999997</v>
      </c>
      <c r="E352" s="84">
        <v>130.82986012999999</v>
      </c>
      <c r="F352" s="84">
        <v>130.82986012999999</v>
      </c>
    </row>
    <row r="353" spans="1:6" ht="12.75" customHeight="1" x14ac:dyDescent="0.2">
      <c r="A353" s="83" t="s">
        <v>167</v>
      </c>
      <c r="B353" s="83">
        <v>9</v>
      </c>
      <c r="C353" s="84">
        <v>859.33760099999995</v>
      </c>
      <c r="D353" s="84">
        <v>852.12486755999998</v>
      </c>
      <c r="E353" s="84">
        <v>123.32279043</v>
      </c>
      <c r="F353" s="84">
        <v>123.32279043</v>
      </c>
    </row>
    <row r="354" spans="1:6" ht="12.75" customHeight="1" x14ac:dyDescent="0.2">
      <c r="A354" s="83" t="s">
        <v>167</v>
      </c>
      <c r="B354" s="83">
        <v>10</v>
      </c>
      <c r="C354" s="84">
        <v>822.72638725000002</v>
      </c>
      <c r="D354" s="84">
        <v>816.45921412999996</v>
      </c>
      <c r="E354" s="84">
        <v>118.16111979999999</v>
      </c>
      <c r="F354" s="84">
        <v>118.16111979999999</v>
      </c>
    </row>
    <row r="355" spans="1:6" ht="12.75" customHeight="1" x14ac:dyDescent="0.2">
      <c r="A355" s="83" t="s">
        <v>167</v>
      </c>
      <c r="B355" s="83">
        <v>11</v>
      </c>
      <c r="C355" s="84">
        <v>815.04365364</v>
      </c>
      <c r="D355" s="84">
        <v>808.55003424999995</v>
      </c>
      <c r="E355" s="84">
        <v>117.01647285</v>
      </c>
      <c r="F355" s="84">
        <v>117.01647285</v>
      </c>
    </row>
    <row r="356" spans="1:6" ht="12.75" customHeight="1" x14ac:dyDescent="0.2">
      <c r="A356" s="83" t="s">
        <v>167</v>
      </c>
      <c r="B356" s="83">
        <v>12</v>
      </c>
      <c r="C356" s="84">
        <v>822.02854310999999</v>
      </c>
      <c r="D356" s="84">
        <v>814.48101037000004</v>
      </c>
      <c r="E356" s="84">
        <v>117.87482654</v>
      </c>
      <c r="F356" s="84">
        <v>117.87482654</v>
      </c>
    </row>
    <row r="357" spans="1:6" ht="12.75" customHeight="1" x14ac:dyDescent="0.2">
      <c r="A357" s="83" t="s">
        <v>167</v>
      </c>
      <c r="B357" s="83">
        <v>13</v>
      </c>
      <c r="C357" s="84">
        <v>828.54386248000003</v>
      </c>
      <c r="D357" s="84">
        <v>821.66546958000004</v>
      </c>
      <c r="E357" s="84">
        <v>118.91458913</v>
      </c>
      <c r="F357" s="84">
        <v>118.91458913</v>
      </c>
    </row>
    <row r="358" spans="1:6" ht="12.75" customHeight="1" x14ac:dyDescent="0.2">
      <c r="A358" s="83" t="s">
        <v>167</v>
      </c>
      <c r="B358" s="83">
        <v>14</v>
      </c>
      <c r="C358" s="84">
        <v>841.74304757000004</v>
      </c>
      <c r="D358" s="84">
        <v>834.67549526000005</v>
      </c>
      <c r="E358" s="84">
        <v>120.79745011999999</v>
      </c>
      <c r="F358" s="84">
        <v>120.79745011999999</v>
      </c>
    </row>
    <row r="359" spans="1:6" ht="12.75" customHeight="1" x14ac:dyDescent="0.2">
      <c r="A359" s="83" t="s">
        <v>167</v>
      </c>
      <c r="B359" s="83">
        <v>15</v>
      </c>
      <c r="C359" s="84">
        <v>848.99458662999996</v>
      </c>
      <c r="D359" s="84">
        <v>845.55537276999996</v>
      </c>
      <c r="E359" s="84">
        <v>122.37202786</v>
      </c>
      <c r="F359" s="84">
        <v>122.37202786</v>
      </c>
    </row>
    <row r="360" spans="1:6" ht="12.75" customHeight="1" x14ac:dyDescent="0.2">
      <c r="A360" s="83" t="s">
        <v>167</v>
      </c>
      <c r="B360" s="83">
        <v>16</v>
      </c>
      <c r="C360" s="84">
        <v>855.69022863999999</v>
      </c>
      <c r="D360" s="84">
        <v>846.80490486999997</v>
      </c>
      <c r="E360" s="84">
        <v>122.55286495999999</v>
      </c>
      <c r="F360" s="84">
        <v>122.55286495999999</v>
      </c>
    </row>
    <row r="361" spans="1:6" ht="12.75" customHeight="1" x14ac:dyDescent="0.2">
      <c r="A361" s="83" t="s">
        <v>167</v>
      </c>
      <c r="B361" s="83">
        <v>17</v>
      </c>
      <c r="C361" s="84">
        <v>836.72864113000003</v>
      </c>
      <c r="D361" s="84">
        <v>829.69959194</v>
      </c>
      <c r="E361" s="84">
        <v>120.07731824</v>
      </c>
      <c r="F361" s="84">
        <v>120.07731824</v>
      </c>
    </row>
    <row r="362" spans="1:6" ht="12.75" customHeight="1" x14ac:dyDescent="0.2">
      <c r="A362" s="83" t="s">
        <v>167</v>
      </c>
      <c r="B362" s="83">
        <v>18</v>
      </c>
      <c r="C362" s="84">
        <v>822.70743078999999</v>
      </c>
      <c r="D362" s="84">
        <v>816.39623028000005</v>
      </c>
      <c r="E362" s="84">
        <v>118.15200453999999</v>
      </c>
      <c r="F362" s="84">
        <v>118.15200453999999</v>
      </c>
    </row>
    <row r="363" spans="1:6" ht="12.75" customHeight="1" x14ac:dyDescent="0.2">
      <c r="A363" s="83" t="s">
        <v>167</v>
      </c>
      <c r="B363" s="83">
        <v>19</v>
      </c>
      <c r="C363" s="84">
        <v>807.65812715000004</v>
      </c>
      <c r="D363" s="84">
        <v>800.28982265000002</v>
      </c>
      <c r="E363" s="84">
        <v>115.82102324</v>
      </c>
      <c r="F363" s="84">
        <v>115.82102324</v>
      </c>
    </row>
    <row r="364" spans="1:6" ht="12.75" customHeight="1" x14ac:dyDescent="0.2">
      <c r="A364" s="83" t="s">
        <v>167</v>
      </c>
      <c r="B364" s="83">
        <v>20</v>
      </c>
      <c r="C364" s="84">
        <v>814.77635420000001</v>
      </c>
      <c r="D364" s="84">
        <v>805.97377878999998</v>
      </c>
      <c r="E364" s="84">
        <v>116.64362724</v>
      </c>
      <c r="F364" s="84">
        <v>116.64362724</v>
      </c>
    </row>
    <row r="365" spans="1:6" ht="12.75" customHeight="1" x14ac:dyDescent="0.2">
      <c r="A365" s="83" t="s">
        <v>167</v>
      </c>
      <c r="B365" s="83">
        <v>21</v>
      </c>
      <c r="C365" s="84">
        <v>824.98841193999999</v>
      </c>
      <c r="D365" s="84">
        <v>819.35928309999997</v>
      </c>
      <c r="E365" s="84">
        <v>118.58082895</v>
      </c>
      <c r="F365" s="84">
        <v>118.58082895</v>
      </c>
    </row>
    <row r="366" spans="1:6" ht="12.75" customHeight="1" x14ac:dyDescent="0.2">
      <c r="A366" s="83" t="s">
        <v>167</v>
      </c>
      <c r="B366" s="83">
        <v>22</v>
      </c>
      <c r="C366" s="84">
        <v>844.24426333999997</v>
      </c>
      <c r="D366" s="84">
        <v>837.42802697000002</v>
      </c>
      <c r="E366" s="84">
        <v>121.1958071</v>
      </c>
      <c r="F366" s="84">
        <v>121.1958071</v>
      </c>
    </row>
    <row r="367" spans="1:6" ht="12.75" customHeight="1" x14ac:dyDescent="0.2">
      <c r="A367" s="83" t="s">
        <v>167</v>
      </c>
      <c r="B367" s="83">
        <v>23</v>
      </c>
      <c r="C367" s="84">
        <v>863.00205290999997</v>
      </c>
      <c r="D367" s="84">
        <v>855.75232460999996</v>
      </c>
      <c r="E367" s="84">
        <v>123.84776998</v>
      </c>
      <c r="F367" s="84">
        <v>123.84776998</v>
      </c>
    </row>
    <row r="368" spans="1:6" ht="12.75" customHeight="1" x14ac:dyDescent="0.2">
      <c r="A368" s="83" t="s">
        <v>167</v>
      </c>
      <c r="B368" s="83">
        <v>24</v>
      </c>
      <c r="C368" s="84">
        <v>873.04400950000002</v>
      </c>
      <c r="D368" s="84">
        <v>863.90179501</v>
      </c>
      <c r="E368" s="84">
        <v>125.0271927</v>
      </c>
      <c r="F368" s="84">
        <v>125.0271927</v>
      </c>
    </row>
    <row r="369" spans="1:6" ht="12.75" customHeight="1" x14ac:dyDescent="0.2">
      <c r="A369" s="83" t="s">
        <v>168</v>
      </c>
      <c r="B369" s="83">
        <v>1</v>
      </c>
      <c r="C369" s="84">
        <v>892.01567621000004</v>
      </c>
      <c r="D369" s="84">
        <v>881.94270018999998</v>
      </c>
      <c r="E369" s="84">
        <v>127.63814193</v>
      </c>
      <c r="F369" s="84">
        <v>127.63814193</v>
      </c>
    </row>
    <row r="370" spans="1:6" ht="12.75" customHeight="1" x14ac:dyDescent="0.2">
      <c r="A370" s="83" t="s">
        <v>168</v>
      </c>
      <c r="B370" s="83">
        <v>2</v>
      </c>
      <c r="C370" s="84">
        <v>903.44536815000004</v>
      </c>
      <c r="D370" s="84">
        <v>895.49590527999999</v>
      </c>
      <c r="E370" s="84">
        <v>129.59961394000001</v>
      </c>
      <c r="F370" s="84">
        <v>129.59961394000001</v>
      </c>
    </row>
    <row r="371" spans="1:6" ht="12.75" customHeight="1" x14ac:dyDescent="0.2">
      <c r="A371" s="83" t="s">
        <v>168</v>
      </c>
      <c r="B371" s="83">
        <v>3</v>
      </c>
      <c r="C371" s="84">
        <v>908.85130956</v>
      </c>
      <c r="D371" s="84">
        <v>901.72932548000006</v>
      </c>
      <c r="E371" s="84">
        <v>130.50173849999999</v>
      </c>
      <c r="F371" s="84">
        <v>130.50173849999999</v>
      </c>
    </row>
    <row r="372" spans="1:6" ht="12.75" customHeight="1" x14ac:dyDescent="0.2">
      <c r="A372" s="83" t="s">
        <v>168</v>
      </c>
      <c r="B372" s="83">
        <v>4</v>
      </c>
      <c r="C372" s="84">
        <v>931.92831249999995</v>
      </c>
      <c r="D372" s="84">
        <v>923.58199078999996</v>
      </c>
      <c r="E372" s="84">
        <v>133.66434032999999</v>
      </c>
      <c r="F372" s="84">
        <v>133.66434032999999</v>
      </c>
    </row>
    <row r="373" spans="1:6" ht="12.75" customHeight="1" x14ac:dyDescent="0.2">
      <c r="A373" s="83" t="s">
        <v>168</v>
      </c>
      <c r="B373" s="83">
        <v>5</v>
      </c>
      <c r="C373" s="84">
        <v>935.79245039</v>
      </c>
      <c r="D373" s="84">
        <v>929.44623707000005</v>
      </c>
      <c r="E373" s="84">
        <v>134.51303662000001</v>
      </c>
      <c r="F373" s="84">
        <v>134.51303662000001</v>
      </c>
    </row>
    <row r="374" spans="1:6" ht="12.75" customHeight="1" x14ac:dyDescent="0.2">
      <c r="A374" s="83" t="s">
        <v>168</v>
      </c>
      <c r="B374" s="83">
        <v>6</v>
      </c>
      <c r="C374" s="84">
        <v>939.60021586000005</v>
      </c>
      <c r="D374" s="84">
        <v>933.35084583000003</v>
      </c>
      <c r="E374" s="84">
        <v>135.07812663000001</v>
      </c>
      <c r="F374" s="84">
        <v>135.07812663000001</v>
      </c>
    </row>
    <row r="375" spans="1:6" ht="12.75" customHeight="1" x14ac:dyDescent="0.2">
      <c r="A375" s="83" t="s">
        <v>168</v>
      </c>
      <c r="B375" s="83">
        <v>7</v>
      </c>
      <c r="C375" s="84">
        <v>923.80759214</v>
      </c>
      <c r="D375" s="84">
        <v>918.05192938000005</v>
      </c>
      <c r="E375" s="84">
        <v>132.86400856</v>
      </c>
      <c r="F375" s="84">
        <v>132.86400856</v>
      </c>
    </row>
    <row r="376" spans="1:6" ht="12.75" customHeight="1" x14ac:dyDescent="0.2">
      <c r="A376" s="83" t="s">
        <v>168</v>
      </c>
      <c r="B376" s="83">
        <v>8</v>
      </c>
      <c r="C376" s="84">
        <v>909.09846006999999</v>
      </c>
      <c r="D376" s="84">
        <v>899.06011933000002</v>
      </c>
      <c r="E376" s="84">
        <v>130.11544071</v>
      </c>
      <c r="F376" s="84">
        <v>130.11544071</v>
      </c>
    </row>
    <row r="377" spans="1:6" ht="12.75" customHeight="1" x14ac:dyDescent="0.2">
      <c r="A377" s="83" t="s">
        <v>168</v>
      </c>
      <c r="B377" s="83">
        <v>9</v>
      </c>
      <c r="C377" s="84">
        <v>873.66445534000002</v>
      </c>
      <c r="D377" s="84">
        <v>865.99723130999996</v>
      </c>
      <c r="E377" s="84">
        <v>125.33045231</v>
      </c>
      <c r="F377" s="84">
        <v>125.33045231</v>
      </c>
    </row>
    <row r="378" spans="1:6" ht="12.75" customHeight="1" x14ac:dyDescent="0.2">
      <c r="A378" s="83" t="s">
        <v>168</v>
      </c>
      <c r="B378" s="83">
        <v>10</v>
      </c>
      <c r="C378" s="84">
        <v>842.47392691000005</v>
      </c>
      <c r="D378" s="84">
        <v>835.79572012000006</v>
      </c>
      <c r="E378" s="84">
        <v>120.95957337</v>
      </c>
      <c r="F378" s="84">
        <v>120.95957337</v>
      </c>
    </row>
    <row r="379" spans="1:6" ht="12.75" customHeight="1" x14ac:dyDescent="0.2">
      <c r="A379" s="83" t="s">
        <v>168</v>
      </c>
      <c r="B379" s="83">
        <v>11</v>
      </c>
      <c r="C379" s="84">
        <v>833.82559230000004</v>
      </c>
      <c r="D379" s="84">
        <v>827.43707232999998</v>
      </c>
      <c r="E379" s="84">
        <v>119.74987769000001</v>
      </c>
      <c r="F379" s="84">
        <v>119.74987769000001</v>
      </c>
    </row>
    <row r="380" spans="1:6" ht="12.75" customHeight="1" x14ac:dyDescent="0.2">
      <c r="A380" s="83" t="s">
        <v>168</v>
      </c>
      <c r="B380" s="83">
        <v>12</v>
      </c>
      <c r="C380" s="84">
        <v>839.56178901999999</v>
      </c>
      <c r="D380" s="84">
        <v>833.07937288000005</v>
      </c>
      <c r="E380" s="84">
        <v>120.56645313999999</v>
      </c>
      <c r="F380" s="84">
        <v>120.56645313999999</v>
      </c>
    </row>
    <row r="381" spans="1:6" ht="12.75" customHeight="1" x14ac:dyDescent="0.2">
      <c r="A381" s="83" t="s">
        <v>168</v>
      </c>
      <c r="B381" s="83">
        <v>13</v>
      </c>
      <c r="C381" s="84">
        <v>847.28124892999995</v>
      </c>
      <c r="D381" s="84">
        <v>835.15690687999995</v>
      </c>
      <c r="E381" s="84">
        <v>120.86712186</v>
      </c>
      <c r="F381" s="84">
        <v>120.86712186</v>
      </c>
    </row>
    <row r="382" spans="1:6" ht="12.75" customHeight="1" x14ac:dyDescent="0.2">
      <c r="A382" s="83" t="s">
        <v>168</v>
      </c>
      <c r="B382" s="83">
        <v>14</v>
      </c>
      <c r="C382" s="84">
        <v>854.76944818000004</v>
      </c>
      <c r="D382" s="84">
        <v>853.72479197999996</v>
      </c>
      <c r="E382" s="84">
        <v>123.55433764999999</v>
      </c>
      <c r="F382" s="84">
        <v>123.55433764999999</v>
      </c>
    </row>
    <row r="383" spans="1:6" ht="12.75" customHeight="1" x14ac:dyDescent="0.2">
      <c r="A383" s="83" t="s">
        <v>168</v>
      </c>
      <c r="B383" s="83">
        <v>15</v>
      </c>
      <c r="C383" s="84">
        <v>871.08086573000003</v>
      </c>
      <c r="D383" s="84">
        <v>865.87110139000004</v>
      </c>
      <c r="E383" s="84">
        <v>125.31219830000001</v>
      </c>
      <c r="F383" s="84">
        <v>125.31219830000001</v>
      </c>
    </row>
    <row r="384" spans="1:6" ht="12.75" customHeight="1" x14ac:dyDescent="0.2">
      <c r="A384" s="83" t="s">
        <v>168</v>
      </c>
      <c r="B384" s="83">
        <v>16</v>
      </c>
      <c r="C384" s="84">
        <v>871.07201408000003</v>
      </c>
      <c r="D384" s="84">
        <v>866.12807762</v>
      </c>
      <c r="E384" s="84">
        <v>125.34938889</v>
      </c>
      <c r="F384" s="84">
        <v>125.34938889</v>
      </c>
    </row>
    <row r="385" spans="1:6" ht="12.75" customHeight="1" x14ac:dyDescent="0.2">
      <c r="A385" s="83" t="s">
        <v>168</v>
      </c>
      <c r="B385" s="83">
        <v>17</v>
      </c>
      <c r="C385" s="84">
        <v>858.85511924000002</v>
      </c>
      <c r="D385" s="84">
        <v>853.08624354999995</v>
      </c>
      <c r="E385" s="84">
        <v>123.46192447</v>
      </c>
      <c r="F385" s="84">
        <v>123.46192447</v>
      </c>
    </row>
    <row r="386" spans="1:6" ht="12.75" customHeight="1" x14ac:dyDescent="0.2">
      <c r="A386" s="83" t="s">
        <v>168</v>
      </c>
      <c r="B386" s="83">
        <v>18</v>
      </c>
      <c r="C386" s="84">
        <v>838.50212601999999</v>
      </c>
      <c r="D386" s="84">
        <v>833.47719651</v>
      </c>
      <c r="E386" s="84">
        <v>120.62402770999999</v>
      </c>
      <c r="F386" s="84">
        <v>120.62402770999999</v>
      </c>
    </row>
    <row r="387" spans="1:6" ht="12.75" customHeight="1" x14ac:dyDescent="0.2">
      <c r="A387" s="83" t="s">
        <v>168</v>
      </c>
      <c r="B387" s="83">
        <v>19</v>
      </c>
      <c r="C387" s="84">
        <v>810.78276598000002</v>
      </c>
      <c r="D387" s="84">
        <v>804.06870633000005</v>
      </c>
      <c r="E387" s="84">
        <v>116.36791783</v>
      </c>
      <c r="F387" s="84">
        <v>116.36791783</v>
      </c>
    </row>
    <row r="388" spans="1:6" ht="12.75" customHeight="1" x14ac:dyDescent="0.2">
      <c r="A388" s="83" t="s">
        <v>168</v>
      </c>
      <c r="B388" s="83">
        <v>20</v>
      </c>
      <c r="C388" s="84">
        <v>808.03502288000004</v>
      </c>
      <c r="D388" s="84">
        <v>800.32124920000001</v>
      </c>
      <c r="E388" s="84">
        <v>115.82557140999999</v>
      </c>
      <c r="F388" s="84">
        <v>115.82557140999999</v>
      </c>
    </row>
    <row r="389" spans="1:6" ht="12.75" customHeight="1" x14ac:dyDescent="0.2">
      <c r="A389" s="83" t="s">
        <v>168</v>
      </c>
      <c r="B389" s="83">
        <v>21</v>
      </c>
      <c r="C389" s="84">
        <v>818.03249955000001</v>
      </c>
      <c r="D389" s="84">
        <v>810.24565404999998</v>
      </c>
      <c r="E389" s="84">
        <v>117.26186946999999</v>
      </c>
      <c r="F389" s="84">
        <v>117.26186946999999</v>
      </c>
    </row>
    <row r="390" spans="1:6" ht="12.75" customHeight="1" x14ac:dyDescent="0.2">
      <c r="A390" s="83" t="s">
        <v>168</v>
      </c>
      <c r="B390" s="83">
        <v>22</v>
      </c>
      <c r="C390" s="84">
        <v>826.38478431999999</v>
      </c>
      <c r="D390" s="84">
        <v>823.49098634999996</v>
      </c>
      <c r="E390" s="84">
        <v>119.17878494</v>
      </c>
      <c r="F390" s="84">
        <v>119.17878494</v>
      </c>
    </row>
    <row r="391" spans="1:6" ht="12.75" customHeight="1" x14ac:dyDescent="0.2">
      <c r="A391" s="83" t="s">
        <v>168</v>
      </c>
      <c r="B391" s="83">
        <v>23</v>
      </c>
      <c r="C391" s="84">
        <v>832.86780618</v>
      </c>
      <c r="D391" s="84">
        <v>832.41434241000002</v>
      </c>
      <c r="E391" s="84">
        <v>120.47020737</v>
      </c>
      <c r="F391" s="84">
        <v>120.47020737</v>
      </c>
    </row>
    <row r="392" spans="1:6" ht="12.75" customHeight="1" x14ac:dyDescent="0.2">
      <c r="A392" s="83" t="s">
        <v>168</v>
      </c>
      <c r="B392" s="83">
        <v>24</v>
      </c>
      <c r="C392" s="84">
        <v>872.27563370999997</v>
      </c>
      <c r="D392" s="84">
        <v>863.75390690999996</v>
      </c>
      <c r="E392" s="84">
        <v>125.00578977000001</v>
      </c>
      <c r="F392" s="84">
        <v>125.00578977000001</v>
      </c>
    </row>
    <row r="393" spans="1:6" ht="12.75" customHeight="1" x14ac:dyDescent="0.2">
      <c r="A393" s="83" t="s">
        <v>169</v>
      </c>
      <c r="B393" s="83">
        <v>1</v>
      </c>
      <c r="C393" s="84">
        <v>899.86946599999999</v>
      </c>
      <c r="D393" s="84">
        <v>890.22749356999998</v>
      </c>
      <c r="E393" s="84">
        <v>128.83714911999999</v>
      </c>
      <c r="F393" s="84">
        <v>128.83714911999999</v>
      </c>
    </row>
    <row r="394" spans="1:6" ht="12.75" customHeight="1" x14ac:dyDescent="0.2">
      <c r="A394" s="83" t="s">
        <v>169</v>
      </c>
      <c r="B394" s="83">
        <v>2</v>
      </c>
      <c r="C394" s="84">
        <v>915.43208608999998</v>
      </c>
      <c r="D394" s="84">
        <v>905.27529165999999</v>
      </c>
      <c r="E394" s="84">
        <v>131.01492436999999</v>
      </c>
      <c r="F394" s="84">
        <v>131.01492436999999</v>
      </c>
    </row>
    <row r="395" spans="1:6" ht="12.75" customHeight="1" x14ac:dyDescent="0.2">
      <c r="A395" s="83" t="s">
        <v>169</v>
      </c>
      <c r="B395" s="83">
        <v>3</v>
      </c>
      <c r="C395" s="84">
        <v>929.67474775000005</v>
      </c>
      <c r="D395" s="84">
        <v>921.34207150999998</v>
      </c>
      <c r="E395" s="84">
        <v>133.34017059000001</v>
      </c>
      <c r="F395" s="84">
        <v>133.34017059000001</v>
      </c>
    </row>
    <row r="396" spans="1:6" ht="12.75" customHeight="1" x14ac:dyDescent="0.2">
      <c r="A396" s="83" t="s">
        <v>169</v>
      </c>
      <c r="B396" s="83">
        <v>4</v>
      </c>
      <c r="C396" s="84">
        <v>949.99246645999995</v>
      </c>
      <c r="D396" s="84">
        <v>941.08937375000005</v>
      </c>
      <c r="E396" s="84">
        <v>136.19807617000001</v>
      </c>
      <c r="F396" s="84">
        <v>136.19807617000001</v>
      </c>
    </row>
    <row r="397" spans="1:6" ht="12.75" customHeight="1" x14ac:dyDescent="0.2">
      <c r="A397" s="83" t="s">
        <v>169</v>
      </c>
      <c r="B397" s="83">
        <v>5</v>
      </c>
      <c r="C397" s="84">
        <v>945.70042854999997</v>
      </c>
      <c r="D397" s="84">
        <v>937.05243858999995</v>
      </c>
      <c r="E397" s="84">
        <v>135.61383538000001</v>
      </c>
      <c r="F397" s="84">
        <v>135.61383538000001</v>
      </c>
    </row>
    <row r="398" spans="1:6" ht="12.75" customHeight="1" x14ac:dyDescent="0.2">
      <c r="A398" s="83" t="s">
        <v>169</v>
      </c>
      <c r="B398" s="83">
        <v>6</v>
      </c>
      <c r="C398" s="84">
        <v>916.89040757999999</v>
      </c>
      <c r="D398" s="84">
        <v>916.64654614999995</v>
      </c>
      <c r="E398" s="84">
        <v>132.66061608999999</v>
      </c>
      <c r="F398" s="84">
        <v>132.66061608999999</v>
      </c>
    </row>
    <row r="399" spans="1:6" ht="12.75" customHeight="1" x14ac:dyDescent="0.2">
      <c r="A399" s="83" t="s">
        <v>169</v>
      </c>
      <c r="B399" s="83">
        <v>7</v>
      </c>
      <c r="C399" s="84">
        <v>881.52217483000004</v>
      </c>
      <c r="D399" s="84">
        <v>874.70023967999998</v>
      </c>
      <c r="E399" s="84">
        <v>126.58998517000001</v>
      </c>
      <c r="F399" s="84">
        <v>126.58998517000001</v>
      </c>
    </row>
    <row r="400" spans="1:6" ht="12.75" customHeight="1" x14ac:dyDescent="0.2">
      <c r="A400" s="83" t="s">
        <v>169</v>
      </c>
      <c r="B400" s="83">
        <v>8</v>
      </c>
      <c r="C400" s="84">
        <v>864.29614955</v>
      </c>
      <c r="D400" s="84">
        <v>853.81294451999997</v>
      </c>
      <c r="E400" s="84">
        <v>123.56709542999999</v>
      </c>
      <c r="F400" s="84">
        <v>123.56709542999999</v>
      </c>
    </row>
    <row r="401" spans="1:6" ht="12.75" customHeight="1" x14ac:dyDescent="0.2">
      <c r="A401" s="83" t="s">
        <v>169</v>
      </c>
      <c r="B401" s="83">
        <v>9</v>
      </c>
      <c r="C401" s="84">
        <v>840.95452260000002</v>
      </c>
      <c r="D401" s="84">
        <v>831.46550629000001</v>
      </c>
      <c r="E401" s="84">
        <v>120.33288816</v>
      </c>
      <c r="F401" s="84">
        <v>120.33288816</v>
      </c>
    </row>
    <row r="402" spans="1:6" ht="12.75" customHeight="1" x14ac:dyDescent="0.2">
      <c r="A402" s="83" t="s">
        <v>169</v>
      </c>
      <c r="B402" s="83">
        <v>10</v>
      </c>
      <c r="C402" s="84">
        <v>816.08586584</v>
      </c>
      <c r="D402" s="84">
        <v>807.90575414</v>
      </c>
      <c r="E402" s="84">
        <v>116.92323014999999</v>
      </c>
      <c r="F402" s="84">
        <v>116.92323014999999</v>
      </c>
    </row>
    <row r="403" spans="1:6" ht="12.75" customHeight="1" x14ac:dyDescent="0.2">
      <c r="A403" s="83" t="s">
        <v>169</v>
      </c>
      <c r="B403" s="83">
        <v>11</v>
      </c>
      <c r="C403" s="84">
        <v>819.25878225999998</v>
      </c>
      <c r="D403" s="84">
        <v>812.71402202000002</v>
      </c>
      <c r="E403" s="84">
        <v>117.61910118999999</v>
      </c>
      <c r="F403" s="84">
        <v>117.61910118999999</v>
      </c>
    </row>
    <row r="404" spans="1:6" ht="12.75" customHeight="1" x14ac:dyDescent="0.2">
      <c r="A404" s="83" t="s">
        <v>169</v>
      </c>
      <c r="B404" s="83">
        <v>12</v>
      </c>
      <c r="C404" s="84">
        <v>831.01965299000005</v>
      </c>
      <c r="D404" s="84">
        <v>825.75878833000002</v>
      </c>
      <c r="E404" s="84">
        <v>119.50698997000001</v>
      </c>
      <c r="F404" s="84">
        <v>119.50698997000001</v>
      </c>
    </row>
    <row r="405" spans="1:6" ht="12.75" customHeight="1" x14ac:dyDescent="0.2">
      <c r="A405" s="83" t="s">
        <v>169</v>
      </c>
      <c r="B405" s="83">
        <v>13</v>
      </c>
      <c r="C405" s="84">
        <v>844.22964718000003</v>
      </c>
      <c r="D405" s="84">
        <v>834.03561077999996</v>
      </c>
      <c r="E405" s="84">
        <v>120.70484356999999</v>
      </c>
      <c r="F405" s="84">
        <v>120.70484356999999</v>
      </c>
    </row>
    <row r="406" spans="1:6" ht="12.75" customHeight="1" x14ac:dyDescent="0.2">
      <c r="A406" s="83" t="s">
        <v>169</v>
      </c>
      <c r="B406" s="83">
        <v>14</v>
      </c>
      <c r="C406" s="84">
        <v>849.93960514000003</v>
      </c>
      <c r="D406" s="84">
        <v>845.12357537000003</v>
      </c>
      <c r="E406" s="84">
        <v>122.30953648000001</v>
      </c>
      <c r="F406" s="84">
        <v>122.30953648000001</v>
      </c>
    </row>
    <row r="407" spans="1:6" ht="12.75" customHeight="1" x14ac:dyDescent="0.2">
      <c r="A407" s="83" t="s">
        <v>169</v>
      </c>
      <c r="B407" s="83">
        <v>15</v>
      </c>
      <c r="C407" s="84">
        <v>867.54155229000003</v>
      </c>
      <c r="D407" s="84">
        <v>863.13893987999995</v>
      </c>
      <c r="E407" s="84">
        <v>124.91678937</v>
      </c>
      <c r="F407" s="84">
        <v>124.91678937</v>
      </c>
    </row>
    <row r="408" spans="1:6" ht="12.75" customHeight="1" x14ac:dyDescent="0.2">
      <c r="A408" s="83" t="s">
        <v>169</v>
      </c>
      <c r="B408" s="83">
        <v>16</v>
      </c>
      <c r="C408" s="84">
        <v>835.83267967999996</v>
      </c>
      <c r="D408" s="84">
        <v>830.87259372000005</v>
      </c>
      <c r="E408" s="84">
        <v>120.24707957</v>
      </c>
      <c r="F408" s="84">
        <v>120.24707957</v>
      </c>
    </row>
    <row r="409" spans="1:6" ht="12.75" customHeight="1" x14ac:dyDescent="0.2">
      <c r="A409" s="83" t="s">
        <v>169</v>
      </c>
      <c r="B409" s="83">
        <v>17</v>
      </c>
      <c r="C409" s="84">
        <v>845.25534903000005</v>
      </c>
      <c r="D409" s="84">
        <v>839.55822594999995</v>
      </c>
      <c r="E409" s="84">
        <v>121.5040977</v>
      </c>
      <c r="F409" s="84">
        <v>121.5040977</v>
      </c>
    </row>
    <row r="410" spans="1:6" ht="12.75" customHeight="1" x14ac:dyDescent="0.2">
      <c r="A410" s="83" t="s">
        <v>169</v>
      </c>
      <c r="B410" s="83">
        <v>18</v>
      </c>
      <c r="C410" s="84">
        <v>833.07372230999999</v>
      </c>
      <c r="D410" s="84">
        <v>828.20514643000001</v>
      </c>
      <c r="E410" s="84">
        <v>119.86103633</v>
      </c>
      <c r="F410" s="84">
        <v>119.86103633</v>
      </c>
    </row>
    <row r="411" spans="1:6" ht="12.75" customHeight="1" x14ac:dyDescent="0.2">
      <c r="A411" s="83" t="s">
        <v>169</v>
      </c>
      <c r="B411" s="83">
        <v>19</v>
      </c>
      <c r="C411" s="84">
        <v>830.24379839999995</v>
      </c>
      <c r="D411" s="84">
        <v>823.50214215999995</v>
      </c>
      <c r="E411" s="84">
        <v>119.18039945</v>
      </c>
      <c r="F411" s="84">
        <v>119.18039945</v>
      </c>
    </row>
    <row r="412" spans="1:6" ht="12.75" customHeight="1" x14ac:dyDescent="0.2">
      <c r="A412" s="83" t="s">
        <v>169</v>
      </c>
      <c r="B412" s="83">
        <v>20</v>
      </c>
      <c r="C412" s="84">
        <v>833.45634353000003</v>
      </c>
      <c r="D412" s="84">
        <v>826.69413084999996</v>
      </c>
      <c r="E412" s="84">
        <v>119.64235634000001</v>
      </c>
      <c r="F412" s="84">
        <v>119.64235634000001</v>
      </c>
    </row>
    <row r="413" spans="1:6" ht="12.75" customHeight="1" x14ac:dyDescent="0.2">
      <c r="A413" s="83" t="s">
        <v>169</v>
      </c>
      <c r="B413" s="83">
        <v>21</v>
      </c>
      <c r="C413" s="84">
        <v>849.72426797000003</v>
      </c>
      <c r="D413" s="84">
        <v>844.03677445999995</v>
      </c>
      <c r="E413" s="84">
        <v>122.15225047</v>
      </c>
      <c r="F413" s="84">
        <v>122.15225047</v>
      </c>
    </row>
    <row r="414" spans="1:6" ht="12.75" customHeight="1" x14ac:dyDescent="0.2">
      <c r="A414" s="83" t="s">
        <v>169</v>
      </c>
      <c r="B414" s="83">
        <v>22</v>
      </c>
      <c r="C414" s="84">
        <v>865.83932870000001</v>
      </c>
      <c r="D414" s="84">
        <v>861.45481104999999</v>
      </c>
      <c r="E414" s="84">
        <v>124.67305577</v>
      </c>
      <c r="F414" s="84">
        <v>124.67305577</v>
      </c>
    </row>
    <row r="415" spans="1:6" ht="12.75" customHeight="1" x14ac:dyDescent="0.2">
      <c r="A415" s="83" t="s">
        <v>169</v>
      </c>
      <c r="B415" s="83">
        <v>23</v>
      </c>
      <c r="C415" s="84">
        <v>875.11716175000004</v>
      </c>
      <c r="D415" s="84">
        <v>869.83114919000002</v>
      </c>
      <c r="E415" s="84">
        <v>125.88531166</v>
      </c>
      <c r="F415" s="84">
        <v>125.88531166</v>
      </c>
    </row>
    <row r="416" spans="1:6" ht="12.75" customHeight="1" x14ac:dyDescent="0.2">
      <c r="A416" s="83" t="s">
        <v>169</v>
      </c>
      <c r="B416" s="83">
        <v>24</v>
      </c>
      <c r="C416" s="84">
        <v>892.01642216000005</v>
      </c>
      <c r="D416" s="84">
        <v>884.76156537999998</v>
      </c>
      <c r="E416" s="84">
        <v>128.04609894999999</v>
      </c>
      <c r="F416" s="84">
        <v>128.04609894999999</v>
      </c>
    </row>
    <row r="417" spans="1:6" ht="12.75" customHeight="1" x14ac:dyDescent="0.2">
      <c r="A417" s="83" t="s">
        <v>170</v>
      </c>
      <c r="B417" s="83">
        <v>1</v>
      </c>
      <c r="C417" s="84">
        <v>932.23111558999994</v>
      </c>
      <c r="D417" s="84">
        <v>923.05011131000003</v>
      </c>
      <c r="E417" s="84">
        <v>133.58736468000001</v>
      </c>
      <c r="F417" s="84">
        <v>133.58736468000001</v>
      </c>
    </row>
    <row r="418" spans="1:6" ht="12.75" customHeight="1" x14ac:dyDescent="0.2">
      <c r="A418" s="83" t="s">
        <v>170</v>
      </c>
      <c r="B418" s="83">
        <v>2</v>
      </c>
      <c r="C418" s="84">
        <v>946.30533366999998</v>
      </c>
      <c r="D418" s="84">
        <v>945.54467294999995</v>
      </c>
      <c r="E418" s="84">
        <v>136.84286422</v>
      </c>
      <c r="F418" s="84">
        <v>136.84286422</v>
      </c>
    </row>
    <row r="419" spans="1:6" ht="12.75" customHeight="1" x14ac:dyDescent="0.2">
      <c r="A419" s="83" t="s">
        <v>170</v>
      </c>
      <c r="B419" s="83">
        <v>3</v>
      </c>
      <c r="C419" s="84">
        <v>963.08641731</v>
      </c>
      <c r="D419" s="84">
        <v>955.33573199</v>
      </c>
      <c r="E419" s="84">
        <v>138.25986397</v>
      </c>
      <c r="F419" s="84">
        <v>138.25986397</v>
      </c>
    </row>
    <row r="420" spans="1:6" ht="12.75" customHeight="1" x14ac:dyDescent="0.2">
      <c r="A420" s="83" t="s">
        <v>170</v>
      </c>
      <c r="B420" s="83">
        <v>4</v>
      </c>
      <c r="C420" s="84">
        <v>968.66951513000004</v>
      </c>
      <c r="D420" s="84">
        <v>959.35006194000005</v>
      </c>
      <c r="E420" s="84">
        <v>138.84083325</v>
      </c>
      <c r="F420" s="84">
        <v>138.84083325</v>
      </c>
    </row>
    <row r="421" spans="1:6" ht="12.75" customHeight="1" x14ac:dyDescent="0.2">
      <c r="A421" s="83" t="s">
        <v>170</v>
      </c>
      <c r="B421" s="83">
        <v>5</v>
      </c>
      <c r="C421" s="84">
        <v>958.81983210999999</v>
      </c>
      <c r="D421" s="84">
        <v>951.51028397000005</v>
      </c>
      <c r="E421" s="84">
        <v>137.70623040999999</v>
      </c>
      <c r="F421" s="84">
        <v>137.70623040999999</v>
      </c>
    </row>
    <row r="422" spans="1:6" ht="12.75" customHeight="1" x14ac:dyDescent="0.2">
      <c r="A422" s="83" t="s">
        <v>170</v>
      </c>
      <c r="B422" s="83">
        <v>6</v>
      </c>
      <c r="C422" s="84">
        <v>931.43922462</v>
      </c>
      <c r="D422" s="84">
        <v>924.31697380000003</v>
      </c>
      <c r="E422" s="84">
        <v>133.77070990000001</v>
      </c>
      <c r="F422" s="84">
        <v>133.77070990000001</v>
      </c>
    </row>
    <row r="423" spans="1:6" ht="12.75" customHeight="1" x14ac:dyDescent="0.2">
      <c r="A423" s="83" t="s">
        <v>170</v>
      </c>
      <c r="B423" s="83">
        <v>7</v>
      </c>
      <c r="C423" s="84">
        <v>893.86316768999995</v>
      </c>
      <c r="D423" s="84">
        <v>886.95756129999995</v>
      </c>
      <c r="E423" s="84">
        <v>128.36391193</v>
      </c>
      <c r="F423" s="84">
        <v>128.36391193</v>
      </c>
    </row>
    <row r="424" spans="1:6" ht="12.75" customHeight="1" x14ac:dyDescent="0.2">
      <c r="A424" s="83" t="s">
        <v>170</v>
      </c>
      <c r="B424" s="83">
        <v>8</v>
      </c>
      <c r="C424" s="84">
        <v>866.54740096</v>
      </c>
      <c r="D424" s="84">
        <v>859.56475761000002</v>
      </c>
      <c r="E424" s="84">
        <v>124.39951996000001</v>
      </c>
      <c r="F424" s="84">
        <v>124.39951996000001</v>
      </c>
    </row>
    <row r="425" spans="1:6" ht="12.75" customHeight="1" x14ac:dyDescent="0.2">
      <c r="A425" s="83" t="s">
        <v>170</v>
      </c>
      <c r="B425" s="83">
        <v>9</v>
      </c>
      <c r="C425" s="84">
        <v>830.98496306000004</v>
      </c>
      <c r="D425" s="84">
        <v>826.46271431000002</v>
      </c>
      <c r="E425" s="84">
        <v>119.60886485</v>
      </c>
      <c r="F425" s="84">
        <v>119.60886485</v>
      </c>
    </row>
    <row r="426" spans="1:6" ht="12.75" customHeight="1" x14ac:dyDescent="0.2">
      <c r="A426" s="83" t="s">
        <v>170</v>
      </c>
      <c r="B426" s="83">
        <v>10</v>
      </c>
      <c r="C426" s="84">
        <v>818.06037635999996</v>
      </c>
      <c r="D426" s="84">
        <v>811.17999297999995</v>
      </c>
      <c r="E426" s="84">
        <v>117.3970906</v>
      </c>
      <c r="F426" s="84">
        <v>117.3970906</v>
      </c>
    </row>
    <row r="427" spans="1:6" ht="12.75" customHeight="1" x14ac:dyDescent="0.2">
      <c r="A427" s="83" t="s">
        <v>170</v>
      </c>
      <c r="B427" s="83">
        <v>11</v>
      </c>
      <c r="C427" s="84">
        <v>824.76792493999994</v>
      </c>
      <c r="D427" s="84">
        <v>816.62508582999999</v>
      </c>
      <c r="E427" s="84">
        <v>118.18512539</v>
      </c>
      <c r="F427" s="84">
        <v>118.18512539</v>
      </c>
    </row>
    <row r="428" spans="1:6" ht="12.75" customHeight="1" x14ac:dyDescent="0.2">
      <c r="A428" s="83" t="s">
        <v>170</v>
      </c>
      <c r="B428" s="83">
        <v>12</v>
      </c>
      <c r="C428" s="84">
        <v>834.05727129000002</v>
      </c>
      <c r="D428" s="84">
        <v>826.11189873000001</v>
      </c>
      <c r="E428" s="84">
        <v>119.55809347</v>
      </c>
      <c r="F428" s="84">
        <v>119.55809347</v>
      </c>
    </row>
    <row r="429" spans="1:6" ht="12.75" customHeight="1" x14ac:dyDescent="0.2">
      <c r="A429" s="83" t="s">
        <v>170</v>
      </c>
      <c r="B429" s="83">
        <v>13</v>
      </c>
      <c r="C429" s="84">
        <v>842.03625115</v>
      </c>
      <c r="D429" s="84">
        <v>834.86982423999996</v>
      </c>
      <c r="E429" s="84">
        <v>120.82557416</v>
      </c>
      <c r="F429" s="84">
        <v>120.82557416</v>
      </c>
    </row>
    <row r="430" spans="1:6" ht="12.75" customHeight="1" x14ac:dyDescent="0.2">
      <c r="A430" s="83" t="s">
        <v>170</v>
      </c>
      <c r="B430" s="83">
        <v>14</v>
      </c>
      <c r="C430" s="84">
        <v>851.53540896000004</v>
      </c>
      <c r="D430" s="84">
        <v>844.51040135000005</v>
      </c>
      <c r="E430" s="84">
        <v>122.22079558</v>
      </c>
      <c r="F430" s="84">
        <v>122.22079558</v>
      </c>
    </row>
    <row r="431" spans="1:6" ht="12.75" customHeight="1" x14ac:dyDescent="0.2">
      <c r="A431" s="83" t="s">
        <v>170</v>
      </c>
      <c r="B431" s="83">
        <v>15</v>
      </c>
      <c r="C431" s="84">
        <v>859.27477020000003</v>
      </c>
      <c r="D431" s="84">
        <v>851.92295879999995</v>
      </c>
      <c r="E431" s="84">
        <v>123.29356942</v>
      </c>
      <c r="F431" s="84">
        <v>123.29356942</v>
      </c>
    </row>
    <row r="432" spans="1:6" ht="12.75" customHeight="1" x14ac:dyDescent="0.2">
      <c r="A432" s="83" t="s">
        <v>170</v>
      </c>
      <c r="B432" s="83">
        <v>16</v>
      </c>
      <c r="C432" s="84">
        <v>861.94223196999997</v>
      </c>
      <c r="D432" s="84">
        <v>853.18295093999996</v>
      </c>
      <c r="E432" s="84">
        <v>123.47592032999999</v>
      </c>
      <c r="F432" s="84">
        <v>123.47592032999999</v>
      </c>
    </row>
    <row r="433" spans="1:6" ht="12.75" customHeight="1" x14ac:dyDescent="0.2">
      <c r="A433" s="83" t="s">
        <v>170</v>
      </c>
      <c r="B433" s="83">
        <v>17</v>
      </c>
      <c r="C433" s="84">
        <v>849.48659296999995</v>
      </c>
      <c r="D433" s="84">
        <v>842.64017673000001</v>
      </c>
      <c r="E433" s="84">
        <v>121.95012946999999</v>
      </c>
      <c r="F433" s="84">
        <v>121.95012946999999</v>
      </c>
    </row>
    <row r="434" spans="1:6" ht="12.75" customHeight="1" x14ac:dyDescent="0.2">
      <c r="A434" s="83" t="s">
        <v>170</v>
      </c>
      <c r="B434" s="83">
        <v>18</v>
      </c>
      <c r="C434" s="84">
        <v>841.66295394999997</v>
      </c>
      <c r="D434" s="84">
        <v>837.19983215000002</v>
      </c>
      <c r="E434" s="84">
        <v>121.16278187</v>
      </c>
      <c r="F434" s="84">
        <v>121.16278187</v>
      </c>
    </row>
    <row r="435" spans="1:6" ht="12.75" customHeight="1" x14ac:dyDescent="0.2">
      <c r="A435" s="83" t="s">
        <v>170</v>
      </c>
      <c r="B435" s="83">
        <v>19</v>
      </c>
      <c r="C435" s="84">
        <v>824.01799001999996</v>
      </c>
      <c r="D435" s="84">
        <v>817.26537745999997</v>
      </c>
      <c r="E435" s="84">
        <v>118.27779086</v>
      </c>
      <c r="F435" s="84">
        <v>118.27779086</v>
      </c>
    </row>
    <row r="436" spans="1:6" ht="12.75" customHeight="1" x14ac:dyDescent="0.2">
      <c r="A436" s="83" t="s">
        <v>170</v>
      </c>
      <c r="B436" s="83">
        <v>20</v>
      </c>
      <c r="C436" s="84">
        <v>818.31132061000005</v>
      </c>
      <c r="D436" s="84">
        <v>810.09136838999996</v>
      </c>
      <c r="E436" s="84">
        <v>117.23954066</v>
      </c>
      <c r="F436" s="84">
        <v>117.23954066</v>
      </c>
    </row>
    <row r="437" spans="1:6" ht="12.75" customHeight="1" x14ac:dyDescent="0.2">
      <c r="A437" s="83" t="s">
        <v>170</v>
      </c>
      <c r="B437" s="83">
        <v>21</v>
      </c>
      <c r="C437" s="84">
        <v>814.63594798999998</v>
      </c>
      <c r="D437" s="84">
        <v>809.16091456000004</v>
      </c>
      <c r="E437" s="84">
        <v>117.1048818</v>
      </c>
      <c r="F437" s="84">
        <v>117.1048818</v>
      </c>
    </row>
    <row r="438" spans="1:6" ht="12.75" customHeight="1" x14ac:dyDescent="0.2">
      <c r="A438" s="83" t="s">
        <v>170</v>
      </c>
      <c r="B438" s="83">
        <v>22</v>
      </c>
      <c r="C438" s="84">
        <v>833.31493731</v>
      </c>
      <c r="D438" s="84">
        <v>826.87720351999997</v>
      </c>
      <c r="E438" s="84">
        <v>119.66885132</v>
      </c>
      <c r="F438" s="84">
        <v>119.66885132</v>
      </c>
    </row>
    <row r="439" spans="1:6" ht="12.75" customHeight="1" x14ac:dyDescent="0.2">
      <c r="A439" s="83" t="s">
        <v>170</v>
      </c>
      <c r="B439" s="83">
        <v>23</v>
      </c>
      <c r="C439" s="84">
        <v>842.23743822999995</v>
      </c>
      <c r="D439" s="84">
        <v>840.66296320000004</v>
      </c>
      <c r="E439" s="84">
        <v>121.66397952</v>
      </c>
      <c r="F439" s="84">
        <v>121.66397952</v>
      </c>
    </row>
    <row r="440" spans="1:6" ht="12.75" customHeight="1" x14ac:dyDescent="0.2">
      <c r="A440" s="83" t="s">
        <v>170</v>
      </c>
      <c r="B440" s="83">
        <v>24</v>
      </c>
      <c r="C440" s="84">
        <v>870.39012472000002</v>
      </c>
      <c r="D440" s="84">
        <v>862.40153953000004</v>
      </c>
      <c r="E440" s="84">
        <v>124.81006995</v>
      </c>
      <c r="F440" s="84">
        <v>124.81006995</v>
      </c>
    </row>
    <row r="441" spans="1:6" ht="12.75" customHeight="1" x14ac:dyDescent="0.2">
      <c r="A441" s="83" t="s">
        <v>171</v>
      </c>
      <c r="B441" s="83">
        <v>1</v>
      </c>
      <c r="C441" s="84">
        <v>884.00413035999998</v>
      </c>
      <c r="D441" s="84">
        <v>871.51998669</v>
      </c>
      <c r="E441" s="84">
        <v>126.12972671999999</v>
      </c>
      <c r="F441" s="84">
        <v>126.12972671999999</v>
      </c>
    </row>
    <row r="442" spans="1:6" ht="12.75" customHeight="1" x14ac:dyDescent="0.2">
      <c r="A442" s="83" t="s">
        <v>171</v>
      </c>
      <c r="B442" s="83">
        <v>2</v>
      </c>
      <c r="C442" s="84">
        <v>933.55551186000002</v>
      </c>
      <c r="D442" s="84">
        <v>925.8032283</v>
      </c>
      <c r="E442" s="84">
        <v>133.98580637000001</v>
      </c>
      <c r="F442" s="84">
        <v>133.98580637000001</v>
      </c>
    </row>
    <row r="443" spans="1:6" ht="12.75" customHeight="1" x14ac:dyDescent="0.2">
      <c r="A443" s="83" t="s">
        <v>171</v>
      </c>
      <c r="B443" s="83">
        <v>3</v>
      </c>
      <c r="C443" s="84">
        <v>957.22986188000004</v>
      </c>
      <c r="D443" s="84">
        <v>949.34221049999996</v>
      </c>
      <c r="E443" s="84">
        <v>137.39245847000001</v>
      </c>
      <c r="F443" s="84">
        <v>137.39245847000001</v>
      </c>
    </row>
    <row r="444" spans="1:6" ht="12.75" customHeight="1" x14ac:dyDescent="0.2">
      <c r="A444" s="83" t="s">
        <v>171</v>
      </c>
      <c r="B444" s="83">
        <v>4</v>
      </c>
      <c r="C444" s="84">
        <v>957.36042375</v>
      </c>
      <c r="D444" s="84">
        <v>948.61365034999994</v>
      </c>
      <c r="E444" s="84">
        <v>137.28701844</v>
      </c>
      <c r="F444" s="84">
        <v>137.28701844</v>
      </c>
    </row>
    <row r="445" spans="1:6" ht="12.75" customHeight="1" x14ac:dyDescent="0.2">
      <c r="A445" s="83" t="s">
        <v>171</v>
      </c>
      <c r="B445" s="83">
        <v>5</v>
      </c>
      <c r="C445" s="84">
        <v>949.39811752000003</v>
      </c>
      <c r="D445" s="84">
        <v>941.15857239000002</v>
      </c>
      <c r="E445" s="84">
        <v>136.20809087000001</v>
      </c>
      <c r="F445" s="84">
        <v>136.20809087000001</v>
      </c>
    </row>
    <row r="446" spans="1:6" ht="12.75" customHeight="1" x14ac:dyDescent="0.2">
      <c r="A446" s="83" t="s">
        <v>171</v>
      </c>
      <c r="B446" s="83">
        <v>6</v>
      </c>
      <c r="C446" s="84">
        <v>929.26925573000005</v>
      </c>
      <c r="D446" s="84">
        <v>921.59641095999996</v>
      </c>
      <c r="E446" s="84">
        <v>133.37697957</v>
      </c>
      <c r="F446" s="84">
        <v>133.37697957</v>
      </c>
    </row>
    <row r="447" spans="1:6" ht="12.75" customHeight="1" x14ac:dyDescent="0.2">
      <c r="A447" s="83" t="s">
        <v>171</v>
      </c>
      <c r="B447" s="83">
        <v>7</v>
      </c>
      <c r="C447" s="84">
        <v>896.52079733000005</v>
      </c>
      <c r="D447" s="84">
        <v>892.20708984999999</v>
      </c>
      <c r="E447" s="84">
        <v>129.12364391</v>
      </c>
      <c r="F447" s="84">
        <v>129.12364391</v>
      </c>
    </row>
    <row r="448" spans="1:6" ht="12.75" customHeight="1" x14ac:dyDescent="0.2">
      <c r="A448" s="83" t="s">
        <v>171</v>
      </c>
      <c r="B448" s="83">
        <v>8</v>
      </c>
      <c r="C448" s="84">
        <v>883.47294841999997</v>
      </c>
      <c r="D448" s="84">
        <v>876.47992568999996</v>
      </c>
      <c r="E448" s="84">
        <v>126.84754818</v>
      </c>
      <c r="F448" s="84">
        <v>126.84754818</v>
      </c>
    </row>
    <row r="449" spans="1:6" ht="12.75" customHeight="1" x14ac:dyDescent="0.2">
      <c r="A449" s="83" t="s">
        <v>171</v>
      </c>
      <c r="B449" s="83">
        <v>9</v>
      </c>
      <c r="C449" s="84">
        <v>855.41086378</v>
      </c>
      <c r="D449" s="84">
        <v>848.61864934000005</v>
      </c>
      <c r="E449" s="84">
        <v>122.81535703999999</v>
      </c>
      <c r="F449" s="84">
        <v>122.81535703999999</v>
      </c>
    </row>
    <row r="450" spans="1:6" ht="12.75" customHeight="1" x14ac:dyDescent="0.2">
      <c r="A450" s="83" t="s">
        <v>171</v>
      </c>
      <c r="B450" s="83">
        <v>10</v>
      </c>
      <c r="C450" s="84">
        <v>824.84863918999997</v>
      </c>
      <c r="D450" s="84">
        <v>819.58958558999996</v>
      </c>
      <c r="E450" s="84">
        <v>118.61415921</v>
      </c>
      <c r="F450" s="84">
        <v>118.61415921</v>
      </c>
    </row>
    <row r="451" spans="1:6" ht="12.75" customHeight="1" x14ac:dyDescent="0.2">
      <c r="A451" s="83" t="s">
        <v>171</v>
      </c>
      <c r="B451" s="83">
        <v>11</v>
      </c>
      <c r="C451" s="84">
        <v>820.18835007999996</v>
      </c>
      <c r="D451" s="84">
        <v>812.87355447000004</v>
      </c>
      <c r="E451" s="84">
        <v>117.64218934</v>
      </c>
      <c r="F451" s="84">
        <v>117.64218934</v>
      </c>
    </row>
    <row r="452" spans="1:6" ht="12.75" customHeight="1" x14ac:dyDescent="0.2">
      <c r="A452" s="83" t="s">
        <v>171</v>
      </c>
      <c r="B452" s="83">
        <v>12</v>
      </c>
      <c r="C452" s="84">
        <v>826.37219130000005</v>
      </c>
      <c r="D452" s="84">
        <v>819.92361249999999</v>
      </c>
      <c r="E452" s="84">
        <v>118.66250087</v>
      </c>
      <c r="F452" s="84">
        <v>118.66250087</v>
      </c>
    </row>
    <row r="453" spans="1:6" ht="12.75" customHeight="1" x14ac:dyDescent="0.2">
      <c r="A453" s="83" t="s">
        <v>171</v>
      </c>
      <c r="B453" s="83">
        <v>13</v>
      </c>
      <c r="C453" s="84">
        <v>829.17473715999995</v>
      </c>
      <c r="D453" s="84">
        <v>823.83281570999998</v>
      </c>
      <c r="E453" s="84">
        <v>119.2282558</v>
      </c>
      <c r="F453" s="84">
        <v>119.2282558</v>
      </c>
    </row>
    <row r="454" spans="1:6" ht="12.75" customHeight="1" x14ac:dyDescent="0.2">
      <c r="A454" s="83" t="s">
        <v>171</v>
      </c>
      <c r="B454" s="83">
        <v>14</v>
      </c>
      <c r="C454" s="84">
        <v>840.08075573999997</v>
      </c>
      <c r="D454" s="84">
        <v>833.27130750000003</v>
      </c>
      <c r="E454" s="84">
        <v>120.59423065999999</v>
      </c>
      <c r="F454" s="84">
        <v>120.59423065999999</v>
      </c>
    </row>
    <row r="455" spans="1:6" ht="12.75" customHeight="1" x14ac:dyDescent="0.2">
      <c r="A455" s="83" t="s">
        <v>171</v>
      </c>
      <c r="B455" s="83">
        <v>15</v>
      </c>
      <c r="C455" s="84">
        <v>847.17784616999995</v>
      </c>
      <c r="D455" s="84">
        <v>841.83065682999995</v>
      </c>
      <c r="E455" s="84">
        <v>121.83297263999999</v>
      </c>
      <c r="F455" s="84">
        <v>121.83297263999999</v>
      </c>
    </row>
    <row r="456" spans="1:6" ht="12.75" customHeight="1" x14ac:dyDescent="0.2">
      <c r="A456" s="83" t="s">
        <v>171</v>
      </c>
      <c r="B456" s="83">
        <v>16</v>
      </c>
      <c r="C456" s="84">
        <v>843.90171393000003</v>
      </c>
      <c r="D456" s="84">
        <v>842.65729956999996</v>
      </c>
      <c r="E456" s="84">
        <v>121.95260756</v>
      </c>
      <c r="F456" s="84">
        <v>121.95260756</v>
      </c>
    </row>
    <row r="457" spans="1:6" ht="12.75" customHeight="1" x14ac:dyDescent="0.2">
      <c r="A457" s="83" t="s">
        <v>171</v>
      </c>
      <c r="B457" s="83">
        <v>17</v>
      </c>
      <c r="C457" s="84">
        <v>838.32025066999995</v>
      </c>
      <c r="D457" s="84">
        <v>833.06642893000003</v>
      </c>
      <c r="E457" s="84">
        <v>120.56457985</v>
      </c>
      <c r="F457" s="84">
        <v>120.56457985</v>
      </c>
    </row>
    <row r="458" spans="1:6" ht="12.75" customHeight="1" x14ac:dyDescent="0.2">
      <c r="A458" s="83" t="s">
        <v>171</v>
      </c>
      <c r="B458" s="83">
        <v>18</v>
      </c>
      <c r="C458" s="84">
        <v>824.97718405000001</v>
      </c>
      <c r="D458" s="84">
        <v>820.71033065999995</v>
      </c>
      <c r="E458" s="84">
        <v>118.77635775</v>
      </c>
      <c r="F458" s="84">
        <v>118.77635775</v>
      </c>
    </row>
    <row r="459" spans="1:6" ht="12.75" customHeight="1" x14ac:dyDescent="0.2">
      <c r="A459" s="83" t="s">
        <v>171</v>
      </c>
      <c r="B459" s="83">
        <v>19</v>
      </c>
      <c r="C459" s="84">
        <v>798.15743678000001</v>
      </c>
      <c r="D459" s="84">
        <v>793.09300670000005</v>
      </c>
      <c r="E459" s="84">
        <v>114.77947233</v>
      </c>
      <c r="F459" s="84">
        <v>114.77947233</v>
      </c>
    </row>
    <row r="460" spans="1:6" ht="12.75" customHeight="1" x14ac:dyDescent="0.2">
      <c r="A460" s="83" t="s">
        <v>171</v>
      </c>
      <c r="B460" s="83">
        <v>20</v>
      </c>
      <c r="C460" s="84">
        <v>800.68849651000005</v>
      </c>
      <c r="D460" s="84">
        <v>794.21899379000001</v>
      </c>
      <c r="E460" s="84">
        <v>114.94242952</v>
      </c>
      <c r="F460" s="84">
        <v>114.94242952</v>
      </c>
    </row>
    <row r="461" spans="1:6" ht="12.75" customHeight="1" x14ac:dyDescent="0.2">
      <c r="A461" s="83" t="s">
        <v>171</v>
      </c>
      <c r="B461" s="83">
        <v>21</v>
      </c>
      <c r="C461" s="84">
        <v>805.97362760999999</v>
      </c>
      <c r="D461" s="84">
        <v>801.31181748999995</v>
      </c>
      <c r="E461" s="84">
        <v>115.96893025999999</v>
      </c>
      <c r="F461" s="84">
        <v>115.96893025999999</v>
      </c>
    </row>
    <row r="462" spans="1:6" ht="12.75" customHeight="1" x14ac:dyDescent="0.2">
      <c r="A462" s="83" t="s">
        <v>171</v>
      </c>
      <c r="B462" s="83">
        <v>22</v>
      </c>
      <c r="C462" s="84">
        <v>826.66126598999995</v>
      </c>
      <c r="D462" s="84">
        <v>821.48757302000001</v>
      </c>
      <c r="E462" s="84">
        <v>118.88884324999999</v>
      </c>
      <c r="F462" s="84">
        <v>118.88884324999999</v>
      </c>
    </row>
    <row r="463" spans="1:6" ht="12.75" customHeight="1" x14ac:dyDescent="0.2">
      <c r="A463" s="83" t="s">
        <v>171</v>
      </c>
      <c r="B463" s="83">
        <v>23</v>
      </c>
      <c r="C463" s="84">
        <v>832.53630945999998</v>
      </c>
      <c r="D463" s="84">
        <v>825.89482432</v>
      </c>
      <c r="E463" s="84">
        <v>119.52667762</v>
      </c>
      <c r="F463" s="84">
        <v>119.52667762</v>
      </c>
    </row>
    <row r="464" spans="1:6" ht="12.75" customHeight="1" x14ac:dyDescent="0.2">
      <c r="A464" s="83" t="s">
        <v>171</v>
      </c>
      <c r="B464" s="83">
        <v>24</v>
      </c>
      <c r="C464" s="84">
        <v>845.25404019999996</v>
      </c>
      <c r="D464" s="84">
        <v>837.99153971999999</v>
      </c>
      <c r="E464" s="84">
        <v>121.27736083000001</v>
      </c>
      <c r="F464" s="84">
        <v>121.27736083000001</v>
      </c>
    </row>
    <row r="465" spans="1:6" ht="12.75" customHeight="1" x14ac:dyDescent="0.2">
      <c r="A465" s="83" t="s">
        <v>172</v>
      </c>
      <c r="B465" s="83">
        <v>1</v>
      </c>
      <c r="C465" s="84">
        <v>886.61632614999996</v>
      </c>
      <c r="D465" s="84">
        <v>875.07995856000002</v>
      </c>
      <c r="E465" s="84">
        <v>126.64493955</v>
      </c>
      <c r="F465" s="84">
        <v>126.64493955</v>
      </c>
    </row>
    <row r="466" spans="1:6" ht="12.75" customHeight="1" x14ac:dyDescent="0.2">
      <c r="A466" s="83" t="s">
        <v>172</v>
      </c>
      <c r="B466" s="83">
        <v>2</v>
      </c>
      <c r="C466" s="84">
        <v>902.30766173999996</v>
      </c>
      <c r="D466" s="84">
        <v>902.16153495000003</v>
      </c>
      <c r="E466" s="84">
        <v>130.56428951999999</v>
      </c>
      <c r="F466" s="84">
        <v>130.56428951999999</v>
      </c>
    </row>
    <row r="467" spans="1:6" ht="12.75" customHeight="1" x14ac:dyDescent="0.2">
      <c r="A467" s="83" t="s">
        <v>172</v>
      </c>
      <c r="B467" s="83">
        <v>3</v>
      </c>
      <c r="C467" s="84">
        <v>923.99438146</v>
      </c>
      <c r="D467" s="84">
        <v>920.77213754000002</v>
      </c>
      <c r="E467" s="84">
        <v>133.25768755000001</v>
      </c>
      <c r="F467" s="84">
        <v>133.25768755000001</v>
      </c>
    </row>
    <row r="468" spans="1:6" ht="12.75" customHeight="1" x14ac:dyDescent="0.2">
      <c r="A468" s="83" t="s">
        <v>172</v>
      </c>
      <c r="B468" s="83">
        <v>4</v>
      </c>
      <c r="C468" s="84">
        <v>953.96145625999998</v>
      </c>
      <c r="D468" s="84">
        <v>945.44035099999996</v>
      </c>
      <c r="E468" s="84">
        <v>136.82776634000001</v>
      </c>
      <c r="F468" s="84">
        <v>136.82776634000001</v>
      </c>
    </row>
    <row r="469" spans="1:6" ht="12.75" customHeight="1" x14ac:dyDescent="0.2">
      <c r="A469" s="83" t="s">
        <v>172</v>
      </c>
      <c r="B469" s="83">
        <v>5</v>
      </c>
      <c r="C469" s="84">
        <v>959.75464600999999</v>
      </c>
      <c r="D469" s="84">
        <v>957.40459042999998</v>
      </c>
      <c r="E469" s="84">
        <v>138.55927711999999</v>
      </c>
      <c r="F469" s="84">
        <v>138.55927711999999</v>
      </c>
    </row>
    <row r="470" spans="1:6" ht="12.75" customHeight="1" x14ac:dyDescent="0.2">
      <c r="A470" s="83" t="s">
        <v>172</v>
      </c>
      <c r="B470" s="83">
        <v>6</v>
      </c>
      <c r="C470" s="84">
        <v>942.65190025000004</v>
      </c>
      <c r="D470" s="84">
        <v>934.29765558999998</v>
      </c>
      <c r="E470" s="84">
        <v>135.21515257999999</v>
      </c>
      <c r="F470" s="84">
        <v>135.21515257999999</v>
      </c>
    </row>
    <row r="471" spans="1:6" ht="12.75" customHeight="1" x14ac:dyDescent="0.2">
      <c r="A471" s="83" t="s">
        <v>172</v>
      </c>
      <c r="B471" s="83">
        <v>7</v>
      </c>
      <c r="C471" s="84">
        <v>910.19054470000003</v>
      </c>
      <c r="D471" s="84">
        <v>902.42140609</v>
      </c>
      <c r="E471" s="84">
        <v>130.60189907</v>
      </c>
      <c r="F471" s="84">
        <v>130.60189907</v>
      </c>
    </row>
    <row r="472" spans="1:6" ht="12.75" customHeight="1" x14ac:dyDescent="0.2">
      <c r="A472" s="83" t="s">
        <v>172</v>
      </c>
      <c r="B472" s="83">
        <v>8</v>
      </c>
      <c r="C472" s="84">
        <v>875.54478018999998</v>
      </c>
      <c r="D472" s="84">
        <v>868.86857481000004</v>
      </c>
      <c r="E472" s="84">
        <v>125.74600418999999</v>
      </c>
      <c r="F472" s="84">
        <v>125.74600418999999</v>
      </c>
    </row>
    <row r="473" spans="1:6" ht="12.75" customHeight="1" x14ac:dyDescent="0.2">
      <c r="A473" s="83" t="s">
        <v>172</v>
      </c>
      <c r="B473" s="83">
        <v>9</v>
      </c>
      <c r="C473" s="84">
        <v>845.31639454000003</v>
      </c>
      <c r="D473" s="84">
        <v>842.62907905999998</v>
      </c>
      <c r="E473" s="84">
        <v>121.94852338</v>
      </c>
      <c r="F473" s="84">
        <v>121.94852338</v>
      </c>
    </row>
    <row r="474" spans="1:6" ht="12.75" customHeight="1" x14ac:dyDescent="0.2">
      <c r="A474" s="83" t="s">
        <v>172</v>
      </c>
      <c r="B474" s="83">
        <v>10</v>
      </c>
      <c r="C474" s="84">
        <v>830.24164129999997</v>
      </c>
      <c r="D474" s="84">
        <v>823.94993001</v>
      </c>
      <c r="E474" s="84">
        <v>119.24520502999999</v>
      </c>
      <c r="F474" s="84">
        <v>119.24520502999999</v>
      </c>
    </row>
    <row r="475" spans="1:6" ht="12.75" customHeight="1" x14ac:dyDescent="0.2">
      <c r="A475" s="83" t="s">
        <v>172</v>
      </c>
      <c r="B475" s="83">
        <v>11</v>
      </c>
      <c r="C475" s="84">
        <v>838.08476301999997</v>
      </c>
      <c r="D475" s="84">
        <v>831.00904200000002</v>
      </c>
      <c r="E475" s="84">
        <v>120.26682689</v>
      </c>
      <c r="F475" s="84">
        <v>120.26682689</v>
      </c>
    </row>
    <row r="476" spans="1:6" ht="12.75" customHeight="1" x14ac:dyDescent="0.2">
      <c r="A476" s="83" t="s">
        <v>172</v>
      </c>
      <c r="B476" s="83">
        <v>12</v>
      </c>
      <c r="C476" s="84">
        <v>845.70853729999999</v>
      </c>
      <c r="D476" s="84">
        <v>844.60546180999995</v>
      </c>
      <c r="E476" s="84">
        <v>122.23455309000001</v>
      </c>
      <c r="F476" s="84">
        <v>122.23455309000001</v>
      </c>
    </row>
    <row r="477" spans="1:6" ht="12.75" customHeight="1" x14ac:dyDescent="0.2">
      <c r="A477" s="83" t="s">
        <v>172</v>
      </c>
      <c r="B477" s="83">
        <v>13</v>
      </c>
      <c r="C477" s="84">
        <v>853.85403956000005</v>
      </c>
      <c r="D477" s="84">
        <v>847.20127735000005</v>
      </c>
      <c r="E477" s="84">
        <v>122.61022951</v>
      </c>
      <c r="F477" s="84">
        <v>122.61022951</v>
      </c>
    </row>
    <row r="478" spans="1:6" ht="12.75" customHeight="1" x14ac:dyDescent="0.2">
      <c r="A478" s="83" t="s">
        <v>172</v>
      </c>
      <c r="B478" s="83">
        <v>14</v>
      </c>
      <c r="C478" s="84">
        <v>872.40928727999994</v>
      </c>
      <c r="D478" s="84">
        <v>866.11629209</v>
      </c>
      <c r="E478" s="84">
        <v>125.34768323999999</v>
      </c>
      <c r="F478" s="84">
        <v>125.34768323999999</v>
      </c>
    </row>
    <row r="479" spans="1:6" ht="12.75" customHeight="1" x14ac:dyDescent="0.2">
      <c r="A479" s="83" t="s">
        <v>172</v>
      </c>
      <c r="B479" s="83">
        <v>15</v>
      </c>
      <c r="C479" s="84">
        <v>865.36324472000001</v>
      </c>
      <c r="D479" s="84">
        <v>859.89520918000005</v>
      </c>
      <c r="E479" s="84">
        <v>124.44734418</v>
      </c>
      <c r="F479" s="84">
        <v>124.44734418</v>
      </c>
    </row>
    <row r="480" spans="1:6" ht="12.75" customHeight="1" x14ac:dyDescent="0.2">
      <c r="A480" s="83" t="s">
        <v>172</v>
      </c>
      <c r="B480" s="83">
        <v>16</v>
      </c>
      <c r="C480" s="84">
        <v>870.31053089</v>
      </c>
      <c r="D480" s="84">
        <v>863.39079474000005</v>
      </c>
      <c r="E480" s="84">
        <v>124.95323878000001</v>
      </c>
      <c r="F480" s="84">
        <v>124.95323878000001</v>
      </c>
    </row>
    <row r="481" spans="1:6" ht="12.75" customHeight="1" x14ac:dyDescent="0.2">
      <c r="A481" s="83" t="s">
        <v>172</v>
      </c>
      <c r="B481" s="83">
        <v>17</v>
      </c>
      <c r="C481" s="84">
        <v>856.43333330999997</v>
      </c>
      <c r="D481" s="84">
        <v>851.62177251000003</v>
      </c>
      <c r="E481" s="84">
        <v>123.24998058</v>
      </c>
      <c r="F481" s="84">
        <v>123.24998058</v>
      </c>
    </row>
    <row r="482" spans="1:6" ht="12.75" customHeight="1" x14ac:dyDescent="0.2">
      <c r="A482" s="83" t="s">
        <v>172</v>
      </c>
      <c r="B482" s="83">
        <v>18</v>
      </c>
      <c r="C482" s="84">
        <v>838.14304190999997</v>
      </c>
      <c r="D482" s="84">
        <v>832.55633384999999</v>
      </c>
      <c r="E482" s="84">
        <v>120.49075692</v>
      </c>
      <c r="F482" s="84">
        <v>120.49075692</v>
      </c>
    </row>
    <row r="483" spans="1:6" ht="12.75" customHeight="1" x14ac:dyDescent="0.2">
      <c r="A483" s="83" t="s">
        <v>172</v>
      </c>
      <c r="B483" s="83">
        <v>19</v>
      </c>
      <c r="C483" s="84">
        <v>824.13846119000004</v>
      </c>
      <c r="D483" s="84">
        <v>817.56582908999997</v>
      </c>
      <c r="E483" s="84">
        <v>118.32127337999999</v>
      </c>
      <c r="F483" s="84">
        <v>118.32127337999999</v>
      </c>
    </row>
    <row r="484" spans="1:6" ht="12.75" customHeight="1" x14ac:dyDescent="0.2">
      <c r="A484" s="83" t="s">
        <v>172</v>
      </c>
      <c r="B484" s="83">
        <v>20</v>
      </c>
      <c r="C484" s="84">
        <v>836.70252041000003</v>
      </c>
      <c r="D484" s="84">
        <v>828.65614037</v>
      </c>
      <c r="E484" s="84">
        <v>119.92630591</v>
      </c>
      <c r="F484" s="84">
        <v>119.92630591</v>
      </c>
    </row>
    <row r="485" spans="1:6" ht="12.75" customHeight="1" x14ac:dyDescent="0.2">
      <c r="A485" s="83" t="s">
        <v>172</v>
      </c>
      <c r="B485" s="83">
        <v>21</v>
      </c>
      <c r="C485" s="84">
        <v>862.79420592999998</v>
      </c>
      <c r="D485" s="84">
        <v>855.40092020999998</v>
      </c>
      <c r="E485" s="84">
        <v>123.79691338000001</v>
      </c>
      <c r="F485" s="84">
        <v>123.79691338000001</v>
      </c>
    </row>
    <row r="486" spans="1:6" ht="12.75" customHeight="1" x14ac:dyDescent="0.2">
      <c r="A486" s="83" t="s">
        <v>172</v>
      </c>
      <c r="B486" s="83">
        <v>22</v>
      </c>
      <c r="C486" s="84">
        <v>891.80162757000005</v>
      </c>
      <c r="D486" s="84">
        <v>884.28793129999997</v>
      </c>
      <c r="E486" s="84">
        <v>127.97755281000001</v>
      </c>
      <c r="F486" s="84">
        <v>127.97755281000001</v>
      </c>
    </row>
    <row r="487" spans="1:6" ht="12.75" customHeight="1" x14ac:dyDescent="0.2">
      <c r="A487" s="83" t="s">
        <v>172</v>
      </c>
      <c r="B487" s="83">
        <v>23</v>
      </c>
      <c r="C487" s="84">
        <v>903.42725579</v>
      </c>
      <c r="D487" s="84">
        <v>894.25614595000002</v>
      </c>
      <c r="E487" s="84">
        <v>129.4201912</v>
      </c>
      <c r="F487" s="84">
        <v>129.4201912</v>
      </c>
    </row>
    <row r="488" spans="1:6" ht="12.75" customHeight="1" x14ac:dyDescent="0.2">
      <c r="A488" s="83" t="s">
        <v>172</v>
      </c>
      <c r="B488" s="83">
        <v>24</v>
      </c>
      <c r="C488" s="84">
        <v>932.69389058000002</v>
      </c>
      <c r="D488" s="84">
        <v>921.90711630999999</v>
      </c>
      <c r="E488" s="84">
        <v>133.42194605</v>
      </c>
      <c r="F488" s="84">
        <v>133.42194605</v>
      </c>
    </row>
    <row r="489" spans="1:6" ht="12.75" customHeight="1" x14ac:dyDescent="0.2">
      <c r="A489" s="83" t="s">
        <v>173</v>
      </c>
      <c r="B489" s="83">
        <v>1</v>
      </c>
      <c r="C489" s="84">
        <v>876.89439494999999</v>
      </c>
      <c r="D489" s="84">
        <v>866.55263998999999</v>
      </c>
      <c r="E489" s="84">
        <v>125.41083319000001</v>
      </c>
      <c r="F489" s="84">
        <v>125.41083319000001</v>
      </c>
    </row>
    <row r="490" spans="1:6" ht="12.75" customHeight="1" x14ac:dyDescent="0.2">
      <c r="A490" s="83" t="s">
        <v>173</v>
      </c>
      <c r="B490" s="83">
        <v>2</v>
      </c>
      <c r="C490" s="84">
        <v>896.35192080000002</v>
      </c>
      <c r="D490" s="84">
        <v>887.79033984</v>
      </c>
      <c r="E490" s="84">
        <v>128.48443485000001</v>
      </c>
      <c r="F490" s="84">
        <v>128.48443485000001</v>
      </c>
    </row>
    <row r="491" spans="1:6" ht="12.75" customHeight="1" x14ac:dyDescent="0.2">
      <c r="A491" s="83" t="s">
        <v>173</v>
      </c>
      <c r="B491" s="83">
        <v>3</v>
      </c>
      <c r="C491" s="84">
        <v>907.65383140999995</v>
      </c>
      <c r="D491" s="84">
        <v>900.58022409</v>
      </c>
      <c r="E491" s="84">
        <v>130.33543612</v>
      </c>
      <c r="F491" s="84">
        <v>130.33543612</v>
      </c>
    </row>
    <row r="492" spans="1:6" ht="12.75" customHeight="1" x14ac:dyDescent="0.2">
      <c r="A492" s="83" t="s">
        <v>173</v>
      </c>
      <c r="B492" s="83">
        <v>4</v>
      </c>
      <c r="C492" s="84">
        <v>921.04945963</v>
      </c>
      <c r="D492" s="84">
        <v>912.56543650000003</v>
      </c>
      <c r="E492" s="84">
        <v>132.06998218999999</v>
      </c>
      <c r="F492" s="84">
        <v>132.06998218999999</v>
      </c>
    </row>
    <row r="493" spans="1:6" ht="12.75" customHeight="1" x14ac:dyDescent="0.2">
      <c r="A493" s="83" t="s">
        <v>173</v>
      </c>
      <c r="B493" s="83">
        <v>5</v>
      </c>
      <c r="C493" s="84">
        <v>914.89831339</v>
      </c>
      <c r="D493" s="84">
        <v>906.83413646999998</v>
      </c>
      <c r="E493" s="84">
        <v>131.24052639000001</v>
      </c>
      <c r="F493" s="84">
        <v>131.24052639000001</v>
      </c>
    </row>
    <row r="494" spans="1:6" ht="12.75" customHeight="1" x14ac:dyDescent="0.2">
      <c r="A494" s="83" t="s">
        <v>173</v>
      </c>
      <c r="B494" s="83">
        <v>6</v>
      </c>
      <c r="C494" s="84">
        <v>902.86242515000004</v>
      </c>
      <c r="D494" s="84">
        <v>896.84383398</v>
      </c>
      <c r="E494" s="84">
        <v>129.79469137000001</v>
      </c>
      <c r="F494" s="84">
        <v>129.79469137000001</v>
      </c>
    </row>
    <row r="495" spans="1:6" ht="12.75" customHeight="1" x14ac:dyDescent="0.2">
      <c r="A495" s="83" t="s">
        <v>173</v>
      </c>
      <c r="B495" s="83">
        <v>7</v>
      </c>
      <c r="C495" s="84">
        <v>855.55105557000002</v>
      </c>
      <c r="D495" s="84">
        <v>849.85958254000002</v>
      </c>
      <c r="E495" s="84">
        <v>122.99494967</v>
      </c>
      <c r="F495" s="84">
        <v>122.99494967</v>
      </c>
    </row>
    <row r="496" spans="1:6" ht="12.75" customHeight="1" x14ac:dyDescent="0.2">
      <c r="A496" s="83" t="s">
        <v>173</v>
      </c>
      <c r="B496" s="83">
        <v>8</v>
      </c>
      <c r="C496" s="84">
        <v>843.96005372000002</v>
      </c>
      <c r="D496" s="84">
        <v>835.09208533000003</v>
      </c>
      <c r="E496" s="84">
        <v>120.85774064</v>
      </c>
      <c r="F496" s="84">
        <v>120.85774064</v>
      </c>
    </row>
    <row r="497" spans="1:6" ht="12.75" customHeight="1" x14ac:dyDescent="0.2">
      <c r="A497" s="83" t="s">
        <v>173</v>
      </c>
      <c r="B497" s="83">
        <v>9</v>
      </c>
      <c r="C497" s="84">
        <v>821.27739314999997</v>
      </c>
      <c r="D497" s="84">
        <v>814.91179160000002</v>
      </c>
      <c r="E497" s="84">
        <v>117.93717085999999</v>
      </c>
      <c r="F497" s="84">
        <v>117.93717085999999</v>
      </c>
    </row>
    <row r="498" spans="1:6" ht="12.75" customHeight="1" x14ac:dyDescent="0.2">
      <c r="A498" s="83" t="s">
        <v>173</v>
      </c>
      <c r="B498" s="83">
        <v>10</v>
      </c>
      <c r="C498" s="84">
        <v>797.44821087000003</v>
      </c>
      <c r="D498" s="84">
        <v>793.91889013000002</v>
      </c>
      <c r="E498" s="84">
        <v>114.89899736</v>
      </c>
      <c r="F498" s="84">
        <v>114.89899736</v>
      </c>
    </row>
    <row r="499" spans="1:6" ht="12.75" customHeight="1" x14ac:dyDescent="0.2">
      <c r="A499" s="83" t="s">
        <v>173</v>
      </c>
      <c r="B499" s="83">
        <v>11</v>
      </c>
      <c r="C499" s="84">
        <v>802.01676494000003</v>
      </c>
      <c r="D499" s="84">
        <v>794.17681944000003</v>
      </c>
      <c r="E499" s="84">
        <v>114.93632588</v>
      </c>
      <c r="F499" s="84">
        <v>114.93632588</v>
      </c>
    </row>
    <row r="500" spans="1:6" ht="12.75" customHeight="1" x14ac:dyDescent="0.2">
      <c r="A500" s="83" t="s">
        <v>173</v>
      </c>
      <c r="B500" s="83">
        <v>12</v>
      </c>
      <c r="C500" s="84">
        <v>816.27114771000004</v>
      </c>
      <c r="D500" s="84">
        <v>810.03985261000003</v>
      </c>
      <c r="E500" s="84">
        <v>117.23208510000001</v>
      </c>
      <c r="F500" s="84">
        <v>117.23208510000001</v>
      </c>
    </row>
    <row r="501" spans="1:6" ht="12.75" customHeight="1" x14ac:dyDescent="0.2">
      <c r="A501" s="83" t="s">
        <v>173</v>
      </c>
      <c r="B501" s="83">
        <v>13</v>
      </c>
      <c r="C501" s="84">
        <v>820.40840716000002</v>
      </c>
      <c r="D501" s="84">
        <v>810.70037305999995</v>
      </c>
      <c r="E501" s="84">
        <v>117.32767816</v>
      </c>
      <c r="F501" s="84">
        <v>117.32767816</v>
      </c>
    </row>
    <row r="502" spans="1:6" ht="12.75" customHeight="1" x14ac:dyDescent="0.2">
      <c r="A502" s="83" t="s">
        <v>173</v>
      </c>
      <c r="B502" s="83">
        <v>14</v>
      </c>
      <c r="C502" s="84">
        <v>825.12256344000002</v>
      </c>
      <c r="D502" s="84">
        <v>818.18090571000005</v>
      </c>
      <c r="E502" s="84">
        <v>118.41028962999999</v>
      </c>
      <c r="F502" s="84">
        <v>118.41028962999999</v>
      </c>
    </row>
    <row r="503" spans="1:6" ht="12.75" customHeight="1" x14ac:dyDescent="0.2">
      <c r="A503" s="83" t="s">
        <v>173</v>
      </c>
      <c r="B503" s="83">
        <v>15</v>
      </c>
      <c r="C503" s="84">
        <v>823.78545183999995</v>
      </c>
      <c r="D503" s="84">
        <v>823.43520727999999</v>
      </c>
      <c r="E503" s="84">
        <v>119.17071238</v>
      </c>
      <c r="F503" s="84">
        <v>119.17071238</v>
      </c>
    </row>
    <row r="504" spans="1:6" ht="12.75" customHeight="1" x14ac:dyDescent="0.2">
      <c r="A504" s="83" t="s">
        <v>173</v>
      </c>
      <c r="B504" s="83">
        <v>16</v>
      </c>
      <c r="C504" s="84">
        <v>833.24595238999996</v>
      </c>
      <c r="D504" s="84">
        <v>828.47847639999998</v>
      </c>
      <c r="E504" s="84">
        <v>119.9005937</v>
      </c>
      <c r="F504" s="84">
        <v>119.9005937</v>
      </c>
    </row>
    <row r="505" spans="1:6" ht="12.75" customHeight="1" x14ac:dyDescent="0.2">
      <c r="A505" s="83" t="s">
        <v>173</v>
      </c>
      <c r="B505" s="83">
        <v>17</v>
      </c>
      <c r="C505" s="84">
        <v>835.72680312</v>
      </c>
      <c r="D505" s="84">
        <v>830.96131666999997</v>
      </c>
      <c r="E505" s="84">
        <v>120.2599199</v>
      </c>
      <c r="F505" s="84">
        <v>120.2599199</v>
      </c>
    </row>
    <row r="506" spans="1:6" ht="12.75" customHeight="1" x14ac:dyDescent="0.2">
      <c r="A506" s="83" t="s">
        <v>173</v>
      </c>
      <c r="B506" s="83">
        <v>18</v>
      </c>
      <c r="C506" s="84">
        <v>824.80593481999995</v>
      </c>
      <c r="D506" s="84">
        <v>819.52447604999998</v>
      </c>
      <c r="E506" s="84">
        <v>118.60473631000001</v>
      </c>
      <c r="F506" s="84">
        <v>118.60473631000001</v>
      </c>
    </row>
    <row r="507" spans="1:6" ht="12.75" customHeight="1" x14ac:dyDescent="0.2">
      <c r="A507" s="83" t="s">
        <v>173</v>
      </c>
      <c r="B507" s="83">
        <v>19</v>
      </c>
      <c r="C507" s="84">
        <v>816.25993960999995</v>
      </c>
      <c r="D507" s="84">
        <v>809.36800282000002</v>
      </c>
      <c r="E507" s="84">
        <v>117.13485240999999</v>
      </c>
      <c r="F507" s="84">
        <v>117.13485240999999</v>
      </c>
    </row>
    <row r="508" spans="1:6" ht="12.75" customHeight="1" x14ac:dyDescent="0.2">
      <c r="A508" s="83" t="s">
        <v>173</v>
      </c>
      <c r="B508" s="83">
        <v>20</v>
      </c>
      <c r="C508" s="84">
        <v>798.64204570000004</v>
      </c>
      <c r="D508" s="84">
        <v>790.80752890999997</v>
      </c>
      <c r="E508" s="84">
        <v>114.44870919</v>
      </c>
      <c r="F508" s="84">
        <v>114.44870919</v>
      </c>
    </row>
    <row r="509" spans="1:6" ht="12.75" customHeight="1" x14ac:dyDescent="0.2">
      <c r="A509" s="83" t="s">
        <v>173</v>
      </c>
      <c r="B509" s="83">
        <v>21</v>
      </c>
      <c r="C509" s="84">
        <v>780.19936741000004</v>
      </c>
      <c r="D509" s="84">
        <v>773.86857611999994</v>
      </c>
      <c r="E509" s="84">
        <v>111.99723874999999</v>
      </c>
      <c r="F509" s="84">
        <v>111.99723874999999</v>
      </c>
    </row>
    <row r="510" spans="1:6" ht="12.75" customHeight="1" x14ac:dyDescent="0.2">
      <c r="A510" s="83" t="s">
        <v>173</v>
      </c>
      <c r="B510" s="83">
        <v>22</v>
      </c>
      <c r="C510" s="84">
        <v>791.61846677999995</v>
      </c>
      <c r="D510" s="84">
        <v>788.42269533000001</v>
      </c>
      <c r="E510" s="84">
        <v>114.1035669</v>
      </c>
      <c r="F510" s="84">
        <v>114.1035669</v>
      </c>
    </row>
    <row r="511" spans="1:6" ht="12.75" customHeight="1" x14ac:dyDescent="0.2">
      <c r="A511" s="83" t="s">
        <v>173</v>
      </c>
      <c r="B511" s="83">
        <v>23</v>
      </c>
      <c r="C511" s="84">
        <v>796.83186822000005</v>
      </c>
      <c r="D511" s="84">
        <v>789.76912397000001</v>
      </c>
      <c r="E511" s="84">
        <v>114.29842723</v>
      </c>
      <c r="F511" s="84">
        <v>114.29842723</v>
      </c>
    </row>
    <row r="512" spans="1:6" ht="12.75" customHeight="1" x14ac:dyDescent="0.2">
      <c r="A512" s="83" t="s">
        <v>173</v>
      </c>
      <c r="B512" s="83">
        <v>24</v>
      </c>
      <c r="C512" s="84">
        <v>808.84732704999999</v>
      </c>
      <c r="D512" s="84">
        <v>799.92569448999996</v>
      </c>
      <c r="E512" s="84">
        <v>115.76832521</v>
      </c>
      <c r="F512" s="84">
        <v>115.76832521</v>
      </c>
    </row>
    <row r="513" spans="1:6" ht="12.75" customHeight="1" x14ac:dyDescent="0.2">
      <c r="A513" s="83" t="s">
        <v>174</v>
      </c>
      <c r="B513" s="83">
        <v>1</v>
      </c>
      <c r="C513" s="84">
        <v>814.18793340000002</v>
      </c>
      <c r="D513" s="84">
        <v>804.88439749999998</v>
      </c>
      <c r="E513" s="84">
        <v>116.48596779</v>
      </c>
      <c r="F513" s="84">
        <v>116.48596779</v>
      </c>
    </row>
    <row r="514" spans="1:6" ht="12.75" customHeight="1" x14ac:dyDescent="0.2">
      <c r="A514" s="83" t="s">
        <v>174</v>
      </c>
      <c r="B514" s="83">
        <v>2</v>
      </c>
      <c r="C514" s="84">
        <v>845.82267043000002</v>
      </c>
      <c r="D514" s="84">
        <v>838.48744762000001</v>
      </c>
      <c r="E514" s="84">
        <v>121.34913053</v>
      </c>
      <c r="F514" s="84">
        <v>121.34913053</v>
      </c>
    </row>
    <row r="515" spans="1:6" ht="12.75" customHeight="1" x14ac:dyDescent="0.2">
      <c r="A515" s="83" t="s">
        <v>174</v>
      </c>
      <c r="B515" s="83">
        <v>3</v>
      </c>
      <c r="C515" s="84">
        <v>866.38395227000001</v>
      </c>
      <c r="D515" s="84">
        <v>859.33333806999997</v>
      </c>
      <c r="E515" s="84">
        <v>124.36602803</v>
      </c>
      <c r="F515" s="84">
        <v>124.36602803</v>
      </c>
    </row>
    <row r="516" spans="1:6" ht="12.75" customHeight="1" x14ac:dyDescent="0.2">
      <c r="A516" s="83" t="s">
        <v>174</v>
      </c>
      <c r="B516" s="83">
        <v>4</v>
      </c>
      <c r="C516" s="84">
        <v>901.50655531999996</v>
      </c>
      <c r="D516" s="84">
        <v>891.96217408999996</v>
      </c>
      <c r="E516" s="84">
        <v>129.08819876000001</v>
      </c>
      <c r="F516" s="84">
        <v>129.08819876000001</v>
      </c>
    </row>
    <row r="517" spans="1:6" ht="12.75" customHeight="1" x14ac:dyDescent="0.2">
      <c r="A517" s="83" t="s">
        <v>174</v>
      </c>
      <c r="B517" s="83">
        <v>5</v>
      </c>
      <c r="C517" s="84">
        <v>921.13156599000001</v>
      </c>
      <c r="D517" s="84">
        <v>913.34118666999996</v>
      </c>
      <c r="E517" s="84">
        <v>132.18225174</v>
      </c>
      <c r="F517" s="84">
        <v>132.18225174</v>
      </c>
    </row>
    <row r="518" spans="1:6" ht="12.75" customHeight="1" x14ac:dyDescent="0.2">
      <c r="A518" s="83" t="s">
        <v>174</v>
      </c>
      <c r="B518" s="83">
        <v>6</v>
      </c>
      <c r="C518" s="84">
        <v>913.54647334000003</v>
      </c>
      <c r="D518" s="84">
        <v>904.54588846000001</v>
      </c>
      <c r="E518" s="84">
        <v>130.90936232999999</v>
      </c>
      <c r="F518" s="84">
        <v>130.90936232999999</v>
      </c>
    </row>
    <row r="519" spans="1:6" ht="12.75" customHeight="1" x14ac:dyDescent="0.2">
      <c r="A519" s="83" t="s">
        <v>174</v>
      </c>
      <c r="B519" s="83">
        <v>7</v>
      </c>
      <c r="C519" s="84">
        <v>894.44351204999998</v>
      </c>
      <c r="D519" s="84">
        <v>885.81541906999996</v>
      </c>
      <c r="E519" s="84">
        <v>128.19861671999999</v>
      </c>
      <c r="F519" s="84">
        <v>128.19861671999999</v>
      </c>
    </row>
    <row r="520" spans="1:6" ht="12.75" customHeight="1" x14ac:dyDescent="0.2">
      <c r="A520" s="83" t="s">
        <v>174</v>
      </c>
      <c r="B520" s="83">
        <v>8</v>
      </c>
      <c r="C520" s="84">
        <v>891.55199221999999</v>
      </c>
      <c r="D520" s="84">
        <v>883.20810337</v>
      </c>
      <c r="E520" s="84">
        <v>127.82127595</v>
      </c>
      <c r="F520" s="84">
        <v>127.82127595</v>
      </c>
    </row>
    <row r="521" spans="1:6" ht="12.75" customHeight="1" x14ac:dyDescent="0.2">
      <c r="A521" s="83" t="s">
        <v>174</v>
      </c>
      <c r="B521" s="83">
        <v>9</v>
      </c>
      <c r="C521" s="84">
        <v>850.79661694000004</v>
      </c>
      <c r="D521" s="84">
        <v>843.03803579999999</v>
      </c>
      <c r="E521" s="84">
        <v>122.00770917</v>
      </c>
      <c r="F521" s="84">
        <v>122.00770917</v>
      </c>
    </row>
    <row r="522" spans="1:6" ht="12.75" customHeight="1" x14ac:dyDescent="0.2">
      <c r="A522" s="83" t="s">
        <v>174</v>
      </c>
      <c r="B522" s="83">
        <v>10</v>
      </c>
      <c r="C522" s="84">
        <v>811.74029066000003</v>
      </c>
      <c r="D522" s="84">
        <v>803.32413364000001</v>
      </c>
      <c r="E522" s="84">
        <v>116.2601604</v>
      </c>
      <c r="F522" s="84">
        <v>116.2601604</v>
      </c>
    </row>
    <row r="523" spans="1:6" ht="12.75" customHeight="1" x14ac:dyDescent="0.2">
      <c r="A523" s="83" t="s">
        <v>174</v>
      </c>
      <c r="B523" s="83">
        <v>11</v>
      </c>
      <c r="C523" s="84">
        <v>803.25188608999997</v>
      </c>
      <c r="D523" s="84">
        <v>793.67649566</v>
      </c>
      <c r="E523" s="84">
        <v>114.86391709999999</v>
      </c>
      <c r="F523" s="84">
        <v>114.86391709999999</v>
      </c>
    </row>
    <row r="524" spans="1:6" ht="12.75" customHeight="1" x14ac:dyDescent="0.2">
      <c r="A524" s="83" t="s">
        <v>174</v>
      </c>
      <c r="B524" s="83">
        <v>12</v>
      </c>
      <c r="C524" s="84">
        <v>812.80287536000003</v>
      </c>
      <c r="D524" s="84">
        <v>802.66536971000005</v>
      </c>
      <c r="E524" s="84">
        <v>116.16482155</v>
      </c>
      <c r="F524" s="84">
        <v>116.16482155</v>
      </c>
    </row>
    <row r="525" spans="1:6" ht="12.75" customHeight="1" x14ac:dyDescent="0.2">
      <c r="A525" s="83" t="s">
        <v>174</v>
      </c>
      <c r="B525" s="83">
        <v>13</v>
      </c>
      <c r="C525" s="84">
        <v>808.97062760999995</v>
      </c>
      <c r="D525" s="84">
        <v>800.29177177999998</v>
      </c>
      <c r="E525" s="84">
        <v>115.82130531999999</v>
      </c>
      <c r="F525" s="84">
        <v>115.82130531999999</v>
      </c>
    </row>
    <row r="526" spans="1:6" ht="12.75" customHeight="1" x14ac:dyDescent="0.2">
      <c r="A526" s="83" t="s">
        <v>174</v>
      </c>
      <c r="B526" s="83">
        <v>14</v>
      </c>
      <c r="C526" s="84">
        <v>821.91301463000002</v>
      </c>
      <c r="D526" s="84">
        <v>813.03431235999994</v>
      </c>
      <c r="E526" s="84">
        <v>117.66545484</v>
      </c>
      <c r="F526" s="84">
        <v>117.66545484</v>
      </c>
    </row>
    <row r="527" spans="1:6" ht="12.75" customHeight="1" x14ac:dyDescent="0.2">
      <c r="A527" s="83" t="s">
        <v>174</v>
      </c>
      <c r="B527" s="83">
        <v>15</v>
      </c>
      <c r="C527" s="84">
        <v>831.83105840999997</v>
      </c>
      <c r="D527" s="84">
        <v>824.12935260999996</v>
      </c>
      <c r="E527" s="84">
        <v>119.27117176</v>
      </c>
      <c r="F527" s="84">
        <v>119.27117176</v>
      </c>
    </row>
    <row r="528" spans="1:6" ht="12.75" customHeight="1" x14ac:dyDescent="0.2">
      <c r="A528" s="83" t="s">
        <v>174</v>
      </c>
      <c r="B528" s="83">
        <v>16</v>
      </c>
      <c r="C528" s="84">
        <v>839.72734896999998</v>
      </c>
      <c r="D528" s="84">
        <v>830.06763414</v>
      </c>
      <c r="E528" s="84">
        <v>120.13058272000001</v>
      </c>
      <c r="F528" s="84">
        <v>120.13058272000001</v>
      </c>
    </row>
    <row r="529" spans="1:6" ht="12.75" customHeight="1" x14ac:dyDescent="0.2">
      <c r="A529" s="83" t="s">
        <v>174</v>
      </c>
      <c r="B529" s="83">
        <v>17</v>
      </c>
      <c r="C529" s="84">
        <v>847.34877400000005</v>
      </c>
      <c r="D529" s="84">
        <v>839.85242640000001</v>
      </c>
      <c r="E529" s="84">
        <v>121.54667551999999</v>
      </c>
      <c r="F529" s="84">
        <v>121.54667551999999</v>
      </c>
    </row>
    <row r="530" spans="1:6" ht="12.75" customHeight="1" x14ac:dyDescent="0.2">
      <c r="A530" s="83" t="s">
        <v>174</v>
      </c>
      <c r="B530" s="83">
        <v>18</v>
      </c>
      <c r="C530" s="84">
        <v>832.12341876999994</v>
      </c>
      <c r="D530" s="84">
        <v>830.36515302999999</v>
      </c>
      <c r="E530" s="84">
        <v>120.1736408</v>
      </c>
      <c r="F530" s="84">
        <v>120.1736408</v>
      </c>
    </row>
    <row r="531" spans="1:6" ht="12.75" customHeight="1" x14ac:dyDescent="0.2">
      <c r="A531" s="83" t="s">
        <v>174</v>
      </c>
      <c r="B531" s="83">
        <v>19</v>
      </c>
      <c r="C531" s="84">
        <v>812.53716464000001</v>
      </c>
      <c r="D531" s="84">
        <v>805.77748345999998</v>
      </c>
      <c r="E531" s="84">
        <v>116.61521863</v>
      </c>
      <c r="F531" s="84">
        <v>116.61521863</v>
      </c>
    </row>
    <row r="532" spans="1:6" ht="12.75" customHeight="1" x14ac:dyDescent="0.2">
      <c r="A532" s="83" t="s">
        <v>174</v>
      </c>
      <c r="B532" s="83">
        <v>20</v>
      </c>
      <c r="C532" s="84">
        <v>809.88385774999995</v>
      </c>
      <c r="D532" s="84">
        <v>802.77176799999995</v>
      </c>
      <c r="E532" s="84">
        <v>116.18021992</v>
      </c>
      <c r="F532" s="84">
        <v>116.18021992</v>
      </c>
    </row>
    <row r="533" spans="1:6" ht="12.75" customHeight="1" x14ac:dyDescent="0.2">
      <c r="A533" s="83" t="s">
        <v>174</v>
      </c>
      <c r="B533" s="83">
        <v>21</v>
      </c>
      <c r="C533" s="84">
        <v>821.76332902000001</v>
      </c>
      <c r="D533" s="84">
        <v>817.49409166999999</v>
      </c>
      <c r="E533" s="84">
        <v>118.31089126000001</v>
      </c>
      <c r="F533" s="84">
        <v>118.31089126000001</v>
      </c>
    </row>
    <row r="534" spans="1:6" ht="12.75" customHeight="1" x14ac:dyDescent="0.2">
      <c r="A534" s="83" t="s">
        <v>174</v>
      </c>
      <c r="B534" s="83">
        <v>22</v>
      </c>
      <c r="C534" s="84">
        <v>832.00251591000006</v>
      </c>
      <c r="D534" s="84">
        <v>826.86242757000002</v>
      </c>
      <c r="E534" s="84">
        <v>119.66671289</v>
      </c>
      <c r="F534" s="84">
        <v>119.66671289</v>
      </c>
    </row>
    <row r="535" spans="1:6" ht="12.75" customHeight="1" x14ac:dyDescent="0.2">
      <c r="A535" s="83" t="s">
        <v>174</v>
      </c>
      <c r="B535" s="83">
        <v>23</v>
      </c>
      <c r="C535" s="84">
        <v>849.66159887000003</v>
      </c>
      <c r="D535" s="84">
        <v>844.64786608999998</v>
      </c>
      <c r="E535" s="84">
        <v>122.24069000999999</v>
      </c>
      <c r="F535" s="84">
        <v>122.24069000999999</v>
      </c>
    </row>
    <row r="536" spans="1:6" ht="12.75" customHeight="1" x14ac:dyDescent="0.2">
      <c r="A536" s="83" t="s">
        <v>174</v>
      </c>
      <c r="B536" s="83">
        <v>24</v>
      </c>
      <c r="C536" s="84">
        <v>855.43003725000005</v>
      </c>
      <c r="D536" s="84">
        <v>853.6169688</v>
      </c>
      <c r="E536" s="84">
        <v>123.53873307000001</v>
      </c>
      <c r="F536" s="84">
        <v>123.53873307000001</v>
      </c>
    </row>
    <row r="537" spans="1:6" ht="12.75" customHeight="1" x14ac:dyDescent="0.2">
      <c r="A537" s="83" t="s">
        <v>175</v>
      </c>
      <c r="B537" s="83">
        <v>1</v>
      </c>
      <c r="C537" s="84">
        <v>876.99214141000004</v>
      </c>
      <c r="D537" s="84">
        <v>868.67821222999999</v>
      </c>
      <c r="E537" s="84">
        <v>125.71845419</v>
      </c>
      <c r="F537" s="84">
        <v>125.71845419</v>
      </c>
    </row>
    <row r="538" spans="1:6" ht="12.75" customHeight="1" x14ac:dyDescent="0.2">
      <c r="A538" s="83" t="s">
        <v>175</v>
      </c>
      <c r="B538" s="83">
        <v>2</v>
      </c>
      <c r="C538" s="84">
        <v>893.43181990999994</v>
      </c>
      <c r="D538" s="84">
        <v>890.97392067999999</v>
      </c>
      <c r="E538" s="84">
        <v>128.94517492</v>
      </c>
      <c r="F538" s="84">
        <v>128.94517492</v>
      </c>
    </row>
    <row r="539" spans="1:6" ht="12.75" customHeight="1" x14ac:dyDescent="0.2">
      <c r="A539" s="83" t="s">
        <v>175</v>
      </c>
      <c r="B539" s="83">
        <v>3</v>
      </c>
      <c r="C539" s="84">
        <v>914.77596935999998</v>
      </c>
      <c r="D539" s="84">
        <v>908.64745937999999</v>
      </c>
      <c r="E539" s="84">
        <v>131.50295746</v>
      </c>
      <c r="F539" s="84">
        <v>131.50295746</v>
      </c>
    </row>
    <row r="540" spans="1:6" ht="12.75" customHeight="1" x14ac:dyDescent="0.2">
      <c r="A540" s="83" t="s">
        <v>175</v>
      </c>
      <c r="B540" s="83">
        <v>4</v>
      </c>
      <c r="C540" s="84">
        <v>927.99859757000002</v>
      </c>
      <c r="D540" s="84">
        <v>921.69146332000003</v>
      </c>
      <c r="E540" s="84">
        <v>133.39073592</v>
      </c>
      <c r="F540" s="84">
        <v>133.39073592</v>
      </c>
    </row>
    <row r="541" spans="1:6" ht="12.75" customHeight="1" x14ac:dyDescent="0.2">
      <c r="A541" s="83" t="s">
        <v>175</v>
      </c>
      <c r="B541" s="83">
        <v>5</v>
      </c>
      <c r="C541" s="84">
        <v>927.19296499999996</v>
      </c>
      <c r="D541" s="84">
        <v>920.12616194999998</v>
      </c>
      <c r="E541" s="84">
        <v>133.16419948000001</v>
      </c>
      <c r="F541" s="84">
        <v>133.16419948000001</v>
      </c>
    </row>
    <row r="542" spans="1:6" ht="12.75" customHeight="1" x14ac:dyDescent="0.2">
      <c r="A542" s="83" t="s">
        <v>175</v>
      </c>
      <c r="B542" s="83">
        <v>6</v>
      </c>
      <c r="C542" s="84">
        <v>914.85442407000005</v>
      </c>
      <c r="D542" s="84">
        <v>908.99685298999998</v>
      </c>
      <c r="E542" s="84">
        <v>131.55352305</v>
      </c>
      <c r="F542" s="84">
        <v>131.55352305</v>
      </c>
    </row>
    <row r="543" spans="1:6" ht="12.75" customHeight="1" x14ac:dyDescent="0.2">
      <c r="A543" s="83" t="s">
        <v>175</v>
      </c>
      <c r="B543" s="83">
        <v>7</v>
      </c>
      <c r="C543" s="84">
        <v>891.73913560999995</v>
      </c>
      <c r="D543" s="84">
        <v>885.84399384000005</v>
      </c>
      <c r="E543" s="84">
        <v>128.20275217</v>
      </c>
      <c r="F543" s="84">
        <v>128.20275217</v>
      </c>
    </row>
    <row r="544" spans="1:6" ht="12.75" customHeight="1" x14ac:dyDescent="0.2">
      <c r="A544" s="83" t="s">
        <v>175</v>
      </c>
      <c r="B544" s="83">
        <v>8</v>
      </c>
      <c r="C544" s="84">
        <v>894.39420930999995</v>
      </c>
      <c r="D544" s="84">
        <v>883.93324734999999</v>
      </c>
      <c r="E544" s="84">
        <v>127.92622158</v>
      </c>
      <c r="F544" s="84">
        <v>127.92622158</v>
      </c>
    </row>
    <row r="545" spans="1:6" ht="12.75" customHeight="1" x14ac:dyDescent="0.2">
      <c r="A545" s="83" t="s">
        <v>175</v>
      </c>
      <c r="B545" s="83">
        <v>9</v>
      </c>
      <c r="C545" s="84">
        <v>856.41967306000004</v>
      </c>
      <c r="D545" s="84">
        <v>847.11500638999996</v>
      </c>
      <c r="E545" s="84">
        <v>122.59774403999999</v>
      </c>
      <c r="F545" s="84">
        <v>122.59774403999999</v>
      </c>
    </row>
    <row r="546" spans="1:6" ht="12.75" customHeight="1" x14ac:dyDescent="0.2">
      <c r="A546" s="83" t="s">
        <v>175</v>
      </c>
      <c r="B546" s="83">
        <v>10</v>
      </c>
      <c r="C546" s="84">
        <v>821.94170058999998</v>
      </c>
      <c r="D546" s="84">
        <v>813.87554754999996</v>
      </c>
      <c r="E546" s="84">
        <v>117.78720163</v>
      </c>
      <c r="F546" s="84">
        <v>117.78720163</v>
      </c>
    </row>
    <row r="547" spans="1:6" ht="12.75" customHeight="1" x14ac:dyDescent="0.2">
      <c r="A547" s="83" t="s">
        <v>175</v>
      </c>
      <c r="B547" s="83">
        <v>11</v>
      </c>
      <c r="C547" s="84">
        <v>805.61344706</v>
      </c>
      <c r="D547" s="84">
        <v>798.45664929999998</v>
      </c>
      <c r="E547" s="84">
        <v>115.55571933</v>
      </c>
      <c r="F547" s="84">
        <v>115.55571933</v>
      </c>
    </row>
    <row r="548" spans="1:6" ht="12.75" customHeight="1" x14ac:dyDescent="0.2">
      <c r="A548" s="83" t="s">
        <v>175</v>
      </c>
      <c r="B548" s="83">
        <v>12</v>
      </c>
      <c r="C548" s="84">
        <v>812.44671285000004</v>
      </c>
      <c r="D548" s="84">
        <v>811.43070671999999</v>
      </c>
      <c r="E548" s="84">
        <v>117.43337486</v>
      </c>
      <c r="F548" s="84">
        <v>117.43337486</v>
      </c>
    </row>
    <row r="549" spans="1:6" ht="12.75" customHeight="1" x14ac:dyDescent="0.2">
      <c r="A549" s="83" t="s">
        <v>175</v>
      </c>
      <c r="B549" s="83">
        <v>13</v>
      </c>
      <c r="C549" s="84">
        <v>832.61876082000003</v>
      </c>
      <c r="D549" s="84">
        <v>820.58607267000002</v>
      </c>
      <c r="E549" s="84">
        <v>118.75837464999999</v>
      </c>
      <c r="F549" s="84">
        <v>118.75837464999999</v>
      </c>
    </row>
    <row r="550" spans="1:6" ht="12.75" customHeight="1" x14ac:dyDescent="0.2">
      <c r="A550" s="83" t="s">
        <v>175</v>
      </c>
      <c r="B550" s="83">
        <v>14</v>
      </c>
      <c r="C550" s="84">
        <v>841.80358698999999</v>
      </c>
      <c r="D550" s="84">
        <v>836.14551930000005</v>
      </c>
      <c r="E550" s="84">
        <v>121.01019764999999</v>
      </c>
      <c r="F550" s="84">
        <v>121.01019764999999</v>
      </c>
    </row>
    <row r="551" spans="1:6" ht="12.75" customHeight="1" x14ac:dyDescent="0.2">
      <c r="A551" s="83" t="s">
        <v>175</v>
      </c>
      <c r="B551" s="83">
        <v>15</v>
      </c>
      <c r="C551" s="84">
        <v>851.39362623</v>
      </c>
      <c r="D551" s="84">
        <v>846.55405002999998</v>
      </c>
      <c r="E551" s="84">
        <v>122.51656027999999</v>
      </c>
      <c r="F551" s="84">
        <v>122.51656027999999</v>
      </c>
    </row>
    <row r="552" spans="1:6" ht="12.75" customHeight="1" x14ac:dyDescent="0.2">
      <c r="A552" s="83" t="s">
        <v>175</v>
      </c>
      <c r="B552" s="83">
        <v>16</v>
      </c>
      <c r="C552" s="84">
        <v>851.23250896000002</v>
      </c>
      <c r="D552" s="84">
        <v>844.70104807999996</v>
      </c>
      <c r="E552" s="84">
        <v>122.24838671000001</v>
      </c>
      <c r="F552" s="84">
        <v>122.24838671000001</v>
      </c>
    </row>
    <row r="553" spans="1:6" ht="12.75" customHeight="1" x14ac:dyDescent="0.2">
      <c r="A553" s="83" t="s">
        <v>175</v>
      </c>
      <c r="B553" s="83">
        <v>17</v>
      </c>
      <c r="C553" s="84">
        <v>863.87421380000001</v>
      </c>
      <c r="D553" s="84">
        <v>856.04812041000002</v>
      </c>
      <c r="E553" s="84">
        <v>123.89057869</v>
      </c>
      <c r="F553" s="84">
        <v>123.89057869</v>
      </c>
    </row>
    <row r="554" spans="1:6" ht="12.75" customHeight="1" x14ac:dyDescent="0.2">
      <c r="A554" s="83" t="s">
        <v>175</v>
      </c>
      <c r="B554" s="83">
        <v>18</v>
      </c>
      <c r="C554" s="84">
        <v>851.25808616999996</v>
      </c>
      <c r="D554" s="84">
        <v>845.50773429000003</v>
      </c>
      <c r="E554" s="84">
        <v>122.36513343999999</v>
      </c>
      <c r="F554" s="84">
        <v>122.36513343999999</v>
      </c>
    </row>
    <row r="555" spans="1:6" ht="12.75" customHeight="1" x14ac:dyDescent="0.2">
      <c r="A555" s="83" t="s">
        <v>175</v>
      </c>
      <c r="B555" s="83">
        <v>19</v>
      </c>
      <c r="C555" s="84">
        <v>825.49436104999995</v>
      </c>
      <c r="D555" s="84">
        <v>817.78726814000004</v>
      </c>
      <c r="E555" s="84">
        <v>118.35332089000001</v>
      </c>
      <c r="F555" s="84">
        <v>118.35332089000001</v>
      </c>
    </row>
    <row r="556" spans="1:6" ht="12.75" customHeight="1" x14ac:dyDescent="0.2">
      <c r="A556" s="83" t="s">
        <v>175</v>
      </c>
      <c r="B556" s="83">
        <v>20</v>
      </c>
      <c r="C556" s="84">
        <v>829.22864485000002</v>
      </c>
      <c r="D556" s="84">
        <v>820.31099916999995</v>
      </c>
      <c r="E556" s="84">
        <v>118.71856495999999</v>
      </c>
      <c r="F556" s="84">
        <v>118.71856495999999</v>
      </c>
    </row>
    <row r="557" spans="1:6" ht="12.75" customHeight="1" x14ac:dyDescent="0.2">
      <c r="A557" s="83" t="s">
        <v>175</v>
      </c>
      <c r="B557" s="83">
        <v>21</v>
      </c>
      <c r="C557" s="84">
        <v>841.66784787999995</v>
      </c>
      <c r="D557" s="84">
        <v>834.74186333</v>
      </c>
      <c r="E557" s="84">
        <v>120.80705516</v>
      </c>
      <c r="F557" s="84">
        <v>120.80705516</v>
      </c>
    </row>
    <row r="558" spans="1:6" ht="12.75" customHeight="1" x14ac:dyDescent="0.2">
      <c r="A558" s="83" t="s">
        <v>175</v>
      </c>
      <c r="B558" s="83">
        <v>22</v>
      </c>
      <c r="C558" s="84">
        <v>856.32177062999995</v>
      </c>
      <c r="D558" s="84">
        <v>852.48587166000004</v>
      </c>
      <c r="E558" s="84">
        <v>123.37503633999999</v>
      </c>
      <c r="F558" s="84">
        <v>123.37503633999999</v>
      </c>
    </row>
    <row r="559" spans="1:6" ht="12.75" customHeight="1" x14ac:dyDescent="0.2">
      <c r="A559" s="83" t="s">
        <v>175</v>
      </c>
      <c r="B559" s="83">
        <v>23</v>
      </c>
      <c r="C559" s="84">
        <v>872.10863556000004</v>
      </c>
      <c r="D559" s="84">
        <v>867.13702875000001</v>
      </c>
      <c r="E559" s="84">
        <v>125.49540818</v>
      </c>
      <c r="F559" s="84">
        <v>125.49540818</v>
      </c>
    </row>
    <row r="560" spans="1:6" ht="12.75" customHeight="1" x14ac:dyDescent="0.2">
      <c r="A560" s="83" t="s">
        <v>175</v>
      </c>
      <c r="B560" s="83">
        <v>24</v>
      </c>
      <c r="C560" s="84">
        <v>885.93777019000004</v>
      </c>
      <c r="D560" s="84">
        <v>877.75980502000004</v>
      </c>
      <c r="E560" s="84">
        <v>127.03277725</v>
      </c>
      <c r="F560" s="84">
        <v>127.03277725</v>
      </c>
    </row>
    <row r="561" spans="1:6" ht="12.75" customHeight="1" x14ac:dyDescent="0.2">
      <c r="A561" s="83" t="s">
        <v>176</v>
      </c>
      <c r="B561" s="83">
        <v>1</v>
      </c>
      <c r="C561" s="84">
        <v>872.43444420000003</v>
      </c>
      <c r="D561" s="84">
        <v>863.71362619000001</v>
      </c>
      <c r="E561" s="84">
        <v>124.99996019</v>
      </c>
      <c r="F561" s="84">
        <v>124.99996019</v>
      </c>
    </row>
    <row r="562" spans="1:6" ht="12.75" customHeight="1" x14ac:dyDescent="0.2">
      <c r="A562" s="83" t="s">
        <v>176</v>
      </c>
      <c r="B562" s="83">
        <v>2</v>
      </c>
      <c r="C562" s="84">
        <v>882.59930370999996</v>
      </c>
      <c r="D562" s="84">
        <v>875.54631540000003</v>
      </c>
      <c r="E562" s="84">
        <v>126.71243251</v>
      </c>
      <c r="F562" s="84">
        <v>126.71243251</v>
      </c>
    </row>
    <row r="563" spans="1:6" ht="12.75" customHeight="1" x14ac:dyDescent="0.2">
      <c r="A563" s="83" t="s">
        <v>176</v>
      </c>
      <c r="B563" s="83">
        <v>3</v>
      </c>
      <c r="C563" s="84">
        <v>906.34395440000003</v>
      </c>
      <c r="D563" s="84">
        <v>904.46343720000004</v>
      </c>
      <c r="E563" s="84">
        <v>130.89742967000001</v>
      </c>
      <c r="F563" s="84">
        <v>130.89742967000001</v>
      </c>
    </row>
    <row r="564" spans="1:6" ht="12.75" customHeight="1" x14ac:dyDescent="0.2">
      <c r="A564" s="83" t="s">
        <v>176</v>
      </c>
      <c r="B564" s="83">
        <v>4</v>
      </c>
      <c r="C564" s="84">
        <v>929.07836912000005</v>
      </c>
      <c r="D564" s="84">
        <v>921.43571016999999</v>
      </c>
      <c r="E564" s="84">
        <v>133.35372233999999</v>
      </c>
      <c r="F564" s="84">
        <v>133.35372233999999</v>
      </c>
    </row>
    <row r="565" spans="1:6" ht="12.75" customHeight="1" x14ac:dyDescent="0.2">
      <c r="A565" s="83" t="s">
        <v>176</v>
      </c>
      <c r="B565" s="83">
        <v>5</v>
      </c>
      <c r="C565" s="84">
        <v>924.43710879000002</v>
      </c>
      <c r="D565" s="84">
        <v>917.23980157999995</v>
      </c>
      <c r="E565" s="84">
        <v>132.74647429999999</v>
      </c>
      <c r="F565" s="84">
        <v>132.74647429999999</v>
      </c>
    </row>
    <row r="566" spans="1:6" ht="12.75" customHeight="1" x14ac:dyDescent="0.2">
      <c r="A566" s="83" t="s">
        <v>176</v>
      </c>
      <c r="B566" s="83">
        <v>6</v>
      </c>
      <c r="C566" s="84">
        <v>921.76865784999995</v>
      </c>
      <c r="D566" s="84">
        <v>915.92375285000003</v>
      </c>
      <c r="E566" s="84">
        <v>132.55601066</v>
      </c>
      <c r="F566" s="84">
        <v>132.55601066</v>
      </c>
    </row>
    <row r="567" spans="1:6" ht="12.75" customHeight="1" x14ac:dyDescent="0.2">
      <c r="A567" s="83" t="s">
        <v>176</v>
      </c>
      <c r="B567" s="83">
        <v>7</v>
      </c>
      <c r="C567" s="84">
        <v>881.70536647999995</v>
      </c>
      <c r="D567" s="84">
        <v>876.91770955000004</v>
      </c>
      <c r="E567" s="84">
        <v>126.91090595</v>
      </c>
      <c r="F567" s="84">
        <v>126.91090595</v>
      </c>
    </row>
    <row r="568" spans="1:6" ht="12.75" customHeight="1" x14ac:dyDescent="0.2">
      <c r="A568" s="83" t="s">
        <v>176</v>
      </c>
      <c r="B568" s="83">
        <v>8</v>
      </c>
      <c r="C568" s="84">
        <v>861.10154183999998</v>
      </c>
      <c r="D568" s="84">
        <v>851.70831647</v>
      </c>
      <c r="E568" s="84">
        <v>123.26250555999999</v>
      </c>
      <c r="F568" s="84">
        <v>123.26250555999999</v>
      </c>
    </row>
    <row r="569" spans="1:6" ht="12.75" customHeight="1" x14ac:dyDescent="0.2">
      <c r="A569" s="83" t="s">
        <v>176</v>
      </c>
      <c r="B569" s="83">
        <v>9</v>
      </c>
      <c r="C569" s="84">
        <v>831.61244304000002</v>
      </c>
      <c r="D569" s="84">
        <v>825.31461916000001</v>
      </c>
      <c r="E569" s="84">
        <v>119.4427081</v>
      </c>
      <c r="F569" s="84">
        <v>119.4427081</v>
      </c>
    </row>
    <row r="570" spans="1:6" ht="12.75" customHeight="1" x14ac:dyDescent="0.2">
      <c r="A570" s="83" t="s">
        <v>176</v>
      </c>
      <c r="B570" s="83">
        <v>10</v>
      </c>
      <c r="C570" s="84">
        <v>804.71769515000005</v>
      </c>
      <c r="D570" s="84">
        <v>799.35921731999997</v>
      </c>
      <c r="E570" s="84">
        <v>115.68634245</v>
      </c>
      <c r="F570" s="84">
        <v>115.68634245</v>
      </c>
    </row>
    <row r="571" spans="1:6" ht="12.75" customHeight="1" x14ac:dyDescent="0.2">
      <c r="A571" s="83" t="s">
        <v>176</v>
      </c>
      <c r="B571" s="83">
        <v>11</v>
      </c>
      <c r="C571" s="84">
        <v>806.43157839000003</v>
      </c>
      <c r="D571" s="84">
        <v>801.13397362000001</v>
      </c>
      <c r="E571" s="84">
        <v>115.94319201</v>
      </c>
      <c r="F571" s="84">
        <v>115.94319201</v>
      </c>
    </row>
    <row r="572" spans="1:6" ht="12.75" customHeight="1" x14ac:dyDescent="0.2">
      <c r="A572" s="83" t="s">
        <v>176</v>
      </c>
      <c r="B572" s="83">
        <v>12</v>
      </c>
      <c r="C572" s="84">
        <v>818.79811608</v>
      </c>
      <c r="D572" s="84">
        <v>814.14950461000001</v>
      </c>
      <c r="E572" s="84">
        <v>117.82684974999999</v>
      </c>
      <c r="F572" s="84">
        <v>117.82684974999999</v>
      </c>
    </row>
    <row r="573" spans="1:6" ht="12.75" customHeight="1" x14ac:dyDescent="0.2">
      <c r="A573" s="83" t="s">
        <v>176</v>
      </c>
      <c r="B573" s="83">
        <v>13</v>
      </c>
      <c r="C573" s="84">
        <v>834.21261563999997</v>
      </c>
      <c r="D573" s="84">
        <v>825.07236264000005</v>
      </c>
      <c r="E573" s="84">
        <v>119.40764781</v>
      </c>
      <c r="F573" s="84">
        <v>119.40764781</v>
      </c>
    </row>
    <row r="574" spans="1:6" ht="12.75" customHeight="1" x14ac:dyDescent="0.2">
      <c r="A574" s="83" t="s">
        <v>176</v>
      </c>
      <c r="B574" s="83">
        <v>14</v>
      </c>
      <c r="C574" s="84">
        <v>838.31117589999997</v>
      </c>
      <c r="D574" s="84">
        <v>834.01257706000001</v>
      </c>
      <c r="E574" s="84">
        <v>120.70151004</v>
      </c>
      <c r="F574" s="84">
        <v>120.70151004</v>
      </c>
    </row>
    <row r="575" spans="1:6" ht="12.75" customHeight="1" x14ac:dyDescent="0.2">
      <c r="A575" s="83" t="s">
        <v>176</v>
      </c>
      <c r="B575" s="83">
        <v>15</v>
      </c>
      <c r="C575" s="84">
        <v>845.69643543999996</v>
      </c>
      <c r="D575" s="84">
        <v>842.04247538000004</v>
      </c>
      <c r="E575" s="84">
        <v>121.86362783</v>
      </c>
      <c r="F575" s="84">
        <v>121.86362783</v>
      </c>
    </row>
    <row r="576" spans="1:6" ht="12.75" customHeight="1" x14ac:dyDescent="0.2">
      <c r="A576" s="83" t="s">
        <v>176</v>
      </c>
      <c r="B576" s="83">
        <v>16</v>
      </c>
      <c r="C576" s="84">
        <v>846.87153381999997</v>
      </c>
      <c r="D576" s="84">
        <v>842.52051257000005</v>
      </c>
      <c r="E576" s="84">
        <v>121.93281122</v>
      </c>
      <c r="F576" s="84">
        <v>121.93281122</v>
      </c>
    </row>
    <row r="577" spans="1:6" ht="12.75" customHeight="1" x14ac:dyDescent="0.2">
      <c r="A577" s="83" t="s">
        <v>176</v>
      </c>
      <c r="B577" s="83">
        <v>17</v>
      </c>
      <c r="C577" s="84">
        <v>835.66367499</v>
      </c>
      <c r="D577" s="84">
        <v>831.32170372999997</v>
      </c>
      <c r="E577" s="84">
        <v>120.3120765</v>
      </c>
      <c r="F577" s="84">
        <v>120.3120765</v>
      </c>
    </row>
    <row r="578" spans="1:6" ht="12.75" customHeight="1" x14ac:dyDescent="0.2">
      <c r="A578" s="83" t="s">
        <v>176</v>
      </c>
      <c r="B578" s="83">
        <v>18</v>
      </c>
      <c r="C578" s="84">
        <v>824.80448549000005</v>
      </c>
      <c r="D578" s="84">
        <v>820.19843646000004</v>
      </c>
      <c r="E578" s="84">
        <v>118.70227445</v>
      </c>
      <c r="F578" s="84">
        <v>118.70227445</v>
      </c>
    </row>
    <row r="579" spans="1:6" ht="12.75" customHeight="1" x14ac:dyDescent="0.2">
      <c r="A579" s="83" t="s">
        <v>176</v>
      </c>
      <c r="B579" s="83">
        <v>19</v>
      </c>
      <c r="C579" s="84">
        <v>796.95782338000004</v>
      </c>
      <c r="D579" s="84">
        <v>796.48636909000004</v>
      </c>
      <c r="E579" s="84">
        <v>115.2705728</v>
      </c>
      <c r="F579" s="84">
        <v>115.2705728</v>
      </c>
    </row>
    <row r="580" spans="1:6" ht="12.75" customHeight="1" x14ac:dyDescent="0.2">
      <c r="A580" s="83" t="s">
        <v>176</v>
      </c>
      <c r="B580" s="83">
        <v>20</v>
      </c>
      <c r="C580" s="84">
        <v>804.73375395000005</v>
      </c>
      <c r="D580" s="84">
        <v>797.37632437000002</v>
      </c>
      <c r="E580" s="84">
        <v>115.39937055</v>
      </c>
      <c r="F580" s="84">
        <v>115.39937055</v>
      </c>
    </row>
    <row r="581" spans="1:6" ht="12.75" customHeight="1" x14ac:dyDescent="0.2">
      <c r="A581" s="83" t="s">
        <v>176</v>
      </c>
      <c r="B581" s="83">
        <v>21</v>
      </c>
      <c r="C581" s="84">
        <v>815.76140977</v>
      </c>
      <c r="D581" s="84">
        <v>809.43700177999995</v>
      </c>
      <c r="E581" s="84">
        <v>117.14483821</v>
      </c>
      <c r="F581" s="84">
        <v>117.14483821</v>
      </c>
    </row>
    <row r="582" spans="1:6" ht="12.75" customHeight="1" x14ac:dyDescent="0.2">
      <c r="A582" s="83" t="s">
        <v>176</v>
      </c>
      <c r="B582" s="83">
        <v>22</v>
      </c>
      <c r="C582" s="84">
        <v>833.28731068000002</v>
      </c>
      <c r="D582" s="84">
        <v>828.14357275999998</v>
      </c>
      <c r="E582" s="84">
        <v>119.85212515000001</v>
      </c>
      <c r="F582" s="84">
        <v>119.85212515000001</v>
      </c>
    </row>
    <row r="583" spans="1:6" ht="12.75" customHeight="1" x14ac:dyDescent="0.2">
      <c r="A583" s="83" t="s">
        <v>176</v>
      </c>
      <c r="B583" s="83">
        <v>23</v>
      </c>
      <c r="C583" s="84">
        <v>843.21832583000003</v>
      </c>
      <c r="D583" s="84">
        <v>836.56909781000002</v>
      </c>
      <c r="E583" s="84">
        <v>121.07149957</v>
      </c>
      <c r="F583" s="84">
        <v>121.07149957</v>
      </c>
    </row>
    <row r="584" spans="1:6" ht="12.75" customHeight="1" x14ac:dyDescent="0.2">
      <c r="A584" s="83" t="s">
        <v>176</v>
      </c>
      <c r="B584" s="83">
        <v>24</v>
      </c>
      <c r="C584" s="84">
        <v>862.29302453000003</v>
      </c>
      <c r="D584" s="84">
        <v>854.09312672999999</v>
      </c>
      <c r="E584" s="84">
        <v>123.60764448</v>
      </c>
      <c r="F584" s="84">
        <v>123.60764448</v>
      </c>
    </row>
    <row r="585" spans="1:6" ht="12.75" customHeight="1" x14ac:dyDescent="0.2">
      <c r="A585" s="83" t="s">
        <v>177</v>
      </c>
      <c r="B585" s="83">
        <v>1</v>
      </c>
      <c r="C585" s="84">
        <v>878.42025257</v>
      </c>
      <c r="D585" s="84">
        <v>868.41918688999999</v>
      </c>
      <c r="E585" s="84">
        <v>125.68096704</v>
      </c>
      <c r="F585" s="84">
        <v>125.68096704</v>
      </c>
    </row>
    <row r="586" spans="1:6" ht="12.75" customHeight="1" x14ac:dyDescent="0.2">
      <c r="A586" s="83" t="s">
        <v>177</v>
      </c>
      <c r="B586" s="83">
        <v>2</v>
      </c>
      <c r="C586" s="84">
        <v>908.92290331000004</v>
      </c>
      <c r="D586" s="84">
        <v>901.82158044000005</v>
      </c>
      <c r="E586" s="84">
        <v>130.51508999000001</v>
      </c>
      <c r="F586" s="84">
        <v>130.51508999000001</v>
      </c>
    </row>
    <row r="587" spans="1:6" ht="12.75" customHeight="1" x14ac:dyDescent="0.2">
      <c r="A587" s="83" t="s">
        <v>177</v>
      </c>
      <c r="B587" s="83">
        <v>3</v>
      </c>
      <c r="C587" s="84">
        <v>926.87822526000002</v>
      </c>
      <c r="D587" s="84">
        <v>920.35398299999997</v>
      </c>
      <c r="E587" s="84">
        <v>133.19717062000001</v>
      </c>
      <c r="F587" s="84">
        <v>133.19717062000001</v>
      </c>
    </row>
    <row r="588" spans="1:6" ht="12.75" customHeight="1" x14ac:dyDescent="0.2">
      <c r="A588" s="83" t="s">
        <v>177</v>
      </c>
      <c r="B588" s="83">
        <v>4</v>
      </c>
      <c r="C588" s="84">
        <v>937.62571274000004</v>
      </c>
      <c r="D588" s="84">
        <v>928.86951468999996</v>
      </c>
      <c r="E588" s="84">
        <v>134.42957114000001</v>
      </c>
      <c r="F588" s="84">
        <v>134.42957114000001</v>
      </c>
    </row>
    <row r="589" spans="1:6" ht="12.75" customHeight="1" x14ac:dyDescent="0.2">
      <c r="A589" s="83" t="s">
        <v>177</v>
      </c>
      <c r="B589" s="83">
        <v>5</v>
      </c>
      <c r="C589" s="84">
        <v>932.43990363</v>
      </c>
      <c r="D589" s="84">
        <v>925.68047896999997</v>
      </c>
      <c r="E589" s="84">
        <v>133.96804161</v>
      </c>
      <c r="F589" s="84">
        <v>133.96804161</v>
      </c>
    </row>
    <row r="590" spans="1:6" ht="12.75" customHeight="1" x14ac:dyDescent="0.2">
      <c r="A590" s="83" t="s">
        <v>177</v>
      </c>
      <c r="B590" s="83">
        <v>6</v>
      </c>
      <c r="C590" s="84">
        <v>915.49238099000002</v>
      </c>
      <c r="D590" s="84">
        <v>908.09472015999995</v>
      </c>
      <c r="E590" s="84">
        <v>131.42296292</v>
      </c>
      <c r="F590" s="84">
        <v>131.42296292</v>
      </c>
    </row>
    <row r="591" spans="1:6" ht="12.75" customHeight="1" x14ac:dyDescent="0.2">
      <c r="A591" s="83" t="s">
        <v>177</v>
      </c>
      <c r="B591" s="83">
        <v>7</v>
      </c>
      <c r="C591" s="84">
        <v>874.52444462000005</v>
      </c>
      <c r="D591" s="84">
        <v>867.60097177</v>
      </c>
      <c r="E591" s="84">
        <v>125.56255179999999</v>
      </c>
      <c r="F591" s="84">
        <v>125.56255179999999</v>
      </c>
    </row>
    <row r="592" spans="1:6" ht="12.75" customHeight="1" x14ac:dyDescent="0.2">
      <c r="A592" s="83" t="s">
        <v>177</v>
      </c>
      <c r="B592" s="83">
        <v>8</v>
      </c>
      <c r="C592" s="84">
        <v>834.63510344999997</v>
      </c>
      <c r="D592" s="84">
        <v>832.75353677999999</v>
      </c>
      <c r="E592" s="84">
        <v>120.51929689000001</v>
      </c>
      <c r="F592" s="84">
        <v>120.51929689000001</v>
      </c>
    </row>
    <row r="593" spans="1:6" ht="12.75" customHeight="1" x14ac:dyDescent="0.2">
      <c r="A593" s="83" t="s">
        <v>177</v>
      </c>
      <c r="B593" s="83">
        <v>9</v>
      </c>
      <c r="C593" s="84">
        <v>813.72435165000002</v>
      </c>
      <c r="D593" s="84">
        <v>808.26899620999995</v>
      </c>
      <c r="E593" s="84">
        <v>116.97579994</v>
      </c>
      <c r="F593" s="84">
        <v>116.97579994</v>
      </c>
    </row>
    <row r="594" spans="1:6" ht="12.75" customHeight="1" x14ac:dyDescent="0.2">
      <c r="A594" s="83" t="s">
        <v>177</v>
      </c>
      <c r="B594" s="83">
        <v>10</v>
      </c>
      <c r="C594" s="84">
        <v>796.02257442999996</v>
      </c>
      <c r="D594" s="84">
        <v>794.85913500000004</v>
      </c>
      <c r="E594" s="84">
        <v>115.03507322</v>
      </c>
      <c r="F594" s="84">
        <v>115.03507322</v>
      </c>
    </row>
    <row r="595" spans="1:6" ht="12.75" customHeight="1" x14ac:dyDescent="0.2">
      <c r="A595" s="83" t="s">
        <v>177</v>
      </c>
      <c r="B595" s="83">
        <v>11</v>
      </c>
      <c r="C595" s="84">
        <v>803.36368382000001</v>
      </c>
      <c r="D595" s="84">
        <v>796.41201011999999</v>
      </c>
      <c r="E595" s="84">
        <v>115.25981127999999</v>
      </c>
      <c r="F595" s="84">
        <v>115.25981127999999</v>
      </c>
    </row>
    <row r="596" spans="1:6" ht="12.75" customHeight="1" x14ac:dyDescent="0.2">
      <c r="A596" s="83" t="s">
        <v>177</v>
      </c>
      <c r="B596" s="83">
        <v>12</v>
      </c>
      <c r="C596" s="84">
        <v>811.33401449999997</v>
      </c>
      <c r="D596" s="84">
        <v>804.89014055999996</v>
      </c>
      <c r="E596" s="84">
        <v>116.48679894999999</v>
      </c>
      <c r="F596" s="84">
        <v>116.48679894999999</v>
      </c>
    </row>
    <row r="597" spans="1:6" ht="12.75" customHeight="1" x14ac:dyDescent="0.2">
      <c r="A597" s="83" t="s">
        <v>177</v>
      </c>
      <c r="B597" s="83">
        <v>13</v>
      </c>
      <c r="C597" s="84">
        <v>813.11627658999998</v>
      </c>
      <c r="D597" s="84">
        <v>806.96410682999999</v>
      </c>
      <c r="E597" s="84">
        <v>116.78695132999999</v>
      </c>
      <c r="F597" s="84">
        <v>116.78695132999999</v>
      </c>
    </row>
    <row r="598" spans="1:6" ht="12.75" customHeight="1" x14ac:dyDescent="0.2">
      <c r="A598" s="83" t="s">
        <v>177</v>
      </c>
      <c r="B598" s="83">
        <v>14</v>
      </c>
      <c r="C598" s="84">
        <v>820.56432888999996</v>
      </c>
      <c r="D598" s="84">
        <v>815.62311471999999</v>
      </c>
      <c r="E598" s="84">
        <v>118.04011628000001</v>
      </c>
      <c r="F598" s="84">
        <v>118.04011628000001</v>
      </c>
    </row>
    <row r="599" spans="1:6" ht="12.75" customHeight="1" x14ac:dyDescent="0.2">
      <c r="A599" s="83" t="s">
        <v>177</v>
      </c>
      <c r="B599" s="83">
        <v>15</v>
      </c>
      <c r="C599" s="84">
        <v>832.16710965000004</v>
      </c>
      <c r="D599" s="84">
        <v>826.56354507000003</v>
      </c>
      <c r="E599" s="84">
        <v>119.62345747000001</v>
      </c>
      <c r="F599" s="84">
        <v>119.62345747000001</v>
      </c>
    </row>
    <row r="600" spans="1:6" ht="12.75" customHeight="1" x14ac:dyDescent="0.2">
      <c r="A600" s="83" t="s">
        <v>177</v>
      </c>
      <c r="B600" s="83">
        <v>16</v>
      </c>
      <c r="C600" s="84">
        <v>829.77448025000001</v>
      </c>
      <c r="D600" s="84">
        <v>828.59173738000004</v>
      </c>
      <c r="E600" s="84">
        <v>119.91698526</v>
      </c>
      <c r="F600" s="84">
        <v>119.91698526</v>
      </c>
    </row>
    <row r="601" spans="1:6" ht="12.75" customHeight="1" x14ac:dyDescent="0.2">
      <c r="A601" s="83" t="s">
        <v>177</v>
      </c>
      <c r="B601" s="83">
        <v>17</v>
      </c>
      <c r="C601" s="84">
        <v>828.24047079000002</v>
      </c>
      <c r="D601" s="84">
        <v>823.37356493000004</v>
      </c>
      <c r="E601" s="84">
        <v>119.16179126</v>
      </c>
      <c r="F601" s="84">
        <v>119.16179126</v>
      </c>
    </row>
    <row r="602" spans="1:6" ht="12.75" customHeight="1" x14ac:dyDescent="0.2">
      <c r="A602" s="83" t="s">
        <v>177</v>
      </c>
      <c r="B602" s="83">
        <v>18</v>
      </c>
      <c r="C602" s="84">
        <v>826.31239978999997</v>
      </c>
      <c r="D602" s="84">
        <v>821.45532344000003</v>
      </c>
      <c r="E602" s="84">
        <v>118.88417597</v>
      </c>
      <c r="F602" s="84">
        <v>118.88417597</v>
      </c>
    </row>
    <row r="603" spans="1:6" ht="12.75" customHeight="1" x14ac:dyDescent="0.2">
      <c r="A603" s="83" t="s">
        <v>177</v>
      </c>
      <c r="B603" s="83">
        <v>19</v>
      </c>
      <c r="C603" s="84">
        <v>822.37799273999997</v>
      </c>
      <c r="D603" s="84">
        <v>820.70683693000001</v>
      </c>
      <c r="E603" s="84">
        <v>118.77585212</v>
      </c>
      <c r="F603" s="84">
        <v>118.77585212</v>
      </c>
    </row>
    <row r="604" spans="1:6" ht="12.75" customHeight="1" x14ac:dyDescent="0.2">
      <c r="A604" s="83" t="s">
        <v>177</v>
      </c>
      <c r="B604" s="83">
        <v>20</v>
      </c>
      <c r="C604" s="84">
        <v>816.41269522000005</v>
      </c>
      <c r="D604" s="84">
        <v>809.05601290000004</v>
      </c>
      <c r="E604" s="84">
        <v>117.08970003</v>
      </c>
      <c r="F604" s="84">
        <v>117.08970003</v>
      </c>
    </row>
    <row r="605" spans="1:6" ht="12.75" customHeight="1" x14ac:dyDescent="0.2">
      <c r="A605" s="83" t="s">
        <v>177</v>
      </c>
      <c r="B605" s="83">
        <v>21</v>
      </c>
      <c r="C605" s="84">
        <v>817.35881457000005</v>
      </c>
      <c r="D605" s="84">
        <v>812.82526652000001</v>
      </c>
      <c r="E605" s="84">
        <v>117.63520092</v>
      </c>
      <c r="F605" s="84">
        <v>117.63520092</v>
      </c>
    </row>
    <row r="606" spans="1:6" ht="12.75" customHeight="1" x14ac:dyDescent="0.2">
      <c r="A606" s="83" t="s">
        <v>177</v>
      </c>
      <c r="B606" s="83">
        <v>22</v>
      </c>
      <c r="C606" s="84">
        <v>832.23606185000006</v>
      </c>
      <c r="D606" s="84">
        <v>827.49716646000002</v>
      </c>
      <c r="E606" s="84">
        <v>119.75857474999999</v>
      </c>
      <c r="F606" s="84">
        <v>119.75857474999999</v>
      </c>
    </row>
    <row r="607" spans="1:6" ht="12.75" customHeight="1" x14ac:dyDescent="0.2">
      <c r="A607" s="83" t="s">
        <v>177</v>
      </c>
      <c r="B607" s="83">
        <v>23</v>
      </c>
      <c r="C607" s="84">
        <v>853.64788539999995</v>
      </c>
      <c r="D607" s="84">
        <v>848.57964396</v>
      </c>
      <c r="E607" s="84">
        <v>122.80971203</v>
      </c>
      <c r="F607" s="84">
        <v>122.80971203</v>
      </c>
    </row>
    <row r="608" spans="1:6" ht="12.75" customHeight="1" x14ac:dyDescent="0.2">
      <c r="A608" s="83" t="s">
        <v>177</v>
      </c>
      <c r="B608" s="83">
        <v>24</v>
      </c>
      <c r="C608" s="84">
        <v>868.78643607000004</v>
      </c>
      <c r="D608" s="84">
        <v>861.88759292999998</v>
      </c>
      <c r="E608" s="84">
        <v>124.73568962</v>
      </c>
      <c r="F608" s="84">
        <v>124.73568962</v>
      </c>
    </row>
    <row r="609" spans="1:6" ht="12.75" customHeight="1" x14ac:dyDescent="0.2">
      <c r="A609" s="83" t="s">
        <v>178</v>
      </c>
      <c r="B609" s="83">
        <v>1</v>
      </c>
      <c r="C609" s="84">
        <v>888.01624705999996</v>
      </c>
      <c r="D609" s="84">
        <v>877.78995821000001</v>
      </c>
      <c r="E609" s="84">
        <v>127.03714112999999</v>
      </c>
      <c r="F609" s="84">
        <v>127.03714112999999</v>
      </c>
    </row>
    <row r="610" spans="1:6" ht="12.75" customHeight="1" x14ac:dyDescent="0.2">
      <c r="A610" s="83" t="s">
        <v>178</v>
      </c>
      <c r="B610" s="83">
        <v>2</v>
      </c>
      <c r="C610" s="84">
        <v>915.47220229000004</v>
      </c>
      <c r="D610" s="84">
        <v>909.37568914999997</v>
      </c>
      <c r="E610" s="84">
        <v>131.60834968</v>
      </c>
      <c r="F610" s="84">
        <v>131.60834968</v>
      </c>
    </row>
    <row r="611" spans="1:6" ht="12.75" customHeight="1" x14ac:dyDescent="0.2">
      <c r="A611" s="83" t="s">
        <v>178</v>
      </c>
      <c r="B611" s="83">
        <v>3</v>
      </c>
      <c r="C611" s="84">
        <v>933.06496059000006</v>
      </c>
      <c r="D611" s="84">
        <v>927.37270696999997</v>
      </c>
      <c r="E611" s="84">
        <v>134.21294735999999</v>
      </c>
      <c r="F611" s="84">
        <v>134.21294735999999</v>
      </c>
    </row>
    <row r="612" spans="1:6" ht="12.75" customHeight="1" x14ac:dyDescent="0.2">
      <c r="A612" s="83" t="s">
        <v>178</v>
      </c>
      <c r="B612" s="83">
        <v>4</v>
      </c>
      <c r="C612" s="84">
        <v>941.54577415999995</v>
      </c>
      <c r="D612" s="84">
        <v>937.98955527999999</v>
      </c>
      <c r="E612" s="84">
        <v>135.74945851000001</v>
      </c>
      <c r="F612" s="84">
        <v>135.74945851000001</v>
      </c>
    </row>
    <row r="613" spans="1:6" ht="12.75" customHeight="1" x14ac:dyDescent="0.2">
      <c r="A613" s="83" t="s">
        <v>178</v>
      </c>
      <c r="B613" s="83">
        <v>5</v>
      </c>
      <c r="C613" s="84">
        <v>946.81485024000006</v>
      </c>
      <c r="D613" s="84">
        <v>941.69729514999995</v>
      </c>
      <c r="E613" s="84">
        <v>136.28605690000001</v>
      </c>
      <c r="F613" s="84">
        <v>136.28605690000001</v>
      </c>
    </row>
    <row r="614" spans="1:6" ht="12.75" customHeight="1" x14ac:dyDescent="0.2">
      <c r="A614" s="83" t="s">
        <v>178</v>
      </c>
      <c r="B614" s="83">
        <v>6</v>
      </c>
      <c r="C614" s="84">
        <v>927.09011239999995</v>
      </c>
      <c r="D614" s="84">
        <v>921.46654040999999</v>
      </c>
      <c r="E614" s="84">
        <v>133.35818420999999</v>
      </c>
      <c r="F614" s="84">
        <v>133.35818420999999</v>
      </c>
    </row>
    <row r="615" spans="1:6" ht="12.75" customHeight="1" x14ac:dyDescent="0.2">
      <c r="A615" s="83" t="s">
        <v>178</v>
      </c>
      <c r="B615" s="83">
        <v>7</v>
      </c>
      <c r="C615" s="84">
        <v>886.23361055999999</v>
      </c>
      <c r="D615" s="84">
        <v>880.69869613000003</v>
      </c>
      <c r="E615" s="84">
        <v>127.45810487999999</v>
      </c>
      <c r="F615" s="84">
        <v>127.45810487999999</v>
      </c>
    </row>
    <row r="616" spans="1:6" ht="12.75" customHeight="1" x14ac:dyDescent="0.2">
      <c r="A616" s="83" t="s">
        <v>178</v>
      </c>
      <c r="B616" s="83">
        <v>8</v>
      </c>
      <c r="C616" s="84">
        <v>860.86037096999996</v>
      </c>
      <c r="D616" s="84">
        <v>855.18623954999998</v>
      </c>
      <c r="E616" s="84">
        <v>123.76584397000001</v>
      </c>
      <c r="F616" s="84">
        <v>123.76584397000001</v>
      </c>
    </row>
    <row r="617" spans="1:6" ht="12.75" customHeight="1" x14ac:dyDescent="0.2">
      <c r="A617" s="83" t="s">
        <v>178</v>
      </c>
      <c r="B617" s="83">
        <v>9</v>
      </c>
      <c r="C617" s="84">
        <v>841.14063005000003</v>
      </c>
      <c r="D617" s="84">
        <v>835.91205449999995</v>
      </c>
      <c r="E617" s="84">
        <v>120.97640973</v>
      </c>
      <c r="F617" s="84">
        <v>120.97640973</v>
      </c>
    </row>
    <row r="618" spans="1:6" ht="12.75" customHeight="1" x14ac:dyDescent="0.2">
      <c r="A618" s="83" t="s">
        <v>178</v>
      </c>
      <c r="B618" s="83">
        <v>10</v>
      </c>
      <c r="C618" s="84">
        <v>820.80978547999996</v>
      </c>
      <c r="D618" s="84">
        <v>815.43122516000005</v>
      </c>
      <c r="E618" s="84">
        <v>118.01234528000001</v>
      </c>
      <c r="F618" s="84">
        <v>118.01234528000001</v>
      </c>
    </row>
    <row r="619" spans="1:6" ht="12.75" customHeight="1" x14ac:dyDescent="0.2">
      <c r="A619" s="83" t="s">
        <v>178</v>
      </c>
      <c r="B619" s="83">
        <v>11</v>
      </c>
      <c r="C619" s="84">
        <v>818.34798402000001</v>
      </c>
      <c r="D619" s="84">
        <v>810.83114545000001</v>
      </c>
      <c r="E619" s="84">
        <v>117.34660404</v>
      </c>
      <c r="F619" s="84">
        <v>117.34660404</v>
      </c>
    </row>
    <row r="620" spans="1:6" ht="12.75" customHeight="1" x14ac:dyDescent="0.2">
      <c r="A620" s="83" t="s">
        <v>178</v>
      </c>
      <c r="B620" s="83">
        <v>12</v>
      </c>
      <c r="C620" s="84">
        <v>823.17326164999997</v>
      </c>
      <c r="D620" s="84">
        <v>815.85903552000002</v>
      </c>
      <c r="E620" s="84">
        <v>118.07425963999999</v>
      </c>
      <c r="F620" s="84">
        <v>118.07425963999999</v>
      </c>
    </row>
    <row r="621" spans="1:6" ht="12.75" customHeight="1" x14ac:dyDescent="0.2">
      <c r="A621" s="83" t="s">
        <v>178</v>
      </c>
      <c r="B621" s="83">
        <v>13</v>
      </c>
      <c r="C621" s="84">
        <v>821.97357380000005</v>
      </c>
      <c r="D621" s="84">
        <v>815.60590401000002</v>
      </c>
      <c r="E621" s="84">
        <v>118.03762548</v>
      </c>
      <c r="F621" s="84">
        <v>118.03762548</v>
      </c>
    </row>
    <row r="622" spans="1:6" ht="12.75" customHeight="1" x14ac:dyDescent="0.2">
      <c r="A622" s="83" t="s">
        <v>178</v>
      </c>
      <c r="B622" s="83">
        <v>14</v>
      </c>
      <c r="C622" s="84">
        <v>825.55946081000002</v>
      </c>
      <c r="D622" s="84">
        <v>818.74033847999999</v>
      </c>
      <c r="E622" s="84">
        <v>118.49125290000001</v>
      </c>
      <c r="F622" s="84">
        <v>118.49125290000001</v>
      </c>
    </row>
    <row r="623" spans="1:6" ht="12.75" customHeight="1" x14ac:dyDescent="0.2">
      <c r="A623" s="83" t="s">
        <v>178</v>
      </c>
      <c r="B623" s="83">
        <v>15</v>
      </c>
      <c r="C623" s="84">
        <v>830.85542797999994</v>
      </c>
      <c r="D623" s="84">
        <v>825.60252351999998</v>
      </c>
      <c r="E623" s="84">
        <v>119.48437473</v>
      </c>
      <c r="F623" s="84">
        <v>119.48437473</v>
      </c>
    </row>
    <row r="624" spans="1:6" ht="12.75" customHeight="1" x14ac:dyDescent="0.2">
      <c r="A624" s="83" t="s">
        <v>178</v>
      </c>
      <c r="B624" s="83">
        <v>16</v>
      </c>
      <c r="C624" s="84">
        <v>835.31767964999995</v>
      </c>
      <c r="D624" s="84">
        <v>828.81191942999999</v>
      </c>
      <c r="E624" s="84">
        <v>119.94885085999999</v>
      </c>
      <c r="F624" s="84">
        <v>119.94885085999999</v>
      </c>
    </row>
    <row r="625" spans="1:6" ht="12.75" customHeight="1" x14ac:dyDescent="0.2">
      <c r="A625" s="83" t="s">
        <v>178</v>
      </c>
      <c r="B625" s="83">
        <v>17</v>
      </c>
      <c r="C625" s="84">
        <v>832.76374196999996</v>
      </c>
      <c r="D625" s="84">
        <v>827.24789843999997</v>
      </c>
      <c r="E625" s="84">
        <v>119.72249972</v>
      </c>
      <c r="F625" s="84">
        <v>119.72249972</v>
      </c>
    </row>
    <row r="626" spans="1:6" ht="12.75" customHeight="1" x14ac:dyDescent="0.2">
      <c r="A626" s="83" t="s">
        <v>178</v>
      </c>
      <c r="B626" s="83">
        <v>18</v>
      </c>
      <c r="C626" s="84">
        <v>831.34391004999998</v>
      </c>
      <c r="D626" s="84">
        <v>826.66914788999998</v>
      </c>
      <c r="E626" s="84">
        <v>119.63874070999999</v>
      </c>
      <c r="F626" s="84">
        <v>119.63874070999999</v>
      </c>
    </row>
    <row r="627" spans="1:6" ht="12.75" customHeight="1" x14ac:dyDescent="0.2">
      <c r="A627" s="83" t="s">
        <v>178</v>
      </c>
      <c r="B627" s="83">
        <v>19</v>
      </c>
      <c r="C627" s="84">
        <v>820.00918616000001</v>
      </c>
      <c r="D627" s="84">
        <v>814.98088409000002</v>
      </c>
      <c r="E627" s="84">
        <v>117.94717018999999</v>
      </c>
      <c r="F627" s="84">
        <v>117.94717018999999</v>
      </c>
    </row>
    <row r="628" spans="1:6" ht="12.75" customHeight="1" x14ac:dyDescent="0.2">
      <c r="A628" s="83" t="s">
        <v>178</v>
      </c>
      <c r="B628" s="83">
        <v>20</v>
      </c>
      <c r="C628" s="84">
        <v>821.67268893999994</v>
      </c>
      <c r="D628" s="84">
        <v>815.28022280000005</v>
      </c>
      <c r="E628" s="84">
        <v>117.99049164</v>
      </c>
      <c r="F628" s="84">
        <v>117.99049164</v>
      </c>
    </row>
    <row r="629" spans="1:6" ht="12.75" customHeight="1" x14ac:dyDescent="0.2">
      <c r="A629" s="83" t="s">
        <v>178</v>
      </c>
      <c r="B629" s="83">
        <v>21</v>
      </c>
      <c r="C629" s="84">
        <v>827.82006459000002</v>
      </c>
      <c r="D629" s="84">
        <v>822.85753365000005</v>
      </c>
      <c r="E629" s="84">
        <v>119.08710923</v>
      </c>
      <c r="F629" s="84">
        <v>119.08710923</v>
      </c>
    </row>
    <row r="630" spans="1:6" ht="12.75" customHeight="1" x14ac:dyDescent="0.2">
      <c r="A630" s="83" t="s">
        <v>178</v>
      </c>
      <c r="B630" s="83">
        <v>22</v>
      </c>
      <c r="C630" s="84">
        <v>837.34497505000002</v>
      </c>
      <c r="D630" s="84">
        <v>832.28903740999999</v>
      </c>
      <c r="E630" s="84">
        <v>120.45207275</v>
      </c>
      <c r="F630" s="84">
        <v>120.45207275</v>
      </c>
    </row>
    <row r="631" spans="1:6" ht="12.75" customHeight="1" x14ac:dyDescent="0.2">
      <c r="A631" s="83" t="s">
        <v>178</v>
      </c>
      <c r="B631" s="83">
        <v>23</v>
      </c>
      <c r="C631" s="84">
        <v>849.43710121000004</v>
      </c>
      <c r="D631" s="84">
        <v>843.84837837999999</v>
      </c>
      <c r="E631" s="84">
        <v>122.12498506999999</v>
      </c>
      <c r="F631" s="84">
        <v>122.12498506999999</v>
      </c>
    </row>
    <row r="632" spans="1:6" ht="12.75" customHeight="1" x14ac:dyDescent="0.2">
      <c r="A632" s="83" t="s">
        <v>178</v>
      </c>
      <c r="B632" s="83">
        <v>24</v>
      </c>
      <c r="C632" s="84">
        <v>852.12292299000001</v>
      </c>
      <c r="D632" s="84">
        <v>844.60694822000005</v>
      </c>
      <c r="E632" s="84">
        <v>122.23476821</v>
      </c>
      <c r="F632" s="84">
        <v>122.23476821</v>
      </c>
    </row>
    <row r="633" spans="1:6" ht="12.75" customHeight="1" x14ac:dyDescent="0.2">
      <c r="A633" s="83" t="s">
        <v>179</v>
      </c>
      <c r="B633" s="83">
        <v>1</v>
      </c>
      <c r="C633" s="84">
        <v>889.80859973999998</v>
      </c>
      <c r="D633" s="84">
        <v>879.09236799999996</v>
      </c>
      <c r="E633" s="84">
        <v>127.22563089000001</v>
      </c>
      <c r="F633" s="84">
        <v>127.22563089000001</v>
      </c>
    </row>
    <row r="634" spans="1:6" ht="12.75" customHeight="1" x14ac:dyDescent="0.2">
      <c r="A634" s="83" t="s">
        <v>179</v>
      </c>
      <c r="B634" s="83">
        <v>2</v>
      </c>
      <c r="C634" s="84">
        <v>918.39476114000001</v>
      </c>
      <c r="D634" s="84">
        <v>912.59003982000002</v>
      </c>
      <c r="E634" s="84">
        <v>132.07354287999999</v>
      </c>
      <c r="F634" s="84">
        <v>132.07354287999999</v>
      </c>
    </row>
    <row r="635" spans="1:6" ht="12.75" customHeight="1" x14ac:dyDescent="0.2">
      <c r="A635" s="83" t="s">
        <v>179</v>
      </c>
      <c r="B635" s="83">
        <v>3</v>
      </c>
      <c r="C635" s="84">
        <v>930.59396392999997</v>
      </c>
      <c r="D635" s="84">
        <v>925.17562367000005</v>
      </c>
      <c r="E635" s="84">
        <v>133.89497700999999</v>
      </c>
      <c r="F635" s="84">
        <v>133.89497700999999</v>
      </c>
    </row>
    <row r="636" spans="1:6" ht="12.75" customHeight="1" x14ac:dyDescent="0.2">
      <c r="A636" s="83" t="s">
        <v>179</v>
      </c>
      <c r="B636" s="83">
        <v>4</v>
      </c>
      <c r="C636" s="84">
        <v>935.28072468000005</v>
      </c>
      <c r="D636" s="84">
        <v>933.97684632000005</v>
      </c>
      <c r="E636" s="84">
        <v>135.16872383</v>
      </c>
      <c r="F636" s="84">
        <v>135.16872383</v>
      </c>
    </row>
    <row r="637" spans="1:6" ht="12.75" customHeight="1" x14ac:dyDescent="0.2">
      <c r="A637" s="83" t="s">
        <v>179</v>
      </c>
      <c r="B637" s="83">
        <v>5</v>
      </c>
      <c r="C637" s="84">
        <v>937.44896641000003</v>
      </c>
      <c r="D637" s="84">
        <v>932.23123621000002</v>
      </c>
      <c r="E637" s="84">
        <v>134.91609241</v>
      </c>
      <c r="F637" s="84">
        <v>134.91609241</v>
      </c>
    </row>
    <row r="638" spans="1:6" ht="12.75" customHeight="1" x14ac:dyDescent="0.2">
      <c r="A638" s="83" t="s">
        <v>179</v>
      </c>
      <c r="B638" s="83">
        <v>6</v>
      </c>
      <c r="C638" s="84">
        <v>919.22920699999997</v>
      </c>
      <c r="D638" s="84">
        <v>913.52825369000004</v>
      </c>
      <c r="E638" s="84">
        <v>132.20932479999999</v>
      </c>
      <c r="F638" s="84">
        <v>132.20932479999999</v>
      </c>
    </row>
    <row r="639" spans="1:6" ht="12.75" customHeight="1" x14ac:dyDescent="0.2">
      <c r="A639" s="83" t="s">
        <v>179</v>
      </c>
      <c r="B639" s="83">
        <v>7</v>
      </c>
      <c r="C639" s="84">
        <v>883.91428932999997</v>
      </c>
      <c r="D639" s="84">
        <v>878.48227058999998</v>
      </c>
      <c r="E639" s="84">
        <v>127.13733524</v>
      </c>
      <c r="F639" s="84">
        <v>127.13733524</v>
      </c>
    </row>
    <row r="640" spans="1:6" ht="12.75" customHeight="1" x14ac:dyDescent="0.2">
      <c r="A640" s="83" t="s">
        <v>179</v>
      </c>
      <c r="B640" s="83">
        <v>8</v>
      </c>
      <c r="C640" s="84">
        <v>873.72517790999996</v>
      </c>
      <c r="D640" s="84">
        <v>866.83245581999995</v>
      </c>
      <c r="E640" s="84">
        <v>125.45132921</v>
      </c>
      <c r="F640" s="84">
        <v>125.45132921</v>
      </c>
    </row>
    <row r="641" spans="1:6" ht="12.75" customHeight="1" x14ac:dyDescent="0.2">
      <c r="A641" s="83" t="s">
        <v>179</v>
      </c>
      <c r="B641" s="83">
        <v>9</v>
      </c>
      <c r="C641" s="84">
        <v>845.88726700999996</v>
      </c>
      <c r="D641" s="84">
        <v>840.17695106999997</v>
      </c>
      <c r="E641" s="84">
        <v>121.59364198</v>
      </c>
      <c r="F641" s="84">
        <v>121.59364198</v>
      </c>
    </row>
    <row r="642" spans="1:6" ht="12.75" customHeight="1" x14ac:dyDescent="0.2">
      <c r="A642" s="83" t="s">
        <v>179</v>
      </c>
      <c r="B642" s="83">
        <v>10</v>
      </c>
      <c r="C642" s="84">
        <v>827.25126492000004</v>
      </c>
      <c r="D642" s="84">
        <v>821.63902102999998</v>
      </c>
      <c r="E642" s="84">
        <v>118.91076139</v>
      </c>
      <c r="F642" s="84">
        <v>118.91076139</v>
      </c>
    </row>
    <row r="643" spans="1:6" ht="12.75" customHeight="1" x14ac:dyDescent="0.2">
      <c r="A643" s="83" t="s">
        <v>179</v>
      </c>
      <c r="B643" s="83">
        <v>11</v>
      </c>
      <c r="C643" s="84">
        <v>827.16529189000005</v>
      </c>
      <c r="D643" s="84">
        <v>820.15420534999998</v>
      </c>
      <c r="E643" s="84">
        <v>118.69587315</v>
      </c>
      <c r="F643" s="84">
        <v>118.69587315</v>
      </c>
    </row>
    <row r="644" spans="1:6" ht="12.75" customHeight="1" x14ac:dyDescent="0.2">
      <c r="A644" s="83" t="s">
        <v>179</v>
      </c>
      <c r="B644" s="83">
        <v>12</v>
      </c>
      <c r="C644" s="84">
        <v>836.07160195999995</v>
      </c>
      <c r="D644" s="84">
        <v>828.99260213000002</v>
      </c>
      <c r="E644" s="84">
        <v>119.97499995</v>
      </c>
      <c r="F644" s="84">
        <v>119.97499995</v>
      </c>
    </row>
    <row r="645" spans="1:6" ht="12.75" customHeight="1" x14ac:dyDescent="0.2">
      <c r="A645" s="83" t="s">
        <v>179</v>
      </c>
      <c r="B645" s="83">
        <v>13</v>
      </c>
      <c r="C645" s="84">
        <v>843.95991309999999</v>
      </c>
      <c r="D645" s="84">
        <v>836.89929846999996</v>
      </c>
      <c r="E645" s="84">
        <v>121.11928748</v>
      </c>
      <c r="F645" s="84">
        <v>121.11928748</v>
      </c>
    </row>
    <row r="646" spans="1:6" ht="12.75" customHeight="1" x14ac:dyDescent="0.2">
      <c r="A646" s="83" t="s">
        <v>179</v>
      </c>
      <c r="B646" s="83">
        <v>14</v>
      </c>
      <c r="C646" s="84">
        <v>848.59154850000004</v>
      </c>
      <c r="D646" s="84">
        <v>842.05499731999998</v>
      </c>
      <c r="E646" s="84">
        <v>121.86544006</v>
      </c>
      <c r="F646" s="84">
        <v>121.86544006</v>
      </c>
    </row>
    <row r="647" spans="1:6" ht="12.75" customHeight="1" x14ac:dyDescent="0.2">
      <c r="A647" s="83" t="s">
        <v>179</v>
      </c>
      <c r="B647" s="83">
        <v>15</v>
      </c>
      <c r="C647" s="84">
        <v>847.53798216999996</v>
      </c>
      <c r="D647" s="84">
        <v>842.38565515000005</v>
      </c>
      <c r="E647" s="84">
        <v>121.91329413</v>
      </c>
      <c r="F647" s="84">
        <v>121.91329413</v>
      </c>
    </row>
    <row r="648" spans="1:6" ht="12.75" customHeight="1" x14ac:dyDescent="0.2">
      <c r="A648" s="83" t="s">
        <v>179</v>
      </c>
      <c r="B648" s="83">
        <v>16</v>
      </c>
      <c r="C648" s="84">
        <v>849.50543496</v>
      </c>
      <c r="D648" s="84">
        <v>843.79032920999998</v>
      </c>
      <c r="E648" s="84">
        <v>122.11658396999999</v>
      </c>
      <c r="F648" s="84">
        <v>122.11658396999999</v>
      </c>
    </row>
    <row r="649" spans="1:6" ht="12.75" customHeight="1" x14ac:dyDescent="0.2">
      <c r="A649" s="83" t="s">
        <v>179</v>
      </c>
      <c r="B649" s="83">
        <v>17</v>
      </c>
      <c r="C649" s="84">
        <v>844.81087763999994</v>
      </c>
      <c r="D649" s="84">
        <v>840.07103577999999</v>
      </c>
      <c r="E649" s="84">
        <v>121.57831351</v>
      </c>
      <c r="F649" s="84">
        <v>121.57831351</v>
      </c>
    </row>
    <row r="650" spans="1:6" ht="12.75" customHeight="1" x14ac:dyDescent="0.2">
      <c r="A650" s="83" t="s">
        <v>179</v>
      </c>
      <c r="B650" s="83">
        <v>18</v>
      </c>
      <c r="C650" s="84">
        <v>843.53675110999995</v>
      </c>
      <c r="D650" s="84">
        <v>839.28071034000004</v>
      </c>
      <c r="E650" s="84">
        <v>121.46393457000001</v>
      </c>
      <c r="F650" s="84">
        <v>121.46393457000001</v>
      </c>
    </row>
    <row r="651" spans="1:6" ht="12.75" customHeight="1" x14ac:dyDescent="0.2">
      <c r="A651" s="83" t="s">
        <v>179</v>
      </c>
      <c r="B651" s="83">
        <v>19</v>
      </c>
      <c r="C651" s="84">
        <v>817.59395309000001</v>
      </c>
      <c r="D651" s="84">
        <v>812.57596622999995</v>
      </c>
      <c r="E651" s="84">
        <v>117.59912122</v>
      </c>
      <c r="F651" s="84">
        <v>117.59912122</v>
      </c>
    </row>
    <row r="652" spans="1:6" ht="12.75" customHeight="1" x14ac:dyDescent="0.2">
      <c r="A652" s="83" t="s">
        <v>179</v>
      </c>
      <c r="B652" s="83">
        <v>20</v>
      </c>
      <c r="C652" s="84">
        <v>818.74569238000004</v>
      </c>
      <c r="D652" s="84">
        <v>812.33774718999996</v>
      </c>
      <c r="E652" s="84">
        <v>117.56464525</v>
      </c>
      <c r="F652" s="84">
        <v>117.56464525</v>
      </c>
    </row>
    <row r="653" spans="1:6" ht="12.75" customHeight="1" x14ac:dyDescent="0.2">
      <c r="A653" s="83" t="s">
        <v>179</v>
      </c>
      <c r="B653" s="83">
        <v>21</v>
      </c>
      <c r="C653" s="84">
        <v>832.57211487999996</v>
      </c>
      <c r="D653" s="84">
        <v>827.23027984999999</v>
      </c>
      <c r="E653" s="84">
        <v>119.71994989</v>
      </c>
      <c r="F653" s="84">
        <v>119.71994989</v>
      </c>
    </row>
    <row r="654" spans="1:6" ht="12.75" customHeight="1" x14ac:dyDescent="0.2">
      <c r="A654" s="83" t="s">
        <v>179</v>
      </c>
      <c r="B654" s="83">
        <v>22</v>
      </c>
      <c r="C654" s="84">
        <v>849.80160003000003</v>
      </c>
      <c r="D654" s="84">
        <v>844.39852711000003</v>
      </c>
      <c r="E654" s="84">
        <v>122.20460471</v>
      </c>
      <c r="F654" s="84">
        <v>122.20460471</v>
      </c>
    </row>
    <row r="655" spans="1:6" ht="12.75" customHeight="1" x14ac:dyDescent="0.2">
      <c r="A655" s="83" t="s">
        <v>179</v>
      </c>
      <c r="B655" s="83">
        <v>23</v>
      </c>
      <c r="C655" s="84">
        <v>853.69533449999994</v>
      </c>
      <c r="D655" s="84">
        <v>847.07602721000001</v>
      </c>
      <c r="E655" s="84">
        <v>122.59210283</v>
      </c>
      <c r="F655" s="84">
        <v>122.59210283</v>
      </c>
    </row>
    <row r="656" spans="1:6" ht="12.75" customHeight="1" x14ac:dyDescent="0.2">
      <c r="A656" s="83" t="s">
        <v>179</v>
      </c>
      <c r="B656" s="83">
        <v>24</v>
      </c>
      <c r="C656" s="84">
        <v>856.35687019</v>
      </c>
      <c r="D656" s="84">
        <v>849.28322595999998</v>
      </c>
      <c r="E656" s="84">
        <v>122.91153713</v>
      </c>
      <c r="F656" s="84">
        <v>122.91153713</v>
      </c>
    </row>
    <row r="657" spans="1:6" ht="12.75" customHeight="1" x14ac:dyDescent="0.2">
      <c r="A657" s="83" t="s">
        <v>180</v>
      </c>
      <c r="B657" s="83">
        <v>1</v>
      </c>
      <c r="C657" s="84">
        <v>852.27323159000002</v>
      </c>
      <c r="D657" s="84">
        <v>841.20523495999998</v>
      </c>
      <c r="E657" s="84">
        <v>121.74245918</v>
      </c>
      <c r="F657" s="84">
        <v>121.74245918</v>
      </c>
    </row>
    <row r="658" spans="1:6" ht="12.75" customHeight="1" x14ac:dyDescent="0.2">
      <c r="A658" s="83" t="s">
        <v>180</v>
      </c>
      <c r="B658" s="83">
        <v>2</v>
      </c>
      <c r="C658" s="84">
        <v>881.33994371999995</v>
      </c>
      <c r="D658" s="84">
        <v>873.43505257000004</v>
      </c>
      <c r="E658" s="84">
        <v>126.40688243</v>
      </c>
      <c r="F658" s="84">
        <v>126.40688243</v>
      </c>
    </row>
    <row r="659" spans="1:6" ht="12.75" customHeight="1" x14ac:dyDescent="0.2">
      <c r="A659" s="83" t="s">
        <v>180</v>
      </c>
      <c r="B659" s="83">
        <v>3</v>
      </c>
      <c r="C659" s="84">
        <v>888.23666002000004</v>
      </c>
      <c r="D659" s="84">
        <v>881.21061398999996</v>
      </c>
      <c r="E659" s="84">
        <v>127.5321916</v>
      </c>
      <c r="F659" s="84">
        <v>127.5321916</v>
      </c>
    </row>
    <row r="660" spans="1:6" ht="12.75" customHeight="1" x14ac:dyDescent="0.2">
      <c r="A660" s="83" t="s">
        <v>180</v>
      </c>
      <c r="B660" s="83">
        <v>4</v>
      </c>
      <c r="C660" s="84">
        <v>904.18105766999997</v>
      </c>
      <c r="D660" s="84">
        <v>896.78947529000004</v>
      </c>
      <c r="E660" s="84">
        <v>129.78682437000001</v>
      </c>
      <c r="F660" s="84">
        <v>129.78682437000001</v>
      </c>
    </row>
    <row r="661" spans="1:6" ht="12.75" customHeight="1" x14ac:dyDescent="0.2">
      <c r="A661" s="83" t="s">
        <v>180</v>
      </c>
      <c r="B661" s="83">
        <v>5</v>
      </c>
      <c r="C661" s="84">
        <v>909.44973059999995</v>
      </c>
      <c r="D661" s="84">
        <v>901.64900291000004</v>
      </c>
      <c r="E661" s="84">
        <v>130.49011390999999</v>
      </c>
      <c r="F661" s="84">
        <v>130.49011390999999</v>
      </c>
    </row>
    <row r="662" spans="1:6" ht="12.75" customHeight="1" x14ac:dyDescent="0.2">
      <c r="A662" s="83" t="s">
        <v>180</v>
      </c>
      <c r="B662" s="83">
        <v>6</v>
      </c>
      <c r="C662" s="84">
        <v>892.89968639999995</v>
      </c>
      <c r="D662" s="84">
        <v>886.06559092999998</v>
      </c>
      <c r="E662" s="84">
        <v>128.23482254999999</v>
      </c>
      <c r="F662" s="84">
        <v>128.23482254999999</v>
      </c>
    </row>
    <row r="663" spans="1:6" ht="12.75" customHeight="1" x14ac:dyDescent="0.2">
      <c r="A663" s="83" t="s">
        <v>180</v>
      </c>
      <c r="B663" s="83">
        <v>7</v>
      </c>
      <c r="C663" s="84">
        <v>854.60649401000001</v>
      </c>
      <c r="D663" s="84">
        <v>852.14947800000004</v>
      </c>
      <c r="E663" s="84">
        <v>123.32635215000001</v>
      </c>
      <c r="F663" s="84">
        <v>123.32635215000001</v>
      </c>
    </row>
    <row r="664" spans="1:6" ht="12.75" customHeight="1" x14ac:dyDescent="0.2">
      <c r="A664" s="83" t="s">
        <v>180</v>
      </c>
      <c r="B664" s="83">
        <v>8</v>
      </c>
      <c r="C664" s="84">
        <v>839.22220039000001</v>
      </c>
      <c r="D664" s="84">
        <v>828.79637821999995</v>
      </c>
      <c r="E664" s="84">
        <v>119.94660167000001</v>
      </c>
      <c r="F664" s="84">
        <v>119.94660167000001</v>
      </c>
    </row>
    <row r="665" spans="1:6" ht="12.75" customHeight="1" x14ac:dyDescent="0.2">
      <c r="A665" s="83" t="s">
        <v>180</v>
      </c>
      <c r="B665" s="83">
        <v>9</v>
      </c>
      <c r="C665" s="84">
        <v>809.27594418000001</v>
      </c>
      <c r="D665" s="84">
        <v>802.33467816999996</v>
      </c>
      <c r="E665" s="84">
        <v>116.11696259999999</v>
      </c>
      <c r="F665" s="84">
        <v>116.11696259999999</v>
      </c>
    </row>
    <row r="666" spans="1:6" ht="12.75" customHeight="1" x14ac:dyDescent="0.2">
      <c r="A666" s="83" t="s">
        <v>180</v>
      </c>
      <c r="B666" s="83">
        <v>10</v>
      </c>
      <c r="C666" s="84">
        <v>781.83594849999997</v>
      </c>
      <c r="D666" s="84">
        <v>775.28599041999996</v>
      </c>
      <c r="E666" s="84">
        <v>112.2023724</v>
      </c>
      <c r="F666" s="84">
        <v>112.2023724</v>
      </c>
    </row>
    <row r="667" spans="1:6" ht="12.75" customHeight="1" x14ac:dyDescent="0.2">
      <c r="A667" s="83" t="s">
        <v>180</v>
      </c>
      <c r="B667" s="83">
        <v>11</v>
      </c>
      <c r="C667" s="84">
        <v>781.64163368000004</v>
      </c>
      <c r="D667" s="84">
        <v>774.57866387000001</v>
      </c>
      <c r="E667" s="84">
        <v>112.10000538</v>
      </c>
      <c r="F667" s="84">
        <v>112.10000538</v>
      </c>
    </row>
    <row r="668" spans="1:6" ht="12.75" customHeight="1" x14ac:dyDescent="0.2">
      <c r="A668" s="83" t="s">
        <v>180</v>
      </c>
      <c r="B668" s="83">
        <v>12</v>
      </c>
      <c r="C668" s="84">
        <v>791.01784055999997</v>
      </c>
      <c r="D668" s="84">
        <v>785.21209576000001</v>
      </c>
      <c r="E668" s="84">
        <v>113.63891657000001</v>
      </c>
      <c r="F668" s="84">
        <v>113.63891657000001</v>
      </c>
    </row>
    <row r="669" spans="1:6" ht="12.75" customHeight="1" x14ac:dyDescent="0.2">
      <c r="A669" s="83" t="s">
        <v>180</v>
      </c>
      <c r="B669" s="83">
        <v>13</v>
      </c>
      <c r="C669" s="84">
        <v>795.08123661000002</v>
      </c>
      <c r="D669" s="84">
        <v>784.93259082999998</v>
      </c>
      <c r="E669" s="84">
        <v>113.59846554000001</v>
      </c>
      <c r="F669" s="84">
        <v>113.59846554000001</v>
      </c>
    </row>
    <row r="670" spans="1:6" ht="12.75" customHeight="1" x14ac:dyDescent="0.2">
      <c r="A670" s="83" t="s">
        <v>180</v>
      </c>
      <c r="B670" s="83">
        <v>14</v>
      </c>
      <c r="C670" s="84">
        <v>790.84833447000005</v>
      </c>
      <c r="D670" s="84">
        <v>789.81234038000002</v>
      </c>
      <c r="E670" s="84">
        <v>114.30468168</v>
      </c>
      <c r="F670" s="84">
        <v>114.30468168</v>
      </c>
    </row>
    <row r="671" spans="1:6" ht="12.75" customHeight="1" x14ac:dyDescent="0.2">
      <c r="A671" s="83" t="s">
        <v>180</v>
      </c>
      <c r="B671" s="83">
        <v>15</v>
      </c>
      <c r="C671" s="84">
        <v>803.72024587999999</v>
      </c>
      <c r="D671" s="84">
        <v>798.68582246999995</v>
      </c>
      <c r="E671" s="84">
        <v>115.58888616</v>
      </c>
      <c r="F671" s="84">
        <v>115.58888616</v>
      </c>
    </row>
    <row r="672" spans="1:6" ht="12.75" customHeight="1" x14ac:dyDescent="0.2">
      <c r="A672" s="83" t="s">
        <v>180</v>
      </c>
      <c r="B672" s="83">
        <v>16</v>
      </c>
      <c r="C672" s="84">
        <v>821.64758516999996</v>
      </c>
      <c r="D672" s="84">
        <v>817.02845993000005</v>
      </c>
      <c r="E672" s="84">
        <v>118.24350325</v>
      </c>
      <c r="F672" s="84">
        <v>118.24350325</v>
      </c>
    </row>
    <row r="673" spans="1:6" ht="12.75" customHeight="1" x14ac:dyDescent="0.2">
      <c r="A673" s="83" t="s">
        <v>180</v>
      </c>
      <c r="B673" s="83">
        <v>17</v>
      </c>
      <c r="C673" s="84">
        <v>824.51604992</v>
      </c>
      <c r="D673" s="84">
        <v>820.41954587999999</v>
      </c>
      <c r="E673" s="84">
        <v>118.73427426000001</v>
      </c>
      <c r="F673" s="84">
        <v>118.73427426000001</v>
      </c>
    </row>
    <row r="674" spans="1:6" ht="12.75" customHeight="1" x14ac:dyDescent="0.2">
      <c r="A674" s="83" t="s">
        <v>180</v>
      </c>
      <c r="B674" s="83">
        <v>18</v>
      </c>
      <c r="C674" s="84">
        <v>826.66878890999999</v>
      </c>
      <c r="D674" s="84">
        <v>821.64016933000005</v>
      </c>
      <c r="E674" s="84">
        <v>118.91092758000001</v>
      </c>
      <c r="F674" s="84">
        <v>118.91092758000001</v>
      </c>
    </row>
    <row r="675" spans="1:6" ht="12.75" customHeight="1" x14ac:dyDescent="0.2">
      <c r="A675" s="83" t="s">
        <v>180</v>
      </c>
      <c r="B675" s="83">
        <v>19</v>
      </c>
      <c r="C675" s="84">
        <v>801.22998165000001</v>
      </c>
      <c r="D675" s="84">
        <v>795.06889912999998</v>
      </c>
      <c r="E675" s="84">
        <v>115.06543109</v>
      </c>
      <c r="F675" s="84">
        <v>115.06543109</v>
      </c>
    </row>
    <row r="676" spans="1:6" ht="12.75" customHeight="1" x14ac:dyDescent="0.2">
      <c r="A676" s="83" t="s">
        <v>180</v>
      </c>
      <c r="B676" s="83">
        <v>20</v>
      </c>
      <c r="C676" s="84">
        <v>802.15529760000004</v>
      </c>
      <c r="D676" s="84">
        <v>794.63234964000003</v>
      </c>
      <c r="E676" s="84">
        <v>115.00225197</v>
      </c>
      <c r="F676" s="84">
        <v>115.00225197</v>
      </c>
    </row>
    <row r="677" spans="1:6" ht="12.75" customHeight="1" x14ac:dyDescent="0.2">
      <c r="A677" s="83" t="s">
        <v>180</v>
      </c>
      <c r="B677" s="83">
        <v>21</v>
      </c>
      <c r="C677" s="84">
        <v>810.07742742999994</v>
      </c>
      <c r="D677" s="84">
        <v>802.55623609999998</v>
      </c>
      <c r="E677" s="84">
        <v>116.14902730999999</v>
      </c>
      <c r="F677" s="84">
        <v>116.14902730999999</v>
      </c>
    </row>
    <row r="678" spans="1:6" ht="12.75" customHeight="1" x14ac:dyDescent="0.2">
      <c r="A678" s="83" t="s">
        <v>180</v>
      </c>
      <c r="B678" s="83">
        <v>22</v>
      </c>
      <c r="C678" s="84">
        <v>811.03852916000005</v>
      </c>
      <c r="D678" s="84">
        <v>805.70751193000001</v>
      </c>
      <c r="E678" s="84">
        <v>116.60509208000001</v>
      </c>
      <c r="F678" s="84">
        <v>116.60509208000001</v>
      </c>
    </row>
    <row r="679" spans="1:6" ht="12.75" customHeight="1" x14ac:dyDescent="0.2">
      <c r="A679" s="83" t="s">
        <v>180</v>
      </c>
      <c r="B679" s="83">
        <v>23</v>
      </c>
      <c r="C679" s="84">
        <v>823.67813877000003</v>
      </c>
      <c r="D679" s="84">
        <v>816.61529153000004</v>
      </c>
      <c r="E679" s="84">
        <v>118.18370793</v>
      </c>
      <c r="F679" s="84">
        <v>118.18370793</v>
      </c>
    </row>
    <row r="680" spans="1:6" ht="12.75" customHeight="1" x14ac:dyDescent="0.2">
      <c r="A680" s="83" t="s">
        <v>180</v>
      </c>
      <c r="B680" s="83">
        <v>24</v>
      </c>
      <c r="C680" s="84">
        <v>835.83850516999996</v>
      </c>
      <c r="D680" s="84">
        <v>826.68823729999997</v>
      </c>
      <c r="E680" s="84">
        <v>119.6415034</v>
      </c>
      <c r="F680" s="84">
        <v>119.6415034</v>
      </c>
    </row>
    <row r="681" spans="1:6" ht="12.75" customHeight="1" x14ac:dyDescent="0.2">
      <c r="A681" s="83" t="s">
        <v>181</v>
      </c>
      <c r="B681" s="83">
        <v>1</v>
      </c>
      <c r="C681" s="84">
        <v>855.26658373999999</v>
      </c>
      <c r="D681" s="84">
        <v>844.89482748</v>
      </c>
      <c r="E681" s="84">
        <v>122.27643121</v>
      </c>
      <c r="F681" s="84">
        <v>122.27643121</v>
      </c>
    </row>
    <row r="682" spans="1:6" ht="12.75" customHeight="1" x14ac:dyDescent="0.2">
      <c r="A682" s="83" t="s">
        <v>181</v>
      </c>
      <c r="B682" s="83">
        <v>2</v>
      </c>
      <c r="C682" s="84">
        <v>882.33687787999997</v>
      </c>
      <c r="D682" s="84">
        <v>874.68442288000006</v>
      </c>
      <c r="E682" s="84">
        <v>126.58769611</v>
      </c>
      <c r="F682" s="84">
        <v>126.58769611</v>
      </c>
    </row>
    <row r="683" spans="1:6" ht="12.75" customHeight="1" x14ac:dyDescent="0.2">
      <c r="A683" s="83" t="s">
        <v>181</v>
      </c>
      <c r="B683" s="83">
        <v>3</v>
      </c>
      <c r="C683" s="84">
        <v>893.82627897999998</v>
      </c>
      <c r="D683" s="84">
        <v>886.70154204999994</v>
      </c>
      <c r="E683" s="84">
        <v>128.32685984</v>
      </c>
      <c r="F683" s="84">
        <v>128.32685984</v>
      </c>
    </row>
    <row r="684" spans="1:6" ht="12.75" customHeight="1" x14ac:dyDescent="0.2">
      <c r="A684" s="83" t="s">
        <v>181</v>
      </c>
      <c r="B684" s="83">
        <v>4</v>
      </c>
      <c r="C684" s="84">
        <v>906.35385249000001</v>
      </c>
      <c r="D684" s="84">
        <v>898.42285456000002</v>
      </c>
      <c r="E684" s="84">
        <v>130.02321330000001</v>
      </c>
      <c r="F684" s="84">
        <v>130.02321330000001</v>
      </c>
    </row>
    <row r="685" spans="1:6" ht="12.75" customHeight="1" x14ac:dyDescent="0.2">
      <c r="A685" s="83" t="s">
        <v>181</v>
      </c>
      <c r="B685" s="83">
        <v>5</v>
      </c>
      <c r="C685" s="84">
        <v>907.40372950000005</v>
      </c>
      <c r="D685" s="84">
        <v>900.15149475999999</v>
      </c>
      <c r="E685" s="84">
        <v>130.27338877</v>
      </c>
      <c r="F685" s="84">
        <v>130.27338877</v>
      </c>
    </row>
    <row r="686" spans="1:6" ht="12.75" customHeight="1" x14ac:dyDescent="0.2">
      <c r="A686" s="83" t="s">
        <v>181</v>
      </c>
      <c r="B686" s="83">
        <v>6</v>
      </c>
      <c r="C686" s="84">
        <v>899.79893706999997</v>
      </c>
      <c r="D686" s="84">
        <v>894.22770791000005</v>
      </c>
      <c r="E686" s="84">
        <v>129.41607553</v>
      </c>
      <c r="F686" s="84">
        <v>129.41607553</v>
      </c>
    </row>
    <row r="687" spans="1:6" ht="12.75" customHeight="1" x14ac:dyDescent="0.2">
      <c r="A687" s="83" t="s">
        <v>181</v>
      </c>
      <c r="B687" s="83">
        <v>7</v>
      </c>
      <c r="C687" s="84">
        <v>881.00659807</v>
      </c>
      <c r="D687" s="84">
        <v>876.39523796000003</v>
      </c>
      <c r="E687" s="84">
        <v>126.83529185</v>
      </c>
      <c r="F687" s="84">
        <v>126.83529185</v>
      </c>
    </row>
    <row r="688" spans="1:6" ht="12.75" customHeight="1" x14ac:dyDescent="0.2">
      <c r="A688" s="83" t="s">
        <v>181</v>
      </c>
      <c r="B688" s="83">
        <v>8</v>
      </c>
      <c r="C688" s="84">
        <v>870.06297258999996</v>
      </c>
      <c r="D688" s="84">
        <v>861.78871636999997</v>
      </c>
      <c r="E688" s="84">
        <v>124.72137983</v>
      </c>
      <c r="F688" s="84">
        <v>124.72137983</v>
      </c>
    </row>
    <row r="689" spans="1:6" ht="12.75" customHeight="1" x14ac:dyDescent="0.2">
      <c r="A689" s="83" t="s">
        <v>181</v>
      </c>
      <c r="B689" s="83">
        <v>9</v>
      </c>
      <c r="C689" s="84">
        <v>825.60475035000002</v>
      </c>
      <c r="D689" s="84">
        <v>823.49116732000005</v>
      </c>
      <c r="E689" s="84">
        <v>119.17881113</v>
      </c>
      <c r="F689" s="84">
        <v>119.17881113</v>
      </c>
    </row>
    <row r="690" spans="1:6" ht="12.75" customHeight="1" x14ac:dyDescent="0.2">
      <c r="A690" s="83" t="s">
        <v>181</v>
      </c>
      <c r="B690" s="83">
        <v>10</v>
      </c>
      <c r="C690" s="84">
        <v>792.22854357999995</v>
      </c>
      <c r="D690" s="84">
        <v>789.38539466999998</v>
      </c>
      <c r="E690" s="84">
        <v>114.24289245</v>
      </c>
      <c r="F690" s="84">
        <v>114.24289245</v>
      </c>
    </row>
    <row r="691" spans="1:6" ht="12.75" customHeight="1" x14ac:dyDescent="0.2">
      <c r="A691" s="83" t="s">
        <v>181</v>
      </c>
      <c r="B691" s="83">
        <v>11</v>
      </c>
      <c r="C691" s="84">
        <v>792.69956153999999</v>
      </c>
      <c r="D691" s="84">
        <v>786.33556988999999</v>
      </c>
      <c r="E691" s="84">
        <v>113.80151007000001</v>
      </c>
      <c r="F691" s="84">
        <v>113.80151007000001</v>
      </c>
    </row>
    <row r="692" spans="1:6" ht="12.75" customHeight="1" x14ac:dyDescent="0.2">
      <c r="A692" s="83" t="s">
        <v>181</v>
      </c>
      <c r="B692" s="83">
        <v>12</v>
      </c>
      <c r="C692" s="84">
        <v>794.24482564000004</v>
      </c>
      <c r="D692" s="84">
        <v>788.95546277000005</v>
      </c>
      <c r="E692" s="84">
        <v>114.18067105</v>
      </c>
      <c r="F692" s="84">
        <v>114.18067105</v>
      </c>
    </row>
    <row r="693" spans="1:6" ht="12.75" customHeight="1" x14ac:dyDescent="0.2">
      <c r="A693" s="83" t="s">
        <v>181</v>
      </c>
      <c r="B693" s="83">
        <v>13</v>
      </c>
      <c r="C693" s="84">
        <v>797.58732541999996</v>
      </c>
      <c r="D693" s="84">
        <v>786.39392865000002</v>
      </c>
      <c r="E693" s="84">
        <v>113.80995598</v>
      </c>
      <c r="F693" s="84">
        <v>113.80995598</v>
      </c>
    </row>
    <row r="694" spans="1:6" ht="12.75" customHeight="1" x14ac:dyDescent="0.2">
      <c r="A694" s="83" t="s">
        <v>181</v>
      </c>
      <c r="B694" s="83">
        <v>14</v>
      </c>
      <c r="C694" s="84">
        <v>802.54119590000005</v>
      </c>
      <c r="D694" s="84">
        <v>801.38051433999999</v>
      </c>
      <c r="E694" s="84">
        <v>115.97887234</v>
      </c>
      <c r="F694" s="84">
        <v>115.97887234</v>
      </c>
    </row>
    <row r="695" spans="1:6" ht="12.75" customHeight="1" x14ac:dyDescent="0.2">
      <c r="A695" s="83" t="s">
        <v>181</v>
      </c>
      <c r="B695" s="83">
        <v>15</v>
      </c>
      <c r="C695" s="84">
        <v>816.10610349000001</v>
      </c>
      <c r="D695" s="84">
        <v>811.70088563000002</v>
      </c>
      <c r="E695" s="84">
        <v>117.47247618999999</v>
      </c>
      <c r="F695" s="84">
        <v>117.47247618999999</v>
      </c>
    </row>
    <row r="696" spans="1:6" ht="12.75" customHeight="1" x14ac:dyDescent="0.2">
      <c r="A696" s="83" t="s">
        <v>181</v>
      </c>
      <c r="B696" s="83">
        <v>16</v>
      </c>
      <c r="C696" s="84">
        <v>820.15620763000004</v>
      </c>
      <c r="D696" s="84">
        <v>815.10120040000004</v>
      </c>
      <c r="E696" s="84">
        <v>117.96458283</v>
      </c>
      <c r="F696" s="84">
        <v>117.96458283</v>
      </c>
    </row>
    <row r="697" spans="1:6" ht="12.75" customHeight="1" x14ac:dyDescent="0.2">
      <c r="A697" s="83" t="s">
        <v>181</v>
      </c>
      <c r="B697" s="83">
        <v>17</v>
      </c>
      <c r="C697" s="84">
        <v>817.37694875</v>
      </c>
      <c r="D697" s="84">
        <v>811.11769532000005</v>
      </c>
      <c r="E697" s="84">
        <v>117.38807464</v>
      </c>
      <c r="F697" s="84">
        <v>117.38807464</v>
      </c>
    </row>
    <row r="698" spans="1:6" ht="12.75" customHeight="1" x14ac:dyDescent="0.2">
      <c r="A698" s="83" t="s">
        <v>181</v>
      </c>
      <c r="B698" s="83">
        <v>18</v>
      </c>
      <c r="C698" s="84">
        <v>808.44361887000002</v>
      </c>
      <c r="D698" s="84">
        <v>803.91788823000002</v>
      </c>
      <c r="E698" s="84">
        <v>116.34609085</v>
      </c>
      <c r="F698" s="84">
        <v>116.34609085</v>
      </c>
    </row>
    <row r="699" spans="1:6" ht="12.75" customHeight="1" x14ac:dyDescent="0.2">
      <c r="A699" s="83" t="s">
        <v>181</v>
      </c>
      <c r="B699" s="83">
        <v>19</v>
      </c>
      <c r="C699" s="84">
        <v>796.13292821000005</v>
      </c>
      <c r="D699" s="84">
        <v>789.02674635000005</v>
      </c>
      <c r="E699" s="84">
        <v>114.19098749</v>
      </c>
      <c r="F699" s="84">
        <v>114.19098749</v>
      </c>
    </row>
    <row r="700" spans="1:6" ht="12.75" customHeight="1" x14ac:dyDescent="0.2">
      <c r="A700" s="83" t="s">
        <v>181</v>
      </c>
      <c r="B700" s="83">
        <v>20</v>
      </c>
      <c r="C700" s="84">
        <v>798.81301294000002</v>
      </c>
      <c r="D700" s="84">
        <v>790.61491739999997</v>
      </c>
      <c r="E700" s="84">
        <v>114.42083371</v>
      </c>
      <c r="F700" s="84">
        <v>114.42083371</v>
      </c>
    </row>
    <row r="701" spans="1:6" ht="12.75" customHeight="1" x14ac:dyDescent="0.2">
      <c r="A701" s="83" t="s">
        <v>181</v>
      </c>
      <c r="B701" s="83">
        <v>21</v>
      </c>
      <c r="C701" s="84">
        <v>806.91438581</v>
      </c>
      <c r="D701" s="84">
        <v>799.81857919000004</v>
      </c>
      <c r="E701" s="84">
        <v>115.75282307000001</v>
      </c>
      <c r="F701" s="84">
        <v>115.75282307000001</v>
      </c>
    </row>
    <row r="702" spans="1:6" ht="12.75" customHeight="1" x14ac:dyDescent="0.2">
      <c r="A702" s="83" t="s">
        <v>181</v>
      </c>
      <c r="B702" s="83">
        <v>22</v>
      </c>
      <c r="C702" s="84">
        <v>817.00988605999999</v>
      </c>
      <c r="D702" s="84">
        <v>811.60424667999996</v>
      </c>
      <c r="E702" s="84">
        <v>117.45849023</v>
      </c>
      <c r="F702" s="84">
        <v>117.45849023</v>
      </c>
    </row>
    <row r="703" spans="1:6" ht="12.75" customHeight="1" x14ac:dyDescent="0.2">
      <c r="A703" s="83" t="s">
        <v>181</v>
      </c>
      <c r="B703" s="83">
        <v>23</v>
      </c>
      <c r="C703" s="84">
        <v>833.86085064999997</v>
      </c>
      <c r="D703" s="84">
        <v>825.87625620999995</v>
      </c>
      <c r="E703" s="84">
        <v>119.52399038</v>
      </c>
      <c r="F703" s="84">
        <v>119.52399038</v>
      </c>
    </row>
    <row r="704" spans="1:6" ht="12.75" customHeight="1" x14ac:dyDescent="0.2">
      <c r="A704" s="83" t="s">
        <v>181</v>
      </c>
      <c r="B704" s="83">
        <v>24</v>
      </c>
      <c r="C704" s="84">
        <v>840.35242056000004</v>
      </c>
      <c r="D704" s="84">
        <v>832.55043585999999</v>
      </c>
      <c r="E704" s="84">
        <v>120.48990334</v>
      </c>
      <c r="F704" s="84">
        <v>120.48990334</v>
      </c>
    </row>
    <row r="705" spans="1:6" ht="12.75" customHeight="1" x14ac:dyDescent="0.2">
      <c r="A705" s="83" t="s">
        <v>182</v>
      </c>
      <c r="B705" s="83">
        <v>1</v>
      </c>
      <c r="C705" s="84">
        <v>737.47379959</v>
      </c>
      <c r="D705" s="84">
        <v>730.42771311000001</v>
      </c>
      <c r="E705" s="84">
        <v>105.71030986</v>
      </c>
      <c r="F705" s="84">
        <v>105.71030986</v>
      </c>
    </row>
    <row r="706" spans="1:6" ht="12.75" customHeight="1" x14ac:dyDescent="0.2">
      <c r="A706" s="83" t="s">
        <v>182</v>
      </c>
      <c r="B706" s="83">
        <v>2</v>
      </c>
      <c r="C706" s="84">
        <v>747.34797003999995</v>
      </c>
      <c r="D706" s="84">
        <v>740.36407585999996</v>
      </c>
      <c r="E706" s="84">
        <v>107.14833852</v>
      </c>
      <c r="F706" s="84">
        <v>107.14833852</v>
      </c>
    </row>
    <row r="707" spans="1:6" ht="12.75" customHeight="1" x14ac:dyDescent="0.2">
      <c r="A707" s="83" t="s">
        <v>182</v>
      </c>
      <c r="B707" s="83">
        <v>3</v>
      </c>
      <c r="C707" s="84">
        <v>780.00268391999998</v>
      </c>
      <c r="D707" s="84">
        <v>773.49022155</v>
      </c>
      <c r="E707" s="84">
        <v>111.94248182</v>
      </c>
      <c r="F707" s="84">
        <v>111.94248182</v>
      </c>
    </row>
    <row r="708" spans="1:6" ht="12.75" customHeight="1" x14ac:dyDescent="0.2">
      <c r="A708" s="83" t="s">
        <v>182</v>
      </c>
      <c r="B708" s="83">
        <v>4</v>
      </c>
      <c r="C708" s="84">
        <v>795.61161537999999</v>
      </c>
      <c r="D708" s="84">
        <v>793.70330792000004</v>
      </c>
      <c r="E708" s="84">
        <v>114.86779747</v>
      </c>
      <c r="F708" s="84">
        <v>114.86779747</v>
      </c>
    </row>
    <row r="709" spans="1:6" ht="12.75" customHeight="1" x14ac:dyDescent="0.2">
      <c r="A709" s="83" t="s">
        <v>182</v>
      </c>
      <c r="B709" s="83">
        <v>5</v>
      </c>
      <c r="C709" s="84">
        <v>800.68942864999997</v>
      </c>
      <c r="D709" s="84">
        <v>794.39429614000005</v>
      </c>
      <c r="E709" s="84">
        <v>114.96779995</v>
      </c>
      <c r="F709" s="84">
        <v>114.96779995</v>
      </c>
    </row>
    <row r="710" spans="1:6" ht="12.75" customHeight="1" x14ac:dyDescent="0.2">
      <c r="A710" s="83" t="s">
        <v>182</v>
      </c>
      <c r="B710" s="83">
        <v>6</v>
      </c>
      <c r="C710" s="84">
        <v>799.12780839000004</v>
      </c>
      <c r="D710" s="84">
        <v>793.75229492999995</v>
      </c>
      <c r="E710" s="84">
        <v>114.87488706000001</v>
      </c>
      <c r="F710" s="84">
        <v>114.87488706000001</v>
      </c>
    </row>
    <row r="711" spans="1:6" ht="12.75" customHeight="1" x14ac:dyDescent="0.2">
      <c r="A711" s="83" t="s">
        <v>182</v>
      </c>
      <c r="B711" s="83">
        <v>7</v>
      </c>
      <c r="C711" s="84">
        <v>782.43358702</v>
      </c>
      <c r="D711" s="84">
        <v>781.66450144999999</v>
      </c>
      <c r="E711" s="84">
        <v>113.12549507</v>
      </c>
      <c r="F711" s="84">
        <v>113.12549507</v>
      </c>
    </row>
    <row r="712" spans="1:6" ht="12.75" customHeight="1" x14ac:dyDescent="0.2">
      <c r="A712" s="83" t="s">
        <v>182</v>
      </c>
      <c r="B712" s="83">
        <v>8</v>
      </c>
      <c r="C712" s="84">
        <v>782.96856983999999</v>
      </c>
      <c r="D712" s="84">
        <v>773.65210809999996</v>
      </c>
      <c r="E712" s="84">
        <v>111.96591067</v>
      </c>
      <c r="F712" s="84">
        <v>111.96591067</v>
      </c>
    </row>
    <row r="713" spans="1:6" ht="12.75" customHeight="1" x14ac:dyDescent="0.2">
      <c r="A713" s="83" t="s">
        <v>182</v>
      </c>
      <c r="B713" s="83">
        <v>9</v>
      </c>
      <c r="C713" s="84">
        <v>737.84516009000004</v>
      </c>
      <c r="D713" s="84">
        <v>730.70281122999995</v>
      </c>
      <c r="E713" s="84">
        <v>105.75012312</v>
      </c>
      <c r="F713" s="84">
        <v>105.75012312</v>
      </c>
    </row>
    <row r="714" spans="1:6" ht="12.75" customHeight="1" x14ac:dyDescent="0.2">
      <c r="A714" s="83" t="s">
        <v>182</v>
      </c>
      <c r="B714" s="83">
        <v>10</v>
      </c>
      <c r="C714" s="84">
        <v>729.04132140000002</v>
      </c>
      <c r="D714" s="84">
        <v>721.93471922000003</v>
      </c>
      <c r="E714" s="84">
        <v>104.4811711</v>
      </c>
      <c r="F714" s="84">
        <v>104.4811711</v>
      </c>
    </row>
    <row r="715" spans="1:6" ht="12.75" customHeight="1" x14ac:dyDescent="0.2">
      <c r="A715" s="83" t="s">
        <v>182</v>
      </c>
      <c r="B715" s="83">
        <v>11</v>
      </c>
      <c r="C715" s="84">
        <v>733.79880911999999</v>
      </c>
      <c r="D715" s="84">
        <v>726.45702361999997</v>
      </c>
      <c r="E715" s="84">
        <v>105.1356564</v>
      </c>
      <c r="F715" s="84">
        <v>105.1356564</v>
      </c>
    </row>
    <row r="716" spans="1:6" ht="12.75" customHeight="1" x14ac:dyDescent="0.2">
      <c r="A716" s="83" t="s">
        <v>182</v>
      </c>
      <c r="B716" s="83">
        <v>12</v>
      </c>
      <c r="C716" s="84">
        <v>734.50343210000005</v>
      </c>
      <c r="D716" s="84">
        <v>727.50984794999999</v>
      </c>
      <c r="E716" s="84">
        <v>105.28802519</v>
      </c>
      <c r="F716" s="84">
        <v>105.28802519</v>
      </c>
    </row>
    <row r="717" spans="1:6" ht="12.75" customHeight="1" x14ac:dyDescent="0.2">
      <c r="A717" s="83" t="s">
        <v>182</v>
      </c>
      <c r="B717" s="83">
        <v>13</v>
      </c>
      <c r="C717" s="84">
        <v>739.82333994999999</v>
      </c>
      <c r="D717" s="84">
        <v>728.08241691000001</v>
      </c>
      <c r="E717" s="84">
        <v>105.37088957</v>
      </c>
      <c r="F717" s="84">
        <v>105.37088957</v>
      </c>
    </row>
    <row r="718" spans="1:6" ht="12.75" customHeight="1" x14ac:dyDescent="0.2">
      <c r="A718" s="83" t="s">
        <v>182</v>
      </c>
      <c r="B718" s="83">
        <v>14</v>
      </c>
      <c r="C718" s="84">
        <v>736.74848446999999</v>
      </c>
      <c r="D718" s="84">
        <v>730.99867750999999</v>
      </c>
      <c r="E718" s="84">
        <v>105.79294203000001</v>
      </c>
      <c r="F718" s="84">
        <v>105.79294203000001</v>
      </c>
    </row>
    <row r="719" spans="1:6" ht="12.75" customHeight="1" x14ac:dyDescent="0.2">
      <c r="A719" s="83" t="s">
        <v>182</v>
      </c>
      <c r="B719" s="83">
        <v>15</v>
      </c>
      <c r="C719" s="84">
        <v>741.37026771000001</v>
      </c>
      <c r="D719" s="84">
        <v>736.89019737000001</v>
      </c>
      <c r="E719" s="84">
        <v>106.64558546000001</v>
      </c>
      <c r="F719" s="84">
        <v>106.64558546000001</v>
      </c>
    </row>
    <row r="720" spans="1:6" ht="12.75" customHeight="1" x14ac:dyDescent="0.2">
      <c r="A720" s="83" t="s">
        <v>182</v>
      </c>
      <c r="B720" s="83">
        <v>16</v>
      </c>
      <c r="C720" s="84">
        <v>736.69544132999999</v>
      </c>
      <c r="D720" s="84">
        <v>732.21684259000006</v>
      </c>
      <c r="E720" s="84">
        <v>105.96923957</v>
      </c>
      <c r="F720" s="84">
        <v>105.96923957</v>
      </c>
    </row>
    <row r="721" spans="1:6" ht="12.75" customHeight="1" x14ac:dyDescent="0.2">
      <c r="A721" s="83" t="s">
        <v>182</v>
      </c>
      <c r="B721" s="83">
        <v>17</v>
      </c>
      <c r="C721" s="84">
        <v>736.43543521000004</v>
      </c>
      <c r="D721" s="84">
        <v>733.07332697000004</v>
      </c>
      <c r="E721" s="84">
        <v>106.09319327999999</v>
      </c>
      <c r="F721" s="84">
        <v>106.09319327999999</v>
      </c>
    </row>
    <row r="722" spans="1:6" ht="12.75" customHeight="1" x14ac:dyDescent="0.2">
      <c r="A722" s="83" t="s">
        <v>182</v>
      </c>
      <c r="B722" s="83">
        <v>18</v>
      </c>
      <c r="C722" s="84">
        <v>745.69037891999994</v>
      </c>
      <c r="D722" s="84">
        <v>740.59533136000005</v>
      </c>
      <c r="E722" s="84">
        <v>107.18180671</v>
      </c>
      <c r="F722" s="84">
        <v>107.18180671</v>
      </c>
    </row>
    <row r="723" spans="1:6" ht="12.75" customHeight="1" x14ac:dyDescent="0.2">
      <c r="A723" s="83" t="s">
        <v>182</v>
      </c>
      <c r="B723" s="83">
        <v>19</v>
      </c>
      <c r="C723" s="84">
        <v>746.52697674000001</v>
      </c>
      <c r="D723" s="84">
        <v>739.98276535000002</v>
      </c>
      <c r="E723" s="84">
        <v>107.0931538</v>
      </c>
      <c r="F723" s="84">
        <v>107.0931538</v>
      </c>
    </row>
    <row r="724" spans="1:6" ht="12.75" customHeight="1" x14ac:dyDescent="0.2">
      <c r="A724" s="83" t="s">
        <v>182</v>
      </c>
      <c r="B724" s="83">
        <v>20</v>
      </c>
      <c r="C724" s="84">
        <v>775.17647388</v>
      </c>
      <c r="D724" s="84">
        <v>767.67049543999997</v>
      </c>
      <c r="E724" s="84">
        <v>111.10022866</v>
      </c>
      <c r="F724" s="84">
        <v>111.10022866</v>
      </c>
    </row>
    <row r="725" spans="1:6" ht="12.75" customHeight="1" x14ac:dyDescent="0.2">
      <c r="A725" s="83" t="s">
        <v>182</v>
      </c>
      <c r="B725" s="83">
        <v>21</v>
      </c>
      <c r="C725" s="84">
        <v>767.48988376</v>
      </c>
      <c r="D725" s="84">
        <v>762.02957573000003</v>
      </c>
      <c r="E725" s="84">
        <v>110.28385305</v>
      </c>
      <c r="F725" s="84">
        <v>110.28385305</v>
      </c>
    </row>
    <row r="726" spans="1:6" ht="12.75" customHeight="1" x14ac:dyDescent="0.2">
      <c r="A726" s="83" t="s">
        <v>182</v>
      </c>
      <c r="B726" s="83">
        <v>22</v>
      </c>
      <c r="C726" s="84">
        <v>761.92569254</v>
      </c>
      <c r="D726" s="84">
        <v>756.79229658999998</v>
      </c>
      <c r="E726" s="84">
        <v>109.52589385</v>
      </c>
      <c r="F726" s="84">
        <v>109.52589385</v>
      </c>
    </row>
    <row r="727" spans="1:6" ht="12.75" customHeight="1" x14ac:dyDescent="0.2">
      <c r="A727" s="83" t="s">
        <v>182</v>
      </c>
      <c r="B727" s="83">
        <v>23</v>
      </c>
      <c r="C727" s="84">
        <v>751.12313232999998</v>
      </c>
      <c r="D727" s="84">
        <v>744.84758667999995</v>
      </c>
      <c r="E727" s="84">
        <v>107.79720946</v>
      </c>
      <c r="F727" s="84">
        <v>107.79720946</v>
      </c>
    </row>
    <row r="728" spans="1:6" ht="12.75" customHeight="1" x14ac:dyDescent="0.2">
      <c r="A728" s="83" t="s">
        <v>182</v>
      </c>
      <c r="B728" s="83">
        <v>24</v>
      </c>
      <c r="C728" s="84">
        <v>732.00179763000006</v>
      </c>
      <c r="D728" s="84">
        <v>724.73115024000003</v>
      </c>
      <c r="E728" s="84">
        <v>104.88588136</v>
      </c>
      <c r="F728" s="84">
        <v>104.88588136</v>
      </c>
    </row>
    <row r="729" spans="1:6" ht="12.75" customHeight="1" x14ac:dyDescent="0.2">
      <c r="A729" s="83" t="s">
        <v>183</v>
      </c>
      <c r="B729" s="83">
        <v>1</v>
      </c>
      <c r="C729" s="84">
        <v>885.07650068999999</v>
      </c>
      <c r="D729" s="84">
        <v>874.67909063000002</v>
      </c>
      <c r="E729" s="84">
        <v>126.5869244</v>
      </c>
      <c r="F729" s="84">
        <v>126.5869244</v>
      </c>
    </row>
    <row r="730" spans="1:6" ht="12.75" customHeight="1" x14ac:dyDescent="0.2">
      <c r="A730" s="83" t="s">
        <v>183</v>
      </c>
      <c r="B730" s="83">
        <v>2</v>
      </c>
      <c r="C730" s="84">
        <v>913.75652795999997</v>
      </c>
      <c r="D730" s="84">
        <v>905.31599534999998</v>
      </c>
      <c r="E730" s="84">
        <v>131.02081516999999</v>
      </c>
      <c r="F730" s="84">
        <v>131.02081516999999</v>
      </c>
    </row>
    <row r="731" spans="1:6" ht="12.75" customHeight="1" x14ac:dyDescent="0.2">
      <c r="A731" s="83" t="s">
        <v>183</v>
      </c>
      <c r="B731" s="83">
        <v>3</v>
      </c>
      <c r="C731" s="84">
        <v>913.79683389000002</v>
      </c>
      <c r="D731" s="84">
        <v>906.17644059999998</v>
      </c>
      <c r="E731" s="84">
        <v>131.14534212000001</v>
      </c>
      <c r="F731" s="84">
        <v>131.14534212000001</v>
      </c>
    </row>
    <row r="732" spans="1:6" ht="12.75" customHeight="1" x14ac:dyDescent="0.2">
      <c r="A732" s="83" t="s">
        <v>183</v>
      </c>
      <c r="B732" s="83">
        <v>4</v>
      </c>
      <c r="C732" s="84">
        <v>937.44603288999997</v>
      </c>
      <c r="D732" s="84">
        <v>928.88837935000004</v>
      </c>
      <c r="E732" s="84">
        <v>134.43230130000001</v>
      </c>
      <c r="F732" s="84">
        <v>134.43230130000001</v>
      </c>
    </row>
    <row r="733" spans="1:6" ht="12.75" customHeight="1" x14ac:dyDescent="0.2">
      <c r="A733" s="83" t="s">
        <v>183</v>
      </c>
      <c r="B733" s="83">
        <v>5</v>
      </c>
      <c r="C733" s="84">
        <v>933.82856790000005</v>
      </c>
      <c r="D733" s="84">
        <v>926.31433168000001</v>
      </c>
      <c r="E733" s="84">
        <v>134.05977522000001</v>
      </c>
      <c r="F733" s="84">
        <v>134.05977522000001</v>
      </c>
    </row>
    <row r="734" spans="1:6" ht="12.75" customHeight="1" x14ac:dyDescent="0.2">
      <c r="A734" s="83" t="s">
        <v>183</v>
      </c>
      <c r="B734" s="83">
        <v>6</v>
      </c>
      <c r="C734" s="84">
        <v>921.54402631000005</v>
      </c>
      <c r="D734" s="84">
        <v>915.74097787000005</v>
      </c>
      <c r="E734" s="84">
        <v>132.52955875999999</v>
      </c>
      <c r="F734" s="84">
        <v>132.52955875999999</v>
      </c>
    </row>
    <row r="735" spans="1:6" ht="12.75" customHeight="1" x14ac:dyDescent="0.2">
      <c r="A735" s="83" t="s">
        <v>183</v>
      </c>
      <c r="B735" s="83">
        <v>7</v>
      </c>
      <c r="C735" s="84">
        <v>885.44783867000001</v>
      </c>
      <c r="D735" s="84">
        <v>883.64333678000003</v>
      </c>
      <c r="E735" s="84">
        <v>127.88426461</v>
      </c>
      <c r="F735" s="84">
        <v>127.88426461</v>
      </c>
    </row>
    <row r="736" spans="1:6" ht="12.75" customHeight="1" x14ac:dyDescent="0.2">
      <c r="A736" s="83" t="s">
        <v>183</v>
      </c>
      <c r="B736" s="83">
        <v>8</v>
      </c>
      <c r="C736" s="84">
        <v>871.64580122999996</v>
      </c>
      <c r="D736" s="84">
        <v>861.52481877000002</v>
      </c>
      <c r="E736" s="84">
        <v>124.68318755</v>
      </c>
      <c r="F736" s="84">
        <v>124.68318755</v>
      </c>
    </row>
    <row r="737" spans="1:6" ht="12.75" customHeight="1" x14ac:dyDescent="0.2">
      <c r="A737" s="83" t="s">
        <v>183</v>
      </c>
      <c r="B737" s="83">
        <v>9</v>
      </c>
      <c r="C737" s="84">
        <v>845.43384825999999</v>
      </c>
      <c r="D737" s="84">
        <v>838.06461198</v>
      </c>
      <c r="E737" s="84">
        <v>121.28793613000001</v>
      </c>
      <c r="F737" s="84">
        <v>121.28793613000001</v>
      </c>
    </row>
    <row r="738" spans="1:6" ht="12.75" customHeight="1" x14ac:dyDescent="0.2">
      <c r="A738" s="83" t="s">
        <v>183</v>
      </c>
      <c r="B738" s="83">
        <v>10</v>
      </c>
      <c r="C738" s="84">
        <v>820.30309564000004</v>
      </c>
      <c r="D738" s="84">
        <v>812.94675186999996</v>
      </c>
      <c r="E738" s="84">
        <v>117.65278275</v>
      </c>
      <c r="F738" s="84">
        <v>117.65278275</v>
      </c>
    </row>
    <row r="739" spans="1:6" ht="12.75" customHeight="1" x14ac:dyDescent="0.2">
      <c r="A739" s="83" t="s">
        <v>183</v>
      </c>
      <c r="B739" s="83">
        <v>11</v>
      </c>
      <c r="C739" s="84">
        <v>818.16742533000001</v>
      </c>
      <c r="D739" s="84">
        <v>811.37227774999997</v>
      </c>
      <c r="E739" s="84">
        <v>117.42491879000001</v>
      </c>
      <c r="F739" s="84">
        <v>117.42491879000001</v>
      </c>
    </row>
    <row r="740" spans="1:6" ht="12.75" customHeight="1" x14ac:dyDescent="0.2">
      <c r="A740" s="83" t="s">
        <v>183</v>
      </c>
      <c r="B740" s="83">
        <v>12</v>
      </c>
      <c r="C740" s="84">
        <v>815.06872339999995</v>
      </c>
      <c r="D740" s="84">
        <v>809.51959237000005</v>
      </c>
      <c r="E740" s="84">
        <v>117.15679102999999</v>
      </c>
      <c r="F740" s="84">
        <v>117.15679102999999</v>
      </c>
    </row>
    <row r="741" spans="1:6" ht="12.75" customHeight="1" x14ac:dyDescent="0.2">
      <c r="A741" s="83" t="s">
        <v>183</v>
      </c>
      <c r="B741" s="83">
        <v>13</v>
      </c>
      <c r="C741" s="84">
        <v>825.01776953000001</v>
      </c>
      <c r="D741" s="84">
        <v>816.14836071000002</v>
      </c>
      <c r="E741" s="84">
        <v>118.1161319</v>
      </c>
      <c r="F741" s="84">
        <v>118.1161319</v>
      </c>
    </row>
    <row r="742" spans="1:6" ht="12.75" customHeight="1" x14ac:dyDescent="0.2">
      <c r="A742" s="83" t="s">
        <v>183</v>
      </c>
      <c r="B742" s="83">
        <v>14</v>
      </c>
      <c r="C742" s="84">
        <v>830.04219866000005</v>
      </c>
      <c r="D742" s="84">
        <v>825.01485863000005</v>
      </c>
      <c r="E742" s="84">
        <v>119.3993256</v>
      </c>
      <c r="F742" s="84">
        <v>119.3993256</v>
      </c>
    </row>
    <row r="743" spans="1:6" ht="12.75" customHeight="1" x14ac:dyDescent="0.2">
      <c r="A743" s="83" t="s">
        <v>183</v>
      </c>
      <c r="B743" s="83">
        <v>15</v>
      </c>
      <c r="C743" s="84">
        <v>841.56321849999995</v>
      </c>
      <c r="D743" s="84">
        <v>837.55481385999997</v>
      </c>
      <c r="E743" s="84">
        <v>121.21415619</v>
      </c>
      <c r="F743" s="84">
        <v>121.21415619</v>
      </c>
    </row>
    <row r="744" spans="1:6" ht="12.75" customHeight="1" x14ac:dyDescent="0.2">
      <c r="A744" s="83" t="s">
        <v>183</v>
      </c>
      <c r="B744" s="83">
        <v>16</v>
      </c>
      <c r="C744" s="84">
        <v>844.87823599000001</v>
      </c>
      <c r="D744" s="84">
        <v>839.81474033999996</v>
      </c>
      <c r="E744" s="84">
        <v>121.54122144999999</v>
      </c>
      <c r="F744" s="84">
        <v>121.54122144999999</v>
      </c>
    </row>
    <row r="745" spans="1:6" ht="12.75" customHeight="1" x14ac:dyDescent="0.2">
      <c r="A745" s="83" t="s">
        <v>183</v>
      </c>
      <c r="B745" s="83">
        <v>17</v>
      </c>
      <c r="C745" s="84">
        <v>838.29774601999998</v>
      </c>
      <c r="D745" s="84">
        <v>833.39112580999995</v>
      </c>
      <c r="E745" s="84">
        <v>120.61157123</v>
      </c>
      <c r="F745" s="84">
        <v>120.61157123</v>
      </c>
    </row>
    <row r="746" spans="1:6" ht="12.75" customHeight="1" x14ac:dyDescent="0.2">
      <c r="A746" s="83" t="s">
        <v>183</v>
      </c>
      <c r="B746" s="83">
        <v>18</v>
      </c>
      <c r="C746" s="84">
        <v>828.42886148000002</v>
      </c>
      <c r="D746" s="84">
        <v>824.32326238999997</v>
      </c>
      <c r="E746" s="84">
        <v>119.29923513</v>
      </c>
      <c r="F746" s="84">
        <v>119.29923513</v>
      </c>
    </row>
    <row r="747" spans="1:6" ht="12.75" customHeight="1" x14ac:dyDescent="0.2">
      <c r="A747" s="83" t="s">
        <v>183</v>
      </c>
      <c r="B747" s="83">
        <v>19</v>
      </c>
      <c r="C747" s="84">
        <v>824.68725782000001</v>
      </c>
      <c r="D747" s="84">
        <v>816.97249592000003</v>
      </c>
      <c r="E747" s="84">
        <v>118.23540392</v>
      </c>
      <c r="F747" s="84">
        <v>118.23540392</v>
      </c>
    </row>
    <row r="748" spans="1:6" ht="12.75" customHeight="1" x14ac:dyDescent="0.2">
      <c r="A748" s="83" t="s">
        <v>183</v>
      </c>
      <c r="B748" s="83">
        <v>20</v>
      </c>
      <c r="C748" s="84">
        <v>825.50623481000002</v>
      </c>
      <c r="D748" s="84">
        <v>816.36412308000001</v>
      </c>
      <c r="E748" s="84">
        <v>118.14735786</v>
      </c>
      <c r="F748" s="84">
        <v>118.14735786</v>
      </c>
    </row>
    <row r="749" spans="1:6" ht="12.75" customHeight="1" x14ac:dyDescent="0.2">
      <c r="A749" s="83" t="s">
        <v>183</v>
      </c>
      <c r="B749" s="83">
        <v>21</v>
      </c>
      <c r="C749" s="84">
        <v>819.91659145000006</v>
      </c>
      <c r="D749" s="84">
        <v>813.37731494000002</v>
      </c>
      <c r="E749" s="84">
        <v>117.71509549</v>
      </c>
      <c r="F749" s="84">
        <v>117.71509549</v>
      </c>
    </row>
    <row r="750" spans="1:6" ht="12.75" customHeight="1" x14ac:dyDescent="0.2">
      <c r="A750" s="83" t="s">
        <v>183</v>
      </c>
      <c r="B750" s="83">
        <v>22</v>
      </c>
      <c r="C750" s="84">
        <v>827.74912878999999</v>
      </c>
      <c r="D750" s="84">
        <v>822.41302244999997</v>
      </c>
      <c r="E750" s="84">
        <v>119.02277786000001</v>
      </c>
      <c r="F750" s="84">
        <v>119.02277786000001</v>
      </c>
    </row>
    <row r="751" spans="1:6" ht="12.75" customHeight="1" x14ac:dyDescent="0.2">
      <c r="A751" s="83" t="s">
        <v>183</v>
      </c>
      <c r="B751" s="83">
        <v>23</v>
      </c>
      <c r="C751" s="84">
        <v>847.75022091999995</v>
      </c>
      <c r="D751" s="84">
        <v>839.78339139000002</v>
      </c>
      <c r="E751" s="84">
        <v>121.53668450000001</v>
      </c>
      <c r="F751" s="84">
        <v>121.53668450000001</v>
      </c>
    </row>
    <row r="752" spans="1:6" ht="12.75" customHeight="1" x14ac:dyDescent="0.2">
      <c r="A752" s="83" t="s">
        <v>183</v>
      </c>
      <c r="B752" s="83">
        <v>24</v>
      </c>
      <c r="C752" s="84">
        <v>864.48942552000005</v>
      </c>
      <c r="D752" s="84">
        <v>856.80515348999995</v>
      </c>
      <c r="E752" s="84">
        <v>124.00013943</v>
      </c>
      <c r="F752" s="84">
        <v>124.00013943</v>
      </c>
    </row>
    <row r="753" spans="1:6" ht="12.75" customHeight="1" x14ac:dyDescent="0.2">
      <c r="A753" s="83" t="s">
        <v>184</v>
      </c>
      <c r="B753" s="83">
        <v>1</v>
      </c>
      <c r="C753" s="84">
        <v>872.24416784000005</v>
      </c>
      <c r="D753" s="84">
        <v>860.48974099999998</v>
      </c>
      <c r="E753" s="84">
        <v>124.53338711000001</v>
      </c>
      <c r="F753" s="84">
        <v>124.53338711000001</v>
      </c>
    </row>
    <row r="754" spans="1:6" ht="12.75" customHeight="1" x14ac:dyDescent="0.2">
      <c r="A754" s="83" t="s">
        <v>184</v>
      </c>
      <c r="B754" s="83">
        <v>2</v>
      </c>
      <c r="C754" s="84">
        <v>884.68974134999996</v>
      </c>
      <c r="D754" s="84">
        <v>877.54935321999994</v>
      </c>
      <c r="E754" s="84">
        <v>127.00231985000001</v>
      </c>
      <c r="F754" s="84">
        <v>127.00231985000001</v>
      </c>
    </row>
    <row r="755" spans="1:6" ht="12.75" customHeight="1" x14ac:dyDescent="0.2">
      <c r="A755" s="83" t="s">
        <v>184</v>
      </c>
      <c r="B755" s="83">
        <v>3</v>
      </c>
      <c r="C755" s="84">
        <v>889.65419679000001</v>
      </c>
      <c r="D755" s="84">
        <v>882.59335636000003</v>
      </c>
      <c r="E755" s="84">
        <v>127.7323074</v>
      </c>
      <c r="F755" s="84">
        <v>127.7323074</v>
      </c>
    </row>
    <row r="756" spans="1:6" ht="12.75" customHeight="1" x14ac:dyDescent="0.2">
      <c r="A756" s="83" t="s">
        <v>184</v>
      </c>
      <c r="B756" s="83">
        <v>4</v>
      </c>
      <c r="C756" s="84">
        <v>894.69495346999997</v>
      </c>
      <c r="D756" s="84">
        <v>886.10838114000001</v>
      </c>
      <c r="E756" s="84">
        <v>128.24101530999999</v>
      </c>
      <c r="F756" s="84">
        <v>128.24101530999999</v>
      </c>
    </row>
    <row r="757" spans="1:6" ht="12.75" customHeight="1" x14ac:dyDescent="0.2">
      <c r="A757" s="83" t="s">
        <v>184</v>
      </c>
      <c r="B757" s="83">
        <v>5</v>
      </c>
      <c r="C757" s="84">
        <v>895.16212399000005</v>
      </c>
      <c r="D757" s="84">
        <v>888.00064474999999</v>
      </c>
      <c r="E757" s="84">
        <v>128.51487098999999</v>
      </c>
      <c r="F757" s="84">
        <v>128.51487098999999</v>
      </c>
    </row>
    <row r="758" spans="1:6" ht="12.75" customHeight="1" x14ac:dyDescent="0.2">
      <c r="A758" s="83" t="s">
        <v>184</v>
      </c>
      <c r="B758" s="83">
        <v>6</v>
      </c>
      <c r="C758" s="84">
        <v>888.63892591000001</v>
      </c>
      <c r="D758" s="84">
        <v>880.70468478999999</v>
      </c>
      <c r="E758" s="84">
        <v>127.45897158</v>
      </c>
      <c r="F758" s="84">
        <v>127.45897158</v>
      </c>
    </row>
    <row r="759" spans="1:6" ht="12.75" customHeight="1" x14ac:dyDescent="0.2">
      <c r="A759" s="83" t="s">
        <v>184</v>
      </c>
      <c r="B759" s="83">
        <v>7</v>
      </c>
      <c r="C759" s="84">
        <v>865.01877631000002</v>
      </c>
      <c r="D759" s="84">
        <v>857.75523726999995</v>
      </c>
      <c r="E759" s="84">
        <v>124.13763921</v>
      </c>
      <c r="F759" s="84">
        <v>124.13763921</v>
      </c>
    </row>
    <row r="760" spans="1:6" ht="12.75" customHeight="1" x14ac:dyDescent="0.2">
      <c r="A760" s="83" t="s">
        <v>184</v>
      </c>
      <c r="B760" s="83">
        <v>8</v>
      </c>
      <c r="C760" s="84">
        <v>848.62563891000002</v>
      </c>
      <c r="D760" s="84">
        <v>842.18762998</v>
      </c>
      <c r="E760" s="84">
        <v>121.88463517</v>
      </c>
      <c r="F760" s="84">
        <v>121.88463517</v>
      </c>
    </row>
    <row r="761" spans="1:6" ht="12.75" customHeight="1" x14ac:dyDescent="0.2">
      <c r="A761" s="83" t="s">
        <v>184</v>
      </c>
      <c r="B761" s="83">
        <v>9</v>
      </c>
      <c r="C761" s="84">
        <v>836.94931379000002</v>
      </c>
      <c r="D761" s="84">
        <v>831.74346682999999</v>
      </c>
      <c r="E761" s="84">
        <v>120.37311568</v>
      </c>
      <c r="F761" s="84">
        <v>120.37311568</v>
      </c>
    </row>
    <row r="762" spans="1:6" ht="12.75" customHeight="1" x14ac:dyDescent="0.2">
      <c r="A762" s="83" t="s">
        <v>184</v>
      </c>
      <c r="B762" s="83">
        <v>10</v>
      </c>
      <c r="C762" s="84">
        <v>816.75880637</v>
      </c>
      <c r="D762" s="84">
        <v>811.25726964</v>
      </c>
      <c r="E762" s="84">
        <v>117.40827437999999</v>
      </c>
      <c r="F762" s="84">
        <v>117.40827437999999</v>
      </c>
    </row>
    <row r="763" spans="1:6" ht="12.75" customHeight="1" x14ac:dyDescent="0.2">
      <c r="A763" s="83" t="s">
        <v>184</v>
      </c>
      <c r="B763" s="83">
        <v>11</v>
      </c>
      <c r="C763" s="84">
        <v>816.51856251000004</v>
      </c>
      <c r="D763" s="84">
        <v>809.57815703000006</v>
      </c>
      <c r="E763" s="84">
        <v>117.16526674000001</v>
      </c>
      <c r="F763" s="84">
        <v>117.16526674000001</v>
      </c>
    </row>
    <row r="764" spans="1:6" ht="12.75" customHeight="1" x14ac:dyDescent="0.2">
      <c r="A764" s="83" t="s">
        <v>184</v>
      </c>
      <c r="B764" s="83">
        <v>12</v>
      </c>
      <c r="C764" s="84">
        <v>836.96993999999995</v>
      </c>
      <c r="D764" s="84">
        <v>830.12508373000003</v>
      </c>
      <c r="E764" s="84">
        <v>120.13889705</v>
      </c>
      <c r="F764" s="84">
        <v>120.13889705</v>
      </c>
    </row>
    <row r="765" spans="1:6" ht="12.75" customHeight="1" x14ac:dyDescent="0.2">
      <c r="A765" s="83" t="s">
        <v>184</v>
      </c>
      <c r="B765" s="83">
        <v>13</v>
      </c>
      <c r="C765" s="84">
        <v>824.31917764000002</v>
      </c>
      <c r="D765" s="84">
        <v>823.16154320999999</v>
      </c>
      <c r="E765" s="84">
        <v>119.13110666</v>
      </c>
      <c r="F765" s="84">
        <v>119.13110666</v>
      </c>
    </row>
    <row r="766" spans="1:6" ht="12.75" customHeight="1" x14ac:dyDescent="0.2">
      <c r="A766" s="83" t="s">
        <v>184</v>
      </c>
      <c r="B766" s="83">
        <v>14</v>
      </c>
      <c r="C766" s="84">
        <v>837.31740864999995</v>
      </c>
      <c r="D766" s="84">
        <v>830.10841809999999</v>
      </c>
      <c r="E766" s="84">
        <v>120.13648513</v>
      </c>
      <c r="F766" s="84">
        <v>120.13648513</v>
      </c>
    </row>
    <row r="767" spans="1:6" ht="12.75" customHeight="1" x14ac:dyDescent="0.2">
      <c r="A767" s="83" t="s">
        <v>184</v>
      </c>
      <c r="B767" s="83">
        <v>15</v>
      </c>
      <c r="C767" s="84">
        <v>839.74354711000001</v>
      </c>
      <c r="D767" s="84">
        <v>834.31381434000002</v>
      </c>
      <c r="E767" s="84">
        <v>120.74510626</v>
      </c>
      <c r="F767" s="84">
        <v>120.74510626</v>
      </c>
    </row>
    <row r="768" spans="1:6" ht="12.75" customHeight="1" x14ac:dyDescent="0.2">
      <c r="A768" s="83" t="s">
        <v>184</v>
      </c>
      <c r="B768" s="83">
        <v>16</v>
      </c>
      <c r="C768" s="84">
        <v>840.62630798999999</v>
      </c>
      <c r="D768" s="84">
        <v>836.76143558000001</v>
      </c>
      <c r="E768" s="84">
        <v>121.09933543</v>
      </c>
      <c r="F768" s="84">
        <v>121.09933543</v>
      </c>
    </row>
    <row r="769" spans="1:6" ht="12.75" customHeight="1" x14ac:dyDescent="0.2">
      <c r="A769" s="83" t="s">
        <v>184</v>
      </c>
      <c r="B769" s="83">
        <v>17</v>
      </c>
      <c r="C769" s="84">
        <v>839.90937666000002</v>
      </c>
      <c r="D769" s="84">
        <v>834.33883536999997</v>
      </c>
      <c r="E769" s="84">
        <v>120.74872740000001</v>
      </c>
      <c r="F769" s="84">
        <v>120.74872740000001</v>
      </c>
    </row>
    <row r="770" spans="1:6" ht="12.75" customHeight="1" x14ac:dyDescent="0.2">
      <c r="A770" s="83" t="s">
        <v>184</v>
      </c>
      <c r="B770" s="83">
        <v>18</v>
      </c>
      <c r="C770" s="84">
        <v>847.03448994999997</v>
      </c>
      <c r="D770" s="84">
        <v>841.88243419000003</v>
      </c>
      <c r="E770" s="84">
        <v>121.84046606</v>
      </c>
      <c r="F770" s="84">
        <v>121.84046606</v>
      </c>
    </row>
    <row r="771" spans="1:6" ht="12.75" customHeight="1" x14ac:dyDescent="0.2">
      <c r="A771" s="83" t="s">
        <v>184</v>
      </c>
      <c r="B771" s="83">
        <v>19</v>
      </c>
      <c r="C771" s="84">
        <v>851.95721866999997</v>
      </c>
      <c r="D771" s="84">
        <v>850.86063562000004</v>
      </c>
      <c r="E771" s="84">
        <v>123.13982592000001</v>
      </c>
      <c r="F771" s="84">
        <v>123.13982592000001</v>
      </c>
    </row>
    <row r="772" spans="1:6" ht="12.75" customHeight="1" x14ac:dyDescent="0.2">
      <c r="A772" s="83" t="s">
        <v>184</v>
      </c>
      <c r="B772" s="83">
        <v>20</v>
      </c>
      <c r="C772" s="84">
        <v>851.04568606999999</v>
      </c>
      <c r="D772" s="84">
        <v>844.48130292999997</v>
      </c>
      <c r="E772" s="84">
        <v>122.21658434</v>
      </c>
      <c r="F772" s="84">
        <v>122.21658434</v>
      </c>
    </row>
    <row r="773" spans="1:6" ht="12.75" customHeight="1" x14ac:dyDescent="0.2">
      <c r="A773" s="83" t="s">
        <v>184</v>
      </c>
      <c r="B773" s="83">
        <v>21</v>
      </c>
      <c r="C773" s="84">
        <v>861.62805587000003</v>
      </c>
      <c r="D773" s="84">
        <v>856.30849373000001</v>
      </c>
      <c r="E773" s="84">
        <v>123.92826092</v>
      </c>
      <c r="F773" s="84">
        <v>123.92826092</v>
      </c>
    </row>
    <row r="774" spans="1:6" ht="12.75" customHeight="1" x14ac:dyDescent="0.2">
      <c r="A774" s="83" t="s">
        <v>184</v>
      </c>
      <c r="B774" s="83">
        <v>22</v>
      </c>
      <c r="C774" s="84">
        <v>865.94739227000002</v>
      </c>
      <c r="D774" s="84">
        <v>860.55315059999998</v>
      </c>
      <c r="E774" s="84">
        <v>124.54256399</v>
      </c>
      <c r="F774" s="84">
        <v>124.54256399</v>
      </c>
    </row>
    <row r="775" spans="1:6" ht="12.75" customHeight="1" x14ac:dyDescent="0.2">
      <c r="A775" s="83" t="s">
        <v>184</v>
      </c>
      <c r="B775" s="83">
        <v>23</v>
      </c>
      <c r="C775" s="84">
        <v>851.91253746999996</v>
      </c>
      <c r="D775" s="84">
        <v>850.47113244000002</v>
      </c>
      <c r="E775" s="84">
        <v>123.08345552</v>
      </c>
      <c r="F775" s="84">
        <v>123.08345552</v>
      </c>
    </row>
    <row r="776" spans="1:6" ht="12.75" customHeight="1" x14ac:dyDescent="0.2">
      <c r="A776" s="83" t="s">
        <v>184</v>
      </c>
      <c r="B776" s="83">
        <v>24</v>
      </c>
      <c r="C776" s="84">
        <v>857.52215123999997</v>
      </c>
      <c r="D776" s="84">
        <v>849.91988957000001</v>
      </c>
      <c r="E776" s="84">
        <v>123.00367753</v>
      </c>
      <c r="F776" s="84">
        <v>123.00367753</v>
      </c>
    </row>
  </sheetData>
  <sheetProtection algorithmName="SHA-512" hashValue="us/nwwPB41rkx2w7Lnr2Hqd1b9wU6hxn5DGaxP+IMOI8FIw4a4ijB91u8zM8paLM8HtR9RE3884uqmXlaGKs/g==" saltValue="H2djtpanHk5+PcbGgLHBWQ==" spinCount="100000" sheet="1" objects="1" scenarios="1" formatCells="0" formatColumns="0" formatRows="0" insertColumns="0" insertRows="0" insertHyperlinks="0" deleteColumns="0" deleteRows="0" sort="0" autoFilter="0" pivotTables="0"/>
  <mergeCells count="23">
    <mergeCell ref="A21:B21"/>
    <mergeCell ref="A30:A31"/>
    <mergeCell ref="B30:B31"/>
    <mergeCell ref="A25:B25"/>
    <mergeCell ref="A26:B26"/>
    <mergeCell ref="A27:B27"/>
    <mergeCell ref="A23:B23"/>
    <mergeCell ref="A24:B24"/>
    <mergeCell ref="A15:B15"/>
    <mergeCell ref="A16:B16"/>
    <mergeCell ref="A17:B17"/>
    <mergeCell ref="A18:B18"/>
    <mergeCell ref="A20:B20"/>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206"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206" r:id="rId4"/>
      </mc:Fallback>
    </mc:AlternateContent>
    <mc:AlternateContent xmlns:mc="http://schemas.openxmlformats.org/markup-compatibility/2006">
      <mc:Choice Requires="x14">
        <oleObject progId="Equation.3" shapeId="1207"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207" r:id="rId6"/>
      </mc:Fallback>
    </mc:AlternateContent>
    <mc:AlternateContent xmlns:mc="http://schemas.openxmlformats.org/markup-compatibility/2006">
      <mc:Choice Requires="x14">
        <oleObject progId="Equation.3" shapeId="1208"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208" r:id="rId8"/>
      </mc:Fallback>
    </mc:AlternateContent>
    <mc:AlternateContent xmlns:mc="http://schemas.openxmlformats.org/markup-compatibility/2006">
      <mc:Choice Requires="x14">
        <oleObject progId="Equation.3" shapeId="1209"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209" r:id="rId10"/>
      </mc:Fallback>
    </mc:AlternateContent>
    <mc:AlternateContent xmlns:mc="http://schemas.openxmlformats.org/markup-compatibility/2006">
      <mc:Choice Requires="x14">
        <oleObject progId="Equation.3" shapeId="1210" r:id="rId12">
          <objectPr defaultSize="0" autoPict="0" r:id="rId13">
            <anchor moveWithCells="1" sizeWithCells="1">
              <from>
                <xdr:col>2</xdr:col>
                <xdr:colOff>57150</xdr:colOff>
                <xdr:row>19</xdr:row>
                <xdr:rowOff>190500</xdr:rowOff>
              </from>
              <to>
                <xdr:col>2</xdr:col>
                <xdr:colOff>666750</xdr:colOff>
                <xdr:row>19</xdr:row>
                <xdr:rowOff>447675</xdr:rowOff>
              </to>
            </anchor>
          </objectPr>
        </oleObject>
      </mc:Choice>
      <mc:Fallback>
        <oleObject progId="Equation.3" shapeId="1210" r:id="rId12"/>
      </mc:Fallback>
    </mc:AlternateContent>
    <mc:AlternateContent xmlns:mc="http://schemas.openxmlformats.org/markup-compatibility/2006">
      <mc:Choice Requires="x14">
        <oleObject progId="Equation.3" shapeId="1211"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211" r:id="rId14"/>
      </mc:Fallback>
    </mc:AlternateContent>
    <mc:AlternateContent xmlns:mc="http://schemas.openxmlformats.org/markup-compatibility/2006">
      <mc:Choice Requires="x14">
        <oleObject progId="Equation.3" shapeId="1212"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212" r:id="rId16"/>
      </mc:Fallback>
    </mc:AlternateContent>
    <mc:AlternateContent xmlns:mc="http://schemas.openxmlformats.org/markup-compatibility/2006">
      <mc:Choice Requires="x14">
        <oleObject progId="Equation.3" shapeId="1213" r:id="rId18">
          <objectPr defaultSize="0" autoPict="0" r:id="rId19">
            <anchor moveWithCells="1" sizeWithCells="1">
              <from>
                <xdr:col>2</xdr:col>
                <xdr:colOff>38100</xdr:colOff>
                <xdr:row>22</xdr:row>
                <xdr:rowOff>19050</xdr:rowOff>
              </from>
              <to>
                <xdr:col>2</xdr:col>
                <xdr:colOff>314325</xdr:colOff>
                <xdr:row>22</xdr:row>
                <xdr:rowOff>238125</xdr:rowOff>
              </to>
            </anchor>
          </objectPr>
        </oleObject>
      </mc:Choice>
      <mc:Fallback>
        <oleObject progId="Equation.3" shapeId="1213" r:id="rId18"/>
      </mc:Fallback>
    </mc:AlternateContent>
    <mc:AlternateContent xmlns:mc="http://schemas.openxmlformats.org/markup-compatibility/2006">
      <mc:Choice Requires="x14">
        <oleObject progId="Equation.3" shapeId="1214" r:id="rId20">
          <objectPr defaultSize="0" autoPict="0" r:id="rId21">
            <anchor moveWithCells="1" sizeWithCells="1">
              <from>
                <xdr:col>2</xdr:col>
                <xdr:colOff>28575</xdr:colOff>
                <xdr:row>22</xdr:row>
                <xdr:rowOff>219075</xdr:rowOff>
              </from>
              <to>
                <xdr:col>2</xdr:col>
                <xdr:colOff>533400</xdr:colOff>
                <xdr:row>24</xdr:row>
                <xdr:rowOff>19050</xdr:rowOff>
              </to>
            </anchor>
          </objectPr>
        </oleObject>
      </mc:Choice>
      <mc:Fallback>
        <oleObject progId="Equation.3" shapeId="1214" r:id="rId20"/>
      </mc:Fallback>
    </mc:AlternateContent>
    <mc:AlternateContent xmlns:mc="http://schemas.openxmlformats.org/markup-compatibility/2006">
      <mc:Choice Requires="x14">
        <oleObject progId="Equation.3" shapeId="1215"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215" r:id="rId22"/>
      </mc:Fallback>
    </mc:AlternateContent>
    <mc:AlternateContent xmlns:mc="http://schemas.openxmlformats.org/markup-compatibility/2006">
      <mc:Choice Requires="x14">
        <oleObject progId="Equation.3" shapeId="1216"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216" r:id="rId24"/>
      </mc:Fallback>
    </mc:AlternateContent>
    <mc:AlternateContent xmlns:mc="http://schemas.openxmlformats.org/markup-compatibility/2006">
      <mc:Choice Requires="x14">
        <oleObject progId="Equation.3" shapeId="1217"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217" r:id="rId26"/>
      </mc:Fallback>
    </mc:AlternateContent>
    <mc:AlternateContent xmlns:mc="http://schemas.openxmlformats.org/markup-compatibility/2006">
      <mc:Choice Requires="x14">
        <oleObject progId="Equation.3" shapeId="1218"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218" r:id="rId28"/>
      </mc:Fallback>
    </mc:AlternateContent>
    <mc:AlternateContent xmlns:mc="http://schemas.openxmlformats.org/markup-compatibility/2006">
      <mc:Choice Requires="x14">
        <oleObject progId="Equation.3" shapeId="1219"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219"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Пользователь Windows</cp:lastModifiedBy>
  <cp:lastPrinted>2013-04-01T04:34:58Z</cp:lastPrinted>
  <dcterms:created xsi:type="dcterms:W3CDTF">2013-02-04T09:28:33Z</dcterms:created>
  <dcterms:modified xsi:type="dcterms:W3CDTF">2020-01-17T12:23:45Z</dcterms:modified>
</cp:coreProperties>
</file>