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8 Август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<sst xmlns="http://schemas.openxmlformats.org/spreadsheetml/2006/main" count="1052" uniqueCount="174">
  <si>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</si>
  <si>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</si>
  <si>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</si>
  <si>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</si>
  <si>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</si>
  <si>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</si>
  <si>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</si>
  <si>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</si>
  <si>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</si>
  <si>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</si>
  <si>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</si>
  <si>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</si>
  <si>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</si>
  <si>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</si>
  <si>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</si>
  <si>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</si>
  <si>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</si>
  <si>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</si>
  <si>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</si>
  <si>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</si>
  <si>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</si>
  <si>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</si>
  <si>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</si>
  <si>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</si>
  <si>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</si>
  <si>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</si>
  <si>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</si>
  <si>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</si>
  <si>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</si>
  <si>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</si>
  <si>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</si>
  <si>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</si>
  <si>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</si>
  <si>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</si>
  <si>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</si>
  <si>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</si>
  <si>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</si>
  <si>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</si>
  <si>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</si>
  <si>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</si>
  <si>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</si>
  <si>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</si>
  <si>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</si>
  <si>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</si>
  <si>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</si>
  <si>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</si>
  <si>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</si>
  <si>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</si>
  <si>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</si>
  <si>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</si>
  <si>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</si>
  <si>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</si>
  <si>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</si>
  <si>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</si>
  <si>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</si>
  <si>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</si>
  <si>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</si>
  <si>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</si>
  <si>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</si>
  <si>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</si>
  <si>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</si>
  <si>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</si>
  <si>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</si>
  <si>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</si>
  <si>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</si>
  <si>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</si>
  <si>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</si>
  <si>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</si>
  <si>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</si>
  <si>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</si>
  <si>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</si>
  <si>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</si>
  <si>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</si>
  <si>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</si>
  <si>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</si>
  <si>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</si>
  <si>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</si>
  <si>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</si>
  <si>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</si>
  <si>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</si>
  <si>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</si>
  <si>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</si>
  <si>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</si>
  <si>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</si>
  <si>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</si>
  <si>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</si>
  <si>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</si>
  <si>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</si>
  <si>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</si>
  <si>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</si>
  <si>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</si>
  <si>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</si>
  <si>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</si>
  <si>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</si>
  <si>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</si>
  <si>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</si>
  <si>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</si>
  <si>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</si>
  <si>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</si>
  <si>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</si>
  <si>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</si>
  <si>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</si>
  <si>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</si>
  <si>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</si>
  <si>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</si>
  <si>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</si>
  <si>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</si>
  <si>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</si>
  <si>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</si>
  <si>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</si>
  <si>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</si>
  <si>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</si>
  <si>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</si>
  <si>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</si>
  <si>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</si>
  <si>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</si>
  <si>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</si>
  <si>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</si>
  <si>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</si>
  <si>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</si>
  <si>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</si>
  <si>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</si>
  <si>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</si>
  <si>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</si>
  <si>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</si>
  <si>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</si>
  <si>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</si>
  <si>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</si>
  <si>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</si>
  <si>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</si>
  <si>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</si>
  <si>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</si>
  <si>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</si>
  <si>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</si>
  <si>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</si>
  <si>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</si>
  <si>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</si>
  <si>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</si>
  <si>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</si>
  <si>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</si>
  <si>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</si>
  <si>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2020г.</t>
  </si>
  <si>
    <t>август 2020 года</t>
  </si>
  <si>
    <t>01.08.2020</t>
  </si>
  <si>
    <t>02.08.2020</t>
  </si>
  <si>
    <t>03.08.2020</t>
  </si>
  <si>
    <t>04.08.2020</t>
  </si>
  <si>
    <t>05.08.2020</t>
  </si>
  <si>
    <t>06.08.2020</t>
  </si>
  <si>
    <t>07.08.2020</t>
  </si>
  <si>
    <t>08.08.2020</t>
  </si>
  <si>
    <t>09.08.2020</t>
  </si>
  <si>
    <t>10.08.2020</t>
  </si>
  <si>
    <t>11.08.2020</t>
  </si>
  <si>
    <t>12.08.2020</t>
  </si>
  <si>
    <t>13.08.2020</t>
  </si>
  <si>
    <t>14.08.2020</t>
  </si>
  <si>
    <t>15.08.2020</t>
  </si>
  <si>
    <t>16.08.2020</t>
  </si>
  <si>
    <t>17.08.2020</t>
  </si>
  <si>
    <t>18.08.2020</t>
  </si>
  <si>
    <t>19.08.2020</t>
  </si>
  <si>
    <t>20.08.2020</t>
  </si>
  <si>
    <t>21.08.2020</t>
  </si>
  <si>
    <t>22.08.2020</t>
  </si>
  <si>
    <t>23.08.2020</t>
  </si>
  <si>
    <t>24.08.2020</t>
  </si>
  <si>
    <t>25.08.2020</t>
  </si>
  <si>
    <t>26.08.2020</t>
  </si>
  <si>
    <t>27.08.2020</t>
  </si>
  <si>
    <t>28.08.2020</t>
  </si>
  <si>
    <t>29.08.2020</t>
  </si>
  <si>
    <t>30.08.2020</t>
  </si>
  <si>
    <t>31.08.2020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</si>
</sst>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9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0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09" name="Object 85" hidden="1">
              <a:extLst>
                <a:ext uri="{63B3BB69-23CF-44E3-9099-C40C66FF867C}">
                  <a14:compatExt spid="_x0000_s11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10" name="Object 86" hidden="1">
              <a:extLst>
                <a:ext uri="{63B3BB69-23CF-44E3-9099-C40C66FF867C}">
                  <a14:compatExt spid="_x0000_s11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11" name="Object 87" hidden="1">
              <a:extLst>
                <a:ext uri="{63B3BB69-23CF-44E3-9099-C40C66FF867C}">
                  <a14:compatExt spid="_x0000_s11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12" name="Object 88" hidden="1">
              <a:extLst>
                <a:ext uri="{63B3BB69-23CF-44E3-9099-C40C66FF867C}">
                  <a14:compatExt spid="_x0000_s11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2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2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3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3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13" name="Object 89" hidden="1">
              <a:extLst>
                <a:ext uri="{63B3BB69-23CF-44E3-9099-C40C66FF867C}">
                  <a14:compatExt spid="_x0000_s11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14" name="Object 90" hidden="1">
              <a:extLst>
                <a:ext uri="{63B3BB69-23CF-44E3-9099-C40C66FF867C}">
                  <a14:compatExt spid="_x0000_s11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15" name="Object 91" hidden="1">
              <a:extLst>
                <a:ext uri="{63B3BB69-23CF-44E3-9099-C40C66FF867C}">
                  <a14:compatExt spid="_x0000_s11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16" name="Object 92" hidden="1">
              <a:extLst>
                <a:ext uri="{63B3BB69-23CF-44E3-9099-C40C66FF867C}">
                  <a14:compatExt spid="_x0000_s11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17" name="Object 93" hidden="1">
              <a:extLst>
                <a:ext uri="{63B3BB69-23CF-44E3-9099-C40C66FF867C}">
                  <a14:compatExt spid="_x0000_s11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18" name="Object 94" hidden="1">
              <a:extLst>
                <a:ext uri="{63B3BB69-23CF-44E3-9099-C40C66FF867C}">
                  <a14:compatExt spid="_x0000_s11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19" name="Object 95" hidden="1">
              <a:extLst>
                <a:ext uri="{63B3BB69-23CF-44E3-9099-C40C66FF867C}">
                  <a14:compatExt spid="_x0000_s11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20" name="Object 96" hidden="1">
              <a:extLst>
                <a:ext uri="{63B3BB69-23CF-44E3-9099-C40C66FF867C}">
                  <a14:compatExt spid="_x0000_s11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21" name="Object 97" hidden="1">
              <a:extLst>
                <a:ext uri="{63B3BB69-23CF-44E3-9099-C40C66FF867C}">
                  <a14:compatExt spid="_x0000_s11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22" name="Object 98" hidden="1">
              <a:extLst>
                <a:ext uri="{63B3BB69-23CF-44E3-9099-C40C66FF867C}">
                  <a14:compatExt spid="_x0000_s11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141</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4150.7748584999999</v>
      </c>
      <c r="D7" s="4">
        <f>$F$12+'СЕТ СН'!G5+СВЦЭМ!$D$10+'СЕТ СН'!G8-'СЕТ СН'!G$15</f>
        <v>4280.7748584999999</v>
      </c>
      <c r="E7" s="4">
        <f>$F$12+'СЕТ СН'!H5+СВЦЭМ!$D$10+'СЕТ СН'!H8-'СЕТ СН'!H$15</f>
        <v>4350.7748584999999</v>
      </c>
      <c r="F7" s="4">
        <f>$F$12+'СЕТ СН'!I5+СВЦЭМ!$D$10+'СЕТ СН'!I8-'СЕТ СН'!I$15</f>
        <v>4350.7748584999999</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1564.03131153</v>
      </c>
      <c r="H12" s="2" t="s">
        <v>41</v>
      </c>
    </row>
    <row r="13" spans="1:8" ht="31.5" x14ac:dyDescent="0.25">
      <c r="A13" s="12">
        <v>2</v>
      </c>
      <c r="B13" s="100" t="s">
        <v>51</v>
      </c>
      <c r="C13" s="100"/>
      <c r="D13" s="100"/>
      <c r="E13" s="13" t="s">
        <v>22</v>
      </c>
      <c r="F13" s="11">
        <f>СВЦЭМ!$D$11</f>
        <v>744.78407826</v>
      </c>
    </row>
    <row r="14" spans="1:8" ht="36" customHeight="1" x14ac:dyDescent="0.25">
      <c r="A14" s="12">
        <v>3</v>
      </c>
      <c r="B14" s="100" t="s">
        <v>52</v>
      </c>
      <c r="C14" s="100"/>
      <c r="D14" s="100"/>
      <c r="E14" s="13" t="s">
        <v>23</v>
      </c>
      <c r="F14" s="11">
        <f>СВЦЭМ!$D$12</f>
        <v>605789.75112830428</v>
      </c>
    </row>
    <row r="15" spans="1:8" ht="30.75" customHeight="1" x14ac:dyDescent="0.25">
      <c r="A15" s="12">
        <v>4</v>
      </c>
      <c r="B15" s="100" t="s">
        <v>53</v>
      </c>
      <c r="C15" s="100" t="s">
        <v>24</v>
      </c>
      <c r="D15" s="100" t="s">
        <v>24</v>
      </c>
      <c r="E15" s="14" t="s">
        <v>54</v>
      </c>
      <c r="F15" s="15">
        <f>ROUND(IF(F25-(F26+F33)&lt;=0,0,MAX(0,(F16-(F17+F24))/(F25-(F26+F33)))),11)</f>
        <v>1.35236232E-3</v>
      </c>
    </row>
    <row r="16" spans="1:8" ht="36" customHeight="1" x14ac:dyDescent="0.25">
      <c r="A16" s="12">
        <v>5</v>
      </c>
      <c r="B16" s="100" t="s">
        <v>55</v>
      </c>
      <c r="C16" s="100" t="s">
        <v>25</v>
      </c>
      <c r="D16" s="100" t="s">
        <v>6</v>
      </c>
      <c r="E16" s="13" t="s">
        <v>6</v>
      </c>
      <c r="F16" s="16">
        <f>СВЦЭМ!$D$21</f>
        <v>23.265000000000001</v>
      </c>
    </row>
    <row r="17" spans="1:6" ht="33" customHeight="1" x14ac:dyDescent="0.25">
      <c r="A17" s="12">
        <v>6</v>
      </c>
      <c r="B17" s="100" t="s">
        <v>56</v>
      </c>
      <c r="C17" s="100" t="s">
        <v>25</v>
      </c>
      <c r="D17" s="100" t="s">
        <v>6</v>
      </c>
      <c r="E17" s="13" t="s">
        <v>6</v>
      </c>
      <c r="F17" s="16">
        <f>SUM(F19:F23)</f>
        <v>23.170999999999999</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23.170999999999999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17326.313999999998</v>
      </c>
    </row>
    <row r="26" spans="1:6" ht="30.75" customHeight="1" x14ac:dyDescent="0.25">
      <c r="A26" s="12">
        <v>9</v>
      </c>
      <c r="B26" s="100" t="s">
        <v>65</v>
      </c>
      <c r="C26" s="100" t="s">
        <v>27</v>
      </c>
      <c r="D26" s="100" t="s">
        <v>28</v>
      </c>
      <c r="E26" s="13" t="s">
        <v>64</v>
      </c>
      <c r="F26" s="16">
        <f>SUM(F28:F32)</f>
        <v>17256.805999999993</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17256.805999999993</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algorithmName="SHA-512" hashValue="jWJ3mQhmSf8CxdJl0uieC1BUjVgJ0/n5bXfFqF7fk2rsXH1ztZLASt/pmJeOocy/7SZvlu3zQO8d0oTqbajVbw==" saltValue="blVED7dr7AxDlokEZpplLg=="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2020г.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3444.8997267199998</v>
      </c>
      <c r="C9" s="4">
        <f>СВЦЭМ!$D$14+'СЕТ СН'!G5+СВЦЭМ!$D$10+'СЕТ СН'!G8-'СЕТ СН'!G$16</f>
        <v>3574.8997267199998</v>
      </c>
      <c r="D9" s="4">
        <f>СВЦЭМ!$D$14+'СЕТ СН'!H5+СВЦЭМ!$D$10+'СЕТ СН'!H8-'СЕТ СН'!H$16</f>
        <v>3644.8997267199998</v>
      </c>
      <c r="E9" s="4">
        <f>СВЦЭМ!$D$14+'СЕТ СН'!I5+СВЦЭМ!$D$10+'СЕТ СН'!I8-'СЕТ СН'!I$16</f>
        <v>3644.8997267199998</v>
      </c>
    </row>
    <row r="10" spans="1:6" x14ac:dyDescent="0.25">
      <c r="A10" s="26" t="s">
        <v>35</v>
      </c>
      <c r="B10" s="4">
        <f>СВЦЭМ!$D$15+'СЕТ СН'!F5+СВЦЭМ!$D$10+'СЕТ СН'!F8-'СЕТ СН'!F$16</f>
        <v>4135.0542405399992</v>
      </c>
      <c r="C10" s="4">
        <f>СВЦЭМ!$D$15+'СЕТ СН'!G5+СВЦЭМ!$D$10+'СЕТ СН'!G8-'СЕТ СН'!G$16</f>
        <v>4265.0542405400001</v>
      </c>
      <c r="D10" s="4">
        <f>СВЦЭМ!$D$15+'СЕТ СН'!H5+СВЦЭМ!$D$10+'СЕТ СН'!H8-'СЕТ СН'!H$16</f>
        <v>4335.0542405400001</v>
      </c>
      <c r="E10" s="4">
        <f>СВЦЭМ!$D$15+'СЕТ СН'!I5+СВЦЭМ!$D$10+'СЕТ СН'!I8-'СЕТ СН'!I$16</f>
        <v>4335.0542405400001</v>
      </c>
    </row>
    <row r="11" spans="1:6" x14ac:dyDescent="0.25">
      <c r="A11" s="26" t="s">
        <v>36</v>
      </c>
      <c r="B11" s="4">
        <f>СВЦЭМ!$D$16+'СЕТ СН'!F5+СВЦЭМ!$D$10+'СЕТ СН'!F8-'СЕТ СН'!F$16</f>
        <v>5019.9844336800006</v>
      </c>
      <c r="C11" s="4">
        <f>СВЦЭМ!$D$16+'СЕТ СН'!G5+СВЦЭМ!$D$10+'СЕТ СН'!G8-'СЕТ СН'!G$16</f>
        <v>5149.9844336800006</v>
      </c>
      <c r="D11" s="4">
        <f>СВЦЭМ!$D$16+'СЕТ СН'!H5+СВЦЭМ!$D$10+'СЕТ СН'!H8-'СЕТ СН'!H$16</f>
        <v>5219.9844336800006</v>
      </c>
      <c r="E11" s="4">
        <f>СВЦЭМ!$D$16+'СЕТ СН'!I5+СВЦЭМ!$D$10+'СЕТ СН'!I8-'СЕТ СН'!I$16</f>
        <v>5219.9844336800006</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3444.8997267199998</v>
      </c>
      <c r="C16" s="28">
        <f>СВЦЭМ!$D$14+'СЕТ СН'!G5+СВЦЭМ!$D$10+'СЕТ СН'!G8-'СЕТ СН'!G$16</f>
        <v>3574.8997267199998</v>
      </c>
      <c r="D16" s="28">
        <f>СВЦЭМ!$D$14+'СЕТ СН'!H5+СВЦЭМ!$D$10+'СЕТ СН'!H8-'СЕТ СН'!H$16</f>
        <v>3644.8997267199998</v>
      </c>
      <c r="E16" s="28">
        <f>СВЦЭМ!$D$14+'СЕТ СН'!I5+СВЦЭМ!$D$10+'СЕТ СН'!I8-'СЕТ СН'!I$16</f>
        <v>3644.8997267199998</v>
      </c>
    </row>
    <row r="17" spans="1:5" x14ac:dyDescent="0.25">
      <c r="A17" s="26" t="s">
        <v>37</v>
      </c>
      <c r="B17" s="28">
        <f>СВЦЭМ!$D$17+'СЕТ СН'!F5+СВЦЭМ!$D$10+'СЕТ СН'!F8-'СЕТ СН'!F$16</f>
        <v>4519.7057837900002</v>
      </c>
      <c r="C17" s="28">
        <f>СВЦЭМ!$D$17+'СЕТ СН'!G5+СВЦЭМ!$D$10+'СЕТ СН'!G8-'СЕТ СН'!G$16</f>
        <v>4649.7057837900002</v>
      </c>
      <c r="D17" s="28">
        <f>СВЦЭМ!$D$17+'СЕТ СН'!H5+СВЦЭМ!$D$10+'СЕТ СН'!H8-'СЕТ СН'!H$16</f>
        <v>4719.7057837900002</v>
      </c>
      <c r="E17" s="28">
        <f>СВЦЭМ!$D$17+'СЕТ СН'!I5+СВЦЭМ!$D$10+'СЕТ СН'!I8-'СЕТ СН'!I$16</f>
        <v>4719.7057837900002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SUMIFS(СВЦЭМ!$C$33:$C$776,СВЦЭМ!$A$33:$A$776,$A12,СВЦЭМ!$B$33:$B$776,B$11)+'СЕТ СН'!$F$9+СВЦЭМ!$D$10+'СЕТ СН'!$F$5-'СЕТ СН'!$F$17</f>
        <v>3440.8824604000001</v>
      </c>
      <c r="C12" s="36">
        <f>SUMIFS(СВЦЭМ!$C$33:$C$776,СВЦЭМ!$A$33:$A$776,$A12,СВЦЭМ!$B$33:$B$776,C$11)+'СЕТ СН'!$F$9+СВЦЭМ!$D$10+'СЕТ СН'!$F$5-'СЕТ СН'!$F$17</f>
        <v>3474.0737420599999</v>
      </c>
      <c r="D12" s="36">
        <f>SUMIFS(СВЦЭМ!$C$33:$C$776,СВЦЭМ!$A$33:$A$776,$A12,СВЦЭМ!$B$33:$B$776,D$11)+'СЕТ СН'!$F$9+СВЦЭМ!$D$10+'СЕТ СН'!$F$5-'СЕТ СН'!$F$17</f>
        <v>3515.3930998699998</v>
      </c>
      <c r="E12" s="36">
        <f>SUMIFS(СВЦЭМ!$C$33:$C$776,СВЦЭМ!$A$33:$A$776,$A12,СВЦЭМ!$B$33:$B$776,E$11)+'СЕТ СН'!$F$9+СВЦЭМ!$D$10+'СЕТ СН'!$F$5-'СЕТ СН'!$F$17</f>
        <v>3518.9043529800001</v>
      </c>
      <c r="F12" s="36">
        <f>SUMIFS(СВЦЭМ!$C$33:$C$776,СВЦЭМ!$A$33:$A$776,$A12,СВЦЭМ!$B$33:$B$776,F$11)+'СЕТ СН'!$F$9+СВЦЭМ!$D$10+'СЕТ СН'!$F$5-'СЕТ СН'!$F$17</f>
        <v>3514.2182954499999</v>
      </c>
      <c r="G12" s="36">
        <f>SUMIFS(СВЦЭМ!$C$33:$C$776,СВЦЭМ!$A$33:$A$776,$A12,СВЦЭМ!$B$33:$B$776,G$11)+'СЕТ СН'!$F$9+СВЦЭМ!$D$10+'СЕТ СН'!$F$5-'СЕТ СН'!$F$17</f>
        <v>3538.9144682199999</v>
      </c>
      <c r="H12" s="36">
        <f>SUMIFS(СВЦЭМ!$C$33:$C$776,СВЦЭМ!$A$33:$A$776,$A12,СВЦЭМ!$B$33:$B$776,H$11)+'СЕТ СН'!$F$9+СВЦЭМ!$D$10+'СЕТ СН'!$F$5-'СЕТ СН'!$F$17</f>
        <v>3518.0275594099999</v>
      </c>
      <c r="I12" s="36">
        <f>SUMIFS(СВЦЭМ!$C$33:$C$776,СВЦЭМ!$A$33:$A$776,$A12,СВЦЭМ!$B$33:$B$776,I$11)+'СЕТ СН'!$F$9+СВЦЭМ!$D$10+'СЕТ СН'!$F$5-'СЕТ СН'!$F$17</f>
        <v>3535.0111357400001</v>
      </c>
      <c r="J12" s="36">
        <f>SUMIFS(СВЦЭМ!$C$33:$C$776,СВЦЭМ!$A$33:$A$776,$A12,СВЦЭМ!$B$33:$B$776,J$11)+'СЕТ СН'!$F$9+СВЦЭМ!$D$10+'СЕТ СН'!$F$5-'СЕТ СН'!$F$17</f>
        <v>3491.81515167</v>
      </c>
      <c r="K12" s="36">
        <f>SUMIFS(СВЦЭМ!$C$33:$C$776,СВЦЭМ!$A$33:$A$776,$A12,СВЦЭМ!$B$33:$B$776,K$11)+'СЕТ СН'!$F$9+СВЦЭМ!$D$10+'СЕТ СН'!$F$5-'СЕТ СН'!$F$17</f>
        <v>3450.9272041599997</v>
      </c>
      <c r="L12" s="36">
        <f>SUMIFS(СВЦЭМ!$C$33:$C$776,СВЦЭМ!$A$33:$A$776,$A12,СВЦЭМ!$B$33:$B$776,L$11)+'СЕТ СН'!$F$9+СВЦЭМ!$D$10+'СЕТ СН'!$F$5-'СЕТ СН'!$F$17</f>
        <v>3413.9343339900001</v>
      </c>
      <c r="M12" s="36">
        <f>SUMIFS(СВЦЭМ!$C$33:$C$776,СВЦЭМ!$A$33:$A$776,$A12,СВЦЭМ!$B$33:$B$776,M$11)+'СЕТ СН'!$F$9+СВЦЭМ!$D$10+'СЕТ СН'!$F$5-'СЕТ СН'!$F$17</f>
        <v>3358.5966585400001</v>
      </c>
      <c r="N12" s="36">
        <f>SUMIFS(СВЦЭМ!$C$33:$C$776,СВЦЭМ!$A$33:$A$776,$A12,СВЦЭМ!$B$33:$B$776,N$11)+'СЕТ СН'!$F$9+СВЦЭМ!$D$10+'СЕТ СН'!$F$5-'СЕТ СН'!$F$17</f>
        <v>3322.0105054599999</v>
      </c>
      <c r="O12" s="36">
        <f>SUMIFS(СВЦЭМ!$C$33:$C$776,СВЦЭМ!$A$33:$A$776,$A12,СВЦЭМ!$B$33:$B$776,O$11)+'СЕТ СН'!$F$9+СВЦЭМ!$D$10+'СЕТ СН'!$F$5-'СЕТ СН'!$F$17</f>
        <v>3277.0579899100003</v>
      </c>
      <c r="P12" s="36">
        <f>SUMIFS(СВЦЭМ!$C$33:$C$776,СВЦЭМ!$A$33:$A$776,$A12,СВЦЭМ!$B$33:$B$776,P$11)+'СЕТ СН'!$F$9+СВЦЭМ!$D$10+'СЕТ СН'!$F$5-'СЕТ СН'!$F$17</f>
        <v>3281.63924447</v>
      </c>
      <c r="Q12" s="36">
        <f>SUMIFS(СВЦЭМ!$C$33:$C$776,СВЦЭМ!$A$33:$A$776,$A12,СВЦЭМ!$B$33:$B$776,Q$11)+'СЕТ СН'!$F$9+СВЦЭМ!$D$10+'СЕТ СН'!$F$5-'СЕТ СН'!$F$17</f>
        <v>3282.90282381</v>
      </c>
      <c r="R12" s="36">
        <f>SUMIFS(СВЦЭМ!$C$33:$C$776,СВЦЭМ!$A$33:$A$776,$A12,СВЦЭМ!$B$33:$B$776,R$11)+'СЕТ СН'!$F$9+СВЦЭМ!$D$10+'СЕТ СН'!$F$5-'СЕТ СН'!$F$17</f>
        <v>3280.35377006</v>
      </c>
      <c r="S12" s="36">
        <f>SUMIFS(СВЦЭМ!$C$33:$C$776,СВЦЭМ!$A$33:$A$776,$A12,СВЦЭМ!$B$33:$B$776,S$11)+'СЕТ СН'!$F$9+СВЦЭМ!$D$10+'СЕТ СН'!$F$5-'СЕТ СН'!$F$17</f>
        <v>3284.6292986899998</v>
      </c>
      <c r="T12" s="36">
        <f>SUMIFS(СВЦЭМ!$C$33:$C$776,СВЦЭМ!$A$33:$A$776,$A12,СВЦЭМ!$B$33:$B$776,T$11)+'СЕТ СН'!$F$9+СВЦЭМ!$D$10+'СЕТ СН'!$F$5-'СЕТ СН'!$F$17</f>
        <v>3284.1532321200002</v>
      </c>
      <c r="U12" s="36">
        <f>SUMIFS(СВЦЭМ!$C$33:$C$776,СВЦЭМ!$A$33:$A$776,$A12,СВЦЭМ!$B$33:$B$776,U$11)+'СЕТ СН'!$F$9+СВЦЭМ!$D$10+'СЕТ СН'!$F$5-'СЕТ СН'!$F$17</f>
        <v>3276.8602137400003</v>
      </c>
      <c r="V12" s="36">
        <f>SUMIFS(СВЦЭМ!$C$33:$C$776,СВЦЭМ!$A$33:$A$776,$A12,СВЦЭМ!$B$33:$B$776,V$11)+'СЕТ СН'!$F$9+СВЦЭМ!$D$10+'СЕТ СН'!$F$5-'СЕТ СН'!$F$17</f>
        <v>3272.1152425499999</v>
      </c>
      <c r="W12" s="36">
        <f>SUMIFS(СВЦЭМ!$C$33:$C$776,СВЦЭМ!$A$33:$A$776,$A12,СВЦЭМ!$B$33:$B$776,W$11)+'СЕТ СН'!$F$9+СВЦЭМ!$D$10+'СЕТ СН'!$F$5-'СЕТ СН'!$F$17</f>
        <v>3257.7208871600001</v>
      </c>
      <c r="X12" s="36">
        <f>SUMIFS(СВЦЭМ!$C$33:$C$776,СВЦЭМ!$A$33:$A$776,$A12,СВЦЭМ!$B$33:$B$776,X$11)+'СЕТ СН'!$F$9+СВЦЭМ!$D$10+'СЕТ СН'!$F$5-'СЕТ СН'!$F$17</f>
        <v>3294.45243295</v>
      </c>
      <c r="Y12" s="36">
        <f>SUMIFS(СВЦЭМ!$C$33:$C$776,СВЦЭМ!$A$33:$A$776,$A12,СВЦЭМ!$B$33:$B$776,Y$11)+'СЕТ СН'!$F$9+СВЦЭМ!$D$10+'СЕТ СН'!$F$5-'СЕТ СН'!$F$17</f>
        <v>3396.7816616700002</v>
      </c>
      <c r="AA12" s="37"/>
    </row>
    <row r="13" spans="1:27" ht="15.75" x14ac:dyDescent="0.2">
      <c r="A13" s="35">
        <f>A12+1</f>
        <v>44045</v>
      </c>
      <c r="B13" s="36">
        <f>SUMIFS(СВЦЭМ!$C$33:$C$776,СВЦЭМ!$A$33:$A$776,$A13,СВЦЭМ!$B$33:$B$776,B$11)+'СЕТ СН'!$F$9+СВЦЭМ!$D$10+'СЕТ СН'!$F$5-'СЕТ СН'!$F$17</f>
        <v>3424.8418341699999</v>
      </c>
      <c r="C13" s="36">
        <f>SUMIFS(СВЦЭМ!$C$33:$C$776,СВЦЭМ!$A$33:$A$776,$A13,СВЦЭМ!$B$33:$B$776,C$11)+'СЕТ СН'!$F$9+СВЦЭМ!$D$10+'СЕТ СН'!$F$5-'СЕТ СН'!$F$17</f>
        <v>3466.1206778599999</v>
      </c>
      <c r="D13" s="36">
        <f>SUMIFS(СВЦЭМ!$C$33:$C$776,СВЦЭМ!$A$33:$A$776,$A13,СВЦЭМ!$B$33:$B$776,D$11)+'СЕТ СН'!$F$9+СВЦЭМ!$D$10+'СЕТ СН'!$F$5-'СЕТ СН'!$F$17</f>
        <v>3495.3101040299998</v>
      </c>
      <c r="E13" s="36">
        <f>SUMIFS(СВЦЭМ!$C$33:$C$776,СВЦЭМ!$A$33:$A$776,$A13,СВЦЭМ!$B$33:$B$776,E$11)+'СЕТ СН'!$F$9+СВЦЭМ!$D$10+'СЕТ СН'!$F$5-'СЕТ СН'!$F$17</f>
        <v>3500.8004972399999</v>
      </c>
      <c r="F13" s="36">
        <f>SUMIFS(СВЦЭМ!$C$33:$C$776,СВЦЭМ!$A$33:$A$776,$A13,СВЦЭМ!$B$33:$B$776,F$11)+'СЕТ СН'!$F$9+СВЦЭМ!$D$10+'СЕТ СН'!$F$5-'СЕТ СН'!$F$17</f>
        <v>3503.5330252899998</v>
      </c>
      <c r="G13" s="36">
        <f>SUMIFS(СВЦЭМ!$C$33:$C$776,СВЦЭМ!$A$33:$A$776,$A13,СВЦЭМ!$B$33:$B$776,G$11)+'СЕТ СН'!$F$9+СВЦЭМ!$D$10+'СЕТ СН'!$F$5-'СЕТ СН'!$F$17</f>
        <v>3500.9545946099997</v>
      </c>
      <c r="H13" s="36">
        <f>SUMIFS(СВЦЭМ!$C$33:$C$776,СВЦЭМ!$A$33:$A$776,$A13,СВЦЭМ!$B$33:$B$776,H$11)+'СЕТ СН'!$F$9+СВЦЭМ!$D$10+'СЕТ СН'!$F$5-'СЕТ СН'!$F$17</f>
        <v>3475.1330668599999</v>
      </c>
      <c r="I13" s="36">
        <f>SUMIFS(СВЦЭМ!$C$33:$C$776,СВЦЭМ!$A$33:$A$776,$A13,СВЦЭМ!$B$33:$B$776,I$11)+'СЕТ СН'!$F$9+СВЦЭМ!$D$10+'СЕТ СН'!$F$5-'СЕТ СН'!$F$17</f>
        <v>3502.73539605</v>
      </c>
      <c r="J13" s="36">
        <f>SUMIFS(СВЦЭМ!$C$33:$C$776,СВЦЭМ!$A$33:$A$776,$A13,СВЦЭМ!$B$33:$B$776,J$11)+'СЕТ СН'!$F$9+СВЦЭМ!$D$10+'СЕТ СН'!$F$5-'СЕТ СН'!$F$17</f>
        <v>3470.7480234599998</v>
      </c>
      <c r="K13" s="36">
        <f>SUMIFS(СВЦЭМ!$C$33:$C$776,СВЦЭМ!$A$33:$A$776,$A13,СВЦЭМ!$B$33:$B$776,K$11)+'СЕТ СН'!$F$9+СВЦЭМ!$D$10+'СЕТ СН'!$F$5-'СЕТ СН'!$F$17</f>
        <v>3405.2039871900001</v>
      </c>
      <c r="L13" s="36">
        <f>SUMIFS(СВЦЭМ!$C$33:$C$776,СВЦЭМ!$A$33:$A$776,$A13,СВЦЭМ!$B$33:$B$776,L$11)+'СЕТ СН'!$F$9+СВЦЭМ!$D$10+'СЕТ СН'!$F$5-'СЕТ СН'!$F$17</f>
        <v>3368.24149446</v>
      </c>
      <c r="M13" s="36">
        <f>SUMIFS(СВЦЭМ!$C$33:$C$776,СВЦЭМ!$A$33:$A$776,$A13,СВЦЭМ!$B$33:$B$776,M$11)+'СЕТ СН'!$F$9+СВЦЭМ!$D$10+'СЕТ СН'!$F$5-'СЕТ СН'!$F$17</f>
        <v>3305.2242688300003</v>
      </c>
      <c r="N13" s="36">
        <f>SUMIFS(СВЦЭМ!$C$33:$C$776,СВЦЭМ!$A$33:$A$776,$A13,СВЦЭМ!$B$33:$B$776,N$11)+'СЕТ СН'!$F$9+СВЦЭМ!$D$10+'СЕТ СН'!$F$5-'СЕТ СН'!$F$17</f>
        <v>3271.74444279</v>
      </c>
      <c r="O13" s="36">
        <f>SUMIFS(СВЦЭМ!$C$33:$C$776,СВЦЭМ!$A$33:$A$776,$A13,СВЦЭМ!$B$33:$B$776,O$11)+'СЕТ СН'!$F$9+СВЦЭМ!$D$10+'СЕТ СН'!$F$5-'СЕТ СН'!$F$17</f>
        <v>3257.7533578500002</v>
      </c>
      <c r="P13" s="36">
        <f>SUMIFS(СВЦЭМ!$C$33:$C$776,СВЦЭМ!$A$33:$A$776,$A13,СВЦЭМ!$B$33:$B$776,P$11)+'СЕТ СН'!$F$9+СВЦЭМ!$D$10+'СЕТ СН'!$F$5-'СЕТ СН'!$F$17</f>
        <v>3267.9313291099998</v>
      </c>
      <c r="Q13" s="36">
        <f>SUMIFS(СВЦЭМ!$C$33:$C$776,СВЦЭМ!$A$33:$A$776,$A13,СВЦЭМ!$B$33:$B$776,Q$11)+'СЕТ СН'!$F$9+СВЦЭМ!$D$10+'СЕТ СН'!$F$5-'СЕТ СН'!$F$17</f>
        <v>3277.2420403599999</v>
      </c>
      <c r="R13" s="36">
        <f>SUMIFS(СВЦЭМ!$C$33:$C$776,СВЦЭМ!$A$33:$A$776,$A13,СВЦЭМ!$B$33:$B$776,R$11)+'СЕТ СН'!$F$9+СВЦЭМ!$D$10+'СЕТ СН'!$F$5-'СЕТ СН'!$F$17</f>
        <v>3269.76100868</v>
      </c>
      <c r="S13" s="36">
        <f>SUMIFS(СВЦЭМ!$C$33:$C$776,СВЦЭМ!$A$33:$A$776,$A13,СВЦЭМ!$B$33:$B$776,S$11)+'СЕТ СН'!$F$9+СВЦЭМ!$D$10+'СЕТ СН'!$F$5-'СЕТ СН'!$F$17</f>
        <v>3274.1883322900003</v>
      </c>
      <c r="T13" s="36">
        <f>SUMIFS(СВЦЭМ!$C$33:$C$776,СВЦЭМ!$A$33:$A$776,$A13,СВЦЭМ!$B$33:$B$776,T$11)+'СЕТ СН'!$F$9+СВЦЭМ!$D$10+'СЕТ СН'!$F$5-'СЕТ СН'!$F$17</f>
        <v>3273.03850616</v>
      </c>
      <c r="U13" s="36">
        <f>SUMIFS(СВЦЭМ!$C$33:$C$776,СВЦЭМ!$A$33:$A$776,$A13,СВЦЭМ!$B$33:$B$776,U$11)+'СЕТ СН'!$F$9+СВЦЭМ!$D$10+'СЕТ СН'!$F$5-'СЕТ СН'!$F$17</f>
        <v>3260.7379879</v>
      </c>
      <c r="V13" s="36">
        <f>SUMIFS(СВЦЭМ!$C$33:$C$776,СВЦЭМ!$A$33:$A$776,$A13,СВЦЭМ!$B$33:$B$776,V$11)+'СЕТ СН'!$F$9+СВЦЭМ!$D$10+'СЕТ СН'!$F$5-'СЕТ СН'!$F$17</f>
        <v>3233.3560364999998</v>
      </c>
      <c r="W13" s="36">
        <f>SUMIFS(СВЦЭМ!$C$33:$C$776,СВЦЭМ!$A$33:$A$776,$A13,СВЦЭМ!$B$33:$B$776,W$11)+'СЕТ СН'!$F$9+СВЦЭМ!$D$10+'СЕТ СН'!$F$5-'СЕТ СН'!$F$17</f>
        <v>3233.3554501200001</v>
      </c>
      <c r="X13" s="36">
        <f>SUMIFS(СВЦЭМ!$C$33:$C$776,СВЦЭМ!$A$33:$A$776,$A13,СВЦЭМ!$B$33:$B$776,X$11)+'СЕТ СН'!$F$9+СВЦЭМ!$D$10+'СЕТ СН'!$F$5-'СЕТ СН'!$F$17</f>
        <v>3263.0035296400001</v>
      </c>
      <c r="Y13" s="36">
        <f>SUMIFS(СВЦЭМ!$C$33:$C$776,СВЦЭМ!$A$33:$A$776,$A13,СВЦЭМ!$B$33:$B$776,Y$11)+'СЕТ СН'!$F$9+СВЦЭМ!$D$10+'СЕТ СН'!$F$5-'СЕТ СН'!$F$17</f>
        <v>3350.6353055300001</v>
      </c>
    </row>
    <row r="14" spans="1:27" ht="15.75" x14ac:dyDescent="0.2">
      <c r="A14" s="35">
        <f t="shared" ref="A14:A42" si="0">A13+1</f>
        <v>44046</v>
      </c>
      <c r="B14" s="36">
        <f>SUMIFS(СВЦЭМ!$C$33:$C$776,СВЦЭМ!$A$33:$A$776,$A14,СВЦЭМ!$B$33:$B$776,B$11)+'СЕТ СН'!$F$9+СВЦЭМ!$D$10+'СЕТ СН'!$F$5-'СЕТ СН'!$F$17</f>
        <v>3440.6223669299998</v>
      </c>
      <c r="C14" s="36">
        <f>SUMIFS(СВЦЭМ!$C$33:$C$776,СВЦЭМ!$A$33:$A$776,$A14,СВЦЭМ!$B$33:$B$776,C$11)+'СЕТ СН'!$F$9+СВЦЭМ!$D$10+'СЕТ СН'!$F$5-'СЕТ СН'!$F$17</f>
        <v>3436.69443714</v>
      </c>
      <c r="D14" s="36">
        <f>SUMIFS(СВЦЭМ!$C$33:$C$776,СВЦЭМ!$A$33:$A$776,$A14,СВЦЭМ!$B$33:$B$776,D$11)+'СЕТ СН'!$F$9+СВЦЭМ!$D$10+'СЕТ СН'!$F$5-'СЕТ СН'!$F$17</f>
        <v>3452.5336300600002</v>
      </c>
      <c r="E14" s="36">
        <f>SUMIFS(СВЦЭМ!$C$33:$C$776,СВЦЭМ!$A$33:$A$776,$A14,СВЦЭМ!$B$33:$B$776,E$11)+'СЕТ СН'!$F$9+СВЦЭМ!$D$10+'СЕТ СН'!$F$5-'СЕТ СН'!$F$17</f>
        <v>3496.82173792</v>
      </c>
      <c r="F14" s="36">
        <f>SUMIFS(СВЦЭМ!$C$33:$C$776,СВЦЭМ!$A$33:$A$776,$A14,СВЦЭМ!$B$33:$B$776,F$11)+'СЕТ СН'!$F$9+СВЦЭМ!$D$10+'СЕТ СН'!$F$5-'СЕТ СН'!$F$17</f>
        <v>3497.5058401699998</v>
      </c>
      <c r="G14" s="36">
        <f>SUMIFS(СВЦЭМ!$C$33:$C$776,СВЦЭМ!$A$33:$A$776,$A14,СВЦЭМ!$B$33:$B$776,G$11)+'СЕТ СН'!$F$9+СВЦЭМ!$D$10+'СЕТ СН'!$F$5-'СЕТ СН'!$F$17</f>
        <v>3520.2599248799997</v>
      </c>
      <c r="H14" s="36">
        <f>SUMIFS(СВЦЭМ!$C$33:$C$776,СВЦЭМ!$A$33:$A$776,$A14,СВЦЭМ!$B$33:$B$776,H$11)+'СЕТ СН'!$F$9+СВЦЭМ!$D$10+'СЕТ СН'!$F$5-'СЕТ СН'!$F$17</f>
        <v>3505.64164278</v>
      </c>
      <c r="I14" s="36">
        <f>SUMIFS(СВЦЭМ!$C$33:$C$776,СВЦЭМ!$A$33:$A$776,$A14,СВЦЭМ!$B$33:$B$776,I$11)+'СЕТ СН'!$F$9+СВЦЭМ!$D$10+'СЕТ СН'!$F$5-'СЕТ СН'!$F$17</f>
        <v>3517.7690049100001</v>
      </c>
      <c r="J14" s="36">
        <f>SUMIFS(СВЦЭМ!$C$33:$C$776,СВЦЭМ!$A$33:$A$776,$A14,СВЦЭМ!$B$33:$B$776,J$11)+'СЕТ СН'!$F$9+СВЦЭМ!$D$10+'СЕТ СН'!$F$5-'СЕТ СН'!$F$17</f>
        <v>3462.5891907999999</v>
      </c>
      <c r="K14" s="36">
        <f>SUMIFS(СВЦЭМ!$C$33:$C$776,СВЦЭМ!$A$33:$A$776,$A14,СВЦЭМ!$B$33:$B$776,K$11)+'СЕТ СН'!$F$9+СВЦЭМ!$D$10+'СЕТ СН'!$F$5-'СЕТ СН'!$F$17</f>
        <v>3412.3458236500001</v>
      </c>
      <c r="L14" s="36">
        <f>SUMIFS(СВЦЭМ!$C$33:$C$776,СВЦЭМ!$A$33:$A$776,$A14,СВЦЭМ!$B$33:$B$776,L$11)+'СЕТ СН'!$F$9+СВЦЭМ!$D$10+'СЕТ СН'!$F$5-'СЕТ СН'!$F$17</f>
        <v>3368.6744600399998</v>
      </c>
      <c r="M14" s="36">
        <f>SUMIFS(СВЦЭМ!$C$33:$C$776,СВЦЭМ!$A$33:$A$776,$A14,СВЦЭМ!$B$33:$B$776,M$11)+'СЕТ СН'!$F$9+СВЦЭМ!$D$10+'СЕТ СН'!$F$5-'СЕТ СН'!$F$17</f>
        <v>3300.7854551099999</v>
      </c>
      <c r="N14" s="36">
        <f>SUMIFS(СВЦЭМ!$C$33:$C$776,СВЦЭМ!$A$33:$A$776,$A14,СВЦЭМ!$B$33:$B$776,N$11)+'СЕТ СН'!$F$9+СВЦЭМ!$D$10+'СЕТ СН'!$F$5-'СЕТ СН'!$F$17</f>
        <v>3259.6230760600001</v>
      </c>
      <c r="O14" s="36">
        <f>SUMIFS(СВЦЭМ!$C$33:$C$776,СВЦЭМ!$A$33:$A$776,$A14,СВЦЭМ!$B$33:$B$776,O$11)+'СЕТ СН'!$F$9+СВЦЭМ!$D$10+'СЕТ СН'!$F$5-'СЕТ СН'!$F$17</f>
        <v>3242.85791543</v>
      </c>
      <c r="P14" s="36">
        <f>SUMIFS(СВЦЭМ!$C$33:$C$776,СВЦЭМ!$A$33:$A$776,$A14,СВЦЭМ!$B$33:$B$776,P$11)+'СЕТ СН'!$F$9+СВЦЭМ!$D$10+'СЕТ СН'!$F$5-'СЕТ СН'!$F$17</f>
        <v>3245.9580121500003</v>
      </c>
      <c r="Q14" s="36">
        <f>SUMIFS(СВЦЭМ!$C$33:$C$776,СВЦЭМ!$A$33:$A$776,$A14,СВЦЭМ!$B$33:$B$776,Q$11)+'СЕТ СН'!$F$9+СВЦЭМ!$D$10+'СЕТ СН'!$F$5-'СЕТ СН'!$F$17</f>
        <v>3249.9658982999999</v>
      </c>
      <c r="R14" s="36">
        <f>SUMIFS(СВЦЭМ!$C$33:$C$776,СВЦЭМ!$A$33:$A$776,$A14,СВЦЭМ!$B$33:$B$776,R$11)+'СЕТ СН'!$F$9+СВЦЭМ!$D$10+'СЕТ СН'!$F$5-'СЕТ СН'!$F$17</f>
        <v>3257.4908661600002</v>
      </c>
      <c r="S14" s="36">
        <f>SUMIFS(СВЦЭМ!$C$33:$C$776,СВЦЭМ!$A$33:$A$776,$A14,СВЦЭМ!$B$33:$B$776,S$11)+'СЕТ СН'!$F$9+СВЦЭМ!$D$10+'СЕТ СН'!$F$5-'СЕТ СН'!$F$17</f>
        <v>3262.83000352</v>
      </c>
      <c r="T14" s="36">
        <f>SUMIFS(СВЦЭМ!$C$33:$C$776,СВЦЭМ!$A$33:$A$776,$A14,СВЦЭМ!$B$33:$B$776,T$11)+'СЕТ СН'!$F$9+СВЦЭМ!$D$10+'СЕТ СН'!$F$5-'СЕТ СН'!$F$17</f>
        <v>3271.5932263200002</v>
      </c>
      <c r="U14" s="36">
        <f>SUMIFS(СВЦЭМ!$C$33:$C$776,СВЦЭМ!$A$33:$A$776,$A14,СВЦЭМ!$B$33:$B$776,U$11)+'СЕТ СН'!$F$9+СВЦЭМ!$D$10+'СЕТ СН'!$F$5-'СЕТ СН'!$F$17</f>
        <v>3267.3891037399999</v>
      </c>
      <c r="V14" s="36">
        <f>SUMIFS(СВЦЭМ!$C$33:$C$776,СВЦЭМ!$A$33:$A$776,$A14,СВЦЭМ!$B$33:$B$776,V$11)+'СЕТ СН'!$F$9+СВЦЭМ!$D$10+'СЕТ СН'!$F$5-'СЕТ СН'!$F$17</f>
        <v>3259.4150615899998</v>
      </c>
      <c r="W14" s="36">
        <f>SUMIFS(СВЦЭМ!$C$33:$C$776,СВЦЭМ!$A$33:$A$776,$A14,СВЦЭМ!$B$33:$B$776,W$11)+'СЕТ СН'!$F$9+СВЦЭМ!$D$10+'СЕТ СН'!$F$5-'СЕТ СН'!$F$17</f>
        <v>3248.1398515700002</v>
      </c>
      <c r="X14" s="36">
        <f>SUMIFS(СВЦЭМ!$C$33:$C$776,СВЦЭМ!$A$33:$A$776,$A14,СВЦЭМ!$B$33:$B$776,X$11)+'СЕТ СН'!$F$9+СВЦЭМ!$D$10+'СЕТ СН'!$F$5-'СЕТ СН'!$F$17</f>
        <v>3271.1355802200001</v>
      </c>
      <c r="Y14" s="36">
        <f>SUMIFS(СВЦЭМ!$C$33:$C$776,СВЦЭМ!$A$33:$A$776,$A14,СВЦЭМ!$B$33:$B$776,Y$11)+'СЕТ СН'!$F$9+СВЦЭМ!$D$10+'СЕТ СН'!$F$5-'СЕТ СН'!$F$17</f>
        <v>3356.92994718</v>
      </c>
    </row>
    <row r="15" spans="1:27" ht="15.75" x14ac:dyDescent="0.2">
      <c r="A15" s="35">
        <f t="shared" si="0"/>
        <v>44047</v>
      </c>
      <c r="B15" s="36">
        <f>SUMIFS(СВЦЭМ!$C$33:$C$776,СВЦЭМ!$A$33:$A$776,$A15,СВЦЭМ!$B$33:$B$776,B$11)+'СЕТ СН'!$F$9+СВЦЭМ!$D$10+'СЕТ СН'!$F$5-'СЕТ СН'!$F$17</f>
        <v>3421.4306909299999</v>
      </c>
      <c r="C15" s="36">
        <f>SUMIFS(СВЦЭМ!$C$33:$C$776,СВЦЭМ!$A$33:$A$776,$A15,СВЦЭМ!$B$34:$B$777,C$11)+'СЕТ СН'!$F$9+СВЦЭМ!$D$10+'СЕТ СН'!$F$5-'СЕТ СН'!$F$17</f>
        <v>3421.4306909299999</v>
      </c>
      <c r="D15" s="36">
        <f>SUMIFS(СВЦЭМ!$C$33:$C$776,СВЦЭМ!$A$33:$A$776,$A15,СВЦЭМ!$B$33:$B$776,D$11)+'СЕТ СН'!$F$9+СВЦЭМ!$D$10+'СЕТ СН'!$F$5-'СЕТ СН'!$F$17</f>
        <v>3490.7946422800001</v>
      </c>
      <c r="E15" s="36">
        <f>SUMIFS(СВЦЭМ!$C$33:$C$776,СВЦЭМ!$A$33:$A$776,$A15,СВЦЭМ!$B$33:$B$776,E$11)+'СЕТ СН'!$F$9+СВЦЭМ!$D$10+'СЕТ СН'!$F$5-'СЕТ СН'!$F$17</f>
        <v>3521.03395146</v>
      </c>
      <c r="F15" s="36">
        <f>SUMIFS(СВЦЭМ!$C$33:$C$776,СВЦЭМ!$A$33:$A$776,$A15,СВЦЭМ!$B$33:$B$776,F$11)+'СЕТ СН'!$F$9+СВЦЭМ!$D$10+'СЕТ СН'!$F$5-'СЕТ СН'!$F$17</f>
        <v>3529.3138562499998</v>
      </c>
      <c r="G15" s="36">
        <f>SUMIFS(СВЦЭМ!$C$33:$C$776,СВЦЭМ!$A$33:$A$776,$A15,СВЦЭМ!$B$33:$B$776,G$11)+'СЕТ СН'!$F$9+СВЦЭМ!$D$10+'СЕТ СН'!$F$5-'СЕТ СН'!$F$17</f>
        <v>3523.4425155999998</v>
      </c>
      <c r="H15" s="36">
        <f>SUMIFS(СВЦЭМ!$C$33:$C$776,СВЦЭМ!$A$33:$A$776,$A15,СВЦЭМ!$B$33:$B$776,H$11)+'СЕТ СН'!$F$9+СВЦЭМ!$D$10+'СЕТ СН'!$F$5-'СЕТ СН'!$F$17</f>
        <v>3478.0155852400003</v>
      </c>
      <c r="I15" s="36">
        <f>SUMIFS(СВЦЭМ!$C$33:$C$776,СВЦЭМ!$A$33:$A$776,$A15,СВЦЭМ!$B$33:$B$776,I$11)+'СЕТ СН'!$F$9+СВЦЭМ!$D$10+'СЕТ СН'!$F$5-'СЕТ СН'!$F$17</f>
        <v>3470.89367567</v>
      </c>
      <c r="J15" s="36">
        <f>SUMIFS(СВЦЭМ!$C$33:$C$776,СВЦЭМ!$A$33:$A$776,$A15,СВЦЭМ!$B$33:$B$776,J$11)+'СЕТ СН'!$F$9+СВЦЭМ!$D$10+'СЕТ СН'!$F$5-'СЕТ СН'!$F$17</f>
        <v>3425.4601130599999</v>
      </c>
      <c r="K15" s="36">
        <f>SUMIFS(СВЦЭМ!$C$33:$C$776,СВЦЭМ!$A$33:$A$776,$A15,СВЦЭМ!$B$33:$B$776,K$11)+'СЕТ СН'!$F$9+СВЦЭМ!$D$10+'СЕТ СН'!$F$5-'СЕТ СН'!$F$17</f>
        <v>3397.1270302000003</v>
      </c>
      <c r="L15" s="36">
        <f>SUMIFS(СВЦЭМ!$C$33:$C$776,СВЦЭМ!$A$33:$A$776,$A15,СВЦЭМ!$B$33:$B$776,L$11)+'СЕТ СН'!$F$9+СВЦЭМ!$D$10+'СЕТ СН'!$F$5-'СЕТ СН'!$F$17</f>
        <v>3391.7770233299998</v>
      </c>
      <c r="M15" s="36">
        <f>SUMIFS(СВЦЭМ!$C$33:$C$776,СВЦЭМ!$A$33:$A$776,$A15,СВЦЭМ!$B$33:$B$776,M$11)+'СЕТ СН'!$F$9+СВЦЭМ!$D$10+'СЕТ СН'!$F$5-'СЕТ СН'!$F$17</f>
        <v>3316.1079254000001</v>
      </c>
      <c r="N15" s="36">
        <f>SUMIFS(СВЦЭМ!$C$33:$C$776,СВЦЭМ!$A$33:$A$776,$A15,СВЦЭМ!$B$33:$B$776,N$11)+'СЕТ СН'!$F$9+СВЦЭМ!$D$10+'СЕТ СН'!$F$5-'СЕТ СН'!$F$17</f>
        <v>3262.8381214599999</v>
      </c>
      <c r="O15" s="36">
        <f>SUMIFS(СВЦЭМ!$C$33:$C$776,СВЦЭМ!$A$33:$A$776,$A15,СВЦЭМ!$B$33:$B$776,O$11)+'СЕТ СН'!$F$9+СВЦЭМ!$D$10+'СЕТ СН'!$F$5-'СЕТ СН'!$F$17</f>
        <v>3239.5525355300001</v>
      </c>
      <c r="P15" s="36">
        <f>SUMIFS(СВЦЭМ!$C$33:$C$776,СВЦЭМ!$A$33:$A$776,$A15,СВЦЭМ!$B$33:$B$776,P$11)+'СЕТ СН'!$F$9+СВЦЭМ!$D$10+'СЕТ СН'!$F$5-'СЕТ СН'!$F$17</f>
        <v>3228.7540649699999</v>
      </c>
      <c r="Q15" s="36">
        <f>SUMIFS(СВЦЭМ!$C$33:$C$776,СВЦЭМ!$A$33:$A$776,$A15,СВЦЭМ!$B$33:$B$776,Q$11)+'СЕТ СН'!$F$9+СВЦЭМ!$D$10+'СЕТ СН'!$F$5-'СЕТ СН'!$F$17</f>
        <v>3229.4431302900002</v>
      </c>
      <c r="R15" s="36">
        <f>SUMIFS(СВЦЭМ!$C$33:$C$776,СВЦЭМ!$A$33:$A$776,$A15,СВЦЭМ!$B$33:$B$776,R$11)+'СЕТ СН'!$F$9+СВЦЭМ!$D$10+'СЕТ СН'!$F$5-'СЕТ СН'!$F$17</f>
        <v>3232.4929786799999</v>
      </c>
      <c r="S15" s="36">
        <f>SUMIFS(СВЦЭМ!$C$33:$C$776,СВЦЭМ!$A$33:$A$776,$A15,СВЦЭМ!$B$33:$B$776,S$11)+'СЕТ СН'!$F$9+СВЦЭМ!$D$10+'СЕТ СН'!$F$5-'СЕТ СН'!$F$17</f>
        <v>3253.81880512</v>
      </c>
      <c r="T15" s="36">
        <f>SUMIFS(СВЦЭМ!$C$33:$C$776,СВЦЭМ!$A$33:$A$776,$A15,СВЦЭМ!$B$33:$B$776,T$11)+'СЕТ СН'!$F$9+СВЦЭМ!$D$10+'СЕТ СН'!$F$5-'СЕТ СН'!$F$17</f>
        <v>3248.3200488299999</v>
      </c>
      <c r="U15" s="36">
        <f>SUMIFS(СВЦЭМ!$C$33:$C$776,СВЦЭМ!$A$33:$A$776,$A15,СВЦЭМ!$B$33:$B$776,U$11)+'СЕТ СН'!$F$9+СВЦЭМ!$D$10+'СЕТ СН'!$F$5-'СЕТ СН'!$F$17</f>
        <v>3248.99820731</v>
      </c>
      <c r="V15" s="36">
        <f>SUMIFS(СВЦЭМ!$C$33:$C$776,СВЦЭМ!$A$33:$A$776,$A15,СВЦЭМ!$B$33:$B$776,V$11)+'СЕТ СН'!$F$9+СВЦЭМ!$D$10+'СЕТ СН'!$F$5-'СЕТ СН'!$F$17</f>
        <v>3247.9624082999999</v>
      </c>
      <c r="W15" s="36">
        <f>SUMIFS(СВЦЭМ!$C$33:$C$776,СВЦЭМ!$A$33:$A$776,$A15,СВЦЭМ!$B$33:$B$776,W$11)+'СЕТ СН'!$F$9+СВЦЭМ!$D$10+'СЕТ СН'!$F$5-'СЕТ СН'!$F$17</f>
        <v>3249.48783293</v>
      </c>
      <c r="X15" s="36">
        <f>SUMIFS(СВЦЭМ!$C$33:$C$776,СВЦЭМ!$A$33:$A$776,$A15,СВЦЭМ!$B$33:$B$776,X$11)+'СЕТ СН'!$F$9+СВЦЭМ!$D$10+'СЕТ СН'!$F$5-'СЕТ СН'!$F$17</f>
        <v>3273.6924771700001</v>
      </c>
      <c r="Y15" s="36">
        <f>SUMIFS(СВЦЭМ!$C$33:$C$776,СВЦЭМ!$A$33:$A$776,$A15,СВЦЭМ!$B$33:$B$776,Y$11)+'СЕТ СН'!$F$9+СВЦЭМ!$D$10+'СЕТ СН'!$F$5-'СЕТ СН'!$F$17</f>
        <v>3356.5411019100002</v>
      </c>
    </row>
    <row r="16" spans="1:27" ht="15.75" x14ac:dyDescent="0.2">
      <c r="A16" s="35">
        <f t="shared" si="0"/>
        <v>44048</v>
      </c>
      <c r="B16" s="36">
        <f>SUMIFS(СВЦЭМ!$C$33:$C$776,СВЦЭМ!$A$33:$A$776,$A16,СВЦЭМ!$B$33:$B$776,B$11)+'СЕТ СН'!$F$9+СВЦЭМ!$D$10+'СЕТ СН'!$F$5-'СЕТ СН'!$F$17</f>
        <v>3421.5258030800001</v>
      </c>
      <c r="C16" s="36">
        <f>SUMIFS(СВЦЭМ!$C$33:$C$776,СВЦЭМ!$A$33:$A$776,$A16,СВЦЭМ!$B$33:$B$776,C$11)+'СЕТ СН'!$F$9+СВЦЭМ!$D$10+'СЕТ СН'!$F$5-'СЕТ СН'!$F$17</f>
        <v>3491.1558790700001</v>
      </c>
      <c r="D16" s="36">
        <f>SUMIFS(СВЦЭМ!$C$33:$C$776,СВЦЭМ!$A$33:$A$776,$A16,СВЦЭМ!$B$33:$B$776,D$11)+'СЕТ СН'!$F$9+СВЦЭМ!$D$10+'СЕТ СН'!$F$5-'СЕТ СН'!$F$17</f>
        <v>3507.1602833699999</v>
      </c>
      <c r="E16" s="36">
        <f>SUMIFS(СВЦЭМ!$C$33:$C$776,СВЦЭМ!$A$33:$A$776,$A16,СВЦЭМ!$B$33:$B$776,E$11)+'СЕТ СН'!$F$9+СВЦЭМ!$D$10+'СЕТ СН'!$F$5-'СЕТ СН'!$F$17</f>
        <v>3518.1958878</v>
      </c>
      <c r="F16" s="36">
        <f>SUMIFS(СВЦЭМ!$C$33:$C$776,СВЦЭМ!$A$33:$A$776,$A16,СВЦЭМ!$B$33:$B$776,F$11)+'СЕТ СН'!$F$9+СВЦЭМ!$D$10+'СЕТ СН'!$F$5-'СЕТ СН'!$F$17</f>
        <v>3510.42412939</v>
      </c>
      <c r="G16" s="36">
        <f>SUMIFS(СВЦЭМ!$C$33:$C$776,СВЦЭМ!$A$33:$A$776,$A16,СВЦЭМ!$B$33:$B$776,G$11)+'СЕТ СН'!$F$9+СВЦЭМ!$D$10+'СЕТ СН'!$F$5-'СЕТ СН'!$F$17</f>
        <v>3524.7677893700002</v>
      </c>
      <c r="H16" s="36">
        <f>SUMIFS(СВЦЭМ!$C$33:$C$776,СВЦЭМ!$A$33:$A$776,$A16,СВЦЭМ!$B$33:$B$776,H$11)+'СЕТ СН'!$F$9+СВЦЭМ!$D$10+'СЕТ СН'!$F$5-'СЕТ СН'!$F$17</f>
        <v>3504.95934326</v>
      </c>
      <c r="I16" s="36">
        <f>SUMIFS(СВЦЭМ!$C$33:$C$776,СВЦЭМ!$A$33:$A$776,$A16,СВЦЭМ!$B$33:$B$776,I$11)+'СЕТ СН'!$F$9+СВЦЭМ!$D$10+'СЕТ СН'!$F$5-'СЕТ СН'!$F$17</f>
        <v>3471.1093427300002</v>
      </c>
      <c r="J16" s="36">
        <f>SUMIFS(СВЦЭМ!$C$33:$C$776,СВЦЭМ!$A$33:$A$776,$A16,СВЦЭМ!$B$33:$B$776,J$11)+'СЕТ СН'!$F$9+СВЦЭМ!$D$10+'СЕТ СН'!$F$5-'СЕТ СН'!$F$17</f>
        <v>3423.0114807</v>
      </c>
      <c r="K16" s="36">
        <f>SUMIFS(СВЦЭМ!$C$33:$C$776,СВЦЭМ!$A$33:$A$776,$A16,СВЦЭМ!$B$33:$B$776,K$11)+'СЕТ СН'!$F$9+СВЦЭМ!$D$10+'СЕТ СН'!$F$5-'СЕТ СН'!$F$17</f>
        <v>3432.1704384599998</v>
      </c>
      <c r="L16" s="36">
        <f>SUMIFS(СВЦЭМ!$C$33:$C$776,СВЦЭМ!$A$33:$A$776,$A16,СВЦЭМ!$B$33:$B$776,L$11)+'СЕТ СН'!$F$9+СВЦЭМ!$D$10+'СЕТ СН'!$F$5-'СЕТ СН'!$F$17</f>
        <v>3382.4665518800002</v>
      </c>
      <c r="M16" s="36">
        <f>SUMIFS(СВЦЭМ!$C$33:$C$776,СВЦЭМ!$A$33:$A$776,$A16,СВЦЭМ!$B$33:$B$776,M$11)+'СЕТ СН'!$F$9+СВЦЭМ!$D$10+'СЕТ СН'!$F$5-'СЕТ СН'!$F$17</f>
        <v>3314.1285669899999</v>
      </c>
      <c r="N16" s="36">
        <f>SUMIFS(СВЦЭМ!$C$33:$C$776,СВЦЭМ!$A$33:$A$776,$A16,СВЦЭМ!$B$33:$B$776,N$11)+'СЕТ СН'!$F$9+СВЦЭМ!$D$10+'СЕТ СН'!$F$5-'СЕТ СН'!$F$17</f>
        <v>3267.2362183</v>
      </c>
      <c r="O16" s="36">
        <f>SUMIFS(СВЦЭМ!$C$33:$C$776,СВЦЭМ!$A$33:$A$776,$A16,СВЦЭМ!$B$33:$B$776,O$11)+'СЕТ СН'!$F$9+СВЦЭМ!$D$10+'СЕТ СН'!$F$5-'СЕТ СН'!$F$17</f>
        <v>3237.2462301999999</v>
      </c>
      <c r="P16" s="36">
        <f>SUMIFS(СВЦЭМ!$C$33:$C$776,СВЦЭМ!$A$33:$A$776,$A16,СВЦЭМ!$B$33:$B$776,P$11)+'СЕТ СН'!$F$9+СВЦЭМ!$D$10+'СЕТ СН'!$F$5-'СЕТ СН'!$F$17</f>
        <v>3235.7064818700001</v>
      </c>
      <c r="Q16" s="36">
        <f>SUMIFS(СВЦЭМ!$C$33:$C$776,СВЦЭМ!$A$33:$A$776,$A16,СВЦЭМ!$B$33:$B$776,Q$11)+'СЕТ СН'!$F$9+СВЦЭМ!$D$10+'СЕТ СН'!$F$5-'СЕТ СН'!$F$17</f>
        <v>3241.9820134500001</v>
      </c>
      <c r="R16" s="36">
        <f>SUMIFS(СВЦЭМ!$C$33:$C$776,СВЦЭМ!$A$33:$A$776,$A16,СВЦЭМ!$B$33:$B$776,R$11)+'СЕТ СН'!$F$9+СВЦЭМ!$D$10+'СЕТ СН'!$F$5-'СЕТ СН'!$F$17</f>
        <v>3233.2010267800001</v>
      </c>
      <c r="S16" s="36">
        <f>SUMIFS(СВЦЭМ!$C$33:$C$776,СВЦЭМ!$A$33:$A$776,$A16,СВЦЭМ!$B$33:$B$776,S$11)+'СЕТ СН'!$F$9+СВЦЭМ!$D$10+'СЕТ СН'!$F$5-'СЕТ СН'!$F$17</f>
        <v>3237.4992990999999</v>
      </c>
      <c r="T16" s="36">
        <f>SUMIFS(СВЦЭМ!$C$33:$C$776,СВЦЭМ!$A$33:$A$776,$A16,СВЦЭМ!$B$33:$B$776,T$11)+'СЕТ СН'!$F$9+СВЦЭМ!$D$10+'СЕТ СН'!$F$5-'СЕТ СН'!$F$17</f>
        <v>3250.89843664</v>
      </c>
      <c r="U16" s="36">
        <f>SUMIFS(СВЦЭМ!$C$33:$C$776,СВЦЭМ!$A$33:$A$776,$A16,СВЦЭМ!$B$33:$B$776,U$11)+'СЕТ СН'!$F$9+СВЦЭМ!$D$10+'СЕТ СН'!$F$5-'СЕТ СН'!$F$17</f>
        <v>3264.8917108199998</v>
      </c>
      <c r="V16" s="36">
        <f>SUMIFS(СВЦЭМ!$C$33:$C$776,СВЦЭМ!$A$33:$A$776,$A16,СВЦЭМ!$B$33:$B$776,V$11)+'СЕТ СН'!$F$9+СВЦЭМ!$D$10+'СЕТ СН'!$F$5-'СЕТ СН'!$F$17</f>
        <v>3246.0722770100001</v>
      </c>
      <c r="W16" s="36">
        <f>SUMIFS(СВЦЭМ!$C$33:$C$776,СВЦЭМ!$A$33:$A$776,$A16,СВЦЭМ!$B$33:$B$776,W$11)+'СЕТ СН'!$F$9+СВЦЭМ!$D$10+'СЕТ СН'!$F$5-'СЕТ СН'!$F$17</f>
        <v>3242.35815727</v>
      </c>
      <c r="X16" s="36">
        <f>SUMIFS(СВЦЭМ!$C$33:$C$776,СВЦЭМ!$A$33:$A$776,$A16,СВЦЭМ!$B$33:$B$776,X$11)+'СЕТ СН'!$F$9+СВЦЭМ!$D$10+'СЕТ СН'!$F$5-'СЕТ СН'!$F$17</f>
        <v>3261.6567988900001</v>
      </c>
      <c r="Y16" s="36">
        <f>SUMIFS(СВЦЭМ!$C$33:$C$776,СВЦЭМ!$A$33:$A$776,$A16,СВЦЭМ!$B$33:$B$776,Y$11)+'СЕТ СН'!$F$9+СВЦЭМ!$D$10+'СЕТ СН'!$F$5-'СЕТ СН'!$F$17</f>
        <v>3368.2884093000002</v>
      </c>
    </row>
    <row r="17" spans="1:25" ht="15.75" x14ac:dyDescent="0.2">
      <c r="A17" s="35">
        <f t="shared" si="0"/>
        <v>44049</v>
      </c>
      <c r="B17" s="36">
        <f>SUMIFS(СВЦЭМ!$C$33:$C$776,СВЦЭМ!$A$33:$A$776,$A17,СВЦЭМ!$B$33:$B$776,B$11)+'СЕТ СН'!$F$9+СВЦЭМ!$D$10+'СЕТ СН'!$F$5-'СЕТ СН'!$F$17</f>
        <v>3472.7680337399997</v>
      </c>
      <c r="C17" s="36">
        <f>SUMIFS(СВЦЭМ!$C$33:$C$776,СВЦЭМ!$A$33:$A$776,$A17,СВЦЭМ!$B$33:$B$776,C$11)+'СЕТ СН'!$F$9+СВЦЭМ!$D$10+'СЕТ СН'!$F$5-'СЕТ СН'!$F$17</f>
        <v>3518.1017478399999</v>
      </c>
      <c r="D17" s="36">
        <f>SUMIFS(СВЦЭМ!$C$33:$C$776,СВЦЭМ!$A$33:$A$776,$A17,СВЦЭМ!$B$33:$B$776,D$11)+'СЕТ СН'!$F$9+СВЦЭМ!$D$10+'СЕТ СН'!$F$5-'СЕТ СН'!$F$17</f>
        <v>3544.9731780500001</v>
      </c>
      <c r="E17" s="36">
        <f>SUMIFS(СВЦЭМ!$C$33:$C$776,СВЦЭМ!$A$33:$A$776,$A17,СВЦЭМ!$B$33:$B$776,E$11)+'СЕТ СН'!$F$9+СВЦЭМ!$D$10+'СЕТ СН'!$F$5-'СЕТ СН'!$F$17</f>
        <v>3540.3382636699998</v>
      </c>
      <c r="F17" s="36">
        <f>SUMIFS(СВЦЭМ!$C$33:$C$776,СВЦЭМ!$A$33:$A$776,$A17,СВЦЭМ!$B$33:$B$776,F$11)+'СЕТ СН'!$F$9+СВЦЭМ!$D$10+'СЕТ СН'!$F$5-'СЕТ СН'!$F$17</f>
        <v>3531.1333313800001</v>
      </c>
      <c r="G17" s="36">
        <f>SUMIFS(СВЦЭМ!$C$33:$C$776,СВЦЭМ!$A$33:$A$776,$A17,СВЦЭМ!$B$33:$B$776,G$11)+'СЕТ СН'!$F$9+СВЦЭМ!$D$10+'СЕТ СН'!$F$5-'СЕТ СН'!$F$17</f>
        <v>3540.1005783000001</v>
      </c>
      <c r="H17" s="36">
        <f>SUMIFS(СВЦЭМ!$C$33:$C$776,СВЦЭМ!$A$33:$A$776,$A17,СВЦЭМ!$B$33:$B$776,H$11)+'СЕТ СН'!$F$9+СВЦЭМ!$D$10+'СЕТ СН'!$F$5-'СЕТ СН'!$F$17</f>
        <v>3536.8627839999999</v>
      </c>
      <c r="I17" s="36">
        <f>SUMIFS(СВЦЭМ!$C$33:$C$776,СВЦЭМ!$A$33:$A$776,$A17,СВЦЭМ!$B$33:$B$776,I$11)+'СЕТ СН'!$F$9+СВЦЭМ!$D$10+'СЕТ СН'!$F$5-'СЕТ СН'!$F$17</f>
        <v>3486.0690788699999</v>
      </c>
      <c r="J17" s="36">
        <f>SUMIFS(СВЦЭМ!$C$33:$C$776,СВЦЭМ!$A$33:$A$776,$A17,СВЦЭМ!$B$33:$B$776,J$11)+'СЕТ СН'!$F$9+СВЦЭМ!$D$10+'СЕТ СН'!$F$5-'СЕТ СН'!$F$17</f>
        <v>3426.99057111</v>
      </c>
      <c r="K17" s="36">
        <f>SUMIFS(СВЦЭМ!$C$33:$C$776,СВЦЭМ!$A$33:$A$776,$A17,СВЦЭМ!$B$33:$B$776,K$11)+'СЕТ СН'!$F$9+СВЦЭМ!$D$10+'СЕТ СН'!$F$5-'СЕТ СН'!$F$17</f>
        <v>3393.4335924400002</v>
      </c>
      <c r="L17" s="36">
        <f>SUMIFS(СВЦЭМ!$C$33:$C$776,СВЦЭМ!$A$33:$A$776,$A17,СВЦЭМ!$B$33:$B$776,L$11)+'СЕТ СН'!$F$9+СВЦЭМ!$D$10+'СЕТ СН'!$F$5-'СЕТ СН'!$F$17</f>
        <v>3382.8874158399999</v>
      </c>
      <c r="M17" s="36">
        <f>SUMIFS(СВЦЭМ!$C$33:$C$776,СВЦЭМ!$A$33:$A$776,$A17,СВЦЭМ!$B$33:$B$776,M$11)+'СЕТ СН'!$F$9+СВЦЭМ!$D$10+'СЕТ СН'!$F$5-'СЕТ СН'!$F$17</f>
        <v>3311.37332401</v>
      </c>
      <c r="N17" s="36">
        <f>SUMIFS(СВЦЭМ!$C$33:$C$776,СВЦЭМ!$A$33:$A$776,$A17,СВЦЭМ!$B$33:$B$776,N$11)+'СЕТ СН'!$F$9+СВЦЭМ!$D$10+'СЕТ СН'!$F$5-'СЕТ СН'!$F$17</f>
        <v>3252.3482976</v>
      </c>
      <c r="O17" s="36">
        <f>SUMIFS(СВЦЭМ!$C$33:$C$776,СВЦЭМ!$A$33:$A$776,$A17,СВЦЭМ!$B$33:$B$776,O$11)+'СЕТ СН'!$F$9+СВЦЭМ!$D$10+'СЕТ СН'!$F$5-'СЕТ СН'!$F$17</f>
        <v>3226.25708764</v>
      </c>
      <c r="P17" s="36">
        <f>SUMIFS(СВЦЭМ!$C$33:$C$776,СВЦЭМ!$A$33:$A$776,$A17,СВЦЭМ!$B$33:$B$776,P$11)+'СЕТ СН'!$F$9+СВЦЭМ!$D$10+'СЕТ СН'!$F$5-'СЕТ СН'!$F$17</f>
        <v>3230.9595380199999</v>
      </c>
      <c r="Q17" s="36">
        <f>SUMIFS(СВЦЭМ!$C$33:$C$776,СВЦЭМ!$A$33:$A$776,$A17,СВЦЭМ!$B$33:$B$776,Q$11)+'СЕТ СН'!$F$9+СВЦЭМ!$D$10+'СЕТ СН'!$F$5-'СЕТ СН'!$F$17</f>
        <v>3232.6078326000002</v>
      </c>
      <c r="R17" s="36">
        <f>SUMIFS(СВЦЭМ!$C$33:$C$776,СВЦЭМ!$A$33:$A$776,$A17,СВЦЭМ!$B$33:$B$776,R$11)+'СЕТ СН'!$F$9+СВЦЭМ!$D$10+'СЕТ СН'!$F$5-'СЕТ СН'!$F$17</f>
        <v>3234.9461028400001</v>
      </c>
      <c r="S17" s="36">
        <f>SUMIFS(СВЦЭМ!$C$33:$C$776,СВЦЭМ!$A$33:$A$776,$A17,СВЦЭМ!$B$33:$B$776,S$11)+'СЕТ СН'!$F$9+СВЦЭМ!$D$10+'СЕТ СН'!$F$5-'СЕТ СН'!$F$17</f>
        <v>3236.2868802600001</v>
      </c>
      <c r="T17" s="36">
        <f>SUMIFS(СВЦЭМ!$C$33:$C$776,СВЦЭМ!$A$33:$A$776,$A17,СВЦЭМ!$B$33:$B$776,T$11)+'СЕТ СН'!$F$9+СВЦЭМ!$D$10+'СЕТ СН'!$F$5-'СЕТ СН'!$F$17</f>
        <v>3231.1873127500003</v>
      </c>
      <c r="U17" s="36">
        <f>SUMIFS(СВЦЭМ!$C$33:$C$776,СВЦЭМ!$A$33:$A$776,$A17,СВЦЭМ!$B$33:$B$776,U$11)+'СЕТ СН'!$F$9+СВЦЭМ!$D$10+'СЕТ СН'!$F$5-'СЕТ СН'!$F$17</f>
        <v>3227.4800683799999</v>
      </c>
      <c r="V17" s="36">
        <f>SUMIFS(СВЦЭМ!$C$33:$C$776,СВЦЭМ!$A$33:$A$776,$A17,СВЦЭМ!$B$33:$B$776,V$11)+'СЕТ СН'!$F$9+СВЦЭМ!$D$10+'СЕТ СН'!$F$5-'СЕТ СН'!$F$17</f>
        <v>3234.89981558</v>
      </c>
      <c r="W17" s="36">
        <f>SUMIFS(СВЦЭМ!$C$33:$C$776,СВЦЭМ!$A$33:$A$776,$A17,СВЦЭМ!$B$33:$B$776,W$11)+'СЕТ СН'!$F$9+СВЦЭМ!$D$10+'СЕТ СН'!$F$5-'СЕТ СН'!$F$17</f>
        <v>3227.5539401599999</v>
      </c>
      <c r="X17" s="36">
        <f>SUMIFS(СВЦЭМ!$C$33:$C$776,СВЦЭМ!$A$33:$A$776,$A17,СВЦЭМ!$B$33:$B$776,X$11)+'СЕТ СН'!$F$9+СВЦЭМ!$D$10+'СЕТ СН'!$F$5-'СЕТ СН'!$F$17</f>
        <v>3269.7902504200001</v>
      </c>
      <c r="Y17" s="36">
        <f>SUMIFS(СВЦЭМ!$C$33:$C$776,СВЦЭМ!$A$33:$A$776,$A17,СВЦЭМ!$B$33:$B$776,Y$11)+'СЕТ СН'!$F$9+СВЦЭМ!$D$10+'СЕТ СН'!$F$5-'СЕТ СН'!$F$17</f>
        <v>3374.57836077</v>
      </c>
    </row>
    <row r="18" spans="1:25" ht="15.75" x14ac:dyDescent="0.2">
      <c r="A18" s="35">
        <f t="shared" si="0"/>
        <v>44050</v>
      </c>
      <c r="B18" s="36">
        <f>SUMIFS(СВЦЭМ!$C$33:$C$776,СВЦЭМ!$A$33:$A$776,$A18,СВЦЭМ!$B$33:$B$776,B$11)+'СЕТ СН'!$F$9+СВЦЭМ!$D$10+'СЕТ СН'!$F$5-'СЕТ СН'!$F$17</f>
        <v>3422.8870836999999</v>
      </c>
      <c r="C18" s="36">
        <f>SUMIFS(СВЦЭМ!$C$33:$C$776,СВЦЭМ!$A$33:$A$776,$A18,СВЦЭМ!$B$33:$B$776,C$11)+'СЕТ СН'!$F$9+СВЦЭМ!$D$10+'СЕТ СН'!$F$5-'СЕТ СН'!$F$17</f>
        <v>3472.6428148099999</v>
      </c>
      <c r="D18" s="36">
        <f>SUMIFS(СВЦЭМ!$C$33:$C$776,СВЦЭМ!$A$33:$A$776,$A18,СВЦЭМ!$B$33:$B$776,D$11)+'СЕТ СН'!$F$9+СВЦЭМ!$D$10+'СЕТ СН'!$F$5-'СЕТ СН'!$F$17</f>
        <v>3486.0115227000001</v>
      </c>
      <c r="E18" s="36">
        <f>SUMIFS(СВЦЭМ!$C$33:$C$776,СВЦЭМ!$A$33:$A$776,$A18,СВЦЭМ!$B$33:$B$776,E$11)+'СЕТ СН'!$F$9+СВЦЭМ!$D$10+'СЕТ СН'!$F$5-'СЕТ СН'!$F$17</f>
        <v>3513.1378181300001</v>
      </c>
      <c r="F18" s="36">
        <f>SUMIFS(СВЦЭМ!$C$33:$C$776,СВЦЭМ!$A$33:$A$776,$A18,СВЦЭМ!$B$33:$B$776,F$11)+'СЕТ СН'!$F$9+СВЦЭМ!$D$10+'СЕТ СН'!$F$5-'СЕТ СН'!$F$17</f>
        <v>3520.3203861299999</v>
      </c>
      <c r="G18" s="36">
        <f>SUMIFS(СВЦЭМ!$C$33:$C$776,СВЦЭМ!$A$33:$A$776,$A18,СВЦЭМ!$B$33:$B$776,G$11)+'СЕТ СН'!$F$9+СВЦЭМ!$D$10+'СЕТ СН'!$F$5-'СЕТ СН'!$F$17</f>
        <v>3511.6113116300003</v>
      </c>
      <c r="H18" s="36">
        <f>SUMIFS(СВЦЭМ!$C$33:$C$776,СВЦЭМ!$A$33:$A$776,$A18,СВЦЭМ!$B$33:$B$776,H$11)+'СЕТ СН'!$F$9+СВЦЭМ!$D$10+'СЕТ СН'!$F$5-'СЕТ СН'!$F$17</f>
        <v>3478.59785156</v>
      </c>
      <c r="I18" s="36">
        <f>SUMIFS(СВЦЭМ!$C$33:$C$776,СВЦЭМ!$A$33:$A$776,$A18,СВЦЭМ!$B$33:$B$776,I$11)+'СЕТ СН'!$F$9+СВЦЭМ!$D$10+'СЕТ СН'!$F$5-'СЕТ СН'!$F$17</f>
        <v>3451.1167597200001</v>
      </c>
      <c r="J18" s="36">
        <f>SUMIFS(СВЦЭМ!$C$33:$C$776,СВЦЭМ!$A$33:$A$776,$A18,СВЦЭМ!$B$33:$B$776,J$11)+'СЕТ СН'!$F$9+СВЦЭМ!$D$10+'СЕТ СН'!$F$5-'СЕТ СН'!$F$17</f>
        <v>3418.4153220600001</v>
      </c>
      <c r="K18" s="36">
        <f>SUMIFS(СВЦЭМ!$C$33:$C$776,СВЦЭМ!$A$33:$A$776,$A18,СВЦЭМ!$B$33:$B$776,K$11)+'СЕТ СН'!$F$9+СВЦЭМ!$D$10+'СЕТ СН'!$F$5-'СЕТ СН'!$F$17</f>
        <v>3423.3542519799998</v>
      </c>
      <c r="L18" s="36">
        <f>SUMIFS(СВЦЭМ!$C$33:$C$776,СВЦЭМ!$A$33:$A$776,$A18,СВЦЭМ!$B$33:$B$776,L$11)+'СЕТ СН'!$F$9+СВЦЭМ!$D$10+'СЕТ СН'!$F$5-'СЕТ СН'!$F$17</f>
        <v>3396.4043767600001</v>
      </c>
      <c r="M18" s="36">
        <f>SUMIFS(СВЦЭМ!$C$33:$C$776,СВЦЭМ!$A$33:$A$776,$A18,СВЦЭМ!$B$33:$B$776,M$11)+'СЕТ СН'!$F$9+СВЦЭМ!$D$10+'СЕТ СН'!$F$5-'СЕТ СН'!$F$17</f>
        <v>3360.4748083200002</v>
      </c>
      <c r="N18" s="36">
        <f>SUMIFS(СВЦЭМ!$C$33:$C$776,СВЦЭМ!$A$33:$A$776,$A18,СВЦЭМ!$B$33:$B$776,N$11)+'СЕТ СН'!$F$9+СВЦЭМ!$D$10+'СЕТ СН'!$F$5-'СЕТ СН'!$F$17</f>
        <v>3307.9070725000001</v>
      </c>
      <c r="O18" s="36">
        <f>SUMIFS(СВЦЭМ!$C$33:$C$776,СВЦЭМ!$A$33:$A$776,$A18,СВЦЭМ!$B$33:$B$776,O$11)+'СЕТ СН'!$F$9+СВЦЭМ!$D$10+'СЕТ СН'!$F$5-'СЕТ СН'!$F$17</f>
        <v>3276.3511678499999</v>
      </c>
      <c r="P18" s="36">
        <f>SUMIFS(СВЦЭМ!$C$33:$C$776,СВЦЭМ!$A$33:$A$776,$A18,СВЦЭМ!$B$33:$B$776,P$11)+'СЕТ СН'!$F$9+СВЦЭМ!$D$10+'СЕТ СН'!$F$5-'СЕТ СН'!$F$17</f>
        <v>3279.2239802300001</v>
      </c>
      <c r="Q18" s="36">
        <f>SUMIFS(СВЦЭМ!$C$33:$C$776,СВЦЭМ!$A$33:$A$776,$A18,СВЦЭМ!$B$33:$B$776,Q$11)+'СЕТ СН'!$F$9+СВЦЭМ!$D$10+'СЕТ СН'!$F$5-'СЕТ СН'!$F$17</f>
        <v>3282.4370674199999</v>
      </c>
      <c r="R18" s="36">
        <f>SUMIFS(СВЦЭМ!$C$33:$C$776,СВЦЭМ!$A$33:$A$776,$A18,СВЦЭМ!$B$33:$B$776,R$11)+'СЕТ СН'!$F$9+СВЦЭМ!$D$10+'СЕТ СН'!$F$5-'СЕТ СН'!$F$17</f>
        <v>3292.70241541</v>
      </c>
      <c r="S18" s="36">
        <f>SUMIFS(СВЦЭМ!$C$33:$C$776,СВЦЭМ!$A$33:$A$776,$A18,СВЦЭМ!$B$33:$B$776,S$11)+'СЕТ СН'!$F$9+СВЦЭМ!$D$10+'СЕТ СН'!$F$5-'СЕТ СН'!$F$17</f>
        <v>3294.6614627200001</v>
      </c>
      <c r="T18" s="36">
        <f>SUMIFS(СВЦЭМ!$C$33:$C$776,СВЦЭМ!$A$33:$A$776,$A18,СВЦЭМ!$B$33:$B$776,T$11)+'СЕТ СН'!$F$9+СВЦЭМ!$D$10+'СЕТ СН'!$F$5-'СЕТ СН'!$F$17</f>
        <v>3282.1943728300002</v>
      </c>
      <c r="U18" s="36">
        <f>SUMIFS(СВЦЭМ!$C$33:$C$776,СВЦЭМ!$A$33:$A$776,$A18,СВЦЭМ!$B$33:$B$776,U$11)+'СЕТ СН'!$F$9+СВЦЭМ!$D$10+'СЕТ СН'!$F$5-'СЕТ СН'!$F$17</f>
        <v>3293.6197060599998</v>
      </c>
      <c r="V18" s="36">
        <f>SUMIFS(СВЦЭМ!$C$33:$C$776,СВЦЭМ!$A$33:$A$776,$A18,СВЦЭМ!$B$33:$B$776,V$11)+'СЕТ СН'!$F$9+СВЦЭМ!$D$10+'СЕТ СН'!$F$5-'СЕТ СН'!$F$17</f>
        <v>3310.6935483900002</v>
      </c>
      <c r="W18" s="36">
        <f>SUMIFS(СВЦЭМ!$C$33:$C$776,СВЦЭМ!$A$33:$A$776,$A18,СВЦЭМ!$B$33:$B$776,W$11)+'СЕТ СН'!$F$9+СВЦЭМ!$D$10+'СЕТ СН'!$F$5-'СЕТ СН'!$F$17</f>
        <v>3299.1888325700002</v>
      </c>
      <c r="X18" s="36">
        <f>SUMIFS(СВЦЭМ!$C$33:$C$776,СВЦЭМ!$A$33:$A$776,$A18,СВЦЭМ!$B$33:$B$776,X$11)+'СЕТ СН'!$F$9+СВЦЭМ!$D$10+'СЕТ СН'!$F$5-'СЕТ СН'!$F$17</f>
        <v>3330.3923728300001</v>
      </c>
      <c r="Y18" s="36">
        <f>SUMIFS(СВЦЭМ!$C$33:$C$776,СВЦЭМ!$A$33:$A$776,$A18,СВЦЭМ!$B$33:$B$776,Y$11)+'СЕТ СН'!$F$9+СВЦЭМ!$D$10+'СЕТ СН'!$F$5-'СЕТ СН'!$F$17</f>
        <v>3416.5403501700002</v>
      </c>
    </row>
    <row r="19" spans="1:25" ht="15.75" x14ac:dyDescent="0.2">
      <c r="A19" s="35">
        <f t="shared" si="0"/>
        <v>44051</v>
      </c>
      <c r="B19" s="36">
        <f>SUMIFS(СВЦЭМ!$C$33:$C$776,СВЦЭМ!$A$33:$A$776,$A19,СВЦЭМ!$B$33:$B$776,B$11)+'СЕТ СН'!$F$9+СВЦЭМ!$D$10+'СЕТ СН'!$F$5-'СЕТ СН'!$F$17</f>
        <v>3493.3856146899998</v>
      </c>
      <c r="C19" s="36">
        <f>SUMIFS(СВЦЭМ!$C$33:$C$776,СВЦЭМ!$A$33:$A$776,$A19,СВЦЭМ!$B$33:$B$776,C$11)+'СЕТ СН'!$F$9+СВЦЭМ!$D$10+'СЕТ СН'!$F$5-'СЕТ СН'!$F$17</f>
        <v>3516.9699342600002</v>
      </c>
      <c r="D19" s="36">
        <f>SUMIFS(СВЦЭМ!$C$33:$C$776,СВЦЭМ!$A$33:$A$776,$A19,СВЦЭМ!$B$33:$B$776,D$11)+'СЕТ СН'!$F$9+СВЦЭМ!$D$10+'СЕТ СН'!$F$5-'СЕТ СН'!$F$17</f>
        <v>3518.8890149399999</v>
      </c>
      <c r="E19" s="36">
        <f>SUMIFS(СВЦЭМ!$C$33:$C$776,СВЦЭМ!$A$33:$A$776,$A19,СВЦЭМ!$B$33:$B$776,E$11)+'СЕТ СН'!$F$9+СВЦЭМ!$D$10+'СЕТ СН'!$F$5-'СЕТ СН'!$F$17</f>
        <v>3537.4326178199999</v>
      </c>
      <c r="F19" s="36">
        <f>SUMIFS(СВЦЭМ!$C$33:$C$776,СВЦЭМ!$A$33:$A$776,$A19,СВЦЭМ!$B$33:$B$776,F$11)+'СЕТ СН'!$F$9+СВЦЭМ!$D$10+'СЕТ СН'!$F$5-'СЕТ СН'!$F$17</f>
        <v>3535.2771790000002</v>
      </c>
      <c r="G19" s="36">
        <f>SUMIFS(СВЦЭМ!$C$33:$C$776,СВЦЭМ!$A$33:$A$776,$A19,СВЦЭМ!$B$33:$B$776,G$11)+'СЕТ СН'!$F$9+СВЦЭМ!$D$10+'СЕТ СН'!$F$5-'СЕТ СН'!$F$17</f>
        <v>3535.1661382299999</v>
      </c>
      <c r="H19" s="36">
        <f>SUMIFS(СВЦЭМ!$C$33:$C$776,СВЦЭМ!$A$33:$A$776,$A19,СВЦЭМ!$B$33:$B$776,H$11)+'СЕТ СН'!$F$9+СВЦЭМ!$D$10+'СЕТ СН'!$F$5-'СЕТ СН'!$F$17</f>
        <v>3522.7790140699999</v>
      </c>
      <c r="I19" s="36">
        <f>SUMIFS(СВЦЭМ!$C$33:$C$776,СВЦЭМ!$A$33:$A$776,$A19,СВЦЭМ!$B$33:$B$776,I$11)+'СЕТ СН'!$F$9+СВЦЭМ!$D$10+'СЕТ СН'!$F$5-'СЕТ СН'!$F$17</f>
        <v>3487.0487703700001</v>
      </c>
      <c r="J19" s="36">
        <f>SUMIFS(СВЦЭМ!$C$33:$C$776,СВЦЭМ!$A$33:$A$776,$A19,СВЦЭМ!$B$33:$B$776,J$11)+'СЕТ СН'!$F$9+СВЦЭМ!$D$10+'СЕТ СН'!$F$5-'СЕТ СН'!$F$17</f>
        <v>3470.5618910600001</v>
      </c>
      <c r="K19" s="36">
        <f>SUMIFS(СВЦЭМ!$C$33:$C$776,СВЦЭМ!$A$33:$A$776,$A19,СВЦЭМ!$B$33:$B$776,K$11)+'СЕТ СН'!$F$9+СВЦЭМ!$D$10+'СЕТ СН'!$F$5-'СЕТ СН'!$F$17</f>
        <v>3450.4158645299999</v>
      </c>
      <c r="L19" s="36">
        <f>SUMIFS(СВЦЭМ!$C$33:$C$776,СВЦЭМ!$A$33:$A$776,$A19,СВЦЭМ!$B$33:$B$776,L$11)+'СЕТ СН'!$F$9+СВЦЭМ!$D$10+'СЕТ СН'!$F$5-'СЕТ СН'!$F$17</f>
        <v>3405.2676267799998</v>
      </c>
      <c r="M19" s="36">
        <f>SUMIFS(СВЦЭМ!$C$33:$C$776,СВЦЭМ!$A$33:$A$776,$A19,СВЦЭМ!$B$33:$B$776,M$11)+'СЕТ СН'!$F$9+СВЦЭМ!$D$10+'СЕТ СН'!$F$5-'СЕТ СН'!$F$17</f>
        <v>3309.7812141200002</v>
      </c>
      <c r="N19" s="36">
        <f>SUMIFS(СВЦЭМ!$C$33:$C$776,СВЦЭМ!$A$33:$A$776,$A19,СВЦЭМ!$B$33:$B$776,N$11)+'СЕТ СН'!$F$9+СВЦЭМ!$D$10+'СЕТ СН'!$F$5-'СЕТ СН'!$F$17</f>
        <v>3265.0113841299999</v>
      </c>
      <c r="O19" s="36">
        <f>SUMIFS(СВЦЭМ!$C$33:$C$776,СВЦЭМ!$A$33:$A$776,$A19,СВЦЭМ!$B$33:$B$776,O$11)+'СЕТ СН'!$F$9+СВЦЭМ!$D$10+'СЕТ СН'!$F$5-'СЕТ СН'!$F$17</f>
        <v>3247.6146219900002</v>
      </c>
      <c r="P19" s="36">
        <f>SUMIFS(СВЦЭМ!$C$33:$C$776,СВЦЭМ!$A$33:$A$776,$A19,СВЦЭМ!$B$33:$B$776,P$11)+'СЕТ СН'!$F$9+СВЦЭМ!$D$10+'СЕТ СН'!$F$5-'СЕТ СН'!$F$17</f>
        <v>3242.6004122700001</v>
      </c>
      <c r="Q19" s="36">
        <f>SUMIFS(СВЦЭМ!$C$33:$C$776,СВЦЭМ!$A$33:$A$776,$A19,СВЦЭМ!$B$33:$B$776,Q$11)+'СЕТ СН'!$F$9+СВЦЭМ!$D$10+'СЕТ СН'!$F$5-'СЕТ СН'!$F$17</f>
        <v>3251.47821393</v>
      </c>
      <c r="R19" s="36">
        <f>SUMIFS(СВЦЭМ!$C$33:$C$776,СВЦЭМ!$A$33:$A$776,$A19,СВЦЭМ!$B$33:$B$776,R$11)+'СЕТ СН'!$F$9+СВЦЭМ!$D$10+'СЕТ СН'!$F$5-'СЕТ СН'!$F$17</f>
        <v>3234.3323227400001</v>
      </c>
      <c r="S19" s="36">
        <f>SUMIFS(СВЦЭМ!$C$33:$C$776,СВЦЭМ!$A$33:$A$776,$A19,СВЦЭМ!$B$33:$B$776,S$11)+'СЕТ СН'!$F$9+СВЦЭМ!$D$10+'СЕТ СН'!$F$5-'СЕТ СН'!$F$17</f>
        <v>3241.0282093999999</v>
      </c>
      <c r="T19" s="36">
        <f>SUMIFS(СВЦЭМ!$C$33:$C$776,СВЦЭМ!$A$33:$A$776,$A19,СВЦЭМ!$B$33:$B$776,T$11)+'СЕТ СН'!$F$9+СВЦЭМ!$D$10+'СЕТ СН'!$F$5-'СЕТ СН'!$F$17</f>
        <v>3257.0270974</v>
      </c>
      <c r="U19" s="36">
        <f>SUMIFS(СВЦЭМ!$C$33:$C$776,СВЦЭМ!$A$33:$A$776,$A19,СВЦЭМ!$B$33:$B$776,U$11)+'СЕТ СН'!$F$9+СВЦЭМ!$D$10+'СЕТ СН'!$F$5-'СЕТ СН'!$F$17</f>
        <v>3263.8049879999999</v>
      </c>
      <c r="V19" s="36">
        <f>SUMIFS(СВЦЭМ!$C$33:$C$776,СВЦЭМ!$A$33:$A$776,$A19,СВЦЭМ!$B$33:$B$776,V$11)+'СЕТ СН'!$F$9+СВЦЭМ!$D$10+'СЕТ СН'!$F$5-'СЕТ СН'!$F$17</f>
        <v>3251.4558258400002</v>
      </c>
      <c r="W19" s="36">
        <f>SUMIFS(СВЦЭМ!$C$33:$C$776,СВЦЭМ!$A$33:$A$776,$A19,СВЦЭМ!$B$33:$B$776,W$11)+'СЕТ СН'!$F$9+СВЦЭМ!$D$10+'СЕТ СН'!$F$5-'СЕТ СН'!$F$17</f>
        <v>3240.0408560599999</v>
      </c>
      <c r="X19" s="36">
        <f>SUMIFS(СВЦЭМ!$C$33:$C$776,СВЦЭМ!$A$33:$A$776,$A19,СВЦЭМ!$B$33:$B$776,X$11)+'СЕТ СН'!$F$9+СВЦЭМ!$D$10+'СЕТ СН'!$F$5-'СЕТ СН'!$F$17</f>
        <v>3266.1996088599999</v>
      </c>
      <c r="Y19" s="36">
        <f>SUMIFS(СВЦЭМ!$C$33:$C$776,СВЦЭМ!$A$33:$A$776,$A19,СВЦЭМ!$B$33:$B$776,Y$11)+'СЕТ СН'!$F$9+СВЦЭМ!$D$10+'СЕТ СН'!$F$5-'СЕТ СН'!$F$17</f>
        <v>3364.5018567699999</v>
      </c>
    </row>
    <row r="20" spans="1:25" ht="15.75" x14ac:dyDescent="0.2">
      <c r="A20" s="35">
        <f t="shared" si="0"/>
        <v>44052</v>
      </c>
      <c r="B20" s="36">
        <f>SUMIFS(СВЦЭМ!$C$33:$C$776,СВЦЭМ!$A$33:$A$776,$A20,СВЦЭМ!$B$33:$B$776,B$11)+'СЕТ СН'!$F$9+СВЦЭМ!$D$10+'СЕТ СН'!$F$5-'СЕТ СН'!$F$17</f>
        <v>3442.8131637199999</v>
      </c>
      <c r="C20" s="36">
        <f>SUMIFS(СВЦЭМ!$C$33:$C$776,СВЦЭМ!$A$33:$A$776,$A20,СВЦЭМ!$B$33:$B$776,C$11)+'СЕТ СН'!$F$9+СВЦЭМ!$D$10+'СЕТ СН'!$F$5-'СЕТ СН'!$F$17</f>
        <v>3534.0352602900002</v>
      </c>
      <c r="D20" s="36">
        <f>SUMIFS(СВЦЭМ!$C$33:$C$776,СВЦЭМ!$A$33:$A$776,$A20,СВЦЭМ!$B$33:$B$776,D$11)+'СЕТ СН'!$F$9+СВЦЭМ!$D$10+'СЕТ СН'!$F$5-'СЕТ СН'!$F$17</f>
        <v>3526.84696403</v>
      </c>
      <c r="E20" s="36">
        <f>SUMIFS(СВЦЭМ!$C$33:$C$776,СВЦЭМ!$A$33:$A$776,$A20,СВЦЭМ!$B$33:$B$776,E$11)+'СЕТ СН'!$F$9+СВЦЭМ!$D$10+'СЕТ СН'!$F$5-'СЕТ СН'!$F$17</f>
        <v>3521.3258744</v>
      </c>
      <c r="F20" s="36">
        <f>SUMIFS(СВЦЭМ!$C$33:$C$776,СВЦЭМ!$A$33:$A$776,$A20,СВЦЭМ!$B$33:$B$776,F$11)+'СЕТ СН'!$F$9+СВЦЭМ!$D$10+'СЕТ СН'!$F$5-'СЕТ СН'!$F$17</f>
        <v>3515.4674802600002</v>
      </c>
      <c r="G20" s="36">
        <f>SUMIFS(СВЦЭМ!$C$33:$C$776,СВЦЭМ!$A$33:$A$776,$A20,СВЦЭМ!$B$33:$B$776,G$11)+'СЕТ СН'!$F$9+СВЦЭМ!$D$10+'СЕТ СН'!$F$5-'СЕТ СН'!$F$17</f>
        <v>3522.4132364900001</v>
      </c>
      <c r="H20" s="36">
        <f>SUMIFS(СВЦЭМ!$C$33:$C$776,СВЦЭМ!$A$33:$A$776,$A20,СВЦЭМ!$B$33:$B$776,H$11)+'СЕТ СН'!$F$9+СВЦЭМ!$D$10+'СЕТ СН'!$F$5-'СЕТ СН'!$F$17</f>
        <v>3534.07922908</v>
      </c>
      <c r="I20" s="36">
        <f>SUMIFS(СВЦЭМ!$C$33:$C$776,СВЦЭМ!$A$33:$A$776,$A20,СВЦЭМ!$B$33:$B$776,I$11)+'СЕТ СН'!$F$9+СВЦЭМ!$D$10+'СЕТ СН'!$F$5-'СЕТ СН'!$F$17</f>
        <v>3530.9319455</v>
      </c>
      <c r="J20" s="36">
        <f>SUMIFS(СВЦЭМ!$C$33:$C$776,СВЦЭМ!$A$33:$A$776,$A20,СВЦЭМ!$B$33:$B$776,J$11)+'СЕТ СН'!$F$9+СВЦЭМ!$D$10+'СЕТ СН'!$F$5-'СЕТ СН'!$F$17</f>
        <v>3480.8955297100001</v>
      </c>
      <c r="K20" s="36">
        <f>SUMIFS(СВЦЭМ!$C$33:$C$776,СВЦЭМ!$A$33:$A$776,$A20,СВЦЭМ!$B$33:$B$776,K$11)+'СЕТ СН'!$F$9+СВЦЭМ!$D$10+'СЕТ СН'!$F$5-'СЕТ СН'!$F$17</f>
        <v>3437.8976082499998</v>
      </c>
      <c r="L20" s="36">
        <f>SUMIFS(СВЦЭМ!$C$33:$C$776,СВЦЭМ!$A$33:$A$776,$A20,СВЦЭМ!$B$33:$B$776,L$11)+'СЕТ СН'!$F$9+СВЦЭМ!$D$10+'СЕТ СН'!$F$5-'СЕТ СН'!$F$17</f>
        <v>3393.3041801899999</v>
      </c>
      <c r="M20" s="36">
        <f>SUMIFS(СВЦЭМ!$C$33:$C$776,СВЦЭМ!$A$33:$A$776,$A20,СВЦЭМ!$B$33:$B$776,M$11)+'СЕТ СН'!$F$9+СВЦЭМ!$D$10+'СЕТ СН'!$F$5-'СЕТ СН'!$F$17</f>
        <v>3309.29099696</v>
      </c>
      <c r="N20" s="36">
        <f>SUMIFS(СВЦЭМ!$C$33:$C$776,СВЦЭМ!$A$33:$A$776,$A20,СВЦЭМ!$B$33:$B$776,N$11)+'СЕТ СН'!$F$9+СВЦЭМ!$D$10+'СЕТ СН'!$F$5-'СЕТ СН'!$F$17</f>
        <v>3254.2161017500002</v>
      </c>
      <c r="O20" s="36">
        <f>SUMIFS(СВЦЭМ!$C$33:$C$776,СВЦЭМ!$A$33:$A$776,$A20,СВЦЭМ!$B$33:$B$776,O$11)+'СЕТ СН'!$F$9+СВЦЭМ!$D$10+'СЕТ СН'!$F$5-'СЕТ СН'!$F$17</f>
        <v>3219.8877435599998</v>
      </c>
      <c r="P20" s="36">
        <f>SUMIFS(СВЦЭМ!$C$33:$C$776,СВЦЭМ!$A$33:$A$776,$A20,СВЦЭМ!$B$33:$B$776,P$11)+'СЕТ СН'!$F$9+СВЦЭМ!$D$10+'СЕТ СН'!$F$5-'СЕТ СН'!$F$17</f>
        <v>3217.5855777000002</v>
      </c>
      <c r="Q20" s="36">
        <f>SUMIFS(СВЦЭМ!$C$33:$C$776,СВЦЭМ!$A$33:$A$776,$A20,СВЦЭМ!$B$33:$B$776,Q$11)+'СЕТ СН'!$F$9+СВЦЭМ!$D$10+'СЕТ СН'!$F$5-'СЕТ СН'!$F$17</f>
        <v>3236.9165179800002</v>
      </c>
      <c r="R20" s="36">
        <f>SUMIFS(СВЦЭМ!$C$33:$C$776,СВЦЭМ!$A$33:$A$776,$A20,СВЦЭМ!$B$33:$B$776,R$11)+'СЕТ СН'!$F$9+СВЦЭМ!$D$10+'СЕТ СН'!$F$5-'СЕТ СН'!$F$17</f>
        <v>3226.26133738</v>
      </c>
      <c r="S20" s="36">
        <f>SUMIFS(СВЦЭМ!$C$33:$C$776,СВЦЭМ!$A$33:$A$776,$A20,СВЦЭМ!$B$33:$B$776,S$11)+'СЕТ СН'!$F$9+СВЦЭМ!$D$10+'СЕТ СН'!$F$5-'СЕТ СН'!$F$17</f>
        <v>3230.8536719700001</v>
      </c>
      <c r="T20" s="36">
        <f>SUMIFS(СВЦЭМ!$C$33:$C$776,СВЦЭМ!$A$33:$A$776,$A20,СВЦЭМ!$B$33:$B$776,T$11)+'СЕТ СН'!$F$9+СВЦЭМ!$D$10+'СЕТ СН'!$F$5-'СЕТ СН'!$F$17</f>
        <v>3240.4893886600003</v>
      </c>
      <c r="U20" s="36">
        <f>SUMIFS(СВЦЭМ!$C$33:$C$776,СВЦЭМ!$A$33:$A$776,$A20,СВЦЭМ!$B$33:$B$776,U$11)+'СЕТ СН'!$F$9+СВЦЭМ!$D$10+'СЕТ СН'!$F$5-'СЕТ СН'!$F$17</f>
        <v>3245.0760660400001</v>
      </c>
      <c r="V20" s="36">
        <f>SUMIFS(СВЦЭМ!$C$33:$C$776,СВЦЭМ!$A$33:$A$776,$A20,СВЦЭМ!$B$33:$B$776,V$11)+'СЕТ СН'!$F$9+СВЦЭМ!$D$10+'СЕТ СН'!$F$5-'СЕТ СН'!$F$17</f>
        <v>3245.2445005700001</v>
      </c>
      <c r="W20" s="36">
        <f>SUMIFS(СВЦЭМ!$C$33:$C$776,СВЦЭМ!$A$33:$A$776,$A20,СВЦЭМ!$B$33:$B$776,W$11)+'СЕТ СН'!$F$9+СВЦЭМ!$D$10+'СЕТ СН'!$F$5-'СЕТ СН'!$F$17</f>
        <v>3231.1497546199998</v>
      </c>
      <c r="X20" s="36">
        <f>SUMIFS(СВЦЭМ!$C$33:$C$776,СВЦЭМ!$A$33:$A$776,$A20,СВЦЭМ!$B$33:$B$776,X$11)+'СЕТ СН'!$F$9+СВЦЭМ!$D$10+'СЕТ СН'!$F$5-'СЕТ СН'!$F$17</f>
        <v>3262.4023853899998</v>
      </c>
      <c r="Y20" s="36">
        <f>SUMIFS(СВЦЭМ!$C$33:$C$776,СВЦЭМ!$A$33:$A$776,$A20,СВЦЭМ!$B$33:$B$776,Y$11)+'СЕТ СН'!$F$9+СВЦЭМ!$D$10+'СЕТ СН'!$F$5-'СЕТ СН'!$F$17</f>
        <v>3367.1603215</v>
      </c>
    </row>
    <row r="21" spans="1:25" ht="15.75" x14ac:dyDescent="0.2">
      <c r="A21" s="35">
        <f t="shared" si="0"/>
        <v>44053</v>
      </c>
      <c r="B21" s="36">
        <f>SUMIFS(СВЦЭМ!$C$33:$C$776,СВЦЭМ!$A$33:$A$776,$A21,СВЦЭМ!$B$33:$B$776,B$11)+'СЕТ СН'!$F$9+СВЦЭМ!$D$10+'СЕТ СН'!$F$5-'СЕТ СН'!$F$17</f>
        <v>3452.6055201099998</v>
      </c>
      <c r="C21" s="36">
        <f>SUMIFS(СВЦЭМ!$C$33:$C$776,СВЦЭМ!$A$33:$A$776,$A21,СВЦЭМ!$B$33:$B$776,C$11)+'СЕТ СН'!$F$9+СВЦЭМ!$D$10+'СЕТ СН'!$F$5-'СЕТ СН'!$F$17</f>
        <v>3508.2519983299999</v>
      </c>
      <c r="D21" s="36">
        <f>SUMIFS(СВЦЭМ!$C$33:$C$776,СВЦЭМ!$A$33:$A$776,$A21,СВЦЭМ!$B$33:$B$776,D$11)+'СЕТ СН'!$F$9+СВЦЭМ!$D$10+'СЕТ СН'!$F$5-'СЕТ СН'!$F$17</f>
        <v>3490.3297095100002</v>
      </c>
      <c r="E21" s="36">
        <f>SUMIFS(СВЦЭМ!$C$33:$C$776,СВЦЭМ!$A$33:$A$776,$A21,СВЦЭМ!$B$33:$B$776,E$11)+'СЕТ СН'!$F$9+СВЦЭМ!$D$10+'СЕТ СН'!$F$5-'СЕТ СН'!$F$17</f>
        <v>3477.9506139499999</v>
      </c>
      <c r="F21" s="36">
        <f>SUMIFS(СВЦЭМ!$C$33:$C$776,СВЦЭМ!$A$33:$A$776,$A21,СВЦЭМ!$B$33:$B$776,F$11)+'СЕТ СН'!$F$9+СВЦЭМ!$D$10+'СЕТ СН'!$F$5-'СЕТ СН'!$F$17</f>
        <v>3470.4619247400001</v>
      </c>
      <c r="G21" s="36">
        <f>SUMIFS(СВЦЭМ!$C$33:$C$776,СВЦЭМ!$A$33:$A$776,$A21,СВЦЭМ!$B$33:$B$776,G$11)+'СЕТ СН'!$F$9+СВЦЭМ!$D$10+'СЕТ СН'!$F$5-'СЕТ СН'!$F$17</f>
        <v>3479.7874084700002</v>
      </c>
      <c r="H21" s="36">
        <f>SUMIFS(СВЦЭМ!$C$33:$C$776,СВЦЭМ!$A$33:$A$776,$A21,СВЦЭМ!$B$33:$B$776,H$11)+'СЕТ СН'!$F$9+СВЦЭМ!$D$10+'СЕТ СН'!$F$5-'СЕТ СН'!$F$17</f>
        <v>3512.7389658800003</v>
      </c>
      <c r="I21" s="36">
        <f>SUMIFS(СВЦЭМ!$C$33:$C$776,СВЦЭМ!$A$33:$A$776,$A21,СВЦЭМ!$B$33:$B$776,I$11)+'СЕТ СН'!$F$9+СВЦЭМ!$D$10+'СЕТ СН'!$F$5-'СЕТ СН'!$F$17</f>
        <v>3507.1285294099998</v>
      </c>
      <c r="J21" s="36">
        <f>SUMIFS(СВЦЭМ!$C$33:$C$776,СВЦЭМ!$A$33:$A$776,$A21,СВЦЭМ!$B$33:$B$776,J$11)+'СЕТ СН'!$F$9+СВЦЭМ!$D$10+'СЕТ СН'!$F$5-'СЕТ СН'!$F$17</f>
        <v>3452.7053737800002</v>
      </c>
      <c r="K21" s="36">
        <f>SUMIFS(СВЦЭМ!$C$33:$C$776,СВЦЭМ!$A$33:$A$776,$A21,СВЦЭМ!$B$33:$B$776,K$11)+'СЕТ СН'!$F$9+СВЦЭМ!$D$10+'СЕТ СН'!$F$5-'СЕТ СН'!$F$17</f>
        <v>3406.66360364</v>
      </c>
      <c r="L21" s="36">
        <f>SUMIFS(СВЦЭМ!$C$33:$C$776,СВЦЭМ!$A$33:$A$776,$A21,СВЦЭМ!$B$33:$B$776,L$11)+'СЕТ СН'!$F$9+СВЦЭМ!$D$10+'СЕТ СН'!$F$5-'СЕТ СН'!$F$17</f>
        <v>3397.7250794400002</v>
      </c>
      <c r="M21" s="36">
        <f>SUMIFS(СВЦЭМ!$C$33:$C$776,СВЦЭМ!$A$33:$A$776,$A21,СВЦЭМ!$B$33:$B$776,M$11)+'СЕТ СН'!$F$9+СВЦЭМ!$D$10+'СЕТ СН'!$F$5-'СЕТ СН'!$F$17</f>
        <v>3342.46242368</v>
      </c>
      <c r="N21" s="36">
        <f>SUMIFS(СВЦЭМ!$C$33:$C$776,СВЦЭМ!$A$33:$A$776,$A21,СВЦЭМ!$B$33:$B$776,N$11)+'СЕТ СН'!$F$9+СВЦЭМ!$D$10+'СЕТ СН'!$F$5-'СЕТ СН'!$F$17</f>
        <v>3277.57663443</v>
      </c>
      <c r="O21" s="36">
        <f>SUMIFS(СВЦЭМ!$C$33:$C$776,СВЦЭМ!$A$33:$A$776,$A21,СВЦЭМ!$B$33:$B$776,O$11)+'СЕТ СН'!$F$9+СВЦЭМ!$D$10+'СЕТ СН'!$F$5-'СЕТ СН'!$F$17</f>
        <v>3241.9885286600002</v>
      </c>
      <c r="P21" s="36">
        <f>SUMIFS(СВЦЭМ!$C$33:$C$776,СВЦЭМ!$A$33:$A$776,$A21,СВЦЭМ!$B$33:$B$776,P$11)+'СЕТ СН'!$F$9+СВЦЭМ!$D$10+'СЕТ СН'!$F$5-'СЕТ СН'!$F$17</f>
        <v>3215.1816050799998</v>
      </c>
      <c r="Q21" s="36">
        <f>SUMIFS(СВЦЭМ!$C$33:$C$776,СВЦЭМ!$A$33:$A$776,$A21,СВЦЭМ!$B$33:$B$776,Q$11)+'СЕТ СН'!$F$9+СВЦЭМ!$D$10+'СЕТ СН'!$F$5-'СЕТ СН'!$F$17</f>
        <v>3220.0226210800001</v>
      </c>
      <c r="R21" s="36">
        <f>SUMIFS(СВЦЭМ!$C$33:$C$776,СВЦЭМ!$A$33:$A$776,$A21,СВЦЭМ!$B$33:$B$776,R$11)+'СЕТ СН'!$F$9+СВЦЭМ!$D$10+'СЕТ СН'!$F$5-'СЕТ СН'!$F$17</f>
        <v>3225.9078367500001</v>
      </c>
      <c r="S21" s="36">
        <f>SUMIFS(СВЦЭМ!$C$33:$C$776,СВЦЭМ!$A$33:$A$776,$A21,СВЦЭМ!$B$33:$B$776,S$11)+'СЕТ СН'!$F$9+СВЦЭМ!$D$10+'СЕТ СН'!$F$5-'СЕТ СН'!$F$17</f>
        <v>3225.5178161399999</v>
      </c>
      <c r="T21" s="36">
        <f>SUMIFS(СВЦЭМ!$C$33:$C$776,СВЦЭМ!$A$33:$A$776,$A21,СВЦЭМ!$B$33:$B$776,T$11)+'СЕТ СН'!$F$9+СВЦЭМ!$D$10+'СЕТ СН'!$F$5-'СЕТ СН'!$F$17</f>
        <v>3235.4334579900001</v>
      </c>
      <c r="U21" s="36">
        <f>SUMIFS(СВЦЭМ!$C$33:$C$776,СВЦЭМ!$A$33:$A$776,$A21,СВЦЭМ!$B$33:$B$776,U$11)+'СЕТ СН'!$F$9+СВЦЭМ!$D$10+'СЕТ СН'!$F$5-'СЕТ СН'!$F$17</f>
        <v>3232.6338260699999</v>
      </c>
      <c r="V21" s="36">
        <f>SUMIFS(СВЦЭМ!$C$33:$C$776,СВЦЭМ!$A$33:$A$776,$A21,СВЦЭМ!$B$33:$B$776,V$11)+'СЕТ СН'!$F$9+СВЦЭМ!$D$10+'СЕТ СН'!$F$5-'СЕТ СН'!$F$17</f>
        <v>3228.21966668</v>
      </c>
      <c r="W21" s="36">
        <f>SUMIFS(СВЦЭМ!$C$33:$C$776,СВЦЭМ!$A$33:$A$776,$A21,СВЦЭМ!$B$33:$B$776,W$11)+'СЕТ СН'!$F$9+СВЦЭМ!$D$10+'СЕТ СН'!$F$5-'СЕТ СН'!$F$17</f>
        <v>3207.3478628100002</v>
      </c>
      <c r="X21" s="36">
        <f>SUMIFS(СВЦЭМ!$C$33:$C$776,СВЦЭМ!$A$33:$A$776,$A21,СВЦЭМ!$B$33:$B$776,X$11)+'СЕТ СН'!$F$9+СВЦЭМ!$D$10+'СЕТ СН'!$F$5-'СЕТ СН'!$F$17</f>
        <v>3240.0290632400001</v>
      </c>
      <c r="Y21" s="36">
        <f>SUMIFS(СВЦЭМ!$C$33:$C$776,СВЦЭМ!$A$33:$A$776,$A21,СВЦЭМ!$B$33:$B$776,Y$11)+'СЕТ СН'!$F$9+СВЦЭМ!$D$10+'СЕТ СН'!$F$5-'СЕТ СН'!$F$17</f>
        <v>3319.65596482</v>
      </c>
    </row>
    <row r="22" spans="1:25" ht="15.75" x14ac:dyDescent="0.2">
      <c r="A22" s="35">
        <f t="shared" si="0"/>
        <v>44054</v>
      </c>
      <c r="B22" s="36">
        <f>SUMIFS(СВЦЭМ!$C$33:$C$776,СВЦЭМ!$A$33:$A$776,$A22,СВЦЭМ!$B$33:$B$776,B$11)+'СЕТ СН'!$F$9+СВЦЭМ!$D$10+'СЕТ СН'!$F$5-'СЕТ СН'!$F$17</f>
        <v>3414.9009470199999</v>
      </c>
      <c r="C22" s="36">
        <f>SUMIFS(СВЦЭМ!$C$33:$C$776,СВЦЭМ!$A$33:$A$776,$A22,СВЦЭМ!$B$33:$B$776,C$11)+'СЕТ СН'!$F$9+СВЦЭМ!$D$10+'СЕТ СН'!$F$5-'СЕТ СН'!$F$17</f>
        <v>3457.59314245</v>
      </c>
      <c r="D22" s="36">
        <f>SUMIFS(СВЦЭМ!$C$33:$C$776,СВЦЭМ!$A$33:$A$776,$A22,СВЦЭМ!$B$33:$B$776,D$11)+'СЕТ СН'!$F$9+СВЦЭМ!$D$10+'СЕТ СН'!$F$5-'СЕТ СН'!$F$17</f>
        <v>3449.2980777600001</v>
      </c>
      <c r="E22" s="36">
        <f>SUMIFS(СВЦЭМ!$C$33:$C$776,СВЦЭМ!$A$33:$A$776,$A22,СВЦЭМ!$B$33:$B$776,E$11)+'СЕТ СН'!$F$9+СВЦЭМ!$D$10+'СЕТ СН'!$F$5-'СЕТ СН'!$F$17</f>
        <v>3440.7185972699999</v>
      </c>
      <c r="F22" s="36">
        <f>SUMIFS(СВЦЭМ!$C$33:$C$776,СВЦЭМ!$A$33:$A$776,$A22,СВЦЭМ!$B$33:$B$776,F$11)+'СЕТ СН'!$F$9+СВЦЭМ!$D$10+'СЕТ СН'!$F$5-'СЕТ СН'!$F$17</f>
        <v>3426.2246262200001</v>
      </c>
      <c r="G22" s="36">
        <f>SUMIFS(СВЦЭМ!$C$33:$C$776,СВЦЭМ!$A$33:$A$776,$A22,СВЦЭМ!$B$33:$B$776,G$11)+'СЕТ СН'!$F$9+СВЦЭМ!$D$10+'СЕТ СН'!$F$5-'СЕТ СН'!$F$17</f>
        <v>3433.5841355699999</v>
      </c>
      <c r="H22" s="36">
        <f>SUMIFS(СВЦЭМ!$C$33:$C$776,СВЦЭМ!$A$33:$A$776,$A22,СВЦЭМ!$B$33:$B$776,H$11)+'СЕТ СН'!$F$9+СВЦЭМ!$D$10+'СЕТ СН'!$F$5-'СЕТ СН'!$F$17</f>
        <v>3408.8871012099999</v>
      </c>
      <c r="I22" s="36">
        <f>SUMIFS(СВЦЭМ!$C$33:$C$776,СВЦЭМ!$A$33:$A$776,$A22,СВЦЭМ!$B$33:$B$776,I$11)+'СЕТ СН'!$F$9+СВЦЭМ!$D$10+'СЕТ СН'!$F$5-'СЕТ СН'!$F$17</f>
        <v>3384.0962618499998</v>
      </c>
      <c r="J22" s="36">
        <f>SUMIFS(СВЦЭМ!$C$33:$C$776,СВЦЭМ!$A$33:$A$776,$A22,СВЦЭМ!$B$33:$B$776,J$11)+'СЕТ СН'!$F$9+СВЦЭМ!$D$10+'СЕТ СН'!$F$5-'СЕТ СН'!$F$17</f>
        <v>3364.51620495</v>
      </c>
      <c r="K22" s="36">
        <f>SUMIFS(СВЦЭМ!$C$33:$C$776,СВЦЭМ!$A$33:$A$776,$A22,СВЦЭМ!$B$33:$B$776,K$11)+'СЕТ СН'!$F$9+СВЦЭМ!$D$10+'СЕТ СН'!$F$5-'СЕТ СН'!$F$17</f>
        <v>3339.07663598</v>
      </c>
      <c r="L22" s="36">
        <f>SUMIFS(СВЦЭМ!$C$33:$C$776,СВЦЭМ!$A$33:$A$776,$A22,СВЦЭМ!$B$33:$B$776,L$11)+'СЕТ СН'!$F$9+СВЦЭМ!$D$10+'СЕТ СН'!$F$5-'СЕТ СН'!$F$17</f>
        <v>3330.85578691</v>
      </c>
      <c r="M22" s="36">
        <f>SUMIFS(СВЦЭМ!$C$33:$C$776,СВЦЭМ!$A$33:$A$776,$A22,СВЦЭМ!$B$33:$B$776,M$11)+'СЕТ СН'!$F$9+СВЦЭМ!$D$10+'СЕТ СН'!$F$5-'СЕТ СН'!$F$17</f>
        <v>3286.91529429</v>
      </c>
      <c r="N22" s="36">
        <f>SUMIFS(СВЦЭМ!$C$33:$C$776,СВЦЭМ!$A$33:$A$776,$A22,СВЦЭМ!$B$33:$B$776,N$11)+'СЕТ СН'!$F$9+СВЦЭМ!$D$10+'СЕТ СН'!$F$5-'СЕТ СН'!$F$17</f>
        <v>3274.3711865599998</v>
      </c>
      <c r="O22" s="36">
        <f>SUMIFS(СВЦЭМ!$C$33:$C$776,СВЦЭМ!$A$33:$A$776,$A22,СВЦЭМ!$B$33:$B$776,O$11)+'СЕТ СН'!$F$9+СВЦЭМ!$D$10+'СЕТ СН'!$F$5-'СЕТ СН'!$F$17</f>
        <v>3278.7282387</v>
      </c>
      <c r="P22" s="36">
        <f>SUMIFS(СВЦЭМ!$C$33:$C$776,СВЦЭМ!$A$33:$A$776,$A22,СВЦЭМ!$B$33:$B$776,P$11)+'СЕТ СН'!$F$9+СВЦЭМ!$D$10+'СЕТ СН'!$F$5-'СЕТ СН'!$F$17</f>
        <v>3278.0117753499999</v>
      </c>
      <c r="Q22" s="36">
        <f>SUMIFS(СВЦЭМ!$C$33:$C$776,СВЦЭМ!$A$33:$A$776,$A22,СВЦЭМ!$B$33:$B$776,Q$11)+'СЕТ СН'!$F$9+СВЦЭМ!$D$10+'СЕТ СН'!$F$5-'СЕТ СН'!$F$17</f>
        <v>3270.7279221899998</v>
      </c>
      <c r="R22" s="36">
        <f>SUMIFS(СВЦЭМ!$C$33:$C$776,СВЦЭМ!$A$33:$A$776,$A22,СВЦЭМ!$B$33:$B$776,R$11)+'СЕТ СН'!$F$9+СВЦЭМ!$D$10+'СЕТ СН'!$F$5-'СЕТ СН'!$F$17</f>
        <v>3271.0124543000002</v>
      </c>
      <c r="S22" s="36">
        <f>SUMIFS(СВЦЭМ!$C$33:$C$776,СВЦЭМ!$A$33:$A$776,$A22,СВЦЭМ!$B$33:$B$776,S$11)+'СЕТ СН'!$F$9+СВЦЭМ!$D$10+'СЕТ СН'!$F$5-'СЕТ СН'!$F$17</f>
        <v>3270.77448607</v>
      </c>
      <c r="T22" s="36">
        <f>SUMIFS(СВЦЭМ!$C$33:$C$776,СВЦЭМ!$A$33:$A$776,$A22,СВЦЭМ!$B$33:$B$776,T$11)+'СЕТ СН'!$F$9+СВЦЭМ!$D$10+'СЕТ СН'!$F$5-'СЕТ СН'!$F$17</f>
        <v>3275.4848216700002</v>
      </c>
      <c r="U22" s="36">
        <f>SUMIFS(СВЦЭМ!$C$33:$C$776,СВЦЭМ!$A$33:$A$776,$A22,СВЦЭМ!$B$33:$B$776,U$11)+'СЕТ СН'!$F$9+СВЦЭМ!$D$10+'СЕТ СН'!$F$5-'СЕТ СН'!$F$17</f>
        <v>3267.2062757499998</v>
      </c>
      <c r="V22" s="36">
        <f>SUMIFS(СВЦЭМ!$C$33:$C$776,СВЦЭМ!$A$33:$A$776,$A22,СВЦЭМ!$B$33:$B$776,V$11)+'СЕТ СН'!$F$9+СВЦЭМ!$D$10+'СЕТ СН'!$F$5-'СЕТ СН'!$F$17</f>
        <v>3261.8981345699999</v>
      </c>
      <c r="W22" s="36">
        <f>SUMIFS(СВЦЭМ!$C$33:$C$776,СВЦЭМ!$A$33:$A$776,$A22,СВЦЭМ!$B$33:$B$776,W$11)+'СЕТ СН'!$F$9+СВЦЭМ!$D$10+'СЕТ СН'!$F$5-'СЕТ СН'!$F$17</f>
        <v>3268.8816172500001</v>
      </c>
      <c r="X22" s="36">
        <f>SUMIFS(СВЦЭМ!$C$33:$C$776,СВЦЭМ!$A$33:$A$776,$A22,СВЦЭМ!$B$33:$B$776,X$11)+'СЕТ СН'!$F$9+СВЦЭМ!$D$10+'СЕТ СН'!$F$5-'СЕТ СН'!$F$17</f>
        <v>3269.2164133699998</v>
      </c>
      <c r="Y22" s="36">
        <f>SUMIFS(СВЦЭМ!$C$33:$C$776,СВЦЭМ!$A$33:$A$776,$A22,СВЦЭМ!$B$33:$B$776,Y$11)+'СЕТ СН'!$F$9+СВЦЭМ!$D$10+'СЕТ СН'!$F$5-'СЕТ СН'!$F$17</f>
        <v>3311.2726200100001</v>
      </c>
    </row>
    <row r="23" spans="1:25" ht="15.75" x14ac:dyDescent="0.2">
      <c r="A23" s="35">
        <f t="shared" si="0"/>
        <v>44055</v>
      </c>
      <c r="B23" s="36">
        <f>SUMIFS(СВЦЭМ!$C$33:$C$776,СВЦЭМ!$A$33:$A$776,$A23,СВЦЭМ!$B$33:$B$776,B$11)+'СЕТ СН'!$F$9+СВЦЭМ!$D$10+'СЕТ СН'!$F$5-'СЕТ СН'!$F$17</f>
        <v>3416.12956046</v>
      </c>
      <c r="C23" s="36">
        <f>SUMIFS(СВЦЭМ!$C$33:$C$776,СВЦЭМ!$A$33:$A$776,$A23,СВЦЭМ!$B$33:$B$776,C$11)+'СЕТ СН'!$F$9+СВЦЭМ!$D$10+'СЕТ СН'!$F$5-'СЕТ СН'!$F$17</f>
        <v>3448.82934505</v>
      </c>
      <c r="D23" s="36">
        <f>SUMIFS(СВЦЭМ!$C$33:$C$776,СВЦЭМ!$A$33:$A$776,$A23,СВЦЭМ!$B$33:$B$776,D$11)+'СЕТ СН'!$F$9+СВЦЭМ!$D$10+'СЕТ СН'!$F$5-'СЕТ СН'!$F$17</f>
        <v>3445.0230084700001</v>
      </c>
      <c r="E23" s="36">
        <f>SUMIFS(СВЦЭМ!$C$33:$C$776,СВЦЭМ!$A$33:$A$776,$A23,СВЦЭМ!$B$33:$B$776,E$11)+'СЕТ СН'!$F$9+СВЦЭМ!$D$10+'СЕТ СН'!$F$5-'СЕТ СН'!$F$17</f>
        <v>3456.6433907000001</v>
      </c>
      <c r="F23" s="36">
        <f>SUMIFS(СВЦЭМ!$C$33:$C$776,СВЦЭМ!$A$33:$A$776,$A23,СВЦЭМ!$B$33:$B$776,F$11)+'СЕТ СН'!$F$9+СВЦЭМ!$D$10+'СЕТ СН'!$F$5-'СЕТ СН'!$F$17</f>
        <v>3449.8284625800002</v>
      </c>
      <c r="G23" s="36">
        <f>SUMIFS(СВЦЭМ!$C$33:$C$776,СВЦЭМ!$A$33:$A$776,$A23,СВЦЭМ!$B$33:$B$776,G$11)+'СЕТ СН'!$F$9+СВЦЭМ!$D$10+'СЕТ СН'!$F$5-'СЕТ СН'!$F$17</f>
        <v>3448.04710002</v>
      </c>
      <c r="H23" s="36">
        <f>SUMIFS(СВЦЭМ!$C$33:$C$776,СВЦЭМ!$A$33:$A$776,$A23,СВЦЭМ!$B$33:$B$776,H$11)+'СЕТ СН'!$F$9+СВЦЭМ!$D$10+'СЕТ СН'!$F$5-'СЕТ СН'!$F$17</f>
        <v>3438.0276577499999</v>
      </c>
      <c r="I23" s="36">
        <f>SUMIFS(СВЦЭМ!$C$33:$C$776,СВЦЭМ!$A$33:$A$776,$A23,СВЦЭМ!$B$33:$B$776,I$11)+'СЕТ СН'!$F$9+СВЦЭМ!$D$10+'СЕТ СН'!$F$5-'СЕТ СН'!$F$17</f>
        <v>3427.0740442000001</v>
      </c>
      <c r="J23" s="36">
        <f>SUMIFS(СВЦЭМ!$C$33:$C$776,СВЦЭМ!$A$33:$A$776,$A23,СВЦЭМ!$B$33:$B$776,J$11)+'СЕТ СН'!$F$9+СВЦЭМ!$D$10+'СЕТ СН'!$F$5-'СЕТ СН'!$F$17</f>
        <v>3374.3621018499998</v>
      </c>
      <c r="K23" s="36">
        <f>SUMIFS(СВЦЭМ!$C$33:$C$776,СВЦЭМ!$A$33:$A$776,$A23,СВЦЭМ!$B$33:$B$776,K$11)+'СЕТ СН'!$F$9+СВЦЭМ!$D$10+'СЕТ СН'!$F$5-'СЕТ СН'!$F$17</f>
        <v>3350.6220047400002</v>
      </c>
      <c r="L23" s="36">
        <f>SUMIFS(СВЦЭМ!$C$33:$C$776,СВЦЭМ!$A$33:$A$776,$A23,СВЦЭМ!$B$33:$B$776,L$11)+'СЕТ СН'!$F$9+СВЦЭМ!$D$10+'СЕТ СН'!$F$5-'СЕТ СН'!$F$17</f>
        <v>3329.546468</v>
      </c>
      <c r="M23" s="36">
        <f>SUMIFS(СВЦЭМ!$C$33:$C$776,СВЦЭМ!$A$33:$A$776,$A23,СВЦЭМ!$B$33:$B$776,M$11)+'СЕТ СН'!$F$9+СВЦЭМ!$D$10+'СЕТ СН'!$F$5-'СЕТ СН'!$F$17</f>
        <v>3241.58724605</v>
      </c>
      <c r="N23" s="36">
        <f>SUMIFS(СВЦЭМ!$C$33:$C$776,СВЦЭМ!$A$33:$A$776,$A23,СВЦЭМ!$B$33:$B$776,N$11)+'СЕТ СН'!$F$9+СВЦЭМ!$D$10+'СЕТ СН'!$F$5-'СЕТ СН'!$F$17</f>
        <v>3210.7216908199998</v>
      </c>
      <c r="O23" s="36">
        <f>SUMIFS(СВЦЭМ!$C$33:$C$776,СВЦЭМ!$A$33:$A$776,$A23,СВЦЭМ!$B$33:$B$776,O$11)+'СЕТ СН'!$F$9+СВЦЭМ!$D$10+'СЕТ СН'!$F$5-'СЕТ СН'!$F$17</f>
        <v>3199.0302031299998</v>
      </c>
      <c r="P23" s="36">
        <f>SUMIFS(СВЦЭМ!$C$33:$C$776,СВЦЭМ!$A$33:$A$776,$A23,СВЦЭМ!$B$33:$B$776,P$11)+'СЕТ СН'!$F$9+СВЦЭМ!$D$10+'СЕТ СН'!$F$5-'СЕТ СН'!$F$17</f>
        <v>3246.30528151</v>
      </c>
      <c r="Q23" s="36">
        <f>SUMIFS(СВЦЭМ!$C$33:$C$776,СВЦЭМ!$A$33:$A$776,$A23,СВЦЭМ!$B$33:$B$776,Q$11)+'СЕТ СН'!$F$9+СВЦЭМ!$D$10+'СЕТ СН'!$F$5-'СЕТ СН'!$F$17</f>
        <v>3250.0690075399998</v>
      </c>
      <c r="R23" s="36">
        <f>SUMIFS(СВЦЭМ!$C$33:$C$776,СВЦЭМ!$A$33:$A$776,$A23,СВЦЭМ!$B$33:$B$776,R$11)+'СЕТ СН'!$F$9+СВЦЭМ!$D$10+'СЕТ СН'!$F$5-'СЕТ СН'!$F$17</f>
        <v>3252.5678730899999</v>
      </c>
      <c r="S23" s="36">
        <f>SUMIFS(СВЦЭМ!$C$33:$C$776,СВЦЭМ!$A$33:$A$776,$A23,СВЦЭМ!$B$33:$B$776,S$11)+'СЕТ СН'!$F$9+СВЦЭМ!$D$10+'СЕТ СН'!$F$5-'СЕТ СН'!$F$17</f>
        <v>3253.7517345300002</v>
      </c>
      <c r="T23" s="36">
        <f>SUMIFS(СВЦЭМ!$C$33:$C$776,СВЦЭМ!$A$33:$A$776,$A23,СВЦЭМ!$B$33:$B$776,T$11)+'СЕТ СН'!$F$9+СВЦЭМ!$D$10+'СЕТ СН'!$F$5-'СЕТ СН'!$F$17</f>
        <v>3252.43587699</v>
      </c>
      <c r="U23" s="36">
        <f>SUMIFS(СВЦЭМ!$C$33:$C$776,СВЦЭМ!$A$33:$A$776,$A23,СВЦЭМ!$B$33:$B$776,U$11)+'СЕТ СН'!$F$9+СВЦЭМ!$D$10+'СЕТ СН'!$F$5-'СЕТ СН'!$F$17</f>
        <v>3230.0567951100002</v>
      </c>
      <c r="V23" s="36">
        <f>SUMIFS(СВЦЭМ!$C$33:$C$776,СВЦЭМ!$A$33:$A$776,$A23,СВЦЭМ!$B$33:$B$776,V$11)+'СЕТ СН'!$F$9+СВЦЭМ!$D$10+'СЕТ СН'!$F$5-'СЕТ СН'!$F$17</f>
        <v>3231.85033191</v>
      </c>
      <c r="W23" s="36">
        <f>SUMIFS(СВЦЭМ!$C$33:$C$776,СВЦЭМ!$A$33:$A$776,$A23,СВЦЭМ!$B$33:$B$776,W$11)+'СЕТ СН'!$F$9+СВЦЭМ!$D$10+'СЕТ СН'!$F$5-'СЕТ СН'!$F$17</f>
        <v>3234.5618915700002</v>
      </c>
      <c r="X23" s="36">
        <f>SUMIFS(СВЦЭМ!$C$33:$C$776,СВЦЭМ!$A$33:$A$776,$A23,СВЦЭМ!$B$33:$B$776,X$11)+'СЕТ СН'!$F$9+СВЦЭМ!$D$10+'СЕТ СН'!$F$5-'СЕТ СН'!$F$17</f>
        <v>3252.72655506</v>
      </c>
      <c r="Y23" s="36">
        <f>SUMIFS(СВЦЭМ!$C$33:$C$776,СВЦЭМ!$A$33:$A$776,$A23,СВЦЭМ!$B$33:$B$776,Y$11)+'СЕТ СН'!$F$9+СВЦЭМ!$D$10+'СЕТ СН'!$F$5-'СЕТ СН'!$F$17</f>
        <v>3339.4609137799998</v>
      </c>
    </row>
    <row r="24" spans="1:25" ht="15.75" x14ac:dyDescent="0.2">
      <c r="A24" s="35">
        <f t="shared" si="0"/>
        <v>44056</v>
      </c>
      <c r="B24" s="36">
        <f>SUMIFS(СВЦЭМ!$C$33:$C$776,СВЦЭМ!$A$33:$A$776,$A24,СВЦЭМ!$B$33:$B$776,B$11)+'СЕТ СН'!$F$9+СВЦЭМ!$D$10+'СЕТ СН'!$F$5-'СЕТ СН'!$F$17</f>
        <v>3417.0247801200003</v>
      </c>
      <c r="C24" s="36">
        <f>SUMIFS(СВЦЭМ!$C$33:$C$776,СВЦЭМ!$A$33:$A$776,$A24,СВЦЭМ!$B$33:$B$776,C$11)+'СЕТ СН'!$F$9+СВЦЭМ!$D$10+'СЕТ СН'!$F$5-'СЕТ СН'!$F$17</f>
        <v>3457.2479054599999</v>
      </c>
      <c r="D24" s="36">
        <f>SUMIFS(СВЦЭМ!$C$33:$C$776,СВЦЭМ!$A$33:$A$776,$A24,СВЦЭМ!$B$33:$B$776,D$11)+'СЕТ СН'!$F$9+СВЦЭМ!$D$10+'СЕТ СН'!$F$5-'СЕТ СН'!$F$17</f>
        <v>3486.6797867</v>
      </c>
      <c r="E24" s="36">
        <f>SUMIFS(СВЦЭМ!$C$33:$C$776,СВЦЭМ!$A$33:$A$776,$A24,СВЦЭМ!$B$33:$B$776,E$11)+'СЕТ СН'!$F$9+СВЦЭМ!$D$10+'СЕТ СН'!$F$5-'СЕТ СН'!$F$17</f>
        <v>3501.5834753399999</v>
      </c>
      <c r="F24" s="36">
        <f>SUMIFS(СВЦЭМ!$C$33:$C$776,СВЦЭМ!$A$33:$A$776,$A24,СВЦЭМ!$B$33:$B$776,F$11)+'СЕТ СН'!$F$9+СВЦЭМ!$D$10+'СЕТ СН'!$F$5-'СЕТ СН'!$F$17</f>
        <v>3497.0029563200001</v>
      </c>
      <c r="G24" s="36">
        <f>SUMIFS(СВЦЭМ!$C$33:$C$776,СВЦЭМ!$A$33:$A$776,$A24,СВЦЭМ!$B$33:$B$776,G$11)+'СЕТ СН'!$F$9+СВЦЭМ!$D$10+'СЕТ СН'!$F$5-'СЕТ СН'!$F$17</f>
        <v>3472.9012108299999</v>
      </c>
      <c r="H24" s="36">
        <f>SUMIFS(СВЦЭМ!$C$33:$C$776,СВЦЭМ!$A$33:$A$776,$A24,СВЦЭМ!$B$33:$B$776,H$11)+'СЕТ СН'!$F$9+СВЦЭМ!$D$10+'СЕТ СН'!$F$5-'СЕТ СН'!$F$17</f>
        <v>3425.5220891500003</v>
      </c>
      <c r="I24" s="36">
        <f>SUMIFS(СВЦЭМ!$C$33:$C$776,СВЦЭМ!$A$33:$A$776,$A24,СВЦЭМ!$B$33:$B$776,I$11)+'СЕТ СН'!$F$9+СВЦЭМ!$D$10+'СЕТ СН'!$F$5-'СЕТ СН'!$F$17</f>
        <v>3364.6999093499999</v>
      </c>
      <c r="J24" s="36">
        <f>SUMIFS(СВЦЭМ!$C$33:$C$776,СВЦЭМ!$A$33:$A$776,$A24,СВЦЭМ!$B$33:$B$776,J$11)+'СЕТ СН'!$F$9+СВЦЭМ!$D$10+'СЕТ СН'!$F$5-'СЕТ СН'!$F$17</f>
        <v>3316.4402950200001</v>
      </c>
      <c r="K24" s="36">
        <f>SUMIFS(СВЦЭМ!$C$33:$C$776,СВЦЭМ!$A$33:$A$776,$A24,СВЦЭМ!$B$33:$B$776,K$11)+'СЕТ СН'!$F$9+СВЦЭМ!$D$10+'СЕТ СН'!$F$5-'СЕТ СН'!$F$17</f>
        <v>3289.7672435499999</v>
      </c>
      <c r="L24" s="36">
        <f>SUMIFS(СВЦЭМ!$C$33:$C$776,СВЦЭМ!$A$33:$A$776,$A24,СВЦЭМ!$B$33:$B$776,L$11)+'СЕТ СН'!$F$9+СВЦЭМ!$D$10+'СЕТ СН'!$F$5-'СЕТ СН'!$F$17</f>
        <v>3290.4846955000003</v>
      </c>
      <c r="M24" s="36">
        <f>SUMIFS(СВЦЭМ!$C$33:$C$776,СВЦЭМ!$A$33:$A$776,$A24,СВЦЭМ!$B$33:$B$776,M$11)+'СЕТ СН'!$F$9+СВЦЭМ!$D$10+'СЕТ СН'!$F$5-'СЕТ СН'!$F$17</f>
        <v>3241.6702233199999</v>
      </c>
      <c r="N24" s="36">
        <f>SUMIFS(СВЦЭМ!$C$33:$C$776,СВЦЭМ!$A$33:$A$776,$A24,СВЦЭМ!$B$33:$B$776,N$11)+'СЕТ СН'!$F$9+СВЦЭМ!$D$10+'СЕТ СН'!$F$5-'СЕТ СН'!$F$17</f>
        <v>3264.05616052</v>
      </c>
      <c r="O24" s="36">
        <f>SUMIFS(СВЦЭМ!$C$33:$C$776,СВЦЭМ!$A$33:$A$776,$A24,СВЦЭМ!$B$33:$B$776,O$11)+'СЕТ СН'!$F$9+СВЦЭМ!$D$10+'СЕТ СН'!$F$5-'СЕТ СН'!$F$17</f>
        <v>3263.0575942800001</v>
      </c>
      <c r="P24" s="36">
        <f>SUMIFS(СВЦЭМ!$C$33:$C$776,СВЦЭМ!$A$33:$A$776,$A24,СВЦЭМ!$B$33:$B$776,P$11)+'СЕТ СН'!$F$9+СВЦЭМ!$D$10+'СЕТ СН'!$F$5-'СЕТ СН'!$F$17</f>
        <v>3259.53948253</v>
      </c>
      <c r="Q24" s="36">
        <f>SUMIFS(СВЦЭМ!$C$33:$C$776,СВЦЭМ!$A$33:$A$776,$A24,СВЦЭМ!$B$33:$B$776,Q$11)+'СЕТ СН'!$F$9+СВЦЭМ!$D$10+'СЕТ СН'!$F$5-'СЕТ СН'!$F$17</f>
        <v>3274.8484647200003</v>
      </c>
      <c r="R24" s="36">
        <f>SUMIFS(СВЦЭМ!$C$33:$C$776,СВЦЭМ!$A$33:$A$776,$A24,СВЦЭМ!$B$33:$B$776,R$11)+'СЕТ СН'!$F$9+СВЦЭМ!$D$10+'СЕТ СН'!$F$5-'СЕТ СН'!$F$17</f>
        <v>3269.59430161</v>
      </c>
      <c r="S24" s="36">
        <f>SUMIFS(СВЦЭМ!$C$33:$C$776,СВЦЭМ!$A$33:$A$776,$A24,СВЦЭМ!$B$33:$B$776,S$11)+'СЕТ СН'!$F$9+СВЦЭМ!$D$10+'СЕТ СН'!$F$5-'СЕТ СН'!$F$17</f>
        <v>3275.7692924399998</v>
      </c>
      <c r="T24" s="36">
        <f>SUMIFS(СВЦЭМ!$C$33:$C$776,СВЦЭМ!$A$33:$A$776,$A24,СВЦЭМ!$B$33:$B$776,T$11)+'СЕТ СН'!$F$9+СВЦЭМ!$D$10+'СЕТ СН'!$F$5-'СЕТ СН'!$F$17</f>
        <v>3214.5654086899999</v>
      </c>
      <c r="U24" s="36">
        <f>SUMIFS(СВЦЭМ!$C$33:$C$776,СВЦЭМ!$A$33:$A$776,$A24,СВЦЭМ!$B$33:$B$776,U$11)+'СЕТ СН'!$F$9+СВЦЭМ!$D$10+'СЕТ СН'!$F$5-'СЕТ СН'!$F$17</f>
        <v>3151.95876684</v>
      </c>
      <c r="V24" s="36">
        <f>SUMIFS(СВЦЭМ!$C$33:$C$776,СВЦЭМ!$A$33:$A$776,$A24,СВЦЭМ!$B$33:$B$776,V$11)+'СЕТ СН'!$F$9+СВЦЭМ!$D$10+'СЕТ СН'!$F$5-'СЕТ СН'!$F$17</f>
        <v>3156.1023534199999</v>
      </c>
      <c r="W24" s="36">
        <f>SUMIFS(СВЦЭМ!$C$33:$C$776,СВЦЭМ!$A$33:$A$776,$A24,СВЦЭМ!$B$33:$B$776,W$11)+'СЕТ СН'!$F$9+СВЦЭМ!$D$10+'СЕТ СН'!$F$5-'СЕТ СН'!$F$17</f>
        <v>3172.6700424999999</v>
      </c>
      <c r="X24" s="36">
        <f>SUMIFS(СВЦЭМ!$C$33:$C$776,СВЦЭМ!$A$33:$A$776,$A24,СВЦЭМ!$B$33:$B$776,X$11)+'СЕТ СН'!$F$9+СВЦЭМ!$D$10+'СЕТ СН'!$F$5-'СЕТ СН'!$F$17</f>
        <v>3177.1648901399999</v>
      </c>
      <c r="Y24" s="36">
        <f>SUMIFS(СВЦЭМ!$C$33:$C$776,СВЦЭМ!$A$33:$A$776,$A24,СВЦЭМ!$B$33:$B$776,Y$11)+'СЕТ СН'!$F$9+СВЦЭМ!$D$10+'СЕТ СН'!$F$5-'СЕТ СН'!$F$17</f>
        <v>3238.7557465199998</v>
      </c>
    </row>
    <row r="25" spans="1:25" ht="15.75" x14ac:dyDescent="0.2">
      <c r="A25" s="35">
        <f t="shared" si="0"/>
        <v>44057</v>
      </c>
      <c r="B25" s="36">
        <f>SUMIFS(СВЦЭМ!$C$33:$C$776,СВЦЭМ!$A$33:$A$776,$A25,СВЦЭМ!$B$33:$B$776,B$11)+'СЕТ СН'!$F$9+СВЦЭМ!$D$10+'СЕТ СН'!$F$5-'СЕТ СН'!$F$17</f>
        <v>3391.2420529700003</v>
      </c>
      <c r="C25" s="36">
        <f>SUMIFS(СВЦЭМ!$C$33:$C$776,СВЦЭМ!$A$33:$A$776,$A25,СВЦЭМ!$B$33:$B$776,C$11)+'СЕТ СН'!$F$9+СВЦЭМ!$D$10+'СЕТ СН'!$F$5-'СЕТ СН'!$F$17</f>
        <v>3411.9524240000001</v>
      </c>
      <c r="D25" s="36">
        <f>SUMIFS(СВЦЭМ!$C$33:$C$776,СВЦЭМ!$A$33:$A$776,$A25,СВЦЭМ!$B$33:$B$776,D$11)+'СЕТ СН'!$F$9+СВЦЭМ!$D$10+'СЕТ СН'!$F$5-'СЕТ СН'!$F$17</f>
        <v>3438.9038572300001</v>
      </c>
      <c r="E25" s="36">
        <f>SUMIFS(СВЦЭМ!$C$33:$C$776,СВЦЭМ!$A$33:$A$776,$A25,СВЦЭМ!$B$33:$B$776,E$11)+'СЕТ СН'!$F$9+СВЦЭМ!$D$10+'СЕТ СН'!$F$5-'СЕТ СН'!$F$17</f>
        <v>3436.5850887400002</v>
      </c>
      <c r="F25" s="36">
        <f>SUMIFS(СВЦЭМ!$C$33:$C$776,СВЦЭМ!$A$33:$A$776,$A25,СВЦЭМ!$B$33:$B$776,F$11)+'СЕТ СН'!$F$9+СВЦЭМ!$D$10+'СЕТ СН'!$F$5-'СЕТ СН'!$F$17</f>
        <v>3431.1999632299999</v>
      </c>
      <c r="G25" s="36">
        <f>SUMIFS(СВЦЭМ!$C$33:$C$776,СВЦЭМ!$A$33:$A$776,$A25,СВЦЭМ!$B$33:$B$776,G$11)+'СЕТ СН'!$F$9+СВЦЭМ!$D$10+'СЕТ СН'!$F$5-'СЕТ СН'!$F$17</f>
        <v>3420.6373151600001</v>
      </c>
      <c r="H25" s="36">
        <f>SUMIFS(СВЦЭМ!$C$33:$C$776,СВЦЭМ!$A$33:$A$776,$A25,СВЦЭМ!$B$33:$B$776,H$11)+'СЕТ СН'!$F$9+СВЦЭМ!$D$10+'СЕТ СН'!$F$5-'СЕТ СН'!$F$17</f>
        <v>3400.6307719699998</v>
      </c>
      <c r="I25" s="36">
        <f>SUMIFS(СВЦЭМ!$C$33:$C$776,СВЦЭМ!$A$33:$A$776,$A25,СВЦЭМ!$B$33:$B$776,I$11)+'СЕТ СН'!$F$9+СВЦЭМ!$D$10+'СЕТ СН'!$F$5-'СЕТ СН'!$F$17</f>
        <v>3401.4552591500001</v>
      </c>
      <c r="J25" s="36">
        <f>SUMIFS(СВЦЭМ!$C$33:$C$776,СВЦЭМ!$A$33:$A$776,$A25,СВЦЭМ!$B$33:$B$776,J$11)+'СЕТ СН'!$F$9+СВЦЭМ!$D$10+'СЕТ СН'!$F$5-'СЕТ СН'!$F$17</f>
        <v>3349.6478439800003</v>
      </c>
      <c r="K25" s="36">
        <f>SUMIFS(СВЦЭМ!$C$33:$C$776,СВЦЭМ!$A$33:$A$776,$A25,СВЦЭМ!$B$33:$B$776,K$11)+'СЕТ СН'!$F$9+СВЦЭМ!$D$10+'СЕТ СН'!$F$5-'СЕТ СН'!$F$17</f>
        <v>3327.73377484</v>
      </c>
      <c r="L25" s="36">
        <f>SUMIFS(СВЦЭМ!$C$33:$C$776,СВЦЭМ!$A$33:$A$776,$A25,СВЦЭМ!$B$33:$B$776,L$11)+'СЕТ СН'!$F$9+СВЦЭМ!$D$10+'СЕТ СН'!$F$5-'СЕТ СН'!$F$17</f>
        <v>3315.3139819600001</v>
      </c>
      <c r="M25" s="36">
        <f>SUMIFS(СВЦЭМ!$C$33:$C$776,СВЦЭМ!$A$33:$A$776,$A25,СВЦЭМ!$B$33:$B$776,M$11)+'СЕТ СН'!$F$9+СВЦЭМ!$D$10+'СЕТ СН'!$F$5-'СЕТ СН'!$F$17</f>
        <v>3280.2264944600001</v>
      </c>
      <c r="N25" s="36">
        <f>SUMIFS(СВЦЭМ!$C$33:$C$776,СВЦЭМ!$A$33:$A$776,$A25,СВЦЭМ!$B$33:$B$776,N$11)+'СЕТ СН'!$F$9+СВЦЭМ!$D$10+'СЕТ СН'!$F$5-'СЕТ СН'!$F$17</f>
        <v>3204.7242981199997</v>
      </c>
      <c r="O25" s="36">
        <f>SUMIFS(СВЦЭМ!$C$33:$C$776,СВЦЭМ!$A$33:$A$776,$A25,СВЦЭМ!$B$33:$B$776,O$11)+'СЕТ СН'!$F$9+СВЦЭМ!$D$10+'СЕТ СН'!$F$5-'СЕТ СН'!$F$17</f>
        <v>3183.9392211599998</v>
      </c>
      <c r="P25" s="36">
        <f>SUMIFS(СВЦЭМ!$C$33:$C$776,СВЦЭМ!$A$33:$A$776,$A25,СВЦЭМ!$B$33:$B$776,P$11)+'СЕТ СН'!$F$9+СВЦЭМ!$D$10+'СЕТ СН'!$F$5-'СЕТ СН'!$F$17</f>
        <v>3191.4540346100002</v>
      </c>
      <c r="Q25" s="36">
        <f>SUMIFS(СВЦЭМ!$C$33:$C$776,СВЦЭМ!$A$33:$A$776,$A25,СВЦЭМ!$B$33:$B$776,Q$11)+'СЕТ СН'!$F$9+СВЦЭМ!$D$10+'СЕТ СН'!$F$5-'СЕТ СН'!$F$17</f>
        <v>3202.82777403</v>
      </c>
      <c r="R25" s="36">
        <f>SUMIFS(СВЦЭМ!$C$33:$C$776,СВЦЭМ!$A$33:$A$776,$A25,СВЦЭМ!$B$33:$B$776,R$11)+'СЕТ СН'!$F$9+СВЦЭМ!$D$10+'СЕТ СН'!$F$5-'СЕТ СН'!$F$17</f>
        <v>3196.6774940300002</v>
      </c>
      <c r="S25" s="36">
        <f>SUMIFS(СВЦЭМ!$C$33:$C$776,СВЦЭМ!$A$33:$A$776,$A25,СВЦЭМ!$B$33:$B$776,S$11)+'СЕТ СН'!$F$9+СВЦЭМ!$D$10+'СЕТ СН'!$F$5-'СЕТ СН'!$F$17</f>
        <v>3208.3110490600002</v>
      </c>
      <c r="T25" s="36">
        <f>SUMIFS(СВЦЭМ!$C$33:$C$776,СВЦЭМ!$A$33:$A$776,$A25,СВЦЭМ!$B$33:$B$776,T$11)+'СЕТ СН'!$F$9+СВЦЭМ!$D$10+'СЕТ СН'!$F$5-'СЕТ СН'!$F$17</f>
        <v>3206.5078023800002</v>
      </c>
      <c r="U25" s="36">
        <f>SUMIFS(СВЦЭМ!$C$33:$C$776,СВЦЭМ!$A$33:$A$776,$A25,СВЦЭМ!$B$33:$B$776,U$11)+'СЕТ СН'!$F$9+СВЦЭМ!$D$10+'СЕТ СН'!$F$5-'СЕТ СН'!$F$17</f>
        <v>3217.7646269299998</v>
      </c>
      <c r="V25" s="36">
        <f>SUMIFS(СВЦЭМ!$C$33:$C$776,СВЦЭМ!$A$33:$A$776,$A25,СВЦЭМ!$B$33:$B$776,V$11)+'СЕТ СН'!$F$9+СВЦЭМ!$D$10+'СЕТ СН'!$F$5-'СЕТ СН'!$F$17</f>
        <v>3206.2703237400001</v>
      </c>
      <c r="W25" s="36">
        <f>SUMIFS(СВЦЭМ!$C$33:$C$776,СВЦЭМ!$A$33:$A$776,$A25,СВЦЭМ!$B$33:$B$776,W$11)+'СЕТ СН'!$F$9+СВЦЭМ!$D$10+'СЕТ СН'!$F$5-'СЕТ СН'!$F$17</f>
        <v>3209.0754931900001</v>
      </c>
      <c r="X25" s="36">
        <f>SUMIFS(СВЦЭМ!$C$33:$C$776,СВЦЭМ!$A$33:$A$776,$A25,СВЦЭМ!$B$33:$B$776,X$11)+'СЕТ СН'!$F$9+СВЦЭМ!$D$10+'СЕТ СН'!$F$5-'СЕТ СН'!$F$17</f>
        <v>3223.8744322500002</v>
      </c>
      <c r="Y25" s="36">
        <f>SUMIFS(СВЦЭМ!$C$33:$C$776,СВЦЭМ!$A$33:$A$776,$A25,СВЦЭМ!$B$33:$B$776,Y$11)+'СЕТ СН'!$F$9+СВЦЭМ!$D$10+'СЕТ СН'!$F$5-'СЕТ СН'!$F$17</f>
        <v>3302.3877838500002</v>
      </c>
    </row>
    <row r="26" spans="1:25" ht="15.75" x14ac:dyDescent="0.2">
      <c r="A26" s="35">
        <f t="shared" si="0"/>
        <v>44058</v>
      </c>
      <c r="B26" s="36">
        <f>SUMIFS(СВЦЭМ!$C$33:$C$776,СВЦЭМ!$A$33:$A$776,$A26,СВЦЭМ!$B$33:$B$776,B$11)+'СЕТ СН'!$F$9+СВЦЭМ!$D$10+'СЕТ СН'!$F$5-'СЕТ СН'!$F$17</f>
        <v>3332.6142309699999</v>
      </c>
      <c r="C26" s="36">
        <f>SUMIFS(СВЦЭМ!$C$33:$C$776,СВЦЭМ!$A$33:$A$776,$A26,СВЦЭМ!$B$33:$B$776,C$11)+'СЕТ СН'!$F$9+СВЦЭМ!$D$10+'СЕТ СН'!$F$5-'СЕТ СН'!$F$17</f>
        <v>3372.7981538200002</v>
      </c>
      <c r="D26" s="36">
        <f>SUMIFS(СВЦЭМ!$C$33:$C$776,СВЦЭМ!$A$33:$A$776,$A26,СВЦЭМ!$B$33:$B$776,D$11)+'СЕТ СН'!$F$9+СВЦЭМ!$D$10+'СЕТ СН'!$F$5-'СЕТ СН'!$F$17</f>
        <v>3364.76073292</v>
      </c>
      <c r="E26" s="36">
        <f>SUMIFS(СВЦЭМ!$C$33:$C$776,СВЦЭМ!$A$33:$A$776,$A26,СВЦЭМ!$B$33:$B$776,E$11)+'СЕТ СН'!$F$9+СВЦЭМ!$D$10+'СЕТ СН'!$F$5-'СЕТ СН'!$F$17</f>
        <v>3357.81976119</v>
      </c>
      <c r="F26" s="36">
        <f>SUMIFS(СВЦЭМ!$C$33:$C$776,СВЦЭМ!$A$33:$A$776,$A26,СВЦЭМ!$B$33:$B$776,F$11)+'СЕТ СН'!$F$9+СВЦЭМ!$D$10+'СЕТ СН'!$F$5-'СЕТ СН'!$F$17</f>
        <v>3354.7892057099998</v>
      </c>
      <c r="G26" s="36">
        <f>SUMIFS(СВЦЭМ!$C$33:$C$776,СВЦЭМ!$A$33:$A$776,$A26,СВЦЭМ!$B$33:$B$776,G$11)+'СЕТ СН'!$F$9+СВЦЭМ!$D$10+'СЕТ СН'!$F$5-'СЕТ СН'!$F$17</f>
        <v>3361.5520127999998</v>
      </c>
      <c r="H26" s="36">
        <f>SUMIFS(СВЦЭМ!$C$33:$C$776,СВЦЭМ!$A$33:$A$776,$A26,СВЦЭМ!$B$33:$B$776,H$11)+'СЕТ СН'!$F$9+СВЦЭМ!$D$10+'СЕТ СН'!$F$5-'СЕТ СН'!$F$17</f>
        <v>3352.1173298499998</v>
      </c>
      <c r="I26" s="36">
        <f>SUMIFS(СВЦЭМ!$C$33:$C$776,СВЦЭМ!$A$33:$A$776,$A26,СВЦЭМ!$B$33:$B$776,I$11)+'СЕТ СН'!$F$9+СВЦЭМ!$D$10+'СЕТ СН'!$F$5-'СЕТ СН'!$F$17</f>
        <v>3339.2093456600001</v>
      </c>
      <c r="J26" s="36">
        <f>SUMIFS(СВЦЭМ!$C$33:$C$776,СВЦЭМ!$A$33:$A$776,$A26,СВЦЭМ!$B$33:$B$776,J$11)+'СЕТ СН'!$F$9+СВЦЭМ!$D$10+'СЕТ СН'!$F$5-'СЕТ СН'!$F$17</f>
        <v>3304.0454150099999</v>
      </c>
      <c r="K26" s="36">
        <f>SUMIFS(СВЦЭМ!$C$33:$C$776,СВЦЭМ!$A$33:$A$776,$A26,СВЦЭМ!$B$33:$B$776,K$11)+'СЕТ СН'!$F$9+СВЦЭМ!$D$10+'СЕТ СН'!$F$5-'СЕТ СН'!$F$17</f>
        <v>3265.8840876300001</v>
      </c>
      <c r="L26" s="36">
        <f>SUMIFS(СВЦЭМ!$C$33:$C$776,СВЦЭМ!$A$33:$A$776,$A26,СВЦЭМ!$B$33:$B$776,L$11)+'СЕТ СН'!$F$9+СВЦЭМ!$D$10+'СЕТ СН'!$F$5-'СЕТ СН'!$F$17</f>
        <v>3259.9088305999999</v>
      </c>
      <c r="M26" s="36">
        <f>SUMIFS(СВЦЭМ!$C$33:$C$776,СВЦЭМ!$A$33:$A$776,$A26,СВЦЭМ!$B$33:$B$776,M$11)+'СЕТ СН'!$F$9+СВЦЭМ!$D$10+'СЕТ СН'!$F$5-'СЕТ СН'!$F$17</f>
        <v>3275.5768057699997</v>
      </c>
      <c r="N26" s="36">
        <f>SUMIFS(СВЦЭМ!$C$33:$C$776,СВЦЭМ!$A$33:$A$776,$A26,СВЦЭМ!$B$33:$B$776,N$11)+'СЕТ СН'!$F$9+СВЦЭМ!$D$10+'СЕТ СН'!$F$5-'СЕТ СН'!$F$17</f>
        <v>3270.2347902000001</v>
      </c>
      <c r="O26" s="36">
        <f>SUMIFS(СВЦЭМ!$C$33:$C$776,СВЦЭМ!$A$33:$A$776,$A26,СВЦЭМ!$B$33:$B$776,O$11)+'СЕТ СН'!$F$9+СВЦЭМ!$D$10+'СЕТ СН'!$F$5-'СЕТ СН'!$F$17</f>
        <v>3247.45115201</v>
      </c>
      <c r="P26" s="36">
        <f>SUMIFS(СВЦЭМ!$C$33:$C$776,СВЦЭМ!$A$33:$A$776,$A26,СВЦЭМ!$B$33:$B$776,P$11)+'СЕТ СН'!$F$9+СВЦЭМ!$D$10+'СЕТ СН'!$F$5-'СЕТ СН'!$F$17</f>
        <v>3248.71460389</v>
      </c>
      <c r="Q26" s="36">
        <f>SUMIFS(СВЦЭМ!$C$33:$C$776,СВЦЭМ!$A$33:$A$776,$A26,СВЦЭМ!$B$33:$B$776,Q$11)+'СЕТ СН'!$F$9+СВЦЭМ!$D$10+'СЕТ СН'!$F$5-'СЕТ СН'!$F$17</f>
        <v>3250.7444643899998</v>
      </c>
      <c r="R26" s="36">
        <f>SUMIFS(СВЦЭМ!$C$33:$C$776,СВЦЭМ!$A$33:$A$776,$A26,СВЦЭМ!$B$33:$B$776,R$11)+'СЕТ СН'!$F$9+СВЦЭМ!$D$10+'СЕТ СН'!$F$5-'СЕТ СН'!$F$17</f>
        <v>3253.8021404199999</v>
      </c>
      <c r="S26" s="36">
        <f>SUMIFS(СВЦЭМ!$C$33:$C$776,СВЦЭМ!$A$33:$A$776,$A26,СВЦЭМ!$B$33:$B$776,S$11)+'СЕТ СН'!$F$9+СВЦЭМ!$D$10+'СЕТ СН'!$F$5-'СЕТ СН'!$F$17</f>
        <v>3261.7376521599999</v>
      </c>
      <c r="T26" s="36">
        <f>SUMIFS(СВЦЭМ!$C$33:$C$776,СВЦЭМ!$A$33:$A$776,$A26,СВЦЭМ!$B$33:$B$776,T$11)+'СЕТ СН'!$F$9+СВЦЭМ!$D$10+'СЕТ СН'!$F$5-'СЕТ СН'!$F$17</f>
        <v>3258.8026231100002</v>
      </c>
      <c r="U26" s="36">
        <f>SUMIFS(СВЦЭМ!$C$33:$C$776,СВЦЭМ!$A$33:$A$776,$A26,СВЦЭМ!$B$33:$B$776,U$11)+'СЕТ СН'!$F$9+СВЦЭМ!$D$10+'СЕТ СН'!$F$5-'СЕТ СН'!$F$17</f>
        <v>3263.49372601</v>
      </c>
      <c r="V26" s="36">
        <f>SUMIFS(СВЦЭМ!$C$33:$C$776,СВЦЭМ!$A$33:$A$776,$A26,СВЦЭМ!$B$33:$B$776,V$11)+'СЕТ СН'!$F$9+СВЦЭМ!$D$10+'СЕТ СН'!$F$5-'СЕТ СН'!$F$17</f>
        <v>3253.3401014299998</v>
      </c>
      <c r="W26" s="36">
        <f>SUMIFS(СВЦЭМ!$C$33:$C$776,СВЦЭМ!$A$33:$A$776,$A26,СВЦЭМ!$B$33:$B$776,W$11)+'СЕТ СН'!$F$9+СВЦЭМ!$D$10+'СЕТ СН'!$F$5-'СЕТ СН'!$F$17</f>
        <v>3247.64390774</v>
      </c>
      <c r="X26" s="36">
        <f>SUMIFS(СВЦЭМ!$C$33:$C$776,СВЦЭМ!$A$33:$A$776,$A26,СВЦЭМ!$B$33:$B$776,X$11)+'СЕТ СН'!$F$9+СВЦЭМ!$D$10+'СЕТ СН'!$F$5-'СЕТ СН'!$F$17</f>
        <v>3265.4694749999999</v>
      </c>
      <c r="Y26" s="36">
        <f>SUMIFS(СВЦЭМ!$C$33:$C$776,СВЦЭМ!$A$33:$A$776,$A26,СВЦЭМ!$B$33:$B$776,Y$11)+'СЕТ СН'!$F$9+СВЦЭМ!$D$10+'СЕТ СН'!$F$5-'СЕТ СН'!$F$17</f>
        <v>3279.3817758300002</v>
      </c>
    </row>
    <row r="27" spans="1:25" ht="15.75" x14ac:dyDescent="0.2">
      <c r="A27" s="35">
        <f t="shared" si="0"/>
        <v>44059</v>
      </c>
      <c r="B27" s="36">
        <f>SUMIFS(СВЦЭМ!$C$33:$C$776,СВЦЭМ!$A$33:$A$776,$A27,СВЦЭМ!$B$33:$B$776,B$11)+'СЕТ СН'!$F$9+СВЦЭМ!$D$10+'СЕТ СН'!$F$5-'СЕТ СН'!$F$17</f>
        <v>3346.0240302299999</v>
      </c>
      <c r="C27" s="36">
        <f>SUMIFS(СВЦЭМ!$C$33:$C$776,СВЦЭМ!$A$33:$A$776,$A27,СВЦЭМ!$B$33:$B$776,C$11)+'СЕТ СН'!$F$9+СВЦЭМ!$D$10+'СЕТ СН'!$F$5-'СЕТ СН'!$F$17</f>
        <v>3362.8621195999999</v>
      </c>
      <c r="D27" s="36">
        <f>SUMIFS(СВЦЭМ!$C$33:$C$776,СВЦЭМ!$A$33:$A$776,$A27,СВЦЭМ!$B$33:$B$776,D$11)+'СЕТ СН'!$F$9+СВЦЭМ!$D$10+'СЕТ СН'!$F$5-'СЕТ СН'!$F$17</f>
        <v>3382.7404271200003</v>
      </c>
      <c r="E27" s="36">
        <f>SUMIFS(СВЦЭМ!$C$33:$C$776,СВЦЭМ!$A$33:$A$776,$A27,СВЦЭМ!$B$33:$B$776,E$11)+'СЕТ СН'!$F$9+СВЦЭМ!$D$10+'СЕТ СН'!$F$5-'СЕТ СН'!$F$17</f>
        <v>3392.4264442799999</v>
      </c>
      <c r="F27" s="36">
        <f>SUMIFS(СВЦЭМ!$C$33:$C$776,СВЦЭМ!$A$33:$A$776,$A27,СВЦЭМ!$B$33:$B$776,F$11)+'СЕТ СН'!$F$9+СВЦЭМ!$D$10+'СЕТ СН'!$F$5-'СЕТ СН'!$F$17</f>
        <v>3391.7843384500002</v>
      </c>
      <c r="G27" s="36">
        <f>SUMIFS(СВЦЭМ!$C$33:$C$776,СВЦЭМ!$A$33:$A$776,$A27,СВЦЭМ!$B$33:$B$776,G$11)+'СЕТ СН'!$F$9+СВЦЭМ!$D$10+'СЕТ СН'!$F$5-'СЕТ СН'!$F$17</f>
        <v>3388.89954072</v>
      </c>
      <c r="H27" s="36">
        <f>SUMIFS(СВЦЭМ!$C$33:$C$776,СВЦЭМ!$A$33:$A$776,$A27,СВЦЭМ!$B$33:$B$776,H$11)+'СЕТ СН'!$F$9+СВЦЭМ!$D$10+'СЕТ СН'!$F$5-'СЕТ СН'!$F$17</f>
        <v>3373.41039727</v>
      </c>
      <c r="I27" s="36">
        <f>SUMIFS(СВЦЭМ!$C$33:$C$776,СВЦЭМ!$A$33:$A$776,$A27,СВЦЭМ!$B$33:$B$776,I$11)+'СЕТ СН'!$F$9+СВЦЭМ!$D$10+'СЕТ СН'!$F$5-'СЕТ СН'!$F$17</f>
        <v>3326.5947294100001</v>
      </c>
      <c r="J27" s="36">
        <f>SUMIFS(СВЦЭМ!$C$33:$C$776,СВЦЭМ!$A$33:$A$776,$A27,СВЦЭМ!$B$33:$B$776,J$11)+'СЕТ СН'!$F$9+СВЦЭМ!$D$10+'СЕТ СН'!$F$5-'СЕТ СН'!$F$17</f>
        <v>3301.2496048000003</v>
      </c>
      <c r="K27" s="36">
        <f>SUMIFS(СВЦЭМ!$C$33:$C$776,СВЦЭМ!$A$33:$A$776,$A27,СВЦЭМ!$B$33:$B$776,K$11)+'СЕТ СН'!$F$9+СВЦЭМ!$D$10+'СЕТ СН'!$F$5-'СЕТ СН'!$F$17</f>
        <v>3272.28700454</v>
      </c>
      <c r="L27" s="36">
        <f>SUMIFS(СВЦЭМ!$C$33:$C$776,СВЦЭМ!$A$33:$A$776,$A27,СВЦЭМ!$B$33:$B$776,L$11)+'СЕТ СН'!$F$9+СВЦЭМ!$D$10+'СЕТ СН'!$F$5-'СЕТ СН'!$F$17</f>
        <v>3262.3482054800002</v>
      </c>
      <c r="M27" s="36">
        <f>SUMIFS(СВЦЭМ!$C$33:$C$776,СВЦЭМ!$A$33:$A$776,$A27,СВЦЭМ!$B$33:$B$776,M$11)+'СЕТ СН'!$F$9+СВЦЭМ!$D$10+'СЕТ СН'!$F$5-'СЕТ СН'!$F$17</f>
        <v>3238.5386336000001</v>
      </c>
      <c r="N27" s="36">
        <f>SUMIFS(СВЦЭМ!$C$33:$C$776,СВЦЭМ!$A$33:$A$776,$A27,СВЦЭМ!$B$33:$B$776,N$11)+'СЕТ СН'!$F$9+СВЦЭМ!$D$10+'СЕТ СН'!$F$5-'СЕТ СН'!$F$17</f>
        <v>3230.0659357200002</v>
      </c>
      <c r="O27" s="36">
        <f>SUMIFS(СВЦЭМ!$C$33:$C$776,СВЦЭМ!$A$33:$A$776,$A27,СВЦЭМ!$B$33:$B$776,O$11)+'СЕТ СН'!$F$9+СВЦЭМ!$D$10+'СЕТ СН'!$F$5-'СЕТ СН'!$F$17</f>
        <v>3214.1378196800001</v>
      </c>
      <c r="P27" s="36">
        <f>SUMIFS(СВЦЭМ!$C$33:$C$776,СВЦЭМ!$A$33:$A$776,$A27,СВЦЭМ!$B$33:$B$776,P$11)+'СЕТ СН'!$F$9+СВЦЭМ!$D$10+'СЕТ СН'!$F$5-'СЕТ СН'!$F$17</f>
        <v>3211.1531608599998</v>
      </c>
      <c r="Q27" s="36">
        <f>SUMIFS(СВЦЭМ!$C$33:$C$776,СВЦЭМ!$A$33:$A$776,$A27,СВЦЭМ!$B$33:$B$776,Q$11)+'СЕТ СН'!$F$9+СВЦЭМ!$D$10+'СЕТ СН'!$F$5-'СЕТ СН'!$F$17</f>
        <v>3229.5965661800001</v>
      </c>
      <c r="R27" s="36">
        <f>SUMIFS(СВЦЭМ!$C$33:$C$776,СВЦЭМ!$A$33:$A$776,$A27,СВЦЭМ!$B$33:$B$776,R$11)+'СЕТ СН'!$F$9+СВЦЭМ!$D$10+'СЕТ СН'!$F$5-'СЕТ СН'!$F$17</f>
        <v>3243.8551187799999</v>
      </c>
      <c r="S27" s="36">
        <f>SUMIFS(СВЦЭМ!$C$33:$C$776,СВЦЭМ!$A$33:$A$776,$A27,СВЦЭМ!$B$33:$B$776,S$11)+'СЕТ СН'!$F$9+СВЦЭМ!$D$10+'СЕТ СН'!$F$5-'СЕТ СН'!$F$17</f>
        <v>3251.8092158499999</v>
      </c>
      <c r="T27" s="36">
        <f>SUMIFS(СВЦЭМ!$C$33:$C$776,СВЦЭМ!$A$33:$A$776,$A27,СВЦЭМ!$B$33:$B$776,T$11)+'СЕТ СН'!$F$9+СВЦЭМ!$D$10+'СЕТ СН'!$F$5-'СЕТ СН'!$F$17</f>
        <v>3256.73148176</v>
      </c>
      <c r="U27" s="36">
        <f>SUMIFS(СВЦЭМ!$C$33:$C$776,СВЦЭМ!$A$33:$A$776,$A27,СВЦЭМ!$B$33:$B$776,U$11)+'СЕТ СН'!$F$9+СВЦЭМ!$D$10+'СЕТ СН'!$F$5-'СЕТ СН'!$F$17</f>
        <v>3265.5583826500001</v>
      </c>
      <c r="V27" s="36">
        <f>SUMIFS(СВЦЭМ!$C$33:$C$776,СВЦЭМ!$A$33:$A$776,$A27,СВЦЭМ!$B$33:$B$776,V$11)+'СЕТ СН'!$F$9+СВЦЭМ!$D$10+'СЕТ СН'!$F$5-'СЕТ СН'!$F$17</f>
        <v>3250.74528341</v>
      </c>
      <c r="W27" s="36">
        <f>SUMIFS(СВЦЭМ!$C$33:$C$776,СВЦЭМ!$A$33:$A$776,$A27,СВЦЭМ!$B$33:$B$776,W$11)+'СЕТ СН'!$F$9+СВЦЭМ!$D$10+'СЕТ СН'!$F$5-'СЕТ СН'!$F$17</f>
        <v>3245.3467155899998</v>
      </c>
      <c r="X27" s="36">
        <f>SUMIFS(СВЦЭМ!$C$33:$C$776,СВЦЭМ!$A$33:$A$776,$A27,СВЦЭМ!$B$33:$B$776,X$11)+'СЕТ СН'!$F$9+СВЦЭМ!$D$10+'СЕТ СН'!$F$5-'СЕТ СН'!$F$17</f>
        <v>3259.8870913599999</v>
      </c>
      <c r="Y27" s="36">
        <f>SUMIFS(СВЦЭМ!$C$33:$C$776,СВЦЭМ!$A$33:$A$776,$A27,СВЦЭМ!$B$33:$B$776,Y$11)+'СЕТ СН'!$F$9+СВЦЭМ!$D$10+'СЕТ СН'!$F$5-'СЕТ СН'!$F$17</f>
        <v>3265.2809432700001</v>
      </c>
    </row>
    <row r="28" spans="1:25" ht="15.75" x14ac:dyDescent="0.2">
      <c r="A28" s="35">
        <f t="shared" si="0"/>
        <v>44060</v>
      </c>
      <c r="B28" s="36">
        <f>SUMIFS(СВЦЭМ!$C$33:$C$776,СВЦЭМ!$A$33:$A$776,$A28,СВЦЭМ!$B$33:$B$776,B$11)+'СЕТ СН'!$F$9+СВЦЭМ!$D$10+'СЕТ СН'!$F$5-'СЕТ СН'!$F$17</f>
        <v>3366.7071286300002</v>
      </c>
      <c r="C28" s="36">
        <f>SUMIFS(СВЦЭМ!$C$33:$C$776,СВЦЭМ!$A$33:$A$776,$A28,СВЦЭМ!$B$33:$B$776,C$11)+'СЕТ СН'!$F$9+СВЦЭМ!$D$10+'СЕТ СН'!$F$5-'СЕТ СН'!$F$17</f>
        <v>3393.39363288</v>
      </c>
      <c r="D28" s="36">
        <f>SUMIFS(СВЦЭМ!$C$33:$C$776,СВЦЭМ!$A$33:$A$776,$A28,СВЦЭМ!$B$33:$B$776,D$11)+'СЕТ СН'!$F$9+СВЦЭМ!$D$10+'СЕТ СН'!$F$5-'СЕТ СН'!$F$17</f>
        <v>3406.8741263399997</v>
      </c>
      <c r="E28" s="36">
        <f>SUMIFS(СВЦЭМ!$C$33:$C$776,СВЦЭМ!$A$33:$A$776,$A28,СВЦЭМ!$B$33:$B$776,E$11)+'СЕТ СН'!$F$9+СВЦЭМ!$D$10+'СЕТ СН'!$F$5-'СЕТ СН'!$F$17</f>
        <v>3416.56657688</v>
      </c>
      <c r="F28" s="36">
        <f>SUMIFS(СВЦЭМ!$C$33:$C$776,СВЦЭМ!$A$33:$A$776,$A28,СВЦЭМ!$B$33:$B$776,F$11)+'СЕТ СН'!$F$9+СВЦЭМ!$D$10+'СЕТ СН'!$F$5-'СЕТ СН'!$F$17</f>
        <v>3413.10467006</v>
      </c>
      <c r="G28" s="36">
        <f>SUMIFS(СВЦЭМ!$C$33:$C$776,СВЦЭМ!$A$33:$A$776,$A28,СВЦЭМ!$B$33:$B$776,G$11)+'СЕТ СН'!$F$9+СВЦЭМ!$D$10+'СЕТ СН'!$F$5-'СЕТ СН'!$F$17</f>
        <v>3415.0303918700001</v>
      </c>
      <c r="H28" s="36">
        <f>SUMIFS(СВЦЭМ!$C$33:$C$776,СВЦЭМ!$A$33:$A$776,$A28,СВЦЭМ!$B$33:$B$776,H$11)+'СЕТ СН'!$F$9+СВЦЭМ!$D$10+'СЕТ СН'!$F$5-'СЕТ СН'!$F$17</f>
        <v>3430.5291730099998</v>
      </c>
      <c r="I28" s="36">
        <f>SUMIFS(СВЦЭМ!$C$33:$C$776,СВЦЭМ!$A$33:$A$776,$A28,СВЦЭМ!$B$33:$B$776,I$11)+'СЕТ СН'!$F$9+СВЦЭМ!$D$10+'СЕТ СН'!$F$5-'СЕТ СН'!$F$17</f>
        <v>3473.9928552700003</v>
      </c>
      <c r="J28" s="36">
        <f>SUMIFS(СВЦЭМ!$C$33:$C$776,СВЦЭМ!$A$33:$A$776,$A28,СВЦЭМ!$B$33:$B$776,J$11)+'СЕТ СН'!$F$9+СВЦЭМ!$D$10+'СЕТ СН'!$F$5-'СЕТ СН'!$F$17</f>
        <v>3424.2899477599999</v>
      </c>
      <c r="K28" s="36">
        <f>SUMIFS(СВЦЭМ!$C$33:$C$776,СВЦЭМ!$A$33:$A$776,$A28,СВЦЭМ!$B$33:$B$776,K$11)+'СЕТ СН'!$F$9+СВЦЭМ!$D$10+'СЕТ СН'!$F$5-'СЕТ СН'!$F$17</f>
        <v>3398.35259804</v>
      </c>
      <c r="L28" s="36">
        <f>SUMIFS(СВЦЭМ!$C$33:$C$776,СВЦЭМ!$A$33:$A$776,$A28,СВЦЭМ!$B$33:$B$776,L$11)+'СЕТ СН'!$F$9+СВЦЭМ!$D$10+'СЕТ СН'!$F$5-'СЕТ СН'!$F$17</f>
        <v>3381.77706932</v>
      </c>
      <c r="M28" s="36">
        <f>SUMIFS(СВЦЭМ!$C$33:$C$776,СВЦЭМ!$A$33:$A$776,$A28,СВЦЭМ!$B$33:$B$776,M$11)+'СЕТ СН'!$F$9+СВЦЭМ!$D$10+'СЕТ СН'!$F$5-'СЕТ СН'!$F$17</f>
        <v>3325.2751637599999</v>
      </c>
      <c r="N28" s="36">
        <f>SUMIFS(СВЦЭМ!$C$33:$C$776,СВЦЭМ!$A$33:$A$776,$A28,СВЦЭМ!$B$33:$B$776,N$11)+'СЕТ СН'!$F$9+СВЦЭМ!$D$10+'СЕТ СН'!$F$5-'СЕТ СН'!$F$17</f>
        <v>3251.3164344900001</v>
      </c>
      <c r="O28" s="36">
        <f>SUMIFS(СВЦЭМ!$C$33:$C$776,СВЦЭМ!$A$33:$A$776,$A28,СВЦЭМ!$B$33:$B$776,O$11)+'СЕТ СН'!$F$9+СВЦЭМ!$D$10+'СЕТ СН'!$F$5-'СЕТ СН'!$F$17</f>
        <v>3216.5583211000003</v>
      </c>
      <c r="P28" s="36">
        <f>SUMIFS(СВЦЭМ!$C$33:$C$776,СВЦЭМ!$A$33:$A$776,$A28,СВЦЭМ!$B$33:$B$776,P$11)+'СЕТ СН'!$F$9+СВЦЭМ!$D$10+'СЕТ СН'!$F$5-'СЕТ СН'!$F$17</f>
        <v>3217.6674355300001</v>
      </c>
      <c r="Q28" s="36">
        <f>SUMIFS(СВЦЭМ!$C$33:$C$776,СВЦЭМ!$A$33:$A$776,$A28,СВЦЭМ!$B$33:$B$776,Q$11)+'СЕТ СН'!$F$9+СВЦЭМ!$D$10+'СЕТ СН'!$F$5-'СЕТ СН'!$F$17</f>
        <v>3224.2384643400001</v>
      </c>
      <c r="R28" s="36">
        <f>SUMIFS(СВЦЭМ!$C$33:$C$776,СВЦЭМ!$A$33:$A$776,$A28,СВЦЭМ!$B$33:$B$776,R$11)+'СЕТ СН'!$F$9+СВЦЭМ!$D$10+'СЕТ СН'!$F$5-'СЕТ СН'!$F$17</f>
        <v>3225.85932172</v>
      </c>
      <c r="S28" s="36">
        <f>SUMIFS(СВЦЭМ!$C$33:$C$776,СВЦЭМ!$A$33:$A$776,$A28,СВЦЭМ!$B$33:$B$776,S$11)+'СЕТ СН'!$F$9+СВЦЭМ!$D$10+'СЕТ СН'!$F$5-'СЕТ СН'!$F$17</f>
        <v>3229.2072065100001</v>
      </c>
      <c r="T28" s="36">
        <f>SUMIFS(СВЦЭМ!$C$33:$C$776,СВЦЭМ!$A$33:$A$776,$A28,СВЦЭМ!$B$33:$B$776,T$11)+'СЕТ СН'!$F$9+СВЦЭМ!$D$10+'СЕТ СН'!$F$5-'СЕТ СН'!$F$17</f>
        <v>3221.6779410200002</v>
      </c>
      <c r="U28" s="36">
        <f>SUMIFS(СВЦЭМ!$C$33:$C$776,СВЦЭМ!$A$33:$A$776,$A28,СВЦЭМ!$B$33:$B$776,U$11)+'СЕТ СН'!$F$9+СВЦЭМ!$D$10+'СЕТ СН'!$F$5-'СЕТ СН'!$F$17</f>
        <v>3231.0268279900001</v>
      </c>
      <c r="V28" s="36">
        <f>SUMIFS(СВЦЭМ!$C$33:$C$776,СВЦЭМ!$A$33:$A$776,$A28,СВЦЭМ!$B$33:$B$776,V$11)+'СЕТ СН'!$F$9+СВЦЭМ!$D$10+'СЕТ СН'!$F$5-'СЕТ СН'!$F$17</f>
        <v>3229.72714056</v>
      </c>
      <c r="W28" s="36">
        <f>SUMIFS(СВЦЭМ!$C$33:$C$776,СВЦЭМ!$A$33:$A$776,$A28,СВЦЭМ!$B$33:$B$776,W$11)+'СЕТ СН'!$F$9+СВЦЭМ!$D$10+'СЕТ СН'!$F$5-'СЕТ СН'!$F$17</f>
        <v>3227.7750845400001</v>
      </c>
      <c r="X28" s="36">
        <f>SUMIFS(СВЦЭМ!$C$33:$C$776,СВЦЭМ!$A$33:$A$776,$A28,СВЦЭМ!$B$33:$B$776,X$11)+'СЕТ СН'!$F$9+СВЦЭМ!$D$10+'СЕТ СН'!$F$5-'СЕТ СН'!$F$17</f>
        <v>3225.2262851999999</v>
      </c>
      <c r="Y28" s="36">
        <f>SUMIFS(СВЦЭМ!$C$33:$C$776,СВЦЭМ!$A$33:$A$776,$A28,СВЦЭМ!$B$33:$B$776,Y$11)+'СЕТ СН'!$F$9+СВЦЭМ!$D$10+'СЕТ СН'!$F$5-'СЕТ СН'!$F$17</f>
        <v>3290.6263495900002</v>
      </c>
    </row>
    <row r="29" spans="1:25" ht="15.75" x14ac:dyDescent="0.2">
      <c r="A29" s="35">
        <f t="shared" si="0"/>
        <v>44061</v>
      </c>
      <c r="B29" s="36">
        <f>SUMIFS(СВЦЭМ!$C$33:$C$776,СВЦЭМ!$A$33:$A$776,$A29,СВЦЭМ!$B$33:$B$776,B$11)+'СЕТ СН'!$F$9+СВЦЭМ!$D$10+'СЕТ СН'!$F$5-'СЕТ СН'!$F$17</f>
        <v>3368.6668664099998</v>
      </c>
      <c r="C29" s="36">
        <f>SUMIFS(СВЦЭМ!$C$33:$C$776,СВЦЭМ!$A$33:$A$776,$A29,СВЦЭМ!$B$33:$B$776,C$11)+'СЕТ СН'!$F$9+СВЦЭМ!$D$10+'СЕТ СН'!$F$5-'СЕТ СН'!$F$17</f>
        <v>3404.4392906100002</v>
      </c>
      <c r="D29" s="36">
        <f>SUMIFS(СВЦЭМ!$C$33:$C$776,СВЦЭМ!$A$33:$A$776,$A29,СВЦЭМ!$B$33:$B$776,D$11)+'СЕТ СН'!$F$9+СВЦЭМ!$D$10+'СЕТ СН'!$F$5-'СЕТ СН'!$F$17</f>
        <v>3422.6775414700001</v>
      </c>
      <c r="E29" s="36">
        <f>SUMIFS(СВЦЭМ!$C$33:$C$776,СВЦЭМ!$A$33:$A$776,$A29,СВЦЭМ!$B$33:$B$776,E$11)+'СЕТ СН'!$F$9+СВЦЭМ!$D$10+'СЕТ СН'!$F$5-'СЕТ СН'!$F$17</f>
        <v>3422.8340342500001</v>
      </c>
      <c r="F29" s="36">
        <f>SUMIFS(СВЦЭМ!$C$33:$C$776,СВЦЭМ!$A$33:$A$776,$A29,СВЦЭМ!$B$33:$B$776,F$11)+'СЕТ СН'!$F$9+СВЦЭМ!$D$10+'СЕТ СН'!$F$5-'СЕТ СН'!$F$17</f>
        <v>3433.6803331800002</v>
      </c>
      <c r="G29" s="36">
        <f>SUMIFS(СВЦЭМ!$C$33:$C$776,СВЦЭМ!$A$33:$A$776,$A29,СВЦЭМ!$B$33:$B$776,G$11)+'СЕТ СН'!$F$9+СВЦЭМ!$D$10+'СЕТ СН'!$F$5-'СЕТ СН'!$F$17</f>
        <v>3427.86016647</v>
      </c>
      <c r="H29" s="36">
        <f>SUMIFS(СВЦЭМ!$C$33:$C$776,СВЦЭМ!$A$33:$A$776,$A29,СВЦЭМ!$B$33:$B$776,H$11)+'СЕТ СН'!$F$9+СВЦЭМ!$D$10+'СЕТ СН'!$F$5-'СЕТ СН'!$F$17</f>
        <v>3430.7246610500001</v>
      </c>
      <c r="I29" s="36">
        <f>SUMIFS(СВЦЭМ!$C$33:$C$776,СВЦЭМ!$A$33:$A$776,$A29,СВЦЭМ!$B$33:$B$776,I$11)+'СЕТ СН'!$F$9+СВЦЭМ!$D$10+'СЕТ СН'!$F$5-'СЕТ СН'!$F$17</f>
        <v>3433.04219483</v>
      </c>
      <c r="J29" s="36">
        <f>SUMIFS(СВЦЭМ!$C$33:$C$776,СВЦЭМ!$A$33:$A$776,$A29,СВЦЭМ!$B$33:$B$776,J$11)+'СЕТ СН'!$F$9+СВЦЭМ!$D$10+'СЕТ СН'!$F$5-'СЕТ СН'!$F$17</f>
        <v>3379.77639533</v>
      </c>
      <c r="K29" s="36">
        <f>SUMIFS(СВЦЭМ!$C$33:$C$776,СВЦЭМ!$A$33:$A$776,$A29,СВЦЭМ!$B$33:$B$776,K$11)+'СЕТ СН'!$F$9+СВЦЭМ!$D$10+'СЕТ СН'!$F$5-'СЕТ СН'!$F$17</f>
        <v>3363.3823352700001</v>
      </c>
      <c r="L29" s="36">
        <f>SUMIFS(СВЦЭМ!$C$33:$C$776,СВЦЭМ!$A$33:$A$776,$A29,СВЦЭМ!$B$33:$B$776,L$11)+'СЕТ СН'!$F$9+СВЦЭМ!$D$10+'СЕТ СН'!$F$5-'СЕТ СН'!$F$17</f>
        <v>3361.1326275599999</v>
      </c>
      <c r="M29" s="36">
        <f>SUMIFS(СВЦЭМ!$C$33:$C$776,СВЦЭМ!$A$33:$A$776,$A29,СВЦЭМ!$B$33:$B$776,M$11)+'СЕТ СН'!$F$9+СВЦЭМ!$D$10+'СЕТ СН'!$F$5-'СЕТ СН'!$F$17</f>
        <v>3317.49005846</v>
      </c>
      <c r="N29" s="36">
        <f>SUMIFS(СВЦЭМ!$C$33:$C$776,СВЦЭМ!$A$33:$A$776,$A29,СВЦЭМ!$B$33:$B$776,N$11)+'СЕТ СН'!$F$9+СВЦЭМ!$D$10+'СЕТ СН'!$F$5-'СЕТ СН'!$F$17</f>
        <v>3242.2735194299999</v>
      </c>
      <c r="O29" s="36">
        <f>SUMIFS(СВЦЭМ!$C$33:$C$776,СВЦЭМ!$A$33:$A$776,$A29,СВЦЭМ!$B$33:$B$776,O$11)+'СЕТ СН'!$F$9+СВЦЭМ!$D$10+'СЕТ СН'!$F$5-'СЕТ СН'!$F$17</f>
        <v>3221.7531549400001</v>
      </c>
      <c r="P29" s="36">
        <f>SUMIFS(СВЦЭМ!$C$33:$C$776,СВЦЭМ!$A$33:$A$776,$A29,СВЦЭМ!$B$33:$B$776,P$11)+'СЕТ СН'!$F$9+СВЦЭМ!$D$10+'СЕТ СН'!$F$5-'СЕТ СН'!$F$17</f>
        <v>3222.1308717100001</v>
      </c>
      <c r="Q29" s="36">
        <f>SUMIFS(СВЦЭМ!$C$33:$C$776,СВЦЭМ!$A$33:$A$776,$A29,СВЦЭМ!$B$33:$B$776,Q$11)+'СЕТ СН'!$F$9+СВЦЭМ!$D$10+'СЕТ СН'!$F$5-'СЕТ СН'!$F$17</f>
        <v>3222.69998945</v>
      </c>
      <c r="R29" s="36">
        <f>SUMIFS(СВЦЭМ!$C$33:$C$776,СВЦЭМ!$A$33:$A$776,$A29,СВЦЭМ!$B$33:$B$776,R$11)+'СЕТ СН'!$F$9+СВЦЭМ!$D$10+'СЕТ СН'!$F$5-'СЕТ СН'!$F$17</f>
        <v>3211.11421182</v>
      </c>
      <c r="S29" s="36">
        <f>SUMIFS(СВЦЭМ!$C$33:$C$776,СВЦЭМ!$A$33:$A$776,$A29,СВЦЭМ!$B$33:$B$776,S$11)+'СЕТ СН'!$F$9+СВЦЭМ!$D$10+'СЕТ СН'!$F$5-'СЕТ СН'!$F$17</f>
        <v>3215.19855581</v>
      </c>
      <c r="T29" s="36">
        <f>SUMIFS(СВЦЭМ!$C$33:$C$776,СВЦЭМ!$A$33:$A$776,$A29,СВЦЭМ!$B$33:$B$776,T$11)+'СЕТ СН'!$F$9+СВЦЭМ!$D$10+'СЕТ СН'!$F$5-'СЕТ СН'!$F$17</f>
        <v>3214.7583647599999</v>
      </c>
      <c r="U29" s="36">
        <f>SUMIFS(СВЦЭМ!$C$33:$C$776,СВЦЭМ!$A$33:$A$776,$A29,СВЦЭМ!$B$33:$B$776,U$11)+'СЕТ СН'!$F$9+СВЦЭМ!$D$10+'СЕТ СН'!$F$5-'СЕТ СН'!$F$17</f>
        <v>3213.10102155</v>
      </c>
      <c r="V29" s="36">
        <f>SUMIFS(СВЦЭМ!$C$33:$C$776,СВЦЭМ!$A$33:$A$776,$A29,СВЦЭМ!$B$33:$B$776,V$11)+'СЕТ СН'!$F$9+СВЦЭМ!$D$10+'СЕТ СН'!$F$5-'СЕТ СН'!$F$17</f>
        <v>3209.4555748100001</v>
      </c>
      <c r="W29" s="36">
        <f>SUMIFS(СВЦЭМ!$C$33:$C$776,СВЦЭМ!$A$33:$A$776,$A29,СВЦЭМ!$B$33:$B$776,W$11)+'СЕТ СН'!$F$9+СВЦЭМ!$D$10+'СЕТ СН'!$F$5-'СЕТ СН'!$F$17</f>
        <v>3226.8931753500001</v>
      </c>
      <c r="X29" s="36">
        <f>SUMIFS(СВЦЭМ!$C$33:$C$776,СВЦЭМ!$A$33:$A$776,$A29,СВЦЭМ!$B$33:$B$776,X$11)+'СЕТ СН'!$F$9+СВЦЭМ!$D$10+'СЕТ СН'!$F$5-'СЕТ СН'!$F$17</f>
        <v>3227.77887818</v>
      </c>
      <c r="Y29" s="36">
        <f>SUMIFS(СВЦЭМ!$C$33:$C$776,СВЦЭМ!$A$33:$A$776,$A29,СВЦЭМ!$B$33:$B$776,Y$11)+'СЕТ СН'!$F$9+СВЦЭМ!$D$10+'СЕТ СН'!$F$5-'СЕТ СН'!$F$17</f>
        <v>3299.42899992</v>
      </c>
    </row>
    <row r="30" spans="1:25" ht="15.75" x14ac:dyDescent="0.2">
      <c r="A30" s="35">
        <f t="shared" si="0"/>
        <v>44062</v>
      </c>
      <c r="B30" s="36">
        <f>SUMIFS(СВЦЭМ!$C$33:$C$776,СВЦЭМ!$A$33:$A$776,$A30,СВЦЭМ!$B$33:$B$776,B$11)+'СЕТ СН'!$F$9+СВЦЭМ!$D$10+'СЕТ СН'!$F$5-'СЕТ СН'!$F$17</f>
        <v>3305.9908878000001</v>
      </c>
      <c r="C30" s="36">
        <f>SUMIFS(СВЦЭМ!$C$33:$C$776,СВЦЭМ!$A$33:$A$776,$A30,СВЦЭМ!$B$33:$B$776,C$11)+'СЕТ СН'!$F$9+СВЦЭМ!$D$10+'СЕТ СН'!$F$5-'СЕТ СН'!$F$17</f>
        <v>3346.2904110899999</v>
      </c>
      <c r="D30" s="36">
        <f>SUMIFS(СВЦЭМ!$C$33:$C$776,СВЦЭМ!$A$33:$A$776,$A30,СВЦЭМ!$B$33:$B$776,D$11)+'СЕТ СН'!$F$9+СВЦЭМ!$D$10+'СЕТ СН'!$F$5-'СЕТ СН'!$F$17</f>
        <v>3353.95930159</v>
      </c>
      <c r="E30" s="36">
        <f>SUMIFS(СВЦЭМ!$C$33:$C$776,СВЦЭМ!$A$33:$A$776,$A30,СВЦЭМ!$B$33:$B$776,E$11)+'СЕТ СН'!$F$9+СВЦЭМ!$D$10+'СЕТ СН'!$F$5-'СЕТ СН'!$F$17</f>
        <v>3369.9200050700001</v>
      </c>
      <c r="F30" s="36">
        <f>SUMIFS(СВЦЭМ!$C$33:$C$776,СВЦЭМ!$A$33:$A$776,$A30,СВЦЭМ!$B$33:$B$776,F$11)+'СЕТ СН'!$F$9+СВЦЭМ!$D$10+'СЕТ СН'!$F$5-'СЕТ СН'!$F$17</f>
        <v>3379.1529818500003</v>
      </c>
      <c r="G30" s="36">
        <f>SUMIFS(СВЦЭМ!$C$33:$C$776,СВЦЭМ!$A$33:$A$776,$A30,СВЦЭМ!$B$33:$B$776,G$11)+'СЕТ СН'!$F$9+СВЦЭМ!$D$10+'СЕТ СН'!$F$5-'СЕТ СН'!$F$17</f>
        <v>3361.90785641</v>
      </c>
      <c r="H30" s="36">
        <f>SUMIFS(СВЦЭМ!$C$33:$C$776,СВЦЭМ!$A$33:$A$776,$A30,СВЦЭМ!$B$33:$B$776,H$11)+'СЕТ СН'!$F$9+СВЦЭМ!$D$10+'СЕТ СН'!$F$5-'СЕТ СН'!$F$17</f>
        <v>3360.6275786699998</v>
      </c>
      <c r="I30" s="36">
        <f>SUMIFS(СВЦЭМ!$C$33:$C$776,СВЦЭМ!$A$33:$A$776,$A30,СВЦЭМ!$B$33:$B$776,I$11)+'СЕТ СН'!$F$9+СВЦЭМ!$D$10+'СЕТ СН'!$F$5-'СЕТ СН'!$F$17</f>
        <v>3385.7436135399998</v>
      </c>
      <c r="J30" s="36">
        <f>SUMIFS(СВЦЭМ!$C$33:$C$776,СВЦЭМ!$A$33:$A$776,$A30,СВЦЭМ!$B$33:$B$776,J$11)+'СЕТ СН'!$F$9+СВЦЭМ!$D$10+'СЕТ СН'!$F$5-'СЕТ СН'!$F$17</f>
        <v>3362.1893964999999</v>
      </c>
      <c r="K30" s="36">
        <f>SUMIFS(СВЦЭМ!$C$33:$C$776,СВЦЭМ!$A$33:$A$776,$A30,СВЦЭМ!$B$33:$B$776,K$11)+'СЕТ СН'!$F$9+СВЦЭМ!$D$10+'СЕТ СН'!$F$5-'СЕТ СН'!$F$17</f>
        <v>3330.82299775</v>
      </c>
      <c r="L30" s="36">
        <f>SUMIFS(СВЦЭМ!$C$33:$C$776,СВЦЭМ!$A$33:$A$776,$A30,СВЦЭМ!$B$33:$B$776,L$11)+'СЕТ СН'!$F$9+СВЦЭМ!$D$10+'СЕТ СН'!$F$5-'СЕТ СН'!$F$17</f>
        <v>3288.71490128</v>
      </c>
      <c r="M30" s="36">
        <f>SUMIFS(СВЦЭМ!$C$33:$C$776,СВЦЭМ!$A$33:$A$776,$A30,СВЦЭМ!$B$33:$B$776,M$11)+'СЕТ СН'!$F$9+СВЦЭМ!$D$10+'СЕТ СН'!$F$5-'СЕТ СН'!$F$17</f>
        <v>3249.3017418700001</v>
      </c>
      <c r="N30" s="36">
        <f>SUMIFS(СВЦЭМ!$C$33:$C$776,СВЦЭМ!$A$33:$A$776,$A30,СВЦЭМ!$B$33:$B$776,N$11)+'СЕТ СН'!$F$9+СВЦЭМ!$D$10+'СЕТ СН'!$F$5-'СЕТ СН'!$F$17</f>
        <v>3212.6708591699999</v>
      </c>
      <c r="O30" s="36">
        <f>SUMIFS(СВЦЭМ!$C$33:$C$776,СВЦЭМ!$A$33:$A$776,$A30,СВЦЭМ!$B$33:$B$776,O$11)+'СЕТ СН'!$F$9+СВЦЭМ!$D$10+'СЕТ СН'!$F$5-'СЕТ СН'!$F$17</f>
        <v>3201.1249509600002</v>
      </c>
      <c r="P30" s="36">
        <f>SUMIFS(СВЦЭМ!$C$33:$C$776,СВЦЭМ!$A$33:$A$776,$A30,СВЦЭМ!$B$33:$B$776,P$11)+'СЕТ СН'!$F$9+СВЦЭМ!$D$10+'СЕТ СН'!$F$5-'СЕТ СН'!$F$17</f>
        <v>3199.8265531500001</v>
      </c>
      <c r="Q30" s="36">
        <f>SUMIFS(СВЦЭМ!$C$33:$C$776,СВЦЭМ!$A$33:$A$776,$A30,СВЦЭМ!$B$33:$B$776,Q$11)+'СЕТ СН'!$F$9+СВЦЭМ!$D$10+'СЕТ СН'!$F$5-'СЕТ СН'!$F$17</f>
        <v>3200.8493865800001</v>
      </c>
      <c r="R30" s="36">
        <f>SUMIFS(СВЦЭМ!$C$33:$C$776,СВЦЭМ!$A$33:$A$776,$A30,СВЦЭМ!$B$33:$B$776,R$11)+'СЕТ СН'!$F$9+СВЦЭМ!$D$10+'СЕТ СН'!$F$5-'СЕТ СН'!$F$17</f>
        <v>3196.3068960199998</v>
      </c>
      <c r="S30" s="36">
        <f>SUMIFS(СВЦЭМ!$C$33:$C$776,СВЦЭМ!$A$33:$A$776,$A30,СВЦЭМ!$B$33:$B$776,S$11)+'СЕТ СН'!$F$9+СВЦЭМ!$D$10+'СЕТ СН'!$F$5-'СЕТ СН'!$F$17</f>
        <v>3197.89285526</v>
      </c>
      <c r="T30" s="36">
        <f>SUMIFS(СВЦЭМ!$C$33:$C$776,СВЦЭМ!$A$33:$A$776,$A30,СВЦЭМ!$B$33:$B$776,T$11)+'СЕТ СН'!$F$9+СВЦЭМ!$D$10+'СЕТ СН'!$F$5-'СЕТ СН'!$F$17</f>
        <v>3194.58528295</v>
      </c>
      <c r="U30" s="36">
        <f>SUMIFS(СВЦЭМ!$C$33:$C$776,СВЦЭМ!$A$33:$A$776,$A30,СВЦЭМ!$B$33:$B$776,U$11)+'СЕТ СН'!$F$9+СВЦЭМ!$D$10+'СЕТ СН'!$F$5-'СЕТ СН'!$F$17</f>
        <v>3189.1752428199998</v>
      </c>
      <c r="V30" s="36">
        <f>SUMIFS(СВЦЭМ!$C$33:$C$776,СВЦЭМ!$A$33:$A$776,$A30,СВЦЭМ!$B$33:$B$776,V$11)+'СЕТ СН'!$F$9+СВЦЭМ!$D$10+'СЕТ СН'!$F$5-'СЕТ СН'!$F$17</f>
        <v>3181.9575364800003</v>
      </c>
      <c r="W30" s="36">
        <f>SUMIFS(СВЦЭМ!$C$33:$C$776,СВЦЭМ!$A$33:$A$776,$A30,СВЦЭМ!$B$33:$B$776,W$11)+'СЕТ СН'!$F$9+СВЦЭМ!$D$10+'СЕТ СН'!$F$5-'СЕТ СН'!$F$17</f>
        <v>3185.35689968</v>
      </c>
      <c r="X30" s="36">
        <f>SUMIFS(СВЦЭМ!$C$33:$C$776,СВЦЭМ!$A$33:$A$776,$A30,СВЦЭМ!$B$33:$B$776,X$11)+'СЕТ СН'!$F$9+СВЦЭМ!$D$10+'СЕТ СН'!$F$5-'СЕТ СН'!$F$17</f>
        <v>3196.4702279799999</v>
      </c>
      <c r="Y30" s="36">
        <f>SUMIFS(СВЦЭМ!$C$33:$C$776,СВЦЭМ!$A$33:$A$776,$A30,СВЦЭМ!$B$33:$B$776,Y$11)+'СЕТ СН'!$F$9+СВЦЭМ!$D$10+'СЕТ СН'!$F$5-'СЕТ СН'!$F$17</f>
        <v>3304.6641333899997</v>
      </c>
    </row>
    <row r="31" spans="1:25" ht="15.75" x14ac:dyDescent="0.2">
      <c r="A31" s="35">
        <f t="shared" si="0"/>
        <v>44063</v>
      </c>
      <c r="B31" s="36">
        <f>SUMIFS(СВЦЭМ!$C$33:$C$776,СВЦЭМ!$A$33:$A$776,$A31,СВЦЭМ!$B$33:$B$776,B$11)+'СЕТ СН'!$F$9+СВЦЭМ!$D$10+'СЕТ СН'!$F$5-'СЕТ СН'!$F$17</f>
        <v>3366.9860345900001</v>
      </c>
      <c r="C31" s="36">
        <f>SUMIFS(СВЦЭМ!$C$33:$C$776,СВЦЭМ!$A$33:$A$776,$A31,СВЦЭМ!$B$33:$B$776,C$11)+'СЕТ СН'!$F$9+СВЦЭМ!$D$10+'СЕТ СН'!$F$5-'СЕТ СН'!$F$17</f>
        <v>3405.9886543000002</v>
      </c>
      <c r="D31" s="36">
        <f>SUMIFS(СВЦЭМ!$C$33:$C$776,СВЦЭМ!$A$33:$A$776,$A31,СВЦЭМ!$B$33:$B$776,D$11)+'СЕТ СН'!$F$9+СВЦЭМ!$D$10+'СЕТ СН'!$F$5-'СЕТ СН'!$F$17</f>
        <v>3433.39115077</v>
      </c>
      <c r="E31" s="36">
        <f>SUMIFS(СВЦЭМ!$C$33:$C$776,СВЦЭМ!$A$33:$A$776,$A31,СВЦЭМ!$B$33:$B$776,E$11)+'СЕТ СН'!$F$9+СВЦЭМ!$D$10+'СЕТ СН'!$F$5-'СЕТ СН'!$F$17</f>
        <v>3448.0404181700001</v>
      </c>
      <c r="F31" s="36">
        <f>SUMIFS(СВЦЭМ!$C$33:$C$776,СВЦЭМ!$A$33:$A$776,$A31,СВЦЭМ!$B$33:$B$776,F$11)+'СЕТ СН'!$F$9+СВЦЭМ!$D$10+'СЕТ СН'!$F$5-'СЕТ СН'!$F$17</f>
        <v>3446.6732755799999</v>
      </c>
      <c r="G31" s="36">
        <f>SUMIFS(СВЦЭМ!$C$33:$C$776,СВЦЭМ!$A$33:$A$776,$A31,СВЦЭМ!$B$33:$B$776,G$11)+'СЕТ СН'!$F$9+СВЦЭМ!$D$10+'СЕТ СН'!$F$5-'СЕТ СН'!$F$17</f>
        <v>3428.2395795299999</v>
      </c>
      <c r="H31" s="36">
        <f>SUMIFS(СВЦЭМ!$C$33:$C$776,СВЦЭМ!$A$33:$A$776,$A31,СВЦЭМ!$B$33:$B$776,H$11)+'СЕТ СН'!$F$9+СВЦЭМ!$D$10+'СЕТ СН'!$F$5-'СЕТ СН'!$F$17</f>
        <v>3400.2485492400001</v>
      </c>
      <c r="I31" s="36">
        <f>SUMIFS(СВЦЭМ!$C$33:$C$776,СВЦЭМ!$A$33:$A$776,$A31,СВЦЭМ!$B$33:$B$776,I$11)+'СЕТ СН'!$F$9+СВЦЭМ!$D$10+'СЕТ СН'!$F$5-'СЕТ СН'!$F$17</f>
        <v>3435.7904481400001</v>
      </c>
      <c r="J31" s="36">
        <f>SUMIFS(СВЦЭМ!$C$33:$C$776,СВЦЭМ!$A$33:$A$776,$A31,СВЦЭМ!$B$33:$B$776,J$11)+'СЕТ СН'!$F$9+СВЦЭМ!$D$10+'СЕТ СН'!$F$5-'СЕТ СН'!$F$17</f>
        <v>3407.3275310200002</v>
      </c>
      <c r="K31" s="36">
        <f>SUMIFS(СВЦЭМ!$C$33:$C$776,СВЦЭМ!$A$33:$A$776,$A31,СВЦЭМ!$B$33:$B$776,K$11)+'СЕТ СН'!$F$9+СВЦЭМ!$D$10+'СЕТ СН'!$F$5-'СЕТ СН'!$F$17</f>
        <v>3374.0920015000002</v>
      </c>
      <c r="L31" s="36">
        <f>SUMIFS(СВЦЭМ!$C$33:$C$776,СВЦЭМ!$A$33:$A$776,$A31,СВЦЭМ!$B$33:$B$776,L$11)+'СЕТ СН'!$F$9+СВЦЭМ!$D$10+'СЕТ СН'!$F$5-'СЕТ СН'!$F$17</f>
        <v>3334.9011127700001</v>
      </c>
      <c r="M31" s="36">
        <f>SUMIFS(СВЦЭМ!$C$33:$C$776,СВЦЭМ!$A$33:$A$776,$A31,СВЦЭМ!$B$33:$B$776,M$11)+'СЕТ СН'!$F$9+СВЦЭМ!$D$10+'СЕТ СН'!$F$5-'СЕТ СН'!$F$17</f>
        <v>3283.4956905999998</v>
      </c>
      <c r="N31" s="36">
        <f>SUMIFS(СВЦЭМ!$C$33:$C$776,СВЦЭМ!$A$33:$A$776,$A31,СВЦЭМ!$B$33:$B$776,N$11)+'СЕТ СН'!$F$9+СВЦЭМ!$D$10+'СЕТ СН'!$F$5-'СЕТ СН'!$F$17</f>
        <v>3225.9517955199999</v>
      </c>
      <c r="O31" s="36">
        <f>SUMIFS(СВЦЭМ!$C$33:$C$776,СВЦЭМ!$A$33:$A$776,$A31,СВЦЭМ!$B$33:$B$776,O$11)+'СЕТ СН'!$F$9+СВЦЭМ!$D$10+'СЕТ СН'!$F$5-'СЕТ СН'!$F$17</f>
        <v>3202.5837048100002</v>
      </c>
      <c r="P31" s="36">
        <f>SUMIFS(СВЦЭМ!$C$33:$C$776,СВЦЭМ!$A$33:$A$776,$A31,СВЦЭМ!$B$33:$B$776,P$11)+'СЕТ СН'!$F$9+СВЦЭМ!$D$10+'СЕТ СН'!$F$5-'СЕТ СН'!$F$17</f>
        <v>3201.7714949700003</v>
      </c>
      <c r="Q31" s="36">
        <f>SUMIFS(СВЦЭМ!$C$33:$C$776,СВЦЭМ!$A$33:$A$776,$A31,СВЦЭМ!$B$33:$B$776,Q$11)+'СЕТ СН'!$F$9+СВЦЭМ!$D$10+'СЕТ СН'!$F$5-'СЕТ СН'!$F$17</f>
        <v>3203.8735340100002</v>
      </c>
      <c r="R31" s="36">
        <f>SUMIFS(СВЦЭМ!$C$33:$C$776,СВЦЭМ!$A$33:$A$776,$A31,СВЦЭМ!$B$33:$B$776,R$11)+'СЕТ СН'!$F$9+СВЦЭМ!$D$10+'СЕТ СН'!$F$5-'СЕТ СН'!$F$17</f>
        <v>3205.6666046300002</v>
      </c>
      <c r="S31" s="36">
        <f>SUMIFS(СВЦЭМ!$C$33:$C$776,СВЦЭМ!$A$33:$A$776,$A31,СВЦЭМ!$B$33:$B$776,S$11)+'СЕТ СН'!$F$9+СВЦЭМ!$D$10+'СЕТ СН'!$F$5-'СЕТ СН'!$F$17</f>
        <v>3213.1347166999999</v>
      </c>
      <c r="T31" s="36">
        <f>SUMIFS(СВЦЭМ!$C$33:$C$776,СВЦЭМ!$A$33:$A$776,$A31,СВЦЭМ!$B$33:$B$776,T$11)+'СЕТ СН'!$F$9+СВЦЭМ!$D$10+'СЕТ СН'!$F$5-'СЕТ СН'!$F$17</f>
        <v>3214.0664552500002</v>
      </c>
      <c r="U31" s="36">
        <f>SUMIFS(СВЦЭМ!$C$33:$C$776,СВЦЭМ!$A$33:$A$776,$A31,СВЦЭМ!$B$33:$B$776,U$11)+'СЕТ СН'!$F$9+СВЦЭМ!$D$10+'СЕТ СН'!$F$5-'СЕТ СН'!$F$17</f>
        <v>3212.9119451300003</v>
      </c>
      <c r="V31" s="36">
        <f>SUMIFS(СВЦЭМ!$C$33:$C$776,СВЦЭМ!$A$33:$A$776,$A31,СВЦЭМ!$B$33:$B$776,V$11)+'СЕТ СН'!$F$9+СВЦЭМ!$D$10+'СЕТ СН'!$F$5-'СЕТ СН'!$F$17</f>
        <v>3216.4922271099999</v>
      </c>
      <c r="W31" s="36">
        <f>SUMIFS(СВЦЭМ!$C$33:$C$776,СВЦЭМ!$A$33:$A$776,$A31,СВЦЭМ!$B$33:$B$776,W$11)+'СЕТ СН'!$F$9+СВЦЭМ!$D$10+'СЕТ СН'!$F$5-'СЕТ СН'!$F$17</f>
        <v>3211.8018156500002</v>
      </c>
      <c r="X31" s="36">
        <f>SUMIFS(СВЦЭМ!$C$33:$C$776,СВЦЭМ!$A$33:$A$776,$A31,СВЦЭМ!$B$33:$B$776,X$11)+'СЕТ СН'!$F$9+СВЦЭМ!$D$10+'СЕТ СН'!$F$5-'СЕТ СН'!$F$17</f>
        <v>3217.7351619900001</v>
      </c>
      <c r="Y31" s="36">
        <f>SUMIFS(СВЦЭМ!$C$33:$C$776,СВЦЭМ!$A$33:$A$776,$A31,СВЦЭМ!$B$33:$B$776,Y$11)+'СЕТ СН'!$F$9+СВЦЭМ!$D$10+'СЕТ СН'!$F$5-'СЕТ СН'!$F$17</f>
        <v>3331.2455156999999</v>
      </c>
    </row>
    <row r="32" spans="1:25" ht="15.75" x14ac:dyDescent="0.2">
      <c r="A32" s="35">
        <f t="shared" si="0"/>
        <v>44064</v>
      </c>
      <c r="B32" s="36">
        <f>SUMIFS(СВЦЭМ!$C$33:$C$776,СВЦЭМ!$A$33:$A$776,$A32,СВЦЭМ!$B$33:$B$776,B$11)+'СЕТ СН'!$F$9+СВЦЭМ!$D$10+'СЕТ СН'!$F$5-'СЕТ СН'!$F$17</f>
        <v>3387.32955932</v>
      </c>
      <c r="C32" s="36">
        <f>SUMIFS(СВЦЭМ!$C$33:$C$776,СВЦЭМ!$A$33:$A$776,$A32,СВЦЭМ!$B$33:$B$776,C$11)+'СЕТ СН'!$F$9+СВЦЭМ!$D$10+'СЕТ СН'!$F$5-'СЕТ СН'!$F$17</f>
        <v>3405.4337452</v>
      </c>
      <c r="D32" s="36">
        <f>SUMIFS(СВЦЭМ!$C$33:$C$776,СВЦЭМ!$A$33:$A$776,$A32,СВЦЭМ!$B$33:$B$776,D$11)+'СЕТ СН'!$F$9+СВЦЭМ!$D$10+'СЕТ СН'!$F$5-'СЕТ СН'!$F$17</f>
        <v>3442.1367996600002</v>
      </c>
      <c r="E32" s="36">
        <f>SUMIFS(СВЦЭМ!$C$33:$C$776,СВЦЭМ!$A$33:$A$776,$A32,СВЦЭМ!$B$33:$B$776,E$11)+'СЕТ СН'!$F$9+СВЦЭМ!$D$10+'СЕТ СН'!$F$5-'СЕТ СН'!$F$17</f>
        <v>3436.2862642300001</v>
      </c>
      <c r="F32" s="36">
        <f>SUMIFS(СВЦЭМ!$C$33:$C$776,СВЦЭМ!$A$33:$A$776,$A32,СВЦЭМ!$B$33:$B$776,F$11)+'СЕТ СН'!$F$9+СВЦЭМ!$D$10+'СЕТ СН'!$F$5-'СЕТ СН'!$F$17</f>
        <v>3432.7884570599999</v>
      </c>
      <c r="G32" s="36">
        <f>SUMIFS(СВЦЭМ!$C$33:$C$776,СВЦЭМ!$A$33:$A$776,$A32,СВЦЭМ!$B$33:$B$776,G$11)+'СЕТ СН'!$F$9+СВЦЭМ!$D$10+'СЕТ СН'!$F$5-'СЕТ СН'!$F$17</f>
        <v>3445.9510949800001</v>
      </c>
      <c r="H32" s="36">
        <f>SUMIFS(СВЦЭМ!$C$33:$C$776,СВЦЭМ!$A$33:$A$776,$A32,СВЦЭМ!$B$33:$B$776,H$11)+'СЕТ СН'!$F$9+СВЦЭМ!$D$10+'СЕТ СН'!$F$5-'СЕТ СН'!$F$17</f>
        <v>3442.7809395599998</v>
      </c>
      <c r="I32" s="36">
        <f>SUMIFS(СВЦЭМ!$C$33:$C$776,СВЦЭМ!$A$33:$A$776,$A32,СВЦЭМ!$B$33:$B$776,I$11)+'СЕТ СН'!$F$9+СВЦЭМ!$D$10+'СЕТ СН'!$F$5-'СЕТ СН'!$F$17</f>
        <v>3469.8893573599998</v>
      </c>
      <c r="J32" s="36">
        <f>SUMIFS(СВЦЭМ!$C$33:$C$776,СВЦЭМ!$A$33:$A$776,$A32,СВЦЭМ!$B$33:$B$776,J$11)+'СЕТ СН'!$F$9+СВЦЭМ!$D$10+'СЕТ СН'!$F$5-'СЕТ СН'!$F$17</f>
        <v>3441.3956394400002</v>
      </c>
      <c r="K32" s="36">
        <f>SUMIFS(СВЦЭМ!$C$33:$C$776,СВЦЭМ!$A$33:$A$776,$A32,СВЦЭМ!$B$33:$B$776,K$11)+'СЕТ СН'!$F$9+СВЦЭМ!$D$10+'СЕТ СН'!$F$5-'СЕТ СН'!$F$17</f>
        <v>3393.2514424599999</v>
      </c>
      <c r="L32" s="36">
        <f>SUMIFS(СВЦЭМ!$C$33:$C$776,СВЦЭМ!$A$33:$A$776,$A32,СВЦЭМ!$B$33:$B$776,L$11)+'СЕТ СН'!$F$9+СВЦЭМ!$D$10+'СЕТ СН'!$F$5-'СЕТ СН'!$F$17</f>
        <v>3355.7994047000002</v>
      </c>
      <c r="M32" s="36">
        <f>SUMIFS(СВЦЭМ!$C$33:$C$776,СВЦЭМ!$A$33:$A$776,$A32,СВЦЭМ!$B$33:$B$776,M$11)+'СЕТ СН'!$F$9+СВЦЭМ!$D$10+'СЕТ СН'!$F$5-'СЕТ СН'!$F$17</f>
        <v>3310.3186054799999</v>
      </c>
      <c r="N32" s="36">
        <f>SUMIFS(СВЦЭМ!$C$33:$C$776,СВЦЭМ!$A$33:$A$776,$A32,СВЦЭМ!$B$33:$B$776,N$11)+'СЕТ СН'!$F$9+СВЦЭМ!$D$10+'СЕТ СН'!$F$5-'СЕТ СН'!$F$17</f>
        <v>3251.4757727900001</v>
      </c>
      <c r="O32" s="36">
        <f>SUMIFS(СВЦЭМ!$C$33:$C$776,СВЦЭМ!$A$33:$A$776,$A32,СВЦЭМ!$B$33:$B$776,O$11)+'СЕТ СН'!$F$9+СВЦЭМ!$D$10+'СЕТ СН'!$F$5-'СЕТ СН'!$F$17</f>
        <v>3234.6736023399999</v>
      </c>
      <c r="P32" s="36">
        <f>SUMIFS(СВЦЭМ!$C$33:$C$776,СВЦЭМ!$A$33:$A$776,$A32,СВЦЭМ!$B$33:$B$776,P$11)+'СЕТ СН'!$F$9+СВЦЭМ!$D$10+'СЕТ СН'!$F$5-'СЕТ СН'!$F$17</f>
        <v>3231.0177945</v>
      </c>
      <c r="Q32" s="36">
        <f>SUMIFS(СВЦЭМ!$C$33:$C$776,СВЦЭМ!$A$33:$A$776,$A32,СВЦЭМ!$B$33:$B$776,Q$11)+'СЕТ СН'!$F$9+СВЦЭМ!$D$10+'СЕТ СН'!$F$5-'СЕТ СН'!$F$17</f>
        <v>3230.47801949</v>
      </c>
      <c r="R32" s="36">
        <f>SUMIFS(СВЦЭМ!$C$33:$C$776,СВЦЭМ!$A$33:$A$776,$A32,СВЦЭМ!$B$33:$B$776,R$11)+'СЕТ СН'!$F$9+СВЦЭМ!$D$10+'СЕТ СН'!$F$5-'СЕТ СН'!$F$17</f>
        <v>3222.8070094200002</v>
      </c>
      <c r="S32" s="36">
        <f>SUMIFS(СВЦЭМ!$C$33:$C$776,СВЦЭМ!$A$33:$A$776,$A32,СВЦЭМ!$B$33:$B$776,S$11)+'СЕТ СН'!$F$9+СВЦЭМ!$D$10+'СЕТ СН'!$F$5-'СЕТ СН'!$F$17</f>
        <v>3224.1223911299999</v>
      </c>
      <c r="T32" s="36">
        <f>SUMIFS(СВЦЭМ!$C$33:$C$776,СВЦЭМ!$A$33:$A$776,$A32,СВЦЭМ!$B$33:$B$776,T$11)+'СЕТ СН'!$F$9+СВЦЭМ!$D$10+'СЕТ СН'!$F$5-'СЕТ СН'!$F$17</f>
        <v>3225.09375555</v>
      </c>
      <c r="U32" s="36">
        <f>SUMIFS(СВЦЭМ!$C$33:$C$776,СВЦЭМ!$A$33:$A$776,$A32,СВЦЭМ!$B$33:$B$776,U$11)+'СЕТ СН'!$F$9+СВЦЭМ!$D$10+'СЕТ СН'!$F$5-'СЕТ СН'!$F$17</f>
        <v>3232.8702381100002</v>
      </c>
      <c r="V32" s="36">
        <f>SUMIFS(СВЦЭМ!$C$33:$C$776,СВЦЭМ!$A$33:$A$776,$A32,СВЦЭМ!$B$33:$B$776,V$11)+'СЕТ СН'!$F$9+СВЦЭМ!$D$10+'СЕТ СН'!$F$5-'СЕТ СН'!$F$17</f>
        <v>3237.0683963299998</v>
      </c>
      <c r="W32" s="36">
        <f>SUMIFS(СВЦЭМ!$C$33:$C$776,СВЦЭМ!$A$33:$A$776,$A32,СВЦЭМ!$B$33:$B$776,W$11)+'СЕТ СН'!$F$9+СВЦЭМ!$D$10+'СЕТ СН'!$F$5-'СЕТ СН'!$F$17</f>
        <v>3234.35846257</v>
      </c>
      <c r="X32" s="36">
        <f>SUMIFS(СВЦЭМ!$C$33:$C$776,СВЦЭМ!$A$33:$A$776,$A32,СВЦЭМ!$B$33:$B$776,X$11)+'СЕТ СН'!$F$9+СВЦЭМ!$D$10+'СЕТ СН'!$F$5-'СЕТ СН'!$F$17</f>
        <v>3242.1812003300001</v>
      </c>
      <c r="Y32" s="36">
        <f>SUMIFS(СВЦЭМ!$C$33:$C$776,СВЦЭМ!$A$33:$A$776,$A32,СВЦЭМ!$B$33:$B$776,Y$11)+'СЕТ СН'!$F$9+СВЦЭМ!$D$10+'СЕТ СН'!$F$5-'СЕТ СН'!$F$17</f>
        <v>3337.7872173199999</v>
      </c>
    </row>
    <row r="33" spans="1:25" ht="15.75" x14ac:dyDescent="0.2">
      <c r="A33" s="35">
        <f t="shared" si="0"/>
        <v>44065</v>
      </c>
      <c r="B33" s="36">
        <f>SUMIFS(СВЦЭМ!$C$33:$C$776,СВЦЭМ!$A$33:$A$776,$A33,СВЦЭМ!$B$33:$B$776,B$11)+'СЕТ СН'!$F$9+СВЦЭМ!$D$10+'СЕТ СН'!$F$5-'СЕТ СН'!$F$17</f>
        <v>3373.7485506200001</v>
      </c>
      <c r="C33" s="36">
        <f>SUMIFS(СВЦЭМ!$C$33:$C$776,СВЦЭМ!$A$33:$A$776,$A33,СВЦЭМ!$B$33:$B$776,C$11)+'СЕТ СН'!$F$9+СВЦЭМ!$D$10+'СЕТ СН'!$F$5-'СЕТ СН'!$F$17</f>
        <v>3423.3753993999999</v>
      </c>
      <c r="D33" s="36">
        <f>SUMIFS(СВЦЭМ!$C$33:$C$776,СВЦЭМ!$A$33:$A$776,$A33,СВЦЭМ!$B$33:$B$776,D$11)+'СЕТ СН'!$F$9+СВЦЭМ!$D$10+'СЕТ СН'!$F$5-'СЕТ СН'!$F$17</f>
        <v>3439.0238553499998</v>
      </c>
      <c r="E33" s="36">
        <f>SUMIFS(СВЦЭМ!$C$33:$C$776,СВЦЭМ!$A$33:$A$776,$A33,СВЦЭМ!$B$33:$B$776,E$11)+'СЕТ СН'!$F$9+СВЦЭМ!$D$10+'СЕТ СН'!$F$5-'СЕТ СН'!$F$17</f>
        <v>3454.1768039500002</v>
      </c>
      <c r="F33" s="36">
        <f>SUMIFS(СВЦЭМ!$C$33:$C$776,СВЦЭМ!$A$33:$A$776,$A33,СВЦЭМ!$B$33:$B$776,F$11)+'СЕТ СН'!$F$9+СВЦЭМ!$D$10+'СЕТ СН'!$F$5-'СЕТ СН'!$F$17</f>
        <v>3456.7154272899998</v>
      </c>
      <c r="G33" s="36">
        <f>SUMIFS(СВЦЭМ!$C$33:$C$776,СВЦЭМ!$A$33:$A$776,$A33,СВЦЭМ!$B$33:$B$776,G$11)+'СЕТ СН'!$F$9+СВЦЭМ!$D$10+'СЕТ СН'!$F$5-'СЕТ СН'!$F$17</f>
        <v>3449.1177132900002</v>
      </c>
      <c r="H33" s="36">
        <f>SUMIFS(СВЦЭМ!$C$33:$C$776,СВЦЭМ!$A$33:$A$776,$A33,СВЦЭМ!$B$33:$B$776,H$11)+'СЕТ СН'!$F$9+СВЦЭМ!$D$10+'СЕТ СН'!$F$5-'СЕТ СН'!$F$17</f>
        <v>3422.8875613300002</v>
      </c>
      <c r="I33" s="36">
        <f>SUMIFS(СВЦЭМ!$C$33:$C$776,СВЦЭМ!$A$33:$A$776,$A33,СВЦЭМ!$B$33:$B$776,I$11)+'СЕТ СН'!$F$9+СВЦЭМ!$D$10+'СЕТ СН'!$F$5-'СЕТ СН'!$F$17</f>
        <v>3431.3164093400001</v>
      </c>
      <c r="J33" s="36">
        <f>SUMIFS(СВЦЭМ!$C$33:$C$776,СВЦЭМ!$A$33:$A$776,$A33,СВЦЭМ!$B$33:$B$776,J$11)+'СЕТ СН'!$F$9+СВЦЭМ!$D$10+'СЕТ СН'!$F$5-'СЕТ СН'!$F$17</f>
        <v>3398.8543727800002</v>
      </c>
      <c r="K33" s="36">
        <f>SUMIFS(СВЦЭМ!$C$33:$C$776,СВЦЭМ!$A$33:$A$776,$A33,СВЦЭМ!$B$33:$B$776,K$11)+'СЕТ СН'!$F$9+СВЦЭМ!$D$10+'СЕТ СН'!$F$5-'СЕТ СН'!$F$17</f>
        <v>3363.3696106900002</v>
      </c>
      <c r="L33" s="36">
        <f>SUMIFS(СВЦЭМ!$C$33:$C$776,СВЦЭМ!$A$33:$A$776,$A33,СВЦЭМ!$B$33:$B$776,L$11)+'СЕТ СН'!$F$9+СВЦЭМ!$D$10+'СЕТ СН'!$F$5-'СЕТ СН'!$F$17</f>
        <v>3329.5233904000002</v>
      </c>
      <c r="M33" s="36">
        <f>SUMIFS(СВЦЭМ!$C$33:$C$776,СВЦЭМ!$A$33:$A$776,$A33,СВЦЭМ!$B$33:$B$776,M$11)+'СЕТ СН'!$F$9+СВЦЭМ!$D$10+'СЕТ СН'!$F$5-'СЕТ СН'!$F$17</f>
        <v>3288.9040743599999</v>
      </c>
      <c r="N33" s="36">
        <f>SUMIFS(СВЦЭМ!$C$33:$C$776,СВЦЭМ!$A$33:$A$776,$A33,СВЦЭМ!$B$33:$B$776,N$11)+'СЕТ СН'!$F$9+СВЦЭМ!$D$10+'СЕТ СН'!$F$5-'СЕТ СН'!$F$17</f>
        <v>3255.2805110200002</v>
      </c>
      <c r="O33" s="36">
        <f>SUMIFS(СВЦЭМ!$C$33:$C$776,СВЦЭМ!$A$33:$A$776,$A33,СВЦЭМ!$B$33:$B$776,O$11)+'СЕТ СН'!$F$9+СВЦЭМ!$D$10+'СЕТ СН'!$F$5-'СЕТ СН'!$F$17</f>
        <v>3225.8570985199999</v>
      </c>
      <c r="P33" s="36">
        <f>SUMIFS(СВЦЭМ!$C$33:$C$776,СВЦЭМ!$A$33:$A$776,$A33,СВЦЭМ!$B$33:$B$776,P$11)+'СЕТ СН'!$F$9+СВЦЭМ!$D$10+'СЕТ СН'!$F$5-'СЕТ СН'!$F$17</f>
        <v>3228.8811782000002</v>
      </c>
      <c r="Q33" s="36">
        <f>SUMIFS(СВЦЭМ!$C$33:$C$776,СВЦЭМ!$A$33:$A$776,$A33,СВЦЭМ!$B$33:$B$776,Q$11)+'СЕТ СН'!$F$9+СВЦЭМ!$D$10+'СЕТ СН'!$F$5-'СЕТ СН'!$F$17</f>
        <v>3231.87737801</v>
      </c>
      <c r="R33" s="36">
        <f>SUMIFS(СВЦЭМ!$C$33:$C$776,СВЦЭМ!$A$33:$A$776,$A33,СВЦЭМ!$B$33:$B$776,R$11)+'СЕТ СН'!$F$9+СВЦЭМ!$D$10+'СЕТ СН'!$F$5-'СЕТ СН'!$F$17</f>
        <v>3234.6968344699999</v>
      </c>
      <c r="S33" s="36">
        <f>SUMIFS(СВЦЭМ!$C$33:$C$776,СВЦЭМ!$A$33:$A$776,$A33,СВЦЭМ!$B$33:$B$776,S$11)+'СЕТ СН'!$F$9+СВЦЭМ!$D$10+'СЕТ СН'!$F$5-'СЕТ СН'!$F$17</f>
        <v>3232.94440786</v>
      </c>
      <c r="T33" s="36">
        <f>SUMIFS(СВЦЭМ!$C$33:$C$776,СВЦЭМ!$A$33:$A$776,$A33,СВЦЭМ!$B$33:$B$776,T$11)+'СЕТ СН'!$F$9+СВЦЭМ!$D$10+'СЕТ СН'!$F$5-'СЕТ СН'!$F$17</f>
        <v>3220.59921962</v>
      </c>
      <c r="U33" s="36">
        <f>SUMIFS(СВЦЭМ!$C$33:$C$776,СВЦЭМ!$A$33:$A$776,$A33,СВЦЭМ!$B$33:$B$776,U$11)+'СЕТ СН'!$F$9+СВЦЭМ!$D$10+'СЕТ СН'!$F$5-'СЕТ СН'!$F$17</f>
        <v>3214.4637631999999</v>
      </c>
      <c r="V33" s="36">
        <f>SUMIFS(СВЦЭМ!$C$33:$C$776,СВЦЭМ!$A$33:$A$776,$A33,СВЦЭМ!$B$33:$B$776,V$11)+'СЕТ СН'!$F$9+СВЦЭМ!$D$10+'СЕТ СН'!$F$5-'СЕТ СН'!$F$17</f>
        <v>3208.8157875799998</v>
      </c>
      <c r="W33" s="36">
        <f>SUMIFS(СВЦЭМ!$C$33:$C$776,СВЦЭМ!$A$33:$A$776,$A33,СВЦЭМ!$B$33:$B$776,W$11)+'СЕТ СН'!$F$9+СВЦЭМ!$D$10+'СЕТ СН'!$F$5-'СЕТ СН'!$F$17</f>
        <v>3211.42274146</v>
      </c>
      <c r="X33" s="36">
        <f>SUMIFS(СВЦЭМ!$C$33:$C$776,СВЦЭМ!$A$33:$A$776,$A33,СВЦЭМ!$B$33:$B$776,X$11)+'СЕТ СН'!$F$9+СВЦЭМ!$D$10+'СЕТ СН'!$F$5-'СЕТ СН'!$F$17</f>
        <v>3226.78051486</v>
      </c>
      <c r="Y33" s="36">
        <f>SUMIFS(СВЦЭМ!$C$33:$C$776,СВЦЭМ!$A$33:$A$776,$A33,СВЦЭМ!$B$33:$B$776,Y$11)+'СЕТ СН'!$F$9+СВЦЭМ!$D$10+'СЕТ СН'!$F$5-'СЕТ СН'!$F$17</f>
        <v>3330.4886643099999</v>
      </c>
    </row>
    <row r="34" spans="1:25" ht="15.75" x14ac:dyDescent="0.2">
      <c r="A34" s="35">
        <f t="shared" si="0"/>
        <v>44066</v>
      </c>
      <c r="B34" s="36">
        <f>SUMIFS(СВЦЭМ!$C$33:$C$776,СВЦЭМ!$A$33:$A$776,$A34,СВЦЭМ!$B$33:$B$776,B$11)+'СЕТ СН'!$F$9+СВЦЭМ!$D$10+'СЕТ СН'!$F$5-'СЕТ СН'!$F$17</f>
        <v>3381.52146077</v>
      </c>
      <c r="C34" s="36">
        <f>SUMIFS(СВЦЭМ!$C$33:$C$776,СВЦЭМ!$A$33:$A$776,$A34,СВЦЭМ!$B$33:$B$776,C$11)+'СЕТ СН'!$F$9+СВЦЭМ!$D$10+'СЕТ СН'!$F$5-'СЕТ СН'!$F$17</f>
        <v>3407.64909291</v>
      </c>
      <c r="D34" s="36">
        <f>SUMIFS(СВЦЭМ!$C$33:$C$776,СВЦЭМ!$A$33:$A$776,$A34,СВЦЭМ!$B$33:$B$776,D$11)+'СЕТ СН'!$F$9+СВЦЭМ!$D$10+'СЕТ СН'!$F$5-'СЕТ СН'!$F$17</f>
        <v>3434.19664775</v>
      </c>
      <c r="E34" s="36">
        <f>SUMIFS(СВЦЭМ!$C$33:$C$776,СВЦЭМ!$A$33:$A$776,$A34,СВЦЭМ!$B$33:$B$776,E$11)+'СЕТ СН'!$F$9+СВЦЭМ!$D$10+'СЕТ СН'!$F$5-'СЕТ СН'!$F$17</f>
        <v>3451.8925389699998</v>
      </c>
      <c r="F34" s="36">
        <f>SUMIFS(СВЦЭМ!$C$33:$C$776,СВЦЭМ!$A$33:$A$776,$A34,СВЦЭМ!$B$33:$B$776,F$11)+'СЕТ СН'!$F$9+СВЦЭМ!$D$10+'СЕТ СН'!$F$5-'СЕТ СН'!$F$17</f>
        <v>3455.8713556900002</v>
      </c>
      <c r="G34" s="36">
        <f>SUMIFS(СВЦЭМ!$C$33:$C$776,СВЦЭМ!$A$33:$A$776,$A34,СВЦЭМ!$B$33:$B$776,G$11)+'СЕТ СН'!$F$9+СВЦЭМ!$D$10+'СЕТ СН'!$F$5-'СЕТ СН'!$F$17</f>
        <v>3453.76378961</v>
      </c>
      <c r="H34" s="36">
        <f>SUMIFS(СВЦЭМ!$C$33:$C$776,СВЦЭМ!$A$33:$A$776,$A34,СВЦЭМ!$B$33:$B$776,H$11)+'СЕТ СН'!$F$9+СВЦЭМ!$D$10+'СЕТ СН'!$F$5-'СЕТ СН'!$F$17</f>
        <v>3440.6646322300003</v>
      </c>
      <c r="I34" s="36">
        <f>SUMIFS(СВЦЭМ!$C$33:$C$776,СВЦЭМ!$A$33:$A$776,$A34,СВЦЭМ!$B$33:$B$776,I$11)+'СЕТ СН'!$F$9+СВЦЭМ!$D$10+'СЕТ СН'!$F$5-'СЕТ СН'!$F$17</f>
        <v>3416.2974294599999</v>
      </c>
      <c r="J34" s="36">
        <f>SUMIFS(СВЦЭМ!$C$33:$C$776,СВЦЭМ!$A$33:$A$776,$A34,СВЦЭМ!$B$33:$B$776,J$11)+'СЕТ СН'!$F$9+СВЦЭМ!$D$10+'СЕТ СН'!$F$5-'СЕТ СН'!$F$17</f>
        <v>3405.2588184599999</v>
      </c>
      <c r="K34" s="36">
        <f>SUMIFS(СВЦЭМ!$C$33:$C$776,СВЦЭМ!$A$33:$A$776,$A34,СВЦЭМ!$B$33:$B$776,K$11)+'СЕТ СН'!$F$9+СВЦЭМ!$D$10+'СЕТ СН'!$F$5-'СЕТ СН'!$F$17</f>
        <v>3382.5512756100002</v>
      </c>
      <c r="L34" s="36">
        <f>SUMIFS(СВЦЭМ!$C$33:$C$776,СВЦЭМ!$A$33:$A$776,$A34,СВЦЭМ!$B$33:$B$776,L$11)+'СЕТ СН'!$F$9+СВЦЭМ!$D$10+'СЕТ СН'!$F$5-'СЕТ СН'!$F$17</f>
        <v>3341.9371531900001</v>
      </c>
      <c r="M34" s="36">
        <f>SUMIFS(СВЦЭМ!$C$33:$C$776,СВЦЭМ!$A$33:$A$776,$A34,СВЦЭМ!$B$33:$B$776,M$11)+'СЕТ СН'!$F$9+СВЦЭМ!$D$10+'СЕТ СН'!$F$5-'СЕТ СН'!$F$17</f>
        <v>3279.4683206600002</v>
      </c>
      <c r="N34" s="36">
        <f>SUMIFS(СВЦЭМ!$C$33:$C$776,СВЦЭМ!$A$33:$A$776,$A34,СВЦЭМ!$B$33:$B$776,N$11)+'СЕТ СН'!$F$9+СВЦЭМ!$D$10+'СЕТ СН'!$F$5-'СЕТ СН'!$F$17</f>
        <v>3221.60105845</v>
      </c>
      <c r="O34" s="36">
        <f>SUMIFS(СВЦЭМ!$C$33:$C$776,СВЦЭМ!$A$33:$A$776,$A34,СВЦЭМ!$B$33:$B$776,O$11)+'СЕТ СН'!$F$9+СВЦЭМ!$D$10+'СЕТ СН'!$F$5-'СЕТ СН'!$F$17</f>
        <v>3203.06119231</v>
      </c>
      <c r="P34" s="36">
        <f>SUMIFS(СВЦЭМ!$C$33:$C$776,СВЦЭМ!$A$33:$A$776,$A34,СВЦЭМ!$B$33:$B$776,P$11)+'СЕТ СН'!$F$9+СВЦЭМ!$D$10+'СЕТ СН'!$F$5-'СЕТ СН'!$F$17</f>
        <v>3209.6302897</v>
      </c>
      <c r="Q34" s="36">
        <f>SUMIFS(СВЦЭМ!$C$33:$C$776,СВЦЭМ!$A$33:$A$776,$A34,СВЦЭМ!$B$33:$B$776,Q$11)+'СЕТ СН'!$F$9+СВЦЭМ!$D$10+'СЕТ СН'!$F$5-'СЕТ СН'!$F$17</f>
        <v>3207.2960749100002</v>
      </c>
      <c r="R34" s="36">
        <f>SUMIFS(СВЦЭМ!$C$33:$C$776,СВЦЭМ!$A$33:$A$776,$A34,СВЦЭМ!$B$33:$B$776,R$11)+'СЕТ СН'!$F$9+СВЦЭМ!$D$10+'СЕТ СН'!$F$5-'СЕТ СН'!$F$17</f>
        <v>3205.1039370099998</v>
      </c>
      <c r="S34" s="36">
        <f>SUMIFS(СВЦЭМ!$C$33:$C$776,СВЦЭМ!$A$33:$A$776,$A34,СВЦЭМ!$B$33:$B$776,S$11)+'СЕТ СН'!$F$9+СВЦЭМ!$D$10+'СЕТ СН'!$F$5-'СЕТ СН'!$F$17</f>
        <v>3209.0193239199998</v>
      </c>
      <c r="T34" s="36">
        <f>SUMIFS(СВЦЭМ!$C$33:$C$776,СВЦЭМ!$A$33:$A$776,$A34,СВЦЭМ!$B$33:$B$776,T$11)+'СЕТ СН'!$F$9+СВЦЭМ!$D$10+'СЕТ СН'!$F$5-'СЕТ СН'!$F$17</f>
        <v>3210.00550737</v>
      </c>
      <c r="U34" s="36">
        <f>SUMIFS(СВЦЭМ!$C$33:$C$776,СВЦЭМ!$A$33:$A$776,$A34,СВЦЭМ!$B$33:$B$776,U$11)+'СЕТ СН'!$F$9+СВЦЭМ!$D$10+'СЕТ СН'!$F$5-'СЕТ СН'!$F$17</f>
        <v>3196.1806868100002</v>
      </c>
      <c r="V34" s="36">
        <f>SUMIFS(СВЦЭМ!$C$33:$C$776,СВЦЭМ!$A$33:$A$776,$A34,СВЦЭМ!$B$33:$B$776,V$11)+'СЕТ СН'!$F$9+СВЦЭМ!$D$10+'СЕТ СН'!$F$5-'СЕТ СН'!$F$17</f>
        <v>3189.2554955099999</v>
      </c>
      <c r="W34" s="36">
        <f>SUMIFS(СВЦЭМ!$C$33:$C$776,СВЦЭМ!$A$33:$A$776,$A34,СВЦЭМ!$B$33:$B$776,W$11)+'СЕТ СН'!$F$9+СВЦЭМ!$D$10+'СЕТ СН'!$F$5-'СЕТ СН'!$F$17</f>
        <v>3186.6679275000001</v>
      </c>
      <c r="X34" s="36">
        <f>SUMIFS(СВЦЭМ!$C$33:$C$776,СВЦЭМ!$A$33:$A$776,$A34,СВЦЭМ!$B$33:$B$776,X$11)+'СЕТ СН'!$F$9+СВЦЭМ!$D$10+'СЕТ СН'!$F$5-'СЕТ СН'!$F$17</f>
        <v>3216.5626217099998</v>
      </c>
      <c r="Y34" s="36">
        <f>SUMIFS(СВЦЭМ!$C$33:$C$776,СВЦЭМ!$A$33:$A$776,$A34,СВЦЭМ!$B$33:$B$776,Y$11)+'СЕТ СН'!$F$9+СВЦЭМ!$D$10+'СЕТ СН'!$F$5-'СЕТ СН'!$F$17</f>
        <v>3309.9049102899999</v>
      </c>
    </row>
    <row r="35" spans="1:25" ht="15.75" x14ac:dyDescent="0.2">
      <c r="A35" s="35">
        <f t="shared" si="0"/>
        <v>44067</v>
      </c>
      <c r="B35" s="36">
        <f>SUMIFS(СВЦЭМ!$C$33:$C$776,СВЦЭМ!$A$33:$A$776,$A35,СВЦЭМ!$B$33:$B$776,B$11)+'СЕТ СН'!$F$9+СВЦЭМ!$D$10+'СЕТ СН'!$F$5-'СЕТ СН'!$F$17</f>
        <v>3343.7493746499999</v>
      </c>
      <c r="C35" s="36">
        <f>SUMIFS(СВЦЭМ!$C$33:$C$776,СВЦЭМ!$A$33:$A$776,$A35,СВЦЭМ!$B$33:$B$776,C$11)+'СЕТ СН'!$F$9+СВЦЭМ!$D$10+'СЕТ СН'!$F$5-'СЕТ СН'!$F$17</f>
        <v>3385.68659187</v>
      </c>
      <c r="D35" s="36">
        <f>SUMIFS(СВЦЭМ!$C$33:$C$776,СВЦЭМ!$A$33:$A$776,$A35,СВЦЭМ!$B$33:$B$776,D$11)+'СЕТ СН'!$F$9+СВЦЭМ!$D$10+'СЕТ СН'!$F$5-'СЕТ СН'!$F$17</f>
        <v>3401.3603298899998</v>
      </c>
      <c r="E35" s="36">
        <f>SUMIFS(СВЦЭМ!$C$33:$C$776,СВЦЭМ!$A$33:$A$776,$A35,СВЦЭМ!$B$33:$B$776,E$11)+'СЕТ СН'!$F$9+СВЦЭМ!$D$10+'СЕТ СН'!$F$5-'СЕТ СН'!$F$17</f>
        <v>3399.9003971900001</v>
      </c>
      <c r="F35" s="36">
        <f>SUMIFS(СВЦЭМ!$C$33:$C$776,СВЦЭМ!$A$33:$A$776,$A35,СВЦЭМ!$B$33:$B$776,F$11)+'СЕТ СН'!$F$9+СВЦЭМ!$D$10+'СЕТ СН'!$F$5-'СЕТ СН'!$F$17</f>
        <v>3404.63746507</v>
      </c>
      <c r="G35" s="36">
        <f>SUMIFS(СВЦЭМ!$C$33:$C$776,СВЦЭМ!$A$33:$A$776,$A35,СВЦЭМ!$B$33:$B$776,G$11)+'СЕТ СН'!$F$9+СВЦЭМ!$D$10+'СЕТ СН'!$F$5-'СЕТ СН'!$F$17</f>
        <v>3401.0705259599999</v>
      </c>
      <c r="H35" s="36">
        <f>SUMIFS(СВЦЭМ!$C$33:$C$776,СВЦЭМ!$A$33:$A$776,$A35,СВЦЭМ!$B$33:$B$776,H$11)+'СЕТ СН'!$F$9+СВЦЭМ!$D$10+'СЕТ СН'!$F$5-'СЕТ СН'!$F$17</f>
        <v>3394.30922246</v>
      </c>
      <c r="I35" s="36">
        <f>SUMIFS(СВЦЭМ!$C$33:$C$776,СВЦЭМ!$A$33:$A$776,$A35,СВЦЭМ!$B$33:$B$776,I$11)+'СЕТ СН'!$F$9+СВЦЭМ!$D$10+'СЕТ СН'!$F$5-'СЕТ СН'!$F$17</f>
        <v>3467.3111932900001</v>
      </c>
      <c r="J35" s="36">
        <f>SUMIFS(СВЦЭМ!$C$33:$C$776,СВЦЭМ!$A$33:$A$776,$A35,СВЦЭМ!$B$33:$B$776,J$11)+'СЕТ СН'!$F$9+СВЦЭМ!$D$10+'СЕТ СН'!$F$5-'СЕТ СН'!$F$17</f>
        <v>3418.6128957800001</v>
      </c>
      <c r="K35" s="36">
        <f>SUMIFS(СВЦЭМ!$C$33:$C$776,СВЦЭМ!$A$33:$A$776,$A35,СВЦЭМ!$B$33:$B$776,K$11)+'СЕТ СН'!$F$9+СВЦЭМ!$D$10+'СЕТ СН'!$F$5-'СЕТ СН'!$F$17</f>
        <v>3392.85313559</v>
      </c>
      <c r="L35" s="36">
        <f>SUMIFS(СВЦЭМ!$C$33:$C$776,СВЦЭМ!$A$33:$A$776,$A35,СВЦЭМ!$B$33:$B$776,L$11)+'СЕТ СН'!$F$9+СВЦЭМ!$D$10+'СЕТ СН'!$F$5-'СЕТ СН'!$F$17</f>
        <v>3367.5356788399999</v>
      </c>
      <c r="M35" s="36">
        <f>SUMIFS(СВЦЭМ!$C$33:$C$776,СВЦЭМ!$A$33:$A$776,$A35,СВЦЭМ!$B$33:$B$776,M$11)+'СЕТ СН'!$F$9+СВЦЭМ!$D$10+'СЕТ СН'!$F$5-'СЕТ СН'!$F$17</f>
        <v>3315.8759173500002</v>
      </c>
      <c r="N35" s="36">
        <f>SUMIFS(СВЦЭМ!$C$33:$C$776,СВЦЭМ!$A$33:$A$776,$A35,СВЦЭМ!$B$33:$B$776,N$11)+'СЕТ СН'!$F$9+СВЦЭМ!$D$10+'СЕТ СН'!$F$5-'СЕТ СН'!$F$17</f>
        <v>3273.0925615800002</v>
      </c>
      <c r="O35" s="36">
        <f>SUMIFS(СВЦЭМ!$C$33:$C$776,СВЦЭМ!$A$33:$A$776,$A35,СВЦЭМ!$B$33:$B$776,O$11)+'СЕТ СН'!$F$9+СВЦЭМ!$D$10+'СЕТ СН'!$F$5-'СЕТ СН'!$F$17</f>
        <v>3237.41757482</v>
      </c>
      <c r="P35" s="36">
        <f>SUMIFS(СВЦЭМ!$C$33:$C$776,СВЦЭМ!$A$33:$A$776,$A35,СВЦЭМ!$B$33:$B$776,P$11)+'СЕТ СН'!$F$9+СВЦЭМ!$D$10+'СЕТ СН'!$F$5-'СЕТ СН'!$F$17</f>
        <v>3248.6862767299999</v>
      </c>
      <c r="Q35" s="36">
        <f>SUMIFS(СВЦЭМ!$C$33:$C$776,СВЦЭМ!$A$33:$A$776,$A35,СВЦЭМ!$B$33:$B$776,Q$11)+'СЕТ СН'!$F$9+СВЦЭМ!$D$10+'СЕТ СН'!$F$5-'СЕТ СН'!$F$17</f>
        <v>3244.4284197500001</v>
      </c>
      <c r="R35" s="36">
        <f>SUMIFS(СВЦЭМ!$C$33:$C$776,СВЦЭМ!$A$33:$A$776,$A35,СВЦЭМ!$B$33:$B$776,R$11)+'СЕТ СН'!$F$9+СВЦЭМ!$D$10+'СЕТ СН'!$F$5-'СЕТ СН'!$F$17</f>
        <v>3244.36060606</v>
      </c>
      <c r="S35" s="36">
        <f>SUMIFS(СВЦЭМ!$C$33:$C$776,СВЦЭМ!$A$33:$A$776,$A35,СВЦЭМ!$B$33:$B$776,S$11)+'СЕТ СН'!$F$9+СВЦЭМ!$D$10+'СЕТ СН'!$F$5-'СЕТ СН'!$F$17</f>
        <v>3246.8289116000001</v>
      </c>
      <c r="T35" s="36">
        <f>SUMIFS(СВЦЭМ!$C$33:$C$776,СВЦЭМ!$A$33:$A$776,$A35,СВЦЭМ!$B$33:$B$776,T$11)+'СЕТ СН'!$F$9+СВЦЭМ!$D$10+'СЕТ СН'!$F$5-'СЕТ СН'!$F$17</f>
        <v>3247.5839929700001</v>
      </c>
      <c r="U35" s="36">
        <f>SUMIFS(СВЦЭМ!$C$33:$C$776,СВЦЭМ!$A$33:$A$776,$A35,СВЦЭМ!$B$33:$B$776,U$11)+'СЕТ СН'!$F$9+СВЦЭМ!$D$10+'СЕТ СН'!$F$5-'СЕТ СН'!$F$17</f>
        <v>3248.47461204</v>
      </c>
      <c r="V35" s="36">
        <f>SUMIFS(СВЦЭМ!$C$33:$C$776,СВЦЭМ!$A$33:$A$776,$A35,СВЦЭМ!$B$33:$B$776,V$11)+'СЕТ СН'!$F$9+СВЦЭМ!$D$10+'СЕТ СН'!$F$5-'СЕТ СН'!$F$17</f>
        <v>3241.4481390400001</v>
      </c>
      <c r="W35" s="36">
        <f>SUMIFS(СВЦЭМ!$C$33:$C$776,СВЦЭМ!$A$33:$A$776,$A35,СВЦЭМ!$B$33:$B$776,W$11)+'СЕТ СН'!$F$9+СВЦЭМ!$D$10+'СЕТ СН'!$F$5-'СЕТ СН'!$F$17</f>
        <v>3231.1667451399999</v>
      </c>
      <c r="X35" s="36">
        <f>SUMIFS(СВЦЭМ!$C$33:$C$776,СВЦЭМ!$A$33:$A$776,$A35,СВЦЭМ!$B$33:$B$776,X$11)+'СЕТ СН'!$F$9+СВЦЭМ!$D$10+'СЕТ СН'!$F$5-'СЕТ СН'!$F$17</f>
        <v>3258.2627815999999</v>
      </c>
      <c r="Y35" s="36">
        <f>SUMIFS(СВЦЭМ!$C$33:$C$776,СВЦЭМ!$A$33:$A$776,$A35,СВЦЭМ!$B$33:$B$776,Y$11)+'СЕТ СН'!$F$9+СВЦЭМ!$D$10+'СЕТ СН'!$F$5-'СЕТ СН'!$F$17</f>
        <v>3365.5521499699998</v>
      </c>
    </row>
    <row r="36" spans="1:25" ht="15.75" x14ac:dyDescent="0.2">
      <c r="A36" s="35">
        <f t="shared" si="0"/>
        <v>44068</v>
      </c>
      <c r="B36" s="36">
        <f>SUMIFS(СВЦЭМ!$C$33:$C$776,СВЦЭМ!$A$33:$A$776,$A36,СВЦЭМ!$B$33:$B$776,B$11)+'СЕТ СН'!$F$9+СВЦЭМ!$D$10+'СЕТ СН'!$F$5-'СЕТ СН'!$F$17</f>
        <v>3354.5509489800002</v>
      </c>
      <c r="C36" s="36">
        <f>SUMIFS(СВЦЭМ!$C$33:$C$776,СВЦЭМ!$A$33:$A$776,$A36,СВЦЭМ!$B$33:$B$776,C$11)+'СЕТ СН'!$F$9+СВЦЭМ!$D$10+'СЕТ СН'!$F$5-'СЕТ СН'!$F$17</f>
        <v>3389.2902073499999</v>
      </c>
      <c r="D36" s="36">
        <f>SUMIFS(СВЦЭМ!$C$33:$C$776,СВЦЭМ!$A$33:$A$776,$A36,СВЦЭМ!$B$33:$B$776,D$11)+'СЕТ СН'!$F$9+СВЦЭМ!$D$10+'СЕТ СН'!$F$5-'СЕТ СН'!$F$17</f>
        <v>3409.9415167799998</v>
      </c>
      <c r="E36" s="36">
        <f>SUMIFS(СВЦЭМ!$C$33:$C$776,СВЦЭМ!$A$33:$A$776,$A36,СВЦЭМ!$B$33:$B$776,E$11)+'СЕТ СН'!$F$9+СВЦЭМ!$D$10+'СЕТ СН'!$F$5-'СЕТ СН'!$F$17</f>
        <v>3415.4070962699998</v>
      </c>
      <c r="F36" s="36">
        <f>SUMIFS(СВЦЭМ!$C$33:$C$776,СВЦЭМ!$A$33:$A$776,$A36,СВЦЭМ!$B$33:$B$776,F$11)+'СЕТ СН'!$F$9+СВЦЭМ!$D$10+'СЕТ СН'!$F$5-'СЕТ СН'!$F$17</f>
        <v>3419.3307664399999</v>
      </c>
      <c r="G36" s="36">
        <f>SUMIFS(СВЦЭМ!$C$33:$C$776,СВЦЭМ!$A$33:$A$776,$A36,СВЦЭМ!$B$33:$B$776,G$11)+'СЕТ СН'!$F$9+СВЦЭМ!$D$10+'СЕТ СН'!$F$5-'СЕТ СН'!$F$17</f>
        <v>3411.4405171399999</v>
      </c>
      <c r="H36" s="36">
        <f>SUMIFS(СВЦЭМ!$C$33:$C$776,СВЦЭМ!$A$33:$A$776,$A36,СВЦЭМ!$B$33:$B$776,H$11)+'СЕТ СН'!$F$9+СВЦЭМ!$D$10+'СЕТ СН'!$F$5-'СЕТ СН'!$F$17</f>
        <v>3423.0109695000001</v>
      </c>
      <c r="I36" s="36">
        <f>SUMIFS(СВЦЭМ!$C$33:$C$776,СВЦЭМ!$A$33:$A$776,$A36,СВЦЭМ!$B$33:$B$776,I$11)+'СЕТ СН'!$F$9+СВЦЭМ!$D$10+'СЕТ СН'!$F$5-'СЕТ СН'!$F$17</f>
        <v>3450.87228172</v>
      </c>
      <c r="J36" s="36">
        <f>SUMIFS(СВЦЭМ!$C$33:$C$776,СВЦЭМ!$A$33:$A$776,$A36,СВЦЭМ!$B$33:$B$776,J$11)+'СЕТ СН'!$F$9+СВЦЭМ!$D$10+'СЕТ СН'!$F$5-'СЕТ СН'!$F$17</f>
        <v>3430.7946601100002</v>
      </c>
      <c r="K36" s="36">
        <f>SUMIFS(СВЦЭМ!$C$33:$C$776,СВЦЭМ!$A$33:$A$776,$A36,СВЦЭМ!$B$33:$B$776,K$11)+'СЕТ СН'!$F$9+СВЦЭМ!$D$10+'СЕТ СН'!$F$5-'СЕТ СН'!$F$17</f>
        <v>3403.8552171299998</v>
      </c>
      <c r="L36" s="36">
        <f>SUMIFS(СВЦЭМ!$C$33:$C$776,СВЦЭМ!$A$33:$A$776,$A36,СВЦЭМ!$B$33:$B$776,L$11)+'СЕТ СН'!$F$9+СВЦЭМ!$D$10+'СЕТ СН'!$F$5-'СЕТ СН'!$F$17</f>
        <v>3384.19816072</v>
      </c>
      <c r="M36" s="36">
        <f>SUMIFS(СВЦЭМ!$C$33:$C$776,СВЦЭМ!$A$33:$A$776,$A36,СВЦЭМ!$B$33:$B$776,M$11)+'СЕТ СН'!$F$9+СВЦЭМ!$D$10+'СЕТ СН'!$F$5-'СЕТ СН'!$F$17</f>
        <v>3316.1868676700001</v>
      </c>
      <c r="N36" s="36">
        <f>SUMIFS(СВЦЭМ!$C$33:$C$776,СВЦЭМ!$A$33:$A$776,$A36,СВЦЭМ!$B$33:$B$776,N$11)+'СЕТ СН'!$F$9+СВЦЭМ!$D$10+'СЕТ СН'!$F$5-'СЕТ СН'!$F$17</f>
        <v>3267.1892679100001</v>
      </c>
      <c r="O36" s="36">
        <f>SUMIFS(СВЦЭМ!$C$33:$C$776,СВЦЭМ!$A$33:$A$776,$A36,СВЦЭМ!$B$33:$B$776,O$11)+'СЕТ СН'!$F$9+СВЦЭМ!$D$10+'СЕТ СН'!$F$5-'СЕТ СН'!$F$17</f>
        <v>3241.84273149</v>
      </c>
      <c r="P36" s="36">
        <f>SUMIFS(СВЦЭМ!$C$33:$C$776,СВЦЭМ!$A$33:$A$776,$A36,СВЦЭМ!$B$33:$B$776,P$11)+'СЕТ СН'!$F$9+СВЦЭМ!$D$10+'СЕТ СН'!$F$5-'СЕТ СН'!$F$17</f>
        <v>3249.5179170299998</v>
      </c>
      <c r="Q36" s="36">
        <f>SUMIFS(СВЦЭМ!$C$33:$C$776,СВЦЭМ!$A$33:$A$776,$A36,СВЦЭМ!$B$33:$B$776,Q$11)+'СЕТ СН'!$F$9+СВЦЭМ!$D$10+'СЕТ СН'!$F$5-'СЕТ СН'!$F$17</f>
        <v>3246.78040182</v>
      </c>
      <c r="R36" s="36">
        <f>SUMIFS(СВЦЭМ!$C$33:$C$776,СВЦЭМ!$A$33:$A$776,$A36,СВЦЭМ!$B$33:$B$776,R$11)+'СЕТ СН'!$F$9+СВЦЭМ!$D$10+'СЕТ СН'!$F$5-'СЕТ СН'!$F$17</f>
        <v>3244.25789829</v>
      </c>
      <c r="S36" s="36">
        <f>SUMIFS(СВЦЭМ!$C$33:$C$776,СВЦЭМ!$A$33:$A$776,$A36,СВЦЭМ!$B$33:$B$776,S$11)+'СЕТ СН'!$F$9+СВЦЭМ!$D$10+'СЕТ СН'!$F$5-'СЕТ СН'!$F$17</f>
        <v>3247.0460490999999</v>
      </c>
      <c r="T36" s="36">
        <f>SUMIFS(СВЦЭМ!$C$33:$C$776,СВЦЭМ!$A$33:$A$776,$A36,СВЦЭМ!$B$33:$B$776,T$11)+'СЕТ СН'!$F$9+СВЦЭМ!$D$10+'СЕТ СН'!$F$5-'СЕТ СН'!$F$17</f>
        <v>3242.93011127</v>
      </c>
      <c r="U36" s="36">
        <f>SUMIFS(СВЦЭМ!$C$33:$C$776,СВЦЭМ!$A$33:$A$776,$A36,СВЦЭМ!$B$33:$B$776,U$11)+'СЕТ СН'!$F$9+СВЦЭМ!$D$10+'СЕТ СН'!$F$5-'СЕТ СН'!$F$17</f>
        <v>3241.8789974000001</v>
      </c>
      <c r="V36" s="36">
        <f>SUMIFS(СВЦЭМ!$C$33:$C$776,СВЦЭМ!$A$33:$A$776,$A36,СВЦЭМ!$B$33:$B$776,V$11)+'СЕТ СН'!$F$9+СВЦЭМ!$D$10+'СЕТ СН'!$F$5-'СЕТ СН'!$F$17</f>
        <v>3221.3781209999997</v>
      </c>
      <c r="W36" s="36">
        <f>SUMIFS(СВЦЭМ!$C$33:$C$776,СВЦЭМ!$A$33:$A$776,$A36,СВЦЭМ!$B$33:$B$776,W$11)+'СЕТ СН'!$F$9+СВЦЭМ!$D$10+'СЕТ СН'!$F$5-'СЕТ СН'!$F$17</f>
        <v>3200.9614678899998</v>
      </c>
      <c r="X36" s="36">
        <f>SUMIFS(СВЦЭМ!$C$33:$C$776,СВЦЭМ!$A$33:$A$776,$A36,СВЦЭМ!$B$33:$B$776,X$11)+'СЕТ СН'!$F$9+СВЦЭМ!$D$10+'СЕТ СН'!$F$5-'СЕТ СН'!$F$17</f>
        <v>3224.7406568699998</v>
      </c>
      <c r="Y36" s="36">
        <f>SUMIFS(СВЦЭМ!$C$33:$C$776,СВЦЭМ!$A$33:$A$776,$A36,СВЦЭМ!$B$33:$B$776,Y$11)+'СЕТ СН'!$F$9+СВЦЭМ!$D$10+'СЕТ СН'!$F$5-'СЕТ СН'!$F$17</f>
        <v>3324.6063747899998</v>
      </c>
    </row>
    <row r="37" spans="1:25" ht="15.75" x14ac:dyDescent="0.2">
      <c r="A37" s="35">
        <f t="shared" si="0"/>
        <v>44069</v>
      </c>
      <c r="B37" s="36">
        <f>SUMIFS(СВЦЭМ!$C$33:$C$776,СВЦЭМ!$A$33:$A$776,$A37,СВЦЭМ!$B$33:$B$776,B$11)+'СЕТ СН'!$F$9+СВЦЭМ!$D$10+'СЕТ СН'!$F$5-'СЕТ СН'!$F$17</f>
        <v>3362.7698259500003</v>
      </c>
      <c r="C37" s="36">
        <f>SUMIFS(СВЦЭМ!$C$33:$C$776,СВЦЭМ!$A$33:$A$776,$A37,СВЦЭМ!$B$33:$B$776,C$11)+'СЕТ СН'!$F$9+СВЦЭМ!$D$10+'СЕТ СН'!$F$5-'СЕТ СН'!$F$17</f>
        <v>3398.7734763200001</v>
      </c>
      <c r="D37" s="36">
        <f>SUMIFS(СВЦЭМ!$C$33:$C$776,СВЦЭМ!$A$33:$A$776,$A37,СВЦЭМ!$B$33:$B$776,D$11)+'СЕТ СН'!$F$9+СВЦЭМ!$D$10+'СЕТ СН'!$F$5-'СЕТ СН'!$F$17</f>
        <v>3417.4617618500001</v>
      </c>
      <c r="E37" s="36">
        <f>SUMIFS(СВЦЭМ!$C$33:$C$776,СВЦЭМ!$A$33:$A$776,$A37,СВЦЭМ!$B$33:$B$776,E$11)+'СЕТ СН'!$F$9+СВЦЭМ!$D$10+'СЕТ СН'!$F$5-'СЕТ СН'!$F$17</f>
        <v>3416.73810005</v>
      </c>
      <c r="F37" s="36">
        <f>SUMIFS(СВЦЭМ!$C$33:$C$776,СВЦЭМ!$A$33:$A$776,$A37,СВЦЭМ!$B$33:$B$776,F$11)+'СЕТ СН'!$F$9+СВЦЭМ!$D$10+'СЕТ СН'!$F$5-'СЕТ СН'!$F$17</f>
        <v>3418.1360655399999</v>
      </c>
      <c r="G37" s="36">
        <f>SUMIFS(СВЦЭМ!$C$33:$C$776,СВЦЭМ!$A$33:$A$776,$A37,СВЦЭМ!$B$33:$B$776,G$11)+'СЕТ СН'!$F$9+СВЦЭМ!$D$10+'СЕТ СН'!$F$5-'СЕТ СН'!$F$17</f>
        <v>3416.5291037799998</v>
      </c>
      <c r="H37" s="36">
        <f>SUMIFS(СВЦЭМ!$C$33:$C$776,СВЦЭМ!$A$33:$A$776,$A37,СВЦЭМ!$B$33:$B$776,H$11)+'СЕТ СН'!$F$9+СВЦЭМ!$D$10+'СЕТ СН'!$F$5-'СЕТ СН'!$F$17</f>
        <v>3422.32167893</v>
      </c>
      <c r="I37" s="36">
        <f>SUMIFS(СВЦЭМ!$C$33:$C$776,СВЦЭМ!$A$33:$A$776,$A37,СВЦЭМ!$B$33:$B$776,I$11)+'СЕТ СН'!$F$9+СВЦЭМ!$D$10+'СЕТ СН'!$F$5-'СЕТ СН'!$F$17</f>
        <v>3443.5478039199998</v>
      </c>
      <c r="J37" s="36">
        <f>SUMIFS(СВЦЭМ!$C$33:$C$776,СВЦЭМ!$A$33:$A$776,$A37,СВЦЭМ!$B$33:$B$776,J$11)+'СЕТ СН'!$F$9+СВЦЭМ!$D$10+'СЕТ СН'!$F$5-'СЕТ СН'!$F$17</f>
        <v>3423.2302476099999</v>
      </c>
      <c r="K37" s="36">
        <f>SUMIFS(СВЦЭМ!$C$33:$C$776,СВЦЭМ!$A$33:$A$776,$A37,СВЦЭМ!$B$33:$B$776,K$11)+'СЕТ СН'!$F$9+СВЦЭМ!$D$10+'СЕТ СН'!$F$5-'СЕТ СН'!$F$17</f>
        <v>3347.5336183899999</v>
      </c>
      <c r="L37" s="36">
        <f>SUMIFS(СВЦЭМ!$C$33:$C$776,СВЦЭМ!$A$33:$A$776,$A37,СВЦЭМ!$B$33:$B$776,L$11)+'СЕТ СН'!$F$9+СВЦЭМ!$D$10+'СЕТ СН'!$F$5-'СЕТ СН'!$F$17</f>
        <v>3328.5779753299998</v>
      </c>
      <c r="M37" s="36">
        <f>SUMIFS(СВЦЭМ!$C$33:$C$776,СВЦЭМ!$A$33:$A$776,$A37,СВЦЭМ!$B$33:$B$776,M$11)+'СЕТ СН'!$F$9+СВЦЭМ!$D$10+'СЕТ СН'!$F$5-'СЕТ СН'!$F$17</f>
        <v>3266.98642995</v>
      </c>
      <c r="N37" s="36">
        <f>SUMIFS(СВЦЭМ!$C$33:$C$776,СВЦЭМ!$A$33:$A$776,$A37,СВЦЭМ!$B$33:$B$776,N$11)+'СЕТ СН'!$F$9+СВЦЭМ!$D$10+'СЕТ СН'!$F$5-'СЕТ СН'!$F$17</f>
        <v>3220.0860483799997</v>
      </c>
      <c r="O37" s="36">
        <f>SUMIFS(СВЦЭМ!$C$33:$C$776,СВЦЭМ!$A$33:$A$776,$A37,СВЦЭМ!$B$33:$B$776,O$11)+'СЕТ СН'!$F$9+СВЦЭМ!$D$10+'СЕТ СН'!$F$5-'СЕТ СН'!$F$17</f>
        <v>3196.3568712400001</v>
      </c>
      <c r="P37" s="36">
        <f>SUMIFS(СВЦЭМ!$C$33:$C$776,СВЦЭМ!$A$33:$A$776,$A37,СВЦЭМ!$B$33:$B$776,P$11)+'СЕТ СН'!$F$9+СВЦЭМ!$D$10+'СЕТ СН'!$F$5-'СЕТ СН'!$F$17</f>
        <v>3196.49798414</v>
      </c>
      <c r="Q37" s="36">
        <f>SUMIFS(СВЦЭМ!$C$33:$C$776,СВЦЭМ!$A$33:$A$776,$A37,СВЦЭМ!$B$33:$B$776,Q$11)+'СЕТ СН'!$F$9+СВЦЭМ!$D$10+'СЕТ СН'!$F$5-'СЕТ СН'!$F$17</f>
        <v>3192.89455778</v>
      </c>
      <c r="R37" s="36">
        <f>SUMIFS(СВЦЭМ!$C$33:$C$776,СВЦЭМ!$A$33:$A$776,$A37,СВЦЭМ!$B$33:$B$776,R$11)+'СЕТ СН'!$F$9+СВЦЭМ!$D$10+'СЕТ СН'!$F$5-'СЕТ СН'!$F$17</f>
        <v>3198.3632531200001</v>
      </c>
      <c r="S37" s="36">
        <f>SUMIFS(СВЦЭМ!$C$33:$C$776,СВЦЭМ!$A$33:$A$776,$A37,СВЦЭМ!$B$33:$B$776,S$11)+'СЕТ СН'!$F$9+СВЦЭМ!$D$10+'СЕТ СН'!$F$5-'СЕТ СН'!$F$17</f>
        <v>3201.4714782199999</v>
      </c>
      <c r="T37" s="36">
        <f>SUMIFS(СВЦЭМ!$C$33:$C$776,СВЦЭМ!$A$33:$A$776,$A37,СВЦЭМ!$B$33:$B$776,T$11)+'СЕТ СН'!$F$9+СВЦЭМ!$D$10+'СЕТ СН'!$F$5-'СЕТ СН'!$F$17</f>
        <v>3193.3401199099999</v>
      </c>
      <c r="U37" s="36">
        <f>SUMIFS(СВЦЭМ!$C$33:$C$776,СВЦЭМ!$A$33:$A$776,$A37,СВЦЭМ!$B$33:$B$776,U$11)+'СЕТ СН'!$F$9+СВЦЭМ!$D$10+'СЕТ СН'!$F$5-'СЕТ СН'!$F$17</f>
        <v>3194.2861229499999</v>
      </c>
      <c r="V37" s="36">
        <f>SUMIFS(СВЦЭМ!$C$33:$C$776,СВЦЭМ!$A$33:$A$776,$A37,СВЦЭМ!$B$33:$B$776,V$11)+'СЕТ СН'!$F$9+СВЦЭМ!$D$10+'СЕТ СН'!$F$5-'СЕТ СН'!$F$17</f>
        <v>3197.2143857700003</v>
      </c>
      <c r="W37" s="36">
        <f>SUMIFS(СВЦЭМ!$C$33:$C$776,СВЦЭМ!$A$33:$A$776,$A37,СВЦЭМ!$B$33:$B$776,W$11)+'СЕТ СН'!$F$9+СВЦЭМ!$D$10+'СЕТ СН'!$F$5-'СЕТ СН'!$F$17</f>
        <v>3207.2536558800002</v>
      </c>
      <c r="X37" s="36">
        <f>SUMIFS(СВЦЭМ!$C$33:$C$776,СВЦЭМ!$A$33:$A$776,$A37,СВЦЭМ!$B$33:$B$776,X$11)+'СЕТ СН'!$F$9+СВЦЭМ!$D$10+'СЕТ СН'!$F$5-'СЕТ СН'!$F$17</f>
        <v>3230.82690723</v>
      </c>
      <c r="Y37" s="36">
        <f>SUMIFS(СВЦЭМ!$C$33:$C$776,СВЦЭМ!$A$33:$A$776,$A37,СВЦЭМ!$B$33:$B$776,Y$11)+'СЕТ СН'!$F$9+СВЦЭМ!$D$10+'СЕТ СН'!$F$5-'СЕТ СН'!$F$17</f>
        <v>3322.0885635899999</v>
      </c>
    </row>
    <row r="38" spans="1:25" ht="15.75" x14ac:dyDescent="0.2">
      <c r="A38" s="35">
        <f t="shared" si="0"/>
        <v>44070</v>
      </c>
      <c r="B38" s="36">
        <f>SUMIFS(СВЦЭМ!$C$33:$C$776,СВЦЭМ!$A$33:$A$776,$A38,СВЦЭМ!$B$33:$B$776,B$11)+'СЕТ СН'!$F$9+СВЦЭМ!$D$10+'СЕТ СН'!$F$5-'СЕТ СН'!$F$17</f>
        <v>3258.4356102900001</v>
      </c>
      <c r="C38" s="36">
        <f>SUMIFS(СВЦЭМ!$C$33:$C$776,СВЦЭМ!$A$33:$A$776,$A38,СВЦЭМ!$B$33:$B$776,C$11)+'СЕТ СН'!$F$9+СВЦЭМ!$D$10+'СЕТ СН'!$F$5-'СЕТ СН'!$F$17</f>
        <v>3361.5485478000001</v>
      </c>
      <c r="D38" s="36">
        <f>SUMIFS(СВЦЭМ!$C$33:$C$776,СВЦЭМ!$A$33:$A$776,$A38,СВЦЭМ!$B$33:$B$776,D$11)+'СЕТ СН'!$F$9+СВЦЭМ!$D$10+'СЕТ СН'!$F$5-'СЕТ СН'!$F$17</f>
        <v>3456.7749601699998</v>
      </c>
      <c r="E38" s="36">
        <f>SUMIFS(СВЦЭМ!$C$33:$C$776,СВЦЭМ!$A$33:$A$776,$A38,СВЦЭМ!$B$33:$B$776,E$11)+'СЕТ СН'!$F$9+СВЦЭМ!$D$10+'СЕТ СН'!$F$5-'СЕТ СН'!$F$17</f>
        <v>3475.9517227699998</v>
      </c>
      <c r="F38" s="36">
        <f>SUMIFS(СВЦЭМ!$C$33:$C$776,СВЦЭМ!$A$33:$A$776,$A38,СВЦЭМ!$B$33:$B$776,F$11)+'СЕТ СН'!$F$9+СВЦЭМ!$D$10+'СЕТ СН'!$F$5-'СЕТ СН'!$F$17</f>
        <v>3482.7003358500001</v>
      </c>
      <c r="G38" s="36">
        <f>SUMIFS(СВЦЭМ!$C$33:$C$776,СВЦЭМ!$A$33:$A$776,$A38,СВЦЭМ!$B$33:$B$776,G$11)+'СЕТ СН'!$F$9+СВЦЭМ!$D$10+'СЕТ СН'!$F$5-'СЕТ СН'!$F$17</f>
        <v>3470.5046997600002</v>
      </c>
      <c r="H38" s="36">
        <f>SUMIFS(СВЦЭМ!$C$33:$C$776,СВЦЭМ!$A$33:$A$776,$A38,СВЦЭМ!$B$33:$B$776,H$11)+'СЕТ СН'!$F$9+СВЦЭМ!$D$10+'СЕТ СН'!$F$5-'СЕТ СН'!$F$17</f>
        <v>3427.3966789400001</v>
      </c>
      <c r="I38" s="36">
        <f>SUMIFS(СВЦЭМ!$C$33:$C$776,СВЦЭМ!$A$33:$A$776,$A38,СВЦЭМ!$B$33:$B$776,I$11)+'СЕТ СН'!$F$9+СВЦЭМ!$D$10+'СЕТ СН'!$F$5-'СЕТ СН'!$F$17</f>
        <v>3353.2766305599998</v>
      </c>
      <c r="J38" s="36">
        <f>SUMIFS(СВЦЭМ!$C$33:$C$776,СВЦЭМ!$A$33:$A$776,$A38,СВЦЭМ!$B$33:$B$776,J$11)+'СЕТ СН'!$F$9+СВЦЭМ!$D$10+'СЕТ СН'!$F$5-'СЕТ СН'!$F$17</f>
        <v>3305.78801716</v>
      </c>
      <c r="K38" s="36">
        <f>SUMIFS(СВЦЭМ!$C$33:$C$776,СВЦЭМ!$A$33:$A$776,$A38,СВЦЭМ!$B$33:$B$776,K$11)+'СЕТ СН'!$F$9+СВЦЭМ!$D$10+'СЕТ СН'!$F$5-'СЕТ СН'!$F$17</f>
        <v>3275.5390962199999</v>
      </c>
      <c r="L38" s="36">
        <f>SUMIFS(СВЦЭМ!$C$33:$C$776,СВЦЭМ!$A$33:$A$776,$A38,СВЦЭМ!$B$33:$B$776,L$11)+'СЕТ СН'!$F$9+СВЦЭМ!$D$10+'СЕТ СН'!$F$5-'СЕТ СН'!$F$17</f>
        <v>3273.2974569100002</v>
      </c>
      <c r="M38" s="36">
        <f>SUMIFS(СВЦЭМ!$C$33:$C$776,СВЦЭМ!$A$33:$A$776,$A38,СВЦЭМ!$B$33:$B$776,M$11)+'СЕТ СН'!$F$9+СВЦЭМ!$D$10+'СЕТ СН'!$F$5-'СЕТ СН'!$F$17</f>
        <v>3273.8263279000003</v>
      </c>
      <c r="N38" s="36">
        <f>SUMIFS(СВЦЭМ!$C$33:$C$776,СВЦЭМ!$A$33:$A$776,$A38,СВЦЭМ!$B$33:$B$776,N$11)+'СЕТ СН'!$F$9+СВЦЭМ!$D$10+'СЕТ СН'!$F$5-'СЕТ СН'!$F$17</f>
        <v>3261.8961950600001</v>
      </c>
      <c r="O38" s="36">
        <f>SUMIFS(СВЦЭМ!$C$33:$C$776,СВЦЭМ!$A$33:$A$776,$A38,СВЦЭМ!$B$33:$B$776,O$11)+'СЕТ СН'!$F$9+СВЦЭМ!$D$10+'СЕТ СН'!$F$5-'СЕТ СН'!$F$17</f>
        <v>3266.90628556</v>
      </c>
      <c r="P38" s="36">
        <f>SUMIFS(СВЦЭМ!$C$33:$C$776,СВЦЭМ!$A$33:$A$776,$A38,СВЦЭМ!$B$33:$B$776,P$11)+'СЕТ СН'!$F$9+СВЦЭМ!$D$10+'СЕТ СН'!$F$5-'СЕТ СН'!$F$17</f>
        <v>3274.51568069</v>
      </c>
      <c r="Q38" s="36">
        <f>SUMIFS(СВЦЭМ!$C$33:$C$776,СВЦЭМ!$A$33:$A$776,$A38,СВЦЭМ!$B$33:$B$776,Q$11)+'СЕТ СН'!$F$9+СВЦЭМ!$D$10+'СЕТ СН'!$F$5-'СЕТ СН'!$F$17</f>
        <v>3273.0920690299999</v>
      </c>
      <c r="R38" s="36">
        <f>SUMIFS(СВЦЭМ!$C$33:$C$776,СВЦЭМ!$A$33:$A$776,$A38,СВЦЭМ!$B$33:$B$776,R$11)+'СЕТ СН'!$F$9+СВЦЭМ!$D$10+'СЕТ СН'!$F$5-'СЕТ СН'!$F$17</f>
        <v>3266.9225390800002</v>
      </c>
      <c r="S38" s="36">
        <f>SUMIFS(СВЦЭМ!$C$33:$C$776,СВЦЭМ!$A$33:$A$776,$A38,СВЦЭМ!$B$33:$B$776,S$11)+'СЕТ СН'!$F$9+СВЦЭМ!$D$10+'СЕТ СН'!$F$5-'СЕТ СН'!$F$17</f>
        <v>3268.0452570400003</v>
      </c>
      <c r="T38" s="36">
        <f>SUMIFS(СВЦЭМ!$C$33:$C$776,СВЦЭМ!$A$33:$A$776,$A38,СВЦЭМ!$B$33:$B$776,T$11)+'СЕТ СН'!$F$9+СВЦЭМ!$D$10+'СЕТ СН'!$F$5-'СЕТ СН'!$F$17</f>
        <v>3259.7682655099998</v>
      </c>
      <c r="U38" s="36">
        <f>SUMIFS(СВЦЭМ!$C$33:$C$776,СВЦЭМ!$A$33:$A$776,$A38,СВЦЭМ!$B$33:$B$776,U$11)+'СЕТ СН'!$F$9+СВЦЭМ!$D$10+'СЕТ СН'!$F$5-'СЕТ СН'!$F$17</f>
        <v>3264.3034385400001</v>
      </c>
      <c r="V38" s="36">
        <f>SUMIFS(СВЦЭМ!$C$33:$C$776,СВЦЭМ!$A$33:$A$776,$A38,СВЦЭМ!$B$33:$B$776,V$11)+'СЕТ СН'!$F$9+СВЦЭМ!$D$10+'СЕТ СН'!$F$5-'СЕТ СН'!$F$17</f>
        <v>3280.35832114</v>
      </c>
      <c r="W38" s="36">
        <f>SUMIFS(СВЦЭМ!$C$33:$C$776,СВЦЭМ!$A$33:$A$776,$A38,СВЦЭМ!$B$33:$B$776,W$11)+'СЕТ СН'!$F$9+СВЦЭМ!$D$10+'СЕТ СН'!$F$5-'СЕТ СН'!$F$17</f>
        <v>3277.4615372600001</v>
      </c>
      <c r="X38" s="36">
        <f>SUMIFS(СВЦЭМ!$C$33:$C$776,СВЦЭМ!$A$33:$A$776,$A38,СВЦЭМ!$B$33:$B$776,X$11)+'СЕТ СН'!$F$9+СВЦЭМ!$D$10+'СЕТ СН'!$F$5-'СЕТ СН'!$F$17</f>
        <v>3254.3672202100001</v>
      </c>
      <c r="Y38" s="36">
        <f>SUMIFS(СВЦЭМ!$C$33:$C$776,СВЦЭМ!$A$33:$A$776,$A38,СВЦЭМ!$B$33:$B$776,Y$11)+'СЕТ СН'!$F$9+СВЦЭМ!$D$10+'СЕТ СН'!$F$5-'СЕТ СН'!$F$17</f>
        <v>3281.4593494400001</v>
      </c>
    </row>
    <row r="39" spans="1:25" ht="15.75" x14ac:dyDescent="0.2">
      <c r="A39" s="35">
        <f t="shared" si="0"/>
        <v>44071</v>
      </c>
      <c r="B39" s="36">
        <f>SUMIFS(СВЦЭМ!$C$33:$C$776,СВЦЭМ!$A$33:$A$776,$A39,СВЦЭМ!$B$33:$B$776,B$11)+'СЕТ СН'!$F$9+СВЦЭМ!$D$10+'СЕТ СН'!$F$5-'СЕТ СН'!$F$17</f>
        <v>3410.4802689399999</v>
      </c>
      <c r="C39" s="36">
        <f>SUMIFS(СВЦЭМ!$C$33:$C$776,СВЦЭМ!$A$33:$A$776,$A39,СВЦЭМ!$B$33:$B$776,C$11)+'СЕТ СН'!$F$9+СВЦЭМ!$D$10+'СЕТ СН'!$F$5-'СЕТ СН'!$F$17</f>
        <v>3425.2529605999998</v>
      </c>
      <c r="D39" s="36">
        <f>SUMIFS(СВЦЭМ!$C$33:$C$776,СВЦЭМ!$A$33:$A$776,$A39,СВЦЭМ!$B$33:$B$776,D$11)+'СЕТ СН'!$F$9+СВЦЭМ!$D$10+'СЕТ СН'!$F$5-'СЕТ СН'!$F$17</f>
        <v>3456.59118678</v>
      </c>
      <c r="E39" s="36">
        <f>SUMIFS(СВЦЭМ!$C$33:$C$776,СВЦЭМ!$A$33:$A$776,$A39,СВЦЭМ!$B$33:$B$776,E$11)+'СЕТ СН'!$F$9+СВЦЭМ!$D$10+'СЕТ СН'!$F$5-'СЕТ СН'!$F$17</f>
        <v>3473.68588374</v>
      </c>
      <c r="F39" s="36">
        <f>SUMIFS(СВЦЭМ!$C$33:$C$776,СВЦЭМ!$A$33:$A$776,$A39,СВЦЭМ!$B$33:$B$776,F$11)+'СЕТ СН'!$F$9+СВЦЭМ!$D$10+'СЕТ СН'!$F$5-'СЕТ СН'!$F$17</f>
        <v>3484.3976531899998</v>
      </c>
      <c r="G39" s="36">
        <f>SUMIFS(СВЦЭМ!$C$33:$C$776,СВЦЭМ!$A$33:$A$776,$A39,СВЦЭМ!$B$33:$B$776,G$11)+'СЕТ СН'!$F$9+СВЦЭМ!$D$10+'СЕТ СН'!$F$5-'СЕТ СН'!$F$17</f>
        <v>3463.5144472500001</v>
      </c>
      <c r="H39" s="36">
        <f>SUMIFS(СВЦЭМ!$C$33:$C$776,СВЦЭМ!$A$33:$A$776,$A39,СВЦЭМ!$B$33:$B$776,H$11)+'СЕТ СН'!$F$9+СВЦЭМ!$D$10+'СЕТ СН'!$F$5-'СЕТ СН'!$F$17</f>
        <v>3427.5186847800001</v>
      </c>
      <c r="I39" s="36">
        <f>SUMIFS(СВЦЭМ!$C$33:$C$776,СВЦЭМ!$A$33:$A$776,$A39,СВЦЭМ!$B$33:$B$776,I$11)+'СЕТ СН'!$F$9+СВЦЭМ!$D$10+'СЕТ СН'!$F$5-'СЕТ СН'!$F$17</f>
        <v>3371.0158502300001</v>
      </c>
      <c r="J39" s="36">
        <f>SUMIFS(СВЦЭМ!$C$33:$C$776,СВЦЭМ!$A$33:$A$776,$A39,СВЦЭМ!$B$33:$B$776,J$11)+'СЕТ СН'!$F$9+СВЦЭМ!$D$10+'СЕТ СН'!$F$5-'СЕТ СН'!$F$17</f>
        <v>3309.3452242600001</v>
      </c>
      <c r="K39" s="36">
        <f>SUMIFS(СВЦЭМ!$C$33:$C$776,СВЦЭМ!$A$33:$A$776,$A39,СВЦЭМ!$B$33:$B$776,K$11)+'СЕТ СН'!$F$9+СВЦЭМ!$D$10+'СЕТ СН'!$F$5-'СЕТ СН'!$F$17</f>
        <v>3281.2329790399999</v>
      </c>
      <c r="L39" s="36">
        <f>SUMIFS(СВЦЭМ!$C$33:$C$776,СВЦЭМ!$A$33:$A$776,$A39,СВЦЭМ!$B$33:$B$776,L$11)+'СЕТ СН'!$F$9+СВЦЭМ!$D$10+'СЕТ СН'!$F$5-'СЕТ СН'!$F$17</f>
        <v>3273.9576055299999</v>
      </c>
      <c r="M39" s="36">
        <f>SUMIFS(СВЦЭМ!$C$33:$C$776,СВЦЭМ!$A$33:$A$776,$A39,СВЦЭМ!$B$33:$B$776,M$11)+'СЕТ СН'!$F$9+СВЦЭМ!$D$10+'СЕТ СН'!$F$5-'СЕТ СН'!$F$17</f>
        <v>3277.7904952700001</v>
      </c>
      <c r="N39" s="36">
        <f>SUMIFS(СВЦЭМ!$C$33:$C$776,СВЦЭМ!$A$33:$A$776,$A39,СВЦЭМ!$B$33:$B$776,N$11)+'СЕТ СН'!$F$9+СВЦЭМ!$D$10+'СЕТ СН'!$F$5-'СЕТ СН'!$F$17</f>
        <v>3279.5400309199999</v>
      </c>
      <c r="O39" s="36">
        <f>SUMIFS(СВЦЭМ!$C$33:$C$776,СВЦЭМ!$A$33:$A$776,$A39,СВЦЭМ!$B$33:$B$776,O$11)+'СЕТ СН'!$F$9+СВЦЭМ!$D$10+'СЕТ СН'!$F$5-'СЕТ СН'!$F$17</f>
        <v>3276.1408453599997</v>
      </c>
      <c r="P39" s="36">
        <f>SUMIFS(СВЦЭМ!$C$33:$C$776,СВЦЭМ!$A$33:$A$776,$A39,СВЦЭМ!$B$33:$B$776,P$11)+'СЕТ СН'!$F$9+СВЦЭМ!$D$10+'СЕТ СН'!$F$5-'СЕТ СН'!$F$17</f>
        <v>3277.3372554100001</v>
      </c>
      <c r="Q39" s="36">
        <f>SUMIFS(СВЦЭМ!$C$33:$C$776,СВЦЭМ!$A$33:$A$776,$A39,СВЦЭМ!$B$33:$B$776,Q$11)+'СЕТ СН'!$F$9+СВЦЭМ!$D$10+'СЕТ СН'!$F$5-'СЕТ СН'!$F$17</f>
        <v>3289.6595825700001</v>
      </c>
      <c r="R39" s="36">
        <f>SUMIFS(СВЦЭМ!$C$33:$C$776,СВЦЭМ!$A$33:$A$776,$A39,СВЦЭМ!$B$33:$B$776,R$11)+'СЕТ СН'!$F$9+СВЦЭМ!$D$10+'СЕТ СН'!$F$5-'СЕТ СН'!$F$17</f>
        <v>3286.4380496700001</v>
      </c>
      <c r="S39" s="36">
        <f>SUMIFS(СВЦЭМ!$C$33:$C$776,СВЦЭМ!$A$33:$A$776,$A39,СВЦЭМ!$B$33:$B$776,S$11)+'СЕТ СН'!$F$9+СВЦЭМ!$D$10+'СЕТ СН'!$F$5-'СЕТ СН'!$F$17</f>
        <v>3287.02376736</v>
      </c>
      <c r="T39" s="36">
        <f>SUMIFS(СВЦЭМ!$C$33:$C$776,СВЦЭМ!$A$33:$A$776,$A39,СВЦЭМ!$B$33:$B$776,T$11)+'СЕТ СН'!$F$9+СВЦЭМ!$D$10+'СЕТ СН'!$F$5-'СЕТ СН'!$F$17</f>
        <v>3283.5650292300002</v>
      </c>
      <c r="U39" s="36">
        <f>SUMIFS(СВЦЭМ!$C$33:$C$776,СВЦЭМ!$A$33:$A$776,$A39,СВЦЭМ!$B$33:$B$776,U$11)+'СЕТ СН'!$F$9+СВЦЭМ!$D$10+'СЕТ СН'!$F$5-'СЕТ СН'!$F$17</f>
        <v>3276.8386323300001</v>
      </c>
      <c r="V39" s="36">
        <f>SUMIFS(СВЦЭМ!$C$33:$C$776,СВЦЭМ!$A$33:$A$776,$A39,СВЦЭМ!$B$33:$B$776,V$11)+'СЕТ СН'!$F$9+СВЦЭМ!$D$10+'СЕТ СН'!$F$5-'СЕТ СН'!$F$17</f>
        <v>3251.5273371799999</v>
      </c>
      <c r="W39" s="36">
        <f>SUMIFS(СВЦЭМ!$C$33:$C$776,СВЦЭМ!$A$33:$A$776,$A39,СВЦЭМ!$B$33:$B$776,W$11)+'СЕТ СН'!$F$9+СВЦЭМ!$D$10+'СЕТ СН'!$F$5-'СЕТ СН'!$F$17</f>
        <v>3249.4620422399998</v>
      </c>
      <c r="X39" s="36">
        <f>SUMIFS(СВЦЭМ!$C$33:$C$776,СВЦЭМ!$A$33:$A$776,$A39,СВЦЭМ!$B$33:$B$776,X$11)+'СЕТ СН'!$F$9+СВЦЭМ!$D$10+'СЕТ СН'!$F$5-'СЕТ СН'!$F$17</f>
        <v>3299.5142748500002</v>
      </c>
      <c r="Y39" s="36">
        <f>SUMIFS(СВЦЭМ!$C$33:$C$776,СВЦЭМ!$A$33:$A$776,$A39,СВЦЭМ!$B$33:$B$776,Y$11)+'СЕТ СН'!$F$9+СВЦЭМ!$D$10+'СЕТ СН'!$F$5-'СЕТ СН'!$F$17</f>
        <v>3348.8925676600002</v>
      </c>
    </row>
    <row r="40" spans="1:25" ht="15.75" x14ac:dyDescent="0.2">
      <c r="A40" s="35">
        <f t="shared" si="0"/>
        <v>44072</v>
      </c>
      <c r="B40" s="36">
        <f>SUMIFS(СВЦЭМ!$C$33:$C$776,СВЦЭМ!$A$33:$A$776,$A40,СВЦЭМ!$B$33:$B$776,B$11)+'СЕТ СН'!$F$9+СВЦЭМ!$D$10+'СЕТ СН'!$F$5-'СЕТ СН'!$F$17</f>
        <v>3410.7756161900002</v>
      </c>
      <c r="C40" s="36">
        <f>SUMIFS(СВЦЭМ!$C$33:$C$776,СВЦЭМ!$A$33:$A$776,$A40,СВЦЭМ!$B$33:$B$776,C$11)+'СЕТ СН'!$F$9+СВЦЭМ!$D$10+'СЕТ СН'!$F$5-'СЕТ СН'!$F$17</f>
        <v>3457.4880132200001</v>
      </c>
      <c r="D40" s="36">
        <f>SUMIFS(СВЦЭМ!$C$33:$C$776,СВЦЭМ!$A$33:$A$776,$A40,СВЦЭМ!$B$33:$B$776,D$11)+'СЕТ СН'!$F$9+СВЦЭМ!$D$10+'СЕТ СН'!$F$5-'СЕТ СН'!$F$17</f>
        <v>3495.3135925000001</v>
      </c>
      <c r="E40" s="36">
        <f>SUMIFS(СВЦЭМ!$C$33:$C$776,СВЦЭМ!$A$33:$A$776,$A40,СВЦЭМ!$B$33:$B$776,E$11)+'СЕТ СН'!$F$9+СВЦЭМ!$D$10+'СЕТ СН'!$F$5-'СЕТ СН'!$F$17</f>
        <v>3509.8806599099998</v>
      </c>
      <c r="F40" s="36">
        <f>SUMIFS(СВЦЭМ!$C$33:$C$776,СВЦЭМ!$A$33:$A$776,$A40,СВЦЭМ!$B$33:$B$776,F$11)+'СЕТ СН'!$F$9+СВЦЭМ!$D$10+'СЕТ СН'!$F$5-'СЕТ СН'!$F$17</f>
        <v>3520.0232117400001</v>
      </c>
      <c r="G40" s="36">
        <f>SUMIFS(СВЦЭМ!$C$33:$C$776,СВЦЭМ!$A$33:$A$776,$A40,СВЦЭМ!$B$33:$B$776,G$11)+'СЕТ СН'!$F$9+СВЦЭМ!$D$10+'СЕТ СН'!$F$5-'СЕТ СН'!$F$17</f>
        <v>3505.2872260200002</v>
      </c>
      <c r="H40" s="36">
        <f>SUMIFS(СВЦЭМ!$C$33:$C$776,СВЦЭМ!$A$33:$A$776,$A40,СВЦЭМ!$B$33:$B$776,H$11)+'СЕТ СН'!$F$9+СВЦЭМ!$D$10+'СЕТ СН'!$F$5-'СЕТ СН'!$F$17</f>
        <v>3478.4855546200001</v>
      </c>
      <c r="I40" s="36">
        <f>SUMIFS(СВЦЭМ!$C$33:$C$776,СВЦЭМ!$A$33:$A$776,$A40,СВЦЭМ!$B$33:$B$776,I$11)+'СЕТ СН'!$F$9+СВЦЭМ!$D$10+'СЕТ СН'!$F$5-'СЕТ СН'!$F$17</f>
        <v>3433.9405550299998</v>
      </c>
      <c r="J40" s="36">
        <f>SUMIFS(СВЦЭМ!$C$33:$C$776,СВЦЭМ!$A$33:$A$776,$A40,СВЦЭМ!$B$33:$B$776,J$11)+'СЕТ СН'!$F$9+СВЦЭМ!$D$10+'СЕТ СН'!$F$5-'СЕТ СН'!$F$17</f>
        <v>3361.1792266900002</v>
      </c>
      <c r="K40" s="36">
        <f>SUMIFS(СВЦЭМ!$C$33:$C$776,СВЦЭМ!$A$33:$A$776,$A40,СВЦЭМ!$B$33:$B$776,K$11)+'СЕТ СН'!$F$9+СВЦЭМ!$D$10+'СЕТ СН'!$F$5-'СЕТ СН'!$F$17</f>
        <v>3299.6610817700002</v>
      </c>
      <c r="L40" s="36">
        <f>SUMIFS(СВЦЭМ!$C$33:$C$776,СВЦЭМ!$A$33:$A$776,$A40,СВЦЭМ!$B$33:$B$776,L$11)+'СЕТ СН'!$F$9+СВЦЭМ!$D$10+'СЕТ СН'!$F$5-'СЕТ СН'!$F$17</f>
        <v>3279.3887321699999</v>
      </c>
      <c r="M40" s="36">
        <f>SUMIFS(СВЦЭМ!$C$33:$C$776,СВЦЭМ!$A$33:$A$776,$A40,СВЦЭМ!$B$33:$B$776,M$11)+'СЕТ СН'!$F$9+СВЦЭМ!$D$10+'СЕТ СН'!$F$5-'СЕТ СН'!$F$17</f>
        <v>3280.8623285799999</v>
      </c>
      <c r="N40" s="36">
        <f>SUMIFS(СВЦЭМ!$C$33:$C$776,СВЦЭМ!$A$33:$A$776,$A40,СВЦЭМ!$B$33:$B$776,N$11)+'СЕТ СН'!$F$9+СВЦЭМ!$D$10+'СЕТ СН'!$F$5-'СЕТ СН'!$F$17</f>
        <v>3291.3731769300002</v>
      </c>
      <c r="O40" s="36">
        <f>SUMIFS(СВЦЭМ!$C$33:$C$776,СВЦЭМ!$A$33:$A$776,$A40,СВЦЭМ!$B$33:$B$776,O$11)+'СЕТ СН'!$F$9+СВЦЭМ!$D$10+'СЕТ СН'!$F$5-'СЕТ СН'!$F$17</f>
        <v>3287.9627224400001</v>
      </c>
      <c r="P40" s="36">
        <f>SUMIFS(СВЦЭМ!$C$33:$C$776,СВЦЭМ!$A$33:$A$776,$A40,СВЦЭМ!$B$33:$B$776,P$11)+'СЕТ СН'!$F$9+СВЦЭМ!$D$10+'СЕТ СН'!$F$5-'СЕТ СН'!$F$17</f>
        <v>3292.97072428</v>
      </c>
      <c r="Q40" s="36">
        <f>SUMIFS(СВЦЭМ!$C$33:$C$776,СВЦЭМ!$A$33:$A$776,$A40,СВЦЭМ!$B$33:$B$776,Q$11)+'СЕТ СН'!$F$9+СВЦЭМ!$D$10+'СЕТ СН'!$F$5-'СЕТ СН'!$F$17</f>
        <v>3309.5128173200001</v>
      </c>
      <c r="R40" s="36">
        <f>SUMIFS(СВЦЭМ!$C$33:$C$776,СВЦЭМ!$A$33:$A$776,$A40,СВЦЭМ!$B$33:$B$776,R$11)+'СЕТ СН'!$F$9+СВЦЭМ!$D$10+'СЕТ СН'!$F$5-'СЕТ СН'!$F$17</f>
        <v>3319.1700881500001</v>
      </c>
      <c r="S40" s="36">
        <f>SUMIFS(СВЦЭМ!$C$33:$C$776,СВЦЭМ!$A$33:$A$776,$A40,СВЦЭМ!$B$33:$B$776,S$11)+'СЕТ СН'!$F$9+СВЦЭМ!$D$10+'СЕТ СН'!$F$5-'СЕТ СН'!$F$17</f>
        <v>3309.98726962</v>
      </c>
      <c r="T40" s="36">
        <f>SUMIFS(СВЦЭМ!$C$33:$C$776,СВЦЭМ!$A$33:$A$776,$A40,СВЦЭМ!$B$33:$B$776,T$11)+'СЕТ СН'!$F$9+СВЦЭМ!$D$10+'СЕТ СН'!$F$5-'СЕТ СН'!$F$17</f>
        <v>3307.76647284</v>
      </c>
      <c r="U40" s="36">
        <f>SUMIFS(СВЦЭМ!$C$33:$C$776,СВЦЭМ!$A$33:$A$776,$A40,СВЦЭМ!$B$33:$B$776,U$11)+'СЕТ СН'!$F$9+СВЦЭМ!$D$10+'СЕТ СН'!$F$5-'СЕТ СН'!$F$17</f>
        <v>3307.5743829200001</v>
      </c>
      <c r="V40" s="36">
        <f>SUMIFS(СВЦЭМ!$C$33:$C$776,СВЦЭМ!$A$33:$A$776,$A40,СВЦЭМ!$B$33:$B$776,V$11)+'СЕТ СН'!$F$9+СВЦЭМ!$D$10+'СЕТ СН'!$F$5-'СЕТ СН'!$F$17</f>
        <v>3287.6206491399998</v>
      </c>
      <c r="W40" s="36">
        <f>SUMIFS(СВЦЭМ!$C$33:$C$776,СВЦЭМ!$A$33:$A$776,$A40,СВЦЭМ!$B$33:$B$776,W$11)+'СЕТ СН'!$F$9+СВЦЭМ!$D$10+'СЕТ СН'!$F$5-'СЕТ СН'!$F$17</f>
        <v>3276.7226648300002</v>
      </c>
      <c r="X40" s="36">
        <f>SUMIFS(СВЦЭМ!$C$33:$C$776,СВЦЭМ!$A$33:$A$776,$A40,СВЦЭМ!$B$33:$B$776,X$11)+'СЕТ СН'!$F$9+СВЦЭМ!$D$10+'СЕТ СН'!$F$5-'СЕТ СН'!$F$17</f>
        <v>3319.5836603799999</v>
      </c>
      <c r="Y40" s="36">
        <f>SUMIFS(СВЦЭМ!$C$33:$C$776,СВЦЭМ!$A$33:$A$776,$A40,СВЦЭМ!$B$33:$B$776,Y$11)+'СЕТ СН'!$F$9+СВЦЭМ!$D$10+'СЕТ СН'!$F$5-'СЕТ СН'!$F$17</f>
        <v>3360.5958271199997</v>
      </c>
    </row>
    <row r="41" spans="1:25" ht="15.75" x14ac:dyDescent="0.2">
      <c r="A41" s="35">
        <f t="shared" si="0"/>
        <v>44073</v>
      </c>
      <c r="B41" s="36">
        <f>SUMIFS(СВЦЭМ!$C$33:$C$776,СВЦЭМ!$A$33:$A$776,$A41,СВЦЭМ!$B$33:$B$776,B$11)+'СЕТ СН'!$F$9+СВЦЭМ!$D$10+'СЕТ СН'!$F$5-'СЕТ СН'!$F$17</f>
        <v>3391.0144122199999</v>
      </c>
      <c r="C41" s="36">
        <f>SUMIFS(СВЦЭМ!$C$33:$C$776,СВЦЭМ!$A$33:$A$776,$A41,СВЦЭМ!$B$33:$B$776,C$11)+'СЕТ СН'!$F$9+СВЦЭМ!$D$10+'СЕТ СН'!$F$5-'СЕТ СН'!$F$17</f>
        <v>3448.11270242</v>
      </c>
      <c r="D41" s="36">
        <f>SUMIFS(СВЦЭМ!$C$33:$C$776,СВЦЭМ!$A$33:$A$776,$A41,СВЦЭМ!$B$33:$B$776,D$11)+'СЕТ СН'!$F$9+СВЦЭМ!$D$10+'СЕТ СН'!$F$5-'СЕТ СН'!$F$17</f>
        <v>3493.7770998599999</v>
      </c>
      <c r="E41" s="36">
        <f>SUMIFS(СВЦЭМ!$C$33:$C$776,СВЦЭМ!$A$33:$A$776,$A41,СВЦЭМ!$B$33:$B$776,E$11)+'СЕТ СН'!$F$9+СВЦЭМ!$D$10+'СЕТ СН'!$F$5-'СЕТ СН'!$F$17</f>
        <v>3494.7819527299998</v>
      </c>
      <c r="F41" s="36">
        <f>SUMIFS(СВЦЭМ!$C$33:$C$776,СВЦЭМ!$A$33:$A$776,$A41,СВЦЭМ!$B$33:$B$776,F$11)+'СЕТ СН'!$F$9+СВЦЭМ!$D$10+'СЕТ СН'!$F$5-'СЕТ СН'!$F$17</f>
        <v>3494.3982657900001</v>
      </c>
      <c r="G41" s="36">
        <f>SUMIFS(СВЦЭМ!$C$33:$C$776,СВЦЭМ!$A$33:$A$776,$A41,СВЦЭМ!$B$33:$B$776,G$11)+'СЕТ СН'!$F$9+СВЦЭМ!$D$10+'СЕТ СН'!$F$5-'СЕТ СН'!$F$17</f>
        <v>3484.1261292200002</v>
      </c>
      <c r="H41" s="36">
        <f>SUMIFS(СВЦЭМ!$C$33:$C$776,СВЦЭМ!$A$33:$A$776,$A41,СВЦЭМ!$B$33:$B$776,H$11)+'СЕТ СН'!$F$9+СВЦЭМ!$D$10+'СЕТ СН'!$F$5-'СЕТ СН'!$F$17</f>
        <v>3475.7363327600001</v>
      </c>
      <c r="I41" s="36">
        <f>SUMIFS(СВЦЭМ!$C$33:$C$776,СВЦЭМ!$A$33:$A$776,$A41,СВЦЭМ!$B$33:$B$776,I$11)+'СЕТ СН'!$F$9+СВЦЭМ!$D$10+'СЕТ СН'!$F$5-'СЕТ СН'!$F$17</f>
        <v>3444.3583810999999</v>
      </c>
      <c r="J41" s="36">
        <f>SUMIFS(СВЦЭМ!$C$33:$C$776,СВЦЭМ!$A$33:$A$776,$A41,СВЦЭМ!$B$33:$B$776,J$11)+'СЕТ СН'!$F$9+СВЦЭМ!$D$10+'СЕТ СН'!$F$5-'СЕТ СН'!$F$17</f>
        <v>3369.2010175</v>
      </c>
      <c r="K41" s="36">
        <f>SUMIFS(СВЦЭМ!$C$33:$C$776,СВЦЭМ!$A$33:$A$776,$A41,СВЦЭМ!$B$33:$B$776,K$11)+'СЕТ СН'!$F$9+СВЦЭМ!$D$10+'СЕТ СН'!$F$5-'СЕТ СН'!$F$17</f>
        <v>3302.7803249200001</v>
      </c>
      <c r="L41" s="36">
        <f>SUMIFS(СВЦЭМ!$C$33:$C$776,СВЦЭМ!$A$33:$A$776,$A41,СВЦЭМ!$B$33:$B$776,L$11)+'СЕТ СН'!$F$9+СВЦЭМ!$D$10+'СЕТ СН'!$F$5-'СЕТ СН'!$F$17</f>
        <v>3271.46602691</v>
      </c>
      <c r="M41" s="36">
        <f>SUMIFS(СВЦЭМ!$C$33:$C$776,СВЦЭМ!$A$33:$A$776,$A41,СВЦЭМ!$B$33:$B$776,M$11)+'СЕТ СН'!$F$9+СВЦЭМ!$D$10+'СЕТ СН'!$F$5-'СЕТ СН'!$F$17</f>
        <v>3265.5269218900003</v>
      </c>
      <c r="N41" s="36">
        <f>SUMIFS(СВЦЭМ!$C$33:$C$776,СВЦЭМ!$A$33:$A$776,$A41,СВЦЭМ!$B$33:$B$776,N$11)+'СЕТ СН'!$F$9+СВЦЭМ!$D$10+'СЕТ СН'!$F$5-'СЕТ СН'!$F$17</f>
        <v>3276.06663553</v>
      </c>
      <c r="O41" s="36">
        <f>SUMIFS(СВЦЭМ!$C$33:$C$776,СВЦЭМ!$A$33:$A$776,$A41,СВЦЭМ!$B$33:$B$776,O$11)+'СЕТ СН'!$F$9+СВЦЭМ!$D$10+'СЕТ СН'!$F$5-'СЕТ СН'!$F$17</f>
        <v>3268.0710481000001</v>
      </c>
      <c r="P41" s="36">
        <f>SUMIFS(СВЦЭМ!$C$33:$C$776,СВЦЭМ!$A$33:$A$776,$A41,СВЦЭМ!$B$33:$B$776,P$11)+'СЕТ СН'!$F$9+СВЦЭМ!$D$10+'СЕТ СН'!$F$5-'СЕТ СН'!$F$17</f>
        <v>3271.57006744</v>
      </c>
      <c r="Q41" s="36">
        <f>SUMIFS(СВЦЭМ!$C$33:$C$776,СВЦЭМ!$A$33:$A$776,$A41,СВЦЭМ!$B$33:$B$776,Q$11)+'СЕТ СН'!$F$9+СВЦЭМ!$D$10+'СЕТ СН'!$F$5-'СЕТ СН'!$F$17</f>
        <v>3285.9878414899999</v>
      </c>
      <c r="R41" s="36">
        <f>SUMIFS(СВЦЭМ!$C$33:$C$776,СВЦЭМ!$A$33:$A$776,$A41,СВЦЭМ!$B$33:$B$776,R$11)+'СЕТ СН'!$F$9+СВЦЭМ!$D$10+'СЕТ СН'!$F$5-'СЕТ СН'!$F$17</f>
        <v>3291.0624076599997</v>
      </c>
      <c r="S41" s="36">
        <f>SUMIFS(СВЦЭМ!$C$33:$C$776,СВЦЭМ!$A$33:$A$776,$A41,СВЦЭМ!$B$33:$B$776,S$11)+'СЕТ СН'!$F$9+СВЦЭМ!$D$10+'СЕТ СН'!$F$5-'СЕТ СН'!$F$17</f>
        <v>3275.6312155300002</v>
      </c>
      <c r="T41" s="36">
        <f>SUMIFS(СВЦЭМ!$C$33:$C$776,СВЦЭМ!$A$33:$A$776,$A41,СВЦЭМ!$B$33:$B$776,T$11)+'СЕТ СН'!$F$9+СВЦЭМ!$D$10+'СЕТ СН'!$F$5-'СЕТ СН'!$F$17</f>
        <v>3265.4268883300001</v>
      </c>
      <c r="U41" s="36">
        <f>SUMIFS(СВЦЭМ!$C$33:$C$776,СВЦЭМ!$A$33:$A$776,$A41,СВЦЭМ!$B$33:$B$776,U$11)+'СЕТ СН'!$F$9+СВЦЭМ!$D$10+'СЕТ СН'!$F$5-'СЕТ СН'!$F$17</f>
        <v>3259.3527444400002</v>
      </c>
      <c r="V41" s="36">
        <f>SUMIFS(СВЦЭМ!$C$33:$C$776,СВЦЭМ!$A$33:$A$776,$A41,СВЦЭМ!$B$33:$B$776,V$11)+'СЕТ СН'!$F$9+СВЦЭМ!$D$10+'СЕТ СН'!$F$5-'СЕТ СН'!$F$17</f>
        <v>3232.3872842299998</v>
      </c>
      <c r="W41" s="36">
        <f>SUMIFS(СВЦЭМ!$C$33:$C$776,СВЦЭМ!$A$33:$A$776,$A41,СВЦЭМ!$B$33:$B$776,W$11)+'СЕТ СН'!$F$9+СВЦЭМ!$D$10+'СЕТ СН'!$F$5-'СЕТ СН'!$F$17</f>
        <v>3214.4976530200001</v>
      </c>
      <c r="X41" s="36">
        <f>SUMIFS(СВЦЭМ!$C$33:$C$776,СВЦЭМ!$A$33:$A$776,$A41,СВЦЭМ!$B$33:$B$776,X$11)+'СЕТ СН'!$F$9+СВЦЭМ!$D$10+'СЕТ СН'!$F$5-'СЕТ СН'!$F$17</f>
        <v>3257.0385888700002</v>
      </c>
      <c r="Y41" s="36">
        <f>SUMIFS(СВЦЭМ!$C$33:$C$776,СВЦЭМ!$A$33:$A$776,$A41,СВЦЭМ!$B$33:$B$776,Y$11)+'СЕТ СН'!$F$9+СВЦЭМ!$D$10+'СЕТ СН'!$F$5-'СЕТ СН'!$F$17</f>
        <v>3310.11067112</v>
      </c>
    </row>
    <row r="42" spans="1:25" ht="15.75" x14ac:dyDescent="0.2">
      <c r="A42" s="35">
        <f t="shared" si="0"/>
        <v>44074</v>
      </c>
      <c r="B42" s="36">
        <f>SUMIFS(СВЦЭМ!$C$33:$C$776,СВЦЭМ!$A$33:$A$776,$A42,СВЦЭМ!$B$33:$B$776,B$11)+'СЕТ СН'!$F$9+СВЦЭМ!$D$10+'СЕТ СН'!$F$5-'СЕТ СН'!$F$17</f>
        <v>3357.8200699500003</v>
      </c>
      <c r="C42" s="36">
        <f>SUMIFS(СВЦЭМ!$C$33:$C$776,СВЦЭМ!$A$33:$A$776,$A42,СВЦЭМ!$B$33:$B$776,C$11)+'СЕТ СН'!$F$9+СВЦЭМ!$D$10+'СЕТ СН'!$F$5-'СЕТ СН'!$F$17</f>
        <v>3411.9104549499998</v>
      </c>
      <c r="D42" s="36">
        <f>SUMIFS(СВЦЭМ!$C$33:$C$776,СВЦЭМ!$A$33:$A$776,$A42,СВЦЭМ!$B$33:$B$776,D$11)+'СЕТ СН'!$F$9+СВЦЭМ!$D$10+'СЕТ СН'!$F$5-'СЕТ СН'!$F$17</f>
        <v>3469.2776272599999</v>
      </c>
      <c r="E42" s="36">
        <f>SUMIFS(СВЦЭМ!$C$33:$C$776,СВЦЭМ!$A$33:$A$776,$A42,СВЦЭМ!$B$33:$B$776,E$11)+'СЕТ СН'!$F$9+СВЦЭМ!$D$10+'СЕТ СН'!$F$5-'СЕТ СН'!$F$17</f>
        <v>3481.8280446600002</v>
      </c>
      <c r="F42" s="36">
        <f>SUMIFS(СВЦЭМ!$C$33:$C$776,СВЦЭМ!$A$33:$A$776,$A42,СВЦЭМ!$B$33:$B$776,F$11)+'СЕТ СН'!$F$9+СВЦЭМ!$D$10+'СЕТ СН'!$F$5-'СЕТ СН'!$F$17</f>
        <v>3493.3104578399998</v>
      </c>
      <c r="G42" s="36">
        <f>SUMIFS(СВЦЭМ!$C$33:$C$776,СВЦЭМ!$A$33:$A$776,$A42,СВЦЭМ!$B$33:$B$776,G$11)+'СЕТ СН'!$F$9+СВЦЭМ!$D$10+'СЕТ СН'!$F$5-'СЕТ СН'!$F$17</f>
        <v>3479.2397563700001</v>
      </c>
      <c r="H42" s="36">
        <f>SUMIFS(СВЦЭМ!$C$33:$C$776,СВЦЭМ!$A$33:$A$776,$A42,СВЦЭМ!$B$33:$B$776,H$11)+'СЕТ СН'!$F$9+СВЦЭМ!$D$10+'СЕТ СН'!$F$5-'СЕТ СН'!$F$17</f>
        <v>3427.2539395399999</v>
      </c>
      <c r="I42" s="36">
        <f>SUMIFS(СВЦЭМ!$C$33:$C$776,СВЦЭМ!$A$33:$A$776,$A42,СВЦЭМ!$B$33:$B$776,I$11)+'СЕТ СН'!$F$9+СВЦЭМ!$D$10+'СЕТ СН'!$F$5-'СЕТ СН'!$F$17</f>
        <v>3364.94224639</v>
      </c>
      <c r="J42" s="36">
        <f>SUMIFS(СВЦЭМ!$C$33:$C$776,СВЦЭМ!$A$33:$A$776,$A42,СВЦЭМ!$B$33:$B$776,J$11)+'СЕТ СН'!$F$9+СВЦЭМ!$D$10+'СЕТ СН'!$F$5-'СЕТ СН'!$F$17</f>
        <v>3309.5424542299997</v>
      </c>
      <c r="K42" s="36">
        <f>SUMIFS(СВЦЭМ!$C$33:$C$776,СВЦЭМ!$A$33:$A$776,$A42,СВЦЭМ!$B$33:$B$776,K$11)+'СЕТ СН'!$F$9+СВЦЭМ!$D$10+'СЕТ СН'!$F$5-'СЕТ СН'!$F$17</f>
        <v>3267.2417533400003</v>
      </c>
      <c r="L42" s="36">
        <f>SUMIFS(СВЦЭМ!$C$33:$C$776,СВЦЭМ!$A$33:$A$776,$A42,СВЦЭМ!$B$33:$B$776,L$11)+'СЕТ СН'!$F$9+СВЦЭМ!$D$10+'СЕТ СН'!$F$5-'СЕТ СН'!$F$17</f>
        <v>3282.4962079799998</v>
      </c>
      <c r="M42" s="36">
        <f>SUMIFS(СВЦЭМ!$C$33:$C$776,СВЦЭМ!$A$33:$A$776,$A42,СВЦЭМ!$B$33:$B$776,M$11)+'СЕТ СН'!$F$9+СВЦЭМ!$D$10+'СЕТ СН'!$F$5-'СЕТ СН'!$F$17</f>
        <v>3282.4586963800002</v>
      </c>
      <c r="N42" s="36">
        <f>SUMIFS(СВЦЭМ!$C$33:$C$776,СВЦЭМ!$A$33:$A$776,$A42,СВЦЭМ!$B$33:$B$776,N$11)+'СЕТ СН'!$F$9+СВЦЭМ!$D$10+'СЕТ СН'!$F$5-'СЕТ СН'!$F$17</f>
        <v>3278.1066026500002</v>
      </c>
      <c r="O42" s="36">
        <f>SUMIFS(СВЦЭМ!$C$33:$C$776,СВЦЭМ!$A$33:$A$776,$A42,СВЦЭМ!$B$33:$B$776,O$11)+'СЕТ СН'!$F$9+СВЦЭМ!$D$10+'СЕТ СН'!$F$5-'СЕТ СН'!$F$17</f>
        <v>3271.7187290100001</v>
      </c>
      <c r="P42" s="36">
        <f>SUMIFS(СВЦЭМ!$C$33:$C$776,СВЦЭМ!$A$33:$A$776,$A42,СВЦЭМ!$B$33:$B$776,P$11)+'СЕТ СН'!$F$9+СВЦЭМ!$D$10+'СЕТ СН'!$F$5-'СЕТ СН'!$F$17</f>
        <v>3277.1030571400001</v>
      </c>
      <c r="Q42" s="36">
        <f>SUMIFS(СВЦЭМ!$C$33:$C$776,СВЦЭМ!$A$33:$A$776,$A42,СВЦЭМ!$B$33:$B$776,Q$11)+'СЕТ СН'!$F$9+СВЦЭМ!$D$10+'СЕТ СН'!$F$5-'СЕТ СН'!$F$17</f>
        <v>3277.5403226799999</v>
      </c>
      <c r="R42" s="36">
        <f>SUMIFS(СВЦЭМ!$C$33:$C$776,СВЦЭМ!$A$33:$A$776,$A42,СВЦЭМ!$B$33:$B$776,R$11)+'СЕТ СН'!$F$9+СВЦЭМ!$D$10+'СЕТ СН'!$F$5-'СЕТ СН'!$F$17</f>
        <v>3274.12143173</v>
      </c>
      <c r="S42" s="36">
        <f>SUMIFS(СВЦЭМ!$C$33:$C$776,СВЦЭМ!$A$33:$A$776,$A42,СВЦЭМ!$B$33:$B$776,S$11)+'СЕТ СН'!$F$9+СВЦЭМ!$D$10+'СЕТ СН'!$F$5-'СЕТ СН'!$F$17</f>
        <v>3278.5025403099999</v>
      </c>
      <c r="T42" s="36">
        <f>SUMIFS(СВЦЭМ!$C$33:$C$776,СВЦЭМ!$A$33:$A$776,$A42,СВЦЭМ!$B$33:$B$776,T$11)+'СЕТ СН'!$F$9+СВЦЭМ!$D$10+'СЕТ СН'!$F$5-'СЕТ СН'!$F$17</f>
        <v>3276.4133517300002</v>
      </c>
      <c r="U42" s="36">
        <f>SUMIFS(СВЦЭМ!$C$33:$C$776,СВЦЭМ!$A$33:$A$776,$A42,СВЦЭМ!$B$33:$B$776,U$11)+'СЕТ СН'!$F$9+СВЦЭМ!$D$10+'СЕТ СН'!$F$5-'СЕТ СН'!$F$17</f>
        <v>3268.77060553</v>
      </c>
      <c r="V42" s="36">
        <f>SUMIFS(СВЦЭМ!$C$33:$C$776,СВЦЭМ!$A$33:$A$776,$A42,СВЦЭМ!$B$33:$B$776,V$11)+'СЕТ СН'!$F$9+СВЦЭМ!$D$10+'СЕТ СН'!$F$5-'СЕТ СН'!$F$17</f>
        <v>3263.6833405400002</v>
      </c>
      <c r="W42" s="36">
        <f>SUMIFS(СВЦЭМ!$C$33:$C$776,СВЦЭМ!$A$33:$A$776,$A42,СВЦЭМ!$B$33:$B$776,W$11)+'СЕТ СН'!$F$9+СВЦЭМ!$D$10+'СЕТ СН'!$F$5-'СЕТ СН'!$F$17</f>
        <v>3260.8488329100001</v>
      </c>
      <c r="X42" s="36">
        <f>SUMIFS(СВЦЭМ!$C$33:$C$776,СВЦЭМ!$A$33:$A$776,$A42,СВЦЭМ!$B$33:$B$776,X$11)+'СЕТ СН'!$F$9+СВЦЭМ!$D$10+'СЕТ СН'!$F$5-'СЕТ СН'!$F$17</f>
        <v>3276.1094710400002</v>
      </c>
      <c r="Y42" s="36">
        <f>SUMIFS(СВЦЭМ!$C$33:$C$776,СВЦЭМ!$A$33:$A$776,$A42,СВЦЭМ!$B$33:$B$776,Y$11)+'СЕТ СН'!$F$9+СВЦЭМ!$D$10+'СЕТ СН'!$F$5-'СЕТ СН'!$F$17</f>
        <v>3328.9009437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01.08.2020</v>
      </c>
      <c r="B48" s="36">
        <f>SUMIFS(СВЦЭМ!$C$33:$C$776,СВЦЭМ!$A$33:$A$776,$A48,СВЦЭМ!$B$33:$B$776,B$47)+'СЕТ СН'!$G$9+СВЦЭМ!$D$10+'СЕТ СН'!$G$5-'СЕТ СН'!$G$17</f>
        <v>3570.8824604000001</v>
      </c>
      <c r="C48" s="36">
        <f>SUMIFS(СВЦЭМ!$C$33:$C$776,СВЦЭМ!$A$33:$A$776,$A48,СВЦЭМ!$B$33:$B$776,C$47)+'СЕТ СН'!$G$9+СВЦЭМ!$D$10+'СЕТ СН'!$G$5-'СЕТ СН'!$G$17</f>
        <v>3604.0737420599999</v>
      </c>
      <c r="D48" s="36">
        <f>SUMIFS(СВЦЭМ!$C$33:$C$776,СВЦЭМ!$A$33:$A$776,$A48,СВЦЭМ!$B$33:$B$776,D$47)+'СЕТ СН'!$G$9+СВЦЭМ!$D$10+'СЕТ СН'!$G$5-'СЕТ СН'!$G$17</f>
        <v>3645.3930998699998</v>
      </c>
      <c r="E48" s="36">
        <f>SUMIFS(СВЦЭМ!$C$33:$C$776,СВЦЭМ!$A$33:$A$776,$A48,СВЦЭМ!$B$33:$B$776,E$47)+'СЕТ СН'!$G$9+СВЦЭМ!$D$10+'СЕТ СН'!$G$5-'СЕТ СН'!$G$17</f>
        <v>3648.9043529800001</v>
      </c>
      <c r="F48" s="36">
        <f>SUMIFS(СВЦЭМ!$C$33:$C$776,СВЦЭМ!$A$33:$A$776,$A48,СВЦЭМ!$B$33:$B$776,F$47)+'СЕТ СН'!$G$9+СВЦЭМ!$D$10+'СЕТ СН'!$G$5-'СЕТ СН'!$G$17</f>
        <v>3644.2182954499999</v>
      </c>
      <c r="G48" s="36">
        <f>SUMIFS(СВЦЭМ!$C$33:$C$776,СВЦЭМ!$A$33:$A$776,$A48,СВЦЭМ!$B$33:$B$776,G$47)+'СЕТ СН'!$G$9+СВЦЭМ!$D$10+'СЕТ СН'!$G$5-'СЕТ СН'!$G$17</f>
        <v>3668.9144682199999</v>
      </c>
      <c r="H48" s="36">
        <f>SUMIFS(СВЦЭМ!$C$33:$C$776,СВЦЭМ!$A$33:$A$776,$A48,СВЦЭМ!$B$33:$B$776,H$47)+'СЕТ СН'!$G$9+СВЦЭМ!$D$10+'СЕТ СН'!$G$5-'СЕТ СН'!$G$17</f>
        <v>3648.0275594099999</v>
      </c>
      <c r="I48" s="36">
        <f>SUMIFS(СВЦЭМ!$C$33:$C$776,СВЦЭМ!$A$33:$A$776,$A48,СВЦЭМ!$B$33:$B$776,I$47)+'СЕТ СН'!$G$9+СВЦЭМ!$D$10+'СЕТ СН'!$G$5-'СЕТ СН'!$G$17</f>
        <v>3665.0111357400001</v>
      </c>
      <c r="J48" s="36">
        <f>SUMIFS(СВЦЭМ!$C$33:$C$776,СВЦЭМ!$A$33:$A$776,$A48,СВЦЭМ!$B$33:$B$776,J$47)+'СЕТ СН'!$G$9+СВЦЭМ!$D$10+'СЕТ СН'!$G$5-'СЕТ СН'!$G$17</f>
        <v>3621.81515167</v>
      </c>
      <c r="K48" s="36">
        <f>SUMIFS(СВЦЭМ!$C$33:$C$776,СВЦЭМ!$A$33:$A$776,$A48,СВЦЭМ!$B$33:$B$776,K$47)+'СЕТ СН'!$G$9+СВЦЭМ!$D$10+'СЕТ СН'!$G$5-'СЕТ СН'!$G$17</f>
        <v>3580.9272041599997</v>
      </c>
      <c r="L48" s="36">
        <f>SUMIFS(СВЦЭМ!$C$33:$C$776,СВЦЭМ!$A$33:$A$776,$A48,СВЦЭМ!$B$33:$B$776,L$47)+'СЕТ СН'!$G$9+СВЦЭМ!$D$10+'СЕТ СН'!$G$5-'СЕТ СН'!$G$17</f>
        <v>3543.9343339900001</v>
      </c>
      <c r="M48" s="36">
        <f>SUMIFS(СВЦЭМ!$C$33:$C$776,СВЦЭМ!$A$33:$A$776,$A48,СВЦЭМ!$B$33:$B$776,M$47)+'СЕТ СН'!$G$9+СВЦЭМ!$D$10+'СЕТ СН'!$G$5-'СЕТ СН'!$G$17</f>
        <v>3488.5966585400001</v>
      </c>
      <c r="N48" s="36">
        <f>SUMIFS(СВЦЭМ!$C$33:$C$776,СВЦЭМ!$A$33:$A$776,$A48,СВЦЭМ!$B$33:$B$776,N$47)+'СЕТ СН'!$G$9+СВЦЭМ!$D$10+'СЕТ СН'!$G$5-'СЕТ СН'!$G$17</f>
        <v>3452.0105054599999</v>
      </c>
      <c r="O48" s="36">
        <f>SUMIFS(СВЦЭМ!$C$33:$C$776,СВЦЭМ!$A$33:$A$776,$A48,СВЦЭМ!$B$33:$B$776,O$47)+'СЕТ СН'!$G$9+СВЦЭМ!$D$10+'СЕТ СН'!$G$5-'СЕТ СН'!$G$17</f>
        <v>3407.0579899100003</v>
      </c>
      <c r="P48" s="36">
        <f>SUMIFS(СВЦЭМ!$C$33:$C$776,СВЦЭМ!$A$33:$A$776,$A48,СВЦЭМ!$B$33:$B$776,P$47)+'СЕТ СН'!$G$9+СВЦЭМ!$D$10+'СЕТ СН'!$G$5-'СЕТ СН'!$G$17</f>
        <v>3411.63924447</v>
      </c>
      <c r="Q48" s="36">
        <f>SUMIFS(СВЦЭМ!$C$33:$C$776,СВЦЭМ!$A$33:$A$776,$A48,СВЦЭМ!$B$33:$B$776,Q$47)+'СЕТ СН'!$G$9+СВЦЭМ!$D$10+'СЕТ СН'!$G$5-'СЕТ СН'!$G$17</f>
        <v>3412.90282381</v>
      </c>
      <c r="R48" s="36">
        <f>SUMIFS(СВЦЭМ!$C$33:$C$776,СВЦЭМ!$A$33:$A$776,$A48,СВЦЭМ!$B$33:$B$776,R$47)+'СЕТ СН'!$G$9+СВЦЭМ!$D$10+'СЕТ СН'!$G$5-'СЕТ СН'!$G$17</f>
        <v>3410.35377006</v>
      </c>
      <c r="S48" s="36">
        <f>SUMIFS(СВЦЭМ!$C$33:$C$776,СВЦЭМ!$A$33:$A$776,$A48,СВЦЭМ!$B$33:$B$776,S$47)+'СЕТ СН'!$G$9+СВЦЭМ!$D$10+'СЕТ СН'!$G$5-'СЕТ СН'!$G$17</f>
        <v>3414.6292986899998</v>
      </c>
      <c r="T48" s="36">
        <f>SUMIFS(СВЦЭМ!$C$33:$C$776,СВЦЭМ!$A$33:$A$776,$A48,СВЦЭМ!$B$33:$B$776,T$47)+'СЕТ СН'!$G$9+СВЦЭМ!$D$10+'СЕТ СН'!$G$5-'СЕТ СН'!$G$17</f>
        <v>3414.1532321200002</v>
      </c>
      <c r="U48" s="36">
        <f>SUMIFS(СВЦЭМ!$C$33:$C$776,СВЦЭМ!$A$33:$A$776,$A48,СВЦЭМ!$B$33:$B$776,U$47)+'СЕТ СН'!$G$9+СВЦЭМ!$D$10+'СЕТ СН'!$G$5-'СЕТ СН'!$G$17</f>
        <v>3406.8602137400003</v>
      </c>
      <c r="V48" s="36">
        <f>SUMIFS(СВЦЭМ!$C$33:$C$776,СВЦЭМ!$A$33:$A$776,$A48,СВЦЭМ!$B$33:$B$776,V$47)+'СЕТ СН'!$G$9+СВЦЭМ!$D$10+'СЕТ СН'!$G$5-'СЕТ СН'!$G$17</f>
        <v>3402.1152425499999</v>
      </c>
      <c r="W48" s="36">
        <f>SUMIFS(СВЦЭМ!$C$33:$C$776,СВЦЭМ!$A$33:$A$776,$A48,СВЦЭМ!$B$33:$B$776,W$47)+'СЕТ СН'!$G$9+СВЦЭМ!$D$10+'СЕТ СН'!$G$5-'СЕТ СН'!$G$17</f>
        <v>3387.7208871600001</v>
      </c>
      <c r="X48" s="36">
        <f>SUMIFS(СВЦЭМ!$C$33:$C$776,СВЦЭМ!$A$33:$A$776,$A48,СВЦЭМ!$B$33:$B$776,X$47)+'СЕТ СН'!$G$9+СВЦЭМ!$D$10+'СЕТ СН'!$G$5-'СЕТ СН'!$G$17</f>
        <v>3424.45243295</v>
      </c>
      <c r="Y48" s="36">
        <f>SUMIFS(СВЦЭМ!$C$33:$C$776,СВЦЭМ!$A$33:$A$776,$A48,СВЦЭМ!$B$33:$B$776,Y$47)+'СЕТ СН'!$G$9+СВЦЭМ!$D$10+'СЕТ СН'!$G$5-'СЕТ СН'!$G$17</f>
        <v>3526.7816616700002</v>
      </c>
    </row>
    <row r="49" spans="1:25" ht="15.75" x14ac:dyDescent="0.2">
      <c r="A49" s="35">
        <f>A48+1</f>
        <v>44045</v>
      </c>
      <c r="B49" s="36">
        <f>SUMIFS(СВЦЭМ!$C$33:$C$776,СВЦЭМ!$A$33:$A$776,$A49,СВЦЭМ!$B$33:$B$776,B$47)+'СЕТ СН'!$G$9+СВЦЭМ!$D$10+'СЕТ СН'!$G$5-'СЕТ СН'!$G$17</f>
        <v>3554.8418341699999</v>
      </c>
      <c r="C49" s="36">
        <f>SUMIFS(СВЦЭМ!$C$33:$C$776,СВЦЭМ!$A$33:$A$776,$A49,СВЦЭМ!$B$33:$B$776,C$47)+'СЕТ СН'!$G$9+СВЦЭМ!$D$10+'СЕТ СН'!$G$5-'СЕТ СН'!$G$17</f>
        <v>3596.1206778599999</v>
      </c>
      <c r="D49" s="36">
        <f>SUMIFS(СВЦЭМ!$C$33:$C$776,СВЦЭМ!$A$33:$A$776,$A49,СВЦЭМ!$B$33:$B$776,D$47)+'СЕТ СН'!$G$9+СВЦЭМ!$D$10+'СЕТ СН'!$G$5-'СЕТ СН'!$G$17</f>
        <v>3625.3101040299998</v>
      </c>
      <c r="E49" s="36">
        <f>SUMIFS(СВЦЭМ!$C$33:$C$776,СВЦЭМ!$A$33:$A$776,$A49,СВЦЭМ!$B$33:$B$776,E$47)+'СЕТ СН'!$G$9+СВЦЭМ!$D$10+'СЕТ СН'!$G$5-'СЕТ СН'!$G$17</f>
        <v>3630.8004972399999</v>
      </c>
      <c r="F49" s="36">
        <f>SUMIFS(СВЦЭМ!$C$33:$C$776,СВЦЭМ!$A$33:$A$776,$A49,СВЦЭМ!$B$33:$B$776,F$47)+'СЕТ СН'!$G$9+СВЦЭМ!$D$10+'СЕТ СН'!$G$5-'СЕТ СН'!$G$17</f>
        <v>3633.5330252899998</v>
      </c>
      <c r="G49" s="36">
        <f>SUMIFS(СВЦЭМ!$C$33:$C$776,СВЦЭМ!$A$33:$A$776,$A49,СВЦЭМ!$B$33:$B$776,G$47)+'СЕТ СН'!$G$9+СВЦЭМ!$D$10+'СЕТ СН'!$G$5-'СЕТ СН'!$G$17</f>
        <v>3630.9545946099997</v>
      </c>
      <c r="H49" s="36">
        <f>SUMIFS(СВЦЭМ!$C$33:$C$776,СВЦЭМ!$A$33:$A$776,$A49,СВЦЭМ!$B$33:$B$776,H$47)+'СЕТ СН'!$G$9+СВЦЭМ!$D$10+'СЕТ СН'!$G$5-'СЕТ СН'!$G$17</f>
        <v>3605.1330668599999</v>
      </c>
      <c r="I49" s="36">
        <f>SUMIFS(СВЦЭМ!$C$33:$C$776,СВЦЭМ!$A$33:$A$776,$A49,СВЦЭМ!$B$33:$B$776,I$47)+'СЕТ СН'!$G$9+СВЦЭМ!$D$10+'СЕТ СН'!$G$5-'СЕТ СН'!$G$17</f>
        <v>3632.73539605</v>
      </c>
      <c r="J49" s="36">
        <f>SUMIFS(СВЦЭМ!$C$33:$C$776,СВЦЭМ!$A$33:$A$776,$A49,СВЦЭМ!$B$33:$B$776,J$47)+'СЕТ СН'!$G$9+СВЦЭМ!$D$10+'СЕТ СН'!$G$5-'СЕТ СН'!$G$17</f>
        <v>3600.7480234599998</v>
      </c>
      <c r="K49" s="36">
        <f>SUMIFS(СВЦЭМ!$C$33:$C$776,СВЦЭМ!$A$33:$A$776,$A49,СВЦЭМ!$B$33:$B$776,K$47)+'СЕТ СН'!$G$9+СВЦЭМ!$D$10+'СЕТ СН'!$G$5-'СЕТ СН'!$G$17</f>
        <v>3535.2039871900001</v>
      </c>
      <c r="L49" s="36">
        <f>SUMIFS(СВЦЭМ!$C$33:$C$776,СВЦЭМ!$A$33:$A$776,$A49,СВЦЭМ!$B$33:$B$776,L$47)+'СЕТ СН'!$G$9+СВЦЭМ!$D$10+'СЕТ СН'!$G$5-'СЕТ СН'!$G$17</f>
        <v>3498.24149446</v>
      </c>
      <c r="M49" s="36">
        <f>SUMIFS(СВЦЭМ!$C$33:$C$776,СВЦЭМ!$A$33:$A$776,$A49,СВЦЭМ!$B$33:$B$776,M$47)+'СЕТ СН'!$G$9+СВЦЭМ!$D$10+'СЕТ СН'!$G$5-'СЕТ СН'!$G$17</f>
        <v>3435.2242688300003</v>
      </c>
      <c r="N49" s="36">
        <f>SUMIFS(СВЦЭМ!$C$33:$C$776,СВЦЭМ!$A$33:$A$776,$A49,СВЦЭМ!$B$33:$B$776,N$47)+'СЕТ СН'!$G$9+СВЦЭМ!$D$10+'СЕТ СН'!$G$5-'СЕТ СН'!$G$17</f>
        <v>3401.74444279</v>
      </c>
      <c r="O49" s="36">
        <f>SUMIFS(СВЦЭМ!$C$33:$C$776,СВЦЭМ!$A$33:$A$776,$A49,СВЦЭМ!$B$33:$B$776,O$47)+'СЕТ СН'!$G$9+СВЦЭМ!$D$10+'СЕТ СН'!$G$5-'СЕТ СН'!$G$17</f>
        <v>3387.7533578500002</v>
      </c>
      <c r="P49" s="36">
        <f>SUMIFS(СВЦЭМ!$C$33:$C$776,СВЦЭМ!$A$33:$A$776,$A49,СВЦЭМ!$B$33:$B$776,P$47)+'СЕТ СН'!$G$9+СВЦЭМ!$D$10+'СЕТ СН'!$G$5-'СЕТ СН'!$G$17</f>
        <v>3397.9313291099998</v>
      </c>
      <c r="Q49" s="36">
        <f>SUMIFS(СВЦЭМ!$C$33:$C$776,СВЦЭМ!$A$33:$A$776,$A49,СВЦЭМ!$B$33:$B$776,Q$47)+'СЕТ СН'!$G$9+СВЦЭМ!$D$10+'СЕТ СН'!$G$5-'СЕТ СН'!$G$17</f>
        <v>3407.2420403599999</v>
      </c>
      <c r="R49" s="36">
        <f>SUMIFS(СВЦЭМ!$C$33:$C$776,СВЦЭМ!$A$33:$A$776,$A49,СВЦЭМ!$B$33:$B$776,R$47)+'СЕТ СН'!$G$9+СВЦЭМ!$D$10+'СЕТ СН'!$G$5-'СЕТ СН'!$G$17</f>
        <v>3399.76100868</v>
      </c>
      <c r="S49" s="36">
        <f>SUMIFS(СВЦЭМ!$C$33:$C$776,СВЦЭМ!$A$33:$A$776,$A49,СВЦЭМ!$B$33:$B$776,S$47)+'СЕТ СН'!$G$9+СВЦЭМ!$D$10+'СЕТ СН'!$G$5-'СЕТ СН'!$G$17</f>
        <v>3404.1883322900003</v>
      </c>
      <c r="T49" s="36">
        <f>SUMIFS(СВЦЭМ!$C$33:$C$776,СВЦЭМ!$A$33:$A$776,$A49,СВЦЭМ!$B$33:$B$776,T$47)+'СЕТ СН'!$G$9+СВЦЭМ!$D$10+'СЕТ СН'!$G$5-'СЕТ СН'!$G$17</f>
        <v>3403.03850616</v>
      </c>
      <c r="U49" s="36">
        <f>SUMIFS(СВЦЭМ!$C$33:$C$776,СВЦЭМ!$A$33:$A$776,$A49,СВЦЭМ!$B$33:$B$776,U$47)+'СЕТ СН'!$G$9+СВЦЭМ!$D$10+'СЕТ СН'!$G$5-'СЕТ СН'!$G$17</f>
        <v>3390.7379879</v>
      </c>
      <c r="V49" s="36">
        <f>SUMIFS(СВЦЭМ!$C$33:$C$776,СВЦЭМ!$A$33:$A$776,$A49,СВЦЭМ!$B$33:$B$776,V$47)+'СЕТ СН'!$G$9+СВЦЭМ!$D$10+'СЕТ СН'!$G$5-'СЕТ СН'!$G$17</f>
        <v>3363.3560364999998</v>
      </c>
      <c r="W49" s="36">
        <f>SUMIFS(СВЦЭМ!$C$33:$C$776,СВЦЭМ!$A$33:$A$776,$A49,СВЦЭМ!$B$33:$B$776,W$47)+'СЕТ СН'!$G$9+СВЦЭМ!$D$10+'СЕТ СН'!$G$5-'СЕТ СН'!$G$17</f>
        <v>3363.3554501200001</v>
      </c>
      <c r="X49" s="36">
        <f>SUMIFS(СВЦЭМ!$C$33:$C$776,СВЦЭМ!$A$33:$A$776,$A49,СВЦЭМ!$B$33:$B$776,X$47)+'СЕТ СН'!$G$9+СВЦЭМ!$D$10+'СЕТ СН'!$G$5-'СЕТ СН'!$G$17</f>
        <v>3393.0035296400001</v>
      </c>
      <c r="Y49" s="36">
        <f>SUMIFS(СВЦЭМ!$C$33:$C$776,СВЦЭМ!$A$33:$A$776,$A49,СВЦЭМ!$B$33:$B$776,Y$47)+'СЕТ СН'!$G$9+СВЦЭМ!$D$10+'СЕТ СН'!$G$5-'СЕТ СН'!$G$17</f>
        <v>3480.6353055300001</v>
      </c>
    </row>
    <row r="50" spans="1:25" ht="15.75" x14ac:dyDescent="0.2">
      <c r="A50" s="35">
        <f t="shared" ref="A50:A78" si="1">A49+1</f>
        <v>44046</v>
      </c>
      <c r="B50" s="36">
        <f>SUMIFS(СВЦЭМ!$C$33:$C$776,СВЦЭМ!$A$33:$A$776,$A50,СВЦЭМ!$B$33:$B$776,B$47)+'СЕТ СН'!$G$9+СВЦЭМ!$D$10+'СЕТ СН'!$G$5-'СЕТ СН'!$G$17</f>
        <v>3570.6223669299998</v>
      </c>
      <c r="C50" s="36">
        <f>SUMIFS(СВЦЭМ!$C$33:$C$776,СВЦЭМ!$A$33:$A$776,$A50,СВЦЭМ!$B$33:$B$776,C$47)+'СЕТ СН'!$G$9+СВЦЭМ!$D$10+'СЕТ СН'!$G$5-'СЕТ СН'!$G$17</f>
        <v>3566.69443714</v>
      </c>
      <c r="D50" s="36">
        <f>SUMIFS(СВЦЭМ!$C$33:$C$776,СВЦЭМ!$A$33:$A$776,$A50,СВЦЭМ!$B$33:$B$776,D$47)+'СЕТ СН'!$G$9+СВЦЭМ!$D$10+'СЕТ СН'!$G$5-'СЕТ СН'!$G$17</f>
        <v>3582.5336300600002</v>
      </c>
      <c r="E50" s="36">
        <f>SUMIFS(СВЦЭМ!$C$33:$C$776,СВЦЭМ!$A$33:$A$776,$A50,СВЦЭМ!$B$33:$B$776,E$47)+'СЕТ СН'!$G$9+СВЦЭМ!$D$10+'СЕТ СН'!$G$5-'СЕТ СН'!$G$17</f>
        <v>3626.82173792</v>
      </c>
      <c r="F50" s="36">
        <f>SUMIFS(СВЦЭМ!$C$33:$C$776,СВЦЭМ!$A$33:$A$776,$A50,СВЦЭМ!$B$33:$B$776,F$47)+'СЕТ СН'!$G$9+СВЦЭМ!$D$10+'СЕТ СН'!$G$5-'СЕТ СН'!$G$17</f>
        <v>3627.5058401699998</v>
      </c>
      <c r="G50" s="36">
        <f>SUMIFS(СВЦЭМ!$C$33:$C$776,СВЦЭМ!$A$33:$A$776,$A50,СВЦЭМ!$B$33:$B$776,G$47)+'СЕТ СН'!$G$9+СВЦЭМ!$D$10+'СЕТ СН'!$G$5-'СЕТ СН'!$G$17</f>
        <v>3650.2599248799997</v>
      </c>
      <c r="H50" s="36">
        <f>SUMIFS(СВЦЭМ!$C$33:$C$776,СВЦЭМ!$A$33:$A$776,$A50,СВЦЭМ!$B$33:$B$776,H$47)+'СЕТ СН'!$G$9+СВЦЭМ!$D$10+'СЕТ СН'!$G$5-'СЕТ СН'!$G$17</f>
        <v>3635.64164278</v>
      </c>
      <c r="I50" s="36">
        <f>SUMIFS(СВЦЭМ!$C$33:$C$776,СВЦЭМ!$A$33:$A$776,$A50,СВЦЭМ!$B$33:$B$776,I$47)+'СЕТ СН'!$G$9+СВЦЭМ!$D$10+'СЕТ СН'!$G$5-'СЕТ СН'!$G$17</f>
        <v>3647.7690049100001</v>
      </c>
      <c r="J50" s="36">
        <f>SUMIFS(СВЦЭМ!$C$33:$C$776,СВЦЭМ!$A$33:$A$776,$A50,СВЦЭМ!$B$33:$B$776,J$47)+'СЕТ СН'!$G$9+СВЦЭМ!$D$10+'СЕТ СН'!$G$5-'СЕТ СН'!$G$17</f>
        <v>3592.5891907999999</v>
      </c>
      <c r="K50" s="36">
        <f>SUMIFS(СВЦЭМ!$C$33:$C$776,СВЦЭМ!$A$33:$A$776,$A50,СВЦЭМ!$B$33:$B$776,K$47)+'СЕТ СН'!$G$9+СВЦЭМ!$D$10+'СЕТ СН'!$G$5-'СЕТ СН'!$G$17</f>
        <v>3542.3458236500001</v>
      </c>
      <c r="L50" s="36">
        <f>SUMIFS(СВЦЭМ!$C$33:$C$776,СВЦЭМ!$A$33:$A$776,$A50,СВЦЭМ!$B$33:$B$776,L$47)+'СЕТ СН'!$G$9+СВЦЭМ!$D$10+'СЕТ СН'!$G$5-'СЕТ СН'!$G$17</f>
        <v>3498.6744600399998</v>
      </c>
      <c r="M50" s="36">
        <f>SUMIFS(СВЦЭМ!$C$33:$C$776,СВЦЭМ!$A$33:$A$776,$A50,СВЦЭМ!$B$33:$B$776,M$47)+'СЕТ СН'!$G$9+СВЦЭМ!$D$10+'СЕТ СН'!$G$5-'СЕТ СН'!$G$17</f>
        <v>3430.7854551099999</v>
      </c>
      <c r="N50" s="36">
        <f>SUMIFS(СВЦЭМ!$C$33:$C$776,СВЦЭМ!$A$33:$A$776,$A50,СВЦЭМ!$B$33:$B$776,N$47)+'СЕТ СН'!$G$9+СВЦЭМ!$D$10+'СЕТ СН'!$G$5-'СЕТ СН'!$G$17</f>
        <v>3389.6230760600001</v>
      </c>
      <c r="O50" s="36">
        <f>SUMIFS(СВЦЭМ!$C$33:$C$776,СВЦЭМ!$A$33:$A$776,$A50,СВЦЭМ!$B$33:$B$776,O$47)+'СЕТ СН'!$G$9+СВЦЭМ!$D$10+'СЕТ СН'!$G$5-'СЕТ СН'!$G$17</f>
        <v>3372.85791543</v>
      </c>
      <c r="P50" s="36">
        <f>SUMIFS(СВЦЭМ!$C$33:$C$776,СВЦЭМ!$A$33:$A$776,$A50,СВЦЭМ!$B$33:$B$776,P$47)+'СЕТ СН'!$G$9+СВЦЭМ!$D$10+'СЕТ СН'!$G$5-'СЕТ СН'!$G$17</f>
        <v>3375.9580121500003</v>
      </c>
      <c r="Q50" s="36">
        <f>SUMIFS(СВЦЭМ!$C$33:$C$776,СВЦЭМ!$A$33:$A$776,$A50,СВЦЭМ!$B$33:$B$776,Q$47)+'СЕТ СН'!$G$9+СВЦЭМ!$D$10+'СЕТ СН'!$G$5-'СЕТ СН'!$G$17</f>
        <v>3379.9658982999999</v>
      </c>
      <c r="R50" s="36">
        <f>SUMIFS(СВЦЭМ!$C$33:$C$776,СВЦЭМ!$A$33:$A$776,$A50,СВЦЭМ!$B$33:$B$776,R$47)+'СЕТ СН'!$G$9+СВЦЭМ!$D$10+'СЕТ СН'!$G$5-'СЕТ СН'!$G$17</f>
        <v>3387.4908661600002</v>
      </c>
      <c r="S50" s="36">
        <f>SUMIFS(СВЦЭМ!$C$33:$C$776,СВЦЭМ!$A$33:$A$776,$A50,СВЦЭМ!$B$33:$B$776,S$47)+'СЕТ СН'!$G$9+СВЦЭМ!$D$10+'СЕТ СН'!$G$5-'СЕТ СН'!$G$17</f>
        <v>3392.83000352</v>
      </c>
      <c r="T50" s="36">
        <f>SUMIFS(СВЦЭМ!$C$33:$C$776,СВЦЭМ!$A$33:$A$776,$A50,СВЦЭМ!$B$33:$B$776,T$47)+'СЕТ СН'!$G$9+СВЦЭМ!$D$10+'СЕТ СН'!$G$5-'СЕТ СН'!$G$17</f>
        <v>3401.5932263200002</v>
      </c>
      <c r="U50" s="36">
        <f>SUMIFS(СВЦЭМ!$C$33:$C$776,СВЦЭМ!$A$33:$A$776,$A50,СВЦЭМ!$B$33:$B$776,U$47)+'СЕТ СН'!$G$9+СВЦЭМ!$D$10+'СЕТ СН'!$G$5-'СЕТ СН'!$G$17</f>
        <v>3397.3891037399999</v>
      </c>
      <c r="V50" s="36">
        <f>SUMIFS(СВЦЭМ!$C$33:$C$776,СВЦЭМ!$A$33:$A$776,$A50,СВЦЭМ!$B$33:$B$776,V$47)+'СЕТ СН'!$G$9+СВЦЭМ!$D$10+'СЕТ СН'!$G$5-'СЕТ СН'!$G$17</f>
        <v>3389.4150615899998</v>
      </c>
      <c r="W50" s="36">
        <f>SUMIFS(СВЦЭМ!$C$33:$C$776,СВЦЭМ!$A$33:$A$776,$A50,СВЦЭМ!$B$33:$B$776,W$47)+'СЕТ СН'!$G$9+СВЦЭМ!$D$10+'СЕТ СН'!$G$5-'СЕТ СН'!$G$17</f>
        <v>3378.1398515700002</v>
      </c>
      <c r="X50" s="36">
        <f>SUMIFS(СВЦЭМ!$C$33:$C$776,СВЦЭМ!$A$33:$A$776,$A50,СВЦЭМ!$B$33:$B$776,X$47)+'СЕТ СН'!$G$9+СВЦЭМ!$D$10+'СЕТ СН'!$G$5-'СЕТ СН'!$G$17</f>
        <v>3401.1355802200001</v>
      </c>
      <c r="Y50" s="36">
        <f>SUMIFS(СВЦЭМ!$C$33:$C$776,СВЦЭМ!$A$33:$A$776,$A50,СВЦЭМ!$B$33:$B$776,Y$47)+'СЕТ СН'!$G$9+СВЦЭМ!$D$10+'СЕТ СН'!$G$5-'СЕТ СН'!$G$17</f>
        <v>3486.92994718</v>
      </c>
    </row>
    <row r="51" spans="1:25" ht="15.75" x14ac:dyDescent="0.2">
      <c r="A51" s="35">
        <f t="shared" si="1"/>
        <v>44047</v>
      </c>
      <c r="B51" s="36">
        <f>SUMIFS(СВЦЭМ!$C$33:$C$776,СВЦЭМ!$A$33:$A$776,$A51,СВЦЭМ!$B$33:$B$776,B$47)+'СЕТ СН'!$G$9+СВЦЭМ!$D$10+'СЕТ СН'!$G$5-'СЕТ СН'!$G$17</f>
        <v>3551.4306909299999</v>
      </c>
      <c r="C51" s="36">
        <f>SUMIFS(СВЦЭМ!$C$33:$C$776,СВЦЭМ!$A$33:$A$776,$A51,СВЦЭМ!$B$33:$B$776,C$47)+'СЕТ СН'!$G$9+СВЦЭМ!$D$10+'СЕТ СН'!$G$5-'СЕТ СН'!$G$17</f>
        <v>3602.41469594</v>
      </c>
      <c r="D51" s="36">
        <f>SUMIFS(СВЦЭМ!$C$33:$C$776,СВЦЭМ!$A$33:$A$776,$A51,СВЦЭМ!$B$33:$B$776,D$47)+'СЕТ СН'!$G$9+СВЦЭМ!$D$10+'СЕТ СН'!$G$5-'СЕТ СН'!$G$17</f>
        <v>3620.7946422800001</v>
      </c>
      <c r="E51" s="36">
        <f>SUMIFS(СВЦЭМ!$C$33:$C$776,СВЦЭМ!$A$33:$A$776,$A51,СВЦЭМ!$B$33:$B$776,E$47)+'СЕТ СН'!$G$9+СВЦЭМ!$D$10+'СЕТ СН'!$G$5-'СЕТ СН'!$G$17</f>
        <v>3651.03395146</v>
      </c>
      <c r="F51" s="36">
        <f>SUMIFS(СВЦЭМ!$C$33:$C$776,СВЦЭМ!$A$33:$A$776,$A51,СВЦЭМ!$B$33:$B$776,F$47)+'СЕТ СН'!$G$9+СВЦЭМ!$D$10+'СЕТ СН'!$G$5-'СЕТ СН'!$G$17</f>
        <v>3659.3138562499998</v>
      </c>
      <c r="G51" s="36">
        <f>SUMIFS(СВЦЭМ!$C$33:$C$776,СВЦЭМ!$A$33:$A$776,$A51,СВЦЭМ!$B$33:$B$776,G$47)+'СЕТ СН'!$G$9+СВЦЭМ!$D$10+'СЕТ СН'!$G$5-'СЕТ СН'!$G$17</f>
        <v>3653.4425155999998</v>
      </c>
      <c r="H51" s="36">
        <f>SUMIFS(СВЦЭМ!$C$33:$C$776,СВЦЭМ!$A$33:$A$776,$A51,СВЦЭМ!$B$33:$B$776,H$47)+'СЕТ СН'!$G$9+СВЦЭМ!$D$10+'СЕТ СН'!$G$5-'СЕТ СН'!$G$17</f>
        <v>3608.0155852400003</v>
      </c>
      <c r="I51" s="36">
        <f>SUMIFS(СВЦЭМ!$C$33:$C$776,СВЦЭМ!$A$33:$A$776,$A51,СВЦЭМ!$B$33:$B$776,I$47)+'СЕТ СН'!$G$9+СВЦЭМ!$D$10+'СЕТ СН'!$G$5-'СЕТ СН'!$G$17</f>
        <v>3600.89367567</v>
      </c>
      <c r="J51" s="36">
        <f>SUMIFS(СВЦЭМ!$C$33:$C$776,СВЦЭМ!$A$33:$A$776,$A51,СВЦЭМ!$B$33:$B$776,J$47)+'СЕТ СН'!$G$9+СВЦЭМ!$D$10+'СЕТ СН'!$G$5-'СЕТ СН'!$G$17</f>
        <v>3555.4601130599999</v>
      </c>
      <c r="K51" s="36">
        <f>SUMIFS(СВЦЭМ!$C$33:$C$776,СВЦЭМ!$A$33:$A$776,$A51,СВЦЭМ!$B$33:$B$776,K$47)+'СЕТ СН'!$G$9+СВЦЭМ!$D$10+'СЕТ СН'!$G$5-'СЕТ СН'!$G$17</f>
        <v>3527.1270302000003</v>
      </c>
      <c r="L51" s="36">
        <f>SUMIFS(СВЦЭМ!$C$33:$C$776,СВЦЭМ!$A$33:$A$776,$A51,СВЦЭМ!$B$33:$B$776,L$47)+'СЕТ СН'!$G$9+СВЦЭМ!$D$10+'СЕТ СН'!$G$5-'СЕТ СН'!$G$17</f>
        <v>3521.7770233299998</v>
      </c>
      <c r="M51" s="36">
        <f>SUMIFS(СВЦЭМ!$C$33:$C$776,СВЦЭМ!$A$33:$A$776,$A51,СВЦЭМ!$B$33:$B$776,M$47)+'СЕТ СН'!$G$9+СВЦЭМ!$D$10+'СЕТ СН'!$G$5-'СЕТ СН'!$G$17</f>
        <v>3446.1079254000001</v>
      </c>
      <c r="N51" s="36">
        <f>SUMIFS(СВЦЭМ!$C$33:$C$776,СВЦЭМ!$A$33:$A$776,$A51,СВЦЭМ!$B$33:$B$776,N$47)+'СЕТ СН'!$G$9+СВЦЭМ!$D$10+'СЕТ СН'!$G$5-'СЕТ СН'!$G$17</f>
        <v>3392.8381214599999</v>
      </c>
      <c r="O51" s="36">
        <f>SUMIFS(СВЦЭМ!$C$33:$C$776,СВЦЭМ!$A$33:$A$776,$A51,СВЦЭМ!$B$33:$B$776,O$47)+'СЕТ СН'!$G$9+СВЦЭМ!$D$10+'СЕТ СН'!$G$5-'СЕТ СН'!$G$17</f>
        <v>3369.5525355300001</v>
      </c>
      <c r="P51" s="36">
        <f>SUMIFS(СВЦЭМ!$C$33:$C$776,СВЦЭМ!$A$33:$A$776,$A51,СВЦЭМ!$B$33:$B$776,P$47)+'СЕТ СН'!$G$9+СВЦЭМ!$D$10+'СЕТ СН'!$G$5-'СЕТ СН'!$G$17</f>
        <v>3358.7540649699999</v>
      </c>
      <c r="Q51" s="36">
        <f>SUMIFS(СВЦЭМ!$C$33:$C$776,СВЦЭМ!$A$33:$A$776,$A51,СВЦЭМ!$B$33:$B$776,Q$47)+'СЕТ СН'!$G$9+СВЦЭМ!$D$10+'СЕТ СН'!$G$5-'СЕТ СН'!$G$17</f>
        <v>3359.4431302900002</v>
      </c>
      <c r="R51" s="36">
        <f>SUMIFS(СВЦЭМ!$C$33:$C$776,СВЦЭМ!$A$33:$A$776,$A51,СВЦЭМ!$B$33:$B$776,R$47)+'СЕТ СН'!$G$9+СВЦЭМ!$D$10+'СЕТ СН'!$G$5-'СЕТ СН'!$G$17</f>
        <v>3362.4929786799999</v>
      </c>
      <c r="S51" s="36">
        <f>SUMIFS(СВЦЭМ!$C$33:$C$776,СВЦЭМ!$A$33:$A$776,$A51,СВЦЭМ!$B$33:$B$776,S$47)+'СЕТ СН'!$G$9+СВЦЭМ!$D$10+'СЕТ СН'!$G$5-'СЕТ СН'!$G$17</f>
        <v>3383.81880512</v>
      </c>
      <c r="T51" s="36">
        <f>SUMIFS(СВЦЭМ!$C$33:$C$776,СВЦЭМ!$A$33:$A$776,$A51,СВЦЭМ!$B$33:$B$776,T$47)+'СЕТ СН'!$G$9+СВЦЭМ!$D$10+'СЕТ СН'!$G$5-'СЕТ СН'!$G$17</f>
        <v>3378.3200488299999</v>
      </c>
      <c r="U51" s="36">
        <f>SUMIFS(СВЦЭМ!$C$33:$C$776,СВЦЭМ!$A$33:$A$776,$A51,СВЦЭМ!$B$33:$B$776,U$47)+'СЕТ СН'!$G$9+СВЦЭМ!$D$10+'СЕТ СН'!$G$5-'СЕТ СН'!$G$17</f>
        <v>3378.99820731</v>
      </c>
      <c r="V51" s="36">
        <f>SUMIFS(СВЦЭМ!$C$33:$C$776,СВЦЭМ!$A$33:$A$776,$A51,СВЦЭМ!$B$33:$B$776,V$47)+'СЕТ СН'!$G$9+СВЦЭМ!$D$10+'СЕТ СН'!$G$5-'СЕТ СН'!$G$17</f>
        <v>3377.9624082999999</v>
      </c>
      <c r="W51" s="36">
        <f>SUMIFS(СВЦЭМ!$C$33:$C$776,СВЦЭМ!$A$33:$A$776,$A51,СВЦЭМ!$B$33:$B$776,W$47)+'СЕТ СН'!$G$9+СВЦЭМ!$D$10+'СЕТ СН'!$G$5-'СЕТ СН'!$G$17</f>
        <v>3379.48783293</v>
      </c>
      <c r="X51" s="36">
        <f>SUMIFS(СВЦЭМ!$C$33:$C$776,СВЦЭМ!$A$33:$A$776,$A51,СВЦЭМ!$B$33:$B$776,X$47)+'СЕТ СН'!$G$9+СВЦЭМ!$D$10+'СЕТ СН'!$G$5-'СЕТ СН'!$G$17</f>
        <v>3403.6924771700001</v>
      </c>
      <c r="Y51" s="36">
        <f>SUMIFS(СВЦЭМ!$C$33:$C$776,СВЦЭМ!$A$33:$A$776,$A51,СВЦЭМ!$B$33:$B$776,Y$47)+'СЕТ СН'!$G$9+СВЦЭМ!$D$10+'СЕТ СН'!$G$5-'СЕТ СН'!$G$17</f>
        <v>3486.5411019100002</v>
      </c>
    </row>
    <row r="52" spans="1:25" ht="15.75" x14ac:dyDescent="0.2">
      <c r="A52" s="35">
        <f t="shared" si="1"/>
        <v>44048</v>
      </c>
      <c r="B52" s="36">
        <f>SUMIFS(СВЦЭМ!$C$33:$C$776,СВЦЭМ!$A$33:$A$776,$A52,СВЦЭМ!$B$33:$B$776,B$47)+'СЕТ СН'!$G$9+СВЦЭМ!$D$10+'СЕТ СН'!$G$5-'СЕТ СН'!$G$17</f>
        <v>3551.5258030800001</v>
      </c>
      <c r="C52" s="36">
        <f>SUMIFS(СВЦЭМ!$C$33:$C$776,СВЦЭМ!$A$33:$A$776,$A52,СВЦЭМ!$B$33:$B$776,C$47)+'СЕТ СН'!$G$9+СВЦЭМ!$D$10+'СЕТ СН'!$G$5-'СЕТ СН'!$G$17</f>
        <v>3621.1558790700001</v>
      </c>
      <c r="D52" s="36">
        <f>SUMIFS(СВЦЭМ!$C$33:$C$776,СВЦЭМ!$A$33:$A$776,$A52,СВЦЭМ!$B$33:$B$776,D$47)+'СЕТ СН'!$G$9+СВЦЭМ!$D$10+'СЕТ СН'!$G$5-'СЕТ СН'!$G$17</f>
        <v>3637.1602833699999</v>
      </c>
      <c r="E52" s="36">
        <f>SUMIFS(СВЦЭМ!$C$33:$C$776,СВЦЭМ!$A$33:$A$776,$A52,СВЦЭМ!$B$33:$B$776,E$47)+'СЕТ СН'!$G$9+СВЦЭМ!$D$10+'СЕТ СН'!$G$5-'СЕТ СН'!$G$17</f>
        <v>3648.1958878</v>
      </c>
      <c r="F52" s="36">
        <f>SUMIFS(СВЦЭМ!$C$33:$C$776,СВЦЭМ!$A$33:$A$776,$A52,СВЦЭМ!$B$33:$B$776,F$47)+'СЕТ СН'!$G$9+СВЦЭМ!$D$10+'СЕТ СН'!$G$5-'СЕТ СН'!$G$17</f>
        <v>3640.42412939</v>
      </c>
      <c r="G52" s="36">
        <f>SUMIFS(СВЦЭМ!$C$33:$C$776,СВЦЭМ!$A$33:$A$776,$A52,СВЦЭМ!$B$33:$B$776,G$47)+'СЕТ СН'!$G$9+СВЦЭМ!$D$10+'СЕТ СН'!$G$5-'СЕТ СН'!$G$17</f>
        <v>3654.7677893700002</v>
      </c>
      <c r="H52" s="36">
        <f>SUMIFS(СВЦЭМ!$C$33:$C$776,СВЦЭМ!$A$33:$A$776,$A52,СВЦЭМ!$B$33:$B$776,H$47)+'СЕТ СН'!$G$9+СВЦЭМ!$D$10+'СЕТ СН'!$G$5-'СЕТ СН'!$G$17</f>
        <v>3634.95934326</v>
      </c>
      <c r="I52" s="36">
        <f>SUMIFS(СВЦЭМ!$C$33:$C$776,СВЦЭМ!$A$33:$A$776,$A52,СВЦЭМ!$B$33:$B$776,I$47)+'СЕТ СН'!$G$9+СВЦЭМ!$D$10+'СЕТ СН'!$G$5-'СЕТ СН'!$G$17</f>
        <v>3601.1093427300002</v>
      </c>
      <c r="J52" s="36">
        <f>SUMIFS(СВЦЭМ!$C$33:$C$776,СВЦЭМ!$A$33:$A$776,$A52,СВЦЭМ!$B$33:$B$776,J$47)+'СЕТ СН'!$G$9+СВЦЭМ!$D$10+'СЕТ СН'!$G$5-'СЕТ СН'!$G$17</f>
        <v>3553.0114807</v>
      </c>
      <c r="K52" s="36">
        <f>SUMIFS(СВЦЭМ!$C$33:$C$776,СВЦЭМ!$A$33:$A$776,$A52,СВЦЭМ!$B$33:$B$776,K$47)+'СЕТ СН'!$G$9+СВЦЭМ!$D$10+'СЕТ СН'!$G$5-'СЕТ СН'!$G$17</f>
        <v>3562.1704384599998</v>
      </c>
      <c r="L52" s="36">
        <f>SUMIFS(СВЦЭМ!$C$33:$C$776,СВЦЭМ!$A$33:$A$776,$A52,СВЦЭМ!$B$33:$B$776,L$47)+'СЕТ СН'!$G$9+СВЦЭМ!$D$10+'СЕТ СН'!$G$5-'СЕТ СН'!$G$17</f>
        <v>3512.4665518800002</v>
      </c>
      <c r="M52" s="36">
        <f>SUMIFS(СВЦЭМ!$C$33:$C$776,СВЦЭМ!$A$33:$A$776,$A52,СВЦЭМ!$B$33:$B$776,M$47)+'СЕТ СН'!$G$9+СВЦЭМ!$D$10+'СЕТ СН'!$G$5-'СЕТ СН'!$G$17</f>
        <v>3444.1285669899999</v>
      </c>
      <c r="N52" s="36">
        <f>SUMIFS(СВЦЭМ!$C$33:$C$776,СВЦЭМ!$A$33:$A$776,$A52,СВЦЭМ!$B$33:$B$776,N$47)+'СЕТ СН'!$G$9+СВЦЭМ!$D$10+'СЕТ СН'!$G$5-'СЕТ СН'!$G$17</f>
        <v>3397.2362183</v>
      </c>
      <c r="O52" s="36">
        <f>SUMIFS(СВЦЭМ!$C$33:$C$776,СВЦЭМ!$A$33:$A$776,$A52,СВЦЭМ!$B$33:$B$776,O$47)+'СЕТ СН'!$G$9+СВЦЭМ!$D$10+'СЕТ СН'!$G$5-'СЕТ СН'!$G$17</f>
        <v>3367.2462301999999</v>
      </c>
      <c r="P52" s="36">
        <f>SUMIFS(СВЦЭМ!$C$33:$C$776,СВЦЭМ!$A$33:$A$776,$A52,СВЦЭМ!$B$33:$B$776,P$47)+'СЕТ СН'!$G$9+СВЦЭМ!$D$10+'СЕТ СН'!$G$5-'СЕТ СН'!$G$17</f>
        <v>3365.7064818700001</v>
      </c>
      <c r="Q52" s="36">
        <f>SUMIFS(СВЦЭМ!$C$33:$C$776,СВЦЭМ!$A$33:$A$776,$A52,СВЦЭМ!$B$33:$B$776,Q$47)+'СЕТ СН'!$G$9+СВЦЭМ!$D$10+'СЕТ СН'!$G$5-'СЕТ СН'!$G$17</f>
        <v>3371.9820134500001</v>
      </c>
      <c r="R52" s="36">
        <f>SUMIFS(СВЦЭМ!$C$33:$C$776,СВЦЭМ!$A$33:$A$776,$A52,СВЦЭМ!$B$33:$B$776,R$47)+'СЕТ СН'!$G$9+СВЦЭМ!$D$10+'СЕТ СН'!$G$5-'СЕТ СН'!$G$17</f>
        <v>3363.2010267800001</v>
      </c>
      <c r="S52" s="36">
        <f>SUMIFS(СВЦЭМ!$C$33:$C$776,СВЦЭМ!$A$33:$A$776,$A52,СВЦЭМ!$B$33:$B$776,S$47)+'СЕТ СН'!$G$9+СВЦЭМ!$D$10+'СЕТ СН'!$G$5-'СЕТ СН'!$G$17</f>
        <v>3367.4992990999999</v>
      </c>
      <c r="T52" s="36">
        <f>SUMIFS(СВЦЭМ!$C$33:$C$776,СВЦЭМ!$A$33:$A$776,$A52,СВЦЭМ!$B$33:$B$776,T$47)+'СЕТ СН'!$G$9+СВЦЭМ!$D$10+'СЕТ СН'!$G$5-'СЕТ СН'!$G$17</f>
        <v>3380.89843664</v>
      </c>
      <c r="U52" s="36">
        <f>SUMIFS(СВЦЭМ!$C$33:$C$776,СВЦЭМ!$A$33:$A$776,$A52,СВЦЭМ!$B$33:$B$776,U$47)+'СЕТ СН'!$G$9+СВЦЭМ!$D$10+'СЕТ СН'!$G$5-'СЕТ СН'!$G$17</f>
        <v>3394.8917108199998</v>
      </c>
      <c r="V52" s="36">
        <f>SUMIFS(СВЦЭМ!$C$33:$C$776,СВЦЭМ!$A$33:$A$776,$A52,СВЦЭМ!$B$33:$B$776,V$47)+'СЕТ СН'!$G$9+СВЦЭМ!$D$10+'СЕТ СН'!$G$5-'СЕТ СН'!$G$17</f>
        <v>3376.0722770100001</v>
      </c>
      <c r="W52" s="36">
        <f>SUMIFS(СВЦЭМ!$C$33:$C$776,СВЦЭМ!$A$33:$A$776,$A52,СВЦЭМ!$B$33:$B$776,W$47)+'СЕТ СН'!$G$9+СВЦЭМ!$D$10+'СЕТ СН'!$G$5-'СЕТ СН'!$G$17</f>
        <v>3372.35815727</v>
      </c>
      <c r="X52" s="36">
        <f>SUMIFS(СВЦЭМ!$C$33:$C$776,СВЦЭМ!$A$33:$A$776,$A52,СВЦЭМ!$B$33:$B$776,X$47)+'СЕТ СН'!$G$9+СВЦЭМ!$D$10+'СЕТ СН'!$G$5-'СЕТ СН'!$G$17</f>
        <v>3391.6567988900001</v>
      </c>
      <c r="Y52" s="36">
        <f>SUMIFS(СВЦЭМ!$C$33:$C$776,СВЦЭМ!$A$33:$A$776,$A52,СВЦЭМ!$B$33:$B$776,Y$47)+'СЕТ СН'!$G$9+СВЦЭМ!$D$10+'СЕТ СН'!$G$5-'СЕТ СН'!$G$17</f>
        <v>3498.2884093000002</v>
      </c>
    </row>
    <row r="53" spans="1:25" ht="15.75" x14ac:dyDescent="0.2">
      <c r="A53" s="35">
        <f t="shared" si="1"/>
        <v>44049</v>
      </c>
      <c r="B53" s="36">
        <f>SUMIFS(СВЦЭМ!$C$33:$C$776,СВЦЭМ!$A$33:$A$776,$A53,СВЦЭМ!$B$33:$B$776,B$47)+'СЕТ СН'!$G$9+СВЦЭМ!$D$10+'СЕТ СН'!$G$5-'СЕТ СН'!$G$17</f>
        <v>3602.7680337399997</v>
      </c>
      <c r="C53" s="36">
        <f>SUMIFS(СВЦЭМ!$C$33:$C$776,СВЦЭМ!$A$33:$A$776,$A53,СВЦЭМ!$B$33:$B$776,C$47)+'СЕТ СН'!$G$9+СВЦЭМ!$D$10+'СЕТ СН'!$G$5-'СЕТ СН'!$G$17</f>
        <v>3648.1017478399999</v>
      </c>
      <c r="D53" s="36">
        <f>SUMIFS(СВЦЭМ!$C$33:$C$776,СВЦЭМ!$A$33:$A$776,$A53,СВЦЭМ!$B$33:$B$776,D$47)+'СЕТ СН'!$G$9+СВЦЭМ!$D$10+'СЕТ СН'!$G$5-'СЕТ СН'!$G$17</f>
        <v>3674.9731780500001</v>
      </c>
      <c r="E53" s="36">
        <f>SUMIFS(СВЦЭМ!$C$33:$C$776,СВЦЭМ!$A$33:$A$776,$A53,СВЦЭМ!$B$33:$B$776,E$47)+'СЕТ СН'!$G$9+СВЦЭМ!$D$10+'СЕТ СН'!$G$5-'СЕТ СН'!$G$17</f>
        <v>3670.3382636699998</v>
      </c>
      <c r="F53" s="36">
        <f>SUMIFS(СВЦЭМ!$C$33:$C$776,СВЦЭМ!$A$33:$A$776,$A53,СВЦЭМ!$B$33:$B$776,F$47)+'СЕТ СН'!$G$9+СВЦЭМ!$D$10+'СЕТ СН'!$G$5-'СЕТ СН'!$G$17</f>
        <v>3661.1333313800001</v>
      </c>
      <c r="G53" s="36">
        <f>SUMIFS(СВЦЭМ!$C$33:$C$776,СВЦЭМ!$A$33:$A$776,$A53,СВЦЭМ!$B$33:$B$776,G$47)+'СЕТ СН'!$G$9+СВЦЭМ!$D$10+'СЕТ СН'!$G$5-'СЕТ СН'!$G$17</f>
        <v>3670.1005783000001</v>
      </c>
      <c r="H53" s="36">
        <f>SUMIFS(СВЦЭМ!$C$33:$C$776,СВЦЭМ!$A$33:$A$776,$A53,СВЦЭМ!$B$33:$B$776,H$47)+'СЕТ СН'!$G$9+СВЦЭМ!$D$10+'СЕТ СН'!$G$5-'СЕТ СН'!$G$17</f>
        <v>3666.8627839999999</v>
      </c>
      <c r="I53" s="36">
        <f>SUMIFS(СВЦЭМ!$C$33:$C$776,СВЦЭМ!$A$33:$A$776,$A53,СВЦЭМ!$B$33:$B$776,I$47)+'СЕТ СН'!$G$9+СВЦЭМ!$D$10+'СЕТ СН'!$G$5-'СЕТ СН'!$G$17</f>
        <v>3616.0690788699999</v>
      </c>
      <c r="J53" s="36">
        <f>SUMIFS(СВЦЭМ!$C$33:$C$776,СВЦЭМ!$A$33:$A$776,$A53,СВЦЭМ!$B$33:$B$776,J$47)+'СЕТ СН'!$G$9+СВЦЭМ!$D$10+'СЕТ СН'!$G$5-'СЕТ СН'!$G$17</f>
        <v>3556.99057111</v>
      </c>
      <c r="K53" s="36">
        <f>SUMIFS(СВЦЭМ!$C$33:$C$776,СВЦЭМ!$A$33:$A$776,$A53,СВЦЭМ!$B$33:$B$776,K$47)+'СЕТ СН'!$G$9+СВЦЭМ!$D$10+'СЕТ СН'!$G$5-'СЕТ СН'!$G$17</f>
        <v>3523.4335924400002</v>
      </c>
      <c r="L53" s="36">
        <f>SUMIFS(СВЦЭМ!$C$33:$C$776,СВЦЭМ!$A$33:$A$776,$A53,СВЦЭМ!$B$33:$B$776,L$47)+'СЕТ СН'!$G$9+СВЦЭМ!$D$10+'СЕТ СН'!$G$5-'СЕТ СН'!$G$17</f>
        <v>3512.8874158399999</v>
      </c>
      <c r="M53" s="36">
        <f>SUMIFS(СВЦЭМ!$C$33:$C$776,СВЦЭМ!$A$33:$A$776,$A53,СВЦЭМ!$B$33:$B$776,M$47)+'СЕТ СН'!$G$9+СВЦЭМ!$D$10+'СЕТ СН'!$G$5-'СЕТ СН'!$G$17</f>
        <v>3441.37332401</v>
      </c>
      <c r="N53" s="36">
        <f>SUMIFS(СВЦЭМ!$C$33:$C$776,СВЦЭМ!$A$33:$A$776,$A53,СВЦЭМ!$B$33:$B$776,N$47)+'СЕТ СН'!$G$9+СВЦЭМ!$D$10+'СЕТ СН'!$G$5-'СЕТ СН'!$G$17</f>
        <v>3382.3482976</v>
      </c>
      <c r="O53" s="36">
        <f>SUMIFS(СВЦЭМ!$C$33:$C$776,СВЦЭМ!$A$33:$A$776,$A53,СВЦЭМ!$B$33:$B$776,O$47)+'СЕТ СН'!$G$9+СВЦЭМ!$D$10+'СЕТ СН'!$G$5-'СЕТ СН'!$G$17</f>
        <v>3356.25708764</v>
      </c>
      <c r="P53" s="36">
        <f>SUMIFS(СВЦЭМ!$C$33:$C$776,СВЦЭМ!$A$33:$A$776,$A53,СВЦЭМ!$B$33:$B$776,P$47)+'СЕТ СН'!$G$9+СВЦЭМ!$D$10+'СЕТ СН'!$G$5-'СЕТ СН'!$G$17</f>
        <v>3360.9595380199999</v>
      </c>
      <c r="Q53" s="36">
        <f>SUMIFS(СВЦЭМ!$C$33:$C$776,СВЦЭМ!$A$33:$A$776,$A53,СВЦЭМ!$B$33:$B$776,Q$47)+'СЕТ СН'!$G$9+СВЦЭМ!$D$10+'СЕТ СН'!$G$5-'СЕТ СН'!$G$17</f>
        <v>3362.6078326000002</v>
      </c>
      <c r="R53" s="36">
        <f>SUMIFS(СВЦЭМ!$C$33:$C$776,СВЦЭМ!$A$33:$A$776,$A53,СВЦЭМ!$B$33:$B$776,R$47)+'СЕТ СН'!$G$9+СВЦЭМ!$D$10+'СЕТ СН'!$G$5-'СЕТ СН'!$G$17</f>
        <v>3364.9461028400001</v>
      </c>
      <c r="S53" s="36">
        <f>SUMIFS(СВЦЭМ!$C$33:$C$776,СВЦЭМ!$A$33:$A$776,$A53,СВЦЭМ!$B$33:$B$776,S$47)+'СЕТ СН'!$G$9+СВЦЭМ!$D$10+'СЕТ СН'!$G$5-'СЕТ СН'!$G$17</f>
        <v>3366.2868802600001</v>
      </c>
      <c r="T53" s="36">
        <f>SUMIFS(СВЦЭМ!$C$33:$C$776,СВЦЭМ!$A$33:$A$776,$A53,СВЦЭМ!$B$33:$B$776,T$47)+'СЕТ СН'!$G$9+СВЦЭМ!$D$10+'СЕТ СН'!$G$5-'СЕТ СН'!$G$17</f>
        <v>3361.1873127500003</v>
      </c>
      <c r="U53" s="36">
        <f>SUMIFS(СВЦЭМ!$C$33:$C$776,СВЦЭМ!$A$33:$A$776,$A53,СВЦЭМ!$B$33:$B$776,U$47)+'СЕТ СН'!$G$9+СВЦЭМ!$D$10+'СЕТ СН'!$G$5-'СЕТ СН'!$G$17</f>
        <v>3357.4800683799999</v>
      </c>
      <c r="V53" s="36">
        <f>SUMIFS(СВЦЭМ!$C$33:$C$776,СВЦЭМ!$A$33:$A$776,$A53,СВЦЭМ!$B$33:$B$776,V$47)+'СЕТ СН'!$G$9+СВЦЭМ!$D$10+'СЕТ СН'!$G$5-'СЕТ СН'!$G$17</f>
        <v>3364.89981558</v>
      </c>
      <c r="W53" s="36">
        <f>SUMIFS(СВЦЭМ!$C$33:$C$776,СВЦЭМ!$A$33:$A$776,$A53,СВЦЭМ!$B$33:$B$776,W$47)+'СЕТ СН'!$G$9+СВЦЭМ!$D$10+'СЕТ СН'!$G$5-'СЕТ СН'!$G$17</f>
        <v>3357.5539401599999</v>
      </c>
      <c r="X53" s="36">
        <f>SUMIFS(СВЦЭМ!$C$33:$C$776,СВЦЭМ!$A$33:$A$776,$A53,СВЦЭМ!$B$33:$B$776,X$47)+'СЕТ СН'!$G$9+СВЦЭМ!$D$10+'СЕТ СН'!$G$5-'СЕТ СН'!$G$17</f>
        <v>3399.7902504200001</v>
      </c>
      <c r="Y53" s="36">
        <f>SUMIFS(СВЦЭМ!$C$33:$C$776,СВЦЭМ!$A$33:$A$776,$A53,СВЦЭМ!$B$33:$B$776,Y$47)+'СЕТ СН'!$G$9+СВЦЭМ!$D$10+'СЕТ СН'!$G$5-'СЕТ СН'!$G$17</f>
        <v>3504.57836077</v>
      </c>
    </row>
    <row r="54" spans="1:25" ht="15.75" x14ac:dyDescent="0.2">
      <c r="A54" s="35">
        <f t="shared" si="1"/>
        <v>44050</v>
      </c>
      <c r="B54" s="36">
        <f>SUMIFS(СВЦЭМ!$C$33:$C$776,СВЦЭМ!$A$33:$A$776,$A54,СВЦЭМ!$B$33:$B$776,B$47)+'СЕТ СН'!$G$9+СВЦЭМ!$D$10+'СЕТ СН'!$G$5-'СЕТ СН'!$G$17</f>
        <v>3552.8870836999999</v>
      </c>
      <c r="C54" s="36">
        <f>SUMIFS(СВЦЭМ!$C$33:$C$776,СВЦЭМ!$A$33:$A$776,$A54,СВЦЭМ!$B$33:$B$776,C$47)+'СЕТ СН'!$G$9+СВЦЭМ!$D$10+'СЕТ СН'!$G$5-'СЕТ СН'!$G$17</f>
        <v>3602.6428148099999</v>
      </c>
      <c r="D54" s="36">
        <f>SUMIFS(СВЦЭМ!$C$33:$C$776,СВЦЭМ!$A$33:$A$776,$A54,СВЦЭМ!$B$33:$B$776,D$47)+'СЕТ СН'!$G$9+СВЦЭМ!$D$10+'СЕТ СН'!$G$5-'СЕТ СН'!$G$17</f>
        <v>3616.0115227000001</v>
      </c>
      <c r="E54" s="36">
        <f>SUMIFS(СВЦЭМ!$C$33:$C$776,СВЦЭМ!$A$33:$A$776,$A54,СВЦЭМ!$B$33:$B$776,E$47)+'СЕТ СН'!$G$9+СВЦЭМ!$D$10+'СЕТ СН'!$G$5-'СЕТ СН'!$G$17</f>
        <v>3643.1378181300001</v>
      </c>
      <c r="F54" s="36">
        <f>SUMIFS(СВЦЭМ!$C$33:$C$776,СВЦЭМ!$A$33:$A$776,$A54,СВЦЭМ!$B$33:$B$776,F$47)+'СЕТ СН'!$G$9+СВЦЭМ!$D$10+'СЕТ СН'!$G$5-'СЕТ СН'!$G$17</f>
        <v>3650.3203861299999</v>
      </c>
      <c r="G54" s="36">
        <f>SUMIFS(СВЦЭМ!$C$33:$C$776,СВЦЭМ!$A$33:$A$776,$A54,СВЦЭМ!$B$33:$B$776,G$47)+'СЕТ СН'!$G$9+СВЦЭМ!$D$10+'СЕТ СН'!$G$5-'СЕТ СН'!$G$17</f>
        <v>3641.6113116300003</v>
      </c>
      <c r="H54" s="36">
        <f>SUMIFS(СВЦЭМ!$C$33:$C$776,СВЦЭМ!$A$33:$A$776,$A54,СВЦЭМ!$B$33:$B$776,H$47)+'СЕТ СН'!$G$9+СВЦЭМ!$D$10+'СЕТ СН'!$G$5-'СЕТ СН'!$G$17</f>
        <v>3608.59785156</v>
      </c>
      <c r="I54" s="36">
        <f>SUMIFS(СВЦЭМ!$C$33:$C$776,СВЦЭМ!$A$33:$A$776,$A54,СВЦЭМ!$B$33:$B$776,I$47)+'СЕТ СН'!$G$9+СВЦЭМ!$D$10+'СЕТ СН'!$G$5-'СЕТ СН'!$G$17</f>
        <v>3581.1167597200001</v>
      </c>
      <c r="J54" s="36">
        <f>SUMIFS(СВЦЭМ!$C$33:$C$776,СВЦЭМ!$A$33:$A$776,$A54,СВЦЭМ!$B$33:$B$776,J$47)+'СЕТ СН'!$G$9+СВЦЭМ!$D$10+'СЕТ СН'!$G$5-'СЕТ СН'!$G$17</f>
        <v>3548.4153220600001</v>
      </c>
      <c r="K54" s="36">
        <f>SUMIFS(СВЦЭМ!$C$33:$C$776,СВЦЭМ!$A$33:$A$776,$A54,СВЦЭМ!$B$33:$B$776,K$47)+'СЕТ СН'!$G$9+СВЦЭМ!$D$10+'СЕТ СН'!$G$5-'СЕТ СН'!$G$17</f>
        <v>3553.3542519799998</v>
      </c>
      <c r="L54" s="36">
        <f>SUMIFS(СВЦЭМ!$C$33:$C$776,СВЦЭМ!$A$33:$A$776,$A54,СВЦЭМ!$B$33:$B$776,L$47)+'СЕТ СН'!$G$9+СВЦЭМ!$D$10+'СЕТ СН'!$G$5-'СЕТ СН'!$G$17</f>
        <v>3526.4043767600001</v>
      </c>
      <c r="M54" s="36">
        <f>SUMIFS(СВЦЭМ!$C$33:$C$776,СВЦЭМ!$A$33:$A$776,$A54,СВЦЭМ!$B$33:$B$776,M$47)+'СЕТ СН'!$G$9+СВЦЭМ!$D$10+'СЕТ СН'!$G$5-'СЕТ СН'!$G$17</f>
        <v>3490.4748083200002</v>
      </c>
      <c r="N54" s="36">
        <f>SUMIFS(СВЦЭМ!$C$33:$C$776,СВЦЭМ!$A$33:$A$776,$A54,СВЦЭМ!$B$33:$B$776,N$47)+'СЕТ СН'!$G$9+СВЦЭМ!$D$10+'СЕТ СН'!$G$5-'СЕТ СН'!$G$17</f>
        <v>3437.9070725000001</v>
      </c>
      <c r="O54" s="36">
        <f>SUMIFS(СВЦЭМ!$C$33:$C$776,СВЦЭМ!$A$33:$A$776,$A54,СВЦЭМ!$B$33:$B$776,O$47)+'СЕТ СН'!$G$9+СВЦЭМ!$D$10+'СЕТ СН'!$G$5-'СЕТ СН'!$G$17</f>
        <v>3406.3511678499999</v>
      </c>
      <c r="P54" s="36">
        <f>SUMIFS(СВЦЭМ!$C$33:$C$776,СВЦЭМ!$A$33:$A$776,$A54,СВЦЭМ!$B$33:$B$776,P$47)+'СЕТ СН'!$G$9+СВЦЭМ!$D$10+'СЕТ СН'!$G$5-'СЕТ СН'!$G$17</f>
        <v>3409.2239802300001</v>
      </c>
      <c r="Q54" s="36">
        <f>SUMIFS(СВЦЭМ!$C$33:$C$776,СВЦЭМ!$A$33:$A$776,$A54,СВЦЭМ!$B$33:$B$776,Q$47)+'СЕТ СН'!$G$9+СВЦЭМ!$D$10+'СЕТ СН'!$G$5-'СЕТ СН'!$G$17</f>
        <v>3412.4370674199999</v>
      </c>
      <c r="R54" s="36">
        <f>SUMIFS(СВЦЭМ!$C$33:$C$776,СВЦЭМ!$A$33:$A$776,$A54,СВЦЭМ!$B$33:$B$776,R$47)+'СЕТ СН'!$G$9+СВЦЭМ!$D$10+'СЕТ СН'!$G$5-'СЕТ СН'!$G$17</f>
        <v>3422.70241541</v>
      </c>
      <c r="S54" s="36">
        <f>SUMIFS(СВЦЭМ!$C$33:$C$776,СВЦЭМ!$A$33:$A$776,$A54,СВЦЭМ!$B$33:$B$776,S$47)+'СЕТ СН'!$G$9+СВЦЭМ!$D$10+'СЕТ СН'!$G$5-'СЕТ СН'!$G$17</f>
        <v>3424.6614627200001</v>
      </c>
      <c r="T54" s="36">
        <f>SUMIFS(СВЦЭМ!$C$33:$C$776,СВЦЭМ!$A$33:$A$776,$A54,СВЦЭМ!$B$33:$B$776,T$47)+'СЕТ СН'!$G$9+СВЦЭМ!$D$10+'СЕТ СН'!$G$5-'СЕТ СН'!$G$17</f>
        <v>3412.1943728300002</v>
      </c>
      <c r="U54" s="36">
        <f>SUMIFS(СВЦЭМ!$C$33:$C$776,СВЦЭМ!$A$33:$A$776,$A54,СВЦЭМ!$B$33:$B$776,U$47)+'СЕТ СН'!$G$9+СВЦЭМ!$D$10+'СЕТ СН'!$G$5-'СЕТ СН'!$G$17</f>
        <v>3423.6197060599998</v>
      </c>
      <c r="V54" s="36">
        <f>SUMIFS(СВЦЭМ!$C$33:$C$776,СВЦЭМ!$A$33:$A$776,$A54,СВЦЭМ!$B$33:$B$776,V$47)+'СЕТ СН'!$G$9+СВЦЭМ!$D$10+'СЕТ СН'!$G$5-'СЕТ СН'!$G$17</f>
        <v>3440.6935483900002</v>
      </c>
      <c r="W54" s="36">
        <f>SUMIFS(СВЦЭМ!$C$33:$C$776,СВЦЭМ!$A$33:$A$776,$A54,СВЦЭМ!$B$33:$B$776,W$47)+'СЕТ СН'!$G$9+СВЦЭМ!$D$10+'СЕТ СН'!$G$5-'СЕТ СН'!$G$17</f>
        <v>3429.1888325700002</v>
      </c>
      <c r="X54" s="36">
        <f>SUMIFS(СВЦЭМ!$C$33:$C$776,СВЦЭМ!$A$33:$A$776,$A54,СВЦЭМ!$B$33:$B$776,X$47)+'СЕТ СН'!$G$9+СВЦЭМ!$D$10+'СЕТ СН'!$G$5-'СЕТ СН'!$G$17</f>
        <v>3460.3923728300001</v>
      </c>
      <c r="Y54" s="36">
        <f>SUMIFS(СВЦЭМ!$C$33:$C$776,СВЦЭМ!$A$33:$A$776,$A54,СВЦЭМ!$B$33:$B$776,Y$47)+'СЕТ СН'!$G$9+СВЦЭМ!$D$10+'СЕТ СН'!$G$5-'СЕТ СН'!$G$17</f>
        <v>3546.5403501700002</v>
      </c>
    </row>
    <row r="55" spans="1:25" ht="15.75" x14ac:dyDescent="0.2">
      <c r="A55" s="35">
        <f t="shared" si="1"/>
        <v>44051</v>
      </c>
      <c r="B55" s="36">
        <f>SUMIFS(СВЦЭМ!$C$33:$C$776,СВЦЭМ!$A$33:$A$776,$A55,СВЦЭМ!$B$33:$B$776,B$47)+'СЕТ СН'!$G$9+СВЦЭМ!$D$10+'СЕТ СН'!$G$5-'СЕТ СН'!$G$17</f>
        <v>3623.3856146899998</v>
      </c>
      <c r="C55" s="36">
        <f>SUMIFS(СВЦЭМ!$C$33:$C$776,СВЦЭМ!$A$33:$A$776,$A55,СВЦЭМ!$B$33:$B$776,C$47)+'СЕТ СН'!$G$9+СВЦЭМ!$D$10+'СЕТ СН'!$G$5-'СЕТ СН'!$G$17</f>
        <v>3646.9699342600002</v>
      </c>
      <c r="D55" s="36">
        <f>SUMIFS(СВЦЭМ!$C$33:$C$776,СВЦЭМ!$A$33:$A$776,$A55,СВЦЭМ!$B$33:$B$776,D$47)+'СЕТ СН'!$G$9+СВЦЭМ!$D$10+'СЕТ СН'!$G$5-'СЕТ СН'!$G$17</f>
        <v>3648.8890149399999</v>
      </c>
      <c r="E55" s="36">
        <f>SUMIFS(СВЦЭМ!$C$33:$C$776,СВЦЭМ!$A$33:$A$776,$A55,СВЦЭМ!$B$33:$B$776,E$47)+'СЕТ СН'!$G$9+СВЦЭМ!$D$10+'СЕТ СН'!$G$5-'СЕТ СН'!$G$17</f>
        <v>3667.4326178199999</v>
      </c>
      <c r="F55" s="36">
        <f>SUMIFS(СВЦЭМ!$C$33:$C$776,СВЦЭМ!$A$33:$A$776,$A55,СВЦЭМ!$B$33:$B$776,F$47)+'СЕТ СН'!$G$9+СВЦЭМ!$D$10+'СЕТ СН'!$G$5-'СЕТ СН'!$G$17</f>
        <v>3665.2771790000002</v>
      </c>
      <c r="G55" s="36">
        <f>SUMIFS(СВЦЭМ!$C$33:$C$776,СВЦЭМ!$A$33:$A$776,$A55,СВЦЭМ!$B$33:$B$776,G$47)+'СЕТ СН'!$G$9+СВЦЭМ!$D$10+'СЕТ СН'!$G$5-'СЕТ СН'!$G$17</f>
        <v>3665.1661382299999</v>
      </c>
      <c r="H55" s="36">
        <f>SUMIFS(СВЦЭМ!$C$33:$C$776,СВЦЭМ!$A$33:$A$776,$A55,СВЦЭМ!$B$33:$B$776,H$47)+'СЕТ СН'!$G$9+СВЦЭМ!$D$10+'СЕТ СН'!$G$5-'СЕТ СН'!$G$17</f>
        <v>3652.7790140699999</v>
      </c>
      <c r="I55" s="36">
        <f>SUMIFS(СВЦЭМ!$C$33:$C$776,СВЦЭМ!$A$33:$A$776,$A55,СВЦЭМ!$B$33:$B$776,I$47)+'СЕТ СН'!$G$9+СВЦЭМ!$D$10+'СЕТ СН'!$G$5-'СЕТ СН'!$G$17</f>
        <v>3617.0487703700001</v>
      </c>
      <c r="J55" s="36">
        <f>SUMIFS(СВЦЭМ!$C$33:$C$776,СВЦЭМ!$A$33:$A$776,$A55,СВЦЭМ!$B$33:$B$776,J$47)+'СЕТ СН'!$G$9+СВЦЭМ!$D$10+'СЕТ СН'!$G$5-'СЕТ СН'!$G$17</f>
        <v>3600.5618910600001</v>
      </c>
      <c r="K55" s="36">
        <f>SUMIFS(СВЦЭМ!$C$33:$C$776,СВЦЭМ!$A$33:$A$776,$A55,СВЦЭМ!$B$33:$B$776,K$47)+'СЕТ СН'!$G$9+СВЦЭМ!$D$10+'СЕТ СН'!$G$5-'СЕТ СН'!$G$17</f>
        <v>3580.4158645299999</v>
      </c>
      <c r="L55" s="36">
        <f>SUMIFS(СВЦЭМ!$C$33:$C$776,СВЦЭМ!$A$33:$A$776,$A55,СВЦЭМ!$B$33:$B$776,L$47)+'СЕТ СН'!$G$9+СВЦЭМ!$D$10+'СЕТ СН'!$G$5-'СЕТ СН'!$G$17</f>
        <v>3535.2676267799998</v>
      </c>
      <c r="M55" s="36">
        <f>SUMIFS(СВЦЭМ!$C$33:$C$776,СВЦЭМ!$A$33:$A$776,$A55,СВЦЭМ!$B$33:$B$776,M$47)+'СЕТ СН'!$G$9+СВЦЭМ!$D$10+'СЕТ СН'!$G$5-'СЕТ СН'!$G$17</f>
        <v>3439.7812141200002</v>
      </c>
      <c r="N55" s="36">
        <f>SUMIFS(СВЦЭМ!$C$33:$C$776,СВЦЭМ!$A$33:$A$776,$A55,СВЦЭМ!$B$33:$B$776,N$47)+'СЕТ СН'!$G$9+СВЦЭМ!$D$10+'СЕТ СН'!$G$5-'СЕТ СН'!$G$17</f>
        <v>3395.0113841299999</v>
      </c>
      <c r="O55" s="36">
        <f>SUMIFS(СВЦЭМ!$C$33:$C$776,СВЦЭМ!$A$33:$A$776,$A55,СВЦЭМ!$B$33:$B$776,O$47)+'СЕТ СН'!$G$9+СВЦЭМ!$D$10+'СЕТ СН'!$G$5-'СЕТ СН'!$G$17</f>
        <v>3377.6146219900002</v>
      </c>
      <c r="P55" s="36">
        <f>SUMIFS(СВЦЭМ!$C$33:$C$776,СВЦЭМ!$A$33:$A$776,$A55,СВЦЭМ!$B$33:$B$776,P$47)+'СЕТ СН'!$G$9+СВЦЭМ!$D$10+'СЕТ СН'!$G$5-'СЕТ СН'!$G$17</f>
        <v>3372.6004122700001</v>
      </c>
      <c r="Q55" s="36">
        <f>SUMIFS(СВЦЭМ!$C$33:$C$776,СВЦЭМ!$A$33:$A$776,$A55,СВЦЭМ!$B$33:$B$776,Q$47)+'СЕТ СН'!$G$9+СВЦЭМ!$D$10+'СЕТ СН'!$G$5-'СЕТ СН'!$G$17</f>
        <v>3381.47821393</v>
      </c>
      <c r="R55" s="36">
        <f>SUMIFS(СВЦЭМ!$C$33:$C$776,СВЦЭМ!$A$33:$A$776,$A55,СВЦЭМ!$B$33:$B$776,R$47)+'СЕТ СН'!$G$9+СВЦЭМ!$D$10+'СЕТ СН'!$G$5-'СЕТ СН'!$G$17</f>
        <v>3364.3323227400001</v>
      </c>
      <c r="S55" s="36">
        <f>SUMIFS(СВЦЭМ!$C$33:$C$776,СВЦЭМ!$A$33:$A$776,$A55,СВЦЭМ!$B$33:$B$776,S$47)+'СЕТ СН'!$G$9+СВЦЭМ!$D$10+'СЕТ СН'!$G$5-'СЕТ СН'!$G$17</f>
        <v>3371.0282093999999</v>
      </c>
      <c r="T55" s="36">
        <f>SUMIFS(СВЦЭМ!$C$33:$C$776,СВЦЭМ!$A$33:$A$776,$A55,СВЦЭМ!$B$33:$B$776,T$47)+'СЕТ СН'!$G$9+СВЦЭМ!$D$10+'СЕТ СН'!$G$5-'СЕТ СН'!$G$17</f>
        <v>3387.0270974</v>
      </c>
      <c r="U55" s="36">
        <f>SUMIFS(СВЦЭМ!$C$33:$C$776,СВЦЭМ!$A$33:$A$776,$A55,СВЦЭМ!$B$33:$B$776,U$47)+'СЕТ СН'!$G$9+СВЦЭМ!$D$10+'СЕТ СН'!$G$5-'СЕТ СН'!$G$17</f>
        <v>3393.8049879999999</v>
      </c>
      <c r="V55" s="36">
        <f>SUMIFS(СВЦЭМ!$C$33:$C$776,СВЦЭМ!$A$33:$A$776,$A55,СВЦЭМ!$B$33:$B$776,V$47)+'СЕТ СН'!$G$9+СВЦЭМ!$D$10+'СЕТ СН'!$G$5-'СЕТ СН'!$G$17</f>
        <v>3381.4558258400002</v>
      </c>
      <c r="W55" s="36">
        <f>SUMIFS(СВЦЭМ!$C$33:$C$776,СВЦЭМ!$A$33:$A$776,$A55,СВЦЭМ!$B$33:$B$776,W$47)+'СЕТ СН'!$G$9+СВЦЭМ!$D$10+'СЕТ СН'!$G$5-'СЕТ СН'!$G$17</f>
        <v>3370.0408560599999</v>
      </c>
      <c r="X55" s="36">
        <f>SUMIFS(СВЦЭМ!$C$33:$C$776,СВЦЭМ!$A$33:$A$776,$A55,СВЦЭМ!$B$33:$B$776,X$47)+'СЕТ СН'!$G$9+СВЦЭМ!$D$10+'СЕТ СН'!$G$5-'СЕТ СН'!$G$17</f>
        <v>3396.1996088599999</v>
      </c>
      <c r="Y55" s="36">
        <f>SUMIFS(СВЦЭМ!$C$33:$C$776,СВЦЭМ!$A$33:$A$776,$A55,СВЦЭМ!$B$33:$B$776,Y$47)+'СЕТ СН'!$G$9+СВЦЭМ!$D$10+'СЕТ СН'!$G$5-'СЕТ СН'!$G$17</f>
        <v>3494.5018567699999</v>
      </c>
    </row>
    <row r="56" spans="1:25" ht="15.75" x14ac:dyDescent="0.2">
      <c r="A56" s="35">
        <f t="shared" si="1"/>
        <v>44052</v>
      </c>
      <c r="B56" s="36">
        <f>SUMIFS(СВЦЭМ!$C$33:$C$776,СВЦЭМ!$A$33:$A$776,$A56,СВЦЭМ!$B$33:$B$776,B$47)+'СЕТ СН'!$G$9+СВЦЭМ!$D$10+'СЕТ СН'!$G$5-'СЕТ СН'!$G$17</f>
        <v>3572.8131637199999</v>
      </c>
      <c r="C56" s="36">
        <f>SUMIFS(СВЦЭМ!$C$33:$C$776,СВЦЭМ!$A$33:$A$776,$A56,СВЦЭМ!$B$33:$B$776,C$47)+'СЕТ СН'!$G$9+СВЦЭМ!$D$10+'СЕТ СН'!$G$5-'СЕТ СН'!$G$17</f>
        <v>3664.0352602900002</v>
      </c>
      <c r="D56" s="36">
        <f>SUMIFS(СВЦЭМ!$C$33:$C$776,СВЦЭМ!$A$33:$A$776,$A56,СВЦЭМ!$B$33:$B$776,D$47)+'СЕТ СН'!$G$9+СВЦЭМ!$D$10+'СЕТ СН'!$G$5-'СЕТ СН'!$G$17</f>
        <v>3656.84696403</v>
      </c>
      <c r="E56" s="36">
        <f>SUMIFS(СВЦЭМ!$C$33:$C$776,СВЦЭМ!$A$33:$A$776,$A56,СВЦЭМ!$B$33:$B$776,E$47)+'СЕТ СН'!$G$9+СВЦЭМ!$D$10+'СЕТ СН'!$G$5-'СЕТ СН'!$G$17</f>
        <v>3651.3258744</v>
      </c>
      <c r="F56" s="36">
        <f>SUMIFS(СВЦЭМ!$C$33:$C$776,СВЦЭМ!$A$33:$A$776,$A56,СВЦЭМ!$B$33:$B$776,F$47)+'СЕТ СН'!$G$9+СВЦЭМ!$D$10+'СЕТ СН'!$G$5-'СЕТ СН'!$G$17</f>
        <v>3645.4674802600002</v>
      </c>
      <c r="G56" s="36">
        <f>SUMIFS(СВЦЭМ!$C$33:$C$776,СВЦЭМ!$A$33:$A$776,$A56,СВЦЭМ!$B$33:$B$776,G$47)+'СЕТ СН'!$G$9+СВЦЭМ!$D$10+'СЕТ СН'!$G$5-'СЕТ СН'!$G$17</f>
        <v>3652.4132364900001</v>
      </c>
      <c r="H56" s="36">
        <f>SUMIFS(СВЦЭМ!$C$33:$C$776,СВЦЭМ!$A$33:$A$776,$A56,СВЦЭМ!$B$33:$B$776,H$47)+'СЕТ СН'!$G$9+СВЦЭМ!$D$10+'СЕТ СН'!$G$5-'СЕТ СН'!$G$17</f>
        <v>3664.07922908</v>
      </c>
      <c r="I56" s="36">
        <f>SUMIFS(СВЦЭМ!$C$33:$C$776,СВЦЭМ!$A$33:$A$776,$A56,СВЦЭМ!$B$33:$B$776,I$47)+'СЕТ СН'!$G$9+СВЦЭМ!$D$10+'СЕТ СН'!$G$5-'СЕТ СН'!$G$17</f>
        <v>3660.9319455</v>
      </c>
      <c r="J56" s="36">
        <f>SUMIFS(СВЦЭМ!$C$33:$C$776,СВЦЭМ!$A$33:$A$776,$A56,СВЦЭМ!$B$33:$B$776,J$47)+'СЕТ СН'!$G$9+СВЦЭМ!$D$10+'СЕТ СН'!$G$5-'СЕТ СН'!$G$17</f>
        <v>3610.8955297100001</v>
      </c>
      <c r="K56" s="36">
        <f>SUMIFS(СВЦЭМ!$C$33:$C$776,СВЦЭМ!$A$33:$A$776,$A56,СВЦЭМ!$B$33:$B$776,K$47)+'СЕТ СН'!$G$9+СВЦЭМ!$D$10+'СЕТ СН'!$G$5-'СЕТ СН'!$G$17</f>
        <v>3567.8976082499998</v>
      </c>
      <c r="L56" s="36">
        <f>SUMIFS(СВЦЭМ!$C$33:$C$776,СВЦЭМ!$A$33:$A$776,$A56,СВЦЭМ!$B$33:$B$776,L$47)+'СЕТ СН'!$G$9+СВЦЭМ!$D$10+'СЕТ СН'!$G$5-'СЕТ СН'!$G$17</f>
        <v>3523.3041801899999</v>
      </c>
      <c r="M56" s="36">
        <f>SUMIFS(СВЦЭМ!$C$33:$C$776,СВЦЭМ!$A$33:$A$776,$A56,СВЦЭМ!$B$33:$B$776,M$47)+'СЕТ СН'!$G$9+СВЦЭМ!$D$10+'СЕТ СН'!$G$5-'СЕТ СН'!$G$17</f>
        <v>3439.29099696</v>
      </c>
      <c r="N56" s="36">
        <f>SUMIFS(СВЦЭМ!$C$33:$C$776,СВЦЭМ!$A$33:$A$776,$A56,СВЦЭМ!$B$33:$B$776,N$47)+'СЕТ СН'!$G$9+СВЦЭМ!$D$10+'СЕТ СН'!$G$5-'СЕТ СН'!$G$17</f>
        <v>3384.2161017500002</v>
      </c>
      <c r="O56" s="36">
        <f>SUMIFS(СВЦЭМ!$C$33:$C$776,СВЦЭМ!$A$33:$A$776,$A56,СВЦЭМ!$B$33:$B$776,O$47)+'СЕТ СН'!$G$9+СВЦЭМ!$D$10+'СЕТ СН'!$G$5-'СЕТ СН'!$G$17</f>
        <v>3349.8877435599998</v>
      </c>
      <c r="P56" s="36">
        <f>SUMIFS(СВЦЭМ!$C$33:$C$776,СВЦЭМ!$A$33:$A$776,$A56,СВЦЭМ!$B$33:$B$776,P$47)+'СЕТ СН'!$G$9+СВЦЭМ!$D$10+'СЕТ СН'!$G$5-'СЕТ СН'!$G$17</f>
        <v>3347.5855777000002</v>
      </c>
      <c r="Q56" s="36">
        <f>SUMIFS(СВЦЭМ!$C$33:$C$776,СВЦЭМ!$A$33:$A$776,$A56,СВЦЭМ!$B$33:$B$776,Q$47)+'СЕТ СН'!$G$9+СВЦЭМ!$D$10+'СЕТ СН'!$G$5-'СЕТ СН'!$G$17</f>
        <v>3366.9165179800002</v>
      </c>
      <c r="R56" s="36">
        <f>SUMIFS(СВЦЭМ!$C$33:$C$776,СВЦЭМ!$A$33:$A$776,$A56,СВЦЭМ!$B$33:$B$776,R$47)+'СЕТ СН'!$G$9+СВЦЭМ!$D$10+'СЕТ СН'!$G$5-'СЕТ СН'!$G$17</f>
        <v>3356.26133738</v>
      </c>
      <c r="S56" s="36">
        <f>SUMIFS(СВЦЭМ!$C$33:$C$776,СВЦЭМ!$A$33:$A$776,$A56,СВЦЭМ!$B$33:$B$776,S$47)+'СЕТ СН'!$G$9+СВЦЭМ!$D$10+'СЕТ СН'!$G$5-'СЕТ СН'!$G$17</f>
        <v>3360.8536719700001</v>
      </c>
      <c r="T56" s="36">
        <f>SUMIFS(СВЦЭМ!$C$33:$C$776,СВЦЭМ!$A$33:$A$776,$A56,СВЦЭМ!$B$33:$B$776,T$47)+'СЕТ СН'!$G$9+СВЦЭМ!$D$10+'СЕТ СН'!$G$5-'СЕТ СН'!$G$17</f>
        <v>3370.4893886600003</v>
      </c>
      <c r="U56" s="36">
        <f>SUMIFS(СВЦЭМ!$C$33:$C$776,СВЦЭМ!$A$33:$A$776,$A56,СВЦЭМ!$B$33:$B$776,U$47)+'СЕТ СН'!$G$9+СВЦЭМ!$D$10+'СЕТ СН'!$G$5-'СЕТ СН'!$G$17</f>
        <v>3375.0760660400001</v>
      </c>
      <c r="V56" s="36">
        <f>SUMIFS(СВЦЭМ!$C$33:$C$776,СВЦЭМ!$A$33:$A$776,$A56,СВЦЭМ!$B$33:$B$776,V$47)+'СЕТ СН'!$G$9+СВЦЭМ!$D$10+'СЕТ СН'!$G$5-'СЕТ СН'!$G$17</f>
        <v>3375.2445005700001</v>
      </c>
      <c r="W56" s="36">
        <f>SUMIFS(СВЦЭМ!$C$33:$C$776,СВЦЭМ!$A$33:$A$776,$A56,СВЦЭМ!$B$33:$B$776,W$47)+'СЕТ СН'!$G$9+СВЦЭМ!$D$10+'СЕТ СН'!$G$5-'СЕТ СН'!$G$17</f>
        <v>3361.1497546199998</v>
      </c>
      <c r="X56" s="36">
        <f>SUMIFS(СВЦЭМ!$C$33:$C$776,СВЦЭМ!$A$33:$A$776,$A56,СВЦЭМ!$B$33:$B$776,X$47)+'СЕТ СН'!$G$9+СВЦЭМ!$D$10+'СЕТ СН'!$G$5-'СЕТ СН'!$G$17</f>
        <v>3392.4023853899998</v>
      </c>
      <c r="Y56" s="36">
        <f>SUMIFS(СВЦЭМ!$C$33:$C$776,СВЦЭМ!$A$33:$A$776,$A56,СВЦЭМ!$B$33:$B$776,Y$47)+'СЕТ СН'!$G$9+СВЦЭМ!$D$10+'СЕТ СН'!$G$5-'СЕТ СН'!$G$17</f>
        <v>3497.1603215</v>
      </c>
    </row>
    <row r="57" spans="1:25" ht="15.75" x14ac:dyDescent="0.2">
      <c r="A57" s="35">
        <f t="shared" si="1"/>
        <v>44053</v>
      </c>
      <c r="B57" s="36">
        <f>SUMIFS(СВЦЭМ!$C$33:$C$776,СВЦЭМ!$A$33:$A$776,$A57,СВЦЭМ!$B$33:$B$776,B$47)+'СЕТ СН'!$G$9+СВЦЭМ!$D$10+'СЕТ СН'!$G$5-'СЕТ СН'!$G$17</f>
        <v>3582.6055201099998</v>
      </c>
      <c r="C57" s="36">
        <f>SUMIFS(СВЦЭМ!$C$33:$C$776,СВЦЭМ!$A$33:$A$776,$A57,СВЦЭМ!$B$33:$B$776,C$47)+'СЕТ СН'!$G$9+СВЦЭМ!$D$10+'СЕТ СН'!$G$5-'СЕТ СН'!$G$17</f>
        <v>3638.2519983299999</v>
      </c>
      <c r="D57" s="36">
        <f>SUMIFS(СВЦЭМ!$C$33:$C$776,СВЦЭМ!$A$33:$A$776,$A57,СВЦЭМ!$B$33:$B$776,D$47)+'СЕТ СН'!$G$9+СВЦЭМ!$D$10+'СЕТ СН'!$G$5-'СЕТ СН'!$G$17</f>
        <v>3620.3297095100002</v>
      </c>
      <c r="E57" s="36">
        <f>SUMIFS(СВЦЭМ!$C$33:$C$776,СВЦЭМ!$A$33:$A$776,$A57,СВЦЭМ!$B$33:$B$776,E$47)+'СЕТ СН'!$G$9+СВЦЭМ!$D$10+'СЕТ СН'!$G$5-'СЕТ СН'!$G$17</f>
        <v>3607.9506139499999</v>
      </c>
      <c r="F57" s="36">
        <f>SUMIFS(СВЦЭМ!$C$33:$C$776,СВЦЭМ!$A$33:$A$776,$A57,СВЦЭМ!$B$33:$B$776,F$47)+'СЕТ СН'!$G$9+СВЦЭМ!$D$10+'СЕТ СН'!$G$5-'СЕТ СН'!$G$17</f>
        <v>3600.4619247400001</v>
      </c>
      <c r="G57" s="36">
        <f>SUMIFS(СВЦЭМ!$C$33:$C$776,СВЦЭМ!$A$33:$A$776,$A57,СВЦЭМ!$B$33:$B$776,G$47)+'СЕТ СН'!$G$9+СВЦЭМ!$D$10+'СЕТ СН'!$G$5-'СЕТ СН'!$G$17</f>
        <v>3609.7874084700002</v>
      </c>
      <c r="H57" s="36">
        <f>SUMIFS(СВЦЭМ!$C$33:$C$776,СВЦЭМ!$A$33:$A$776,$A57,СВЦЭМ!$B$33:$B$776,H$47)+'СЕТ СН'!$G$9+СВЦЭМ!$D$10+'СЕТ СН'!$G$5-'СЕТ СН'!$G$17</f>
        <v>3642.7389658800003</v>
      </c>
      <c r="I57" s="36">
        <f>SUMIFS(СВЦЭМ!$C$33:$C$776,СВЦЭМ!$A$33:$A$776,$A57,СВЦЭМ!$B$33:$B$776,I$47)+'СЕТ СН'!$G$9+СВЦЭМ!$D$10+'СЕТ СН'!$G$5-'СЕТ СН'!$G$17</f>
        <v>3637.1285294099998</v>
      </c>
      <c r="J57" s="36">
        <f>SUMIFS(СВЦЭМ!$C$33:$C$776,СВЦЭМ!$A$33:$A$776,$A57,СВЦЭМ!$B$33:$B$776,J$47)+'СЕТ СН'!$G$9+СВЦЭМ!$D$10+'СЕТ СН'!$G$5-'СЕТ СН'!$G$17</f>
        <v>3582.7053737800002</v>
      </c>
      <c r="K57" s="36">
        <f>SUMIFS(СВЦЭМ!$C$33:$C$776,СВЦЭМ!$A$33:$A$776,$A57,СВЦЭМ!$B$33:$B$776,K$47)+'СЕТ СН'!$G$9+СВЦЭМ!$D$10+'СЕТ СН'!$G$5-'СЕТ СН'!$G$17</f>
        <v>3536.66360364</v>
      </c>
      <c r="L57" s="36">
        <f>SUMIFS(СВЦЭМ!$C$33:$C$776,СВЦЭМ!$A$33:$A$776,$A57,СВЦЭМ!$B$33:$B$776,L$47)+'СЕТ СН'!$G$9+СВЦЭМ!$D$10+'СЕТ СН'!$G$5-'СЕТ СН'!$G$17</f>
        <v>3527.7250794400002</v>
      </c>
      <c r="M57" s="36">
        <f>SUMIFS(СВЦЭМ!$C$33:$C$776,СВЦЭМ!$A$33:$A$776,$A57,СВЦЭМ!$B$33:$B$776,M$47)+'СЕТ СН'!$G$9+СВЦЭМ!$D$10+'СЕТ СН'!$G$5-'СЕТ СН'!$G$17</f>
        <v>3472.46242368</v>
      </c>
      <c r="N57" s="36">
        <f>SUMIFS(СВЦЭМ!$C$33:$C$776,СВЦЭМ!$A$33:$A$776,$A57,СВЦЭМ!$B$33:$B$776,N$47)+'СЕТ СН'!$G$9+СВЦЭМ!$D$10+'СЕТ СН'!$G$5-'СЕТ СН'!$G$17</f>
        <v>3407.57663443</v>
      </c>
      <c r="O57" s="36">
        <f>SUMIFS(СВЦЭМ!$C$33:$C$776,СВЦЭМ!$A$33:$A$776,$A57,СВЦЭМ!$B$33:$B$776,O$47)+'СЕТ СН'!$G$9+СВЦЭМ!$D$10+'СЕТ СН'!$G$5-'СЕТ СН'!$G$17</f>
        <v>3371.9885286600002</v>
      </c>
      <c r="P57" s="36">
        <f>SUMIFS(СВЦЭМ!$C$33:$C$776,СВЦЭМ!$A$33:$A$776,$A57,СВЦЭМ!$B$33:$B$776,P$47)+'СЕТ СН'!$G$9+СВЦЭМ!$D$10+'СЕТ СН'!$G$5-'СЕТ СН'!$G$17</f>
        <v>3345.1816050799998</v>
      </c>
      <c r="Q57" s="36">
        <f>SUMIFS(СВЦЭМ!$C$33:$C$776,СВЦЭМ!$A$33:$A$776,$A57,СВЦЭМ!$B$33:$B$776,Q$47)+'СЕТ СН'!$G$9+СВЦЭМ!$D$10+'СЕТ СН'!$G$5-'СЕТ СН'!$G$17</f>
        <v>3350.0226210800001</v>
      </c>
      <c r="R57" s="36">
        <f>SUMIFS(СВЦЭМ!$C$33:$C$776,СВЦЭМ!$A$33:$A$776,$A57,СВЦЭМ!$B$33:$B$776,R$47)+'СЕТ СН'!$G$9+СВЦЭМ!$D$10+'СЕТ СН'!$G$5-'СЕТ СН'!$G$17</f>
        <v>3355.9078367500001</v>
      </c>
      <c r="S57" s="36">
        <f>SUMIFS(СВЦЭМ!$C$33:$C$776,СВЦЭМ!$A$33:$A$776,$A57,СВЦЭМ!$B$33:$B$776,S$47)+'СЕТ СН'!$G$9+СВЦЭМ!$D$10+'СЕТ СН'!$G$5-'СЕТ СН'!$G$17</f>
        <v>3355.5178161399999</v>
      </c>
      <c r="T57" s="36">
        <f>SUMIFS(СВЦЭМ!$C$33:$C$776,СВЦЭМ!$A$33:$A$776,$A57,СВЦЭМ!$B$33:$B$776,T$47)+'СЕТ СН'!$G$9+СВЦЭМ!$D$10+'СЕТ СН'!$G$5-'СЕТ СН'!$G$17</f>
        <v>3365.4334579900001</v>
      </c>
      <c r="U57" s="36">
        <f>SUMIFS(СВЦЭМ!$C$33:$C$776,СВЦЭМ!$A$33:$A$776,$A57,СВЦЭМ!$B$33:$B$776,U$47)+'СЕТ СН'!$G$9+СВЦЭМ!$D$10+'СЕТ СН'!$G$5-'СЕТ СН'!$G$17</f>
        <v>3362.6338260699999</v>
      </c>
      <c r="V57" s="36">
        <f>SUMIFS(СВЦЭМ!$C$33:$C$776,СВЦЭМ!$A$33:$A$776,$A57,СВЦЭМ!$B$33:$B$776,V$47)+'СЕТ СН'!$G$9+СВЦЭМ!$D$10+'СЕТ СН'!$G$5-'СЕТ СН'!$G$17</f>
        <v>3358.21966668</v>
      </c>
      <c r="W57" s="36">
        <f>SUMIFS(СВЦЭМ!$C$33:$C$776,СВЦЭМ!$A$33:$A$776,$A57,СВЦЭМ!$B$33:$B$776,W$47)+'СЕТ СН'!$G$9+СВЦЭМ!$D$10+'СЕТ СН'!$G$5-'СЕТ СН'!$G$17</f>
        <v>3337.3478628100002</v>
      </c>
      <c r="X57" s="36">
        <f>SUMIFS(СВЦЭМ!$C$33:$C$776,СВЦЭМ!$A$33:$A$776,$A57,СВЦЭМ!$B$33:$B$776,X$47)+'СЕТ СН'!$G$9+СВЦЭМ!$D$10+'СЕТ СН'!$G$5-'СЕТ СН'!$G$17</f>
        <v>3370.0290632400001</v>
      </c>
      <c r="Y57" s="36">
        <f>SUMIFS(СВЦЭМ!$C$33:$C$776,СВЦЭМ!$A$33:$A$776,$A57,СВЦЭМ!$B$33:$B$776,Y$47)+'СЕТ СН'!$G$9+СВЦЭМ!$D$10+'СЕТ СН'!$G$5-'СЕТ СН'!$G$17</f>
        <v>3449.65596482</v>
      </c>
    </row>
    <row r="58" spans="1:25" ht="15.75" x14ac:dyDescent="0.2">
      <c r="A58" s="35">
        <f t="shared" si="1"/>
        <v>44054</v>
      </c>
      <c r="B58" s="36">
        <f>SUMIFS(СВЦЭМ!$C$33:$C$776,СВЦЭМ!$A$33:$A$776,$A58,СВЦЭМ!$B$33:$B$776,B$47)+'СЕТ СН'!$G$9+СВЦЭМ!$D$10+'СЕТ СН'!$G$5-'СЕТ СН'!$G$17</f>
        <v>3544.9009470199999</v>
      </c>
      <c r="C58" s="36">
        <f>SUMIFS(СВЦЭМ!$C$33:$C$776,СВЦЭМ!$A$33:$A$776,$A58,СВЦЭМ!$B$33:$B$776,C$47)+'СЕТ СН'!$G$9+СВЦЭМ!$D$10+'СЕТ СН'!$G$5-'СЕТ СН'!$G$17</f>
        <v>3587.59314245</v>
      </c>
      <c r="D58" s="36">
        <f>SUMIFS(СВЦЭМ!$C$33:$C$776,СВЦЭМ!$A$33:$A$776,$A58,СВЦЭМ!$B$33:$B$776,D$47)+'СЕТ СН'!$G$9+СВЦЭМ!$D$10+'СЕТ СН'!$G$5-'СЕТ СН'!$G$17</f>
        <v>3579.2980777600001</v>
      </c>
      <c r="E58" s="36">
        <f>SUMIFS(СВЦЭМ!$C$33:$C$776,СВЦЭМ!$A$33:$A$776,$A58,СВЦЭМ!$B$33:$B$776,E$47)+'СЕТ СН'!$G$9+СВЦЭМ!$D$10+'СЕТ СН'!$G$5-'СЕТ СН'!$G$17</f>
        <v>3570.7185972699999</v>
      </c>
      <c r="F58" s="36">
        <f>SUMIFS(СВЦЭМ!$C$33:$C$776,СВЦЭМ!$A$33:$A$776,$A58,СВЦЭМ!$B$33:$B$776,F$47)+'СЕТ СН'!$G$9+СВЦЭМ!$D$10+'СЕТ СН'!$G$5-'СЕТ СН'!$G$17</f>
        <v>3556.2246262200001</v>
      </c>
      <c r="G58" s="36">
        <f>SUMIFS(СВЦЭМ!$C$33:$C$776,СВЦЭМ!$A$33:$A$776,$A58,СВЦЭМ!$B$33:$B$776,G$47)+'СЕТ СН'!$G$9+СВЦЭМ!$D$10+'СЕТ СН'!$G$5-'СЕТ СН'!$G$17</f>
        <v>3563.5841355699999</v>
      </c>
      <c r="H58" s="36">
        <f>SUMIFS(СВЦЭМ!$C$33:$C$776,СВЦЭМ!$A$33:$A$776,$A58,СВЦЭМ!$B$33:$B$776,H$47)+'СЕТ СН'!$G$9+СВЦЭМ!$D$10+'СЕТ СН'!$G$5-'СЕТ СН'!$G$17</f>
        <v>3538.8871012099999</v>
      </c>
      <c r="I58" s="36">
        <f>SUMIFS(СВЦЭМ!$C$33:$C$776,СВЦЭМ!$A$33:$A$776,$A58,СВЦЭМ!$B$33:$B$776,I$47)+'СЕТ СН'!$G$9+СВЦЭМ!$D$10+'СЕТ СН'!$G$5-'СЕТ СН'!$G$17</f>
        <v>3514.0962618499998</v>
      </c>
      <c r="J58" s="36">
        <f>SUMIFS(СВЦЭМ!$C$33:$C$776,СВЦЭМ!$A$33:$A$776,$A58,СВЦЭМ!$B$33:$B$776,J$47)+'СЕТ СН'!$G$9+СВЦЭМ!$D$10+'СЕТ СН'!$G$5-'СЕТ СН'!$G$17</f>
        <v>3494.51620495</v>
      </c>
      <c r="K58" s="36">
        <f>SUMIFS(СВЦЭМ!$C$33:$C$776,СВЦЭМ!$A$33:$A$776,$A58,СВЦЭМ!$B$33:$B$776,K$47)+'СЕТ СН'!$G$9+СВЦЭМ!$D$10+'СЕТ СН'!$G$5-'СЕТ СН'!$G$17</f>
        <v>3469.07663598</v>
      </c>
      <c r="L58" s="36">
        <f>SUMIFS(СВЦЭМ!$C$33:$C$776,СВЦЭМ!$A$33:$A$776,$A58,СВЦЭМ!$B$33:$B$776,L$47)+'СЕТ СН'!$G$9+СВЦЭМ!$D$10+'СЕТ СН'!$G$5-'СЕТ СН'!$G$17</f>
        <v>3460.85578691</v>
      </c>
      <c r="M58" s="36">
        <f>SUMIFS(СВЦЭМ!$C$33:$C$776,СВЦЭМ!$A$33:$A$776,$A58,СВЦЭМ!$B$33:$B$776,M$47)+'СЕТ СН'!$G$9+СВЦЭМ!$D$10+'СЕТ СН'!$G$5-'СЕТ СН'!$G$17</f>
        <v>3416.91529429</v>
      </c>
      <c r="N58" s="36">
        <f>SUMIFS(СВЦЭМ!$C$33:$C$776,СВЦЭМ!$A$33:$A$776,$A58,СВЦЭМ!$B$33:$B$776,N$47)+'СЕТ СН'!$G$9+СВЦЭМ!$D$10+'СЕТ СН'!$G$5-'СЕТ СН'!$G$17</f>
        <v>3404.3711865599998</v>
      </c>
      <c r="O58" s="36">
        <f>SUMIFS(СВЦЭМ!$C$33:$C$776,СВЦЭМ!$A$33:$A$776,$A58,СВЦЭМ!$B$33:$B$776,O$47)+'СЕТ СН'!$G$9+СВЦЭМ!$D$10+'СЕТ СН'!$G$5-'СЕТ СН'!$G$17</f>
        <v>3408.7282387</v>
      </c>
      <c r="P58" s="36">
        <f>SUMIFS(СВЦЭМ!$C$33:$C$776,СВЦЭМ!$A$33:$A$776,$A58,СВЦЭМ!$B$33:$B$776,P$47)+'СЕТ СН'!$G$9+СВЦЭМ!$D$10+'СЕТ СН'!$G$5-'СЕТ СН'!$G$17</f>
        <v>3408.0117753499999</v>
      </c>
      <c r="Q58" s="36">
        <f>SUMIFS(СВЦЭМ!$C$33:$C$776,СВЦЭМ!$A$33:$A$776,$A58,СВЦЭМ!$B$33:$B$776,Q$47)+'СЕТ СН'!$G$9+СВЦЭМ!$D$10+'СЕТ СН'!$G$5-'СЕТ СН'!$G$17</f>
        <v>3400.7279221899998</v>
      </c>
      <c r="R58" s="36">
        <f>SUMIFS(СВЦЭМ!$C$33:$C$776,СВЦЭМ!$A$33:$A$776,$A58,СВЦЭМ!$B$33:$B$776,R$47)+'СЕТ СН'!$G$9+СВЦЭМ!$D$10+'СЕТ СН'!$G$5-'СЕТ СН'!$G$17</f>
        <v>3401.0124543000002</v>
      </c>
      <c r="S58" s="36">
        <f>SUMIFS(СВЦЭМ!$C$33:$C$776,СВЦЭМ!$A$33:$A$776,$A58,СВЦЭМ!$B$33:$B$776,S$47)+'СЕТ СН'!$G$9+СВЦЭМ!$D$10+'СЕТ СН'!$G$5-'СЕТ СН'!$G$17</f>
        <v>3400.77448607</v>
      </c>
      <c r="T58" s="36">
        <f>SUMIFS(СВЦЭМ!$C$33:$C$776,СВЦЭМ!$A$33:$A$776,$A58,СВЦЭМ!$B$33:$B$776,T$47)+'СЕТ СН'!$G$9+СВЦЭМ!$D$10+'СЕТ СН'!$G$5-'СЕТ СН'!$G$17</f>
        <v>3405.4848216700002</v>
      </c>
      <c r="U58" s="36">
        <f>SUMIFS(СВЦЭМ!$C$33:$C$776,СВЦЭМ!$A$33:$A$776,$A58,СВЦЭМ!$B$33:$B$776,U$47)+'СЕТ СН'!$G$9+СВЦЭМ!$D$10+'СЕТ СН'!$G$5-'СЕТ СН'!$G$17</f>
        <v>3397.2062757499998</v>
      </c>
      <c r="V58" s="36">
        <f>SUMIFS(СВЦЭМ!$C$33:$C$776,СВЦЭМ!$A$33:$A$776,$A58,СВЦЭМ!$B$33:$B$776,V$47)+'СЕТ СН'!$G$9+СВЦЭМ!$D$10+'СЕТ СН'!$G$5-'СЕТ СН'!$G$17</f>
        <v>3391.8981345699999</v>
      </c>
      <c r="W58" s="36">
        <f>SUMIFS(СВЦЭМ!$C$33:$C$776,СВЦЭМ!$A$33:$A$776,$A58,СВЦЭМ!$B$33:$B$776,W$47)+'СЕТ СН'!$G$9+СВЦЭМ!$D$10+'СЕТ СН'!$G$5-'СЕТ СН'!$G$17</f>
        <v>3398.8816172500001</v>
      </c>
      <c r="X58" s="36">
        <f>SUMIFS(СВЦЭМ!$C$33:$C$776,СВЦЭМ!$A$33:$A$776,$A58,СВЦЭМ!$B$33:$B$776,X$47)+'СЕТ СН'!$G$9+СВЦЭМ!$D$10+'СЕТ СН'!$G$5-'СЕТ СН'!$G$17</f>
        <v>3399.2164133699998</v>
      </c>
      <c r="Y58" s="36">
        <f>SUMIFS(СВЦЭМ!$C$33:$C$776,СВЦЭМ!$A$33:$A$776,$A58,СВЦЭМ!$B$33:$B$776,Y$47)+'СЕТ СН'!$G$9+СВЦЭМ!$D$10+'СЕТ СН'!$G$5-'СЕТ СН'!$G$17</f>
        <v>3441.2726200100001</v>
      </c>
    </row>
    <row r="59" spans="1:25" ht="15.75" x14ac:dyDescent="0.2">
      <c r="A59" s="35">
        <f t="shared" si="1"/>
        <v>44055</v>
      </c>
      <c r="B59" s="36">
        <f>SUMIFS(СВЦЭМ!$C$33:$C$776,СВЦЭМ!$A$33:$A$776,$A59,СВЦЭМ!$B$33:$B$776,B$47)+'СЕТ СН'!$G$9+СВЦЭМ!$D$10+'СЕТ СН'!$G$5-'СЕТ СН'!$G$17</f>
        <v>3546.12956046</v>
      </c>
      <c r="C59" s="36">
        <f>SUMIFS(СВЦЭМ!$C$33:$C$776,СВЦЭМ!$A$33:$A$776,$A59,СВЦЭМ!$B$33:$B$776,C$47)+'СЕТ СН'!$G$9+СВЦЭМ!$D$10+'СЕТ СН'!$G$5-'СЕТ СН'!$G$17</f>
        <v>3578.82934505</v>
      </c>
      <c r="D59" s="36">
        <f>SUMIFS(СВЦЭМ!$C$33:$C$776,СВЦЭМ!$A$33:$A$776,$A59,СВЦЭМ!$B$33:$B$776,D$47)+'СЕТ СН'!$G$9+СВЦЭМ!$D$10+'СЕТ СН'!$G$5-'СЕТ СН'!$G$17</f>
        <v>3575.0230084700001</v>
      </c>
      <c r="E59" s="36">
        <f>SUMIFS(СВЦЭМ!$C$33:$C$776,СВЦЭМ!$A$33:$A$776,$A59,СВЦЭМ!$B$33:$B$776,E$47)+'СЕТ СН'!$G$9+СВЦЭМ!$D$10+'СЕТ СН'!$G$5-'СЕТ СН'!$G$17</f>
        <v>3586.6433907000001</v>
      </c>
      <c r="F59" s="36">
        <f>SUMIFS(СВЦЭМ!$C$33:$C$776,СВЦЭМ!$A$33:$A$776,$A59,СВЦЭМ!$B$33:$B$776,F$47)+'СЕТ СН'!$G$9+СВЦЭМ!$D$10+'СЕТ СН'!$G$5-'СЕТ СН'!$G$17</f>
        <v>3579.8284625800002</v>
      </c>
      <c r="G59" s="36">
        <f>SUMIFS(СВЦЭМ!$C$33:$C$776,СВЦЭМ!$A$33:$A$776,$A59,СВЦЭМ!$B$33:$B$776,G$47)+'СЕТ СН'!$G$9+СВЦЭМ!$D$10+'СЕТ СН'!$G$5-'СЕТ СН'!$G$17</f>
        <v>3578.04710002</v>
      </c>
      <c r="H59" s="36">
        <f>SUMIFS(СВЦЭМ!$C$33:$C$776,СВЦЭМ!$A$33:$A$776,$A59,СВЦЭМ!$B$33:$B$776,H$47)+'СЕТ СН'!$G$9+СВЦЭМ!$D$10+'СЕТ СН'!$G$5-'СЕТ СН'!$G$17</f>
        <v>3568.0276577499999</v>
      </c>
      <c r="I59" s="36">
        <f>SUMIFS(СВЦЭМ!$C$33:$C$776,СВЦЭМ!$A$33:$A$776,$A59,СВЦЭМ!$B$33:$B$776,I$47)+'СЕТ СН'!$G$9+СВЦЭМ!$D$10+'СЕТ СН'!$G$5-'СЕТ СН'!$G$17</f>
        <v>3557.0740442000001</v>
      </c>
      <c r="J59" s="36">
        <f>SUMIFS(СВЦЭМ!$C$33:$C$776,СВЦЭМ!$A$33:$A$776,$A59,СВЦЭМ!$B$33:$B$776,J$47)+'СЕТ СН'!$G$9+СВЦЭМ!$D$10+'СЕТ СН'!$G$5-'СЕТ СН'!$G$17</f>
        <v>3504.3621018499998</v>
      </c>
      <c r="K59" s="36">
        <f>SUMIFS(СВЦЭМ!$C$33:$C$776,СВЦЭМ!$A$33:$A$776,$A59,СВЦЭМ!$B$33:$B$776,K$47)+'СЕТ СН'!$G$9+СВЦЭМ!$D$10+'СЕТ СН'!$G$5-'СЕТ СН'!$G$17</f>
        <v>3480.6220047400002</v>
      </c>
      <c r="L59" s="36">
        <f>SUMIFS(СВЦЭМ!$C$33:$C$776,СВЦЭМ!$A$33:$A$776,$A59,СВЦЭМ!$B$33:$B$776,L$47)+'СЕТ СН'!$G$9+СВЦЭМ!$D$10+'СЕТ СН'!$G$5-'СЕТ СН'!$G$17</f>
        <v>3459.546468</v>
      </c>
      <c r="M59" s="36">
        <f>SUMIFS(СВЦЭМ!$C$33:$C$776,СВЦЭМ!$A$33:$A$776,$A59,СВЦЭМ!$B$33:$B$776,M$47)+'СЕТ СН'!$G$9+СВЦЭМ!$D$10+'СЕТ СН'!$G$5-'СЕТ СН'!$G$17</f>
        <v>3371.58724605</v>
      </c>
      <c r="N59" s="36">
        <f>SUMIFS(СВЦЭМ!$C$33:$C$776,СВЦЭМ!$A$33:$A$776,$A59,СВЦЭМ!$B$33:$B$776,N$47)+'СЕТ СН'!$G$9+СВЦЭМ!$D$10+'СЕТ СН'!$G$5-'СЕТ СН'!$G$17</f>
        <v>3340.7216908199998</v>
      </c>
      <c r="O59" s="36">
        <f>SUMIFS(СВЦЭМ!$C$33:$C$776,СВЦЭМ!$A$33:$A$776,$A59,СВЦЭМ!$B$33:$B$776,O$47)+'СЕТ СН'!$G$9+СВЦЭМ!$D$10+'СЕТ СН'!$G$5-'СЕТ СН'!$G$17</f>
        <v>3329.0302031299998</v>
      </c>
      <c r="P59" s="36">
        <f>SUMIFS(СВЦЭМ!$C$33:$C$776,СВЦЭМ!$A$33:$A$776,$A59,СВЦЭМ!$B$33:$B$776,P$47)+'СЕТ СН'!$G$9+СВЦЭМ!$D$10+'СЕТ СН'!$G$5-'СЕТ СН'!$G$17</f>
        <v>3376.30528151</v>
      </c>
      <c r="Q59" s="36">
        <f>SUMIFS(СВЦЭМ!$C$33:$C$776,СВЦЭМ!$A$33:$A$776,$A59,СВЦЭМ!$B$33:$B$776,Q$47)+'СЕТ СН'!$G$9+СВЦЭМ!$D$10+'СЕТ СН'!$G$5-'СЕТ СН'!$G$17</f>
        <v>3380.0690075399998</v>
      </c>
      <c r="R59" s="36">
        <f>SUMIFS(СВЦЭМ!$C$33:$C$776,СВЦЭМ!$A$33:$A$776,$A59,СВЦЭМ!$B$33:$B$776,R$47)+'СЕТ СН'!$G$9+СВЦЭМ!$D$10+'СЕТ СН'!$G$5-'СЕТ СН'!$G$17</f>
        <v>3382.5678730899999</v>
      </c>
      <c r="S59" s="36">
        <f>SUMIFS(СВЦЭМ!$C$33:$C$776,СВЦЭМ!$A$33:$A$776,$A59,СВЦЭМ!$B$33:$B$776,S$47)+'СЕТ СН'!$G$9+СВЦЭМ!$D$10+'СЕТ СН'!$G$5-'СЕТ СН'!$G$17</f>
        <v>3383.7517345300002</v>
      </c>
      <c r="T59" s="36">
        <f>SUMIFS(СВЦЭМ!$C$33:$C$776,СВЦЭМ!$A$33:$A$776,$A59,СВЦЭМ!$B$33:$B$776,T$47)+'СЕТ СН'!$G$9+СВЦЭМ!$D$10+'СЕТ СН'!$G$5-'СЕТ СН'!$G$17</f>
        <v>3382.43587699</v>
      </c>
      <c r="U59" s="36">
        <f>SUMIFS(СВЦЭМ!$C$33:$C$776,СВЦЭМ!$A$33:$A$776,$A59,СВЦЭМ!$B$33:$B$776,U$47)+'СЕТ СН'!$G$9+СВЦЭМ!$D$10+'СЕТ СН'!$G$5-'СЕТ СН'!$G$17</f>
        <v>3360.0567951100002</v>
      </c>
      <c r="V59" s="36">
        <f>SUMIFS(СВЦЭМ!$C$33:$C$776,СВЦЭМ!$A$33:$A$776,$A59,СВЦЭМ!$B$33:$B$776,V$47)+'СЕТ СН'!$G$9+СВЦЭМ!$D$10+'СЕТ СН'!$G$5-'СЕТ СН'!$G$17</f>
        <v>3361.85033191</v>
      </c>
      <c r="W59" s="36">
        <f>SUMIFS(СВЦЭМ!$C$33:$C$776,СВЦЭМ!$A$33:$A$776,$A59,СВЦЭМ!$B$33:$B$776,W$47)+'СЕТ СН'!$G$9+СВЦЭМ!$D$10+'СЕТ СН'!$G$5-'СЕТ СН'!$G$17</f>
        <v>3364.5618915700002</v>
      </c>
      <c r="X59" s="36">
        <f>SUMIFS(СВЦЭМ!$C$33:$C$776,СВЦЭМ!$A$33:$A$776,$A59,СВЦЭМ!$B$33:$B$776,X$47)+'СЕТ СН'!$G$9+СВЦЭМ!$D$10+'СЕТ СН'!$G$5-'СЕТ СН'!$G$17</f>
        <v>3382.72655506</v>
      </c>
      <c r="Y59" s="36">
        <f>SUMIFS(СВЦЭМ!$C$33:$C$776,СВЦЭМ!$A$33:$A$776,$A59,СВЦЭМ!$B$33:$B$776,Y$47)+'СЕТ СН'!$G$9+СВЦЭМ!$D$10+'СЕТ СН'!$G$5-'СЕТ СН'!$G$17</f>
        <v>3469.4609137799998</v>
      </c>
    </row>
    <row r="60" spans="1:25" ht="15.75" x14ac:dyDescent="0.2">
      <c r="A60" s="35">
        <f t="shared" si="1"/>
        <v>44056</v>
      </c>
      <c r="B60" s="36">
        <f>SUMIFS(СВЦЭМ!$C$33:$C$776,СВЦЭМ!$A$33:$A$776,$A60,СВЦЭМ!$B$33:$B$776,B$47)+'СЕТ СН'!$G$9+СВЦЭМ!$D$10+'СЕТ СН'!$G$5-'СЕТ СН'!$G$17</f>
        <v>3547.0247801200003</v>
      </c>
      <c r="C60" s="36">
        <f>SUMIFS(СВЦЭМ!$C$33:$C$776,СВЦЭМ!$A$33:$A$776,$A60,СВЦЭМ!$B$33:$B$776,C$47)+'СЕТ СН'!$G$9+СВЦЭМ!$D$10+'СЕТ СН'!$G$5-'СЕТ СН'!$G$17</f>
        <v>3587.2479054599999</v>
      </c>
      <c r="D60" s="36">
        <f>SUMIFS(СВЦЭМ!$C$33:$C$776,СВЦЭМ!$A$33:$A$776,$A60,СВЦЭМ!$B$33:$B$776,D$47)+'СЕТ СН'!$G$9+СВЦЭМ!$D$10+'СЕТ СН'!$G$5-'СЕТ СН'!$G$17</f>
        <v>3616.6797867</v>
      </c>
      <c r="E60" s="36">
        <f>SUMIFS(СВЦЭМ!$C$33:$C$776,СВЦЭМ!$A$33:$A$776,$A60,СВЦЭМ!$B$33:$B$776,E$47)+'СЕТ СН'!$G$9+СВЦЭМ!$D$10+'СЕТ СН'!$G$5-'СЕТ СН'!$G$17</f>
        <v>3631.5834753399999</v>
      </c>
      <c r="F60" s="36">
        <f>SUMIFS(СВЦЭМ!$C$33:$C$776,СВЦЭМ!$A$33:$A$776,$A60,СВЦЭМ!$B$33:$B$776,F$47)+'СЕТ СН'!$G$9+СВЦЭМ!$D$10+'СЕТ СН'!$G$5-'СЕТ СН'!$G$17</f>
        <v>3627.0029563200001</v>
      </c>
      <c r="G60" s="36">
        <f>SUMIFS(СВЦЭМ!$C$33:$C$776,СВЦЭМ!$A$33:$A$776,$A60,СВЦЭМ!$B$33:$B$776,G$47)+'СЕТ СН'!$G$9+СВЦЭМ!$D$10+'СЕТ СН'!$G$5-'СЕТ СН'!$G$17</f>
        <v>3602.9012108299999</v>
      </c>
      <c r="H60" s="36">
        <f>SUMIFS(СВЦЭМ!$C$33:$C$776,СВЦЭМ!$A$33:$A$776,$A60,СВЦЭМ!$B$33:$B$776,H$47)+'СЕТ СН'!$G$9+СВЦЭМ!$D$10+'СЕТ СН'!$G$5-'СЕТ СН'!$G$17</f>
        <v>3555.5220891500003</v>
      </c>
      <c r="I60" s="36">
        <f>SUMIFS(СВЦЭМ!$C$33:$C$776,СВЦЭМ!$A$33:$A$776,$A60,СВЦЭМ!$B$33:$B$776,I$47)+'СЕТ СН'!$G$9+СВЦЭМ!$D$10+'СЕТ СН'!$G$5-'СЕТ СН'!$G$17</f>
        <v>3494.6999093499999</v>
      </c>
      <c r="J60" s="36">
        <f>SUMIFS(СВЦЭМ!$C$33:$C$776,СВЦЭМ!$A$33:$A$776,$A60,СВЦЭМ!$B$33:$B$776,J$47)+'СЕТ СН'!$G$9+СВЦЭМ!$D$10+'СЕТ СН'!$G$5-'СЕТ СН'!$G$17</f>
        <v>3446.4402950200001</v>
      </c>
      <c r="K60" s="36">
        <f>SUMIFS(СВЦЭМ!$C$33:$C$776,СВЦЭМ!$A$33:$A$776,$A60,СВЦЭМ!$B$33:$B$776,K$47)+'СЕТ СН'!$G$9+СВЦЭМ!$D$10+'СЕТ СН'!$G$5-'СЕТ СН'!$G$17</f>
        <v>3419.7672435499999</v>
      </c>
      <c r="L60" s="36">
        <f>SUMIFS(СВЦЭМ!$C$33:$C$776,СВЦЭМ!$A$33:$A$776,$A60,СВЦЭМ!$B$33:$B$776,L$47)+'СЕТ СН'!$G$9+СВЦЭМ!$D$10+'СЕТ СН'!$G$5-'СЕТ СН'!$G$17</f>
        <v>3420.4846955000003</v>
      </c>
      <c r="M60" s="36">
        <f>SUMIFS(СВЦЭМ!$C$33:$C$776,СВЦЭМ!$A$33:$A$776,$A60,СВЦЭМ!$B$33:$B$776,M$47)+'СЕТ СН'!$G$9+СВЦЭМ!$D$10+'СЕТ СН'!$G$5-'СЕТ СН'!$G$17</f>
        <v>3371.6702233199999</v>
      </c>
      <c r="N60" s="36">
        <f>SUMIFS(СВЦЭМ!$C$33:$C$776,СВЦЭМ!$A$33:$A$776,$A60,СВЦЭМ!$B$33:$B$776,N$47)+'СЕТ СН'!$G$9+СВЦЭМ!$D$10+'СЕТ СН'!$G$5-'СЕТ СН'!$G$17</f>
        <v>3394.05616052</v>
      </c>
      <c r="O60" s="36">
        <f>SUMIFS(СВЦЭМ!$C$33:$C$776,СВЦЭМ!$A$33:$A$776,$A60,СВЦЭМ!$B$33:$B$776,O$47)+'СЕТ СН'!$G$9+СВЦЭМ!$D$10+'СЕТ СН'!$G$5-'СЕТ СН'!$G$17</f>
        <v>3393.0575942800001</v>
      </c>
      <c r="P60" s="36">
        <f>SUMIFS(СВЦЭМ!$C$33:$C$776,СВЦЭМ!$A$33:$A$776,$A60,СВЦЭМ!$B$33:$B$776,P$47)+'СЕТ СН'!$G$9+СВЦЭМ!$D$10+'СЕТ СН'!$G$5-'СЕТ СН'!$G$17</f>
        <v>3389.53948253</v>
      </c>
      <c r="Q60" s="36">
        <f>SUMIFS(СВЦЭМ!$C$33:$C$776,СВЦЭМ!$A$33:$A$776,$A60,СВЦЭМ!$B$33:$B$776,Q$47)+'СЕТ СН'!$G$9+СВЦЭМ!$D$10+'СЕТ СН'!$G$5-'СЕТ СН'!$G$17</f>
        <v>3404.8484647200003</v>
      </c>
      <c r="R60" s="36">
        <f>SUMIFS(СВЦЭМ!$C$33:$C$776,СВЦЭМ!$A$33:$A$776,$A60,СВЦЭМ!$B$33:$B$776,R$47)+'СЕТ СН'!$G$9+СВЦЭМ!$D$10+'СЕТ СН'!$G$5-'СЕТ СН'!$G$17</f>
        <v>3399.59430161</v>
      </c>
      <c r="S60" s="36">
        <f>SUMIFS(СВЦЭМ!$C$33:$C$776,СВЦЭМ!$A$33:$A$776,$A60,СВЦЭМ!$B$33:$B$776,S$47)+'СЕТ СН'!$G$9+СВЦЭМ!$D$10+'СЕТ СН'!$G$5-'СЕТ СН'!$G$17</f>
        <v>3405.7692924399998</v>
      </c>
      <c r="T60" s="36">
        <f>SUMIFS(СВЦЭМ!$C$33:$C$776,СВЦЭМ!$A$33:$A$776,$A60,СВЦЭМ!$B$33:$B$776,T$47)+'СЕТ СН'!$G$9+СВЦЭМ!$D$10+'СЕТ СН'!$G$5-'СЕТ СН'!$G$17</f>
        <v>3344.5654086899999</v>
      </c>
      <c r="U60" s="36">
        <f>SUMIFS(СВЦЭМ!$C$33:$C$776,СВЦЭМ!$A$33:$A$776,$A60,СВЦЭМ!$B$33:$B$776,U$47)+'СЕТ СН'!$G$9+СВЦЭМ!$D$10+'СЕТ СН'!$G$5-'СЕТ СН'!$G$17</f>
        <v>3281.95876684</v>
      </c>
      <c r="V60" s="36">
        <f>SUMIFS(СВЦЭМ!$C$33:$C$776,СВЦЭМ!$A$33:$A$776,$A60,СВЦЭМ!$B$33:$B$776,V$47)+'СЕТ СН'!$G$9+СВЦЭМ!$D$10+'СЕТ СН'!$G$5-'СЕТ СН'!$G$17</f>
        <v>3286.1023534199999</v>
      </c>
      <c r="W60" s="36">
        <f>SUMIFS(СВЦЭМ!$C$33:$C$776,СВЦЭМ!$A$33:$A$776,$A60,СВЦЭМ!$B$33:$B$776,W$47)+'СЕТ СН'!$G$9+СВЦЭМ!$D$10+'СЕТ СН'!$G$5-'СЕТ СН'!$G$17</f>
        <v>3302.6700424999999</v>
      </c>
      <c r="X60" s="36">
        <f>SUMIFS(СВЦЭМ!$C$33:$C$776,СВЦЭМ!$A$33:$A$776,$A60,СВЦЭМ!$B$33:$B$776,X$47)+'СЕТ СН'!$G$9+СВЦЭМ!$D$10+'СЕТ СН'!$G$5-'СЕТ СН'!$G$17</f>
        <v>3307.1648901399999</v>
      </c>
      <c r="Y60" s="36">
        <f>SUMIFS(СВЦЭМ!$C$33:$C$776,СВЦЭМ!$A$33:$A$776,$A60,СВЦЭМ!$B$33:$B$776,Y$47)+'СЕТ СН'!$G$9+СВЦЭМ!$D$10+'СЕТ СН'!$G$5-'СЕТ СН'!$G$17</f>
        <v>3368.7557465199998</v>
      </c>
    </row>
    <row r="61" spans="1:25" ht="15.75" x14ac:dyDescent="0.2">
      <c r="A61" s="35">
        <f t="shared" si="1"/>
        <v>44057</v>
      </c>
      <c r="B61" s="36">
        <f>SUMIFS(СВЦЭМ!$C$33:$C$776,СВЦЭМ!$A$33:$A$776,$A61,СВЦЭМ!$B$33:$B$776,B$47)+'СЕТ СН'!$G$9+СВЦЭМ!$D$10+'СЕТ СН'!$G$5-'СЕТ СН'!$G$17</f>
        <v>3521.2420529700003</v>
      </c>
      <c r="C61" s="36">
        <f>SUMIFS(СВЦЭМ!$C$33:$C$776,СВЦЭМ!$A$33:$A$776,$A61,СВЦЭМ!$B$33:$B$776,C$47)+'СЕТ СН'!$G$9+СВЦЭМ!$D$10+'СЕТ СН'!$G$5-'СЕТ СН'!$G$17</f>
        <v>3541.9524240000001</v>
      </c>
      <c r="D61" s="36">
        <f>SUMIFS(СВЦЭМ!$C$33:$C$776,СВЦЭМ!$A$33:$A$776,$A61,СВЦЭМ!$B$33:$B$776,D$47)+'СЕТ СН'!$G$9+СВЦЭМ!$D$10+'СЕТ СН'!$G$5-'СЕТ СН'!$G$17</f>
        <v>3568.9038572300001</v>
      </c>
      <c r="E61" s="36">
        <f>SUMIFS(СВЦЭМ!$C$33:$C$776,СВЦЭМ!$A$33:$A$776,$A61,СВЦЭМ!$B$33:$B$776,E$47)+'СЕТ СН'!$G$9+СВЦЭМ!$D$10+'СЕТ СН'!$G$5-'СЕТ СН'!$G$17</f>
        <v>3566.5850887400002</v>
      </c>
      <c r="F61" s="36">
        <f>SUMIFS(СВЦЭМ!$C$33:$C$776,СВЦЭМ!$A$33:$A$776,$A61,СВЦЭМ!$B$33:$B$776,F$47)+'СЕТ СН'!$G$9+СВЦЭМ!$D$10+'СЕТ СН'!$G$5-'СЕТ СН'!$G$17</f>
        <v>3561.1999632299999</v>
      </c>
      <c r="G61" s="36">
        <f>SUMIFS(СВЦЭМ!$C$33:$C$776,СВЦЭМ!$A$33:$A$776,$A61,СВЦЭМ!$B$33:$B$776,G$47)+'СЕТ СН'!$G$9+СВЦЭМ!$D$10+'СЕТ СН'!$G$5-'СЕТ СН'!$G$17</f>
        <v>3550.6373151600001</v>
      </c>
      <c r="H61" s="36">
        <f>SUMIFS(СВЦЭМ!$C$33:$C$776,СВЦЭМ!$A$33:$A$776,$A61,СВЦЭМ!$B$33:$B$776,H$47)+'СЕТ СН'!$G$9+СВЦЭМ!$D$10+'СЕТ СН'!$G$5-'СЕТ СН'!$G$17</f>
        <v>3530.6307719699998</v>
      </c>
      <c r="I61" s="36">
        <f>SUMIFS(СВЦЭМ!$C$33:$C$776,СВЦЭМ!$A$33:$A$776,$A61,СВЦЭМ!$B$33:$B$776,I$47)+'СЕТ СН'!$G$9+СВЦЭМ!$D$10+'СЕТ СН'!$G$5-'СЕТ СН'!$G$17</f>
        <v>3531.4552591500001</v>
      </c>
      <c r="J61" s="36">
        <f>SUMIFS(СВЦЭМ!$C$33:$C$776,СВЦЭМ!$A$33:$A$776,$A61,СВЦЭМ!$B$33:$B$776,J$47)+'СЕТ СН'!$G$9+СВЦЭМ!$D$10+'СЕТ СН'!$G$5-'СЕТ СН'!$G$17</f>
        <v>3479.6478439800003</v>
      </c>
      <c r="K61" s="36">
        <f>SUMIFS(СВЦЭМ!$C$33:$C$776,СВЦЭМ!$A$33:$A$776,$A61,СВЦЭМ!$B$33:$B$776,K$47)+'СЕТ СН'!$G$9+СВЦЭМ!$D$10+'СЕТ СН'!$G$5-'СЕТ СН'!$G$17</f>
        <v>3457.73377484</v>
      </c>
      <c r="L61" s="36">
        <f>SUMIFS(СВЦЭМ!$C$33:$C$776,СВЦЭМ!$A$33:$A$776,$A61,СВЦЭМ!$B$33:$B$776,L$47)+'СЕТ СН'!$G$9+СВЦЭМ!$D$10+'СЕТ СН'!$G$5-'СЕТ СН'!$G$17</f>
        <v>3445.3139819600001</v>
      </c>
      <c r="M61" s="36">
        <f>SUMIFS(СВЦЭМ!$C$33:$C$776,СВЦЭМ!$A$33:$A$776,$A61,СВЦЭМ!$B$33:$B$776,M$47)+'СЕТ СН'!$G$9+СВЦЭМ!$D$10+'СЕТ СН'!$G$5-'СЕТ СН'!$G$17</f>
        <v>3410.2264944600001</v>
      </c>
      <c r="N61" s="36">
        <f>SUMIFS(СВЦЭМ!$C$33:$C$776,СВЦЭМ!$A$33:$A$776,$A61,СВЦЭМ!$B$33:$B$776,N$47)+'СЕТ СН'!$G$9+СВЦЭМ!$D$10+'СЕТ СН'!$G$5-'СЕТ СН'!$G$17</f>
        <v>3334.7242981199997</v>
      </c>
      <c r="O61" s="36">
        <f>SUMIFS(СВЦЭМ!$C$33:$C$776,СВЦЭМ!$A$33:$A$776,$A61,СВЦЭМ!$B$33:$B$776,O$47)+'СЕТ СН'!$G$9+СВЦЭМ!$D$10+'СЕТ СН'!$G$5-'СЕТ СН'!$G$17</f>
        <v>3313.9392211599998</v>
      </c>
      <c r="P61" s="36">
        <f>SUMIFS(СВЦЭМ!$C$33:$C$776,СВЦЭМ!$A$33:$A$776,$A61,СВЦЭМ!$B$33:$B$776,P$47)+'СЕТ СН'!$G$9+СВЦЭМ!$D$10+'СЕТ СН'!$G$5-'СЕТ СН'!$G$17</f>
        <v>3321.4540346100002</v>
      </c>
      <c r="Q61" s="36">
        <f>SUMIFS(СВЦЭМ!$C$33:$C$776,СВЦЭМ!$A$33:$A$776,$A61,СВЦЭМ!$B$33:$B$776,Q$47)+'СЕТ СН'!$G$9+СВЦЭМ!$D$10+'СЕТ СН'!$G$5-'СЕТ СН'!$G$17</f>
        <v>3332.82777403</v>
      </c>
      <c r="R61" s="36">
        <f>SUMIFS(СВЦЭМ!$C$33:$C$776,СВЦЭМ!$A$33:$A$776,$A61,СВЦЭМ!$B$33:$B$776,R$47)+'СЕТ СН'!$G$9+СВЦЭМ!$D$10+'СЕТ СН'!$G$5-'СЕТ СН'!$G$17</f>
        <v>3326.6774940300002</v>
      </c>
      <c r="S61" s="36">
        <f>SUMIFS(СВЦЭМ!$C$33:$C$776,СВЦЭМ!$A$33:$A$776,$A61,СВЦЭМ!$B$33:$B$776,S$47)+'СЕТ СН'!$G$9+СВЦЭМ!$D$10+'СЕТ СН'!$G$5-'СЕТ СН'!$G$17</f>
        <v>3338.3110490600002</v>
      </c>
      <c r="T61" s="36">
        <f>SUMIFS(СВЦЭМ!$C$33:$C$776,СВЦЭМ!$A$33:$A$776,$A61,СВЦЭМ!$B$33:$B$776,T$47)+'СЕТ СН'!$G$9+СВЦЭМ!$D$10+'СЕТ СН'!$G$5-'СЕТ СН'!$G$17</f>
        <v>3336.5078023800002</v>
      </c>
      <c r="U61" s="36">
        <f>SUMIFS(СВЦЭМ!$C$33:$C$776,СВЦЭМ!$A$33:$A$776,$A61,СВЦЭМ!$B$33:$B$776,U$47)+'СЕТ СН'!$G$9+СВЦЭМ!$D$10+'СЕТ СН'!$G$5-'СЕТ СН'!$G$17</f>
        <v>3347.7646269299998</v>
      </c>
      <c r="V61" s="36">
        <f>SUMIFS(СВЦЭМ!$C$33:$C$776,СВЦЭМ!$A$33:$A$776,$A61,СВЦЭМ!$B$33:$B$776,V$47)+'СЕТ СН'!$G$9+СВЦЭМ!$D$10+'СЕТ СН'!$G$5-'СЕТ СН'!$G$17</f>
        <v>3336.2703237400001</v>
      </c>
      <c r="W61" s="36">
        <f>SUMIFS(СВЦЭМ!$C$33:$C$776,СВЦЭМ!$A$33:$A$776,$A61,СВЦЭМ!$B$33:$B$776,W$47)+'СЕТ СН'!$G$9+СВЦЭМ!$D$10+'СЕТ СН'!$G$5-'СЕТ СН'!$G$17</f>
        <v>3339.0754931900001</v>
      </c>
      <c r="X61" s="36">
        <f>SUMIFS(СВЦЭМ!$C$33:$C$776,СВЦЭМ!$A$33:$A$776,$A61,СВЦЭМ!$B$33:$B$776,X$47)+'СЕТ СН'!$G$9+СВЦЭМ!$D$10+'СЕТ СН'!$G$5-'СЕТ СН'!$G$17</f>
        <v>3353.8744322500002</v>
      </c>
      <c r="Y61" s="36">
        <f>SUMIFS(СВЦЭМ!$C$33:$C$776,СВЦЭМ!$A$33:$A$776,$A61,СВЦЭМ!$B$33:$B$776,Y$47)+'СЕТ СН'!$G$9+СВЦЭМ!$D$10+'СЕТ СН'!$G$5-'СЕТ СН'!$G$17</f>
        <v>3432.3877838500002</v>
      </c>
    </row>
    <row r="62" spans="1:25" ht="15.75" x14ac:dyDescent="0.2">
      <c r="A62" s="35">
        <f t="shared" si="1"/>
        <v>44058</v>
      </c>
      <c r="B62" s="36">
        <f>SUMIFS(СВЦЭМ!$C$33:$C$776,СВЦЭМ!$A$33:$A$776,$A62,СВЦЭМ!$B$33:$B$776,B$47)+'СЕТ СН'!$G$9+СВЦЭМ!$D$10+'СЕТ СН'!$G$5-'СЕТ СН'!$G$17</f>
        <v>3462.6142309699999</v>
      </c>
      <c r="C62" s="36">
        <f>SUMIFS(СВЦЭМ!$C$33:$C$776,СВЦЭМ!$A$33:$A$776,$A62,СВЦЭМ!$B$33:$B$776,C$47)+'СЕТ СН'!$G$9+СВЦЭМ!$D$10+'СЕТ СН'!$G$5-'СЕТ СН'!$G$17</f>
        <v>3502.7981538200002</v>
      </c>
      <c r="D62" s="36">
        <f>SUMIFS(СВЦЭМ!$C$33:$C$776,СВЦЭМ!$A$33:$A$776,$A62,СВЦЭМ!$B$33:$B$776,D$47)+'СЕТ СН'!$G$9+СВЦЭМ!$D$10+'СЕТ СН'!$G$5-'СЕТ СН'!$G$17</f>
        <v>3494.76073292</v>
      </c>
      <c r="E62" s="36">
        <f>SUMIFS(СВЦЭМ!$C$33:$C$776,СВЦЭМ!$A$33:$A$776,$A62,СВЦЭМ!$B$33:$B$776,E$47)+'СЕТ СН'!$G$9+СВЦЭМ!$D$10+'СЕТ СН'!$G$5-'СЕТ СН'!$G$17</f>
        <v>3487.81976119</v>
      </c>
      <c r="F62" s="36">
        <f>SUMIFS(СВЦЭМ!$C$33:$C$776,СВЦЭМ!$A$33:$A$776,$A62,СВЦЭМ!$B$33:$B$776,F$47)+'СЕТ СН'!$G$9+СВЦЭМ!$D$10+'СЕТ СН'!$G$5-'СЕТ СН'!$G$17</f>
        <v>3484.7892057099998</v>
      </c>
      <c r="G62" s="36">
        <f>SUMIFS(СВЦЭМ!$C$33:$C$776,СВЦЭМ!$A$33:$A$776,$A62,СВЦЭМ!$B$33:$B$776,G$47)+'СЕТ СН'!$G$9+СВЦЭМ!$D$10+'СЕТ СН'!$G$5-'СЕТ СН'!$G$17</f>
        <v>3491.5520127999998</v>
      </c>
      <c r="H62" s="36">
        <f>SUMIFS(СВЦЭМ!$C$33:$C$776,СВЦЭМ!$A$33:$A$776,$A62,СВЦЭМ!$B$33:$B$776,H$47)+'СЕТ СН'!$G$9+СВЦЭМ!$D$10+'СЕТ СН'!$G$5-'СЕТ СН'!$G$17</f>
        <v>3482.1173298499998</v>
      </c>
      <c r="I62" s="36">
        <f>SUMIFS(СВЦЭМ!$C$33:$C$776,СВЦЭМ!$A$33:$A$776,$A62,СВЦЭМ!$B$33:$B$776,I$47)+'СЕТ СН'!$G$9+СВЦЭМ!$D$10+'СЕТ СН'!$G$5-'СЕТ СН'!$G$17</f>
        <v>3469.2093456600001</v>
      </c>
      <c r="J62" s="36">
        <f>SUMIFS(СВЦЭМ!$C$33:$C$776,СВЦЭМ!$A$33:$A$776,$A62,СВЦЭМ!$B$33:$B$776,J$47)+'СЕТ СН'!$G$9+СВЦЭМ!$D$10+'СЕТ СН'!$G$5-'СЕТ СН'!$G$17</f>
        <v>3434.0454150099999</v>
      </c>
      <c r="K62" s="36">
        <f>SUMIFS(СВЦЭМ!$C$33:$C$776,СВЦЭМ!$A$33:$A$776,$A62,СВЦЭМ!$B$33:$B$776,K$47)+'СЕТ СН'!$G$9+СВЦЭМ!$D$10+'СЕТ СН'!$G$5-'СЕТ СН'!$G$17</f>
        <v>3395.8840876300001</v>
      </c>
      <c r="L62" s="36">
        <f>SUMIFS(СВЦЭМ!$C$33:$C$776,СВЦЭМ!$A$33:$A$776,$A62,СВЦЭМ!$B$33:$B$776,L$47)+'СЕТ СН'!$G$9+СВЦЭМ!$D$10+'СЕТ СН'!$G$5-'СЕТ СН'!$G$17</f>
        <v>3389.9088305999999</v>
      </c>
      <c r="M62" s="36">
        <f>SUMIFS(СВЦЭМ!$C$33:$C$776,СВЦЭМ!$A$33:$A$776,$A62,СВЦЭМ!$B$33:$B$776,M$47)+'СЕТ СН'!$G$9+СВЦЭМ!$D$10+'СЕТ СН'!$G$5-'СЕТ СН'!$G$17</f>
        <v>3405.5768057699997</v>
      </c>
      <c r="N62" s="36">
        <f>SUMIFS(СВЦЭМ!$C$33:$C$776,СВЦЭМ!$A$33:$A$776,$A62,СВЦЭМ!$B$33:$B$776,N$47)+'СЕТ СН'!$G$9+СВЦЭМ!$D$10+'СЕТ СН'!$G$5-'СЕТ СН'!$G$17</f>
        <v>3400.2347902000001</v>
      </c>
      <c r="O62" s="36">
        <f>SUMIFS(СВЦЭМ!$C$33:$C$776,СВЦЭМ!$A$33:$A$776,$A62,СВЦЭМ!$B$33:$B$776,O$47)+'СЕТ СН'!$G$9+СВЦЭМ!$D$10+'СЕТ СН'!$G$5-'СЕТ СН'!$G$17</f>
        <v>3377.45115201</v>
      </c>
      <c r="P62" s="36">
        <f>SUMIFS(СВЦЭМ!$C$33:$C$776,СВЦЭМ!$A$33:$A$776,$A62,СВЦЭМ!$B$33:$B$776,P$47)+'СЕТ СН'!$G$9+СВЦЭМ!$D$10+'СЕТ СН'!$G$5-'СЕТ СН'!$G$17</f>
        <v>3378.71460389</v>
      </c>
      <c r="Q62" s="36">
        <f>SUMIFS(СВЦЭМ!$C$33:$C$776,СВЦЭМ!$A$33:$A$776,$A62,СВЦЭМ!$B$33:$B$776,Q$47)+'СЕТ СН'!$G$9+СВЦЭМ!$D$10+'СЕТ СН'!$G$5-'СЕТ СН'!$G$17</f>
        <v>3380.7444643899998</v>
      </c>
      <c r="R62" s="36">
        <f>SUMIFS(СВЦЭМ!$C$33:$C$776,СВЦЭМ!$A$33:$A$776,$A62,СВЦЭМ!$B$33:$B$776,R$47)+'СЕТ СН'!$G$9+СВЦЭМ!$D$10+'СЕТ СН'!$G$5-'СЕТ СН'!$G$17</f>
        <v>3383.8021404199999</v>
      </c>
      <c r="S62" s="36">
        <f>SUMIFS(СВЦЭМ!$C$33:$C$776,СВЦЭМ!$A$33:$A$776,$A62,СВЦЭМ!$B$33:$B$776,S$47)+'СЕТ СН'!$G$9+СВЦЭМ!$D$10+'СЕТ СН'!$G$5-'СЕТ СН'!$G$17</f>
        <v>3391.7376521599999</v>
      </c>
      <c r="T62" s="36">
        <f>SUMIFS(СВЦЭМ!$C$33:$C$776,СВЦЭМ!$A$33:$A$776,$A62,СВЦЭМ!$B$33:$B$776,T$47)+'СЕТ СН'!$G$9+СВЦЭМ!$D$10+'СЕТ СН'!$G$5-'СЕТ СН'!$G$17</f>
        <v>3388.8026231100002</v>
      </c>
      <c r="U62" s="36">
        <f>SUMIFS(СВЦЭМ!$C$33:$C$776,СВЦЭМ!$A$33:$A$776,$A62,СВЦЭМ!$B$33:$B$776,U$47)+'СЕТ СН'!$G$9+СВЦЭМ!$D$10+'СЕТ СН'!$G$5-'СЕТ СН'!$G$17</f>
        <v>3393.49372601</v>
      </c>
      <c r="V62" s="36">
        <f>SUMIFS(СВЦЭМ!$C$33:$C$776,СВЦЭМ!$A$33:$A$776,$A62,СВЦЭМ!$B$33:$B$776,V$47)+'СЕТ СН'!$G$9+СВЦЭМ!$D$10+'СЕТ СН'!$G$5-'СЕТ СН'!$G$17</f>
        <v>3383.3401014299998</v>
      </c>
      <c r="W62" s="36">
        <f>SUMIFS(СВЦЭМ!$C$33:$C$776,СВЦЭМ!$A$33:$A$776,$A62,СВЦЭМ!$B$33:$B$776,W$47)+'СЕТ СН'!$G$9+СВЦЭМ!$D$10+'СЕТ СН'!$G$5-'СЕТ СН'!$G$17</f>
        <v>3377.64390774</v>
      </c>
      <c r="X62" s="36">
        <f>SUMIFS(СВЦЭМ!$C$33:$C$776,СВЦЭМ!$A$33:$A$776,$A62,СВЦЭМ!$B$33:$B$776,X$47)+'СЕТ СН'!$G$9+СВЦЭМ!$D$10+'СЕТ СН'!$G$5-'СЕТ СН'!$G$17</f>
        <v>3395.4694749999999</v>
      </c>
      <c r="Y62" s="36">
        <f>SUMIFS(СВЦЭМ!$C$33:$C$776,СВЦЭМ!$A$33:$A$776,$A62,СВЦЭМ!$B$33:$B$776,Y$47)+'СЕТ СН'!$G$9+СВЦЭМ!$D$10+'СЕТ СН'!$G$5-'СЕТ СН'!$G$17</f>
        <v>3409.3817758300002</v>
      </c>
    </row>
    <row r="63" spans="1:25" ht="15.75" x14ac:dyDescent="0.2">
      <c r="A63" s="35">
        <f t="shared" si="1"/>
        <v>44059</v>
      </c>
      <c r="B63" s="36">
        <f>SUMIFS(СВЦЭМ!$C$33:$C$776,СВЦЭМ!$A$33:$A$776,$A63,СВЦЭМ!$B$33:$B$776,B$47)+'СЕТ СН'!$G$9+СВЦЭМ!$D$10+'СЕТ СН'!$G$5-'СЕТ СН'!$G$17</f>
        <v>3476.0240302299999</v>
      </c>
      <c r="C63" s="36">
        <f>SUMIFS(СВЦЭМ!$C$33:$C$776,СВЦЭМ!$A$33:$A$776,$A63,СВЦЭМ!$B$33:$B$776,C$47)+'СЕТ СН'!$G$9+СВЦЭМ!$D$10+'СЕТ СН'!$G$5-'СЕТ СН'!$G$17</f>
        <v>3492.8621195999999</v>
      </c>
      <c r="D63" s="36">
        <f>SUMIFS(СВЦЭМ!$C$33:$C$776,СВЦЭМ!$A$33:$A$776,$A63,СВЦЭМ!$B$33:$B$776,D$47)+'СЕТ СН'!$G$9+СВЦЭМ!$D$10+'СЕТ СН'!$G$5-'СЕТ СН'!$G$17</f>
        <v>3512.7404271200003</v>
      </c>
      <c r="E63" s="36">
        <f>SUMIFS(СВЦЭМ!$C$33:$C$776,СВЦЭМ!$A$33:$A$776,$A63,СВЦЭМ!$B$33:$B$776,E$47)+'СЕТ СН'!$G$9+СВЦЭМ!$D$10+'СЕТ СН'!$G$5-'СЕТ СН'!$G$17</f>
        <v>3522.4264442799999</v>
      </c>
      <c r="F63" s="36">
        <f>SUMIFS(СВЦЭМ!$C$33:$C$776,СВЦЭМ!$A$33:$A$776,$A63,СВЦЭМ!$B$33:$B$776,F$47)+'СЕТ СН'!$G$9+СВЦЭМ!$D$10+'СЕТ СН'!$G$5-'СЕТ СН'!$G$17</f>
        <v>3521.7843384500002</v>
      </c>
      <c r="G63" s="36">
        <f>SUMIFS(СВЦЭМ!$C$33:$C$776,СВЦЭМ!$A$33:$A$776,$A63,СВЦЭМ!$B$33:$B$776,G$47)+'СЕТ СН'!$G$9+СВЦЭМ!$D$10+'СЕТ СН'!$G$5-'СЕТ СН'!$G$17</f>
        <v>3518.89954072</v>
      </c>
      <c r="H63" s="36">
        <f>SUMIFS(СВЦЭМ!$C$33:$C$776,СВЦЭМ!$A$33:$A$776,$A63,СВЦЭМ!$B$33:$B$776,H$47)+'СЕТ СН'!$G$9+СВЦЭМ!$D$10+'СЕТ СН'!$G$5-'СЕТ СН'!$G$17</f>
        <v>3503.41039727</v>
      </c>
      <c r="I63" s="36">
        <f>SUMIFS(СВЦЭМ!$C$33:$C$776,СВЦЭМ!$A$33:$A$776,$A63,СВЦЭМ!$B$33:$B$776,I$47)+'СЕТ СН'!$G$9+СВЦЭМ!$D$10+'СЕТ СН'!$G$5-'СЕТ СН'!$G$17</f>
        <v>3456.5947294100001</v>
      </c>
      <c r="J63" s="36">
        <f>SUMIFS(СВЦЭМ!$C$33:$C$776,СВЦЭМ!$A$33:$A$776,$A63,СВЦЭМ!$B$33:$B$776,J$47)+'СЕТ СН'!$G$9+СВЦЭМ!$D$10+'СЕТ СН'!$G$5-'СЕТ СН'!$G$17</f>
        <v>3431.2496048000003</v>
      </c>
      <c r="K63" s="36">
        <f>SUMIFS(СВЦЭМ!$C$33:$C$776,СВЦЭМ!$A$33:$A$776,$A63,СВЦЭМ!$B$33:$B$776,K$47)+'СЕТ СН'!$G$9+СВЦЭМ!$D$10+'СЕТ СН'!$G$5-'СЕТ СН'!$G$17</f>
        <v>3402.28700454</v>
      </c>
      <c r="L63" s="36">
        <f>SUMIFS(СВЦЭМ!$C$33:$C$776,СВЦЭМ!$A$33:$A$776,$A63,СВЦЭМ!$B$33:$B$776,L$47)+'СЕТ СН'!$G$9+СВЦЭМ!$D$10+'СЕТ СН'!$G$5-'СЕТ СН'!$G$17</f>
        <v>3392.3482054800002</v>
      </c>
      <c r="M63" s="36">
        <f>SUMIFS(СВЦЭМ!$C$33:$C$776,СВЦЭМ!$A$33:$A$776,$A63,СВЦЭМ!$B$33:$B$776,M$47)+'СЕТ СН'!$G$9+СВЦЭМ!$D$10+'СЕТ СН'!$G$5-'СЕТ СН'!$G$17</f>
        <v>3368.5386336000001</v>
      </c>
      <c r="N63" s="36">
        <f>SUMIFS(СВЦЭМ!$C$33:$C$776,СВЦЭМ!$A$33:$A$776,$A63,СВЦЭМ!$B$33:$B$776,N$47)+'СЕТ СН'!$G$9+СВЦЭМ!$D$10+'СЕТ СН'!$G$5-'СЕТ СН'!$G$17</f>
        <v>3360.0659357200002</v>
      </c>
      <c r="O63" s="36">
        <f>SUMIFS(СВЦЭМ!$C$33:$C$776,СВЦЭМ!$A$33:$A$776,$A63,СВЦЭМ!$B$33:$B$776,O$47)+'СЕТ СН'!$G$9+СВЦЭМ!$D$10+'СЕТ СН'!$G$5-'СЕТ СН'!$G$17</f>
        <v>3344.1378196800001</v>
      </c>
      <c r="P63" s="36">
        <f>SUMIFS(СВЦЭМ!$C$33:$C$776,СВЦЭМ!$A$33:$A$776,$A63,СВЦЭМ!$B$33:$B$776,P$47)+'СЕТ СН'!$G$9+СВЦЭМ!$D$10+'СЕТ СН'!$G$5-'СЕТ СН'!$G$17</f>
        <v>3341.1531608599998</v>
      </c>
      <c r="Q63" s="36">
        <f>SUMIFS(СВЦЭМ!$C$33:$C$776,СВЦЭМ!$A$33:$A$776,$A63,СВЦЭМ!$B$33:$B$776,Q$47)+'СЕТ СН'!$G$9+СВЦЭМ!$D$10+'СЕТ СН'!$G$5-'СЕТ СН'!$G$17</f>
        <v>3359.5965661800001</v>
      </c>
      <c r="R63" s="36">
        <f>SUMIFS(СВЦЭМ!$C$33:$C$776,СВЦЭМ!$A$33:$A$776,$A63,СВЦЭМ!$B$33:$B$776,R$47)+'СЕТ СН'!$G$9+СВЦЭМ!$D$10+'СЕТ СН'!$G$5-'СЕТ СН'!$G$17</f>
        <v>3373.8551187799999</v>
      </c>
      <c r="S63" s="36">
        <f>SUMIFS(СВЦЭМ!$C$33:$C$776,СВЦЭМ!$A$33:$A$776,$A63,СВЦЭМ!$B$33:$B$776,S$47)+'СЕТ СН'!$G$9+СВЦЭМ!$D$10+'СЕТ СН'!$G$5-'СЕТ СН'!$G$17</f>
        <v>3381.8092158499999</v>
      </c>
      <c r="T63" s="36">
        <f>SUMIFS(СВЦЭМ!$C$33:$C$776,СВЦЭМ!$A$33:$A$776,$A63,СВЦЭМ!$B$33:$B$776,T$47)+'СЕТ СН'!$G$9+СВЦЭМ!$D$10+'СЕТ СН'!$G$5-'СЕТ СН'!$G$17</f>
        <v>3386.73148176</v>
      </c>
      <c r="U63" s="36">
        <f>SUMIFS(СВЦЭМ!$C$33:$C$776,СВЦЭМ!$A$33:$A$776,$A63,СВЦЭМ!$B$33:$B$776,U$47)+'СЕТ СН'!$G$9+СВЦЭМ!$D$10+'СЕТ СН'!$G$5-'СЕТ СН'!$G$17</f>
        <v>3395.5583826500001</v>
      </c>
      <c r="V63" s="36">
        <f>SUMIFS(СВЦЭМ!$C$33:$C$776,СВЦЭМ!$A$33:$A$776,$A63,СВЦЭМ!$B$33:$B$776,V$47)+'СЕТ СН'!$G$9+СВЦЭМ!$D$10+'СЕТ СН'!$G$5-'СЕТ СН'!$G$17</f>
        <v>3380.74528341</v>
      </c>
      <c r="W63" s="36">
        <f>SUMIFS(СВЦЭМ!$C$33:$C$776,СВЦЭМ!$A$33:$A$776,$A63,СВЦЭМ!$B$33:$B$776,W$47)+'СЕТ СН'!$G$9+СВЦЭМ!$D$10+'СЕТ СН'!$G$5-'СЕТ СН'!$G$17</f>
        <v>3375.3467155899998</v>
      </c>
      <c r="X63" s="36">
        <f>SUMIFS(СВЦЭМ!$C$33:$C$776,СВЦЭМ!$A$33:$A$776,$A63,СВЦЭМ!$B$33:$B$776,X$47)+'СЕТ СН'!$G$9+СВЦЭМ!$D$10+'СЕТ СН'!$G$5-'СЕТ СН'!$G$17</f>
        <v>3389.8870913599999</v>
      </c>
      <c r="Y63" s="36">
        <f>SUMIFS(СВЦЭМ!$C$33:$C$776,СВЦЭМ!$A$33:$A$776,$A63,СВЦЭМ!$B$33:$B$776,Y$47)+'СЕТ СН'!$G$9+СВЦЭМ!$D$10+'СЕТ СН'!$G$5-'СЕТ СН'!$G$17</f>
        <v>3395.2809432700001</v>
      </c>
    </row>
    <row r="64" spans="1:25" ht="15.75" x14ac:dyDescent="0.2">
      <c r="A64" s="35">
        <f t="shared" si="1"/>
        <v>44060</v>
      </c>
      <c r="B64" s="36">
        <f>SUMIFS(СВЦЭМ!$C$33:$C$776,СВЦЭМ!$A$33:$A$776,$A64,СВЦЭМ!$B$33:$B$776,B$47)+'СЕТ СН'!$G$9+СВЦЭМ!$D$10+'СЕТ СН'!$G$5-'СЕТ СН'!$G$17</f>
        <v>3496.7071286300002</v>
      </c>
      <c r="C64" s="36">
        <f>SUMIFS(СВЦЭМ!$C$33:$C$776,СВЦЭМ!$A$33:$A$776,$A64,СВЦЭМ!$B$33:$B$776,C$47)+'СЕТ СН'!$G$9+СВЦЭМ!$D$10+'СЕТ СН'!$G$5-'СЕТ СН'!$G$17</f>
        <v>3523.39363288</v>
      </c>
      <c r="D64" s="36">
        <f>SUMIFS(СВЦЭМ!$C$33:$C$776,СВЦЭМ!$A$33:$A$776,$A64,СВЦЭМ!$B$33:$B$776,D$47)+'СЕТ СН'!$G$9+СВЦЭМ!$D$10+'СЕТ СН'!$G$5-'СЕТ СН'!$G$17</f>
        <v>3536.8741263399997</v>
      </c>
      <c r="E64" s="36">
        <f>SUMIFS(СВЦЭМ!$C$33:$C$776,СВЦЭМ!$A$33:$A$776,$A64,СВЦЭМ!$B$33:$B$776,E$47)+'СЕТ СН'!$G$9+СВЦЭМ!$D$10+'СЕТ СН'!$G$5-'СЕТ СН'!$G$17</f>
        <v>3546.56657688</v>
      </c>
      <c r="F64" s="36">
        <f>SUMIFS(СВЦЭМ!$C$33:$C$776,СВЦЭМ!$A$33:$A$776,$A64,СВЦЭМ!$B$33:$B$776,F$47)+'СЕТ СН'!$G$9+СВЦЭМ!$D$10+'СЕТ СН'!$G$5-'СЕТ СН'!$G$17</f>
        <v>3543.10467006</v>
      </c>
      <c r="G64" s="36">
        <f>SUMIFS(СВЦЭМ!$C$33:$C$776,СВЦЭМ!$A$33:$A$776,$A64,СВЦЭМ!$B$33:$B$776,G$47)+'СЕТ СН'!$G$9+СВЦЭМ!$D$10+'СЕТ СН'!$G$5-'СЕТ СН'!$G$17</f>
        <v>3545.0303918700001</v>
      </c>
      <c r="H64" s="36">
        <f>SUMIFS(СВЦЭМ!$C$33:$C$776,СВЦЭМ!$A$33:$A$776,$A64,СВЦЭМ!$B$33:$B$776,H$47)+'СЕТ СН'!$G$9+СВЦЭМ!$D$10+'СЕТ СН'!$G$5-'СЕТ СН'!$G$17</f>
        <v>3560.5291730099998</v>
      </c>
      <c r="I64" s="36">
        <f>SUMIFS(СВЦЭМ!$C$33:$C$776,СВЦЭМ!$A$33:$A$776,$A64,СВЦЭМ!$B$33:$B$776,I$47)+'СЕТ СН'!$G$9+СВЦЭМ!$D$10+'СЕТ СН'!$G$5-'СЕТ СН'!$G$17</f>
        <v>3603.9928552700003</v>
      </c>
      <c r="J64" s="36">
        <f>SUMIFS(СВЦЭМ!$C$33:$C$776,СВЦЭМ!$A$33:$A$776,$A64,СВЦЭМ!$B$33:$B$776,J$47)+'СЕТ СН'!$G$9+СВЦЭМ!$D$10+'СЕТ СН'!$G$5-'СЕТ СН'!$G$17</f>
        <v>3554.2899477599999</v>
      </c>
      <c r="K64" s="36">
        <f>SUMIFS(СВЦЭМ!$C$33:$C$776,СВЦЭМ!$A$33:$A$776,$A64,СВЦЭМ!$B$33:$B$776,K$47)+'СЕТ СН'!$G$9+СВЦЭМ!$D$10+'СЕТ СН'!$G$5-'СЕТ СН'!$G$17</f>
        <v>3528.35259804</v>
      </c>
      <c r="L64" s="36">
        <f>SUMIFS(СВЦЭМ!$C$33:$C$776,СВЦЭМ!$A$33:$A$776,$A64,СВЦЭМ!$B$33:$B$776,L$47)+'СЕТ СН'!$G$9+СВЦЭМ!$D$10+'СЕТ СН'!$G$5-'СЕТ СН'!$G$17</f>
        <v>3511.77706932</v>
      </c>
      <c r="M64" s="36">
        <f>SUMIFS(СВЦЭМ!$C$33:$C$776,СВЦЭМ!$A$33:$A$776,$A64,СВЦЭМ!$B$33:$B$776,M$47)+'СЕТ СН'!$G$9+СВЦЭМ!$D$10+'СЕТ СН'!$G$5-'СЕТ СН'!$G$17</f>
        <v>3455.2751637599999</v>
      </c>
      <c r="N64" s="36">
        <f>SUMIFS(СВЦЭМ!$C$33:$C$776,СВЦЭМ!$A$33:$A$776,$A64,СВЦЭМ!$B$33:$B$776,N$47)+'СЕТ СН'!$G$9+СВЦЭМ!$D$10+'СЕТ СН'!$G$5-'СЕТ СН'!$G$17</f>
        <v>3381.3164344900001</v>
      </c>
      <c r="O64" s="36">
        <f>SUMIFS(СВЦЭМ!$C$33:$C$776,СВЦЭМ!$A$33:$A$776,$A64,СВЦЭМ!$B$33:$B$776,O$47)+'СЕТ СН'!$G$9+СВЦЭМ!$D$10+'СЕТ СН'!$G$5-'СЕТ СН'!$G$17</f>
        <v>3346.5583211000003</v>
      </c>
      <c r="P64" s="36">
        <f>SUMIFS(СВЦЭМ!$C$33:$C$776,СВЦЭМ!$A$33:$A$776,$A64,СВЦЭМ!$B$33:$B$776,P$47)+'СЕТ СН'!$G$9+СВЦЭМ!$D$10+'СЕТ СН'!$G$5-'СЕТ СН'!$G$17</f>
        <v>3347.6674355300001</v>
      </c>
      <c r="Q64" s="36">
        <f>SUMIFS(СВЦЭМ!$C$33:$C$776,СВЦЭМ!$A$33:$A$776,$A64,СВЦЭМ!$B$33:$B$776,Q$47)+'СЕТ СН'!$G$9+СВЦЭМ!$D$10+'СЕТ СН'!$G$5-'СЕТ СН'!$G$17</f>
        <v>3354.2384643400001</v>
      </c>
      <c r="R64" s="36">
        <f>SUMIFS(СВЦЭМ!$C$33:$C$776,СВЦЭМ!$A$33:$A$776,$A64,СВЦЭМ!$B$33:$B$776,R$47)+'СЕТ СН'!$G$9+СВЦЭМ!$D$10+'СЕТ СН'!$G$5-'СЕТ СН'!$G$17</f>
        <v>3355.85932172</v>
      </c>
      <c r="S64" s="36">
        <f>SUMIFS(СВЦЭМ!$C$33:$C$776,СВЦЭМ!$A$33:$A$776,$A64,СВЦЭМ!$B$33:$B$776,S$47)+'СЕТ СН'!$G$9+СВЦЭМ!$D$10+'СЕТ СН'!$G$5-'СЕТ СН'!$G$17</f>
        <v>3359.2072065100001</v>
      </c>
      <c r="T64" s="36">
        <f>SUMIFS(СВЦЭМ!$C$33:$C$776,СВЦЭМ!$A$33:$A$776,$A64,СВЦЭМ!$B$33:$B$776,T$47)+'СЕТ СН'!$G$9+СВЦЭМ!$D$10+'СЕТ СН'!$G$5-'СЕТ СН'!$G$17</f>
        <v>3351.6779410200002</v>
      </c>
      <c r="U64" s="36">
        <f>SUMIFS(СВЦЭМ!$C$33:$C$776,СВЦЭМ!$A$33:$A$776,$A64,СВЦЭМ!$B$33:$B$776,U$47)+'СЕТ СН'!$G$9+СВЦЭМ!$D$10+'СЕТ СН'!$G$5-'СЕТ СН'!$G$17</f>
        <v>3361.0268279900001</v>
      </c>
      <c r="V64" s="36">
        <f>SUMIFS(СВЦЭМ!$C$33:$C$776,СВЦЭМ!$A$33:$A$776,$A64,СВЦЭМ!$B$33:$B$776,V$47)+'СЕТ СН'!$G$9+СВЦЭМ!$D$10+'СЕТ СН'!$G$5-'СЕТ СН'!$G$17</f>
        <v>3359.72714056</v>
      </c>
      <c r="W64" s="36">
        <f>SUMIFS(СВЦЭМ!$C$33:$C$776,СВЦЭМ!$A$33:$A$776,$A64,СВЦЭМ!$B$33:$B$776,W$47)+'СЕТ СН'!$G$9+СВЦЭМ!$D$10+'СЕТ СН'!$G$5-'СЕТ СН'!$G$17</f>
        <v>3357.7750845400001</v>
      </c>
      <c r="X64" s="36">
        <f>SUMIFS(СВЦЭМ!$C$33:$C$776,СВЦЭМ!$A$33:$A$776,$A64,СВЦЭМ!$B$33:$B$776,X$47)+'СЕТ СН'!$G$9+СВЦЭМ!$D$10+'СЕТ СН'!$G$5-'СЕТ СН'!$G$17</f>
        <v>3355.2262851999999</v>
      </c>
      <c r="Y64" s="36">
        <f>SUMIFS(СВЦЭМ!$C$33:$C$776,СВЦЭМ!$A$33:$A$776,$A64,СВЦЭМ!$B$33:$B$776,Y$47)+'СЕТ СН'!$G$9+СВЦЭМ!$D$10+'СЕТ СН'!$G$5-'СЕТ СН'!$G$17</f>
        <v>3420.6263495900002</v>
      </c>
    </row>
    <row r="65" spans="1:27" ht="15.75" x14ac:dyDescent="0.2">
      <c r="A65" s="35">
        <f t="shared" si="1"/>
        <v>44061</v>
      </c>
      <c r="B65" s="36">
        <f>SUMIFS(СВЦЭМ!$C$33:$C$776,СВЦЭМ!$A$33:$A$776,$A65,СВЦЭМ!$B$33:$B$776,B$47)+'СЕТ СН'!$G$9+СВЦЭМ!$D$10+'СЕТ СН'!$G$5-'СЕТ СН'!$G$17</f>
        <v>3498.6668664099998</v>
      </c>
      <c r="C65" s="36">
        <f>SUMIFS(СВЦЭМ!$C$33:$C$776,СВЦЭМ!$A$33:$A$776,$A65,СВЦЭМ!$B$33:$B$776,C$47)+'СЕТ СН'!$G$9+СВЦЭМ!$D$10+'СЕТ СН'!$G$5-'СЕТ СН'!$G$17</f>
        <v>3534.4392906100002</v>
      </c>
      <c r="D65" s="36">
        <f>SUMIFS(СВЦЭМ!$C$33:$C$776,СВЦЭМ!$A$33:$A$776,$A65,СВЦЭМ!$B$33:$B$776,D$47)+'СЕТ СН'!$G$9+СВЦЭМ!$D$10+'СЕТ СН'!$G$5-'СЕТ СН'!$G$17</f>
        <v>3552.6775414700001</v>
      </c>
      <c r="E65" s="36">
        <f>SUMIFS(СВЦЭМ!$C$33:$C$776,СВЦЭМ!$A$33:$A$776,$A65,СВЦЭМ!$B$33:$B$776,E$47)+'СЕТ СН'!$G$9+СВЦЭМ!$D$10+'СЕТ СН'!$G$5-'СЕТ СН'!$G$17</f>
        <v>3552.8340342500001</v>
      </c>
      <c r="F65" s="36">
        <f>SUMIFS(СВЦЭМ!$C$33:$C$776,СВЦЭМ!$A$33:$A$776,$A65,СВЦЭМ!$B$33:$B$776,F$47)+'СЕТ СН'!$G$9+СВЦЭМ!$D$10+'СЕТ СН'!$G$5-'СЕТ СН'!$G$17</f>
        <v>3563.6803331800002</v>
      </c>
      <c r="G65" s="36">
        <f>SUMIFS(СВЦЭМ!$C$33:$C$776,СВЦЭМ!$A$33:$A$776,$A65,СВЦЭМ!$B$33:$B$776,G$47)+'СЕТ СН'!$G$9+СВЦЭМ!$D$10+'СЕТ СН'!$G$5-'СЕТ СН'!$G$17</f>
        <v>3557.86016647</v>
      </c>
      <c r="H65" s="36">
        <f>SUMIFS(СВЦЭМ!$C$33:$C$776,СВЦЭМ!$A$33:$A$776,$A65,СВЦЭМ!$B$33:$B$776,H$47)+'СЕТ СН'!$G$9+СВЦЭМ!$D$10+'СЕТ СН'!$G$5-'СЕТ СН'!$G$17</f>
        <v>3560.7246610500001</v>
      </c>
      <c r="I65" s="36">
        <f>SUMIFS(СВЦЭМ!$C$33:$C$776,СВЦЭМ!$A$33:$A$776,$A65,СВЦЭМ!$B$33:$B$776,I$47)+'СЕТ СН'!$G$9+СВЦЭМ!$D$10+'СЕТ СН'!$G$5-'СЕТ СН'!$G$17</f>
        <v>3563.04219483</v>
      </c>
      <c r="J65" s="36">
        <f>SUMIFS(СВЦЭМ!$C$33:$C$776,СВЦЭМ!$A$33:$A$776,$A65,СВЦЭМ!$B$33:$B$776,J$47)+'СЕТ СН'!$G$9+СВЦЭМ!$D$10+'СЕТ СН'!$G$5-'СЕТ СН'!$G$17</f>
        <v>3509.77639533</v>
      </c>
      <c r="K65" s="36">
        <f>SUMIFS(СВЦЭМ!$C$33:$C$776,СВЦЭМ!$A$33:$A$776,$A65,СВЦЭМ!$B$33:$B$776,K$47)+'СЕТ СН'!$G$9+СВЦЭМ!$D$10+'СЕТ СН'!$G$5-'СЕТ СН'!$G$17</f>
        <v>3493.3823352700001</v>
      </c>
      <c r="L65" s="36">
        <f>SUMIFS(СВЦЭМ!$C$33:$C$776,СВЦЭМ!$A$33:$A$776,$A65,СВЦЭМ!$B$33:$B$776,L$47)+'СЕТ СН'!$G$9+СВЦЭМ!$D$10+'СЕТ СН'!$G$5-'СЕТ СН'!$G$17</f>
        <v>3491.1326275599999</v>
      </c>
      <c r="M65" s="36">
        <f>SUMIFS(СВЦЭМ!$C$33:$C$776,СВЦЭМ!$A$33:$A$776,$A65,СВЦЭМ!$B$33:$B$776,M$47)+'СЕТ СН'!$G$9+СВЦЭМ!$D$10+'СЕТ СН'!$G$5-'СЕТ СН'!$G$17</f>
        <v>3447.49005846</v>
      </c>
      <c r="N65" s="36">
        <f>SUMIFS(СВЦЭМ!$C$33:$C$776,СВЦЭМ!$A$33:$A$776,$A65,СВЦЭМ!$B$33:$B$776,N$47)+'СЕТ СН'!$G$9+СВЦЭМ!$D$10+'СЕТ СН'!$G$5-'СЕТ СН'!$G$17</f>
        <v>3372.2735194299999</v>
      </c>
      <c r="O65" s="36">
        <f>SUMIFS(СВЦЭМ!$C$33:$C$776,СВЦЭМ!$A$33:$A$776,$A65,СВЦЭМ!$B$33:$B$776,O$47)+'СЕТ СН'!$G$9+СВЦЭМ!$D$10+'СЕТ СН'!$G$5-'СЕТ СН'!$G$17</f>
        <v>3351.7531549400001</v>
      </c>
      <c r="P65" s="36">
        <f>SUMIFS(СВЦЭМ!$C$33:$C$776,СВЦЭМ!$A$33:$A$776,$A65,СВЦЭМ!$B$33:$B$776,P$47)+'СЕТ СН'!$G$9+СВЦЭМ!$D$10+'СЕТ СН'!$G$5-'СЕТ СН'!$G$17</f>
        <v>3352.1308717100001</v>
      </c>
      <c r="Q65" s="36">
        <f>SUMIFS(СВЦЭМ!$C$33:$C$776,СВЦЭМ!$A$33:$A$776,$A65,СВЦЭМ!$B$33:$B$776,Q$47)+'СЕТ СН'!$G$9+СВЦЭМ!$D$10+'СЕТ СН'!$G$5-'СЕТ СН'!$G$17</f>
        <v>3352.69998945</v>
      </c>
      <c r="R65" s="36">
        <f>SUMIFS(СВЦЭМ!$C$33:$C$776,СВЦЭМ!$A$33:$A$776,$A65,СВЦЭМ!$B$33:$B$776,R$47)+'СЕТ СН'!$G$9+СВЦЭМ!$D$10+'СЕТ СН'!$G$5-'СЕТ СН'!$G$17</f>
        <v>3341.11421182</v>
      </c>
      <c r="S65" s="36">
        <f>SUMIFS(СВЦЭМ!$C$33:$C$776,СВЦЭМ!$A$33:$A$776,$A65,СВЦЭМ!$B$33:$B$776,S$47)+'СЕТ СН'!$G$9+СВЦЭМ!$D$10+'СЕТ СН'!$G$5-'СЕТ СН'!$G$17</f>
        <v>3345.19855581</v>
      </c>
      <c r="T65" s="36">
        <f>SUMIFS(СВЦЭМ!$C$33:$C$776,СВЦЭМ!$A$33:$A$776,$A65,СВЦЭМ!$B$33:$B$776,T$47)+'СЕТ СН'!$G$9+СВЦЭМ!$D$10+'СЕТ СН'!$G$5-'СЕТ СН'!$G$17</f>
        <v>3344.7583647599999</v>
      </c>
      <c r="U65" s="36">
        <f>SUMIFS(СВЦЭМ!$C$33:$C$776,СВЦЭМ!$A$33:$A$776,$A65,СВЦЭМ!$B$33:$B$776,U$47)+'СЕТ СН'!$G$9+СВЦЭМ!$D$10+'СЕТ СН'!$G$5-'СЕТ СН'!$G$17</f>
        <v>3343.10102155</v>
      </c>
      <c r="V65" s="36">
        <f>SUMIFS(СВЦЭМ!$C$33:$C$776,СВЦЭМ!$A$33:$A$776,$A65,СВЦЭМ!$B$33:$B$776,V$47)+'СЕТ СН'!$G$9+СВЦЭМ!$D$10+'СЕТ СН'!$G$5-'СЕТ СН'!$G$17</f>
        <v>3339.4555748100001</v>
      </c>
      <c r="W65" s="36">
        <f>SUMIFS(СВЦЭМ!$C$33:$C$776,СВЦЭМ!$A$33:$A$776,$A65,СВЦЭМ!$B$33:$B$776,W$47)+'СЕТ СН'!$G$9+СВЦЭМ!$D$10+'СЕТ СН'!$G$5-'СЕТ СН'!$G$17</f>
        <v>3356.8931753500001</v>
      </c>
      <c r="X65" s="36">
        <f>SUMIFS(СВЦЭМ!$C$33:$C$776,СВЦЭМ!$A$33:$A$776,$A65,СВЦЭМ!$B$33:$B$776,X$47)+'СЕТ СН'!$G$9+СВЦЭМ!$D$10+'СЕТ СН'!$G$5-'СЕТ СН'!$G$17</f>
        <v>3357.77887818</v>
      </c>
      <c r="Y65" s="36">
        <f>SUMIFS(СВЦЭМ!$C$33:$C$776,СВЦЭМ!$A$33:$A$776,$A65,СВЦЭМ!$B$33:$B$776,Y$47)+'СЕТ СН'!$G$9+СВЦЭМ!$D$10+'СЕТ СН'!$G$5-'СЕТ СН'!$G$17</f>
        <v>3429.42899992</v>
      </c>
    </row>
    <row r="66" spans="1:27" ht="15.75" x14ac:dyDescent="0.2">
      <c r="A66" s="35">
        <f t="shared" si="1"/>
        <v>44062</v>
      </c>
      <c r="B66" s="36">
        <f>SUMIFS(СВЦЭМ!$C$33:$C$776,СВЦЭМ!$A$33:$A$776,$A66,СВЦЭМ!$B$33:$B$776,B$47)+'СЕТ СН'!$G$9+СВЦЭМ!$D$10+'СЕТ СН'!$G$5-'СЕТ СН'!$G$17</f>
        <v>3435.9908878000001</v>
      </c>
      <c r="C66" s="36">
        <f>SUMIFS(СВЦЭМ!$C$33:$C$776,СВЦЭМ!$A$33:$A$776,$A66,СВЦЭМ!$B$33:$B$776,C$47)+'СЕТ СН'!$G$9+СВЦЭМ!$D$10+'СЕТ СН'!$G$5-'СЕТ СН'!$G$17</f>
        <v>3476.2904110899999</v>
      </c>
      <c r="D66" s="36">
        <f>SUMIFS(СВЦЭМ!$C$33:$C$776,СВЦЭМ!$A$33:$A$776,$A66,СВЦЭМ!$B$33:$B$776,D$47)+'СЕТ СН'!$G$9+СВЦЭМ!$D$10+'СЕТ СН'!$G$5-'СЕТ СН'!$G$17</f>
        <v>3483.95930159</v>
      </c>
      <c r="E66" s="36">
        <f>SUMIFS(СВЦЭМ!$C$33:$C$776,СВЦЭМ!$A$33:$A$776,$A66,СВЦЭМ!$B$33:$B$776,E$47)+'СЕТ СН'!$G$9+СВЦЭМ!$D$10+'СЕТ СН'!$G$5-'СЕТ СН'!$G$17</f>
        <v>3499.9200050700001</v>
      </c>
      <c r="F66" s="36">
        <f>SUMIFS(СВЦЭМ!$C$33:$C$776,СВЦЭМ!$A$33:$A$776,$A66,СВЦЭМ!$B$33:$B$776,F$47)+'СЕТ СН'!$G$9+СВЦЭМ!$D$10+'СЕТ СН'!$G$5-'СЕТ СН'!$G$17</f>
        <v>3509.1529818500003</v>
      </c>
      <c r="G66" s="36">
        <f>SUMIFS(СВЦЭМ!$C$33:$C$776,СВЦЭМ!$A$33:$A$776,$A66,СВЦЭМ!$B$33:$B$776,G$47)+'СЕТ СН'!$G$9+СВЦЭМ!$D$10+'СЕТ СН'!$G$5-'СЕТ СН'!$G$17</f>
        <v>3491.90785641</v>
      </c>
      <c r="H66" s="36">
        <f>SUMIFS(СВЦЭМ!$C$33:$C$776,СВЦЭМ!$A$33:$A$776,$A66,СВЦЭМ!$B$33:$B$776,H$47)+'СЕТ СН'!$G$9+СВЦЭМ!$D$10+'СЕТ СН'!$G$5-'СЕТ СН'!$G$17</f>
        <v>3490.6275786699998</v>
      </c>
      <c r="I66" s="36">
        <f>SUMIFS(СВЦЭМ!$C$33:$C$776,СВЦЭМ!$A$33:$A$776,$A66,СВЦЭМ!$B$33:$B$776,I$47)+'СЕТ СН'!$G$9+СВЦЭМ!$D$10+'СЕТ СН'!$G$5-'СЕТ СН'!$G$17</f>
        <v>3515.7436135399998</v>
      </c>
      <c r="J66" s="36">
        <f>SUMIFS(СВЦЭМ!$C$33:$C$776,СВЦЭМ!$A$33:$A$776,$A66,СВЦЭМ!$B$33:$B$776,J$47)+'СЕТ СН'!$G$9+СВЦЭМ!$D$10+'СЕТ СН'!$G$5-'СЕТ СН'!$G$17</f>
        <v>3492.1893964999999</v>
      </c>
      <c r="K66" s="36">
        <f>SUMIFS(СВЦЭМ!$C$33:$C$776,СВЦЭМ!$A$33:$A$776,$A66,СВЦЭМ!$B$33:$B$776,K$47)+'СЕТ СН'!$G$9+СВЦЭМ!$D$10+'СЕТ СН'!$G$5-'СЕТ СН'!$G$17</f>
        <v>3460.82299775</v>
      </c>
      <c r="L66" s="36">
        <f>SUMIFS(СВЦЭМ!$C$33:$C$776,СВЦЭМ!$A$33:$A$776,$A66,СВЦЭМ!$B$33:$B$776,L$47)+'СЕТ СН'!$G$9+СВЦЭМ!$D$10+'СЕТ СН'!$G$5-'СЕТ СН'!$G$17</f>
        <v>3418.71490128</v>
      </c>
      <c r="M66" s="36">
        <f>SUMIFS(СВЦЭМ!$C$33:$C$776,СВЦЭМ!$A$33:$A$776,$A66,СВЦЭМ!$B$33:$B$776,M$47)+'СЕТ СН'!$G$9+СВЦЭМ!$D$10+'СЕТ СН'!$G$5-'СЕТ СН'!$G$17</f>
        <v>3379.3017418700001</v>
      </c>
      <c r="N66" s="36">
        <f>SUMIFS(СВЦЭМ!$C$33:$C$776,СВЦЭМ!$A$33:$A$776,$A66,СВЦЭМ!$B$33:$B$776,N$47)+'СЕТ СН'!$G$9+СВЦЭМ!$D$10+'СЕТ СН'!$G$5-'СЕТ СН'!$G$17</f>
        <v>3342.6708591699999</v>
      </c>
      <c r="O66" s="36">
        <f>SUMIFS(СВЦЭМ!$C$33:$C$776,СВЦЭМ!$A$33:$A$776,$A66,СВЦЭМ!$B$33:$B$776,O$47)+'СЕТ СН'!$G$9+СВЦЭМ!$D$10+'СЕТ СН'!$G$5-'СЕТ СН'!$G$17</f>
        <v>3331.1249509600002</v>
      </c>
      <c r="P66" s="36">
        <f>SUMIFS(СВЦЭМ!$C$33:$C$776,СВЦЭМ!$A$33:$A$776,$A66,СВЦЭМ!$B$33:$B$776,P$47)+'СЕТ СН'!$G$9+СВЦЭМ!$D$10+'СЕТ СН'!$G$5-'СЕТ СН'!$G$17</f>
        <v>3329.8265531500001</v>
      </c>
      <c r="Q66" s="36">
        <f>SUMIFS(СВЦЭМ!$C$33:$C$776,СВЦЭМ!$A$33:$A$776,$A66,СВЦЭМ!$B$33:$B$776,Q$47)+'СЕТ СН'!$G$9+СВЦЭМ!$D$10+'СЕТ СН'!$G$5-'СЕТ СН'!$G$17</f>
        <v>3330.8493865800001</v>
      </c>
      <c r="R66" s="36">
        <f>SUMIFS(СВЦЭМ!$C$33:$C$776,СВЦЭМ!$A$33:$A$776,$A66,СВЦЭМ!$B$33:$B$776,R$47)+'СЕТ СН'!$G$9+СВЦЭМ!$D$10+'СЕТ СН'!$G$5-'СЕТ СН'!$G$17</f>
        <v>3326.3068960199998</v>
      </c>
      <c r="S66" s="36">
        <f>SUMIFS(СВЦЭМ!$C$33:$C$776,СВЦЭМ!$A$33:$A$776,$A66,СВЦЭМ!$B$33:$B$776,S$47)+'СЕТ СН'!$G$9+СВЦЭМ!$D$10+'СЕТ СН'!$G$5-'СЕТ СН'!$G$17</f>
        <v>3327.89285526</v>
      </c>
      <c r="T66" s="36">
        <f>SUMIFS(СВЦЭМ!$C$33:$C$776,СВЦЭМ!$A$33:$A$776,$A66,СВЦЭМ!$B$33:$B$776,T$47)+'СЕТ СН'!$G$9+СВЦЭМ!$D$10+'СЕТ СН'!$G$5-'СЕТ СН'!$G$17</f>
        <v>3324.58528295</v>
      </c>
      <c r="U66" s="36">
        <f>SUMIFS(СВЦЭМ!$C$33:$C$776,СВЦЭМ!$A$33:$A$776,$A66,СВЦЭМ!$B$33:$B$776,U$47)+'СЕТ СН'!$G$9+СВЦЭМ!$D$10+'СЕТ СН'!$G$5-'СЕТ СН'!$G$17</f>
        <v>3319.1752428199998</v>
      </c>
      <c r="V66" s="36">
        <f>SUMIFS(СВЦЭМ!$C$33:$C$776,СВЦЭМ!$A$33:$A$776,$A66,СВЦЭМ!$B$33:$B$776,V$47)+'СЕТ СН'!$G$9+СВЦЭМ!$D$10+'СЕТ СН'!$G$5-'СЕТ СН'!$G$17</f>
        <v>3311.9575364800003</v>
      </c>
      <c r="W66" s="36">
        <f>SUMIFS(СВЦЭМ!$C$33:$C$776,СВЦЭМ!$A$33:$A$776,$A66,СВЦЭМ!$B$33:$B$776,W$47)+'СЕТ СН'!$G$9+СВЦЭМ!$D$10+'СЕТ СН'!$G$5-'СЕТ СН'!$G$17</f>
        <v>3315.35689968</v>
      </c>
      <c r="X66" s="36">
        <f>SUMIFS(СВЦЭМ!$C$33:$C$776,СВЦЭМ!$A$33:$A$776,$A66,СВЦЭМ!$B$33:$B$776,X$47)+'СЕТ СН'!$G$9+СВЦЭМ!$D$10+'СЕТ СН'!$G$5-'СЕТ СН'!$G$17</f>
        <v>3326.4702279799999</v>
      </c>
      <c r="Y66" s="36">
        <f>SUMIFS(СВЦЭМ!$C$33:$C$776,СВЦЭМ!$A$33:$A$776,$A66,СВЦЭМ!$B$33:$B$776,Y$47)+'СЕТ СН'!$G$9+СВЦЭМ!$D$10+'СЕТ СН'!$G$5-'СЕТ СН'!$G$17</f>
        <v>3434.6641333899997</v>
      </c>
    </row>
    <row r="67" spans="1:27" ht="15.75" x14ac:dyDescent="0.2">
      <c r="A67" s="35">
        <f t="shared" si="1"/>
        <v>44063</v>
      </c>
      <c r="B67" s="36">
        <f>SUMIFS(СВЦЭМ!$C$33:$C$776,СВЦЭМ!$A$33:$A$776,$A67,СВЦЭМ!$B$33:$B$776,B$47)+'СЕТ СН'!$G$9+СВЦЭМ!$D$10+'СЕТ СН'!$G$5-'СЕТ СН'!$G$17</f>
        <v>3496.9860345900001</v>
      </c>
      <c r="C67" s="36">
        <f>SUMIFS(СВЦЭМ!$C$33:$C$776,СВЦЭМ!$A$33:$A$776,$A67,СВЦЭМ!$B$33:$B$776,C$47)+'СЕТ СН'!$G$9+СВЦЭМ!$D$10+'СЕТ СН'!$G$5-'СЕТ СН'!$G$17</f>
        <v>3535.9886543000002</v>
      </c>
      <c r="D67" s="36">
        <f>SUMIFS(СВЦЭМ!$C$33:$C$776,СВЦЭМ!$A$33:$A$776,$A67,СВЦЭМ!$B$33:$B$776,D$47)+'СЕТ СН'!$G$9+СВЦЭМ!$D$10+'СЕТ СН'!$G$5-'СЕТ СН'!$G$17</f>
        <v>3563.39115077</v>
      </c>
      <c r="E67" s="36">
        <f>SUMIFS(СВЦЭМ!$C$33:$C$776,СВЦЭМ!$A$33:$A$776,$A67,СВЦЭМ!$B$33:$B$776,E$47)+'СЕТ СН'!$G$9+СВЦЭМ!$D$10+'СЕТ СН'!$G$5-'СЕТ СН'!$G$17</f>
        <v>3578.0404181700001</v>
      </c>
      <c r="F67" s="36">
        <f>SUMIFS(СВЦЭМ!$C$33:$C$776,СВЦЭМ!$A$33:$A$776,$A67,СВЦЭМ!$B$33:$B$776,F$47)+'СЕТ СН'!$G$9+СВЦЭМ!$D$10+'СЕТ СН'!$G$5-'СЕТ СН'!$G$17</f>
        <v>3576.6732755799999</v>
      </c>
      <c r="G67" s="36">
        <f>SUMIFS(СВЦЭМ!$C$33:$C$776,СВЦЭМ!$A$33:$A$776,$A67,СВЦЭМ!$B$33:$B$776,G$47)+'СЕТ СН'!$G$9+СВЦЭМ!$D$10+'СЕТ СН'!$G$5-'СЕТ СН'!$G$17</f>
        <v>3558.2395795299999</v>
      </c>
      <c r="H67" s="36">
        <f>SUMIFS(СВЦЭМ!$C$33:$C$776,СВЦЭМ!$A$33:$A$776,$A67,СВЦЭМ!$B$33:$B$776,H$47)+'СЕТ СН'!$G$9+СВЦЭМ!$D$10+'СЕТ СН'!$G$5-'СЕТ СН'!$G$17</f>
        <v>3530.2485492400001</v>
      </c>
      <c r="I67" s="36">
        <f>SUMIFS(СВЦЭМ!$C$33:$C$776,СВЦЭМ!$A$33:$A$776,$A67,СВЦЭМ!$B$33:$B$776,I$47)+'СЕТ СН'!$G$9+СВЦЭМ!$D$10+'СЕТ СН'!$G$5-'СЕТ СН'!$G$17</f>
        <v>3565.7904481400001</v>
      </c>
      <c r="J67" s="36">
        <f>SUMIFS(СВЦЭМ!$C$33:$C$776,СВЦЭМ!$A$33:$A$776,$A67,СВЦЭМ!$B$33:$B$776,J$47)+'СЕТ СН'!$G$9+СВЦЭМ!$D$10+'СЕТ СН'!$G$5-'СЕТ СН'!$G$17</f>
        <v>3537.3275310200002</v>
      </c>
      <c r="K67" s="36">
        <f>SUMIFS(СВЦЭМ!$C$33:$C$776,СВЦЭМ!$A$33:$A$776,$A67,СВЦЭМ!$B$33:$B$776,K$47)+'СЕТ СН'!$G$9+СВЦЭМ!$D$10+'СЕТ СН'!$G$5-'СЕТ СН'!$G$17</f>
        <v>3504.0920015000002</v>
      </c>
      <c r="L67" s="36">
        <f>SUMIFS(СВЦЭМ!$C$33:$C$776,СВЦЭМ!$A$33:$A$776,$A67,СВЦЭМ!$B$33:$B$776,L$47)+'СЕТ СН'!$G$9+СВЦЭМ!$D$10+'СЕТ СН'!$G$5-'СЕТ СН'!$G$17</f>
        <v>3464.9011127700001</v>
      </c>
      <c r="M67" s="36">
        <f>SUMIFS(СВЦЭМ!$C$33:$C$776,СВЦЭМ!$A$33:$A$776,$A67,СВЦЭМ!$B$33:$B$776,M$47)+'СЕТ СН'!$G$9+СВЦЭМ!$D$10+'СЕТ СН'!$G$5-'СЕТ СН'!$G$17</f>
        <v>3413.4956905999998</v>
      </c>
      <c r="N67" s="36">
        <f>SUMIFS(СВЦЭМ!$C$33:$C$776,СВЦЭМ!$A$33:$A$776,$A67,СВЦЭМ!$B$33:$B$776,N$47)+'СЕТ СН'!$G$9+СВЦЭМ!$D$10+'СЕТ СН'!$G$5-'СЕТ СН'!$G$17</f>
        <v>3355.9517955199999</v>
      </c>
      <c r="O67" s="36">
        <f>SUMIFS(СВЦЭМ!$C$33:$C$776,СВЦЭМ!$A$33:$A$776,$A67,СВЦЭМ!$B$33:$B$776,O$47)+'СЕТ СН'!$G$9+СВЦЭМ!$D$10+'СЕТ СН'!$G$5-'СЕТ СН'!$G$17</f>
        <v>3332.5837048100002</v>
      </c>
      <c r="P67" s="36">
        <f>SUMIFS(СВЦЭМ!$C$33:$C$776,СВЦЭМ!$A$33:$A$776,$A67,СВЦЭМ!$B$33:$B$776,P$47)+'СЕТ СН'!$G$9+СВЦЭМ!$D$10+'СЕТ СН'!$G$5-'СЕТ СН'!$G$17</f>
        <v>3331.7714949700003</v>
      </c>
      <c r="Q67" s="36">
        <f>SUMIFS(СВЦЭМ!$C$33:$C$776,СВЦЭМ!$A$33:$A$776,$A67,СВЦЭМ!$B$33:$B$776,Q$47)+'СЕТ СН'!$G$9+СВЦЭМ!$D$10+'СЕТ СН'!$G$5-'СЕТ СН'!$G$17</f>
        <v>3333.8735340100002</v>
      </c>
      <c r="R67" s="36">
        <f>SUMIFS(СВЦЭМ!$C$33:$C$776,СВЦЭМ!$A$33:$A$776,$A67,СВЦЭМ!$B$33:$B$776,R$47)+'СЕТ СН'!$G$9+СВЦЭМ!$D$10+'СЕТ СН'!$G$5-'СЕТ СН'!$G$17</f>
        <v>3335.6666046300002</v>
      </c>
      <c r="S67" s="36">
        <f>SUMIFS(СВЦЭМ!$C$33:$C$776,СВЦЭМ!$A$33:$A$776,$A67,СВЦЭМ!$B$33:$B$776,S$47)+'СЕТ СН'!$G$9+СВЦЭМ!$D$10+'СЕТ СН'!$G$5-'СЕТ СН'!$G$17</f>
        <v>3343.1347166999999</v>
      </c>
      <c r="T67" s="36">
        <f>SUMIFS(СВЦЭМ!$C$33:$C$776,СВЦЭМ!$A$33:$A$776,$A67,СВЦЭМ!$B$33:$B$776,T$47)+'СЕТ СН'!$G$9+СВЦЭМ!$D$10+'СЕТ СН'!$G$5-'СЕТ СН'!$G$17</f>
        <v>3344.0664552500002</v>
      </c>
      <c r="U67" s="36">
        <f>SUMIFS(СВЦЭМ!$C$33:$C$776,СВЦЭМ!$A$33:$A$776,$A67,СВЦЭМ!$B$33:$B$776,U$47)+'СЕТ СН'!$G$9+СВЦЭМ!$D$10+'СЕТ СН'!$G$5-'СЕТ СН'!$G$17</f>
        <v>3342.9119451300003</v>
      </c>
      <c r="V67" s="36">
        <f>SUMIFS(СВЦЭМ!$C$33:$C$776,СВЦЭМ!$A$33:$A$776,$A67,СВЦЭМ!$B$33:$B$776,V$47)+'СЕТ СН'!$G$9+СВЦЭМ!$D$10+'СЕТ СН'!$G$5-'СЕТ СН'!$G$17</f>
        <v>3346.4922271099999</v>
      </c>
      <c r="W67" s="36">
        <f>SUMIFS(СВЦЭМ!$C$33:$C$776,СВЦЭМ!$A$33:$A$776,$A67,СВЦЭМ!$B$33:$B$776,W$47)+'СЕТ СН'!$G$9+СВЦЭМ!$D$10+'СЕТ СН'!$G$5-'СЕТ СН'!$G$17</f>
        <v>3341.8018156500002</v>
      </c>
      <c r="X67" s="36">
        <f>SUMIFS(СВЦЭМ!$C$33:$C$776,СВЦЭМ!$A$33:$A$776,$A67,СВЦЭМ!$B$33:$B$776,X$47)+'СЕТ СН'!$G$9+СВЦЭМ!$D$10+'СЕТ СН'!$G$5-'СЕТ СН'!$G$17</f>
        <v>3347.7351619900001</v>
      </c>
      <c r="Y67" s="36">
        <f>SUMIFS(СВЦЭМ!$C$33:$C$776,СВЦЭМ!$A$33:$A$776,$A67,СВЦЭМ!$B$33:$B$776,Y$47)+'СЕТ СН'!$G$9+СВЦЭМ!$D$10+'СЕТ СН'!$G$5-'СЕТ СН'!$G$17</f>
        <v>3461.2455156999999</v>
      </c>
    </row>
    <row r="68" spans="1:27" ht="15.75" x14ac:dyDescent="0.2">
      <c r="A68" s="35">
        <f t="shared" si="1"/>
        <v>44064</v>
      </c>
      <c r="B68" s="36">
        <f>SUMIFS(СВЦЭМ!$C$33:$C$776,СВЦЭМ!$A$33:$A$776,$A68,СВЦЭМ!$B$33:$B$776,B$47)+'СЕТ СН'!$G$9+СВЦЭМ!$D$10+'СЕТ СН'!$G$5-'СЕТ СН'!$G$17</f>
        <v>3517.32955932</v>
      </c>
      <c r="C68" s="36">
        <f>SUMIFS(СВЦЭМ!$C$33:$C$776,СВЦЭМ!$A$33:$A$776,$A68,СВЦЭМ!$B$33:$B$776,C$47)+'СЕТ СН'!$G$9+СВЦЭМ!$D$10+'СЕТ СН'!$G$5-'СЕТ СН'!$G$17</f>
        <v>3535.4337452</v>
      </c>
      <c r="D68" s="36">
        <f>SUMIFS(СВЦЭМ!$C$33:$C$776,СВЦЭМ!$A$33:$A$776,$A68,СВЦЭМ!$B$33:$B$776,D$47)+'СЕТ СН'!$G$9+СВЦЭМ!$D$10+'СЕТ СН'!$G$5-'СЕТ СН'!$G$17</f>
        <v>3572.1367996600002</v>
      </c>
      <c r="E68" s="36">
        <f>SUMIFS(СВЦЭМ!$C$33:$C$776,СВЦЭМ!$A$33:$A$776,$A68,СВЦЭМ!$B$33:$B$776,E$47)+'СЕТ СН'!$G$9+СВЦЭМ!$D$10+'СЕТ СН'!$G$5-'СЕТ СН'!$G$17</f>
        <v>3566.2862642300001</v>
      </c>
      <c r="F68" s="36">
        <f>SUMIFS(СВЦЭМ!$C$33:$C$776,СВЦЭМ!$A$33:$A$776,$A68,СВЦЭМ!$B$33:$B$776,F$47)+'СЕТ СН'!$G$9+СВЦЭМ!$D$10+'СЕТ СН'!$G$5-'СЕТ СН'!$G$17</f>
        <v>3562.7884570599999</v>
      </c>
      <c r="G68" s="36">
        <f>SUMIFS(СВЦЭМ!$C$33:$C$776,СВЦЭМ!$A$33:$A$776,$A68,СВЦЭМ!$B$33:$B$776,G$47)+'СЕТ СН'!$G$9+СВЦЭМ!$D$10+'СЕТ СН'!$G$5-'СЕТ СН'!$G$17</f>
        <v>3575.9510949800001</v>
      </c>
      <c r="H68" s="36">
        <f>SUMIFS(СВЦЭМ!$C$33:$C$776,СВЦЭМ!$A$33:$A$776,$A68,СВЦЭМ!$B$33:$B$776,H$47)+'СЕТ СН'!$G$9+СВЦЭМ!$D$10+'СЕТ СН'!$G$5-'СЕТ СН'!$G$17</f>
        <v>3572.7809395599998</v>
      </c>
      <c r="I68" s="36">
        <f>SUMIFS(СВЦЭМ!$C$33:$C$776,СВЦЭМ!$A$33:$A$776,$A68,СВЦЭМ!$B$33:$B$776,I$47)+'СЕТ СН'!$G$9+СВЦЭМ!$D$10+'СЕТ СН'!$G$5-'СЕТ СН'!$G$17</f>
        <v>3599.8893573599998</v>
      </c>
      <c r="J68" s="36">
        <f>SUMIFS(СВЦЭМ!$C$33:$C$776,СВЦЭМ!$A$33:$A$776,$A68,СВЦЭМ!$B$33:$B$776,J$47)+'СЕТ СН'!$G$9+СВЦЭМ!$D$10+'СЕТ СН'!$G$5-'СЕТ СН'!$G$17</f>
        <v>3571.3956394400002</v>
      </c>
      <c r="K68" s="36">
        <f>SUMIFS(СВЦЭМ!$C$33:$C$776,СВЦЭМ!$A$33:$A$776,$A68,СВЦЭМ!$B$33:$B$776,K$47)+'СЕТ СН'!$G$9+СВЦЭМ!$D$10+'СЕТ СН'!$G$5-'СЕТ СН'!$G$17</f>
        <v>3523.2514424599999</v>
      </c>
      <c r="L68" s="36">
        <f>SUMIFS(СВЦЭМ!$C$33:$C$776,СВЦЭМ!$A$33:$A$776,$A68,СВЦЭМ!$B$33:$B$776,L$47)+'СЕТ СН'!$G$9+СВЦЭМ!$D$10+'СЕТ СН'!$G$5-'СЕТ СН'!$G$17</f>
        <v>3485.7994047000002</v>
      </c>
      <c r="M68" s="36">
        <f>SUMIFS(СВЦЭМ!$C$33:$C$776,СВЦЭМ!$A$33:$A$776,$A68,СВЦЭМ!$B$33:$B$776,M$47)+'СЕТ СН'!$G$9+СВЦЭМ!$D$10+'СЕТ СН'!$G$5-'СЕТ СН'!$G$17</f>
        <v>3440.3186054799999</v>
      </c>
      <c r="N68" s="36">
        <f>SUMIFS(СВЦЭМ!$C$33:$C$776,СВЦЭМ!$A$33:$A$776,$A68,СВЦЭМ!$B$33:$B$776,N$47)+'СЕТ СН'!$G$9+СВЦЭМ!$D$10+'СЕТ СН'!$G$5-'СЕТ СН'!$G$17</f>
        <v>3381.4757727900001</v>
      </c>
      <c r="O68" s="36">
        <f>SUMIFS(СВЦЭМ!$C$33:$C$776,СВЦЭМ!$A$33:$A$776,$A68,СВЦЭМ!$B$33:$B$776,O$47)+'СЕТ СН'!$G$9+СВЦЭМ!$D$10+'СЕТ СН'!$G$5-'СЕТ СН'!$G$17</f>
        <v>3364.6736023399999</v>
      </c>
      <c r="P68" s="36">
        <f>SUMIFS(СВЦЭМ!$C$33:$C$776,СВЦЭМ!$A$33:$A$776,$A68,СВЦЭМ!$B$33:$B$776,P$47)+'СЕТ СН'!$G$9+СВЦЭМ!$D$10+'СЕТ СН'!$G$5-'СЕТ СН'!$G$17</f>
        <v>3361.0177945</v>
      </c>
      <c r="Q68" s="36">
        <f>SUMIFS(СВЦЭМ!$C$33:$C$776,СВЦЭМ!$A$33:$A$776,$A68,СВЦЭМ!$B$33:$B$776,Q$47)+'СЕТ СН'!$G$9+СВЦЭМ!$D$10+'СЕТ СН'!$G$5-'СЕТ СН'!$G$17</f>
        <v>3360.47801949</v>
      </c>
      <c r="R68" s="36">
        <f>SUMIFS(СВЦЭМ!$C$33:$C$776,СВЦЭМ!$A$33:$A$776,$A68,СВЦЭМ!$B$33:$B$776,R$47)+'СЕТ СН'!$G$9+СВЦЭМ!$D$10+'СЕТ СН'!$G$5-'СЕТ СН'!$G$17</f>
        <v>3352.8070094200002</v>
      </c>
      <c r="S68" s="36">
        <f>SUMIFS(СВЦЭМ!$C$33:$C$776,СВЦЭМ!$A$33:$A$776,$A68,СВЦЭМ!$B$33:$B$776,S$47)+'СЕТ СН'!$G$9+СВЦЭМ!$D$10+'СЕТ СН'!$G$5-'СЕТ СН'!$G$17</f>
        <v>3354.1223911299999</v>
      </c>
      <c r="T68" s="36">
        <f>SUMIFS(СВЦЭМ!$C$33:$C$776,СВЦЭМ!$A$33:$A$776,$A68,СВЦЭМ!$B$33:$B$776,T$47)+'СЕТ СН'!$G$9+СВЦЭМ!$D$10+'СЕТ СН'!$G$5-'СЕТ СН'!$G$17</f>
        <v>3355.09375555</v>
      </c>
      <c r="U68" s="36">
        <f>SUMIFS(СВЦЭМ!$C$33:$C$776,СВЦЭМ!$A$33:$A$776,$A68,СВЦЭМ!$B$33:$B$776,U$47)+'СЕТ СН'!$G$9+СВЦЭМ!$D$10+'СЕТ СН'!$G$5-'СЕТ СН'!$G$17</f>
        <v>3362.8702381100002</v>
      </c>
      <c r="V68" s="36">
        <f>SUMIFS(СВЦЭМ!$C$33:$C$776,СВЦЭМ!$A$33:$A$776,$A68,СВЦЭМ!$B$33:$B$776,V$47)+'СЕТ СН'!$G$9+СВЦЭМ!$D$10+'СЕТ СН'!$G$5-'СЕТ СН'!$G$17</f>
        <v>3367.0683963299998</v>
      </c>
      <c r="W68" s="36">
        <f>SUMIFS(СВЦЭМ!$C$33:$C$776,СВЦЭМ!$A$33:$A$776,$A68,СВЦЭМ!$B$33:$B$776,W$47)+'СЕТ СН'!$G$9+СВЦЭМ!$D$10+'СЕТ СН'!$G$5-'СЕТ СН'!$G$17</f>
        <v>3364.35846257</v>
      </c>
      <c r="X68" s="36">
        <f>SUMIFS(СВЦЭМ!$C$33:$C$776,СВЦЭМ!$A$33:$A$776,$A68,СВЦЭМ!$B$33:$B$776,X$47)+'СЕТ СН'!$G$9+СВЦЭМ!$D$10+'СЕТ СН'!$G$5-'СЕТ СН'!$G$17</f>
        <v>3372.1812003300001</v>
      </c>
      <c r="Y68" s="36">
        <f>SUMIFS(СВЦЭМ!$C$33:$C$776,СВЦЭМ!$A$33:$A$776,$A68,СВЦЭМ!$B$33:$B$776,Y$47)+'СЕТ СН'!$G$9+СВЦЭМ!$D$10+'СЕТ СН'!$G$5-'СЕТ СН'!$G$17</f>
        <v>3467.7872173199999</v>
      </c>
    </row>
    <row r="69" spans="1:27" ht="15.75" x14ac:dyDescent="0.2">
      <c r="A69" s="35">
        <f t="shared" si="1"/>
        <v>44065</v>
      </c>
      <c r="B69" s="36">
        <f>SUMIFS(СВЦЭМ!$C$33:$C$776,СВЦЭМ!$A$33:$A$776,$A69,СВЦЭМ!$B$33:$B$776,B$47)+'СЕТ СН'!$G$9+СВЦЭМ!$D$10+'СЕТ СН'!$G$5-'СЕТ СН'!$G$17</f>
        <v>3503.7485506200001</v>
      </c>
      <c r="C69" s="36">
        <f>SUMIFS(СВЦЭМ!$C$33:$C$776,СВЦЭМ!$A$33:$A$776,$A69,СВЦЭМ!$B$33:$B$776,C$47)+'СЕТ СН'!$G$9+СВЦЭМ!$D$10+'СЕТ СН'!$G$5-'СЕТ СН'!$G$17</f>
        <v>3553.3753993999999</v>
      </c>
      <c r="D69" s="36">
        <f>SUMIFS(СВЦЭМ!$C$33:$C$776,СВЦЭМ!$A$33:$A$776,$A69,СВЦЭМ!$B$33:$B$776,D$47)+'СЕТ СН'!$G$9+СВЦЭМ!$D$10+'СЕТ СН'!$G$5-'СЕТ СН'!$G$17</f>
        <v>3569.0238553499998</v>
      </c>
      <c r="E69" s="36">
        <f>SUMIFS(СВЦЭМ!$C$33:$C$776,СВЦЭМ!$A$33:$A$776,$A69,СВЦЭМ!$B$33:$B$776,E$47)+'СЕТ СН'!$G$9+СВЦЭМ!$D$10+'СЕТ СН'!$G$5-'СЕТ СН'!$G$17</f>
        <v>3584.1768039500002</v>
      </c>
      <c r="F69" s="36">
        <f>SUMIFS(СВЦЭМ!$C$33:$C$776,СВЦЭМ!$A$33:$A$776,$A69,СВЦЭМ!$B$33:$B$776,F$47)+'СЕТ СН'!$G$9+СВЦЭМ!$D$10+'СЕТ СН'!$G$5-'СЕТ СН'!$G$17</f>
        <v>3586.7154272899998</v>
      </c>
      <c r="G69" s="36">
        <f>SUMIFS(СВЦЭМ!$C$33:$C$776,СВЦЭМ!$A$33:$A$776,$A69,СВЦЭМ!$B$33:$B$776,G$47)+'СЕТ СН'!$G$9+СВЦЭМ!$D$10+'СЕТ СН'!$G$5-'СЕТ СН'!$G$17</f>
        <v>3579.1177132900002</v>
      </c>
      <c r="H69" s="36">
        <f>SUMIFS(СВЦЭМ!$C$33:$C$776,СВЦЭМ!$A$33:$A$776,$A69,СВЦЭМ!$B$33:$B$776,H$47)+'СЕТ СН'!$G$9+СВЦЭМ!$D$10+'СЕТ СН'!$G$5-'СЕТ СН'!$G$17</f>
        <v>3552.8875613300002</v>
      </c>
      <c r="I69" s="36">
        <f>SUMIFS(СВЦЭМ!$C$33:$C$776,СВЦЭМ!$A$33:$A$776,$A69,СВЦЭМ!$B$33:$B$776,I$47)+'СЕТ СН'!$G$9+СВЦЭМ!$D$10+'СЕТ СН'!$G$5-'СЕТ СН'!$G$17</f>
        <v>3561.3164093400001</v>
      </c>
      <c r="J69" s="36">
        <f>SUMIFS(СВЦЭМ!$C$33:$C$776,СВЦЭМ!$A$33:$A$776,$A69,СВЦЭМ!$B$33:$B$776,J$47)+'СЕТ СН'!$G$9+СВЦЭМ!$D$10+'СЕТ СН'!$G$5-'СЕТ СН'!$G$17</f>
        <v>3528.8543727800002</v>
      </c>
      <c r="K69" s="36">
        <f>SUMIFS(СВЦЭМ!$C$33:$C$776,СВЦЭМ!$A$33:$A$776,$A69,СВЦЭМ!$B$33:$B$776,K$47)+'СЕТ СН'!$G$9+СВЦЭМ!$D$10+'СЕТ СН'!$G$5-'СЕТ СН'!$G$17</f>
        <v>3493.3696106900002</v>
      </c>
      <c r="L69" s="36">
        <f>SUMIFS(СВЦЭМ!$C$33:$C$776,СВЦЭМ!$A$33:$A$776,$A69,СВЦЭМ!$B$33:$B$776,L$47)+'СЕТ СН'!$G$9+СВЦЭМ!$D$10+'СЕТ СН'!$G$5-'СЕТ СН'!$G$17</f>
        <v>3459.5233904000002</v>
      </c>
      <c r="M69" s="36">
        <f>SUMIFS(СВЦЭМ!$C$33:$C$776,СВЦЭМ!$A$33:$A$776,$A69,СВЦЭМ!$B$33:$B$776,M$47)+'СЕТ СН'!$G$9+СВЦЭМ!$D$10+'СЕТ СН'!$G$5-'СЕТ СН'!$G$17</f>
        <v>3418.9040743599999</v>
      </c>
      <c r="N69" s="36">
        <f>SUMIFS(СВЦЭМ!$C$33:$C$776,СВЦЭМ!$A$33:$A$776,$A69,СВЦЭМ!$B$33:$B$776,N$47)+'СЕТ СН'!$G$9+СВЦЭМ!$D$10+'СЕТ СН'!$G$5-'СЕТ СН'!$G$17</f>
        <v>3385.2805110200002</v>
      </c>
      <c r="O69" s="36">
        <f>SUMIFS(СВЦЭМ!$C$33:$C$776,СВЦЭМ!$A$33:$A$776,$A69,СВЦЭМ!$B$33:$B$776,O$47)+'СЕТ СН'!$G$9+СВЦЭМ!$D$10+'СЕТ СН'!$G$5-'СЕТ СН'!$G$17</f>
        <v>3355.8570985199999</v>
      </c>
      <c r="P69" s="36">
        <f>SUMIFS(СВЦЭМ!$C$33:$C$776,СВЦЭМ!$A$33:$A$776,$A69,СВЦЭМ!$B$33:$B$776,P$47)+'СЕТ СН'!$G$9+СВЦЭМ!$D$10+'СЕТ СН'!$G$5-'СЕТ СН'!$G$17</f>
        <v>3358.8811782000002</v>
      </c>
      <c r="Q69" s="36">
        <f>SUMIFS(СВЦЭМ!$C$33:$C$776,СВЦЭМ!$A$33:$A$776,$A69,СВЦЭМ!$B$33:$B$776,Q$47)+'СЕТ СН'!$G$9+СВЦЭМ!$D$10+'СЕТ СН'!$G$5-'СЕТ СН'!$G$17</f>
        <v>3361.87737801</v>
      </c>
      <c r="R69" s="36">
        <f>SUMIFS(СВЦЭМ!$C$33:$C$776,СВЦЭМ!$A$33:$A$776,$A69,СВЦЭМ!$B$33:$B$776,R$47)+'СЕТ СН'!$G$9+СВЦЭМ!$D$10+'СЕТ СН'!$G$5-'СЕТ СН'!$G$17</f>
        <v>3364.6968344699999</v>
      </c>
      <c r="S69" s="36">
        <f>SUMIFS(СВЦЭМ!$C$33:$C$776,СВЦЭМ!$A$33:$A$776,$A69,СВЦЭМ!$B$33:$B$776,S$47)+'СЕТ СН'!$G$9+СВЦЭМ!$D$10+'СЕТ СН'!$G$5-'СЕТ СН'!$G$17</f>
        <v>3362.94440786</v>
      </c>
      <c r="T69" s="36">
        <f>SUMIFS(СВЦЭМ!$C$33:$C$776,СВЦЭМ!$A$33:$A$776,$A69,СВЦЭМ!$B$33:$B$776,T$47)+'СЕТ СН'!$G$9+СВЦЭМ!$D$10+'СЕТ СН'!$G$5-'СЕТ СН'!$G$17</f>
        <v>3350.59921962</v>
      </c>
      <c r="U69" s="36">
        <f>SUMIFS(СВЦЭМ!$C$33:$C$776,СВЦЭМ!$A$33:$A$776,$A69,СВЦЭМ!$B$33:$B$776,U$47)+'СЕТ СН'!$G$9+СВЦЭМ!$D$10+'СЕТ СН'!$G$5-'СЕТ СН'!$G$17</f>
        <v>3344.4637631999999</v>
      </c>
      <c r="V69" s="36">
        <f>SUMIFS(СВЦЭМ!$C$33:$C$776,СВЦЭМ!$A$33:$A$776,$A69,СВЦЭМ!$B$33:$B$776,V$47)+'СЕТ СН'!$G$9+СВЦЭМ!$D$10+'СЕТ СН'!$G$5-'СЕТ СН'!$G$17</f>
        <v>3338.8157875799998</v>
      </c>
      <c r="W69" s="36">
        <f>SUMIFS(СВЦЭМ!$C$33:$C$776,СВЦЭМ!$A$33:$A$776,$A69,СВЦЭМ!$B$33:$B$776,W$47)+'СЕТ СН'!$G$9+СВЦЭМ!$D$10+'СЕТ СН'!$G$5-'СЕТ СН'!$G$17</f>
        <v>3341.42274146</v>
      </c>
      <c r="X69" s="36">
        <f>SUMIFS(СВЦЭМ!$C$33:$C$776,СВЦЭМ!$A$33:$A$776,$A69,СВЦЭМ!$B$33:$B$776,X$47)+'СЕТ СН'!$G$9+СВЦЭМ!$D$10+'СЕТ СН'!$G$5-'СЕТ СН'!$G$17</f>
        <v>3356.78051486</v>
      </c>
      <c r="Y69" s="36">
        <f>SUMIFS(СВЦЭМ!$C$33:$C$776,СВЦЭМ!$A$33:$A$776,$A69,СВЦЭМ!$B$33:$B$776,Y$47)+'СЕТ СН'!$G$9+СВЦЭМ!$D$10+'СЕТ СН'!$G$5-'СЕТ СН'!$G$17</f>
        <v>3460.4886643099999</v>
      </c>
    </row>
    <row r="70" spans="1:27" ht="15.75" x14ac:dyDescent="0.2">
      <c r="A70" s="35">
        <f t="shared" si="1"/>
        <v>44066</v>
      </c>
      <c r="B70" s="36">
        <f>SUMIFS(СВЦЭМ!$C$33:$C$776,СВЦЭМ!$A$33:$A$776,$A70,СВЦЭМ!$B$33:$B$776,B$47)+'СЕТ СН'!$G$9+СВЦЭМ!$D$10+'СЕТ СН'!$G$5-'СЕТ СН'!$G$17</f>
        <v>3511.52146077</v>
      </c>
      <c r="C70" s="36">
        <f>SUMIFS(СВЦЭМ!$C$33:$C$776,СВЦЭМ!$A$33:$A$776,$A70,СВЦЭМ!$B$33:$B$776,C$47)+'СЕТ СН'!$G$9+СВЦЭМ!$D$10+'СЕТ СН'!$G$5-'СЕТ СН'!$G$17</f>
        <v>3537.64909291</v>
      </c>
      <c r="D70" s="36">
        <f>SUMIFS(СВЦЭМ!$C$33:$C$776,СВЦЭМ!$A$33:$A$776,$A70,СВЦЭМ!$B$33:$B$776,D$47)+'СЕТ СН'!$G$9+СВЦЭМ!$D$10+'СЕТ СН'!$G$5-'СЕТ СН'!$G$17</f>
        <v>3564.19664775</v>
      </c>
      <c r="E70" s="36">
        <f>SUMIFS(СВЦЭМ!$C$33:$C$776,СВЦЭМ!$A$33:$A$776,$A70,СВЦЭМ!$B$33:$B$776,E$47)+'СЕТ СН'!$G$9+СВЦЭМ!$D$10+'СЕТ СН'!$G$5-'СЕТ СН'!$G$17</f>
        <v>3581.8925389699998</v>
      </c>
      <c r="F70" s="36">
        <f>SUMIFS(СВЦЭМ!$C$33:$C$776,СВЦЭМ!$A$33:$A$776,$A70,СВЦЭМ!$B$33:$B$776,F$47)+'СЕТ СН'!$G$9+СВЦЭМ!$D$10+'СЕТ СН'!$G$5-'СЕТ СН'!$G$17</f>
        <v>3585.8713556900002</v>
      </c>
      <c r="G70" s="36">
        <f>SUMIFS(СВЦЭМ!$C$33:$C$776,СВЦЭМ!$A$33:$A$776,$A70,СВЦЭМ!$B$33:$B$776,G$47)+'СЕТ СН'!$G$9+СВЦЭМ!$D$10+'СЕТ СН'!$G$5-'СЕТ СН'!$G$17</f>
        <v>3583.76378961</v>
      </c>
      <c r="H70" s="36">
        <f>SUMIFS(СВЦЭМ!$C$33:$C$776,СВЦЭМ!$A$33:$A$776,$A70,СВЦЭМ!$B$33:$B$776,H$47)+'СЕТ СН'!$G$9+СВЦЭМ!$D$10+'СЕТ СН'!$G$5-'СЕТ СН'!$G$17</f>
        <v>3570.6646322300003</v>
      </c>
      <c r="I70" s="36">
        <f>SUMIFS(СВЦЭМ!$C$33:$C$776,СВЦЭМ!$A$33:$A$776,$A70,СВЦЭМ!$B$33:$B$776,I$47)+'СЕТ СН'!$G$9+СВЦЭМ!$D$10+'СЕТ СН'!$G$5-'СЕТ СН'!$G$17</f>
        <v>3546.2974294599999</v>
      </c>
      <c r="J70" s="36">
        <f>SUMIFS(СВЦЭМ!$C$33:$C$776,СВЦЭМ!$A$33:$A$776,$A70,СВЦЭМ!$B$33:$B$776,J$47)+'СЕТ СН'!$G$9+СВЦЭМ!$D$10+'СЕТ СН'!$G$5-'СЕТ СН'!$G$17</f>
        <v>3535.2588184599999</v>
      </c>
      <c r="K70" s="36">
        <f>SUMIFS(СВЦЭМ!$C$33:$C$776,СВЦЭМ!$A$33:$A$776,$A70,СВЦЭМ!$B$33:$B$776,K$47)+'СЕТ СН'!$G$9+СВЦЭМ!$D$10+'СЕТ СН'!$G$5-'СЕТ СН'!$G$17</f>
        <v>3512.5512756100002</v>
      </c>
      <c r="L70" s="36">
        <f>SUMIFS(СВЦЭМ!$C$33:$C$776,СВЦЭМ!$A$33:$A$776,$A70,СВЦЭМ!$B$33:$B$776,L$47)+'СЕТ СН'!$G$9+СВЦЭМ!$D$10+'СЕТ СН'!$G$5-'СЕТ СН'!$G$17</f>
        <v>3471.9371531900001</v>
      </c>
      <c r="M70" s="36">
        <f>SUMIFS(СВЦЭМ!$C$33:$C$776,СВЦЭМ!$A$33:$A$776,$A70,СВЦЭМ!$B$33:$B$776,M$47)+'СЕТ СН'!$G$9+СВЦЭМ!$D$10+'СЕТ СН'!$G$5-'СЕТ СН'!$G$17</f>
        <v>3409.4683206600002</v>
      </c>
      <c r="N70" s="36">
        <f>SUMIFS(СВЦЭМ!$C$33:$C$776,СВЦЭМ!$A$33:$A$776,$A70,СВЦЭМ!$B$33:$B$776,N$47)+'СЕТ СН'!$G$9+СВЦЭМ!$D$10+'СЕТ СН'!$G$5-'СЕТ СН'!$G$17</f>
        <v>3351.60105845</v>
      </c>
      <c r="O70" s="36">
        <f>SUMIFS(СВЦЭМ!$C$33:$C$776,СВЦЭМ!$A$33:$A$776,$A70,СВЦЭМ!$B$33:$B$776,O$47)+'СЕТ СН'!$G$9+СВЦЭМ!$D$10+'СЕТ СН'!$G$5-'СЕТ СН'!$G$17</f>
        <v>3333.06119231</v>
      </c>
      <c r="P70" s="36">
        <f>SUMIFS(СВЦЭМ!$C$33:$C$776,СВЦЭМ!$A$33:$A$776,$A70,СВЦЭМ!$B$33:$B$776,P$47)+'СЕТ СН'!$G$9+СВЦЭМ!$D$10+'СЕТ СН'!$G$5-'СЕТ СН'!$G$17</f>
        <v>3339.6302897</v>
      </c>
      <c r="Q70" s="36">
        <f>SUMIFS(СВЦЭМ!$C$33:$C$776,СВЦЭМ!$A$33:$A$776,$A70,СВЦЭМ!$B$33:$B$776,Q$47)+'СЕТ СН'!$G$9+СВЦЭМ!$D$10+'СЕТ СН'!$G$5-'СЕТ СН'!$G$17</f>
        <v>3337.2960749100002</v>
      </c>
      <c r="R70" s="36">
        <f>SUMIFS(СВЦЭМ!$C$33:$C$776,СВЦЭМ!$A$33:$A$776,$A70,СВЦЭМ!$B$33:$B$776,R$47)+'СЕТ СН'!$G$9+СВЦЭМ!$D$10+'СЕТ СН'!$G$5-'СЕТ СН'!$G$17</f>
        <v>3335.1039370099998</v>
      </c>
      <c r="S70" s="36">
        <f>SUMIFS(СВЦЭМ!$C$33:$C$776,СВЦЭМ!$A$33:$A$776,$A70,СВЦЭМ!$B$33:$B$776,S$47)+'СЕТ СН'!$G$9+СВЦЭМ!$D$10+'СЕТ СН'!$G$5-'СЕТ СН'!$G$17</f>
        <v>3339.0193239199998</v>
      </c>
      <c r="T70" s="36">
        <f>SUMIFS(СВЦЭМ!$C$33:$C$776,СВЦЭМ!$A$33:$A$776,$A70,СВЦЭМ!$B$33:$B$776,T$47)+'СЕТ СН'!$G$9+СВЦЭМ!$D$10+'СЕТ СН'!$G$5-'СЕТ СН'!$G$17</f>
        <v>3340.00550737</v>
      </c>
      <c r="U70" s="36">
        <f>SUMIFS(СВЦЭМ!$C$33:$C$776,СВЦЭМ!$A$33:$A$776,$A70,СВЦЭМ!$B$33:$B$776,U$47)+'СЕТ СН'!$G$9+СВЦЭМ!$D$10+'СЕТ СН'!$G$5-'СЕТ СН'!$G$17</f>
        <v>3326.1806868100002</v>
      </c>
      <c r="V70" s="36">
        <f>SUMIFS(СВЦЭМ!$C$33:$C$776,СВЦЭМ!$A$33:$A$776,$A70,СВЦЭМ!$B$33:$B$776,V$47)+'СЕТ СН'!$G$9+СВЦЭМ!$D$10+'СЕТ СН'!$G$5-'СЕТ СН'!$G$17</f>
        <v>3319.2554955099999</v>
      </c>
      <c r="W70" s="36">
        <f>SUMIFS(СВЦЭМ!$C$33:$C$776,СВЦЭМ!$A$33:$A$776,$A70,СВЦЭМ!$B$33:$B$776,W$47)+'СЕТ СН'!$G$9+СВЦЭМ!$D$10+'СЕТ СН'!$G$5-'СЕТ СН'!$G$17</f>
        <v>3316.6679275000001</v>
      </c>
      <c r="X70" s="36">
        <f>SUMIFS(СВЦЭМ!$C$33:$C$776,СВЦЭМ!$A$33:$A$776,$A70,СВЦЭМ!$B$33:$B$776,X$47)+'СЕТ СН'!$G$9+СВЦЭМ!$D$10+'СЕТ СН'!$G$5-'СЕТ СН'!$G$17</f>
        <v>3346.5626217099998</v>
      </c>
      <c r="Y70" s="36">
        <f>SUMIFS(СВЦЭМ!$C$33:$C$776,СВЦЭМ!$A$33:$A$776,$A70,СВЦЭМ!$B$33:$B$776,Y$47)+'СЕТ СН'!$G$9+СВЦЭМ!$D$10+'СЕТ СН'!$G$5-'СЕТ СН'!$G$17</f>
        <v>3439.9049102899999</v>
      </c>
    </row>
    <row r="71" spans="1:27" ht="15.75" x14ac:dyDescent="0.2">
      <c r="A71" s="35">
        <f t="shared" si="1"/>
        <v>44067</v>
      </c>
      <c r="B71" s="36">
        <f>SUMIFS(СВЦЭМ!$C$33:$C$776,СВЦЭМ!$A$33:$A$776,$A71,СВЦЭМ!$B$33:$B$776,B$47)+'СЕТ СН'!$G$9+СВЦЭМ!$D$10+'СЕТ СН'!$G$5-'СЕТ СН'!$G$17</f>
        <v>3473.7493746499999</v>
      </c>
      <c r="C71" s="36">
        <f>SUMIFS(СВЦЭМ!$C$33:$C$776,СВЦЭМ!$A$33:$A$776,$A71,СВЦЭМ!$B$33:$B$776,C$47)+'СЕТ СН'!$G$9+СВЦЭМ!$D$10+'СЕТ СН'!$G$5-'СЕТ СН'!$G$17</f>
        <v>3515.68659187</v>
      </c>
      <c r="D71" s="36">
        <f>SUMIFS(СВЦЭМ!$C$33:$C$776,СВЦЭМ!$A$33:$A$776,$A71,СВЦЭМ!$B$33:$B$776,D$47)+'СЕТ СН'!$G$9+СВЦЭМ!$D$10+'СЕТ СН'!$G$5-'СЕТ СН'!$G$17</f>
        <v>3531.3603298899998</v>
      </c>
      <c r="E71" s="36">
        <f>SUMIFS(СВЦЭМ!$C$33:$C$776,СВЦЭМ!$A$33:$A$776,$A71,СВЦЭМ!$B$33:$B$776,E$47)+'СЕТ СН'!$G$9+СВЦЭМ!$D$10+'СЕТ СН'!$G$5-'СЕТ СН'!$G$17</f>
        <v>3529.9003971900001</v>
      </c>
      <c r="F71" s="36">
        <f>SUMIFS(СВЦЭМ!$C$33:$C$776,СВЦЭМ!$A$33:$A$776,$A71,СВЦЭМ!$B$33:$B$776,F$47)+'СЕТ СН'!$G$9+СВЦЭМ!$D$10+'СЕТ СН'!$G$5-'СЕТ СН'!$G$17</f>
        <v>3534.63746507</v>
      </c>
      <c r="G71" s="36">
        <f>SUMIFS(СВЦЭМ!$C$33:$C$776,СВЦЭМ!$A$33:$A$776,$A71,СВЦЭМ!$B$33:$B$776,G$47)+'СЕТ СН'!$G$9+СВЦЭМ!$D$10+'СЕТ СН'!$G$5-'СЕТ СН'!$G$17</f>
        <v>3531.0705259599999</v>
      </c>
      <c r="H71" s="36">
        <f>SUMIFS(СВЦЭМ!$C$33:$C$776,СВЦЭМ!$A$33:$A$776,$A71,СВЦЭМ!$B$33:$B$776,H$47)+'СЕТ СН'!$G$9+СВЦЭМ!$D$10+'СЕТ СН'!$G$5-'СЕТ СН'!$G$17</f>
        <v>3524.30922246</v>
      </c>
      <c r="I71" s="36">
        <f>SUMIFS(СВЦЭМ!$C$33:$C$776,СВЦЭМ!$A$33:$A$776,$A71,СВЦЭМ!$B$33:$B$776,I$47)+'СЕТ СН'!$G$9+СВЦЭМ!$D$10+'СЕТ СН'!$G$5-'СЕТ СН'!$G$17</f>
        <v>3597.3111932900001</v>
      </c>
      <c r="J71" s="36">
        <f>SUMIFS(СВЦЭМ!$C$33:$C$776,СВЦЭМ!$A$33:$A$776,$A71,СВЦЭМ!$B$33:$B$776,J$47)+'СЕТ СН'!$G$9+СВЦЭМ!$D$10+'СЕТ СН'!$G$5-'СЕТ СН'!$G$17</f>
        <v>3548.6128957800001</v>
      </c>
      <c r="K71" s="36">
        <f>SUMIFS(СВЦЭМ!$C$33:$C$776,СВЦЭМ!$A$33:$A$776,$A71,СВЦЭМ!$B$33:$B$776,K$47)+'СЕТ СН'!$G$9+СВЦЭМ!$D$10+'СЕТ СН'!$G$5-'СЕТ СН'!$G$17</f>
        <v>3522.85313559</v>
      </c>
      <c r="L71" s="36">
        <f>SUMIFS(СВЦЭМ!$C$33:$C$776,СВЦЭМ!$A$33:$A$776,$A71,СВЦЭМ!$B$33:$B$776,L$47)+'СЕТ СН'!$G$9+СВЦЭМ!$D$10+'СЕТ СН'!$G$5-'СЕТ СН'!$G$17</f>
        <v>3497.5356788399999</v>
      </c>
      <c r="M71" s="36">
        <f>SUMIFS(СВЦЭМ!$C$33:$C$776,СВЦЭМ!$A$33:$A$776,$A71,СВЦЭМ!$B$33:$B$776,M$47)+'СЕТ СН'!$G$9+СВЦЭМ!$D$10+'СЕТ СН'!$G$5-'СЕТ СН'!$G$17</f>
        <v>3445.8759173500002</v>
      </c>
      <c r="N71" s="36">
        <f>SUMIFS(СВЦЭМ!$C$33:$C$776,СВЦЭМ!$A$33:$A$776,$A71,СВЦЭМ!$B$33:$B$776,N$47)+'СЕТ СН'!$G$9+СВЦЭМ!$D$10+'СЕТ СН'!$G$5-'СЕТ СН'!$G$17</f>
        <v>3403.0925615800002</v>
      </c>
      <c r="O71" s="36">
        <f>SUMIFS(СВЦЭМ!$C$33:$C$776,СВЦЭМ!$A$33:$A$776,$A71,СВЦЭМ!$B$33:$B$776,O$47)+'СЕТ СН'!$G$9+СВЦЭМ!$D$10+'СЕТ СН'!$G$5-'СЕТ СН'!$G$17</f>
        <v>3367.41757482</v>
      </c>
      <c r="P71" s="36">
        <f>SUMIFS(СВЦЭМ!$C$33:$C$776,СВЦЭМ!$A$33:$A$776,$A71,СВЦЭМ!$B$33:$B$776,P$47)+'СЕТ СН'!$G$9+СВЦЭМ!$D$10+'СЕТ СН'!$G$5-'СЕТ СН'!$G$17</f>
        <v>3378.6862767299999</v>
      </c>
      <c r="Q71" s="36">
        <f>SUMIFS(СВЦЭМ!$C$33:$C$776,СВЦЭМ!$A$33:$A$776,$A71,СВЦЭМ!$B$33:$B$776,Q$47)+'СЕТ СН'!$G$9+СВЦЭМ!$D$10+'СЕТ СН'!$G$5-'СЕТ СН'!$G$17</f>
        <v>3374.4284197500001</v>
      </c>
      <c r="R71" s="36">
        <f>SUMIFS(СВЦЭМ!$C$33:$C$776,СВЦЭМ!$A$33:$A$776,$A71,СВЦЭМ!$B$33:$B$776,R$47)+'СЕТ СН'!$G$9+СВЦЭМ!$D$10+'СЕТ СН'!$G$5-'СЕТ СН'!$G$17</f>
        <v>3374.36060606</v>
      </c>
      <c r="S71" s="36">
        <f>SUMIFS(СВЦЭМ!$C$33:$C$776,СВЦЭМ!$A$33:$A$776,$A71,СВЦЭМ!$B$33:$B$776,S$47)+'СЕТ СН'!$G$9+СВЦЭМ!$D$10+'СЕТ СН'!$G$5-'СЕТ СН'!$G$17</f>
        <v>3376.8289116000001</v>
      </c>
      <c r="T71" s="36">
        <f>SUMIFS(СВЦЭМ!$C$33:$C$776,СВЦЭМ!$A$33:$A$776,$A71,СВЦЭМ!$B$33:$B$776,T$47)+'СЕТ СН'!$G$9+СВЦЭМ!$D$10+'СЕТ СН'!$G$5-'СЕТ СН'!$G$17</f>
        <v>3377.5839929700001</v>
      </c>
      <c r="U71" s="36">
        <f>SUMIFS(СВЦЭМ!$C$33:$C$776,СВЦЭМ!$A$33:$A$776,$A71,СВЦЭМ!$B$33:$B$776,U$47)+'СЕТ СН'!$G$9+СВЦЭМ!$D$10+'СЕТ СН'!$G$5-'СЕТ СН'!$G$17</f>
        <v>3378.47461204</v>
      </c>
      <c r="V71" s="36">
        <f>SUMIFS(СВЦЭМ!$C$33:$C$776,СВЦЭМ!$A$33:$A$776,$A71,СВЦЭМ!$B$33:$B$776,V$47)+'СЕТ СН'!$G$9+СВЦЭМ!$D$10+'СЕТ СН'!$G$5-'СЕТ СН'!$G$17</f>
        <v>3371.4481390400001</v>
      </c>
      <c r="W71" s="36">
        <f>SUMIFS(СВЦЭМ!$C$33:$C$776,СВЦЭМ!$A$33:$A$776,$A71,СВЦЭМ!$B$33:$B$776,W$47)+'СЕТ СН'!$G$9+СВЦЭМ!$D$10+'СЕТ СН'!$G$5-'СЕТ СН'!$G$17</f>
        <v>3361.1667451399999</v>
      </c>
      <c r="X71" s="36">
        <f>SUMIFS(СВЦЭМ!$C$33:$C$776,СВЦЭМ!$A$33:$A$776,$A71,СВЦЭМ!$B$33:$B$776,X$47)+'СЕТ СН'!$G$9+СВЦЭМ!$D$10+'СЕТ СН'!$G$5-'СЕТ СН'!$G$17</f>
        <v>3388.2627815999999</v>
      </c>
      <c r="Y71" s="36">
        <f>SUMIFS(СВЦЭМ!$C$33:$C$776,СВЦЭМ!$A$33:$A$776,$A71,СВЦЭМ!$B$33:$B$776,Y$47)+'СЕТ СН'!$G$9+СВЦЭМ!$D$10+'СЕТ СН'!$G$5-'СЕТ СН'!$G$17</f>
        <v>3495.5521499699998</v>
      </c>
    </row>
    <row r="72" spans="1:27" ht="15.75" x14ac:dyDescent="0.2">
      <c r="A72" s="35">
        <f t="shared" si="1"/>
        <v>44068</v>
      </c>
      <c r="B72" s="36">
        <f>SUMIFS(СВЦЭМ!$C$33:$C$776,СВЦЭМ!$A$33:$A$776,$A72,СВЦЭМ!$B$33:$B$776,B$47)+'СЕТ СН'!$G$9+СВЦЭМ!$D$10+'СЕТ СН'!$G$5-'СЕТ СН'!$G$17</f>
        <v>3484.5509489800002</v>
      </c>
      <c r="C72" s="36">
        <f>SUMIFS(СВЦЭМ!$C$33:$C$776,СВЦЭМ!$A$33:$A$776,$A72,СВЦЭМ!$B$33:$B$776,C$47)+'СЕТ СН'!$G$9+СВЦЭМ!$D$10+'СЕТ СН'!$G$5-'СЕТ СН'!$G$17</f>
        <v>3519.2902073499999</v>
      </c>
      <c r="D72" s="36">
        <f>SUMIFS(СВЦЭМ!$C$33:$C$776,СВЦЭМ!$A$33:$A$776,$A72,СВЦЭМ!$B$33:$B$776,D$47)+'СЕТ СН'!$G$9+СВЦЭМ!$D$10+'СЕТ СН'!$G$5-'СЕТ СН'!$G$17</f>
        <v>3539.9415167799998</v>
      </c>
      <c r="E72" s="36">
        <f>SUMIFS(СВЦЭМ!$C$33:$C$776,СВЦЭМ!$A$33:$A$776,$A72,СВЦЭМ!$B$33:$B$776,E$47)+'СЕТ СН'!$G$9+СВЦЭМ!$D$10+'СЕТ СН'!$G$5-'СЕТ СН'!$G$17</f>
        <v>3545.4070962699998</v>
      </c>
      <c r="F72" s="36">
        <f>SUMIFS(СВЦЭМ!$C$33:$C$776,СВЦЭМ!$A$33:$A$776,$A72,СВЦЭМ!$B$33:$B$776,F$47)+'СЕТ СН'!$G$9+СВЦЭМ!$D$10+'СЕТ СН'!$G$5-'СЕТ СН'!$G$17</f>
        <v>3549.3307664399999</v>
      </c>
      <c r="G72" s="36">
        <f>SUMIFS(СВЦЭМ!$C$33:$C$776,СВЦЭМ!$A$33:$A$776,$A72,СВЦЭМ!$B$33:$B$776,G$47)+'СЕТ СН'!$G$9+СВЦЭМ!$D$10+'СЕТ СН'!$G$5-'СЕТ СН'!$G$17</f>
        <v>3541.4405171399999</v>
      </c>
      <c r="H72" s="36">
        <f>SUMIFS(СВЦЭМ!$C$33:$C$776,СВЦЭМ!$A$33:$A$776,$A72,СВЦЭМ!$B$33:$B$776,H$47)+'СЕТ СН'!$G$9+СВЦЭМ!$D$10+'СЕТ СН'!$G$5-'СЕТ СН'!$G$17</f>
        <v>3553.0109695000001</v>
      </c>
      <c r="I72" s="36">
        <f>SUMIFS(СВЦЭМ!$C$33:$C$776,СВЦЭМ!$A$33:$A$776,$A72,СВЦЭМ!$B$33:$B$776,I$47)+'СЕТ СН'!$G$9+СВЦЭМ!$D$10+'СЕТ СН'!$G$5-'СЕТ СН'!$G$17</f>
        <v>3580.87228172</v>
      </c>
      <c r="J72" s="36">
        <f>SUMIFS(СВЦЭМ!$C$33:$C$776,СВЦЭМ!$A$33:$A$776,$A72,СВЦЭМ!$B$33:$B$776,J$47)+'СЕТ СН'!$G$9+СВЦЭМ!$D$10+'СЕТ СН'!$G$5-'СЕТ СН'!$G$17</f>
        <v>3560.7946601100002</v>
      </c>
      <c r="K72" s="36">
        <f>SUMIFS(СВЦЭМ!$C$33:$C$776,СВЦЭМ!$A$33:$A$776,$A72,СВЦЭМ!$B$33:$B$776,K$47)+'СЕТ СН'!$G$9+СВЦЭМ!$D$10+'СЕТ СН'!$G$5-'СЕТ СН'!$G$17</f>
        <v>3533.8552171299998</v>
      </c>
      <c r="L72" s="36">
        <f>SUMIFS(СВЦЭМ!$C$33:$C$776,СВЦЭМ!$A$33:$A$776,$A72,СВЦЭМ!$B$33:$B$776,L$47)+'СЕТ СН'!$G$9+СВЦЭМ!$D$10+'СЕТ СН'!$G$5-'СЕТ СН'!$G$17</f>
        <v>3514.19816072</v>
      </c>
      <c r="M72" s="36">
        <f>SUMIFS(СВЦЭМ!$C$33:$C$776,СВЦЭМ!$A$33:$A$776,$A72,СВЦЭМ!$B$33:$B$776,M$47)+'СЕТ СН'!$G$9+СВЦЭМ!$D$10+'СЕТ СН'!$G$5-'СЕТ СН'!$G$17</f>
        <v>3446.1868676700001</v>
      </c>
      <c r="N72" s="36">
        <f>SUMIFS(СВЦЭМ!$C$33:$C$776,СВЦЭМ!$A$33:$A$776,$A72,СВЦЭМ!$B$33:$B$776,N$47)+'СЕТ СН'!$G$9+СВЦЭМ!$D$10+'СЕТ СН'!$G$5-'СЕТ СН'!$G$17</f>
        <v>3397.1892679100001</v>
      </c>
      <c r="O72" s="36">
        <f>SUMIFS(СВЦЭМ!$C$33:$C$776,СВЦЭМ!$A$33:$A$776,$A72,СВЦЭМ!$B$33:$B$776,O$47)+'СЕТ СН'!$G$9+СВЦЭМ!$D$10+'СЕТ СН'!$G$5-'СЕТ СН'!$G$17</f>
        <v>3371.84273149</v>
      </c>
      <c r="P72" s="36">
        <f>SUMIFS(СВЦЭМ!$C$33:$C$776,СВЦЭМ!$A$33:$A$776,$A72,СВЦЭМ!$B$33:$B$776,P$47)+'СЕТ СН'!$G$9+СВЦЭМ!$D$10+'СЕТ СН'!$G$5-'СЕТ СН'!$G$17</f>
        <v>3379.5179170299998</v>
      </c>
      <c r="Q72" s="36">
        <f>SUMIFS(СВЦЭМ!$C$33:$C$776,СВЦЭМ!$A$33:$A$776,$A72,СВЦЭМ!$B$33:$B$776,Q$47)+'СЕТ СН'!$G$9+СВЦЭМ!$D$10+'СЕТ СН'!$G$5-'СЕТ СН'!$G$17</f>
        <v>3376.78040182</v>
      </c>
      <c r="R72" s="36">
        <f>SUMIFS(СВЦЭМ!$C$33:$C$776,СВЦЭМ!$A$33:$A$776,$A72,СВЦЭМ!$B$33:$B$776,R$47)+'СЕТ СН'!$G$9+СВЦЭМ!$D$10+'СЕТ СН'!$G$5-'СЕТ СН'!$G$17</f>
        <v>3374.25789829</v>
      </c>
      <c r="S72" s="36">
        <f>SUMIFS(СВЦЭМ!$C$33:$C$776,СВЦЭМ!$A$33:$A$776,$A72,СВЦЭМ!$B$33:$B$776,S$47)+'СЕТ СН'!$G$9+СВЦЭМ!$D$10+'СЕТ СН'!$G$5-'СЕТ СН'!$G$17</f>
        <v>3377.0460490999999</v>
      </c>
      <c r="T72" s="36">
        <f>SUMIFS(СВЦЭМ!$C$33:$C$776,СВЦЭМ!$A$33:$A$776,$A72,СВЦЭМ!$B$33:$B$776,T$47)+'СЕТ СН'!$G$9+СВЦЭМ!$D$10+'СЕТ СН'!$G$5-'СЕТ СН'!$G$17</f>
        <v>3372.93011127</v>
      </c>
      <c r="U72" s="36">
        <f>SUMIFS(СВЦЭМ!$C$33:$C$776,СВЦЭМ!$A$33:$A$776,$A72,СВЦЭМ!$B$33:$B$776,U$47)+'СЕТ СН'!$G$9+СВЦЭМ!$D$10+'СЕТ СН'!$G$5-'СЕТ СН'!$G$17</f>
        <v>3371.8789974000001</v>
      </c>
      <c r="V72" s="36">
        <f>SUMIFS(СВЦЭМ!$C$33:$C$776,СВЦЭМ!$A$33:$A$776,$A72,СВЦЭМ!$B$33:$B$776,V$47)+'СЕТ СН'!$G$9+СВЦЭМ!$D$10+'СЕТ СН'!$G$5-'СЕТ СН'!$G$17</f>
        <v>3351.3781209999997</v>
      </c>
      <c r="W72" s="36">
        <f>SUMIFS(СВЦЭМ!$C$33:$C$776,СВЦЭМ!$A$33:$A$776,$A72,СВЦЭМ!$B$33:$B$776,W$47)+'СЕТ СН'!$G$9+СВЦЭМ!$D$10+'СЕТ СН'!$G$5-'СЕТ СН'!$G$17</f>
        <v>3330.9614678899998</v>
      </c>
      <c r="X72" s="36">
        <f>SUMIFS(СВЦЭМ!$C$33:$C$776,СВЦЭМ!$A$33:$A$776,$A72,СВЦЭМ!$B$33:$B$776,X$47)+'СЕТ СН'!$G$9+СВЦЭМ!$D$10+'СЕТ СН'!$G$5-'СЕТ СН'!$G$17</f>
        <v>3354.7406568699998</v>
      </c>
      <c r="Y72" s="36">
        <f>SUMIFS(СВЦЭМ!$C$33:$C$776,СВЦЭМ!$A$33:$A$776,$A72,СВЦЭМ!$B$33:$B$776,Y$47)+'СЕТ СН'!$G$9+СВЦЭМ!$D$10+'СЕТ СН'!$G$5-'СЕТ СН'!$G$17</f>
        <v>3454.6063747899998</v>
      </c>
    </row>
    <row r="73" spans="1:27" ht="15.75" x14ac:dyDescent="0.2">
      <c r="A73" s="35">
        <f t="shared" si="1"/>
        <v>44069</v>
      </c>
      <c r="B73" s="36">
        <f>SUMIFS(СВЦЭМ!$C$33:$C$776,СВЦЭМ!$A$33:$A$776,$A73,СВЦЭМ!$B$33:$B$776,B$47)+'СЕТ СН'!$G$9+СВЦЭМ!$D$10+'СЕТ СН'!$G$5-'СЕТ СН'!$G$17</f>
        <v>3492.7698259500003</v>
      </c>
      <c r="C73" s="36">
        <f>SUMIFS(СВЦЭМ!$C$33:$C$776,СВЦЭМ!$A$33:$A$776,$A73,СВЦЭМ!$B$33:$B$776,C$47)+'СЕТ СН'!$G$9+СВЦЭМ!$D$10+'СЕТ СН'!$G$5-'СЕТ СН'!$G$17</f>
        <v>3528.7734763200001</v>
      </c>
      <c r="D73" s="36">
        <f>SUMIFS(СВЦЭМ!$C$33:$C$776,СВЦЭМ!$A$33:$A$776,$A73,СВЦЭМ!$B$33:$B$776,D$47)+'СЕТ СН'!$G$9+СВЦЭМ!$D$10+'СЕТ СН'!$G$5-'СЕТ СН'!$G$17</f>
        <v>3547.4617618500001</v>
      </c>
      <c r="E73" s="36">
        <f>SUMIFS(СВЦЭМ!$C$33:$C$776,СВЦЭМ!$A$33:$A$776,$A73,СВЦЭМ!$B$33:$B$776,E$47)+'СЕТ СН'!$G$9+СВЦЭМ!$D$10+'СЕТ СН'!$G$5-'СЕТ СН'!$G$17</f>
        <v>3546.73810005</v>
      </c>
      <c r="F73" s="36">
        <f>SUMIFS(СВЦЭМ!$C$33:$C$776,СВЦЭМ!$A$33:$A$776,$A73,СВЦЭМ!$B$33:$B$776,F$47)+'СЕТ СН'!$G$9+СВЦЭМ!$D$10+'СЕТ СН'!$G$5-'СЕТ СН'!$G$17</f>
        <v>3548.1360655399999</v>
      </c>
      <c r="G73" s="36">
        <f>SUMIFS(СВЦЭМ!$C$33:$C$776,СВЦЭМ!$A$33:$A$776,$A73,СВЦЭМ!$B$33:$B$776,G$47)+'СЕТ СН'!$G$9+СВЦЭМ!$D$10+'СЕТ СН'!$G$5-'СЕТ СН'!$G$17</f>
        <v>3546.5291037799998</v>
      </c>
      <c r="H73" s="36">
        <f>SUMIFS(СВЦЭМ!$C$33:$C$776,СВЦЭМ!$A$33:$A$776,$A73,СВЦЭМ!$B$33:$B$776,H$47)+'СЕТ СН'!$G$9+СВЦЭМ!$D$10+'СЕТ СН'!$G$5-'СЕТ СН'!$G$17</f>
        <v>3552.32167893</v>
      </c>
      <c r="I73" s="36">
        <f>SUMIFS(СВЦЭМ!$C$33:$C$776,СВЦЭМ!$A$33:$A$776,$A73,СВЦЭМ!$B$33:$B$776,I$47)+'СЕТ СН'!$G$9+СВЦЭМ!$D$10+'СЕТ СН'!$G$5-'СЕТ СН'!$G$17</f>
        <v>3573.5478039199998</v>
      </c>
      <c r="J73" s="36">
        <f>SUMIFS(СВЦЭМ!$C$33:$C$776,СВЦЭМ!$A$33:$A$776,$A73,СВЦЭМ!$B$33:$B$776,J$47)+'СЕТ СН'!$G$9+СВЦЭМ!$D$10+'СЕТ СН'!$G$5-'СЕТ СН'!$G$17</f>
        <v>3553.2302476099999</v>
      </c>
      <c r="K73" s="36">
        <f>SUMIFS(СВЦЭМ!$C$33:$C$776,СВЦЭМ!$A$33:$A$776,$A73,СВЦЭМ!$B$33:$B$776,K$47)+'СЕТ СН'!$G$9+СВЦЭМ!$D$10+'СЕТ СН'!$G$5-'СЕТ СН'!$G$17</f>
        <v>3477.5336183899999</v>
      </c>
      <c r="L73" s="36">
        <f>SUMIFS(СВЦЭМ!$C$33:$C$776,СВЦЭМ!$A$33:$A$776,$A73,СВЦЭМ!$B$33:$B$776,L$47)+'СЕТ СН'!$G$9+СВЦЭМ!$D$10+'СЕТ СН'!$G$5-'СЕТ СН'!$G$17</f>
        <v>3458.5779753299998</v>
      </c>
      <c r="M73" s="36">
        <f>SUMIFS(СВЦЭМ!$C$33:$C$776,СВЦЭМ!$A$33:$A$776,$A73,СВЦЭМ!$B$33:$B$776,M$47)+'СЕТ СН'!$G$9+СВЦЭМ!$D$10+'СЕТ СН'!$G$5-'СЕТ СН'!$G$17</f>
        <v>3396.98642995</v>
      </c>
      <c r="N73" s="36">
        <f>SUMIFS(СВЦЭМ!$C$33:$C$776,СВЦЭМ!$A$33:$A$776,$A73,СВЦЭМ!$B$33:$B$776,N$47)+'СЕТ СН'!$G$9+СВЦЭМ!$D$10+'СЕТ СН'!$G$5-'СЕТ СН'!$G$17</f>
        <v>3350.0860483799997</v>
      </c>
      <c r="O73" s="36">
        <f>SUMIFS(СВЦЭМ!$C$33:$C$776,СВЦЭМ!$A$33:$A$776,$A73,СВЦЭМ!$B$33:$B$776,O$47)+'СЕТ СН'!$G$9+СВЦЭМ!$D$10+'СЕТ СН'!$G$5-'СЕТ СН'!$G$17</f>
        <v>3326.3568712400001</v>
      </c>
      <c r="P73" s="36">
        <f>SUMIFS(СВЦЭМ!$C$33:$C$776,СВЦЭМ!$A$33:$A$776,$A73,СВЦЭМ!$B$33:$B$776,P$47)+'СЕТ СН'!$G$9+СВЦЭМ!$D$10+'СЕТ СН'!$G$5-'СЕТ СН'!$G$17</f>
        <v>3326.49798414</v>
      </c>
      <c r="Q73" s="36">
        <f>SUMIFS(СВЦЭМ!$C$33:$C$776,СВЦЭМ!$A$33:$A$776,$A73,СВЦЭМ!$B$33:$B$776,Q$47)+'СЕТ СН'!$G$9+СВЦЭМ!$D$10+'СЕТ СН'!$G$5-'СЕТ СН'!$G$17</f>
        <v>3322.89455778</v>
      </c>
      <c r="R73" s="36">
        <f>SUMIFS(СВЦЭМ!$C$33:$C$776,СВЦЭМ!$A$33:$A$776,$A73,СВЦЭМ!$B$33:$B$776,R$47)+'СЕТ СН'!$G$9+СВЦЭМ!$D$10+'СЕТ СН'!$G$5-'СЕТ СН'!$G$17</f>
        <v>3328.3632531200001</v>
      </c>
      <c r="S73" s="36">
        <f>SUMIFS(СВЦЭМ!$C$33:$C$776,СВЦЭМ!$A$33:$A$776,$A73,СВЦЭМ!$B$33:$B$776,S$47)+'СЕТ СН'!$G$9+СВЦЭМ!$D$10+'СЕТ СН'!$G$5-'СЕТ СН'!$G$17</f>
        <v>3331.4714782199999</v>
      </c>
      <c r="T73" s="36">
        <f>SUMIFS(СВЦЭМ!$C$33:$C$776,СВЦЭМ!$A$33:$A$776,$A73,СВЦЭМ!$B$33:$B$776,T$47)+'СЕТ СН'!$G$9+СВЦЭМ!$D$10+'СЕТ СН'!$G$5-'СЕТ СН'!$G$17</f>
        <v>3323.3401199099999</v>
      </c>
      <c r="U73" s="36">
        <f>SUMIFS(СВЦЭМ!$C$33:$C$776,СВЦЭМ!$A$33:$A$776,$A73,СВЦЭМ!$B$33:$B$776,U$47)+'СЕТ СН'!$G$9+СВЦЭМ!$D$10+'СЕТ СН'!$G$5-'СЕТ СН'!$G$17</f>
        <v>3324.2861229499999</v>
      </c>
      <c r="V73" s="36">
        <f>SUMIFS(СВЦЭМ!$C$33:$C$776,СВЦЭМ!$A$33:$A$776,$A73,СВЦЭМ!$B$33:$B$776,V$47)+'СЕТ СН'!$G$9+СВЦЭМ!$D$10+'СЕТ СН'!$G$5-'СЕТ СН'!$G$17</f>
        <v>3327.2143857700003</v>
      </c>
      <c r="W73" s="36">
        <f>SUMIFS(СВЦЭМ!$C$33:$C$776,СВЦЭМ!$A$33:$A$776,$A73,СВЦЭМ!$B$33:$B$776,W$47)+'СЕТ СН'!$G$9+СВЦЭМ!$D$10+'СЕТ СН'!$G$5-'СЕТ СН'!$G$17</f>
        <v>3337.2536558800002</v>
      </c>
      <c r="X73" s="36">
        <f>SUMIFS(СВЦЭМ!$C$33:$C$776,СВЦЭМ!$A$33:$A$776,$A73,СВЦЭМ!$B$33:$B$776,X$47)+'СЕТ СН'!$G$9+СВЦЭМ!$D$10+'СЕТ СН'!$G$5-'СЕТ СН'!$G$17</f>
        <v>3360.82690723</v>
      </c>
      <c r="Y73" s="36">
        <f>SUMIFS(СВЦЭМ!$C$33:$C$776,СВЦЭМ!$A$33:$A$776,$A73,СВЦЭМ!$B$33:$B$776,Y$47)+'СЕТ СН'!$G$9+СВЦЭМ!$D$10+'СЕТ СН'!$G$5-'СЕТ СН'!$G$17</f>
        <v>3452.0885635899999</v>
      </c>
    </row>
    <row r="74" spans="1:27" ht="15.75" x14ac:dyDescent="0.2">
      <c r="A74" s="35">
        <f t="shared" si="1"/>
        <v>44070</v>
      </c>
      <c r="B74" s="36">
        <f>SUMIFS(СВЦЭМ!$C$33:$C$776,СВЦЭМ!$A$33:$A$776,$A74,СВЦЭМ!$B$33:$B$776,B$47)+'СЕТ СН'!$G$9+СВЦЭМ!$D$10+'СЕТ СН'!$G$5-'СЕТ СН'!$G$17</f>
        <v>3388.4356102900001</v>
      </c>
      <c r="C74" s="36">
        <f>SUMIFS(СВЦЭМ!$C$33:$C$776,СВЦЭМ!$A$33:$A$776,$A74,СВЦЭМ!$B$33:$B$776,C$47)+'СЕТ СН'!$G$9+СВЦЭМ!$D$10+'СЕТ СН'!$G$5-'СЕТ СН'!$G$17</f>
        <v>3491.5485478000001</v>
      </c>
      <c r="D74" s="36">
        <f>SUMIFS(СВЦЭМ!$C$33:$C$776,СВЦЭМ!$A$33:$A$776,$A74,СВЦЭМ!$B$33:$B$776,D$47)+'СЕТ СН'!$G$9+СВЦЭМ!$D$10+'СЕТ СН'!$G$5-'СЕТ СН'!$G$17</f>
        <v>3586.7749601699998</v>
      </c>
      <c r="E74" s="36">
        <f>SUMIFS(СВЦЭМ!$C$33:$C$776,СВЦЭМ!$A$33:$A$776,$A74,СВЦЭМ!$B$33:$B$776,E$47)+'СЕТ СН'!$G$9+СВЦЭМ!$D$10+'СЕТ СН'!$G$5-'СЕТ СН'!$G$17</f>
        <v>3605.9517227699998</v>
      </c>
      <c r="F74" s="36">
        <f>SUMIFS(СВЦЭМ!$C$33:$C$776,СВЦЭМ!$A$33:$A$776,$A74,СВЦЭМ!$B$33:$B$776,F$47)+'СЕТ СН'!$G$9+СВЦЭМ!$D$10+'СЕТ СН'!$G$5-'СЕТ СН'!$G$17</f>
        <v>3612.7003358500001</v>
      </c>
      <c r="G74" s="36">
        <f>SUMIFS(СВЦЭМ!$C$33:$C$776,СВЦЭМ!$A$33:$A$776,$A74,СВЦЭМ!$B$33:$B$776,G$47)+'СЕТ СН'!$G$9+СВЦЭМ!$D$10+'СЕТ СН'!$G$5-'СЕТ СН'!$G$17</f>
        <v>3600.5046997600002</v>
      </c>
      <c r="H74" s="36">
        <f>SUMIFS(СВЦЭМ!$C$33:$C$776,СВЦЭМ!$A$33:$A$776,$A74,СВЦЭМ!$B$33:$B$776,H$47)+'СЕТ СН'!$G$9+СВЦЭМ!$D$10+'СЕТ СН'!$G$5-'СЕТ СН'!$G$17</f>
        <v>3557.3966789400001</v>
      </c>
      <c r="I74" s="36">
        <f>SUMIFS(СВЦЭМ!$C$33:$C$776,СВЦЭМ!$A$33:$A$776,$A74,СВЦЭМ!$B$33:$B$776,I$47)+'СЕТ СН'!$G$9+СВЦЭМ!$D$10+'СЕТ СН'!$G$5-'СЕТ СН'!$G$17</f>
        <v>3483.2766305599998</v>
      </c>
      <c r="J74" s="36">
        <f>SUMIFS(СВЦЭМ!$C$33:$C$776,СВЦЭМ!$A$33:$A$776,$A74,СВЦЭМ!$B$33:$B$776,J$47)+'СЕТ СН'!$G$9+СВЦЭМ!$D$10+'СЕТ СН'!$G$5-'СЕТ СН'!$G$17</f>
        <v>3435.78801716</v>
      </c>
      <c r="K74" s="36">
        <f>SUMIFS(СВЦЭМ!$C$33:$C$776,СВЦЭМ!$A$33:$A$776,$A74,СВЦЭМ!$B$33:$B$776,K$47)+'СЕТ СН'!$G$9+СВЦЭМ!$D$10+'СЕТ СН'!$G$5-'СЕТ СН'!$G$17</f>
        <v>3405.5390962199999</v>
      </c>
      <c r="L74" s="36">
        <f>SUMIFS(СВЦЭМ!$C$33:$C$776,СВЦЭМ!$A$33:$A$776,$A74,СВЦЭМ!$B$33:$B$776,L$47)+'СЕТ СН'!$G$9+СВЦЭМ!$D$10+'СЕТ СН'!$G$5-'СЕТ СН'!$G$17</f>
        <v>3403.2974569100002</v>
      </c>
      <c r="M74" s="36">
        <f>SUMIFS(СВЦЭМ!$C$33:$C$776,СВЦЭМ!$A$33:$A$776,$A74,СВЦЭМ!$B$33:$B$776,M$47)+'СЕТ СН'!$G$9+СВЦЭМ!$D$10+'СЕТ СН'!$G$5-'СЕТ СН'!$G$17</f>
        <v>3403.8263279000003</v>
      </c>
      <c r="N74" s="36">
        <f>SUMIFS(СВЦЭМ!$C$33:$C$776,СВЦЭМ!$A$33:$A$776,$A74,СВЦЭМ!$B$33:$B$776,N$47)+'СЕТ СН'!$G$9+СВЦЭМ!$D$10+'СЕТ СН'!$G$5-'СЕТ СН'!$G$17</f>
        <v>3391.8961950600001</v>
      </c>
      <c r="O74" s="36">
        <f>SUMIFS(СВЦЭМ!$C$33:$C$776,СВЦЭМ!$A$33:$A$776,$A74,СВЦЭМ!$B$33:$B$776,O$47)+'СЕТ СН'!$G$9+СВЦЭМ!$D$10+'СЕТ СН'!$G$5-'СЕТ СН'!$G$17</f>
        <v>3396.90628556</v>
      </c>
      <c r="P74" s="36">
        <f>SUMIFS(СВЦЭМ!$C$33:$C$776,СВЦЭМ!$A$33:$A$776,$A74,СВЦЭМ!$B$33:$B$776,P$47)+'СЕТ СН'!$G$9+СВЦЭМ!$D$10+'СЕТ СН'!$G$5-'СЕТ СН'!$G$17</f>
        <v>3404.51568069</v>
      </c>
      <c r="Q74" s="36">
        <f>SUMIFS(СВЦЭМ!$C$33:$C$776,СВЦЭМ!$A$33:$A$776,$A74,СВЦЭМ!$B$33:$B$776,Q$47)+'СЕТ СН'!$G$9+СВЦЭМ!$D$10+'СЕТ СН'!$G$5-'СЕТ СН'!$G$17</f>
        <v>3403.0920690299999</v>
      </c>
      <c r="R74" s="36">
        <f>SUMIFS(СВЦЭМ!$C$33:$C$776,СВЦЭМ!$A$33:$A$776,$A74,СВЦЭМ!$B$33:$B$776,R$47)+'СЕТ СН'!$G$9+СВЦЭМ!$D$10+'СЕТ СН'!$G$5-'СЕТ СН'!$G$17</f>
        <v>3396.9225390800002</v>
      </c>
      <c r="S74" s="36">
        <f>SUMIFS(СВЦЭМ!$C$33:$C$776,СВЦЭМ!$A$33:$A$776,$A74,СВЦЭМ!$B$33:$B$776,S$47)+'СЕТ СН'!$G$9+СВЦЭМ!$D$10+'СЕТ СН'!$G$5-'СЕТ СН'!$G$17</f>
        <v>3398.0452570400003</v>
      </c>
      <c r="T74" s="36">
        <f>SUMIFS(СВЦЭМ!$C$33:$C$776,СВЦЭМ!$A$33:$A$776,$A74,СВЦЭМ!$B$33:$B$776,T$47)+'СЕТ СН'!$G$9+СВЦЭМ!$D$10+'СЕТ СН'!$G$5-'СЕТ СН'!$G$17</f>
        <v>3389.7682655099998</v>
      </c>
      <c r="U74" s="36">
        <f>SUMIFS(СВЦЭМ!$C$33:$C$776,СВЦЭМ!$A$33:$A$776,$A74,СВЦЭМ!$B$33:$B$776,U$47)+'СЕТ СН'!$G$9+СВЦЭМ!$D$10+'СЕТ СН'!$G$5-'СЕТ СН'!$G$17</f>
        <v>3394.3034385400001</v>
      </c>
      <c r="V74" s="36">
        <f>SUMIFS(СВЦЭМ!$C$33:$C$776,СВЦЭМ!$A$33:$A$776,$A74,СВЦЭМ!$B$33:$B$776,V$47)+'СЕТ СН'!$G$9+СВЦЭМ!$D$10+'СЕТ СН'!$G$5-'СЕТ СН'!$G$17</f>
        <v>3410.35832114</v>
      </c>
      <c r="W74" s="36">
        <f>SUMIFS(СВЦЭМ!$C$33:$C$776,СВЦЭМ!$A$33:$A$776,$A74,СВЦЭМ!$B$33:$B$776,W$47)+'СЕТ СН'!$G$9+СВЦЭМ!$D$10+'СЕТ СН'!$G$5-'СЕТ СН'!$G$17</f>
        <v>3407.4615372600001</v>
      </c>
      <c r="X74" s="36">
        <f>SUMIFS(СВЦЭМ!$C$33:$C$776,СВЦЭМ!$A$33:$A$776,$A74,СВЦЭМ!$B$33:$B$776,X$47)+'СЕТ СН'!$G$9+СВЦЭМ!$D$10+'СЕТ СН'!$G$5-'СЕТ СН'!$G$17</f>
        <v>3384.3672202100001</v>
      </c>
      <c r="Y74" s="36">
        <f>SUMIFS(СВЦЭМ!$C$33:$C$776,СВЦЭМ!$A$33:$A$776,$A74,СВЦЭМ!$B$33:$B$776,Y$47)+'СЕТ СН'!$G$9+СВЦЭМ!$D$10+'СЕТ СН'!$G$5-'СЕТ СН'!$G$17</f>
        <v>3411.4593494400001</v>
      </c>
    </row>
    <row r="75" spans="1:27" ht="15.75" x14ac:dyDescent="0.2">
      <c r="A75" s="35">
        <f t="shared" si="1"/>
        <v>44071</v>
      </c>
      <c r="B75" s="36">
        <f>SUMIFS(СВЦЭМ!$C$33:$C$776,СВЦЭМ!$A$33:$A$776,$A75,СВЦЭМ!$B$33:$B$776,B$47)+'СЕТ СН'!$G$9+СВЦЭМ!$D$10+'СЕТ СН'!$G$5-'СЕТ СН'!$G$17</f>
        <v>3540.4802689399999</v>
      </c>
      <c r="C75" s="36">
        <f>SUMIFS(СВЦЭМ!$C$33:$C$776,СВЦЭМ!$A$33:$A$776,$A75,СВЦЭМ!$B$33:$B$776,C$47)+'СЕТ СН'!$G$9+СВЦЭМ!$D$10+'СЕТ СН'!$G$5-'СЕТ СН'!$G$17</f>
        <v>3555.2529605999998</v>
      </c>
      <c r="D75" s="36">
        <f>SUMIFS(СВЦЭМ!$C$33:$C$776,СВЦЭМ!$A$33:$A$776,$A75,СВЦЭМ!$B$33:$B$776,D$47)+'СЕТ СН'!$G$9+СВЦЭМ!$D$10+'СЕТ СН'!$G$5-'СЕТ СН'!$G$17</f>
        <v>3586.59118678</v>
      </c>
      <c r="E75" s="36">
        <f>SUMIFS(СВЦЭМ!$C$33:$C$776,СВЦЭМ!$A$33:$A$776,$A75,СВЦЭМ!$B$33:$B$776,E$47)+'СЕТ СН'!$G$9+СВЦЭМ!$D$10+'СЕТ СН'!$G$5-'СЕТ СН'!$G$17</f>
        <v>3603.68588374</v>
      </c>
      <c r="F75" s="36">
        <f>SUMIFS(СВЦЭМ!$C$33:$C$776,СВЦЭМ!$A$33:$A$776,$A75,СВЦЭМ!$B$33:$B$776,F$47)+'СЕТ СН'!$G$9+СВЦЭМ!$D$10+'СЕТ СН'!$G$5-'СЕТ СН'!$G$17</f>
        <v>3614.3976531899998</v>
      </c>
      <c r="G75" s="36">
        <f>SUMIFS(СВЦЭМ!$C$33:$C$776,СВЦЭМ!$A$33:$A$776,$A75,СВЦЭМ!$B$33:$B$776,G$47)+'СЕТ СН'!$G$9+СВЦЭМ!$D$10+'СЕТ СН'!$G$5-'СЕТ СН'!$G$17</f>
        <v>3593.5144472500001</v>
      </c>
      <c r="H75" s="36">
        <f>SUMIFS(СВЦЭМ!$C$33:$C$776,СВЦЭМ!$A$33:$A$776,$A75,СВЦЭМ!$B$33:$B$776,H$47)+'СЕТ СН'!$G$9+СВЦЭМ!$D$10+'СЕТ СН'!$G$5-'СЕТ СН'!$G$17</f>
        <v>3557.5186847800001</v>
      </c>
      <c r="I75" s="36">
        <f>SUMIFS(СВЦЭМ!$C$33:$C$776,СВЦЭМ!$A$33:$A$776,$A75,СВЦЭМ!$B$33:$B$776,I$47)+'СЕТ СН'!$G$9+СВЦЭМ!$D$10+'СЕТ СН'!$G$5-'СЕТ СН'!$G$17</f>
        <v>3501.0158502300001</v>
      </c>
      <c r="J75" s="36">
        <f>SUMIFS(СВЦЭМ!$C$33:$C$776,СВЦЭМ!$A$33:$A$776,$A75,СВЦЭМ!$B$33:$B$776,J$47)+'СЕТ СН'!$G$9+СВЦЭМ!$D$10+'СЕТ СН'!$G$5-'СЕТ СН'!$G$17</f>
        <v>3439.3452242600001</v>
      </c>
      <c r="K75" s="36">
        <f>SUMIFS(СВЦЭМ!$C$33:$C$776,СВЦЭМ!$A$33:$A$776,$A75,СВЦЭМ!$B$33:$B$776,K$47)+'СЕТ СН'!$G$9+СВЦЭМ!$D$10+'СЕТ СН'!$G$5-'СЕТ СН'!$G$17</f>
        <v>3411.2329790399999</v>
      </c>
      <c r="L75" s="36">
        <f>SUMIFS(СВЦЭМ!$C$33:$C$776,СВЦЭМ!$A$33:$A$776,$A75,СВЦЭМ!$B$33:$B$776,L$47)+'СЕТ СН'!$G$9+СВЦЭМ!$D$10+'СЕТ СН'!$G$5-'СЕТ СН'!$G$17</f>
        <v>3403.9576055299999</v>
      </c>
      <c r="M75" s="36">
        <f>SUMIFS(СВЦЭМ!$C$33:$C$776,СВЦЭМ!$A$33:$A$776,$A75,СВЦЭМ!$B$33:$B$776,M$47)+'СЕТ СН'!$G$9+СВЦЭМ!$D$10+'СЕТ СН'!$G$5-'СЕТ СН'!$G$17</f>
        <v>3407.7904952700001</v>
      </c>
      <c r="N75" s="36">
        <f>SUMIFS(СВЦЭМ!$C$33:$C$776,СВЦЭМ!$A$33:$A$776,$A75,СВЦЭМ!$B$33:$B$776,N$47)+'СЕТ СН'!$G$9+СВЦЭМ!$D$10+'СЕТ СН'!$G$5-'СЕТ СН'!$G$17</f>
        <v>3409.5400309199999</v>
      </c>
      <c r="O75" s="36">
        <f>SUMIFS(СВЦЭМ!$C$33:$C$776,СВЦЭМ!$A$33:$A$776,$A75,СВЦЭМ!$B$33:$B$776,O$47)+'СЕТ СН'!$G$9+СВЦЭМ!$D$10+'СЕТ СН'!$G$5-'СЕТ СН'!$G$17</f>
        <v>3406.1408453599997</v>
      </c>
      <c r="P75" s="36">
        <f>SUMIFS(СВЦЭМ!$C$33:$C$776,СВЦЭМ!$A$33:$A$776,$A75,СВЦЭМ!$B$33:$B$776,P$47)+'СЕТ СН'!$G$9+СВЦЭМ!$D$10+'СЕТ СН'!$G$5-'СЕТ СН'!$G$17</f>
        <v>3407.3372554100001</v>
      </c>
      <c r="Q75" s="36">
        <f>SUMIFS(СВЦЭМ!$C$33:$C$776,СВЦЭМ!$A$33:$A$776,$A75,СВЦЭМ!$B$33:$B$776,Q$47)+'СЕТ СН'!$G$9+СВЦЭМ!$D$10+'СЕТ СН'!$G$5-'СЕТ СН'!$G$17</f>
        <v>3419.6595825700001</v>
      </c>
      <c r="R75" s="36">
        <f>SUMIFS(СВЦЭМ!$C$33:$C$776,СВЦЭМ!$A$33:$A$776,$A75,СВЦЭМ!$B$33:$B$776,R$47)+'СЕТ СН'!$G$9+СВЦЭМ!$D$10+'СЕТ СН'!$G$5-'СЕТ СН'!$G$17</f>
        <v>3416.4380496700001</v>
      </c>
      <c r="S75" s="36">
        <f>SUMIFS(СВЦЭМ!$C$33:$C$776,СВЦЭМ!$A$33:$A$776,$A75,СВЦЭМ!$B$33:$B$776,S$47)+'СЕТ СН'!$G$9+СВЦЭМ!$D$10+'СЕТ СН'!$G$5-'СЕТ СН'!$G$17</f>
        <v>3417.02376736</v>
      </c>
      <c r="T75" s="36">
        <f>SUMIFS(СВЦЭМ!$C$33:$C$776,СВЦЭМ!$A$33:$A$776,$A75,СВЦЭМ!$B$33:$B$776,T$47)+'СЕТ СН'!$G$9+СВЦЭМ!$D$10+'СЕТ СН'!$G$5-'СЕТ СН'!$G$17</f>
        <v>3413.5650292300002</v>
      </c>
      <c r="U75" s="36">
        <f>SUMIFS(СВЦЭМ!$C$33:$C$776,СВЦЭМ!$A$33:$A$776,$A75,СВЦЭМ!$B$33:$B$776,U$47)+'СЕТ СН'!$G$9+СВЦЭМ!$D$10+'СЕТ СН'!$G$5-'СЕТ СН'!$G$17</f>
        <v>3406.8386323300001</v>
      </c>
      <c r="V75" s="36">
        <f>SUMIFS(СВЦЭМ!$C$33:$C$776,СВЦЭМ!$A$33:$A$776,$A75,СВЦЭМ!$B$33:$B$776,V$47)+'СЕТ СН'!$G$9+СВЦЭМ!$D$10+'СЕТ СН'!$G$5-'СЕТ СН'!$G$17</f>
        <v>3381.5273371799999</v>
      </c>
      <c r="W75" s="36">
        <f>SUMIFS(СВЦЭМ!$C$33:$C$776,СВЦЭМ!$A$33:$A$776,$A75,СВЦЭМ!$B$33:$B$776,W$47)+'СЕТ СН'!$G$9+СВЦЭМ!$D$10+'СЕТ СН'!$G$5-'СЕТ СН'!$G$17</f>
        <v>3379.4620422399998</v>
      </c>
      <c r="X75" s="36">
        <f>SUMIFS(СВЦЭМ!$C$33:$C$776,СВЦЭМ!$A$33:$A$776,$A75,СВЦЭМ!$B$33:$B$776,X$47)+'СЕТ СН'!$G$9+СВЦЭМ!$D$10+'СЕТ СН'!$G$5-'СЕТ СН'!$G$17</f>
        <v>3429.5142748500002</v>
      </c>
      <c r="Y75" s="36">
        <f>SUMIFS(СВЦЭМ!$C$33:$C$776,СВЦЭМ!$A$33:$A$776,$A75,СВЦЭМ!$B$33:$B$776,Y$47)+'СЕТ СН'!$G$9+СВЦЭМ!$D$10+'СЕТ СН'!$G$5-'СЕТ СН'!$G$17</f>
        <v>3478.8925676600002</v>
      </c>
    </row>
    <row r="76" spans="1:27" ht="15.75" x14ac:dyDescent="0.2">
      <c r="A76" s="35">
        <f t="shared" si="1"/>
        <v>44072</v>
      </c>
      <c r="B76" s="36">
        <f>SUMIFS(СВЦЭМ!$C$33:$C$776,СВЦЭМ!$A$33:$A$776,$A76,СВЦЭМ!$B$33:$B$776,B$47)+'СЕТ СН'!$G$9+СВЦЭМ!$D$10+'СЕТ СН'!$G$5-'СЕТ СН'!$G$17</f>
        <v>3540.7756161900002</v>
      </c>
      <c r="C76" s="36">
        <f>SUMIFS(СВЦЭМ!$C$33:$C$776,СВЦЭМ!$A$33:$A$776,$A76,СВЦЭМ!$B$33:$B$776,C$47)+'СЕТ СН'!$G$9+СВЦЭМ!$D$10+'СЕТ СН'!$G$5-'СЕТ СН'!$G$17</f>
        <v>3587.4880132200001</v>
      </c>
      <c r="D76" s="36">
        <f>SUMIFS(СВЦЭМ!$C$33:$C$776,СВЦЭМ!$A$33:$A$776,$A76,СВЦЭМ!$B$33:$B$776,D$47)+'СЕТ СН'!$G$9+СВЦЭМ!$D$10+'СЕТ СН'!$G$5-'СЕТ СН'!$G$17</f>
        <v>3625.3135925000001</v>
      </c>
      <c r="E76" s="36">
        <f>SUMIFS(СВЦЭМ!$C$33:$C$776,СВЦЭМ!$A$33:$A$776,$A76,СВЦЭМ!$B$33:$B$776,E$47)+'СЕТ СН'!$G$9+СВЦЭМ!$D$10+'СЕТ СН'!$G$5-'СЕТ СН'!$G$17</f>
        <v>3639.8806599099998</v>
      </c>
      <c r="F76" s="36">
        <f>SUMIFS(СВЦЭМ!$C$33:$C$776,СВЦЭМ!$A$33:$A$776,$A76,СВЦЭМ!$B$33:$B$776,F$47)+'СЕТ СН'!$G$9+СВЦЭМ!$D$10+'СЕТ СН'!$G$5-'СЕТ СН'!$G$17</f>
        <v>3650.0232117400001</v>
      </c>
      <c r="G76" s="36">
        <f>SUMIFS(СВЦЭМ!$C$33:$C$776,СВЦЭМ!$A$33:$A$776,$A76,СВЦЭМ!$B$33:$B$776,G$47)+'СЕТ СН'!$G$9+СВЦЭМ!$D$10+'СЕТ СН'!$G$5-'СЕТ СН'!$G$17</f>
        <v>3635.2872260200002</v>
      </c>
      <c r="H76" s="36">
        <f>SUMIFS(СВЦЭМ!$C$33:$C$776,СВЦЭМ!$A$33:$A$776,$A76,СВЦЭМ!$B$33:$B$776,H$47)+'СЕТ СН'!$G$9+СВЦЭМ!$D$10+'СЕТ СН'!$G$5-'СЕТ СН'!$G$17</f>
        <v>3608.4855546200001</v>
      </c>
      <c r="I76" s="36">
        <f>SUMIFS(СВЦЭМ!$C$33:$C$776,СВЦЭМ!$A$33:$A$776,$A76,СВЦЭМ!$B$33:$B$776,I$47)+'СЕТ СН'!$G$9+СВЦЭМ!$D$10+'СЕТ СН'!$G$5-'СЕТ СН'!$G$17</f>
        <v>3563.9405550299998</v>
      </c>
      <c r="J76" s="36">
        <f>SUMIFS(СВЦЭМ!$C$33:$C$776,СВЦЭМ!$A$33:$A$776,$A76,СВЦЭМ!$B$33:$B$776,J$47)+'СЕТ СН'!$G$9+СВЦЭМ!$D$10+'СЕТ СН'!$G$5-'СЕТ СН'!$G$17</f>
        <v>3491.1792266900002</v>
      </c>
      <c r="K76" s="36">
        <f>SUMIFS(СВЦЭМ!$C$33:$C$776,СВЦЭМ!$A$33:$A$776,$A76,СВЦЭМ!$B$33:$B$776,K$47)+'СЕТ СН'!$G$9+СВЦЭМ!$D$10+'СЕТ СН'!$G$5-'СЕТ СН'!$G$17</f>
        <v>3429.6610817700002</v>
      </c>
      <c r="L76" s="36">
        <f>SUMIFS(СВЦЭМ!$C$33:$C$776,СВЦЭМ!$A$33:$A$776,$A76,СВЦЭМ!$B$33:$B$776,L$47)+'СЕТ СН'!$G$9+СВЦЭМ!$D$10+'СЕТ СН'!$G$5-'СЕТ СН'!$G$17</f>
        <v>3409.3887321699999</v>
      </c>
      <c r="M76" s="36">
        <f>SUMIFS(СВЦЭМ!$C$33:$C$776,СВЦЭМ!$A$33:$A$776,$A76,СВЦЭМ!$B$33:$B$776,M$47)+'СЕТ СН'!$G$9+СВЦЭМ!$D$10+'СЕТ СН'!$G$5-'СЕТ СН'!$G$17</f>
        <v>3410.8623285799999</v>
      </c>
      <c r="N76" s="36">
        <f>SUMIFS(СВЦЭМ!$C$33:$C$776,СВЦЭМ!$A$33:$A$776,$A76,СВЦЭМ!$B$33:$B$776,N$47)+'СЕТ СН'!$G$9+СВЦЭМ!$D$10+'СЕТ СН'!$G$5-'СЕТ СН'!$G$17</f>
        <v>3421.3731769300002</v>
      </c>
      <c r="O76" s="36">
        <f>SUMIFS(СВЦЭМ!$C$33:$C$776,СВЦЭМ!$A$33:$A$776,$A76,СВЦЭМ!$B$33:$B$776,O$47)+'СЕТ СН'!$G$9+СВЦЭМ!$D$10+'СЕТ СН'!$G$5-'СЕТ СН'!$G$17</f>
        <v>3417.9627224400001</v>
      </c>
      <c r="P76" s="36">
        <f>SUMIFS(СВЦЭМ!$C$33:$C$776,СВЦЭМ!$A$33:$A$776,$A76,СВЦЭМ!$B$33:$B$776,P$47)+'СЕТ СН'!$G$9+СВЦЭМ!$D$10+'СЕТ СН'!$G$5-'СЕТ СН'!$G$17</f>
        <v>3422.97072428</v>
      </c>
      <c r="Q76" s="36">
        <f>SUMIFS(СВЦЭМ!$C$33:$C$776,СВЦЭМ!$A$33:$A$776,$A76,СВЦЭМ!$B$33:$B$776,Q$47)+'СЕТ СН'!$G$9+СВЦЭМ!$D$10+'СЕТ СН'!$G$5-'СЕТ СН'!$G$17</f>
        <v>3439.5128173200001</v>
      </c>
      <c r="R76" s="36">
        <f>SUMIFS(СВЦЭМ!$C$33:$C$776,СВЦЭМ!$A$33:$A$776,$A76,СВЦЭМ!$B$33:$B$776,R$47)+'СЕТ СН'!$G$9+СВЦЭМ!$D$10+'СЕТ СН'!$G$5-'СЕТ СН'!$G$17</f>
        <v>3449.1700881500001</v>
      </c>
      <c r="S76" s="36">
        <f>SUMIFS(СВЦЭМ!$C$33:$C$776,СВЦЭМ!$A$33:$A$776,$A76,СВЦЭМ!$B$33:$B$776,S$47)+'СЕТ СН'!$G$9+СВЦЭМ!$D$10+'СЕТ СН'!$G$5-'СЕТ СН'!$G$17</f>
        <v>3439.98726962</v>
      </c>
      <c r="T76" s="36">
        <f>SUMIFS(СВЦЭМ!$C$33:$C$776,СВЦЭМ!$A$33:$A$776,$A76,СВЦЭМ!$B$33:$B$776,T$47)+'СЕТ СН'!$G$9+СВЦЭМ!$D$10+'СЕТ СН'!$G$5-'СЕТ СН'!$G$17</f>
        <v>3437.76647284</v>
      </c>
      <c r="U76" s="36">
        <f>SUMIFS(СВЦЭМ!$C$33:$C$776,СВЦЭМ!$A$33:$A$776,$A76,СВЦЭМ!$B$33:$B$776,U$47)+'СЕТ СН'!$G$9+СВЦЭМ!$D$10+'СЕТ СН'!$G$5-'СЕТ СН'!$G$17</f>
        <v>3437.5743829200001</v>
      </c>
      <c r="V76" s="36">
        <f>SUMIFS(СВЦЭМ!$C$33:$C$776,СВЦЭМ!$A$33:$A$776,$A76,СВЦЭМ!$B$33:$B$776,V$47)+'СЕТ СН'!$G$9+СВЦЭМ!$D$10+'СЕТ СН'!$G$5-'СЕТ СН'!$G$17</f>
        <v>3417.6206491399998</v>
      </c>
      <c r="W76" s="36">
        <f>SUMIFS(СВЦЭМ!$C$33:$C$776,СВЦЭМ!$A$33:$A$776,$A76,СВЦЭМ!$B$33:$B$776,W$47)+'СЕТ СН'!$G$9+СВЦЭМ!$D$10+'СЕТ СН'!$G$5-'СЕТ СН'!$G$17</f>
        <v>3406.7226648300002</v>
      </c>
      <c r="X76" s="36">
        <f>SUMIFS(СВЦЭМ!$C$33:$C$776,СВЦЭМ!$A$33:$A$776,$A76,СВЦЭМ!$B$33:$B$776,X$47)+'СЕТ СН'!$G$9+СВЦЭМ!$D$10+'СЕТ СН'!$G$5-'СЕТ СН'!$G$17</f>
        <v>3449.5836603799999</v>
      </c>
      <c r="Y76" s="36">
        <f>SUMIFS(СВЦЭМ!$C$33:$C$776,СВЦЭМ!$A$33:$A$776,$A76,СВЦЭМ!$B$33:$B$776,Y$47)+'СЕТ СН'!$G$9+СВЦЭМ!$D$10+'СЕТ СН'!$G$5-'СЕТ СН'!$G$17</f>
        <v>3490.5958271199997</v>
      </c>
    </row>
    <row r="77" spans="1:27" ht="15.75" x14ac:dyDescent="0.2">
      <c r="A77" s="35">
        <f t="shared" si="1"/>
        <v>44073</v>
      </c>
      <c r="B77" s="36">
        <f>SUMIFS(СВЦЭМ!$C$33:$C$776,СВЦЭМ!$A$33:$A$776,$A77,СВЦЭМ!$B$33:$B$776,B$47)+'СЕТ СН'!$G$9+СВЦЭМ!$D$10+'СЕТ СН'!$G$5-'СЕТ СН'!$G$17</f>
        <v>3521.0144122199999</v>
      </c>
      <c r="C77" s="36">
        <f>SUMIFS(СВЦЭМ!$C$33:$C$776,СВЦЭМ!$A$33:$A$776,$A77,СВЦЭМ!$B$33:$B$776,C$47)+'СЕТ СН'!$G$9+СВЦЭМ!$D$10+'СЕТ СН'!$G$5-'СЕТ СН'!$G$17</f>
        <v>3578.11270242</v>
      </c>
      <c r="D77" s="36">
        <f>SUMIFS(СВЦЭМ!$C$33:$C$776,СВЦЭМ!$A$33:$A$776,$A77,СВЦЭМ!$B$33:$B$776,D$47)+'СЕТ СН'!$G$9+СВЦЭМ!$D$10+'СЕТ СН'!$G$5-'СЕТ СН'!$G$17</f>
        <v>3623.7770998599999</v>
      </c>
      <c r="E77" s="36">
        <f>SUMIFS(СВЦЭМ!$C$33:$C$776,СВЦЭМ!$A$33:$A$776,$A77,СВЦЭМ!$B$33:$B$776,E$47)+'СЕТ СН'!$G$9+СВЦЭМ!$D$10+'СЕТ СН'!$G$5-'СЕТ СН'!$G$17</f>
        <v>3624.7819527299998</v>
      </c>
      <c r="F77" s="36">
        <f>SUMIFS(СВЦЭМ!$C$33:$C$776,СВЦЭМ!$A$33:$A$776,$A77,СВЦЭМ!$B$33:$B$776,F$47)+'СЕТ СН'!$G$9+СВЦЭМ!$D$10+'СЕТ СН'!$G$5-'СЕТ СН'!$G$17</f>
        <v>3624.3982657900001</v>
      </c>
      <c r="G77" s="36">
        <f>SUMIFS(СВЦЭМ!$C$33:$C$776,СВЦЭМ!$A$33:$A$776,$A77,СВЦЭМ!$B$33:$B$776,G$47)+'СЕТ СН'!$G$9+СВЦЭМ!$D$10+'СЕТ СН'!$G$5-'СЕТ СН'!$G$17</f>
        <v>3614.1261292200002</v>
      </c>
      <c r="H77" s="36">
        <f>SUMIFS(СВЦЭМ!$C$33:$C$776,СВЦЭМ!$A$33:$A$776,$A77,СВЦЭМ!$B$33:$B$776,H$47)+'СЕТ СН'!$G$9+СВЦЭМ!$D$10+'СЕТ СН'!$G$5-'СЕТ СН'!$G$17</f>
        <v>3605.7363327600001</v>
      </c>
      <c r="I77" s="36">
        <f>SUMIFS(СВЦЭМ!$C$33:$C$776,СВЦЭМ!$A$33:$A$776,$A77,СВЦЭМ!$B$33:$B$776,I$47)+'СЕТ СН'!$G$9+СВЦЭМ!$D$10+'СЕТ СН'!$G$5-'СЕТ СН'!$G$17</f>
        <v>3574.3583810999999</v>
      </c>
      <c r="J77" s="36">
        <f>SUMIFS(СВЦЭМ!$C$33:$C$776,СВЦЭМ!$A$33:$A$776,$A77,СВЦЭМ!$B$33:$B$776,J$47)+'СЕТ СН'!$G$9+СВЦЭМ!$D$10+'СЕТ СН'!$G$5-'СЕТ СН'!$G$17</f>
        <v>3499.2010175</v>
      </c>
      <c r="K77" s="36">
        <f>SUMIFS(СВЦЭМ!$C$33:$C$776,СВЦЭМ!$A$33:$A$776,$A77,СВЦЭМ!$B$33:$B$776,K$47)+'СЕТ СН'!$G$9+СВЦЭМ!$D$10+'СЕТ СН'!$G$5-'СЕТ СН'!$G$17</f>
        <v>3432.7803249200001</v>
      </c>
      <c r="L77" s="36">
        <f>SUMIFS(СВЦЭМ!$C$33:$C$776,СВЦЭМ!$A$33:$A$776,$A77,СВЦЭМ!$B$33:$B$776,L$47)+'СЕТ СН'!$G$9+СВЦЭМ!$D$10+'СЕТ СН'!$G$5-'СЕТ СН'!$G$17</f>
        <v>3401.46602691</v>
      </c>
      <c r="M77" s="36">
        <f>SUMIFS(СВЦЭМ!$C$33:$C$776,СВЦЭМ!$A$33:$A$776,$A77,СВЦЭМ!$B$33:$B$776,M$47)+'СЕТ СН'!$G$9+СВЦЭМ!$D$10+'СЕТ СН'!$G$5-'СЕТ СН'!$G$17</f>
        <v>3395.5269218900003</v>
      </c>
      <c r="N77" s="36">
        <f>SUMIFS(СВЦЭМ!$C$33:$C$776,СВЦЭМ!$A$33:$A$776,$A77,СВЦЭМ!$B$33:$B$776,N$47)+'СЕТ СН'!$G$9+СВЦЭМ!$D$10+'СЕТ СН'!$G$5-'СЕТ СН'!$G$17</f>
        <v>3406.06663553</v>
      </c>
      <c r="O77" s="36">
        <f>SUMIFS(СВЦЭМ!$C$33:$C$776,СВЦЭМ!$A$33:$A$776,$A77,СВЦЭМ!$B$33:$B$776,O$47)+'СЕТ СН'!$G$9+СВЦЭМ!$D$10+'СЕТ СН'!$G$5-'СЕТ СН'!$G$17</f>
        <v>3398.0710481000001</v>
      </c>
      <c r="P77" s="36">
        <f>SUMIFS(СВЦЭМ!$C$33:$C$776,СВЦЭМ!$A$33:$A$776,$A77,СВЦЭМ!$B$33:$B$776,P$47)+'СЕТ СН'!$G$9+СВЦЭМ!$D$10+'СЕТ СН'!$G$5-'СЕТ СН'!$G$17</f>
        <v>3401.57006744</v>
      </c>
      <c r="Q77" s="36">
        <f>SUMIFS(СВЦЭМ!$C$33:$C$776,СВЦЭМ!$A$33:$A$776,$A77,СВЦЭМ!$B$33:$B$776,Q$47)+'СЕТ СН'!$G$9+СВЦЭМ!$D$10+'СЕТ СН'!$G$5-'СЕТ СН'!$G$17</f>
        <v>3415.9878414899999</v>
      </c>
      <c r="R77" s="36">
        <f>SUMIFS(СВЦЭМ!$C$33:$C$776,СВЦЭМ!$A$33:$A$776,$A77,СВЦЭМ!$B$33:$B$776,R$47)+'СЕТ СН'!$G$9+СВЦЭМ!$D$10+'СЕТ СН'!$G$5-'СЕТ СН'!$G$17</f>
        <v>3421.0624076599997</v>
      </c>
      <c r="S77" s="36">
        <f>SUMIFS(СВЦЭМ!$C$33:$C$776,СВЦЭМ!$A$33:$A$776,$A77,СВЦЭМ!$B$33:$B$776,S$47)+'СЕТ СН'!$G$9+СВЦЭМ!$D$10+'СЕТ СН'!$G$5-'СЕТ СН'!$G$17</f>
        <v>3405.6312155300002</v>
      </c>
      <c r="T77" s="36">
        <f>SUMIFS(СВЦЭМ!$C$33:$C$776,СВЦЭМ!$A$33:$A$776,$A77,СВЦЭМ!$B$33:$B$776,T$47)+'СЕТ СН'!$G$9+СВЦЭМ!$D$10+'СЕТ СН'!$G$5-'СЕТ СН'!$G$17</f>
        <v>3395.4268883300001</v>
      </c>
      <c r="U77" s="36">
        <f>SUMIFS(СВЦЭМ!$C$33:$C$776,СВЦЭМ!$A$33:$A$776,$A77,СВЦЭМ!$B$33:$B$776,U$47)+'СЕТ СН'!$G$9+СВЦЭМ!$D$10+'СЕТ СН'!$G$5-'СЕТ СН'!$G$17</f>
        <v>3389.3527444400002</v>
      </c>
      <c r="V77" s="36">
        <f>SUMIFS(СВЦЭМ!$C$33:$C$776,СВЦЭМ!$A$33:$A$776,$A77,СВЦЭМ!$B$33:$B$776,V$47)+'СЕТ СН'!$G$9+СВЦЭМ!$D$10+'СЕТ СН'!$G$5-'СЕТ СН'!$G$17</f>
        <v>3362.3872842299998</v>
      </c>
      <c r="W77" s="36">
        <f>SUMIFS(СВЦЭМ!$C$33:$C$776,СВЦЭМ!$A$33:$A$776,$A77,СВЦЭМ!$B$33:$B$776,W$47)+'СЕТ СН'!$G$9+СВЦЭМ!$D$10+'СЕТ СН'!$G$5-'СЕТ СН'!$G$17</f>
        <v>3344.4976530200001</v>
      </c>
      <c r="X77" s="36">
        <f>SUMIFS(СВЦЭМ!$C$33:$C$776,СВЦЭМ!$A$33:$A$776,$A77,СВЦЭМ!$B$33:$B$776,X$47)+'СЕТ СН'!$G$9+СВЦЭМ!$D$10+'СЕТ СН'!$G$5-'СЕТ СН'!$G$17</f>
        <v>3387.0385888700002</v>
      </c>
      <c r="Y77" s="36">
        <f>SUMIFS(СВЦЭМ!$C$33:$C$776,СВЦЭМ!$A$33:$A$776,$A77,СВЦЭМ!$B$33:$B$776,Y$47)+'СЕТ СН'!$G$9+СВЦЭМ!$D$10+'СЕТ СН'!$G$5-'СЕТ СН'!$G$17</f>
        <v>3440.11067112</v>
      </c>
      <c r="AA77" s="37"/>
    </row>
    <row r="78" spans="1:27" ht="15.75" x14ac:dyDescent="0.2">
      <c r="A78" s="35">
        <f t="shared" si="1"/>
        <v>44074</v>
      </c>
      <c r="B78" s="36">
        <f>SUMIFS(СВЦЭМ!$C$33:$C$776,СВЦЭМ!$A$33:$A$776,$A78,СВЦЭМ!$B$33:$B$776,B$47)+'СЕТ СН'!$G$9+СВЦЭМ!$D$10+'СЕТ СН'!$G$5-'СЕТ СН'!$G$17</f>
        <v>3487.8200699500003</v>
      </c>
      <c r="C78" s="36">
        <f>SUMIFS(СВЦЭМ!$C$33:$C$776,СВЦЭМ!$A$33:$A$776,$A78,СВЦЭМ!$B$33:$B$776,C$47)+'СЕТ СН'!$G$9+СВЦЭМ!$D$10+'СЕТ СН'!$G$5-'СЕТ СН'!$G$17</f>
        <v>3541.9104549499998</v>
      </c>
      <c r="D78" s="36">
        <f>SUMIFS(СВЦЭМ!$C$33:$C$776,СВЦЭМ!$A$33:$A$776,$A78,СВЦЭМ!$B$33:$B$776,D$47)+'СЕТ СН'!$G$9+СВЦЭМ!$D$10+'СЕТ СН'!$G$5-'СЕТ СН'!$G$17</f>
        <v>3599.2776272599999</v>
      </c>
      <c r="E78" s="36">
        <f>SUMIFS(СВЦЭМ!$C$33:$C$776,СВЦЭМ!$A$33:$A$776,$A78,СВЦЭМ!$B$33:$B$776,E$47)+'СЕТ СН'!$G$9+СВЦЭМ!$D$10+'СЕТ СН'!$G$5-'СЕТ СН'!$G$17</f>
        <v>3611.8280446600002</v>
      </c>
      <c r="F78" s="36">
        <f>SUMIFS(СВЦЭМ!$C$33:$C$776,СВЦЭМ!$A$33:$A$776,$A78,СВЦЭМ!$B$33:$B$776,F$47)+'СЕТ СН'!$G$9+СВЦЭМ!$D$10+'СЕТ СН'!$G$5-'СЕТ СН'!$G$17</f>
        <v>3623.3104578399998</v>
      </c>
      <c r="G78" s="36">
        <f>SUMIFS(СВЦЭМ!$C$33:$C$776,СВЦЭМ!$A$33:$A$776,$A78,СВЦЭМ!$B$33:$B$776,G$47)+'СЕТ СН'!$G$9+СВЦЭМ!$D$10+'СЕТ СН'!$G$5-'СЕТ СН'!$G$17</f>
        <v>3609.2397563700001</v>
      </c>
      <c r="H78" s="36">
        <f>SUMIFS(СВЦЭМ!$C$33:$C$776,СВЦЭМ!$A$33:$A$776,$A78,СВЦЭМ!$B$33:$B$776,H$47)+'СЕТ СН'!$G$9+СВЦЭМ!$D$10+'СЕТ СН'!$G$5-'СЕТ СН'!$G$17</f>
        <v>3557.2539395399999</v>
      </c>
      <c r="I78" s="36">
        <f>SUMIFS(СВЦЭМ!$C$33:$C$776,СВЦЭМ!$A$33:$A$776,$A78,СВЦЭМ!$B$33:$B$776,I$47)+'СЕТ СН'!$G$9+СВЦЭМ!$D$10+'СЕТ СН'!$G$5-'СЕТ СН'!$G$17</f>
        <v>3494.94224639</v>
      </c>
      <c r="J78" s="36">
        <f>SUMIFS(СВЦЭМ!$C$33:$C$776,СВЦЭМ!$A$33:$A$776,$A78,СВЦЭМ!$B$33:$B$776,J$47)+'СЕТ СН'!$G$9+СВЦЭМ!$D$10+'СЕТ СН'!$G$5-'СЕТ СН'!$G$17</f>
        <v>3439.5424542299997</v>
      </c>
      <c r="K78" s="36">
        <f>SUMIFS(СВЦЭМ!$C$33:$C$776,СВЦЭМ!$A$33:$A$776,$A78,СВЦЭМ!$B$33:$B$776,K$47)+'СЕТ СН'!$G$9+СВЦЭМ!$D$10+'СЕТ СН'!$G$5-'СЕТ СН'!$G$17</f>
        <v>3397.2417533400003</v>
      </c>
      <c r="L78" s="36">
        <f>SUMIFS(СВЦЭМ!$C$33:$C$776,СВЦЭМ!$A$33:$A$776,$A78,СВЦЭМ!$B$33:$B$776,L$47)+'СЕТ СН'!$G$9+СВЦЭМ!$D$10+'СЕТ СН'!$G$5-'СЕТ СН'!$G$17</f>
        <v>3412.4962079799998</v>
      </c>
      <c r="M78" s="36">
        <f>SUMIFS(СВЦЭМ!$C$33:$C$776,СВЦЭМ!$A$33:$A$776,$A78,СВЦЭМ!$B$33:$B$776,M$47)+'СЕТ СН'!$G$9+СВЦЭМ!$D$10+'СЕТ СН'!$G$5-'СЕТ СН'!$G$17</f>
        <v>3412.4586963800002</v>
      </c>
      <c r="N78" s="36">
        <f>SUMIFS(СВЦЭМ!$C$33:$C$776,СВЦЭМ!$A$33:$A$776,$A78,СВЦЭМ!$B$33:$B$776,N$47)+'СЕТ СН'!$G$9+СВЦЭМ!$D$10+'СЕТ СН'!$G$5-'СЕТ СН'!$G$17</f>
        <v>3408.1066026500002</v>
      </c>
      <c r="O78" s="36">
        <f>SUMIFS(СВЦЭМ!$C$33:$C$776,СВЦЭМ!$A$33:$A$776,$A78,СВЦЭМ!$B$33:$B$776,O$47)+'СЕТ СН'!$G$9+СВЦЭМ!$D$10+'СЕТ СН'!$G$5-'СЕТ СН'!$G$17</f>
        <v>3401.7187290100001</v>
      </c>
      <c r="P78" s="36">
        <f>SUMIFS(СВЦЭМ!$C$33:$C$776,СВЦЭМ!$A$33:$A$776,$A78,СВЦЭМ!$B$33:$B$776,P$47)+'СЕТ СН'!$G$9+СВЦЭМ!$D$10+'СЕТ СН'!$G$5-'СЕТ СН'!$G$17</f>
        <v>3407.1030571400001</v>
      </c>
      <c r="Q78" s="36">
        <f>SUMIFS(СВЦЭМ!$C$33:$C$776,СВЦЭМ!$A$33:$A$776,$A78,СВЦЭМ!$B$33:$B$776,Q$47)+'СЕТ СН'!$G$9+СВЦЭМ!$D$10+'СЕТ СН'!$G$5-'СЕТ СН'!$G$17</f>
        <v>3407.5403226799999</v>
      </c>
      <c r="R78" s="36">
        <f>SUMIFS(СВЦЭМ!$C$33:$C$776,СВЦЭМ!$A$33:$A$776,$A78,СВЦЭМ!$B$33:$B$776,R$47)+'СЕТ СН'!$G$9+СВЦЭМ!$D$10+'СЕТ СН'!$G$5-'СЕТ СН'!$G$17</f>
        <v>3404.12143173</v>
      </c>
      <c r="S78" s="36">
        <f>SUMIFS(СВЦЭМ!$C$33:$C$776,СВЦЭМ!$A$33:$A$776,$A78,СВЦЭМ!$B$33:$B$776,S$47)+'СЕТ СН'!$G$9+СВЦЭМ!$D$10+'СЕТ СН'!$G$5-'СЕТ СН'!$G$17</f>
        <v>3408.5025403099999</v>
      </c>
      <c r="T78" s="36">
        <f>SUMIFS(СВЦЭМ!$C$33:$C$776,СВЦЭМ!$A$33:$A$776,$A78,СВЦЭМ!$B$33:$B$776,T$47)+'СЕТ СН'!$G$9+СВЦЭМ!$D$10+'СЕТ СН'!$G$5-'СЕТ СН'!$G$17</f>
        <v>3406.4133517300002</v>
      </c>
      <c r="U78" s="36">
        <f>SUMIFS(СВЦЭМ!$C$33:$C$776,СВЦЭМ!$A$33:$A$776,$A78,СВЦЭМ!$B$33:$B$776,U$47)+'СЕТ СН'!$G$9+СВЦЭМ!$D$10+'СЕТ СН'!$G$5-'СЕТ СН'!$G$17</f>
        <v>3398.77060553</v>
      </c>
      <c r="V78" s="36">
        <f>SUMIFS(СВЦЭМ!$C$33:$C$776,СВЦЭМ!$A$33:$A$776,$A78,СВЦЭМ!$B$33:$B$776,V$47)+'СЕТ СН'!$G$9+СВЦЭМ!$D$10+'СЕТ СН'!$G$5-'СЕТ СН'!$G$17</f>
        <v>3393.6833405400002</v>
      </c>
      <c r="W78" s="36">
        <f>SUMIFS(СВЦЭМ!$C$33:$C$776,СВЦЭМ!$A$33:$A$776,$A78,СВЦЭМ!$B$33:$B$776,W$47)+'СЕТ СН'!$G$9+СВЦЭМ!$D$10+'СЕТ СН'!$G$5-'СЕТ СН'!$G$17</f>
        <v>3390.8488329100001</v>
      </c>
      <c r="X78" s="36">
        <f>SUMIFS(СВЦЭМ!$C$33:$C$776,СВЦЭМ!$A$33:$A$776,$A78,СВЦЭМ!$B$33:$B$776,X$47)+'СЕТ СН'!$G$9+СВЦЭМ!$D$10+'СЕТ СН'!$G$5-'СЕТ СН'!$G$17</f>
        <v>3406.1094710400002</v>
      </c>
      <c r="Y78" s="36">
        <f>SUMIFS(СВЦЭМ!$C$33:$C$776,СВЦЭМ!$A$33:$A$776,$A78,СВЦЭМ!$B$33:$B$776,Y$47)+'СЕТ СН'!$G$9+СВЦЭМ!$D$10+'СЕТ СН'!$G$5-'СЕТ СН'!$G$17</f>
        <v>3458.9009437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01.08.2020</v>
      </c>
      <c r="B84" s="36">
        <f>SUMIFS(СВЦЭМ!$C$33:$C$776,СВЦЭМ!$A$33:$A$776,$A84,СВЦЭМ!$B$33:$B$776,B$83)+'СЕТ СН'!$H$9+СВЦЭМ!$D$10+'СЕТ СН'!$H$5-'СЕТ СН'!$H$17</f>
        <v>3640.8824604000001</v>
      </c>
      <c r="C84" s="36">
        <f>SUMIFS(СВЦЭМ!$C$33:$C$776,СВЦЭМ!$A$33:$A$776,$A84,СВЦЭМ!$B$33:$B$776,C$83)+'СЕТ СН'!$H$9+СВЦЭМ!$D$10+'СЕТ СН'!$H$5-'СЕТ СН'!$H$17</f>
        <v>3674.0737420599999</v>
      </c>
      <c r="D84" s="36">
        <f>SUMIFS(СВЦЭМ!$C$33:$C$776,СВЦЭМ!$A$33:$A$776,$A84,СВЦЭМ!$B$33:$B$776,D$83)+'СЕТ СН'!$H$9+СВЦЭМ!$D$10+'СЕТ СН'!$H$5-'СЕТ СН'!$H$17</f>
        <v>3715.3930998699998</v>
      </c>
      <c r="E84" s="36">
        <f>SUMIFS(СВЦЭМ!$C$33:$C$776,СВЦЭМ!$A$33:$A$776,$A84,СВЦЭМ!$B$33:$B$776,E$83)+'СЕТ СН'!$H$9+СВЦЭМ!$D$10+'СЕТ СН'!$H$5-'СЕТ СН'!$H$17</f>
        <v>3718.9043529800001</v>
      </c>
      <c r="F84" s="36">
        <f>SUMIFS(СВЦЭМ!$C$33:$C$776,СВЦЭМ!$A$33:$A$776,$A84,СВЦЭМ!$B$33:$B$776,F$83)+'СЕТ СН'!$H$9+СВЦЭМ!$D$10+'СЕТ СН'!$H$5-'СЕТ СН'!$H$17</f>
        <v>3714.2182954499999</v>
      </c>
      <c r="G84" s="36">
        <f>SUMIFS(СВЦЭМ!$C$33:$C$776,СВЦЭМ!$A$33:$A$776,$A84,СВЦЭМ!$B$33:$B$776,G$83)+'СЕТ СН'!$H$9+СВЦЭМ!$D$10+'СЕТ СН'!$H$5-'СЕТ СН'!$H$17</f>
        <v>3738.9144682199999</v>
      </c>
      <c r="H84" s="36">
        <f>SUMIFS(СВЦЭМ!$C$33:$C$776,СВЦЭМ!$A$33:$A$776,$A84,СВЦЭМ!$B$33:$B$776,H$83)+'СЕТ СН'!$H$9+СВЦЭМ!$D$10+'СЕТ СН'!$H$5-'СЕТ СН'!$H$17</f>
        <v>3718.0275594099999</v>
      </c>
      <c r="I84" s="36">
        <f>SUMIFS(СВЦЭМ!$C$33:$C$776,СВЦЭМ!$A$33:$A$776,$A84,СВЦЭМ!$B$33:$B$776,I$83)+'СЕТ СН'!$H$9+СВЦЭМ!$D$10+'СЕТ СН'!$H$5-'СЕТ СН'!$H$17</f>
        <v>3735.0111357400001</v>
      </c>
      <c r="J84" s="36">
        <f>SUMIFS(СВЦЭМ!$C$33:$C$776,СВЦЭМ!$A$33:$A$776,$A84,СВЦЭМ!$B$33:$B$776,J$83)+'СЕТ СН'!$H$9+СВЦЭМ!$D$10+'СЕТ СН'!$H$5-'СЕТ СН'!$H$17</f>
        <v>3691.81515167</v>
      </c>
      <c r="K84" s="36">
        <f>SUMIFS(СВЦЭМ!$C$33:$C$776,СВЦЭМ!$A$33:$A$776,$A84,СВЦЭМ!$B$33:$B$776,K$83)+'СЕТ СН'!$H$9+СВЦЭМ!$D$10+'СЕТ СН'!$H$5-'СЕТ СН'!$H$17</f>
        <v>3650.9272041599997</v>
      </c>
      <c r="L84" s="36">
        <f>SUMIFS(СВЦЭМ!$C$33:$C$776,СВЦЭМ!$A$33:$A$776,$A84,СВЦЭМ!$B$33:$B$776,L$83)+'СЕТ СН'!$H$9+СВЦЭМ!$D$10+'СЕТ СН'!$H$5-'СЕТ СН'!$H$17</f>
        <v>3613.9343339900001</v>
      </c>
      <c r="M84" s="36">
        <f>SUMIFS(СВЦЭМ!$C$33:$C$776,СВЦЭМ!$A$33:$A$776,$A84,СВЦЭМ!$B$33:$B$776,M$83)+'СЕТ СН'!$H$9+СВЦЭМ!$D$10+'СЕТ СН'!$H$5-'СЕТ СН'!$H$17</f>
        <v>3558.5966585400001</v>
      </c>
      <c r="N84" s="36">
        <f>SUMIFS(СВЦЭМ!$C$33:$C$776,СВЦЭМ!$A$33:$A$776,$A84,СВЦЭМ!$B$33:$B$776,N$83)+'СЕТ СН'!$H$9+СВЦЭМ!$D$10+'СЕТ СН'!$H$5-'СЕТ СН'!$H$17</f>
        <v>3522.0105054599999</v>
      </c>
      <c r="O84" s="36">
        <f>SUMIFS(СВЦЭМ!$C$33:$C$776,СВЦЭМ!$A$33:$A$776,$A84,СВЦЭМ!$B$33:$B$776,O$83)+'СЕТ СН'!$H$9+СВЦЭМ!$D$10+'СЕТ СН'!$H$5-'СЕТ СН'!$H$17</f>
        <v>3477.0579899100003</v>
      </c>
      <c r="P84" s="36">
        <f>SUMIFS(СВЦЭМ!$C$33:$C$776,СВЦЭМ!$A$33:$A$776,$A84,СВЦЭМ!$B$33:$B$776,P$83)+'СЕТ СН'!$H$9+СВЦЭМ!$D$10+'СЕТ СН'!$H$5-'СЕТ СН'!$H$17</f>
        <v>3481.63924447</v>
      </c>
      <c r="Q84" s="36">
        <f>SUMIFS(СВЦЭМ!$C$33:$C$776,СВЦЭМ!$A$33:$A$776,$A84,СВЦЭМ!$B$33:$B$776,Q$83)+'СЕТ СН'!$H$9+СВЦЭМ!$D$10+'СЕТ СН'!$H$5-'СЕТ СН'!$H$17</f>
        <v>3482.90282381</v>
      </c>
      <c r="R84" s="36">
        <f>SUMIFS(СВЦЭМ!$C$33:$C$776,СВЦЭМ!$A$33:$A$776,$A84,СВЦЭМ!$B$33:$B$776,R$83)+'СЕТ СН'!$H$9+СВЦЭМ!$D$10+'СЕТ СН'!$H$5-'СЕТ СН'!$H$17</f>
        <v>3480.35377006</v>
      </c>
      <c r="S84" s="36">
        <f>SUMIFS(СВЦЭМ!$C$33:$C$776,СВЦЭМ!$A$33:$A$776,$A84,СВЦЭМ!$B$33:$B$776,S$83)+'СЕТ СН'!$H$9+СВЦЭМ!$D$10+'СЕТ СН'!$H$5-'СЕТ СН'!$H$17</f>
        <v>3484.6292986899998</v>
      </c>
      <c r="T84" s="36">
        <f>SUMIFS(СВЦЭМ!$C$33:$C$776,СВЦЭМ!$A$33:$A$776,$A84,СВЦЭМ!$B$33:$B$776,T$83)+'СЕТ СН'!$H$9+СВЦЭМ!$D$10+'СЕТ СН'!$H$5-'СЕТ СН'!$H$17</f>
        <v>3484.1532321200002</v>
      </c>
      <c r="U84" s="36">
        <f>SUMIFS(СВЦЭМ!$C$33:$C$776,СВЦЭМ!$A$33:$A$776,$A84,СВЦЭМ!$B$33:$B$776,U$83)+'СЕТ СН'!$H$9+СВЦЭМ!$D$10+'СЕТ СН'!$H$5-'СЕТ СН'!$H$17</f>
        <v>3476.8602137400003</v>
      </c>
      <c r="V84" s="36">
        <f>SUMIFS(СВЦЭМ!$C$33:$C$776,СВЦЭМ!$A$33:$A$776,$A84,СВЦЭМ!$B$33:$B$776,V$83)+'СЕТ СН'!$H$9+СВЦЭМ!$D$10+'СЕТ СН'!$H$5-'СЕТ СН'!$H$17</f>
        <v>3472.1152425499999</v>
      </c>
      <c r="W84" s="36">
        <f>SUMIFS(СВЦЭМ!$C$33:$C$776,СВЦЭМ!$A$33:$A$776,$A84,СВЦЭМ!$B$33:$B$776,W$83)+'СЕТ СН'!$H$9+СВЦЭМ!$D$10+'СЕТ СН'!$H$5-'СЕТ СН'!$H$17</f>
        <v>3457.7208871600001</v>
      </c>
      <c r="X84" s="36">
        <f>SUMIFS(СВЦЭМ!$C$33:$C$776,СВЦЭМ!$A$33:$A$776,$A84,СВЦЭМ!$B$33:$B$776,X$83)+'СЕТ СН'!$H$9+СВЦЭМ!$D$10+'СЕТ СН'!$H$5-'СЕТ СН'!$H$17</f>
        <v>3494.45243295</v>
      </c>
      <c r="Y84" s="36">
        <f>SUMIFS(СВЦЭМ!$C$33:$C$776,СВЦЭМ!$A$33:$A$776,$A84,СВЦЭМ!$B$33:$B$776,Y$83)+'СЕТ СН'!$H$9+СВЦЭМ!$D$10+'СЕТ СН'!$H$5-'СЕТ СН'!$H$17</f>
        <v>3596.7816616700002</v>
      </c>
    </row>
    <row r="85" spans="1:25" ht="15.75" x14ac:dyDescent="0.2">
      <c r="A85" s="35">
        <f>A84+1</f>
        <v>44045</v>
      </c>
      <c r="B85" s="36">
        <f>SUMIFS(СВЦЭМ!$C$33:$C$776,СВЦЭМ!$A$33:$A$776,$A85,СВЦЭМ!$B$33:$B$776,B$83)+'СЕТ СН'!$H$9+СВЦЭМ!$D$10+'СЕТ СН'!$H$5-'СЕТ СН'!$H$17</f>
        <v>3624.8418341699999</v>
      </c>
      <c r="C85" s="36">
        <f>SUMIFS(СВЦЭМ!$C$33:$C$776,СВЦЭМ!$A$33:$A$776,$A85,СВЦЭМ!$B$33:$B$776,C$83)+'СЕТ СН'!$H$9+СВЦЭМ!$D$10+'СЕТ СН'!$H$5-'СЕТ СН'!$H$17</f>
        <v>3666.1206778599999</v>
      </c>
      <c r="D85" s="36">
        <f>SUMIFS(СВЦЭМ!$C$33:$C$776,СВЦЭМ!$A$33:$A$776,$A85,СВЦЭМ!$B$33:$B$776,D$83)+'СЕТ СН'!$H$9+СВЦЭМ!$D$10+'СЕТ СН'!$H$5-'СЕТ СН'!$H$17</f>
        <v>3695.3101040299998</v>
      </c>
      <c r="E85" s="36">
        <f>SUMIFS(СВЦЭМ!$C$33:$C$776,СВЦЭМ!$A$33:$A$776,$A85,СВЦЭМ!$B$33:$B$776,E$83)+'СЕТ СН'!$H$9+СВЦЭМ!$D$10+'СЕТ СН'!$H$5-'СЕТ СН'!$H$17</f>
        <v>3700.8004972399999</v>
      </c>
      <c r="F85" s="36">
        <f>SUMIFS(СВЦЭМ!$C$33:$C$776,СВЦЭМ!$A$33:$A$776,$A85,СВЦЭМ!$B$33:$B$776,F$83)+'СЕТ СН'!$H$9+СВЦЭМ!$D$10+'СЕТ СН'!$H$5-'СЕТ СН'!$H$17</f>
        <v>3703.5330252899998</v>
      </c>
      <c r="G85" s="36">
        <f>SUMIFS(СВЦЭМ!$C$33:$C$776,СВЦЭМ!$A$33:$A$776,$A85,СВЦЭМ!$B$33:$B$776,G$83)+'СЕТ СН'!$H$9+СВЦЭМ!$D$10+'СЕТ СН'!$H$5-'СЕТ СН'!$H$17</f>
        <v>3700.9545946099997</v>
      </c>
      <c r="H85" s="36">
        <f>SUMIFS(СВЦЭМ!$C$33:$C$776,СВЦЭМ!$A$33:$A$776,$A85,СВЦЭМ!$B$33:$B$776,H$83)+'СЕТ СН'!$H$9+СВЦЭМ!$D$10+'СЕТ СН'!$H$5-'СЕТ СН'!$H$17</f>
        <v>3675.1330668599999</v>
      </c>
      <c r="I85" s="36">
        <f>SUMIFS(СВЦЭМ!$C$33:$C$776,СВЦЭМ!$A$33:$A$776,$A85,СВЦЭМ!$B$33:$B$776,I$83)+'СЕТ СН'!$H$9+СВЦЭМ!$D$10+'СЕТ СН'!$H$5-'СЕТ СН'!$H$17</f>
        <v>3702.73539605</v>
      </c>
      <c r="J85" s="36">
        <f>SUMIFS(СВЦЭМ!$C$33:$C$776,СВЦЭМ!$A$33:$A$776,$A85,СВЦЭМ!$B$33:$B$776,J$83)+'СЕТ СН'!$H$9+СВЦЭМ!$D$10+'СЕТ СН'!$H$5-'СЕТ СН'!$H$17</f>
        <v>3670.7480234599998</v>
      </c>
      <c r="K85" s="36">
        <f>SUMIFS(СВЦЭМ!$C$33:$C$776,СВЦЭМ!$A$33:$A$776,$A85,СВЦЭМ!$B$33:$B$776,K$83)+'СЕТ СН'!$H$9+СВЦЭМ!$D$10+'СЕТ СН'!$H$5-'СЕТ СН'!$H$17</f>
        <v>3605.2039871900001</v>
      </c>
      <c r="L85" s="36">
        <f>SUMIFS(СВЦЭМ!$C$33:$C$776,СВЦЭМ!$A$33:$A$776,$A85,СВЦЭМ!$B$33:$B$776,L$83)+'СЕТ СН'!$H$9+СВЦЭМ!$D$10+'СЕТ СН'!$H$5-'СЕТ СН'!$H$17</f>
        <v>3568.24149446</v>
      </c>
      <c r="M85" s="36">
        <f>SUMIFS(СВЦЭМ!$C$33:$C$776,СВЦЭМ!$A$33:$A$776,$A85,СВЦЭМ!$B$33:$B$776,M$83)+'СЕТ СН'!$H$9+СВЦЭМ!$D$10+'СЕТ СН'!$H$5-'СЕТ СН'!$H$17</f>
        <v>3505.2242688300003</v>
      </c>
      <c r="N85" s="36">
        <f>SUMIFS(СВЦЭМ!$C$33:$C$776,СВЦЭМ!$A$33:$A$776,$A85,СВЦЭМ!$B$33:$B$776,N$83)+'СЕТ СН'!$H$9+СВЦЭМ!$D$10+'СЕТ СН'!$H$5-'СЕТ СН'!$H$17</f>
        <v>3471.74444279</v>
      </c>
      <c r="O85" s="36">
        <f>SUMIFS(СВЦЭМ!$C$33:$C$776,СВЦЭМ!$A$33:$A$776,$A85,СВЦЭМ!$B$33:$B$776,O$83)+'СЕТ СН'!$H$9+СВЦЭМ!$D$10+'СЕТ СН'!$H$5-'СЕТ СН'!$H$17</f>
        <v>3457.7533578500002</v>
      </c>
      <c r="P85" s="36">
        <f>SUMIFS(СВЦЭМ!$C$33:$C$776,СВЦЭМ!$A$33:$A$776,$A85,СВЦЭМ!$B$33:$B$776,P$83)+'СЕТ СН'!$H$9+СВЦЭМ!$D$10+'СЕТ СН'!$H$5-'СЕТ СН'!$H$17</f>
        <v>3467.9313291099998</v>
      </c>
      <c r="Q85" s="36">
        <f>SUMIFS(СВЦЭМ!$C$33:$C$776,СВЦЭМ!$A$33:$A$776,$A85,СВЦЭМ!$B$33:$B$776,Q$83)+'СЕТ СН'!$H$9+СВЦЭМ!$D$10+'СЕТ СН'!$H$5-'СЕТ СН'!$H$17</f>
        <v>3477.2420403599999</v>
      </c>
      <c r="R85" s="36">
        <f>SUMIFS(СВЦЭМ!$C$33:$C$776,СВЦЭМ!$A$33:$A$776,$A85,СВЦЭМ!$B$33:$B$776,R$83)+'СЕТ СН'!$H$9+СВЦЭМ!$D$10+'СЕТ СН'!$H$5-'СЕТ СН'!$H$17</f>
        <v>3469.76100868</v>
      </c>
      <c r="S85" s="36">
        <f>SUMIFS(СВЦЭМ!$C$33:$C$776,СВЦЭМ!$A$33:$A$776,$A85,СВЦЭМ!$B$33:$B$776,S$83)+'СЕТ СН'!$H$9+СВЦЭМ!$D$10+'СЕТ СН'!$H$5-'СЕТ СН'!$H$17</f>
        <v>3474.1883322900003</v>
      </c>
      <c r="T85" s="36">
        <f>SUMIFS(СВЦЭМ!$C$33:$C$776,СВЦЭМ!$A$33:$A$776,$A85,СВЦЭМ!$B$33:$B$776,T$83)+'СЕТ СН'!$H$9+СВЦЭМ!$D$10+'СЕТ СН'!$H$5-'СЕТ СН'!$H$17</f>
        <v>3473.03850616</v>
      </c>
      <c r="U85" s="36">
        <f>SUMIFS(СВЦЭМ!$C$33:$C$776,СВЦЭМ!$A$33:$A$776,$A85,СВЦЭМ!$B$33:$B$776,U$83)+'СЕТ СН'!$H$9+СВЦЭМ!$D$10+'СЕТ СН'!$H$5-'СЕТ СН'!$H$17</f>
        <v>3460.7379879</v>
      </c>
      <c r="V85" s="36">
        <f>SUMIFS(СВЦЭМ!$C$33:$C$776,СВЦЭМ!$A$33:$A$776,$A85,СВЦЭМ!$B$33:$B$776,V$83)+'СЕТ СН'!$H$9+СВЦЭМ!$D$10+'СЕТ СН'!$H$5-'СЕТ СН'!$H$17</f>
        <v>3433.3560364999998</v>
      </c>
      <c r="W85" s="36">
        <f>SUMIFS(СВЦЭМ!$C$33:$C$776,СВЦЭМ!$A$33:$A$776,$A85,СВЦЭМ!$B$33:$B$776,W$83)+'СЕТ СН'!$H$9+СВЦЭМ!$D$10+'СЕТ СН'!$H$5-'СЕТ СН'!$H$17</f>
        <v>3433.3554501200001</v>
      </c>
      <c r="X85" s="36">
        <f>SUMIFS(СВЦЭМ!$C$33:$C$776,СВЦЭМ!$A$33:$A$776,$A85,СВЦЭМ!$B$33:$B$776,X$83)+'СЕТ СН'!$H$9+СВЦЭМ!$D$10+'СЕТ СН'!$H$5-'СЕТ СН'!$H$17</f>
        <v>3463.0035296400001</v>
      </c>
      <c r="Y85" s="36">
        <f>SUMIFS(СВЦЭМ!$C$33:$C$776,СВЦЭМ!$A$33:$A$776,$A85,СВЦЭМ!$B$33:$B$776,Y$83)+'СЕТ СН'!$H$9+СВЦЭМ!$D$10+'СЕТ СН'!$H$5-'СЕТ СН'!$H$17</f>
        <v>3550.6353055300001</v>
      </c>
    </row>
    <row r="86" spans="1:25" ht="15.75" x14ac:dyDescent="0.2">
      <c r="A86" s="35">
        <f t="shared" ref="A86:A114" si="2">A85+1</f>
        <v>44046</v>
      </c>
      <c r="B86" s="36">
        <f>SUMIFS(СВЦЭМ!$C$33:$C$776,СВЦЭМ!$A$33:$A$776,$A86,СВЦЭМ!$B$33:$B$776,B$83)+'СЕТ СН'!$H$9+СВЦЭМ!$D$10+'СЕТ СН'!$H$5-'СЕТ СН'!$H$17</f>
        <v>3640.6223669299998</v>
      </c>
      <c r="C86" s="36">
        <f>SUMIFS(СВЦЭМ!$C$33:$C$776,СВЦЭМ!$A$33:$A$776,$A86,СВЦЭМ!$B$33:$B$776,C$83)+'СЕТ СН'!$H$9+СВЦЭМ!$D$10+'СЕТ СН'!$H$5-'СЕТ СН'!$H$17</f>
        <v>3636.69443714</v>
      </c>
      <c r="D86" s="36">
        <f>SUMIFS(СВЦЭМ!$C$33:$C$776,СВЦЭМ!$A$33:$A$776,$A86,СВЦЭМ!$B$33:$B$776,D$83)+'СЕТ СН'!$H$9+СВЦЭМ!$D$10+'СЕТ СН'!$H$5-'СЕТ СН'!$H$17</f>
        <v>3652.5336300600002</v>
      </c>
      <c r="E86" s="36">
        <f>SUMIFS(СВЦЭМ!$C$33:$C$776,СВЦЭМ!$A$33:$A$776,$A86,СВЦЭМ!$B$33:$B$776,E$83)+'СЕТ СН'!$H$9+СВЦЭМ!$D$10+'СЕТ СН'!$H$5-'СЕТ СН'!$H$17</f>
        <v>3696.82173792</v>
      </c>
      <c r="F86" s="36">
        <f>SUMIFS(СВЦЭМ!$C$33:$C$776,СВЦЭМ!$A$33:$A$776,$A86,СВЦЭМ!$B$33:$B$776,F$83)+'СЕТ СН'!$H$9+СВЦЭМ!$D$10+'СЕТ СН'!$H$5-'СЕТ СН'!$H$17</f>
        <v>3697.5058401699998</v>
      </c>
      <c r="G86" s="36">
        <f>SUMIFS(СВЦЭМ!$C$33:$C$776,СВЦЭМ!$A$33:$A$776,$A86,СВЦЭМ!$B$33:$B$776,G$83)+'СЕТ СН'!$H$9+СВЦЭМ!$D$10+'СЕТ СН'!$H$5-'СЕТ СН'!$H$17</f>
        <v>3720.2599248799997</v>
      </c>
      <c r="H86" s="36">
        <f>SUMIFS(СВЦЭМ!$C$33:$C$776,СВЦЭМ!$A$33:$A$776,$A86,СВЦЭМ!$B$33:$B$776,H$83)+'СЕТ СН'!$H$9+СВЦЭМ!$D$10+'СЕТ СН'!$H$5-'СЕТ СН'!$H$17</f>
        <v>3705.64164278</v>
      </c>
      <c r="I86" s="36">
        <f>SUMIFS(СВЦЭМ!$C$33:$C$776,СВЦЭМ!$A$33:$A$776,$A86,СВЦЭМ!$B$33:$B$776,I$83)+'СЕТ СН'!$H$9+СВЦЭМ!$D$10+'СЕТ СН'!$H$5-'СЕТ СН'!$H$17</f>
        <v>3717.7690049100001</v>
      </c>
      <c r="J86" s="36">
        <f>SUMIFS(СВЦЭМ!$C$33:$C$776,СВЦЭМ!$A$33:$A$776,$A86,СВЦЭМ!$B$33:$B$776,J$83)+'СЕТ СН'!$H$9+СВЦЭМ!$D$10+'СЕТ СН'!$H$5-'СЕТ СН'!$H$17</f>
        <v>3662.5891907999999</v>
      </c>
      <c r="K86" s="36">
        <f>SUMIFS(СВЦЭМ!$C$33:$C$776,СВЦЭМ!$A$33:$A$776,$A86,СВЦЭМ!$B$33:$B$776,K$83)+'СЕТ СН'!$H$9+СВЦЭМ!$D$10+'СЕТ СН'!$H$5-'СЕТ СН'!$H$17</f>
        <v>3612.3458236500001</v>
      </c>
      <c r="L86" s="36">
        <f>SUMIFS(СВЦЭМ!$C$33:$C$776,СВЦЭМ!$A$33:$A$776,$A86,СВЦЭМ!$B$33:$B$776,L$83)+'СЕТ СН'!$H$9+СВЦЭМ!$D$10+'СЕТ СН'!$H$5-'СЕТ СН'!$H$17</f>
        <v>3568.6744600399998</v>
      </c>
      <c r="M86" s="36">
        <f>SUMIFS(СВЦЭМ!$C$33:$C$776,СВЦЭМ!$A$33:$A$776,$A86,СВЦЭМ!$B$33:$B$776,M$83)+'СЕТ СН'!$H$9+СВЦЭМ!$D$10+'СЕТ СН'!$H$5-'СЕТ СН'!$H$17</f>
        <v>3500.7854551099999</v>
      </c>
      <c r="N86" s="36">
        <f>SUMIFS(СВЦЭМ!$C$33:$C$776,СВЦЭМ!$A$33:$A$776,$A86,СВЦЭМ!$B$33:$B$776,N$83)+'СЕТ СН'!$H$9+СВЦЭМ!$D$10+'СЕТ СН'!$H$5-'СЕТ СН'!$H$17</f>
        <v>3459.6230760600001</v>
      </c>
      <c r="O86" s="36">
        <f>SUMIFS(СВЦЭМ!$C$33:$C$776,СВЦЭМ!$A$33:$A$776,$A86,СВЦЭМ!$B$33:$B$776,O$83)+'СЕТ СН'!$H$9+СВЦЭМ!$D$10+'СЕТ СН'!$H$5-'СЕТ СН'!$H$17</f>
        <v>3442.85791543</v>
      </c>
      <c r="P86" s="36">
        <f>SUMIFS(СВЦЭМ!$C$33:$C$776,СВЦЭМ!$A$33:$A$776,$A86,СВЦЭМ!$B$33:$B$776,P$83)+'СЕТ СН'!$H$9+СВЦЭМ!$D$10+'СЕТ СН'!$H$5-'СЕТ СН'!$H$17</f>
        <v>3445.9580121500003</v>
      </c>
      <c r="Q86" s="36">
        <f>SUMIFS(СВЦЭМ!$C$33:$C$776,СВЦЭМ!$A$33:$A$776,$A86,СВЦЭМ!$B$33:$B$776,Q$83)+'СЕТ СН'!$H$9+СВЦЭМ!$D$10+'СЕТ СН'!$H$5-'СЕТ СН'!$H$17</f>
        <v>3449.9658982999999</v>
      </c>
      <c r="R86" s="36">
        <f>SUMIFS(СВЦЭМ!$C$33:$C$776,СВЦЭМ!$A$33:$A$776,$A86,СВЦЭМ!$B$33:$B$776,R$83)+'СЕТ СН'!$H$9+СВЦЭМ!$D$10+'СЕТ СН'!$H$5-'СЕТ СН'!$H$17</f>
        <v>3457.4908661600002</v>
      </c>
      <c r="S86" s="36">
        <f>SUMIFS(СВЦЭМ!$C$33:$C$776,СВЦЭМ!$A$33:$A$776,$A86,СВЦЭМ!$B$33:$B$776,S$83)+'СЕТ СН'!$H$9+СВЦЭМ!$D$10+'СЕТ СН'!$H$5-'СЕТ СН'!$H$17</f>
        <v>3462.83000352</v>
      </c>
      <c r="T86" s="36">
        <f>SUMIFS(СВЦЭМ!$C$33:$C$776,СВЦЭМ!$A$33:$A$776,$A86,СВЦЭМ!$B$33:$B$776,T$83)+'СЕТ СН'!$H$9+СВЦЭМ!$D$10+'СЕТ СН'!$H$5-'СЕТ СН'!$H$17</f>
        <v>3471.5932263200002</v>
      </c>
      <c r="U86" s="36">
        <f>SUMIFS(СВЦЭМ!$C$33:$C$776,СВЦЭМ!$A$33:$A$776,$A86,СВЦЭМ!$B$33:$B$776,U$83)+'СЕТ СН'!$H$9+СВЦЭМ!$D$10+'СЕТ СН'!$H$5-'СЕТ СН'!$H$17</f>
        <v>3467.3891037399999</v>
      </c>
      <c r="V86" s="36">
        <f>SUMIFS(СВЦЭМ!$C$33:$C$776,СВЦЭМ!$A$33:$A$776,$A86,СВЦЭМ!$B$33:$B$776,V$83)+'СЕТ СН'!$H$9+СВЦЭМ!$D$10+'СЕТ СН'!$H$5-'СЕТ СН'!$H$17</f>
        <v>3459.4150615899998</v>
      </c>
      <c r="W86" s="36">
        <f>SUMIFS(СВЦЭМ!$C$33:$C$776,СВЦЭМ!$A$33:$A$776,$A86,СВЦЭМ!$B$33:$B$776,W$83)+'СЕТ СН'!$H$9+СВЦЭМ!$D$10+'СЕТ СН'!$H$5-'СЕТ СН'!$H$17</f>
        <v>3448.1398515700002</v>
      </c>
      <c r="X86" s="36">
        <f>SUMIFS(СВЦЭМ!$C$33:$C$776,СВЦЭМ!$A$33:$A$776,$A86,СВЦЭМ!$B$33:$B$776,X$83)+'СЕТ СН'!$H$9+СВЦЭМ!$D$10+'СЕТ СН'!$H$5-'СЕТ СН'!$H$17</f>
        <v>3471.1355802200001</v>
      </c>
      <c r="Y86" s="36">
        <f>SUMIFS(СВЦЭМ!$C$33:$C$776,СВЦЭМ!$A$33:$A$776,$A86,СВЦЭМ!$B$33:$B$776,Y$83)+'СЕТ СН'!$H$9+СВЦЭМ!$D$10+'СЕТ СН'!$H$5-'СЕТ СН'!$H$17</f>
        <v>3556.92994718</v>
      </c>
    </row>
    <row r="87" spans="1:25" ht="15.75" x14ac:dyDescent="0.2">
      <c r="A87" s="35">
        <f t="shared" si="2"/>
        <v>44047</v>
      </c>
      <c r="B87" s="36">
        <f>SUMIFS(СВЦЭМ!$C$33:$C$776,СВЦЭМ!$A$33:$A$776,$A87,СВЦЭМ!$B$33:$B$776,B$83)+'СЕТ СН'!$H$9+СВЦЭМ!$D$10+'СЕТ СН'!$H$5-'СЕТ СН'!$H$17</f>
        <v>3621.4306909299999</v>
      </c>
      <c r="C87" s="36">
        <f>SUMIFS(СВЦЭМ!$C$33:$C$776,СВЦЭМ!$A$33:$A$776,$A87,СВЦЭМ!$B$33:$B$776,C$83)+'СЕТ СН'!$H$9+СВЦЭМ!$D$10+'СЕТ СН'!$H$5-'СЕТ СН'!$H$17</f>
        <v>3672.41469594</v>
      </c>
      <c r="D87" s="36">
        <f>SUMIFS(СВЦЭМ!$C$33:$C$776,СВЦЭМ!$A$33:$A$776,$A87,СВЦЭМ!$B$33:$B$776,D$83)+'СЕТ СН'!$H$9+СВЦЭМ!$D$10+'СЕТ СН'!$H$5-'СЕТ СН'!$H$17</f>
        <v>3690.7946422800001</v>
      </c>
      <c r="E87" s="36">
        <f>SUMIFS(СВЦЭМ!$C$33:$C$776,СВЦЭМ!$A$33:$A$776,$A87,СВЦЭМ!$B$33:$B$776,E$83)+'СЕТ СН'!$H$9+СВЦЭМ!$D$10+'СЕТ СН'!$H$5-'СЕТ СН'!$H$17</f>
        <v>3721.03395146</v>
      </c>
      <c r="F87" s="36">
        <f>SUMIFS(СВЦЭМ!$C$33:$C$776,СВЦЭМ!$A$33:$A$776,$A87,СВЦЭМ!$B$33:$B$776,F$83)+'СЕТ СН'!$H$9+СВЦЭМ!$D$10+'СЕТ СН'!$H$5-'СЕТ СН'!$H$17</f>
        <v>3729.3138562499998</v>
      </c>
      <c r="G87" s="36">
        <f>SUMIFS(СВЦЭМ!$C$33:$C$776,СВЦЭМ!$A$33:$A$776,$A87,СВЦЭМ!$B$33:$B$776,G$83)+'СЕТ СН'!$H$9+СВЦЭМ!$D$10+'СЕТ СН'!$H$5-'СЕТ СН'!$H$17</f>
        <v>3723.4425155999998</v>
      </c>
      <c r="H87" s="36">
        <f>SUMIFS(СВЦЭМ!$C$33:$C$776,СВЦЭМ!$A$33:$A$776,$A87,СВЦЭМ!$B$33:$B$776,H$83)+'СЕТ СН'!$H$9+СВЦЭМ!$D$10+'СЕТ СН'!$H$5-'СЕТ СН'!$H$17</f>
        <v>3678.0155852400003</v>
      </c>
      <c r="I87" s="36">
        <f>SUMIFS(СВЦЭМ!$C$33:$C$776,СВЦЭМ!$A$33:$A$776,$A87,СВЦЭМ!$B$33:$B$776,I$83)+'СЕТ СН'!$H$9+СВЦЭМ!$D$10+'СЕТ СН'!$H$5-'СЕТ СН'!$H$17</f>
        <v>3670.89367567</v>
      </c>
      <c r="J87" s="36">
        <f>SUMIFS(СВЦЭМ!$C$33:$C$776,СВЦЭМ!$A$33:$A$776,$A87,СВЦЭМ!$B$33:$B$776,J$83)+'СЕТ СН'!$H$9+СВЦЭМ!$D$10+'СЕТ СН'!$H$5-'СЕТ СН'!$H$17</f>
        <v>3625.4601130599999</v>
      </c>
      <c r="K87" s="36">
        <f>SUMIFS(СВЦЭМ!$C$33:$C$776,СВЦЭМ!$A$33:$A$776,$A87,СВЦЭМ!$B$33:$B$776,K$83)+'СЕТ СН'!$H$9+СВЦЭМ!$D$10+'СЕТ СН'!$H$5-'СЕТ СН'!$H$17</f>
        <v>3597.1270302000003</v>
      </c>
      <c r="L87" s="36">
        <f>SUMIFS(СВЦЭМ!$C$33:$C$776,СВЦЭМ!$A$33:$A$776,$A87,СВЦЭМ!$B$33:$B$776,L$83)+'СЕТ СН'!$H$9+СВЦЭМ!$D$10+'СЕТ СН'!$H$5-'СЕТ СН'!$H$17</f>
        <v>3591.7770233299998</v>
      </c>
      <c r="M87" s="36">
        <f>SUMIFS(СВЦЭМ!$C$33:$C$776,СВЦЭМ!$A$33:$A$776,$A87,СВЦЭМ!$B$33:$B$776,M$83)+'СЕТ СН'!$H$9+СВЦЭМ!$D$10+'СЕТ СН'!$H$5-'СЕТ СН'!$H$17</f>
        <v>3516.1079254000001</v>
      </c>
      <c r="N87" s="36">
        <f>SUMIFS(СВЦЭМ!$C$33:$C$776,СВЦЭМ!$A$33:$A$776,$A87,СВЦЭМ!$B$33:$B$776,N$83)+'СЕТ СН'!$H$9+СВЦЭМ!$D$10+'СЕТ СН'!$H$5-'СЕТ СН'!$H$17</f>
        <v>3462.8381214599999</v>
      </c>
      <c r="O87" s="36">
        <f>SUMIFS(СВЦЭМ!$C$33:$C$776,СВЦЭМ!$A$33:$A$776,$A87,СВЦЭМ!$B$33:$B$776,O$83)+'СЕТ СН'!$H$9+СВЦЭМ!$D$10+'СЕТ СН'!$H$5-'СЕТ СН'!$H$17</f>
        <v>3439.5525355300001</v>
      </c>
      <c r="P87" s="36">
        <f>SUMIFS(СВЦЭМ!$C$33:$C$776,СВЦЭМ!$A$33:$A$776,$A87,СВЦЭМ!$B$33:$B$776,P$83)+'СЕТ СН'!$H$9+СВЦЭМ!$D$10+'СЕТ СН'!$H$5-'СЕТ СН'!$H$17</f>
        <v>3428.7540649699999</v>
      </c>
      <c r="Q87" s="36">
        <f>SUMIFS(СВЦЭМ!$C$33:$C$776,СВЦЭМ!$A$33:$A$776,$A87,СВЦЭМ!$B$33:$B$776,Q$83)+'СЕТ СН'!$H$9+СВЦЭМ!$D$10+'СЕТ СН'!$H$5-'СЕТ СН'!$H$17</f>
        <v>3429.4431302900002</v>
      </c>
      <c r="R87" s="36">
        <f>SUMIFS(СВЦЭМ!$C$33:$C$776,СВЦЭМ!$A$33:$A$776,$A87,СВЦЭМ!$B$33:$B$776,R$83)+'СЕТ СН'!$H$9+СВЦЭМ!$D$10+'СЕТ СН'!$H$5-'СЕТ СН'!$H$17</f>
        <v>3432.4929786799999</v>
      </c>
      <c r="S87" s="36">
        <f>SUMIFS(СВЦЭМ!$C$33:$C$776,СВЦЭМ!$A$33:$A$776,$A87,СВЦЭМ!$B$33:$B$776,S$83)+'СЕТ СН'!$H$9+СВЦЭМ!$D$10+'СЕТ СН'!$H$5-'СЕТ СН'!$H$17</f>
        <v>3453.81880512</v>
      </c>
      <c r="T87" s="36">
        <f>SUMIFS(СВЦЭМ!$C$33:$C$776,СВЦЭМ!$A$33:$A$776,$A87,СВЦЭМ!$B$33:$B$776,T$83)+'СЕТ СН'!$H$9+СВЦЭМ!$D$10+'СЕТ СН'!$H$5-'СЕТ СН'!$H$17</f>
        <v>3448.3200488299999</v>
      </c>
      <c r="U87" s="36">
        <f>SUMIFS(СВЦЭМ!$C$33:$C$776,СВЦЭМ!$A$33:$A$776,$A87,СВЦЭМ!$B$33:$B$776,U$83)+'СЕТ СН'!$H$9+СВЦЭМ!$D$10+'СЕТ СН'!$H$5-'СЕТ СН'!$H$17</f>
        <v>3448.99820731</v>
      </c>
      <c r="V87" s="36">
        <f>SUMIFS(СВЦЭМ!$C$33:$C$776,СВЦЭМ!$A$33:$A$776,$A87,СВЦЭМ!$B$33:$B$776,V$83)+'СЕТ СН'!$H$9+СВЦЭМ!$D$10+'СЕТ СН'!$H$5-'СЕТ СН'!$H$17</f>
        <v>3447.9624082999999</v>
      </c>
      <c r="W87" s="36">
        <f>SUMIFS(СВЦЭМ!$C$33:$C$776,СВЦЭМ!$A$33:$A$776,$A87,СВЦЭМ!$B$33:$B$776,W$83)+'СЕТ СН'!$H$9+СВЦЭМ!$D$10+'СЕТ СН'!$H$5-'СЕТ СН'!$H$17</f>
        <v>3449.48783293</v>
      </c>
      <c r="X87" s="36">
        <f>SUMIFS(СВЦЭМ!$C$33:$C$776,СВЦЭМ!$A$33:$A$776,$A87,СВЦЭМ!$B$33:$B$776,X$83)+'СЕТ СН'!$H$9+СВЦЭМ!$D$10+'СЕТ СН'!$H$5-'СЕТ СН'!$H$17</f>
        <v>3473.6924771700001</v>
      </c>
      <c r="Y87" s="36">
        <f>SUMIFS(СВЦЭМ!$C$33:$C$776,СВЦЭМ!$A$33:$A$776,$A87,СВЦЭМ!$B$33:$B$776,Y$83)+'СЕТ СН'!$H$9+СВЦЭМ!$D$10+'СЕТ СН'!$H$5-'СЕТ СН'!$H$17</f>
        <v>3556.5411019100002</v>
      </c>
    </row>
    <row r="88" spans="1:25" ht="15.75" x14ac:dyDescent="0.2">
      <c r="A88" s="35">
        <f t="shared" si="2"/>
        <v>44048</v>
      </c>
      <c r="B88" s="36">
        <f>SUMIFS(СВЦЭМ!$C$33:$C$776,СВЦЭМ!$A$33:$A$776,$A88,СВЦЭМ!$B$33:$B$776,B$83)+'СЕТ СН'!$H$9+СВЦЭМ!$D$10+'СЕТ СН'!$H$5-'СЕТ СН'!$H$17</f>
        <v>3621.5258030800001</v>
      </c>
      <c r="C88" s="36">
        <f>SUMIFS(СВЦЭМ!$C$33:$C$776,СВЦЭМ!$A$33:$A$776,$A88,СВЦЭМ!$B$33:$B$776,C$83)+'СЕТ СН'!$H$9+СВЦЭМ!$D$10+'СЕТ СН'!$H$5-'СЕТ СН'!$H$17</f>
        <v>3691.1558790700001</v>
      </c>
      <c r="D88" s="36">
        <f>SUMIFS(СВЦЭМ!$C$33:$C$776,СВЦЭМ!$A$33:$A$776,$A88,СВЦЭМ!$B$33:$B$776,D$83)+'СЕТ СН'!$H$9+СВЦЭМ!$D$10+'СЕТ СН'!$H$5-'СЕТ СН'!$H$17</f>
        <v>3707.1602833699999</v>
      </c>
      <c r="E88" s="36">
        <f>SUMIFS(СВЦЭМ!$C$33:$C$776,СВЦЭМ!$A$33:$A$776,$A88,СВЦЭМ!$B$33:$B$776,E$83)+'СЕТ СН'!$H$9+СВЦЭМ!$D$10+'СЕТ СН'!$H$5-'СЕТ СН'!$H$17</f>
        <v>3718.1958878</v>
      </c>
      <c r="F88" s="36">
        <f>SUMIFS(СВЦЭМ!$C$33:$C$776,СВЦЭМ!$A$33:$A$776,$A88,СВЦЭМ!$B$33:$B$776,F$83)+'СЕТ СН'!$H$9+СВЦЭМ!$D$10+'СЕТ СН'!$H$5-'СЕТ СН'!$H$17</f>
        <v>3710.42412939</v>
      </c>
      <c r="G88" s="36">
        <f>SUMIFS(СВЦЭМ!$C$33:$C$776,СВЦЭМ!$A$33:$A$776,$A88,СВЦЭМ!$B$33:$B$776,G$83)+'СЕТ СН'!$H$9+СВЦЭМ!$D$10+'СЕТ СН'!$H$5-'СЕТ СН'!$H$17</f>
        <v>3724.7677893700002</v>
      </c>
      <c r="H88" s="36">
        <f>SUMIFS(СВЦЭМ!$C$33:$C$776,СВЦЭМ!$A$33:$A$776,$A88,СВЦЭМ!$B$33:$B$776,H$83)+'СЕТ СН'!$H$9+СВЦЭМ!$D$10+'СЕТ СН'!$H$5-'СЕТ СН'!$H$17</f>
        <v>3704.95934326</v>
      </c>
      <c r="I88" s="36">
        <f>SUMIFS(СВЦЭМ!$C$33:$C$776,СВЦЭМ!$A$33:$A$776,$A88,СВЦЭМ!$B$33:$B$776,I$83)+'СЕТ СН'!$H$9+СВЦЭМ!$D$10+'СЕТ СН'!$H$5-'СЕТ СН'!$H$17</f>
        <v>3671.1093427300002</v>
      </c>
      <c r="J88" s="36">
        <f>SUMIFS(СВЦЭМ!$C$33:$C$776,СВЦЭМ!$A$33:$A$776,$A88,СВЦЭМ!$B$33:$B$776,J$83)+'СЕТ СН'!$H$9+СВЦЭМ!$D$10+'СЕТ СН'!$H$5-'СЕТ СН'!$H$17</f>
        <v>3623.0114807</v>
      </c>
      <c r="K88" s="36">
        <f>SUMIFS(СВЦЭМ!$C$33:$C$776,СВЦЭМ!$A$33:$A$776,$A88,СВЦЭМ!$B$33:$B$776,K$83)+'СЕТ СН'!$H$9+СВЦЭМ!$D$10+'СЕТ СН'!$H$5-'СЕТ СН'!$H$17</f>
        <v>3632.1704384599998</v>
      </c>
      <c r="L88" s="36">
        <f>SUMIFS(СВЦЭМ!$C$33:$C$776,СВЦЭМ!$A$33:$A$776,$A88,СВЦЭМ!$B$33:$B$776,L$83)+'СЕТ СН'!$H$9+СВЦЭМ!$D$10+'СЕТ СН'!$H$5-'СЕТ СН'!$H$17</f>
        <v>3582.4665518800002</v>
      </c>
      <c r="M88" s="36">
        <f>SUMIFS(СВЦЭМ!$C$33:$C$776,СВЦЭМ!$A$33:$A$776,$A88,СВЦЭМ!$B$33:$B$776,M$83)+'СЕТ СН'!$H$9+СВЦЭМ!$D$10+'СЕТ СН'!$H$5-'СЕТ СН'!$H$17</f>
        <v>3514.1285669899999</v>
      </c>
      <c r="N88" s="36">
        <f>SUMIFS(СВЦЭМ!$C$33:$C$776,СВЦЭМ!$A$33:$A$776,$A88,СВЦЭМ!$B$33:$B$776,N$83)+'СЕТ СН'!$H$9+СВЦЭМ!$D$10+'СЕТ СН'!$H$5-'СЕТ СН'!$H$17</f>
        <v>3467.2362183</v>
      </c>
      <c r="O88" s="36">
        <f>SUMIFS(СВЦЭМ!$C$33:$C$776,СВЦЭМ!$A$33:$A$776,$A88,СВЦЭМ!$B$33:$B$776,O$83)+'СЕТ СН'!$H$9+СВЦЭМ!$D$10+'СЕТ СН'!$H$5-'СЕТ СН'!$H$17</f>
        <v>3437.2462301999999</v>
      </c>
      <c r="P88" s="36">
        <f>SUMIFS(СВЦЭМ!$C$33:$C$776,СВЦЭМ!$A$33:$A$776,$A88,СВЦЭМ!$B$33:$B$776,P$83)+'СЕТ СН'!$H$9+СВЦЭМ!$D$10+'СЕТ СН'!$H$5-'СЕТ СН'!$H$17</f>
        <v>3435.7064818700001</v>
      </c>
      <c r="Q88" s="36">
        <f>SUMIFS(СВЦЭМ!$C$33:$C$776,СВЦЭМ!$A$33:$A$776,$A88,СВЦЭМ!$B$33:$B$776,Q$83)+'СЕТ СН'!$H$9+СВЦЭМ!$D$10+'СЕТ СН'!$H$5-'СЕТ СН'!$H$17</f>
        <v>3441.9820134500001</v>
      </c>
      <c r="R88" s="36">
        <f>SUMIFS(СВЦЭМ!$C$33:$C$776,СВЦЭМ!$A$33:$A$776,$A88,СВЦЭМ!$B$33:$B$776,R$83)+'СЕТ СН'!$H$9+СВЦЭМ!$D$10+'СЕТ СН'!$H$5-'СЕТ СН'!$H$17</f>
        <v>3433.2010267800001</v>
      </c>
      <c r="S88" s="36">
        <f>SUMIFS(СВЦЭМ!$C$33:$C$776,СВЦЭМ!$A$33:$A$776,$A88,СВЦЭМ!$B$33:$B$776,S$83)+'СЕТ СН'!$H$9+СВЦЭМ!$D$10+'СЕТ СН'!$H$5-'СЕТ СН'!$H$17</f>
        <v>3437.4992990999999</v>
      </c>
      <c r="T88" s="36">
        <f>SUMIFS(СВЦЭМ!$C$33:$C$776,СВЦЭМ!$A$33:$A$776,$A88,СВЦЭМ!$B$33:$B$776,T$83)+'СЕТ СН'!$H$9+СВЦЭМ!$D$10+'СЕТ СН'!$H$5-'СЕТ СН'!$H$17</f>
        <v>3450.89843664</v>
      </c>
      <c r="U88" s="36">
        <f>SUMIFS(СВЦЭМ!$C$33:$C$776,СВЦЭМ!$A$33:$A$776,$A88,СВЦЭМ!$B$33:$B$776,U$83)+'СЕТ СН'!$H$9+СВЦЭМ!$D$10+'СЕТ СН'!$H$5-'СЕТ СН'!$H$17</f>
        <v>3464.8917108199998</v>
      </c>
      <c r="V88" s="36">
        <f>SUMIFS(СВЦЭМ!$C$33:$C$776,СВЦЭМ!$A$33:$A$776,$A88,СВЦЭМ!$B$33:$B$776,V$83)+'СЕТ СН'!$H$9+СВЦЭМ!$D$10+'СЕТ СН'!$H$5-'СЕТ СН'!$H$17</f>
        <v>3446.0722770100001</v>
      </c>
      <c r="W88" s="36">
        <f>SUMIFS(СВЦЭМ!$C$33:$C$776,СВЦЭМ!$A$33:$A$776,$A88,СВЦЭМ!$B$33:$B$776,W$83)+'СЕТ СН'!$H$9+СВЦЭМ!$D$10+'СЕТ СН'!$H$5-'СЕТ СН'!$H$17</f>
        <v>3442.35815727</v>
      </c>
      <c r="X88" s="36">
        <f>SUMIFS(СВЦЭМ!$C$33:$C$776,СВЦЭМ!$A$33:$A$776,$A88,СВЦЭМ!$B$33:$B$776,X$83)+'СЕТ СН'!$H$9+СВЦЭМ!$D$10+'СЕТ СН'!$H$5-'СЕТ СН'!$H$17</f>
        <v>3461.6567988900001</v>
      </c>
      <c r="Y88" s="36">
        <f>SUMIFS(СВЦЭМ!$C$33:$C$776,СВЦЭМ!$A$33:$A$776,$A88,СВЦЭМ!$B$33:$B$776,Y$83)+'СЕТ СН'!$H$9+СВЦЭМ!$D$10+'СЕТ СН'!$H$5-'СЕТ СН'!$H$17</f>
        <v>3568.2884093000002</v>
      </c>
    </row>
    <row r="89" spans="1:25" ht="15.75" x14ac:dyDescent="0.2">
      <c r="A89" s="35">
        <f t="shared" si="2"/>
        <v>44049</v>
      </c>
      <c r="B89" s="36">
        <f>SUMIFS(СВЦЭМ!$C$33:$C$776,СВЦЭМ!$A$33:$A$776,$A89,СВЦЭМ!$B$33:$B$776,B$83)+'СЕТ СН'!$H$9+СВЦЭМ!$D$10+'СЕТ СН'!$H$5-'СЕТ СН'!$H$17</f>
        <v>3672.7680337399997</v>
      </c>
      <c r="C89" s="36">
        <f>SUMIFS(СВЦЭМ!$C$33:$C$776,СВЦЭМ!$A$33:$A$776,$A89,СВЦЭМ!$B$33:$B$776,C$83)+'СЕТ СН'!$H$9+СВЦЭМ!$D$10+'СЕТ СН'!$H$5-'СЕТ СН'!$H$17</f>
        <v>3718.1017478399999</v>
      </c>
      <c r="D89" s="36">
        <f>SUMIFS(СВЦЭМ!$C$33:$C$776,СВЦЭМ!$A$33:$A$776,$A89,СВЦЭМ!$B$33:$B$776,D$83)+'СЕТ СН'!$H$9+СВЦЭМ!$D$10+'СЕТ СН'!$H$5-'СЕТ СН'!$H$17</f>
        <v>3744.9731780500001</v>
      </c>
      <c r="E89" s="36">
        <f>SUMIFS(СВЦЭМ!$C$33:$C$776,СВЦЭМ!$A$33:$A$776,$A89,СВЦЭМ!$B$33:$B$776,E$83)+'СЕТ СН'!$H$9+СВЦЭМ!$D$10+'СЕТ СН'!$H$5-'СЕТ СН'!$H$17</f>
        <v>3740.3382636699998</v>
      </c>
      <c r="F89" s="36">
        <f>SUMIFS(СВЦЭМ!$C$33:$C$776,СВЦЭМ!$A$33:$A$776,$A89,СВЦЭМ!$B$33:$B$776,F$83)+'СЕТ СН'!$H$9+СВЦЭМ!$D$10+'СЕТ СН'!$H$5-'СЕТ СН'!$H$17</f>
        <v>3731.1333313800001</v>
      </c>
      <c r="G89" s="36">
        <f>SUMIFS(СВЦЭМ!$C$33:$C$776,СВЦЭМ!$A$33:$A$776,$A89,СВЦЭМ!$B$33:$B$776,G$83)+'СЕТ СН'!$H$9+СВЦЭМ!$D$10+'СЕТ СН'!$H$5-'СЕТ СН'!$H$17</f>
        <v>3740.1005783000001</v>
      </c>
      <c r="H89" s="36">
        <f>SUMIFS(СВЦЭМ!$C$33:$C$776,СВЦЭМ!$A$33:$A$776,$A89,СВЦЭМ!$B$33:$B$776,H$83)+'СЕТ СН'!$H$9+СВЦЭМ!$D$10+'СЕТ СН'!$H$5-'СЕТ СН'!$H$17</f>
        <v>3736.8627839999999</v>
      </c>
      <c r="I89" s="36">
        <f>SUMIFS(СВЦЭМ!$C$33:$C$776,СВЦЭМ!$A$33:$A$776,$A89,СВЦЭМ!$B$33:$B$776,I$83)+'СЕТ СН'!$H$9+СВЦЭМ!$D$10+'СЕТ СН'!$H$5-'СЕТ СН'!$H$17</f>
        <v>3686.0690788699999</v>
      </c>
      <c r="J89" s="36">
        <f>SUMIFS(СВЦЭМ!$C$33:$C$776,СВЦЭМ!$A$33:$A$776,$A89,СВЦЭМ!$B$33:$B$776,J$83)+'СЕТ СН'!$H$9+СВЦЭМ!$D$10+'СЕТ СН'!$H$5-'СЕТ СН'!$H$17</f>
        <v>3626.99057111</v>
      </c>
      <c r="K89" s="36">
        <f>SUMIFS(СВЦЭМ!$C$33:$C$776,СВЦЭМ!$A$33:$A$776,$A89,СВЦЭМ!$B$33:$B$776,K$83)+'СЕТ СН'!$H$9+СВЦЭМ!$D$10+'СЕТ СН'!$H$5-'СЕТ СН'!$H$17</f>
        <v>3593.4335924400002</v>
      </c>
      <c r="L89" s="36">
        <f>SUMIFS(СВЦЭМ!$C$33:$C$776,СВЦЭМ!$A$33:$A$776,$A89,СВЦЭМ!$B$33:$B$776,L$83)+'СЕТ СН'!$H$9+СВЦЭМ!$D$10+'СЕТ СН'!$H$5-'СЕТ СН'!$H$17</f>
        <v>3582.8874158399999</v>
      </c>
      <c r="M89" s="36">
        <f>SUMIFS(СВЦЭМ!$C$33:$C$776,СВЦЭМ!$A$33:$A$776,$A89,СВЦЭМ!$B$33:$B$776,M$83)+'СЕТ СН'!$H$9+СВЦЭМ!$D$10+'СЕТ СН'!$H$5-'СЕТ СН'!$H$17</f>
        <v>3511.37332401</v>
      </c>
      <c r="N89" s="36">
        <f>SUMIFS(СВЦЭМ!$C$33:$C$776,СВЦЭМ!$A$33:$A$776,$A89,СВЦЭМ!$B$33:$B$776,N$83)+'СЕТ СН'!$H$9+СВЦЭМ!$D$10+'СЕТ СН'!$H$5-'СЕТ СН'!$H$17</f>
        <v>3452.3482976</v>
      </c>
      <c r="O89" s="36">
        <f>SUMIFS(СВЦЭМ!$C$33:$C$776,СВЦЭМ!$A$33:$A$776,$A89,СВЦЭМ!$B$33:$B$776,O$83)+'СЕТ СН'!$H$9+СВЦЭМ!$D$10+'СЕТ СН'!$H$5-'СЕТ СН'!$H$17</f>
        <v>3426.25708764</v>
      </c>
      <c r="P89" s="36">
        <f>SUMIFS(СВЦЭМ!$C$33:$C$776,СВЦЭМ!$A$33:$A$776,$A89,СВЦЭМ!$B$33:$B$776,P$83)+'СЕТ СН'!$H$9+СВЦЭМ!$D$10+'СЕТ СН'!$H$5-'СЕТ СН'!$H$17</f>
        <v>3430.9595380199999</v>
      </c>
      <c r="Q89" s="36">
        <f>SUMIFS(СВЦЭМ!$C$33:$C$776,СВЦЭМ!$A$33:$A$776,$A89,СВЦЭМ!$B$33:$B$776,Q$83)+'СЕТ СН'!$H$9+СВЦЭМ!$D$10+'СЕТ СН'!$H$5-'СЕТ СН'!$H$17</f>
        <v>3432.6078326000002</v>
      </c>
      <c r="R89" s="36">
        <f>SUMIFS(СВЦЭМ!$C$33:$C$776,СВЦЭМ!$A$33:$A$776,$A89,СВЦЭМ!$B$33:$B$776,R$83)+'СЕТ СН'!$H$9+СВЦЭМ!$D$10+'СЕТ СН'!$H$5-'СЕТ СН'!$H$17</f>
        <v>3434.9461028400001</v>
      </c>
      <c r="S89" s="36">
        <f>SUMIFS(СВЦЭМ!$C$33:$C$776,СВЦЭМ!$A$33:$A$776,$A89,СВЦЭМ!$B$33:$B$776,S$83)+'СЕТ СН'!$H$9+СВЦЭМ!$D$10+'СЕТ СН'!$H$5-'СЕТ СН'!$H$17</f>
        <v>3436.2868802600001</v>
      </c>
      <c r="T89" s="36">
        <f>SUMIFS(СВЦЭМ!$C$33:$C$776,СВЦЭМ!$A$33:$A$776,$A89,СВЦЭМ!$B$33:$B$776,T$83)+'СЕТ СН'!$H$9+СВЦЭМ!$D$10+'СЕТ СН'!$H$5-'СЕТ СН'!$H$17</f>
        <v>3431.1873127500003</v>
      </c>
      <c r="U89" s="36">
        <f>SUMIFS(СВЦЭМ!$C$33:$C$776,СВЦЭМ!$A$33:$A$776,$A89,СВЦЭМ!$B$33:$B$776,U$83)+'СЕТ СН'!$H$9+СВЦЭМ!$D$10+'СЕТ СН'!$H$5-'СЕТ СН'!$H$17</f>
        <v>3427.4800683799999</v>
      </c>
      <c r="V89" s="36">
        <f>SUMIFS(СВЦЭМ!$C$33:$C$776,СВЦЭМ!$A$33:$A$776,$A89,СВЦЭМ!$B$33:$B$776,V$83)+'СЕТ СН'!$H$9+СВЦЭМ!$D$10+'СЕТ СН'!$H$5-'СЕТ СН'!$H$17</f>
        <v>3434.89981558</v>
      </c>
      <c r="W89" s="36">
        <f>SUMIFS(СВЦЭМ!$C$33:$C$776,СВЦЭМ!$A$33:$A$776,$A89,СВЦЭМ!$B$33:$B$776,W$83)+'СЕТ СН'!$H$9+СВЦЭМ!$D$10+'СЕТ СН'!$H$5-'СЕТ СН'!$H$17</f>
        <v>3427.5539401599999</v>
      </c>
      <c r="X89" s="36">
        <f>SUMIFS(СВЦЭМ!$C$33:$C$776,СВЦЭМ!$A$33:$A$776,$A89,СВЦЭМ!$B$33:$B$776,X$83)+'СЕТ СН'!$H$9+СВЦЭМ!$D$10+'СЕТ СН'!$H$5-'СЕТ СН'!$H$17</f>
        <v>3469.7902504200001</v>
      </c>
      <c r="Y89" s="36">
        <f>SUMIFS(СВЦЭМ!$C$33:$C$776,СВЦЭМ!$A$33:$A$776,$A89,СВЦЭМ!$B$33:$B$776,Y$83)+'СЕТ СН'!$H$9+СВЦЭМ!$D$10+'СЕТ СН'!$H$5-'СЕТ СН'!$H$17</f>
        <v>3574.57836077</v>
      </c>
    </row>
    <row r="90" spans="1:25" ht="15.75" x14ac:dyDescent="0.2">
      <c r="A90" s="35">
        <f t="shared" si="2"/>
        <v>44050</v>
      </c>
      <c r="B90" s="36">
        <f>SUMIFS(СВЦЭМ!$C$33:$C$776,СВЦЭМ!$A$33:$A$776,$A90,СВЦЭМ!$B$33:$B$776,B$83)+'СЕТ СН'!$H$9+СВЦЭМ!$D$10+'СЕТ СН'!$H$5-'СЕТ СН'!$H$17</f>
        <v>3622.8870836999999</v>
      </c>
      <c r="C90" s="36">
        <f>SUMIFS(СВЦЭМ!$C$33:$C$776,СВЦЭМ!$A$33:$A$776,$A90,СВЦЭМ!$B$33:$B$776,C$83)+'СЕТ СН'!$H$9+СВЦЭМ!$D$10+'СЕТ СН'!$H$5-'СЕТ СН'!$H$17</f>
        <v>3672.6428148099999</v>
      </c>
      <c r="D90" s="36">
        <f>SUMIFS(СВЦЭМ!$C$33:$C$776,СВЦЭМ!$A$33:$A$776,$A90,СВЦЭМ!$B$33:$B$776,D$83)+'СЕТ СН'!$H$9+СВЦЭМ!$D$10+'СЕТ СН'!$H$5-'СЕТ СН'!$H$17</f>
        <v>3686.0115227000001</v>
      </c>
      <c r="E90" s="36">
        <f>SUMIFS(СВЦЭМ!$C$33:$C$776,СВЦЭМ!$A$33:$A$776,$A90,СВЦЭМ!$B$33:$B$776,E$83)+'СЕТ СН'!$H$9+СВЦЭМ!$D$10+'СЕТ СН'!$H$5-'СЕТ СН'!$H$17</f>
        <v>3713.1378181300001</v>
      </c>
      <c r="F90" s="36">
        <f>SUMIFS(СВЦЭМ!$C$33:$C$776,СВЦЭМ!$A$33:$A$776,$A90,СВЦЭМ!$B$33:$B$776,F$83)+'СЕТ СН'!$H$9+СВЦЭМ!$D$10+'СЕТ СН'!$H$5-'СЕТ СН'!$H$17</f>
        <v>3720.3203861299999</v>
      </c>
      <c r="G90" s="36">
        <f>SUMIFS(СВЦЭМ!$C$33:$C$776,СВЦЭМ!$A$33:$A$776,$A90,СВЦЭМ!$B$33:$B$776,G$83)+'СЕТ СН'!$H$9+СВЦЭМ!$D$10+'СЕТ СН'!$H$5-'СЕТ СН'!$H$17</f>
        <v>3711.6113116300003</v>
      </c>
      <c r="H90" s="36">
        <f>SUMIFS(СВЦЭМ!$C$33:$C$776,СВЦЭМ!$A$33:$A$776,$A90,СВЦЭМ!$B$33:$B$776,H$83)+'СЕТ СН'!$H$9+СВЦЭМ!$D$10+'СЕТ СН'!$H$5-'СЕТ СН'!$H$17</f>
        <v>3678.59785156</v>
      </c>
      <c r="I90" s="36">
        <f>SUMIFS(СВЦЭМ!$C$33:$C$776,СВЦЭМ!$A$33:$A$776,$A90,СВЦЭМ!$B$33:$B$776,I$83)+'СЕТ СН'!$H$9+СВЦЭМ!$D$10+'СЕТ СН'!$H$5-'СЕТ СН'!$H$17</f>
        <v>3651.1167597200001</v>
      </c>
      <c r="J90" s="36">
        <f>SUMIFS(СВЦЭМ!$C$33:$C$776,СВЦЭМ!$A$33:$A$776,$A90,СВЦЭМ!$B$33:$B$776,J$83)+'СЕТ СН'!$H$9+СВЦЭМ!$D$10+'СЕТ СН'!$H$5-'СЕТ СН'!$H$17</f>
        <v>3618.4153220600001</v>
      </c>
      <c r="K90" s="36">
        <f>SUMIFS(СВЦЭМ!$C$33:$C$776,СВЦЭМ!$A$33:$A$776,$A90,СВЦЭМ!$B$33:$B$776,K$83)+'СЕТ СН'!$H$9+СВЦЭМ!$D$10+'СЕТ СН'!$H$5-'СЕТ СН'!$H$17</f>
        <v>3623.3542519799998</v>
      </c>
      <c r="L90" s="36">
        <f>SUMIFS(СВЦЭМ!$C$33:$C$776,СВЦЭМ!$A$33:$A$776,$A90,СВЦЭМ!$B$33:$B$776,L$83)+'СЕТ СН'!$H$9+СВЦЭМ!$D$10+'СЕТ СН'!$H$5-'СЕТ СН'!$H$17</f>
        <v>3596.4043767600001</v>
      </c>
      <c r="M90" s="36">
        <f>SUMIFS(СВЦЭМ!$C$33:$C$776,СВЦЭМ!$A$33:$A$776,$A90,СВЦЭМ!$B$33:$B$776,M$83)+'СЕТ СН'!$H$9+СВЦЭМ!$D$10+'СЕТ СН'!$H$5-'СЕТ СН'!$H$17</f>
        <v>3560.4748083200002</v>
      </c>
      <c r="N90" s="36">
        <f>SUMIFS(СВЦЭМ!$C$33:$C$776,СВЦЭМ!$A$33:$A$776,$A90,СВЦЭМ!$B$33:$B$776,N$83)+'СЕТ СН'!$H$9+СВЦЭМ!$D$10+'СЕТ СН'!$H$5-'СЕТ СН'!$H$17</f>
        <v>3507.9070725000001</v>
      </c>
      <c r="O90" s="36">
        <f>SUMIFS(СВЦЭМ!$C$33:$C$776,СВЦЭМ!$A$33:$A$776,$A90,СВЦЭМ!$B$33:$B$776,O$83)+'СЕТ СН'!$H$9+СВЦЭМ!$D$10+'СЕТ СН'!$H$5-'СЕТ СН'!$H$17</f>
        <v>3476.3511678499999</v>
      </c>
      <c r="P90" s="36">
        <f>SUMIFS(СВЦЭМ!$C$33:$C$776,СВЦЭМ!$A$33:$A$776,$A90,СВЦЭМ!$B$33:$B$776,P$83)+'СЕТ СН'!$H$9+СВЦЭМ!$D$10+'СЕТ СН'!$H$5-'СЕТ СН'!$H$17</f>
        <v>3479.2239802300001</v>
      </c>
      <c r="Q90" s="36">
        <f>SUMIFS(СВЦЭМ!$C$33:$C$776,СВЦЭМ!$A$33:$A$776,$A90,СВЦЭМ!$B$33:$B$776,Q$83)+'СЕТ СН'!$H$9+СВЦЭМ!$D$10+'СЕТ СН'!$H$5-'СЕТ СН'!$H$17</f>
        <v>3482.4370674199999</v>
      </c>
      <c r="R90" s="36">
        <f>SUMIFS(СВЦЭМ!$C$33:$C$776,СВЦЭМ!$A$33:$A$776,$A90,СВЦЭМ!$B$33:$B$776,R$83)+'СЕТ СН'!$H$9+СВЦЭМ!$D$10+'СЕТ СН'!$H$5-'СЕТ СН'!$H$17</f>
        <v>3492.70241541</v>
      </c>
      <c r="S90" s="36">
        <f>SUMIFS(СВЦЭМ!$C$33:$C$776,СВЦЭМ!$A$33:$A$776,$A90,СВЦЭМ!$B$33:$B$776,S$83)+'СЕТ СН'!$H$9+СВЦЭМ!$D$10+'СЕТ СН'!$H$5-'СЕТ СН'!$H$17</f>
        <v>3494.6614627200001</v>
      </c>
      <c r="T90" s="36">
        <f>SUMIFS(СВЦЭМ!$C$33:$C$776,СВЦЭМ!$A$33:$A$776,$A90,СВЦЭМ!$B$33:$B$776,T$83)+'СЕТ СН'!$H$9+СВЦЭМ!$D$10+'СЕТ СН'!$H$5-'СЕТ СН'!$H$17</f>
        <v>3482.1943728300002</v>
      </c>
      <c r="U90" s="36">
        <f>SUMIFS(СВЦЭМ!$C$33:$C$776,СВЦЭМ!$A$33:$A$776,$A90,СВЦЭМ!$B$33:$B$776,U$83)+'СЕТ СН'!$H$9+СВЦЭМ!$D$10+'СЕТ СН'!$H$5-'СЕТ СН'!$H$17</f>
        <v>3493.6197060599998</v>
      </c>
      <c r="V90" s="36">
        <f>SUMIFS(СВЦЭМ!$C$33:$C$776,СВЦЭМ!$A$33:$A$776,$A90,СВЦЭМ!$B$33:$B$776,V$83)+'СЕТ СН'!$H$9+СВЦЭМ!$D$10+'СЕТ СН'!$H$5-'СЕТ СН'!$H$17</f>
        <v>3510.6935483900002</v>
      </c>
      <c r="W90" s="36">
        <f>SUMIFS(СВЦЭМ!$C$33:$C$776,СВЦЭМ!$A$33:$A$776,$A90,СВЦЭМ!$B$33:$B$776,W$83)+'СЕТ СН'!$H$9+СВЦЭМ!$D$10+'СЕТ СН'!$H$5-'СЕТ СН'!$H$17</f>
        <v>3499.1888325700002</v>
      </c>
      <c r="X90" s="36">
        <f>SUMIFS(СВЦЭМ!$C$33:$C$776,СВЦЭМ!$A$33:$A$776,$A90,СВЦЭМ!$B$33:$B$776,X$83)+'СЕТ СН'!$H$9+СВЦЭМ!$D$10+'СЕТ СН'!$H$5-'СЕТ СН'!$H$17</f>
        <v>3530.3923728300001</v>
      </c>
      <c r="Y90" s="36">
        <f>SUMIFS(СВЦЭМ!$C$33:$C$776,СВЦЭМ!$A$33:$A$776,$A90,СВЦЭМ!$B$33:$B$776,Y$83)+'СЕТ СН'!$H$9+СВЦЭМ!$D$10+'СЕТ СН'!$H$5-'СЕТ СН'!$H$17</f>
        <v>3616.5403501700002</v>
      </c>
    </row>
    <row r="91" spans="1:25" ht="15.75" x14ac:dyDescent="0.2">
      <c r="A91" s="35">
        <f t="shared" si="2"/>
        <v>44051</v>
      </c>
      <c r="B91" s="36">
        <f>SUMIFS(СВЦЭМ!$C$33:$C$776,СВЦЭМ!$A$33:$A$776,$A91,СВЦЭМ!$B$33:$B$776,B$83)+'СЕТ СН'!$H$9+СВЦЭМ!$D$10+'СЕТ СН'!$H$5-'СЕТ СН'!$H$17</f>
        <v>3693.3856146899998</v>
      </c>
      <c r="C91" s="36">
        <f>SUMIFS(СВЦЭМ!$C$33:$C$776,СВЦЭМ!$A$33:$A$776,$A91,СВЦЭМ!$B$33:$B$776,C$83)+'СЕТ СН'!$H$9+СВЦЭМ!$D$10+'СЕТ СН'!$H$5-'СЕТ СН'!$H$17</f>
        <v>3716.9699342600002</v>
      </c>
      <c r="D91" s="36">
        <f>SUMIFS(СВЦЭМ!$C$33:$C$776,СВЦЭМ!$A$33:$A$776,$A91,СВЦЭМ!$B$33:$B$776,D$83)+'СЕТ СН'!$H$9+СВЦЭМ!$D$10+'СЕТ СН'!$H$5-'СЕТ СН'!$H$17</f>
        <v>3718.8890149399999</v>
      </c>
      <c r="E91" s="36">
        <f>SUMIFS(СВЦЭМ!$C$33:$C$776,СВЦЭМ!$A$33:$A$776,$A91,СВЦЭМ!$B$33:$B$776,E$83)+'СЕТ СН'!$H$9+СВЦЭМ!$D$10+'СЕТ СН'!$H$5-'СЕТ СН'!$H$17</f>
        <v>3737.4326178199999</v>
      </c>
      <c r="F91" s="36">
        <f>SUMIFS(СВЦЭМ!$C$33:$C$776,СВЦЭМ!$A$33:$A$776,$A91,СВЦЭМ!$B$33:$B$776,F$83)+'СЕТ СН'!$H$9+СВЦЭМ!$D$10+'СЕТ СН'!$H$5-'СЕТ СН'!$H$17</f>
        <v>3735.2771790000002</v>
      </c>
      <c r="G91" s="36">
        <f>SUMIFS(СВЦЭМ!$C$33:$C$776,СВЦЭМ!$A$33:$A$776,$A91,СВЦЭМ!$B$33:$B$776,G$83)+'СЕТ СН'!$H$9+СВЦЭМ!$D$10+'СЕТ СН'!$H$5-'СЕТ СН'!$H$17</f>
        <v>3735.1661382299999</v>
      </c>
      <c r="H91" s="36">
        <f>SUMIFS(СВЦЭМ!$C$33:$C$776,СВЦЭМ!$A$33:$A$776,$A91,СВЦЭМ!$B$33:$B$776,H$83)+'СЕТ СН'!$H$9+СВЦЭМ!$D$10+'СЕТ СН'!$H$5-'СЕТ СН'!$H$17</f>
        <v>3722.7790140699999</v>
      </c>
      <c r="I91" s="36">
        <f>SUMIFS(СВЦЭМ!$C$33:$C$776,СВЦЭМ!$A$33:$A$776,$A91,СВЦЭМ!$B$33:$B$776,I$83)+'СЕТ СН'!$H$9+СВЦЭМ!$D$10+'СЕТ СН'!$H$5-'СЕТ СН'!$H$17</f>
        <v>3687.0487703700001</v>
      </c>
      <c r="J91" s="36">
        <f>SUMIFS(СВЦЭМ!$C$33:$C$776,СВЦЭМ!$A$33:$A$776,$A91,СВЦЭМ!$B$33:$B$776,J$83)+'СЕТ СН'!$H$9+СВЦЭМ!$D$10+'СЕТ СН'!$H$5-'СЕТ СН'!$H$17</f>
        <v>3670.5618910600001</v>
      </c>
      <c r="K91" s="36">
        <f>SUMIFS(СВЦЭМ!$C$33:$C$776,СВЦЭМ!$A$33:$A$776,$A91,СВЦЭМ!$B$33:$B$776,K$83)+'СЕТ СН'!$H$9+СВЦЭМ!$D$10+'СЕТ СН'!$H$5-'СЕТ СН'!$H$17</f>
        <v>3650.4158645299999</v>
      </c>
      <c r="L91" s="36">
        <f>SUMIFS(СВЦЭМ!$C$33:$C$776,СВЦЭМ!$A$33:$A$776,$A91,СВЦЭМ!$B$33:$B$776,L$83)+'СЕТ СН'!$H$9+СВЦЭМ!$D$10+'СЕТ СН'!$H$5-'СЕТ СН'!$H$17</f>
        <v>3605.2676267799998</v>
      </c>
      <c r="M91" s="36">
        <f>SUMIFS(СВЦЭМ!$C$33:$C$776,СВЦЭМ!$A$33:$A$776,$A91,СВЦЭМ!$B$33:$B$776,M$83)+'СЕТ СН'!$H$9+СВЦЭМ!$D$10+'СЕТ СН'!$H$5-'СЕТ СН'!$H$17</f>
        <v>3509.7812141200002</v>
      </c>
      <c r="N91" s="36">
        <f>SUMIFS(СВЦЭМ!$C$33:$C$776,СВЦЭМ!$A$33:$A$776,$A91,СВЦЭМ!$B$33:$B$776,N$83)+'СЕТ СН'!$H$9+СВЦЭМ!$D$10+'СЕТ СН'!$H$5-'СЕТ СН'!$H$17</f>
        <v>3465.0113841299999</v>
      </c>
      <c r="O91" s="36">
        <f>SUMIFS(СВЦЭМ!$C$33:$C$776,СВЦЭМ!$A$33:$A$776,$A91,СВЦЭМ!$B$33:$B$776,O$83)+'СЕТ СН'!$H$9+СВЦЭМ!$D$10+'СЕТ СН'!$H$5-'СЕТ СН'!$H$17</f>
        <v>3447.6146219900002</v>
      </c>
      <c r="P91" s="36">
        <f>SUMIFS(СВЦЭМ!$C$33:$C$776,СВЦЭМ!$A$33:$A$776,$A91,СВЦЭМ!$B$33:$B$776,P$83)+'СЕТ СН'!$H$9+СВЦЭМ!$D$10+'СЕТ СН'!$H$5-'СЕТ СН'!$H$17</f>
        <v>3442.6004122700001</v>
      </c>
      <c r="Q91" s="36">
        <f>SUMIFS(СВЦЭМ!$C$33:$C$776,СВЦЭМ!$A$33:$A$776,$A91,СВЦЭМ!$B$33:$B$776,Q$83)+'СЕТ СН'!$H$9+СВЦЭМ!$D$10+'СЕТ СН'!$H$5-'СЕТ СН'!$H$17</f>
        <v>3451.47821393</v>
      </c>
      <c r="R91" s="36">
        <f>SUMIFS(СВЦЭМ!$C$33:$C$776,СВЦЭМ!$A$33:$A$776,$A91,СВЦЭМ!$B$33:$B$776,R$83)+'СЕТ СН'!$H$9+СВЦЭМ!$D$10+'СЕТ СН'!$H$5-'СЕТ СН'!$H$17</f>
        <v>3434.3323227400001</v>
      </c>
      <c r="S91" s="36">
        <f>SUMIFS(СВЦЭМ!$C$33:$C$776,СВЦЭМ!$A$33:$A$776,$A91,СВЦЭМ!$B$33:$B$776,S$83)+'СЕТ СН'!$H$9+СВЦЭМ!$D$10+'СЕТ СН'!$H$5-'СЕТ СН'!$H$17</f>
        <v>3441.0282093999999</v>
      </c>
      <c r="T91" s="36">
        <f>SUMIFS(СВЦЭМ!$C$33:$C$776,СВЦЭМ!$A$33:$A$776,$A91,СВЦЭМ!$B$33:$B$776,T$83)+'СЕТ СН'!$H$9+СВЦЭМ!$D$10+'СЕТ СН'!$H$5-'СЕТ СН'!$H$17</f>
        <v>3457.0270974</v>
      </c>
      <c r="U91" s="36">
        <f>SUMIFS(СВЦЭМ!$C$33:$C$776,СВЦЭМ!$A$33:$A$776,$A91,СВЦЭМ!$B$33:$B$776,U$83)+'СЕТ СН'!$H$9+СВЦЭМ!$D$10+'СЕТ СН'!$H$5-'СЕТ СН'!$H$17</f>
        <v>3463.8049879999999</v>
      </c>
      <c r="V91" s="36">
        <f>SUMIFS(СВЦЭМ!$C$33:$C$776,СВЦЭМ!$A$33:$A$776,$A91,СВЦЭМ!$B$33:$B$776,V$83)+'СЕТ СН'!$H$9+СВЦЭМ!$D$10+'СЕТ СН'!$H$5-'СЕТ СН'!$H$17</f>
        <v>3451.4558258400002</v>
      </c>
      <c r="W91" s="36">
        <f>SUMIFS(СВЦЭМ!$C$33:$C$776,СВЦЭМ!$A$33:$A$776,$A91,СВЦЭМ!$B$33:$B$776,W$83)+'СЕТ СН'!$H$9+СВЦЭМ!$D$10+'СЕТ СН'!$H$5-'СЕТ СН'!$H$17</f>
        <v>3440.0408560599999</v>
      </c>
      <c r="X91" s="36">
        <f>SUMIFS(СВЦЭМ!$C$33:$C$776,СВЦЭМ!$A$33:$A$776,$A91,СВЦЭМ!$B$33:$B$776,X$83)+'СЕТ СН'!$H$9+СВЦЭМ!$D$10+'СЕТ СН'!$H$5-'СЕТ СН'!$H$17</f>
        <v>3466.1996088599999</v>
      </c>
      <c r="Y91" s="36">
        <f>SUMIFS(СВЦЭМ!$C$33:$C$776,СВЦЭМ!$A$33:$A$776,$A91,СВЦЭМ!$B$33:$B$776,Y$83)+'СЕТ СН'!$H$9+СВЦЭМ!$D$10+'СЕТ СН'!$H$5-'СЕТ СН'!$H$17</f>
        <v>3564.5018567699999</v>
      </c>
    </row>
    <row r="92" spans="1:25" ht="15.75" x14ac:dyDescent="0.2">
      <c r="A92" s="35">
        <f t="shared" si="2"/>
        <v>44052</v>
      </c>
      <c r="B92" s="36">
        <f>SUMIFS(СВЦЭМ!$C$33:$C$776,СВЦЭМ!$A$33:$A$776,$A92,СВЦЭМ!$B$33:$B$776,B$83)+'СЕТ СН'!$H$9+СВЦЭМ!$D$10+'СЕТ СН'!$H$5-'СЕТ СН'!$H$17</f>
        <v>3642.8131637199999</v>
      </c>
      <c r="C92" s="36">
        <f>SUMIFS(СВЦЭМ!$C$33:$C$776,СВЦЭМ!$A$33:$A$776,$A92,СВЦЭМ!$B$33:$B$776,C$83)+'СЕТ СН'!$H$9+СВЦЭМ!$D$10+'СЕТ СН'!$H$5-'СЕТ СН'!$H$17</f>
        <v>3734.0352602900002</v>
      </c>
      <c r="D92" s="36">
        <f>SUMIFS(СВЦЭМ!$C$33:$C$776,СВЦЭМ!$A$33:$A$776,$A92,СВЦЭМ!$B$33:$B$776,D$83)+'СЕТ СН'!$H$9+СВЦЭМ!$D$10+'СЕТ СН'!$H$5-'СЕТ СН'!$H$17</f>
        <v>3726.84696403</v>
      </c>
      <c r="E92" s="36">
        <f>SUMIFS(СВЦЭМ!$C$33:$C$776,СВЦЭМ!$A$33:$A$776,$A92,СВЦЭМ!$B$33:$B$776,E$83)+'СЕТ СН'!$H$9+СВЦЭМ!$D$10+'СЕТ СН'!$H$5-'СЕТ СН'!$H$17</f>
        <v>3721.3258744</v>
      </c>
      <c r="F92" s="36">
        <f>SUMIFS(СВЦЭМ!$C$33:$C$776,СВЦЭМ!$A$33:$A$776,$A92,СВЦЭМ!$B$33:$B$776,F$83)+'СЕТ СН'!$H$9+СВЦЭМ!$D$10+'СЕТ СН'!$H$5-'СЕТ СН'!$H$17</f>
        <v>3715.4674802600002</v>
      </c>
      <c r="G92" s="36">
        <f>SUMIFS(СВЦЭМ!$C$33:$C$776,СВЦЭМ!$A$33:$A$776,$A92,СВЦЭМ!$B$33:$B$776,G$83)+'СЕТ СН'!$H$9+СВЦЭМ!$D$10+'СЕТ СН'!$H$5-'СЕТ СН'!$H$17</f>
        <v>3722.4132364900001</v>
      </c>
      <c r="H92" s="36">
        <f>SUMIFS(СВЦЭМ!$C$33:$C$776,СВЦЭМ!$A$33:$A$776,$A92,СВЦЭМ!$B$33:$B$776,H$83)+'СЕТ СН'!$H$9+СВЦЭМ!$D$10+'СЕТ СН'!$H$5-'СЕТ СН'!$H$17</f>
        <v>3734.07922908</v>
      </c>
      <c r="I92" s="36">
        <f>SUMIFS(СВЦЭМ!$C$33:$C$776,СВЦЭМ!$A$33:$A$776,$A92,СВЦЭМ!$B$33:$B$776,I$83)+'СЕТ СН'!$H$9+СВЦЭМ!$D$10+'СЕТ СН'!$H$5-'СЕТ СН'!$H$17</f>
        <v>3730.9319455</v>
      </c>
      <c r="J92" s="36">
        <f>SUMIFS(СВЦЭМ!$C$33:$C$776,СВЦЭМ!$A$33:$A$776,$A92,СВЦЭМ!$B$33:$B$776,J$83)+'СЕТ СН'!$H$9+СВЦЭМ!$D$10+'СЕТ СН'!$H$5-'СЕТ СН'!$H$17</f>
        <v>3680.8955297100001</v>
      </c>
      <c r="K92" s="36">
        <f>SUMIFS(СВЦЭМ!$C$33:$C$776,СВЦЭМ!$A$33:$A$776,$A92,СВЦЭМ!$B$33:$B$776,K$83)+'СЕТ СН'!$H$9+СВЦЭМ!$D$10+'СЕТ СН'!$H$5-'СЕТ СН'!$H$17</f>
        <v>3637.8976082499998</v>
      </c>
      <c r="L92" s="36">
        <f>SUMIFS(СВЦЭМ!$C$33:$C$776,СВЦЭМ!$A$33:$A$776,$A92,СВЦЭМ!$B$33:$B$776,L$83)+'СЕТ СН'!$H$9+СВЦЭМ!$D$10+'СЕТ СН'!$H$5-'СЕТ СН'!$H$17</f>
        <v>3593.3041801899999</v>
      </c>
      <c r="M92" s="36">
        <f>SUMIFS(СВЦЭМ!$C$33:$C$776,СВЦЭМ!$A$33:$A$776,$A92,СВЦЭМ!$B$33:$B$776,M$83)+'СЕТ СН'!$H$9+СВЦЭМ!$D$10+'СЕТ СН'!$H$5-'СЕТ СН'!$H$17</f>
        <v>3509.29099696</v>
      </c>
      <c r="N92" s="36">
        <f>SUMIFS(СВЦЭМ!$C$33:$C$776,СВЦЭМ!$A$33:$A$776,$A92,СВЦЭМ!$B$33:$B$776,N$83)+'СЕТ СН'!$H$9+СВЦЭМ!$D$10+'СЕТ СН'!$H$5-'СЕТ СН'!$H$17</f>
        <v>3454.2161017500002</v>
      </c>
      <c r="O92" s="36">
        <f>SUMIFS(СВЦЭМ!$C$33:$C$776,СВЦЭМ!$A$33:$A$776,$A92,СВЦЭМ!$B$33:$B$776,O$83)+'СЕТ СН'!$H$9+СВЦЭМ!$D$10+'СЕТ СН'!$H$5-'СЕТ СН'!$H$17</f>
        <v>3419.8877435599998</v>
      </c>
      <c r="P92" s="36">
        <f>SUMIFS(СВЦЭМ!$C$33:$C$776,СВЦЭМ!$A$33:$A$776,$A92,СВЦЭМ!$B$33:$B$776,P$83)+'СЕТ СН'!$H$9+СВЦЭМ!$D$10+'СЕТ СН'!$H$5-'СЕТ СН'!$H$17</f>
        <v>3417.5855777000002</v>
      </c>
      <c r="Q92" s="36">
        <f>SUMIFS(СВЦЭМ!$C$33:$C$776,СВЦЭМ!$A$33:$A$776,$A92,СВЦЭМ!$B$33:$B$776,Q$83)+'СЕТ СН'!$H$9+СВЦЭМ!$D$10+'СЕТ СН'!$H$5-'СЕТ СН'!$H$17</f>
        <v>3436.9165179800002</v>
      </c>
      <c r="R92" s="36">
        <f>SUMIFS(СВЦЭМ!$C$33:$C$776,СВЦЭМ!$A$33:$A$776,$A92,СВЦЭМ!$B$33:$B$776,R$83)+'СЕТ СН'!$H$9+СВЦЭМ!$D$10+'СЕТ СН'!$H$5-'СЕТ СН'!$H$17</f>
        <v>3426.26133738</v>
      </c>
      <c r="S92" s="36">
        <f>SUMIFS(СВЦЭМ!$C$33:$C$776,СВЦЭМ!$A$33:$A$776,$A92,СВЦЭМ!$B$33:$B$776,S$83)+'СЕТ СН'!$H$9+СВЦЭМ!$D$10+'СЕТ СН'!$H$5-'СЕТ СН'!$H$17</f>
        <v>3430.8536719700001</v>
      </c>
      <c r="T92" s="36">
        <f>SUMIFS(СВЦЭМ!$C$33:$C$776,СВЦЭМ!$A$33:$A$776,$A92,СВЦЭМ!$B$33:$B$776,T$83)+'СЕТ СН'!$H$9+СВЦЭМ!$D$10+'СЕТ СН'!$H$5-'СЕТ СН'!$H$17</f>
        <v>3440.4893886600003</v>
      </c>
      <c r="U92" s="36">
        <f>SUMIFS(СВЦЭМ!$C$33:$C$776,СВЦЭМ!$A$33:$A$776,$A92,СВЦЭМ!$B$33:$B$776,U$83)+'СЕТ СН'!$H$9+СВЦЭМ!$D$10+'СЕТ СН'!$H$5-'СЕТ СН'!$H$17</f>
        <v>3445.0760660400001</v>
      </c>
      <c r="V92" s="36">
        <f>SUMIFS(СВЦЭМ!$C$33:$C$776,СВЦЭМ!$A$33:$A$776,$A92,СВЦЭМ!$B$33:$B$776,V$83)+'СЕТ СН'!$H$9+СВЦЭМ!$D$10+'СЕТ СН'!$H$5-'СЕТ СН'!$H$17</f>
        <v>3445.2445005700001</v>
      </c>
      <c r="W92" s="36">
        <f>SUMIFS(СВЦЭМ!$C$33:$C$776,СВЦЭМ!$A$33:$A$776,$A92,СВЦЭМ!$B$33:$B$776,W$83)+'СЕТ СН'!$H$9+СВЦЭМ!$D$10+'СЕТ СН'!$H$5-'СЕТ СН'!$H$17</f>
        <v>3431.1497546199998</v>
      </c>
      <c r="X92" s="36">
        <f>SUMIFS(СВЦЭМ!$C$33:$C$776,СВЦЭМ!$A$33:$A$776,$A92,СВЦЭМ!$B$33:$B$776,X$83)+'СЕТ СН'!$H$9+СВЦЭМ!$D$10+'СЕТ СН'!$H$5-'СЕТ СН'!$H$17</f>
        <v>3462.4023853899998</v>
      </c>
      <c r="Y92" s="36">
        <f>SUMIFS(СВЦЭМ!$C$33:$C$776,СВЦЭМ!$A$33:$A$776,$A92,СВЦЭМ!$B$33:$B$776,Y$83)+'СЕТ СН'!$H$9+СВЦЭМ!$D$10+'СЕТ СН'!$H$5-'СЕТ СН'!$H$17</f>
        <v>3567.1603215</v>
      </c>
    </row>
    <row r="93" spans="1:25" ht="15.75" x14ac:dyDescent="0.2">
      <c r="A93" s="35">
        <f t="shared" si="2"/>
        <v>44053</v>
      </c>
      <c r="B93" s="36">
        <f>SUMIFS(СВЦЭМ!$C$33:$C$776,СВЦЭМ!$A$33:$A$776,$A93,СВЦЭМ!$B$33:$B$776,B$83)+'СЕТ СН'!$H$9+СВЦЭМ!$D$10+'СЕТ СН'!$H$5-'СЕТ СН'!$H$17</f>
        <v>3652.6055201099998</v>
      </c>
      <c r="C93" s="36">
        <f>SUMIFS(СВЦЭМ!$C$33:$C$776,СВЦЭМ!$A$33:$A$776,$A93,СВЦЭМ!$B$33:$B$776,C$83)+'СЕТ СН'!$H$9+СВЦЭМ!$D$10+'СЕТ СН'!$H$5-'СЕТ СН'!$H$17</f>
        <v>3708.2519983299999</v>
      </c>
      <c r="D93" s="36">
        <f>SUMIFS(СВЦЭМ!$C$33:$C$776,СВЦЭМ!$A$33:$A$776,$A93,СВЦЭМ!$B$33:$B$776,D$83)+'СЕТ СН'!$H$9+СВЦЭМ!$D$10+'СЕТ СН'!$H$5-'СЕТ СН'!$H$17</f>
        <v>3690.3297095100002</v>
      </c>
      <c r="E93" s="36">
        <f>SUMIFS(СВЦЭМ!$C$33:$C$776,СВЦЭМ!$A$33:$A$776,$A93,СВЦЭМ!$B$33:$B$776,E$83)+'СЕТ СН'!$H$9+СВЦЭМ!$D$10+'СЕТ СН'!$H$5-'СЕТ СН'!$H$17</f>
        <v>3677.9506139499999</v>
      </c>
      <c r="F93" s="36">
        <f>SUMIFS(СВЦЭМ!$C$33:$C$776,СВЦЭМ!$A$33:$A$776,$A93,СВЦЭМ!$B$33:$B$776,F$83)+'СЕТ СН'!$H$9+СВЦЭМ!$D$10+'СЕТ СН'!$H$5-'СЕТ СН'!$H$17</f>
        <v>3670.4619247400001</v>
      </c>
      <c r="G93" s="36">
        <f>SUMIFS(СВЦЭМ!$C$33:$C$776,СВЦЭМ!$A$33:$A$776,$A93,СВЦЭМ!$B$33:$B$776,G$83)+'СЕТ СН'!$H$9+СВЦЭМ!$D$10+'СЕТ СН'!$H$5-'СЕТ СН'!$H$17</f>
        <v>3679.7874084700002</v>
      </c>
      <c r="H93" s="36">
        <f>SUMIFS(СВЦЭМ!$C$33:$C$776,СВЦЭМ!$A$33:$A$776,$A93,СВЦЭМ!$B$33:$B$776,H$83)+'СЕТ СН'!$H$9+СВЦЭМ!$D$10+'СЕТ СН'!$H$5-'СЕТ СН'!$H$17</f>
        <v>3712.7389658800003</v>
      </c>
      <c r="I93" s="36">
        <f>SUMIFS(СВЦЭМ!$C$33:$C$776,СВЦЭМ!$A$33:$A$776,$A93,СВЦЭМ!$B$33:$B$776,I$83)+'СЕТ СН'!$H$9+СВЦЭМ!$D$10+'СЕТ СН'!$H$5-'СЕТ СН'!$H$17</f>
        <v>3707.1285294099998</v>
      </c>
      <c r="J93" s="36">
        <f>SUMIFS(СВЦЭМ!$C$33:$C$776,СВЦЭМ!$A$33:$A$776,$A93,СВЦЭМ!$B$33:$B$776,J$83)+'СЕТ СН'!$H$9+СВЦЭМ!$D$10+'СЕТ СН'!$H$5-'СЕТ СН'!$H$17</f>
        <v>3652.7053737800002</v>
      </c>
      <c r="K93" s="36">
        <f>SUMIFS(СВЦЭМ!$C$33:$C$776,СВЦЭМ!$A$33:$A$776,$A93,СВЦЭМ!$B$33:$B$776,K$83)+'СЕТ СН'!$H$9+СВЦЭМ!$D$10+'СЕТ СН'!$H$5-'СЕТ СН'!$H$17</f>
        <v>3606.66360364</v>
      </c>
      <c r="L93" s="36">
        <f>SUMIFS(СВЦЭМ!$C$33:$C$776,СВЦЭМ!$A$33:$A$776,$A93,СВЦЭМ!$B$33:$B$776,L$83)+'СЕТ СН'!$H$9+СВЦЭМ!$D$10+'СЕТ СН'!$H$5-'СЕТ СН'!$H$17</f>
        <v>3597.7250794400002</v>
      </c>
      <c r="M93" s="36">
        <f>SUMIFS(СВЦЭМ!$C$33:$C$776,СВЦЭМ!$A$33:$A$776,$A93,СВЦЭМ!$B$33:$B$776,M$83)+'СЕТ СН'!$H$9+СВЦЭМ!$D$10+'СЕТ СН'!$H$5-'СЕТ СН'!$H$17</f>
        <v>3542.46242368</v>
      </c>
      <c r="N93" s="36">
        <f>SUMIFS(СВЦЭМ!$C$33:$C$776,СВЦЭМ!$A$33:$A$776,$A93,СВЦЭМ!$B$33:$B$776,N$83)+'СЕТ СН'!$H$9+СВЦЭМ!$D$10+'СЕТ СН'!$H$5-'СЕТ СН'!$H$17</f>
        <v>3477.57663443</v>
      </c>
      <c r="O93" s="36">
        <f>SUMIFS(СВЦЭМ!$C$33:$C$776,СВЦЭМ!$A$33:$A$776,$A93,СВЦЭМ!$B$33:$B$776,O$83)+'СЕТ СН'!$H$9+СВЦЭМ!$D$10+'СЕТ СН'!$H$5-'СЕТ СН'!$H$17</f>
        <v>3441.9885286600002</v>
      </c>
      <c r="P93" s="36">
        <f>SUMIFS(СВЦЭМ!$C$33:$C$776,СВЦЭМ!$A$33:$A$776,$A93,СВЦЭМ!$B$33:$B$776,P$83)+'СЕТ СН'!$H$9+СВЦЭМ!$D$10+'СЕТ СН'!$H$5-'СЕТ СН'!$H$17</f>
        <v>3415.1816050799998</v>
      </c>
      <c r="Q93" s="36">
        <f>SUMIFS(СВЦЭМ!$C$33:$C$776,СВЦЭМ!$A$33:$A$776,$A93,СВЦЭМ!$B$33:$B$776,Q$83)+'СЕТ СН'!$H$9+СВЦЭМ!$D$10+'СЕТ СН'!$H$5-'СЕТ СН'!$H$17</f>
        <v>3420.0226210800001</v>
      </c>
      <c r="R93" s="36">
        <f>SUMIFS(СВЦЭМ!$C$33:$C$776,СВЦЭМ!$A$33:$A$776,$A93,СВЦЭМ!$B$33:$B$776,R$83)+'СЕТ СН'!$H$9+СВЦЭМ!$D$10+'СЕТ СН'!$H$5-'СЕТ СН'!$H$17</f>
        <v>3425.9078367500001</v>
      </c>
      <c r="S93" s="36">
        <f>SUMIFS(СВЦЭМ!$C$33:$C$776,СВЦЭМ!$A$33:$A$776,$A93,СВЦЭМ!$B$33:$B$776,S$83)+'СЕТ СН'!$H$9+СВЦЭМ!$D$10+'СЕТ СН'!$H$5-'СЕТ СН'!$H$17</f>
        <v>3425.5178161399999</v>
      </c>
      <c r="T93" s="36">
        <f>SUMIFS(СВЦЭМ!$C$33:$C$776,СВЦЭМ!$A$33:$A$776,$A93,СВЦЭМ!$B$33:$B$776,T$83)+'СЕТ СН'!$H$9+СВЦЭМ!$D$10+'СЕТ СН'!$H$5-'СЕТ СН'!$H$17</f>
        <v>3435.4334579900001</v>
      </c>
      <c r="U93" s="36">
        <f>SUMIFS(СВЦЭМ!$C$33:$C$776,СВЦЭМ!$A$33:$A$776,$A93,СВЦЭМ!$B$33:$B$776,U$83)+'СЕТ СН'!$H$9+СВЦЭМ!$D$10+'СЕТ СН'!$H$5-'СЕТ СН'!$H$17</f>
        <v>3432.6338260699999</v>
      </c>
      <c r="V93" s="36">
        <f>SUMIFS(СВЦЭМ!$C$33:$C$776,СВЦЭМ!$A$33:$A$776,$A93,СВЦЭМ!$B$33:$B$776,V$83)+'СЕТ СН'!$H$9+СВЦЭМ!$D$10+'СЕТ СН'!$H$5-'СЕТ СН'!$H$17</f>
        <v>3428.21966668</v>
      </c>
      <c r="W93" s="36">
        <f>SUMIFS(СВЦЭМ!$C$33:$C$776,СВЦЭМ!$A$33:$A$776,$A93,СВЦЭМ!$B$33:$B$776,W$83)+'СЕТ СН'!$H$9+СВЦЭМ!$D$10+'СЕТ СН'!$H$5-'СЕТ СН'!$H$17</f>
        <v>3407.3478628100002</v>
      </c>
      <c r="X93" s="36">
        <f>SUMIFS(СВЦЭМ!$C$33:$C$776,СВЦЭМ!$A$33:$A$776,$A93,СВЦЭМ!$B$33:$B$776,X$83)+'СЕТ СН'!$H$9+СВЦЭМ!$D$10+'СЕТ СН'!$H$5-'СЕТ СН'!$H$17</f>
        <v>3440.0290632400001</v>
      </c>
      <c r="Y93" s="36">
        <f>SUMIFS(СВЦЭМ!$C$33:$C$776,СВЦЭМ!$A$33:$A$776,$A93,СВЦЭМ!$B$33:$B$776,Y$83)+'СЕТ СН'!$H$9+СВЦЭМ!$D$10+'СЕТ СН'!$H$5-'СЕТ СН'!$H$17</f>
        <v>3519.65596482</v>
      </c>
    </row>
    <row r="94" spans="1:25" ht="15.75" x14ac:dyDescent="0.2">
      <c r="A94" s="35">
        <f t="shared" si="2"/>
        <v>44054</v>
      </c>
      <c r="B94" s="36">
        <f>SUMIFS(СВЦЭМ!$C$33:$C$776,СВЦЭМ!$A$33:$A$776,$A94,СВЦЭМ!$B$33:$B$776,B$83)+'СЕТ СН'!$H$9+СВЦЭМ!$D$10+'СЕТ СН'!$H$5-'СЕТ СН'!$H$17</f>
        <v>3614.9009470199999</v>
      </c>
      <c r="C94" s="36">
        <f>SUMIFS(СВЦЭМ!$C$33:$C$776,СВЦЭМ!$A$33:$A$776,$A94,СВЦЭМ!$B$33:$B$776,C$83)+'СЕТ СН'!$H$9+СВЦЭМ!$D$10+'СЕТ СН'!$H$5-'СЕТ СН'!$H$17</f>
        <v>3657.59314245</v>
      </c>
      <c r="D94" s="36">
        <f>SUMIFS(СВЦЭМ!$C$33:$C$776,СВЦЭМ!$A$33:$A$776,$A94,СВЦЭМ!$B$33:$B$776,D$83)+'СЕТ СН'!$H$9+СВЦЭМ!$D$10+'СЕТ СН'!$H$5-'СЕТ СН'!$H$17</f>
        <v>3649.2980777600001</v>
      </c>
      <c r="E94" s="36">
        <f>SUMIFS(СВЦЭМ!$C$33:$C$776,СВЦЭМ!$A$33:$A$776,$A94,СВЦЭМ!$B$33:$B$776,E$83)+'СЕТ СН'!$H$9+СВЦЭМ!$D$10+'СЕТ СН'!$H$5-'СЕТ СН'!$H$17</f>
        <v>3640.7185972699999</v>
      </c>
      <c r="F94" s="36">
        <f>SUMIFS(СВЦЭМ!$C$33:$C$776,СВЦЭМ!$A$33:$A$776,$A94,СВЦЭМ!$B$33:$B$776,F$83)+'СЕТ СН'!$H$9+СВЦЭМ!$D$10+'СЕТ СН'!$H$5-'СЕТ СН'!$H$17</f>
        <v>3626.2246262200001</v>
      </c>
      <c r="G94" s="36">
        <f>SUMIFS(СВЦЭМ!$C$33:$C$776,СВЦЭМ!$A$33:$A$776,$A94,СВЦЭМ!$B$33:$B$776,G$83)+'СЕТ СН'!$H$9+СВЦЭМ!$D$10+'СЕТ СН'!$H$5-'СЕТ СН'!$H$17</f>
        <v>3633.5841355699999</v>
      </c>
      <c r="H94" s="36">
        <f>SUMIFS(СВЦЭМ!$C$33:$C$776,СВЦЭМ!$A$33:$A$776,$A94,СВЦЭМ!$B$33:$B$776,H$83)+'СЕТ СН'!$H$9+СВЦЭМ!$D$10+'СЕТ СН'!$H$5-'СЕТ СН'!$H$17</f>
        <v>3608.8871012099999</v>
      </c>
      <c r="I94" s="36">
        <f>SUMIFS(СВЦЭМ!$C$33:$C$776,СВЦЭМ!$A$33:$A$776,$A94,СВЦЭМ!$B$33:$B$776,I$83)+'СЕТ СН'!$H$9+СВЦЭМ!$D$10+'СЕТ СН'!$H$5-'СЕТ СН'!$H$17</f>
        <v>3584.0962618499998</v>
      </c>
      <c r="J94" s="36">
        <f>SUMIFS(СВЦЭМ!$C$33:$C$776,СВЦЭМ!$A$33:$A$776,$A94,СВЦЭМ!$B$33:$B$776,J$83)+'СЕТ СН'!$H$9+СВЦЭМ!$D$10+'СЕТ СН'!$H$5-'СЕТ СН'!$H$17</f>
        <v>3564.51620495</v>
      </c>
      <c r="K94" s="36">
        <f>SUMIFS(СВЦЭМ!$C$33:$C$776,СВЦЭМ!$A$33:$A$776,$A94,СВЦЭМ!$B$33:$B$776,K$83)+'СЕТ СН'!$H$9+СВЦЭМ!$D$10+'СЕТ СН'!$H$5-'СЕТ СН'!$H$17</f>
        <v>3539.07663598</v>
      </c>
      <c r="L94" s="36">
        <f>SUMIFS(СВЦЭМ!$C$33:$C$776,СВЦЭМ!$A$33:$A$776,$A94,СВЦЭМ!$B$33:$B$776,L$83)+'СЕТ СН'!$H$9+СВЦЭМ!$D$10+'СЕТ СН'!$H$5-'СЕТ СН'!$H$17</f>
        <v>3530.85578691</v>
      </c>
      <c r="M94" s="36">
        <f>SUMIFS(СВЦЭМ!$C$33:$C$776,СВЦЭМ!$A$33:$A$776,$A94,СВЦЭМ!$B$33:$B$776,M$83)+'СЕТ СН'!$H$9+СВЦЭМ!$D$10+'СЕТ СН'!$H$5-'СЕТ СН'!$H$17</f>
        <v>3486.91529429</v>
      </c>
      <c r="N94" s="36">
        <f>SUMIFS(СВЦЭМ!$C$33:$C$776,СВЦЭМ!$A$33:$A$776,$A94,СВЦЭМ!$B$33:$B$776,N$83)+'СЕТ СН'!$H$9+СВЦЭМ!$D$10+'СЕТ СН'!$H$5-'СЕТ СН'!$H$17</f>
        <v>3474.3711865599998</v>
      </c>
      <c r="O94" s="36">
        <f>SUMIFS(СВЦЭМ!$C$33:$C$776,СВЦЭМ!$A$33:$A$776,$A94,СВЦЭМ!$B$33:$B$776,O$83)+'СЕТ СН'!$H$9+СВЦЭМ!$D$10+'СЕТ СН'!$H$5-'СЕТ СН'!$H$17</f>
        <v>3478.7282387</v>
      </c>
      <c r="P94" s="36">
        <f>SUMIFS(СВЦЭМ!$C$33:$C$776,СВЦЭМ!$A$33:$A$776,$A94,СВЦЭМ!$B$33:$B$776,P$83)+'СЕТ СН'!$H$9+СВЦЭМ!$D$10+'СЕТ СН'!$H$5-'СЕТ СН'!$H$17</f>
        <v>3478.0117753499999</v>
      </c>
      <c r="Q94" s="36">
        <f>SUMIFS(СВЦЭМ!$C$33:$C$776,СВЦЭМ!$A$33:$A$776,$A94,СВЦЭМ!$B$33:$B$776,Q$83)+'СЕТ СН'!$H$9+СВЦЭМ!$D$10+'СЕТ СН'!$H$5-'СЕТ СН'!$H$17</f>
        <v>3470.7279221899998</v>
      </c>
      <c r="R94" s="36">
        <f>SUMIFS(СВЦЭМ!$C$33:$C$776,СВЦЭМ!$A$33:$A$776,$A94,СВЦЭМ!$B$33:$B$776,R$83)+'СЕТ СН'!$H$9+СВЦЭМ!$D$10+'СЕТ СН'!$H$5-'СЕТ СН'!$H$17</f>
        <v>3471.0124543000002</v>
      </c>
      <c r="S94" s="36">
        <f>SUMIFS(СВЦЭМ!$C$33:$C$776,СВЦЭМ!$A$33:$A$776,$A94,СВЦЭМ!$B$33:$B$776,S$83)+'СЕТ СН'!$H$9+СВЦЭМ!$D$10+'СЕТ СН'!$H$5-'СЕТ СН'!$H$17</f>
        <v>3470.77448607</v>
      </c>
      <c r="T94" s="36">
        <f>SUMIFS(СВЦЭМ!$C$33:$C$776,СВЦЭМ!$A$33:$A$776,$A94,СВЦЭМ!$B$33:$B$776,T$83)+'СЕТ СН'!$H$9+СВЦЭМ!$D$10+'СЕТ СН'!$H$5-'СЕТ СН'!$H$17</f>
        <v>3475.4848216700002</v>
      </c>
      <c r="U94" s="36">
        <f>SUMIFS(СВЦЭМ!$C$33:$C$776,СВЦЭМ!$A$33:$A$776,$A94,СВЦЭМ!$B$33:$B$776,U$83)+'СЕТ СН'!$H$9+СВЦЭМ!$D$10+'СЕТ СН'!$H$5-'СЕТ СН'!$H$17</f>
        <v>3467.2062757499998</v>
      </c>
      <c r="V94" s="36">
        <f>SUMIFS(СВЦЭМ!$C$33:$C$776,СВЦЭМ!$A$33:$A$776,$A94,СВЦЭМ!$B$33:$B$776,V$83)+'СЕТ СН'!$H$9+СВЦЭМ!$D$10+'СЕТ СН'!$H$5-'СЕТ СН'!$H$17</f>
        <v>3461.8981345699999</v>
      </c>
      <c r="W94" s="36">
        <f>SUMIFS(СВЦЭМ!$C$33:$C$776,СВЦЭМ!$A$33:$A$776,$A94,СВЦЭМ!$B$33:$B$776,W$83)+'СЕТ СН'!$H$9+СВЦЭМ!$D$10+'СЕТ СН'!$H$5-'СЕТ СН'!$H$17</f>
        <v>3468.8816172500001</v>
      </c>
      <c r="X94" s="36">
        <f>SUMIFS(СВЦЭМ!$C$33:$C$776,СВЦЭМ!$A$33:$A$776,$A94,СВЦЭМ!$B$33:$B$776,X$83)+'СЕТ СН'!$H$9+СВЦЭМ!$D$10+'СЕТ СН'!$H$5-'СЕТ СН'!$H$17</f>
        <v>3469.2164133699998</v>
      </c>
      <c r="Y94" s="36">
        <f>SUMIFS(СВЦЭМ!$C$33:$C$776,СВЦЭМ!$A$33:$A$776,$A94,СВЦЭМ!$B$33:$B$776,Y$83)+'СЕТ СН'!$H$9+СВЦЭМ!$D$10+'СЕТ СН'!$H$5-'СЕТ СН'!$H$17</f>
        <v>3511.2726200100001</v>
      </c>
    </row>
    <row r="95" spans="1:25" ht="15.75" x14ac:dyDescent="0.2">
      <c r="A95" s="35">
        <f t="shared" si="2"/>
        <v>44055</v>
      </c>
      <c r="B95" s="36">
        <f>SUMIFS(СВЦЭМ!$C$33:$C$776,СВЦЭМ!$A$33:$A$776,$A95,СВЦЭМ!$B$33:$B$776,B$83)+'СЕТ СН'!$H$9+СВЦЭМ!$D$10+'СЕТ СН'!$H$5-'СЕТ СН'!$H$17</f>
        <v>3616.12956046</v>
      </c>
      <c r="C95" s="36">
        <f>SUMIFS(СВЦЭМ!$C$33:$C$776,СВЦЭМ!$A$33:$A$776,$A95,СВЦЭМ!$B$33:$B$776,C$83)+'СЕТ СН'!$H$9+СВЦЭМ!$D$10+'СЕТ СН'!$H$5-'СЕТ СН'!$H$17</f>
        <v>3648.82934505</v>
      </c>
      <c r="D95" s="36">
        <f>SUMIFS(СВЦЭМ!$C$33:$C$776,СВЦЭМ!$A$33:$A$776,$A95,СВЦЭМ!$B$33:$B$776,D$83)+'СЕТ СН'!$H$9+СВЦЭМ!$D$10+'СЕТ СН'!$H$5-'СЕТ СН'!$H$17</f>
        <v>3645.0230084700001</v>
      </c>
      <c r="E95" s="36">
        <f>SUMIFS(СВЦЭМ!$C$33:$C$776,СВЦЭМ!$A$33:$A$776,$A95,СВЦЭМ!$B$33:$B$776,E$83)+'СЕТ СН'!$H$9+СВЦЭМ!$D$10+'СЕТ СН'!$H$5-'СЕТ СН'!$H$17</f>
        <v>3656.6433907000001</v>
      </c>
      <c r="F95" s="36">
        <f>SUMIFS(СВЦЭМ!$C$33:$C$776,СВЦЭМ!$A$33:$A$776,$A95,СВЦЭМ!$B$33:$B$776,F$83)+'СЕТ СН'!$H$9+СВЦЭМ!$D$10+'СЕТ СН'!$H$5-'СЕТ СН'!$H$17</f>
        <v>3649.8284625800002</v>
      </c>
      <c r="G95" s="36">
        <f>SUMIFS(СВЦЭМ!$C$33:$C$776,СВЦЭМ!$A$33:$A$776,$A95,СВЦЭМ!$B$33:$B$776,G$83)+'СЕТ СН'!$H$9+СВЦЭМ!$D$10+'СЕТ СН'!$H$5-'СЕТ СН'!$H$17</f>
        <v>3648.04710002</v>
      </c>
      <c r="H95" s="36">
        <f>SUMIFS(СВЦЭМ!$C$33:$C$776,СВЦЭМ!$A$33:$A$776,$A95,СВЦЭМ!$B$33:$B$776,H$83)+'СЕТ СН'!$H$9+СВЦЭМ!$D$10+'СЕТ СН'!$H$5-'СЕТ СН'!$H$17</f>
        <v>3638.0276577499999</v>
      </c>
      <c r="I95" s="36">
        <f>SUMIFS(СВЦЭМ!$C$33:$C$776,СВЦЭМ!$A$33:$A$776,$A95,СВЦЭМ!$B$33:$B$776,I$83)+'СЕТ СН'!$H$9+СВЦЭМ!$D$10+'СЕТ СН'!$H$5-'СЕТ СН'!$H$17</f>
        <v>3627.0740442000001</v>
      </c>
      <c r="J95" s="36">
        <f>SUMIFS(СВЦЭМ!$C$33:$C$776,СВЦЭМ!$A$33:$A$776,$A95,СВЦЭМ!$B$33:$B$776,J$83)+'СЕТ СН'!$H$9+СВЦЭМ!$D$10+'СЕТ СН'!$H$5-'СЕТ СН'!$H$17</f>
        <v>3574.3621018499998</v>
      </c>
      <c r="K95" s="36">
        <f>SUMIFS(СВЦЭМ!$C$33:$C$776,СВЦЭМ!$A$33:$A$776,$A95,СВЦЭМ!$B$33:$B$776,K$83)+'СЕТ СН'!$H$9+СВЦЭМ!$D$10+'СЕТ СН'!$H$5-'СЕТ СН'!$H$17</f>
        <v>3550.6220047400002</v>
      </c>
      <c r="L95" s="36">
        <f>SUMIFS(СВЦЭМ!$C$33:$C$776,СВЦЭМ!$A$33:$A$776,$A95,СВЦЭМ!$B$33:$B$776,L$83)+'СЕТ СН'!$H$9+СВЦЭМ!$D$10+'СЕТ СН'!$H$5-'СЕТ СН'!$H$17</f>
        <v>3529.546468</v>
      </c>
      <c r="M95" s="36">
        <f>SUMIFS(СВЦЭМ!$C$33:$C$776,СВЦЭМ!$A$33:$A$776,$A95,СВЦЭМ!$B$33:$B$776,M$83)+'СЕТ СН'!$H$9+СВЦЭМ!$D$10+'СЕТ СН'!$H$5-'СЕТ СН'!$H$17</f>
        <v>3441.58724605</v>
      </c>
      <c r="N95" s="36">
        <f>SUMIFS(СВЦЭМ!$C$33:$C$776,СВЦЭМ!$A$33:$A$776,$A95,СВЦЭМ!$B$33:$B$776,N$83)+'СЕТ СН'!$H$9+СВЦЭМ!$D$10+'СЕТ СН'!$H$5-'СЕТ СН'!$H$17</f>
        <v>3410.7216908199998</v>
      </c>
      <c r="O95" s="36">
        <f>SUMIFS(СВЦЭМ!$C$33:$C$776,СВЦЭМ!$A$33:$A$776,$A95,СВЦЭМ!$B$33:$B$776,O$83)+'СЕТ СН'!$H$9+СВЦЭМ!$D$10+'СЕТ СН'!$H$5-'СЕТ СН'!$H$17</f>
        <v>3399.0302031299998</v>
      </c>
      <c r="P95" s="36">
        <f>SUMIFS(СВЦЭМ!$C$33:$C$776,СВЦЭМ!$A$33:$A$776,$A95,СВЦЭМ!$B$33:$B$776,P$83)+'СЕТ СН'!$H$9+СВЦЭМ!$D$10+'СЕТ СН'!$H$5-'СЕТ СН'!$H$17</f>
        <v>3446.30528151</v>
      </c>
      <c r="Q95" s="36">
        <f>SUMIFS(СВЦЭМ!$C$33:$C$776,СВЦЭМ!$A$33:$A$776,$A95,СВЦЭМ!$B$33:$B$776,Q$83)+'СЕТ СН'!$H$9+СВЦЭМ!$D$10+'СЕТ СН'!$H$5-'СЕТ СН'!$H$17</f>
        <v>3450.0690075399998</v>
      </c>
      <c r="R95" s="36">
        <f>SUMIFS(СВЦЭМ!$C$33:$C$776,СВЦЭМ!$A$33:$A$776,$A95,СВЦЭМ!$B$33:$B$776,R$83)+'СЕТ СН'!$H$9+СВЦЭМ!$D$10+'СЕТ СН'!$H$5-'СЕТ СН'!$H$17</f>
        <v>3452.5678730899999</v>
      </c>
      <c r="S95" s="36">
        <f>SUMIFS(СВЦЭМ!$C$33:$C$776,СВЦЭМ!$A$33:$A$776,$A95,СВЦЭМ!$B$33:$B$776,S$83)+'СЕТ СН'!$H$9+СВЦЭМ!$D$10+'СЕТ СН'!$H$5-'СЕТ СН'!$H$17</f>
        <v>3453.7517345300002</v>
      </c>
      <c r="T95" s="36">
        <f>SUMIFS(СВЦЭМ!$C$33:$C$776,СВЦЭМ!$A$33:$A$776,$A95,СВЦЭМ!$B$33:$B$776,T$83)+'СЕТ СН'!$H$9+СВЦЭМ!$D$10+'СЕТ СН'!$H$5-'СЕТ СН'!$H$17</f>
        <v>3452.43587699</v>
      </c>
      <c r="U95" s="36">
        <f>SUMIFS(СВЦЭМ!$C$33:$C$776,СВЦЭМ!$A$33:$A$776,$A95,СВЦЭМ!$B$33:$B$776,U$83)+'СЕТ СН'!$H$9+СВЦЭМ!$D$10+'СЕТ СН'!$H$5-'СЕТ СН'!$H$17</f>
        <v>3430.0567951100002</v>
      </c>
      <c r="V95" s="36">
        <f>SUMIFS(СВЦЭМ!$C$33:$C$776,СВЦЭМ!$A$33:$A$776,$A95,СВЦЭМ!$B$33:$B$776,V$83)+'СЕТ СН'!$H$9+СВЦЭМ!$D$10+'СЕТ СН'!$H$5-'СЕТ СН'!$H$17</f>
        <v>3431.85033191</v>
      </c>
      <c r="W95" s="36">
        <f>SUMIFS(СВЦЭМ!$C$33:$C$776,СВЦЭМ!$A$33:$A$776,$A95,СВЦЭМ!$B$33:$B$776,W$83)+'СЕТ СН'!$H$9+СВЦЭМ!$D$10+'СЕТ СН'!$H$5-'СЕТ СН'!$H$17</f>
        <v>3434.5618915700002</v>
      </c>
      <c r="X95" s="36">
        <f>SUMIFS(СВЦЭМ!$C$33:$C$776,СВЦЭМ!$A$33:$A$776,$A95,СВЦЭМ!$B$33:$B$776,X$83)+'СЕТ СН'!$H$9+СВЦЭМ!$D$10+'СЕТ СН'!$H$5-'СЕТ СН'!$H$17</f>
        <v>3452.72655506</v>
      </c>
      <c r="Y95" s="36">
        <f>SUMIFS(СВЦЭМ!$C$33:$C$776,СВЦЭМ!$A$33:$A$776,$A95,СВЦЭМ!$B$33:$B$776,Y$83)+'СЕТ СН'!$H$9+СВЦЭМ!$D$10+'СЕТ СН'!$H$5-'СЕТ СН'!$H$17</f>
        <v>3539.4609137799998</v>
      </c>
    </row>
    <row r="96" spans="1:25" ht="15.75" x14ac:dyDescent="0.2">
      <c r="A96" s="35">
        <f t="shared" si="2"/>
        <v>44056</v>
      </c>
      <c r="B96" s="36">
        <f>SUMIFS(СВЦЭМ!$C$33:$C$776,СВЦЭМ!$A$33:$A$776,$A96,СВЦЭМ!$B$33:$B$776,B$83)+'СЕТ СН'!$H$9+СВЦЭМ!$D$10+'СЕТ СН'!$H$5-'СЕТ СН'!$H$17</f>
        <v>3617.0247801200003</v>
      </c>
      <c r="C96" s="36">
        <f>SUMIFS(СВЦЭМ!$C$33:$C$776,СВЦЭМ!$A$33:$A$776,$A96,СВЦЭМ!$B$33:$B$776,C$83)+'СЕТ СН'!$H$9+СВЦЭМ!$D$10+'СЕТ СН'!$H$5-'СЕТ СН'!$H$17</f>
        <v>3657.2479054599999</v>
      </c>
      <c r="D96" s="36">
        <f>SUMIFS(СВЦЭМ!$C$33:$C$776,СВЦЭМ!$A$33:$A$776,$A96,СВЦЭМ!$B$33:$B$776,D$83)+'СЕТ СН'!$H$9+СВЦЭМ!$D$10+'СЕТ СН'!$H$5-'СЕТ СН'!$H$17</f>
        <v>3686.6797867</v>
      </c>
      <c r="E96" s="36">
        <f>SUMIFS(СВЦЭМ!$C$33:$C$776,СВЦЭМ!$A$33:$A$776,$A96,СВЦЭМ!$B$33:$B$776,E$83)+'СЕТ СН'!$H$9+СВЦЭМ!$D$10+'СЕТ СН'!$H$5-'СЕТ СН'!$H$17</f>
        <v>3701.5834753399999</v>
      </c>
      <c r="F96" s="36">
        <f>SUMIFS(СВЦЭМ!$C$33:$C$776,СВЦЭМ!$A$33:$A$776,$A96,СВЦЭМ!$B$33:$B$776,F$83)+'СЕТ СН'!$H$9+СВЦЭМ!$D$10+'СЕТ СН'!$H$5-'СЕТ СН'!$H$17</f>
        <v>3697.0029563200001</v>
      </c>
      <c r="G96" s="36">
        <f>SUMIFS(СВЦЭМ!$C$33:$C$776,СВЦЭМ!$A$33:$A$776,$A96,СВЦЭМ!$B$33:$B$776,G$83)+'СЕТ СН'!$H$9+СВЦЭМ!$D$10+'СЕТ СН'!$H$5-'СЕТ СН'!$H$17</f>
        <v>3672.9012108299999</v>
      </c>
      <c r="H96" s="36">
        <f>SUMIFS(СВЦЭМ!$C$33:$C$776,СВЦЭМ!$A$33:$A$776,$A96,СВЦЭМ!$B$33:$B$776,H$83)+'СЕТ СН'!$H$9+СВЦЭМ!$D$10+'СЕТ СН'!$H$5-'СЕТ СН'!$H$17</f>
        <v>3625.5220891500003</v>
      </c>
      <c r="I96" s="36">
        <f>SUMIFS(СВЦЭМ!$C$33:$C$776,СВЦЭМ!$A$33:$A$776,$A96,СВЦЭМ!$B$33:$B$776,I$83)+'СЕТ СН'!$H$9+СВЦЭМ!$D$10+'СЕТ СН'!$H$5-'СЕТ СН'!$H$17</f>
        <v>3564.6999093499999</v>
      </c>
      <c r="J96" s="36">
        <f>SUMIFS(СВЦЭМ!$C$33:$C$776,СВЦЭМ!$A$33:$A$776,$A96,СВЦЭМ!$B$33:$B$776,J$83)+'СЕТ СН'!$H$9+СВЦЭМ!$D$10+'СЕТ СН'!$H$5-'СЕТ СН'!$H$17</f>
        <v>3516.4402950200001</v>
      </c>
      <c r="K96" s="36">
        <f>SUMIFS(СВЦЭМ!$C$33:$C$776,СВЦЭМ!$A$33:$A$776,$A96,СВЦЭМ!$B$33:$B$776,K$83)+'СЕТ СН'!$H$9+СВЦЭМ!$D$10+'СЕТ СН'!$H$5-'СЕТ СН'!$H$17</f>
        <v>3489.7672435499999</v>
      </c>
      <c r="L96" s="36">
        <f>SUMIFS(СВЦЭМ!$C$33:$C$776,СВЦЭМ!$A$33:$A$776,$A96,СВЦЭМ!$B$33:$B$776,L$83)+'СЕТ СН'!$H$9+СВЦЭМ!$D$10+'СЕТ СН'!$H$5-'СЕТ СН'!$H$17</f>
        <v>3490.4846955000003</v>
      </c>
      <c r="M96" s="36">
        <f>SUMIFS(СВЦЭМ!$C$33:$C$776,СВЦЭМ!$A$33:$A$776,$A96,СВЦЭМ!$B$33:$B$776,M$83)+'СЕТ СН'!$H$9+СВЦЭМ!$D$10+'СЕТ СН'!$H$5-'СЕТ СН'!$H$17</f>
        <v>3441.6702233199999</v>
      </c>
      <c r="N96" s="36">
        <f>SUMIFS(СВЦЭМ!$C$33:$C$776,СВЦЭМ!$A$33:$A$776,$A96,СВЦЭМ!$B$33:$B$776,N$83)+'СЕТ СН'!$H$9+СВЦЭМ!$D$10+'СЕТ СН'!$H$5-'СЕТ СН'!$H$17</f>
        <v>3464.05616052</v>
      </c>
      <c r="O96" s="36">
        <f>SUMIFS(СВЦЭМ!$C$33:$C$776,СВЦЭМ!$A$33:$A$776,$A96,СВЦЭМ!$B$33:$B$776,O$83)+'СЕТ СН'!$H$9+СВЦЭМ!$D$10+'СЕТ СН'!$H$5-'СЕТ СН'!$H$17</f>
        <v>3463.0575942800001</v>
      </c>
      <c r="P96" s="36">
        <f>SUMIFS(СВЦЭМ!$C$33:$C$776,СВЦЭМ!$A$33:$A$776,$A96,СВЦЭМ!$B$33:$B$776,P$83)+'СЕТ СН'!$H$9+СВЦЭМ!$D$10+'СЕТ СН'!$H$5-'СЕТ СН'!$H$17</f>
        <v>3459.53948253</v>
      </c>
      <c r="Q96" s="36">
        <f>SUMIFS(СВЦЭМ!$C$33:$C$776,СВЦЭМ!$A$33:$A$776,$A96,СВЦЭМ!$B$33:$B$776,Q$83)+'СЕТ СН'!$H$9+СВЦЭМ!$D$10+'СЕТ СН'!$H$5-'СЕТ СН'!$H$17</f>
        <v>3474.8484647200003</v>
      </c>
      <c r="R96" s="36">
        <f>SUMIFS(СВЦЭМ!$C$33:$C$776,СВЦЭМ!$A$33:$A$776,$A96,СВЦЭМ!$B$33:$B$776,R$83)+'СЕТ СН'!$H$9+СВЦЭМ!$D$10+'СЕТ СН'!$H$5-'СЕТ СН'!$H$17</f>
        <v>3469.59430161</v>
      </c>
      <c r="S96" s="36">
        <f>SUMIFS(СВЦЭМ!$C$33:$C$776,СВЦЭМ!$A$33:$A$776,$A96,СВЦЭМ!$B$33:$B$776,S$83)+'СЕТ СН'!$H$9+СВЦЭМ!$D$10+'СЕТ СН'!$H$5-'СЕТ СН'!$H$17</f>
        <v>3475.7692924399998</v>
      </c>
      <c r="T96" s="36">
        <f>SUMIFS(СВЦЭМ!$C$33:$C$776,СВЦЭМ!$A$33:$A$776,$A96,СВЦЭМ!$B$33:$B$776,T$83)+'СЕТ СН'!$H$9+СВЦЭМ!$D$10+'СЕТ СН'!$H$5-'СЕТ СН'!$H$17</f>
        <v>3414.5654086899999</v>
      </c>
      <c r="U96" s="36">
        <f>SUMIFS(СВЦЭМ!$C$33:$C$776,СВЦЭМ!$A$33:$A$776,$A96,СВЦЭМ!$B$33:$B$776,U$83)+'СЕТ СН'!$H$9+СВЦЭМ!$D$10+'СЕТ СН'!$H$5-'СЕТ СН'!$H$17</f>
        <v>3351.95876684</v>
      </c>
      <c r="V96" s="36">
        <f>SUMIFS(СВЦЭМ!$C$33:$C$776,СВЦЭМ!$A$33:$A$776,$A96,СВЦЭМ!$B$33:$B$776,V$83)+'СЕТ СН'!$H$9+СВЦЭМ!$D$10+'СЕТ СН'!$H$5-'СЕТ СН'!$H$17</f>
        <v>3356.1023534199999</v>
      </c>
      <c r="W96" s="36">
        <f>SUMIFS(СВЦЭМ!$C$33:$C$776,СВЦЭМ!$A$33:$A$776,$A96,СВЦЭМ!$B$33:$B$776,W$83)+'СЕТ СН'!$H$9+СВЦЭМ!$D$10+'СЕТ СН'!$H$5-'СЕТ СН'!$H$17</f>
        <v>3372.6700424999999</v>
      </c>
      <c r="X96" s="36">
        <f>SUMIFS(СВЦЭМ!$C$33:$C$776,СВЦЭМ!$A$33:$A$776,$A96,СВЦЭМ!$B$33:$B$776,X$83)+'СЕТ СН'!$H$9+СВЦЭМ!$D$10+'СЕТ СН'!$H$5-'СЕТ СН'!$H$17</f>
        <v>3377.1648901399999</v>
      </c>
      <c r="Y96" s="36">
        <f>SUMIFS(СВЦЭМ!$C$33:$C$776,СВЦЭМ!$A$33:$A$776,$A96,СВЦЭМ!$B$33:$B$776,Y$83)+'СЕТ СН'!$H$9+СВЦЭМ!$D$10+'СЕТ СН'!$H$5-'СЕТ СН'!$H$17</f>
        <v>3438.7557465199998</v>
      </c>
    </row>
    <row r="97" spans="1:25" ht="15.75" x14ac:dyDescent="0.2">
      <c r="A97" s="35">
        <f t="shared" si="2"/>
        <v>44057</v>
      </c>
      <c r="B97" s="36">
        <f>SUMIFS(СВЦЭМ!$C$33:$C$776,СВЦЭМ!$A$33:$A$776,$A97,СВЦЭМ!$B$33:$B$776,B$83)+'СЕТ СН'!$H$9+СВЦЭМ!$D$10+'СЕТ СН'!$H$5-'СЕТ СН'!$H$17</f>
        <v>3591.2420529700003</v>
      </c>
      <c r="C97" s="36">
        <f>SUMIFS(СВЦЭМ!$C$33:$C$776,СВЦЭМ!$A$33:$A$776,$A97,СВЦЭМ!$B$33:$B$776,C$83)+'СЕТ СН'!$H$9+СВЦЭМ!$D$10+'СЕТ СН'!$H$5-'СЕТ СН'!$H$17</f>
        <v>3611.9524240000001</v>
      </c>
      <c r="D97" s="36">
        <f>SUMIFS(СВЦЭМ!$C$33:$C$776,СВЦЭМ!$A$33:$A$776,$A97,СВЦЭМ!$B$33:$B$776,D$83)+'СЕТ СН'!$H$9+СВЦЭМ!$D$10+'СЕТ СН'!$H$5-'СЕТ СН'!$H$17</f>
        <v>3638.9038572300001</v>
      </c>
      <c r="E97" s="36">
        <f>SUMIFS(СВЦЭМ!$C$33:$C$776,СВЦЭМ!$A$33:$A$776,$A97,СВЦЭМ!$B$33:$B$776,E$83)+'СЕТ СН'!$H$9+СВЦЭМ!$D$10+'СЕТ СН'!$H$5-'СЕТ СН'!$H$17</f>
        <v>3636.5850887400002</v>
      </c>
      <c r="F97" s="36">
        <f>SUMIFS(СВЦЭМ!$C$33:$C$776,СВЦЭМ!$A$33:$A$776,$A97,СВЦЭМ!$B$33:$B$776,F$83)+'СЕТ СН'!$H$9+СВЦЭМ!$D$10+'СЕТ СН'!$H$5-'СЕТ СН'!$H$17</f>
        <v>3631.1999632299999</v>
      </c>
      <c r="G97" s="36">
        <f>SUMIFS(СВЦЭМ!$C$33:$C$776,СВЦЭМ!$A$33:$A$776,$A97,СВЦЭМ!$B$33:$B$776,G$83)+'СЕТ СН'!$H$9+СВЦЭМ!$D$10+'СЕТ СН'!$H$5-'СЕТ СН'!$H$17</f>
        <v>3620.6373151600001</v>
      </c>
      <c r="H97" s="36">
        <f>SUMIFS(СВЦЭМ!$C$33:$C$776,СВЦЭМ!$A$33:$A$776,$A97,СВЦЭМ!$B$33:$B$776,H$83)+'СЕТ СН'!$H$9+СВЦЭМ!$D$10+'СЕТ СН'!$H$5-'СЕТ СН'!$H$17</f>
        <v>3600.6307719699998</v>
      </c>
      <c r="I97" s="36">
        <f>SUMIFS(СВЦЭМ!$C$33:$C$776,СВЦЭМ!$A$33:$A$776,$A97,СВЦЭМ!$B$33:$B$776,I$83)+'СЕТ СН'!$H$9+СВЦЭМ!$D$10+'СЕТ СН'!$H$5-'СЕТ СН'!$H$17</f>
        <v>3601.4552591500001</v>
      </c>
      <c r="J97" s="36">
        <f>SUMIFS(СВЦЭМ!$C$33:$C$776,СВЦЭМ!$A$33:$A$776,$A97,СВЦЭМ!$B$33:$B$776,J$83)+'СЕТ СН'!$H$9+СВЦЭМ!$D$10+'СЕТ СН'!$H$5-'СЕТ СН'!$H$17</f>
        <v>3549.6478439800003</v>
      </c>
      <c r="K97" s="36">
        <f>SUMIFS(СВЦЭМ!$C$33:$C$776,СВЦЭМ!$A$33:$A$776,$A97,СВЦЭМ!$B$33:$B$776,K$83)+'СЕТ СН'!$H$9+СВЦЭМ!$D$10+'СЕТ СН'!$H$5-'СЕТ СН'!$H$17</f>
        <v>3527.73377484</v>
      </c>
      <c r="L97" s="36">
        <f>SUMIFS(СВЦЭМ!$C$33:$C$776,СВЦЭМ!$A$33:$A$776,$A97,СВЦЭМ!$B$33:$B$776,L$83)+'СЕТ СН'!$H$9+СВЦЭМ!$D$10+'СЕТ СН'!$H$5-'СЕТ СН'!$H$17</f>
        <v>3515.3139819600001</v>
      </c>
      <c r="M97" s="36">
        <f>SUMIFS(СВЦЭМ!$C$33:$C$776,СВЦЭМ!$A$33:$A$776,$A97,СВЦЭМ!$B$33:$B$776,M$83)+'СЕТ СН'!$H$9+СВЦЭМ!$D$10+'СЕТ СН'!$H$5-'СЕТ СН'!$H$17</f>
        <v>3480.2264944600001</v>
      </c>
      <c r="N97" s="36">
        <f>SUMIFS(СВЦЭМ!$C$33:$C$776,СВЦЭМ!$A$33:$A$776,$A97,СВЦЭМ!$B$33:$B$776,N$83)+'СЕТ СН'!$H$9+СВЦЭМ!$D$10+'СЕТ СН'!$H$5-'СЕТ СН'!$H$17</f>
        <v>3404.7242981199997</v>
      </c>
      <c r="O97" s="36">
        <f>SUMIFS(СВЦЭМ!$C$33:$C$776,СВЦЭМ!$A$33:$A$776,$A97,СВЦЭМ!$B$33:$B$776,O$83)+'СЕТ СН'!$H$9+СВЦЭМ!$D$10+'СЕТ СН'!$H$5-'СЕТ СН'!$H$17</f>
        <v>3383.9392211599998</v>
      </c>
      <c r="P97" s="36">
        <f>SUMIFS(СВЦЭМ!$C$33:$C$776,СВЦЭМ!$A$33:$A$776,$A97,СВЦЭМ!$B$33:$B$776,P$83)+'СЕТ СН'!$H$9+СВЦЭМ!$D$10+'СЕТ СН'!$H$5-'СЕТ СН'!$H$17</f>
        <v>3391.4540346100002</v>
      </c>
      <c r="Q97" s="36">
        <f>SUMIFS(СВЦЭМ!$C$33:$C$776,СВЦЭМ!$A$33:$A$776,$A97,СВЦЭМ!$B$33:$B$776,Q$83)+'СЕТ СН'!$H$9+СВЦЭМ!$D$10+'СЕТ СН'!$H$5-'СЕТ СН'!$H$17</f>
        <v>3402.82777403</v>
      </c>
      <c r="R97" s="36">
        <f>SUMIFS(СВЦЭМ!$C$33:$C$776,СВЦЭМ!$A$33:$A$776,$A97,СВЦЭМ!$B$33:$B$776,R$83)+'СЕТ СН'!$H$9+СВЦЭМ!$D$10+'СЕТ СН'!$H$5-'СЕТ СН'!$H$17</f>
        <v>3396.6774940300002</v>
      </c>
      <c r="S97" s="36">
        <f>SUMIFS(СВЦЭМ!$C$33:$C$776,СВЦЭМ!$A$33:$A$776,$A97,СВЦЭМ!$B$33:$B$776,S$83)+'СЕТ СН'!$H$9+СВЦЭМ!$D$10+'СЕТ СН'!$H$5-'СЕТ СН'!$H$17</f>
        <v>3408.3110490600002</v>
      </c>
      <c r="T97" s="36">
        <f>SUMIFS(СВЦЭМ!$C$33:$C$776,СВЦЭМ!$A$33:$A$776,$A97,СВЦЭМ!$B$33:$B$776,T$83)+'СЕТ СН'!$H$9+СВЦЭМ!$D$10+'СЕТ СН'!$H$5-'СЕТ СН'!$H$17</f>
        <v>3406.5078023800002</v>
      </c>
      <c r="U97" s="36">
        <f>SUMIFS(СВЦЭМ!$C$33:$C$776,СВЦЭМ!$A$33:$A$776,$A97,СВЦЭМ!$B$33:$B$776,U$83)+'СЕТ СН'!$H$9+СВЦЭМ!$D$10+'СЕТ СН'!$H$5-'СЕТ СН'!$H$17</f>
        <v>3417.7646269299998</v>
      </c>
      <c r="V97" s="36">
        <f>SUMIFS(СВЦЭМ!$C$33:$C$776,СВЦЭМ!$A$33:$A$776,$A97,СВЦЭМ!$B$33:$B$776,V$83)+'СЕТ СН'!$H$9+СВЦЭМ!$D$10+'СЕТ СН'!$H$5-'СЕТ СН'!$H$17</f>
        <v>3406.2703237400001</v>
      </c>
      <c r="W97" s="36">
        <f>SUMIFS(СВЦЭМ!$C$33:$C$776,СВЦЭМ!$A$33:$A$776,$A97,СВЦЭМ!$B$33:$B$776,W$83)+'СЕТ СН'!$H$9+СВЦЭМ!$D$10+'СЕТ СН'!$H$5-'СЕТ СН'!$H$17</f>
        <v>3409.0754931900001</v>
      </c>
      <c r="X97" s="36">
        <f>SUMIFS(СВЦЭМ!$C$33:$C$776,СВЦЭМ!$A$33:$A$776,$A97,СВЦЭМ!$B$33:$B$776,X$83)+'СЕТ СН'!$H$9+СВЦЭМ!$D$10+'СЕТ СН'!$H$5-'СЕТ СН'!$H$17</f>
        <v>3423.8744322500002</v>
      </c>
      <c r="Y97" s="36">
        <f>SUMIFS(СВЦЭМ!$C$33:$C$776,СВЦЭМ!$A$33:$A$776,$A97,СВЦЭМ!$B$33:$B$776,Y$83)+'СЕТ СН'!$H$9+СВЦЭМ!$D$10+'СЕТ СН'!$H$5-'СЕТ СН'!$H$17</f>
        <v>3502.3877838500002</v>
      </c>
    </row>
    <row r="98" spans="1:25" ht="15.75" x14ac:dyDescent="0.2">
      <c r="A98" s="35">
        <f t="shared" si="2"/>
        <v>44058</v>
      </c>
      <c r="B98" s="36">
        <f>SUMIFS(СВЦЭМ!$C$33:$C$776,СВЦЭМ!$A$33:$A$776,$A98,СВЦЭМ!$B$33:$B$776,B$83)+'СЕТ СН'!$H$9+СВЦЭМ!$D$10+'СЕТ СН'!$H$5-'СЕТ СН'!$H$17</f>
        <v>3532.6142309699999</v>
      </c>
      <c r="C98" s="36">
        <f>SUMIFS(СВЦЭМ!$C$33:$C$776,СВЦЭМ!$A$33:$A$776,$A98,СВЦЭМ!$B$33:$B$776,C$83)+'СЕТ СН'!$H$9+СВЦЭМ!$D$10+'СЕТ СН'!$H$5-'СЕТ СН'!$H$17</f>
        <v>3572.7981538200002</v>
      </c>
      <c r="D98" s="36">
        <f>SUMIFS(СВЦЭМ!$C$33:$C$776,СВЦЭМ!$A$33:$A$776,$A98,СВЦЭМ!$B$33:$B$776,D$83)+'СЕТ СН'!$H$9+СВЦЭМ!$D$10+'СЕТ СН'!$H$5-'СЕТ СН'!$H$17</f>
        <v>3564.76073292</v>
      </c>
      <c r="E98" s="36">
        <f>SUMIFS(СВЦЭМ!$C$33:$C$776,СВЦЭМ!$A$33:$A$776,$A98,СВЦЭМ!$B$33:$B$776,E$83)+'СЕТ СН'!$H$9+СВЦЭМ!$D$10+'СЕТ СН'!$H$5-'СЕТ СН'!$H$17</f>
        <v>3557.81976119</v>
      </c>
      <c r="F98" s="36">
        <f>SUMIFS(СВЦЭМ!$C$33:$C$776,СВЦЭМ!$A$33:$A$776,$A98,СВЦЭМ!$B$33:$B$776,F$83)+'СЕТ СН'!$H$9+СВЦЭМ!$D$10+'СЕТ СН'!$H$5-'СЕТ СН'!$H$17</f>
        <v>3554.7892057099998</v>
      </c>
      <c r="G98" s="36">
        <f>SUMIFS(СВЦЭМ!$C$33:$C$776,СВЦЭМ!$A$33:$A$776,$A98,СВЦЭМ!$B$33:$B$776,G$83)+'СЕТ СН'!$H$9+СВЦЭМ!$D$10+'СЕТ СН'!$H$5-'СЕТ СН'!$H$17</f>
        <v>3561.5520127999998</v>
      </c>
      <c r="H98" s="36">
        <f>SUMIFS(СВЦЭМ!$C$33:$C$776,СВЦЭМ!$A$33:$A$776,$A98,СВЦЭМ!$B$33:$B$776,H$83)+'СЕТ СН'!$H$9+СВЦЭМ!$D$10+'СЕТ СН'!$H$5-'СЕТ СН'!$H$17</f>
        <v>3552.1173298499998</v>
      </c>
      <c r="I98" s="36">
        <f>SUMIFS(СВЦЭМ!$C$33:$C$776,СВЦЭМ!$A$33:$A$776,$A98,СВЦЭМ!$B$33:$B$776,I$83)+'СЕТ СН'!$H$9+СВЦЭМ!$D$10+'СЕТ СН'!$H$5-'СЕТ СН'!$H$17</f>
        <v>3539.2093456600001</v>
      </c>
      <c r="J98" s="36">
        <f>SUMIFS(СВЦЭМ!$C$33:$C$776,СВЦЭМ!$A$33:$A$776,$A98,СВЦЭМ!$B$33:$B$776,J$83)+'СЕТ СН'!$H$9+СВЦЭМ!$D$10+'СЕТ СН'!$H$5-'СЕТ СН'!$H$17</f>
        <v>3504.0454150099999</v>
      </c>
      <c r="K98" s="36">
        <f>SUMIFS(СВЦЭМ!$C$33:$C$776,СВЦЭМ!$A$33:$A$776,$A98,СВЦЭМ!$B$33:$B$776,K$83)+'СЕТ СН'!$H$9+СВЦЭМ!$D$10+'СЕТ СН'!$H$5-'СЕТ СН'!$H$17</f>
        <v>3465.8840876300001</v>
      </c>
      <c r="L98" s="36">
        <f>SUMIFS(СВЦЭМ!$C$33:$C$776,СВЦЭМ!$A$33:$A$776,$A98,СВЦЭМ!$B$33:$B$776,L$83)+'СЕТ СН'!$H$9+СВЦЭМ!$D$10+'СЕТ СН'!$H$5-'СЕТ СН'!$H$17</f>
        <v>3459.9088305999999</v>
      </c>
      <c r="M98" s="36">
        <f>SUMIFS(СВЦЭМ!$C$33:$C$776,СВЦЭМ!$A$33:$A$776,$A98,СВЦЭМ!$B$33:$B$776,M$83)+'СЕТ СН'!$H$9+СВЦЭМ!$D$10+'СЕТ СН'!$H$5-'СЕТ СН'!$H$17</f>
        <v>3475.5768057699997</v>
      </c>
      <c r="N98" s="36">
        <f>SUMIFS(СВЦЭМ!$C$33:$C$776,СВЦЭМ!$A$33:$A$776,$A98,СВЦЭМ!$B$33:$B$776,N$83)+'СЕТ СН'!$H$9+СВЦЭМ!$D$10+'СЕТ СН'!$H$5-'СЕТ СН'!$H$17</f>
        <v>3470.2347902000001</v>
      </c>
      <c r="O98" s="36">
        <f>SUMIFS(СВЦЭМ!$C$33:$C$776,СВЦЭМ!$A$33:$A$776,$A98,СВЦЭМ!$B$33:$B$776,O$83)+'СЕТ СН'!$H$9+СВЦЭМ!$D$10+'СЕТ СН'!$H$5-'СЕТ СН'!$H$17</f>
        <v>3447.45115201</v>
      </c>
      <c r="P98" s="36">
        <f>SUMIFS(СВЦЭМ!$C$33:$C$776,СВЦЭМ!$A$33:$A$776,$A98,СВЦЭМ!$B$33:$B$776,P$83)+'СЕТ СН'!$H$9+СВЦЭМ!$D$10+'СЕТ СН'!$H$5-'СЕТ СН'!$H$17</f>
        <v>3448.71460389</v>
      </c>
      <c r="Q98" s="36">
        <f>SUMIFS(СВЦЭМ!$C$33:$C$776,СВЦЭМ!$A$33:$A$776,$A98,СВЦЭМ!$B$33:$B$776,Q$83)+'СЕТ СН'!$H$9+СВЦЭМ!$D$10+'СЕТ СН'!$H$5-'СЕТ СН'!$H$17</f>
        <v>3450.7444643899998</v>
      </c>
      <c r="R98" s="36">
        <f>SUMIFS(СВЦЭМ!$C$33:$C$776,СВЦЭМ!$A$33:$A$776,$A98,СВЦЭМ!$B$33:$B$776,R$83)+'СЕТ СН'!$H$9+СВЦЭМ!$D$10+'СЕТ СН'!$H$5-'СЕТ СН'!$H$17</f>
        <v>3453.8021404199999</v>
      </c>
      <c r="S98" s="36">
        <f>SUMIFS(СВЦЭМ!$C$33:$C$776,СВЦЭМ!$A$33:$A$776,$A98,СВЦЭМ!$B$33:$B$776,S$83)+'СЕТ СН'!$H$9+СВЦЭМ!$D$10+'СЕТ СН'!$H$5-'СЕТ СН'!$H$17</f>
        <v>3461.7376521599999</v>
      </c>
      <c r="T98" s="36">
        <f>SUMIFS(СВЦЭМ!$C$33:$C$776,СВЦЭМ!$A$33:$A$776,$A98,СВЦЭМ!$B$33:$B$776,T$83)+'СЕТ СН'!$H$9+СВЦЭМ!$D$10+'СЕТ СН'!$H$5-'СЕТ СН'!$H$17</f>
        <v>3458.8026231100002</v>
      </c>
      <c r="U98" s="36">
        <f>SUMIFS(СВЦЭМ!$C$33:$C$776,СВЦЭМ!$A$33:$A$776,$A98,СВЦЭМ!$B$33:$B$776,U$83)+'СЕТ СН'!$H$9+СВЦЭМ!$D$10+'СЕТ СН'!$H$5-'СЕТ СН'!$H$17</f>
        <v>3463.49372601</v>
      </c>
      <c r="V98" s="36">
        <f>SUMIFS(СВЦЭМ!$C$33:$C$776,СВЦЭМ!$A$33:$A$776,$A98,СВЦЭМ!$B$33:$B$776,V$83)+'СЕТ СН'!$H$9+СВЦЭМ!$D$10+'СЕТ СН'!$H$5-'СЕТ СН'!$H$17</f>
        <v>3453.3401014299998</v>
      </c>
      <c r="W98" s="36">
        <f>SUMIFS(СВЦЭМ!$C$33:$C$776,СВЦЭМ!$A$33:$A$776,$A98,СВЦЭМ!$B$33:$B$776,W$83)+'СЕТ СН'!$H$9+СВЦЭМ!$D$10+'СЕТ СН'!$H$5-'СЕТ СН'!$H$17</f>
        <v>3447.64390774</v>
      </c>
      <c r="X98" s="36">
        <f>SUMIFS(СВЦЭМ!$C$33:$C$776,СВЦЭМ!$A$33:$A$776,$A98,СВЦЭМ!$B$33:$B$776,X$83)+'СЕТ СН'!$H$9+СВЦЭМ!$D$10+'СЕТ СН'!$H$5-'СЕТ СН'!$H$17</f>
        <v>3465.4694749999999</v>
      </c>
      <c r="Y98" s="36">
        <f>SUMIFS(СВЦЭМ!$C$33:$C$776,СВЦЭМ!$A$33:$A$776,$A98,СВЦЭМ!$B$33:$B$776,Y$83)+'СЕТ СН'!$H$9+СВЦЭМ!$D$10+'СЕТ СН'!$H$5-'СЕТ СН'!$H$17</f>
        <v>3479.3817758300002</v>
      </c>
    </row>
    <row r="99" spans="1:25" ht="15.75" x14ac:dyDescent="0.2">
      <c r="A99" s="35">
        <f t="shared" si="2"/>
        <v>44059</v>
      </c>
      <c r="B99" s="36">
        <f>SUMIFS(СВЦЭМ!$C$33:$C$776,СВЦЭМ!$A$33:$A$776,$A99,СВЦЭМ!$B$33:$B$776,B$83)+'СЕТ СН'!$H$9+СВЦЭМ!$D$10+'СЕТ СН'!$H$5-'СЕТ СН'!$H$17</f>
        <v>3546.0240302299999</v>
      </c>
      <c r="C99" s="36">
        <f>SUMIFS(СВЦЭМ!$C$33:$C$776,СВЦЭМ!$A$33:$A$776,$A99,СВЦЭМ!$B$33:$B$776,C$83)+'СЕТ СН'!$H$9+СВЦЭМ!$D$10+'СЕТ СН'!$H$5-'СЕТ СН'!$H$17</f>
        <v>3562.8621195999999</v>
      </c>
      <c r="D99" s="36">
        <f>SUMIFS(СВЦЭМ!$C$33:$C$776,СВЦЭМ!$A$33:$A$776,$A99,СВЦЭМ!$B$33:$B$776,D$83)+'СЕТ СН'!$H$9+СВЦЭМ!$D$10+'СЕТ СН'!$H$5-'СЕТ СН'!$H$17</f>
        <v>3582.7404271200003</v>
      </c>
      <c r="E99" s="36">
        <f>SUMIFS(СВЦЭМ!$C$33:$C$776,СВЦЭМ!$A$33:$A$776,$A99,СВЦЭМ!$B$33:$B$776,E$83)+'СЕТ СН'!$H$9+СВЦЭМ!$D$10+'СЕТ СН'!$H$5-'СЕТ СН'!$H$17</f>
        <v>3592.4264442799999</v>
      </c>
      <c r="F99" s="36">
        <f>SUMIFS(СВЦЭМ!$C$33:$C$776,СВЦЭМ!$A$33:$A$776,$A99,СВЦЭМ!$B$33:$B$776,F$83)+'СЕТ СН'!$H$9+СВЦЭМ!$D$10+'СЕТ СН'!$H$5-'СЕТ СН'!$H$17</f>
        <v>3591.7843384500002</v>
      </c>
      <c r="G99" s="36">
        <f>SUMIFS(СВЦЭМ!$C$33:$C$776,СВЦЭМ!$A$33:$A$776,$A99,СВЦЭМ!$B$33:$B$776,G$83)+'СЕТ СН'!$H$9+СВЦЭМ!$D$10+'СЕТ СН'!$H$5-'СЕТ СН'!$H$17</f>
        <v>3588.89954072</v>
      </c>
      <c r="H99" s="36">
        <f>SUMIFS(СВЦЭМ!$C$33:$C$776,СВЦЭМ!$A$33:$A$776,$A99,СВЦЭМ!$B$33:$B$776,H$83)+'СЕТ СН'!$H$9+СВЦЭМ!$D$10+'СЕТ СН'!$H$5-'СЕТ СН'!$H$17</f>
        <v>3573.41039727</v>
      </c>
      <c r="I99" s="36">
        <f>SUMIFS(СВЦЭМ!$C$33:$C$776,СВЦЭМ!$A$33:$A$776,$A99,СВЦЭМ!$B$33:$B$776,I$83)+'СЕТ СН'!$H$9+СВЦЭМ!$D$10+'СЕТ СН'!$H$5-'СЕТ СН'!$H$17</f>
        <v>3526.5947294100001</v>
      </c>
      <c r="J99" s="36">
        <f>SUMIFS(СВЦЭМ!$C$33:$C$776,СВЦЭМ!$A$33:$A$776,$A99,СВЦЭМ!$B$33:$B$776,J$83)+'СЕТ СН'!$H$9+СВЦЭМ!$D$10+'СЕТ СН'!$H$5-'СЕТ СН'!$H$17</f>
        <v>3501.2496048000003</v>
      </c>
      <c r="K99" s="36">
        <f>SUMIFS(СВЦЭМ!$C$33:$C$776,СВЦЭМ!$A$33:$A$776,$A99,СВЦЭМ!$B$33:$B$776,K$83)+'СЕТ СН'!$H$9+СВЦЭМ!$D$10+'СЕТ СН'!$H$5-'СЕТ СН'!$H$17</f>
        <v>3472.28700454</v>
      </c>
      <c r="L99" s="36">
        <f>SUMIFS(СВЦЭМ!$C$33:$C$776,СВЦЭМ!$A$33:$A$776,$A99,СВЦЭМ!$B$33:$B$776,L$83)+'СЕТ СН'!$H$9+СВЦЭМ!$D$10+'СЕТ СН'!$H$5-'СЕТ СН'!$H$17</f>
        <v>3462.3482054800002</v>
      </c>
      <c r="M99" s="36">
        <f>SUMIFS(СВЦЭМ!$C$33:$C$776,СВЦЭМ!$A$33:$A$776,$A99,СВЦЭМ!$B$33:$B$776,M$83)+'СЕТ СН'!$H$9+СВЦЭМ!$D$10+'СЕТ СН'!$H$5-'СЕТ СН'!$H$17</f>
        <v>3438.5386336000001</v>
      </c>
      <c r="N99" s="36">
        <f>SUMIFS(СВЦЭМ!$C$33:$C$776,СВЦЭМ!$A$33:$A$776,$A99,СВЦЭМ!$B$33:$B$776,N$83)+'СЕТ СН'!$H$9+СВЦЭМ!$D$10+'СЕТ СН'!$H$5-'СЕТ СН'!$H$17</f>
        <v>3430.0659357200002</v>
      </c>
      <c r="O99" s="36">
        <f>SUMIFS(СВЦЭМ!$C$33:$C$776,СВЦЭМ!$A$33:$A$776,$A99,СВЦЭМ!$B$33:$B$776,O$83)+'СЕТ СН'!$H$9+СВЦЭМ!$D$10+'СЕТ СН'!$H$5-'СЕТ СН'!$H$17</f>
        <v>3414.1378196800001</v>
      </c>
      <c r="P99" s="36">
        <f>SUMIFS(СВЦЭМ!$C$33:$C$776,СВЦЭМ!$A$33:$A$776,$A99,СВЦЭМ!$B$33:$B$776,P$83)+'СЕТ СН'!$H$9+СВЦЭМ!$D$10+'СЕТ СН'!$H$5-'СЕТ СН'!$H$17</f>
        <v>3411.1531608599998</v>
      </c>
      <c r="Q99" s="36">
        <f>SUMIFS(СВЦЭМ!$C$33:$C$776,СВЦЭМ!$A$33:$A$776,$A99,СВЦЭМ!$B$33:$B$776,Q$83)+'СЕТ СН'!$H$9+СВЦЭМ!$D$10+'СЕТ СН'!$H$5-'СЕТ СН'!$H$17</f>
        <v>3429.5965661800001</v>
      </c>
      <c r="R99" s="36">
        <f>SUMIFS(СВЦЭМ!$C$33:$C$776,СВЦЭМ!$A$33:$A$776,$A99,СВЦЭМ!$B$33:$B$776,R$83)+'СЕТ СН'!$H$9+СВЦЭМ!$D$10+'СЕТ СН'!$H$5-'СЕТ СН'!$H$17</f>
        <v>3443.8551187799999</v>
      </c>
      <c r="S99" s="36">
        <f>SUMIFS(СВЦЭМ!$C$33:$C$776,СВЦЭМ!$A$33:$A$776,$A99,СВЦЭМ!$B$33:$B$776,S$83)+'СЕТ СН'!$H$9+СВЦЭМ!$D$10+'СЕТ СН'!$H$5-'СЕТ СН'!$H$17</f>
        <v>3451.8092158499999</v>
      </c>
      <c r="T99" s="36">
        <f>SUMIFS(СВЦЭМ!$C$33:$C$776,СВЦЭМ!$A$33:$A$776,$A99,СВЦЭМ!$B$33:$B$776,T$83)+'СЕТ СН'!$H$9+СВЦЭМ!$D$10+'СЕТ СН'!$H$5-'СЕТ СН'!$H$17</f>
        <v>3456.73148176</v>
      </c>
      <c r="U99" s="36">
        <f>SUMIFS(СВЦЭМ!$C$33:$C$776,СВЦЭМ!$A$33:$A$776,$A99,СВЦЭМ!$B$33:$B$776,U$83)+'СЕТ СН'!$H$9+СВЦЭМ!$D$10+'СЕТ СН'!$H$5-'СЕТ СН'!$H$17</f>
        <v>3465.5583826500001</v>
      </c>
      <c r="V99" s="36">
        <f>SUMIFS(СВЦЭМ!$C$33:$C$776,СВЦЭМ!$A$33:$A$776,$A99,СВЦЭМ!$B$33:$B$776,V$83)+'СЕТ СН'!$H$9+СВЦЭМ!$D$10+'СЕТ СН'!$H$5-'СЕТ СН'!$H$17</f>
        <v>3450.74528341</v>
      </c>
      <c r="W99" s="36">
        <f>SUMIFS(СВЦЭМ!$C$33:$C$776,СВЦЭМ!$A$33:$A$776,$A99,СВЦЭМ!$B$33:$B$776,W$83)+'СЕТ СН'!$H$9+СВЦЭМ!$D$10+'СЕТ СН'!$H$5-'СЕТ СН'!$H$17</f>
        <v>3445.3467155899998</v>
      </c>
      <c r="X99" s="36">
        <f>SUMIFS(СВЦЭМ!$C$33:$C$776,СВЦЭМ!$A$33:$A$776,$A99,СВЦЭМ!$B$33:$B$776,X$83)+'СЕТ СН'!$H$9+СВЦЭМ!$D$10+'СЕТ СН'!$H$5-'СЕТ СН'!$H$17</f>
        <v>3459.8870913599999</v>
      </c>
      <c r="Y99" s="36">
        <f>SUMIFS(СВЦЭМ!$C$33:$C$776,СВЦЭМ!$A$33:$A$776,$A99,СВЦЭМ!$B$33:$B$776,Y$83)+'СЕТ СН'!$H$9+СВЦЭМ!$D$10+'СЕТ СН'!$H$5-'СЕТ СН'!$H$17</f>
        <v>3465.2809432700001</v>
      </c>
    </row>
    <row r="100" spans="1:25" ht="15.75" x14ac:dyDescent="0.2">
      <c r="A100" s="35">
        <f t="shared" si="2"/>
        <v>44060</v>
      </c>
      <c r="B100" s="36">
        <f>SUMIFS(СВЦЭМ!$C$33:$C$776,СВЦЭМ!$A$33:$A$776,$A100,СВЦЭМ!$B$33:$B$776,B$83)+'СЕТ СН'!$H$9+СВЦЭМ!$D$10+'СЕТ СН'!$H$5-'СЕТ СН'!$H$17</f>
        <v>3566.7071286300002</v>
      </c>
      <c r="C100" s="36">
        <f>SUMIFS(СВЦЭМ!$C$33:$C$776,СВЦЭМ!$A$33:$A$776,$A100,СВЦЭМ!$B$33:$B$776,C$83)+'СЕТ СН'!$H$9+СВЦЭМ!$D$10+'СЕТ СН'!$H$5-'СЕТ СН'!$H$17</f>
        <v>3593.39363288</v>
      </c>
      <c r="D100" s="36">
        <f>SUMIFS(СВЦЭМ!$C$33:$C$776,СВЦЭМ!$A$33:$A$776,$A100,СВЦЭМ!$B$33:$B$776,D$83)+'СЕТ СН'!$H$9+СВЦЭМ!$D$10+'СЕТ СН'!$H$5-'СЕТ СН'!$H$17</f>
        <v>3606.8741263399997</v>
      </c>
      <c r="E100" s="36">
        <f>SUMIFS(СВЦЭМ!$C$33:$C$776,СВЦЭМ!$A$33:$A$776,$A100,СВЦЭМ!$B$33:$B$776,E$83)+'СЕТ СН'!$H$9+СВЦЭМ!$D$10+'СЕТ СН'!$H$5-'СЕТ СН'!$H$17</f>
        <v>3616.56657688</v>
      </c>
      <c r="F100" s="36">
        <f>SUMIFS(СВЦЭМ!$C$33:$C$776,СВЦЭМ!$A$33:$A$776,$A100,СВЦЭМ!$B$33:$B$776,F$83)+'СЕТ СН'!$H$9+СВЦЭМ!$D$10+'СЕТ СН'!$H$5-'СЕТ СН'!$H$17</f>
        <v>3613.10467006</v>
      </c>
      <c r="G100" s="36">
        <f>SUMIFS(СВЦЭМ!$C$33:$C$776,СВЦЭМ!$A$33:$A$776,$A100,СВЦЭМ!$B$33:$B$776,G$83)+'СЕТ СН'!$H$9+СВЦЭМ!$D$10+'СЕТ СН'!$H$5-'СЕТ СН'!$H$17</f>
        <v>3615.0303918700001</v>
      </c>
      <c r="H100" s="36">
        <f>SUMIFS(СВЦЭМ!$C$33:$C$776,СВЦЭМ!$A$33:$A$776,$A100,СВЦЭМ!$B$33:$B$776,H$83)+'СЕТ СН'!$H$9+СВЦЭМ!$D$10+'СЕТ СН'!$H$5-'СЕТ СН'!$H$17</f>
        <v>3630.5291730099998</v>
      </c>
      <c r="I100" s="36">
        <f>SUMIFS(СВЦЭМ!$C$33:$C$776,СВЦЭМ!$A$33:$A$776,$A100,СВЦЭМ!$B$33:$B$776,I$83)+'СЕТ СН'!$H$9+СВЦЭМ!$D$10+'СЕТ СН'!$H$5-'СЕТ СН'!$H$17</f>
        <v>3673.9928552700003</v>
      </c>
      <c r="J100" s="36">
        <f>SUMIFS(СВЦЭМ!$C$33:$C$776,СВЦЭМ!$A$33:$A$776,$A100,СВЦЭМ!$B$33:$B$776,J$83)+'СЕТ СН'!$H$9+СВЦЭМ!$D$10+'СЕТ СН'!$H$5-'СЕТ СН'!$H$17</f>
        <v>3624.2899477599999</v>
      </c>
      <c r="K100" s="36">
        <f>SUMIFS(СВЦЭМ!$C$33:$C$776,СВЦЭМ!$A$33:$A$776,$A100,СВЦЭМ!$B$33:$B$776,K$83)+'СЕТ СН'!$H$9+СВЦЭМ!$D$10+'СЕТ СН'!$H$5-'СЕТ СН'!$H$17</f>
        <v>3598.35259804</v>
      </c>
      <c r="L100" s="36">
        <f>SUMIFS(СВЦЭМ!$C$33:$C$776,СВЦЭМ!$A$33:$A$776,$A100,СВЦЭМ!$B$33:$B$776,L$83)+'СЕТ СН'!$H$9+СВЦЭМ!$D$10+'СЕТ СН'!$H$5-'СЕТ СН'!$H$17</f>
        <v>3581.77706932</v>
      </c>
      <c r="M100" s="36">
        <f>SUMIFS(СВЦЭМ!$C$33:$C$776,СВЦЭМ!$A$33:$A$776,$A100,СВЦЭМ!$B$33:$B$776,M$83)+'СЕТ СН'!$H$9+СВЦЭМ!$D$10+'СЕТ СН'!$H$5-'СЕТ СН'!$H$17</f>
        <v>3525.2751637599999</v>
      </c>
      <c r="N100" s="36">
        <f>SUMIFS(СВЦЭМ!$C$33:$C$776,СВЦЭМ!$A$33:$A$776,$A100,СВЦЭМ!$B$33:$B$776,N$83)+'СЕТ СН'!$H$9+СВЦЭМ!$D$10+'СЕТ СН'!$H$5-'СЕТ СН'!$H$17</f>
        <v>3451.3164344900001</v>
      </c>
      <c r="O100" s="36">
        <f>SUMIFS(СВЦЭМ!$C$33:$C$776,СВЦЭМ!$A$33:$A$776,$A100,СВЦЭМ!$B$33:$B$776,O$83)+'СЕТ СН'!$H$9+СВЦЭМ!$D$10+'СЕТ СН'!$H$5-'СЕТ СН'!$H$17</f>
        <v>3416.5583211000003</v>
      </c>
      <c r="P100" s="36">
        <f>SUMIFS(СВЦЭМ!$C$33:$C$776,СВЦЭМ!$A$33:$A$776,$A100,СВЦЭМ!$B$33:$B$776,P$83)+'СЕТ СН'!$H$9+СВЦЭМ!$D$10+'СЕТ СН'!$H$5-'СЕТ СН'!$H$17</f>
        <v>3417.6674355300001</v>
      </c>
      <c r="Q100" s="36">
        <f>SUMIFS(СВЦЭМ!$C$33:$C$776,СВЦЭМ!$A$33:$A$776,$A100,СВЦЭМ!$B$33:$B$776,Q$83)+'СЕТ СН'!$H$9+СВЦЭМ!$D$10+'СЕТ СН'!$H$5-'СЕТ СН'!$H$17</f>
        <v>3424.2384643400001</v>
      </c>
      <c r="R100" s="36">
        <f>SUMIFS(СВЦЭМ!$C$33:$C$776,СВЦЭМ!$A$33:$A$776,$A100,СВЦЭМ!$B$33:$B$776,R$83)+'СЕТ СН'!$H$9+СВЦЭМ!$D$10+'СЕТ СН'!$H$5-'СЕТ СН'!$H$17</f>
        <v>3425.85932172</v>
      </c>
      <c r="S100" s="36">
        <f>SUMIFS(СВЦЭМ!$C$33:$C$776,СВЦЭМ!$A$33:$A$776,$A100,СВЦЭМ!$B$33:$B$776,S$83)+'СЕТ СН'!$H$9+СВЦЭМ!$D$10+'СЕТ СН'!$H$5-'СЕТ СН'!$H$17</f>
        <v>3429.2072065100001</v>
      </c>
      <c r="T100" s="36">
        <f>SUMIFS(СВЦЭМ!$C$33:$C$776,СВЦЭМ!$A$33:$A$776,$A100,СВЦЭМ!$B$33:$B$776,T$83)+'СЕТ СН'!$H$9+СВЦЭМ!$D$10+'СЕТ СН'!$H$5-'СЕТ СН'!$H$17</f>
        <v>3421.6779410200002</v>
      </c>
      <c r="U100" s="36">
        <f>SUMIFS(СВЦЭМ!$C$33:$C$776,СВЦЭМ!$A$33:$A$776,$A100,СВЦЭМ!$B$33:$B$776,U$83)+'СЕТ СН'!$H$9+СВЦЭМ!$D$10+'СЕТ СН'!$H$5-'СЕТ СН'!$H$17</f>
        <v>3431.0268279900001</v>
      </c>
      <c r="V100" s="36">
        <f>SUMIFS(СВЦЭМ!$C$33:$C$776,СВЦЭМ!$A$33:$A$776,$A100,СВЦЭМ!$B$33:$B$776,V$83)+'СЕТ СН'!$H$9+СВЦЭМ!$D$10+'СЕТ СН'!$H$5-'СЕТ СН'!$H$17</f>
        <v>3429.72714056</v>
      </c>
      <c r="W100" s="36">
        <f>SUMIFS(СВЦЭМ!$C$33:$C$776,СВЦЭМ!$A$33:$A$776,$A100,СВЦЭМ!$B$33:$B$776,W$83)+'СЕТ СН'!$H$9+СВЦЭМ!$D$10+'СЕТ СН'!$H$5-'СЕТ СН'!$H$17</f>
        <v>3427.7750845400001</v>
      </c>
      <c r="X100" s="36">
        <f>SUMIFS(СВЦЭМ!$C$33:$C$776,СВЦЭМ!$A$33:$A$776,$A100,СВЦЭМ!$B$33:$B$776,X$83)+'СЕТ СН'!$H$9+СВЦЭМ!$D$10+'СЕТ СН'!$H$5-'СЕТ СН'!$H$17</f>
        <v>3425.2262851999999</v>
      </c>
      <c r="Y100" s="36">
        <f>SUMIFS(СВЦЭМ!$C$33:$C$776,СВЦЭМ!$A$33:$A$776,$A100,СВЦЭМ!$B$33:$B$776,Y$83)+'СЕТ СН'!$H$9+СВЦЭМ!$D$10+'СЕТ СН'!$H$5-'СЕТ СН'!$H$17</f>
        <v>3490.6263495900002</v>
      </c>
    </row>
    <row r="101" spans="1:25" ht="15.75" x14ac:dyDescent="0.2">
      <c r="A101" s="35">
        <f t="shared" si="2"/>
        <v>44061</v>
      </c>
      <c r="B101" s="36">
        <f>SUMIFS(СВЦЭМ!$C$33:$C$776,СВЦЭМ!$A$33:$A$776,$A101,СВЦЭМ!$B$33:$B$776,B$83)+'СЕТ СН'!$H$9+СВЦЭМ!$D$10+'СЕТ СН'!$H$5-'СЕТ СН'!$H$17</f>
        <v>3568.6668664099998</v>
      </c>
      <c r="C101" s="36">
        <f>SUMIFS(СВЦЭМ!$C$33:$C$776,СВЦЭМ!$A$33:$A$776,$A101,СВЦЭМ!$B$33:$B$776,C$83)+'СЕТ СН'!$H$9+СВЦЭМ!$D$10+'СЕТ СН'!$H$5-'СЕТ СН'!$H$17</f>
        <v>3604.4392906100002</v>
      </c>
      <c r="D101" s="36">
        <f>SUMIFS(СВЦЭМ!$C$33:$C$776,СВЦЭМ!$A$33:$A$776,$A101,СВЦЭМ!$B$33:$B$776,D$83)+'СЕТ СН'!$H$9+СВЦЭМ!$D$10+'СЕТ СН'!$H$5-'СЕТ СН'!$H$17</f>
        <v>3622.6775414700001</v>
      </c>
      <c r="E101" s="36">
        <f>SUMIFS(СВЦЭМ!$C$33:$C$776,СВЦЭМ!$A$33:$A$776,$A101,СВЦЭМ!$B$33:$B$776,E$83)+'СЕТ СН'!$H$9+СВЦЭМ!$D$10+'СЕТ СН'!$H$5-'СЕТ СН'!$H$17</f>
        <v>3622.8340342500001</v>
      </c>
      <c r="F101" s="36">
        <f>SUMIFS(СВЦЭМ!$C$33:$C$776,СВЦЭМ!$A$33:$A$776,$A101,СВЦЭМ!$B$33:$B$776,F$83)+'СЕТ СН'!$H$9+СВЦЭМ!$D$10+'СЕТ СН'!$H$5-'СЕТ СН'!$H$17</f>
        <v>3633.6803331800002</v>
      </c>
      <c r="G101" s="36">
        <f>SUMIFS(СВЦЭМ!$C$33:$C$776,СВЦЭМ!$A$33:$A$776,$A101,СВЦЭМ!$B$33:$B$776,G$83)+'СЕТ СН'!$H$9+СВЦЭМ!$D$10+'СЕТ СН'!$H$5-'СЕТ СН'!$H$17</f>
        <v>3627.86016647</v>
      </c>
      <c r="H101" s="36">
        <f>SUMIFS(СВЦЭМ!$C$33:$C$776,СВЦЭМ!$A$33:$A$776,$A101,СВЦЭМ!$B$33:$B$776,H$83)+'СЕТ СН'!$H$9+СВЦЭМ!$D$10+'СЕТ СН'!$H$5-'СЕТ СН'!$H$17</f>
        <v>3630.7246610500001</v>
      </c>
      <c r="I101" s="36">
        <f>SUMIFS(СВЦЭМ!$C$33:$C$776,СВЦЭМ!$A$33:$A$776,$A101,СВЦЭМ!$B$33:$B$776,I$83)+'СЕТ СН'!$H$9+СВЦЭМ!$D$10+'СЕТ СН'!$H$5-'СЕТ СН'!$H$17</f>
        <v>3633.04219483</v>
      </c>
      <c r="J101" s="36">
        <f>SUMIFS(СВЦЭМ!$C$33:$C$776,СВЦЭМ!$A$33:$A$776,$A101,СВЦЭМ!$B$33:$B$776,J$83)+'СЕТ СН'!$H$9+СВЦЭМ!$D$10+'СЕТ СН'!$H$5-'СЕТ СН'!$H$17</f>
        <v>3579.77639533</v>
      </c>
      <c r="K101" s="36">
        <f>SUMIFS(СВЦЭМ!$C$33:$C$776,СВЦЭМ!$A$33:$A$776,$A101,СВЦЭМ!$B$33:$B$776,K$83)+'СЕТ СН'!$H$9+СВЦЭМ!$D$10+'СЕТ СН'!$H$5-'СЕТ СН'!$H$17</f>
        <v>3563.3823352700001</v>
      </c>
      <c r="L101" s="36">
        <f>SUMIFS(СВЦЭМ!$C$33:$C$776,СВЦЭМ!$A$33:$A$776,$A101,СВЦЭМ!$B$33:$B$776,L$83)+'СЕТ СН'!$H$9+СВЦЭМ!$D$10+'СЕТ СН'!$H$5-'СЕТ СН'!$H$17</f>
        <v>3561.1326275599999</v>
      </c>
      <c r="M101" s="36">
        <f>SUMIFS(СВЦЭМ!$C$33:$C$776,СВЦЭМ!$A$33:$A$776,$A101,СВЦЭМ!$B$33:$B$776,M$83)+'СЕТ СН'!$H$9+СВЦЭМ!$D$10+'СЕТ СН'!$H$5-'СЕТ СН'!$H$17</f>
        <v>3517.49005846</v>
      </c>
      <c r="N101" s="36">
        <f>SUMIFS(СВЦЭМ!$C$33:$C$776,СВЦЭМ!$A$33:$A$776,$A101,СВЦЭМ!$B$33:$B$776,N$83)+'СЕТ СН'!$H$9+СВЦЭМ!$D$10+'СЕТ СН'!$H$5-'СЕТ СН'!$H$17</f>
        <v>3442.2735194299999</v>
      </c>
      <c r="O101" s="36">
        <f>SUMIFS(СВЦЭМ!$C$33:$C$776,СВЦЭМ!$A$33:$A$776,$A101,СВЦЭМ!$B$33:$B$776,O$83)+'СЕТ СН'!$H$9+СВЦЭМ!$D$10+'СЕТ СН'!$H$5-'СЕТ СН'!$H$17</f>
        <v>3421.7531549400001</v>
      </c>
      <c r="P101" s="36">
        <f>SUMIFS(СВЦЭМ!$C$33:$C$776,СВЦЭМ!$A$33:$A$776,$A101,СВЦЭМ!$B$33:$B$776,P$83)+'СЕТ СН'!$H$9+СВЦЭМ!$D$10+'СЕТ СН'!$H$5-'СЕТ СН'!$H$17</f>
        <v>3422.1308717100001</v>
      </c>
      <c r="Q101" s="36">
        <f>SUMIFS(СВЦЭМ!$C$33:$C$776,СВЦЭМ!$A$33:$A$776,$A101,СВЦЭМ!$B$33:$B$776,Q$83)+'СЕТ СН'!$H$9+СВЦЭМ!$D$10+'СЕТ СН'!$H$5-'СЕТ СН'!$H$17</f>
        <v>3422.69998945</v>
      </c>
      <c r="R101" s="36">
        <f>SUMIFS(СВЦЭМ!$C$33:$C$776,СВЦЭМ!$A$33:$A$776,$A101,СВЦЭМ!$B$33:$B$776,R$83)+'СЕТ СН'!$H$9+СВЦЭМ!$D$10+'СЕТ СН'!$H$5-'СЕТ СН'!$H$17</f>
        <v>3411.11421182</v>
      </c>
      <c r="S101" s="36">
        <f>SUMIFS(СВЦЭМ!$C$33:$C$776,СВЦЭМ!$A$33:$A$776,$A101,СВЦЭМ!$B$33:$B$776,S$83)+'СЕТ СН'!$H$9+СВЦЭМ!$D$10+'СЕТ СН'!$H$5-'СЕТ СН'!$H$17</f>
        <v>3415.19855581</v>
      </c>
      <c r="T101" s="36">
        <f>SUMIFS(СВЦЭМ!$C$33:$C$776,СВЦЭМ!$A$33:$A$776,$A101,СВЦЭМ!$B$33:$B$776,T$83)+'СЕТ СН'!$H$9+СВЦЭМ!$D$10+'СЕТ СН'!$H$5-'СЕТ СН'!$H$17</f>
        <v>3414.7583647599999</v>
      </c>
      <c r="U101" s="36">
        <f>SUMIFS(СВЦЭМ!$C$33:$C$776,СВЦЭМ!$A$33:$A$776,$A101,СВЦЭМ!$B$33:$B$776,U$83)+'СЕТ СН'!$H$9+СВЦЭМ!$D$10+'СЕТ СН'!$H$5-'СЕТ СН'!$H$17</f>
        <v>3413.10102155</v>
      </c>
      <c r="V101" s="36">
        <f>SUMIFS(СВЦЭМ!$C$33:$C$776,СВЦЭМ!$A$33:$A$776,$A101,СВЦЭМ!$B$33:$B$776,V$83)+'СЕТ СН'!$H$9+СВЦЭМ!$D$10+'СЕТ СН'!$H$5-'СЕТ СН'!$H$17</f>
        <v>3409.4555748100001</v>
      </c>
      <c r="W101" s="36">
        <f>SUMIFS(СВЦЭМ!$C$33:$C$776,СВЦЭМ!$A$33:$A$776,$A101,СВЦЭМ!$B$33:$B$776,W$83)+'СЕТ СН'!$H$9+СВЦЭМ!$D$10+'СЕТ СН'!$H$5-'СЕТ СН'!$H$17</f>
        <v>3426.8931753500001</v>
      </c>
      <c r="X101" s="36">
        <f>SUMIFS(СВЦЭМ!$C$33:$C$776,СВЦЭМ!$A$33:$A$776,$A101,СВЦЭМ!$B$33:$B$776,X$83)+'СЕТ СН'!$H$9+СВЦЭМ!$D$10+'СЕТ СН'!$H$5-'СЕТ СН'!$H$17</f>
        <v>3427.77887818</v>
      </c>
      <c r="Y101" s="36">
        <f>SUMIFS(СВЦЭМ!$C$33:$C$776,СВЦЭМ!$A$33:$A$776,$A101,СВЦЭМ!$B$33:$B$776,Y$83)+'СЕТ СН'!$H$9+СВЦЭМ!$D$10+'СЕТ СН'!$H$5-'СЕТ СН'!$H$17</f>
        <v>3499.42899992</v>
      </c>
    </row>
    <row r="102" spans="1:25" ht="15.75" x14ac:dyDescent="0.2">
      <c r="A102" s="35">
        <f t="shared" si="2"/>
        <v>44062</v>
      </c>
      <c r="B102" s="36">
        <f>SUMIFS(СВЦЭМ!$C$33:$C$776,СВЦЭМ!$A$33:$A$776,$A102,СВЦЭМ!$B$33:$B$776,B$83)+'СЕТ СН'!$H$9+СВЦЭМ!$D$10+'СЕТ СН'!$H$5-'СЕТ СН'!$H$17</f>
        <v>3505.9908878000001</v>
      </c>
      <c r="C102" s="36">
        <f>SUMIFS(СВЦЭМ!$C$33:$C$776,СВЦЭМ!$A$33:$A$776,$A102,СВЦЭМ!$B$33:$B$776,C$83)+'СЕТ СН'!$H$9+СВЦЭМ!$D$10+'СЕТ СН'!$H$5-'СЕТ СН'!$H$17</f>
        <v>3546.2904110899999</v>
      </c>
      <c r="D102" s="36">
        <f>SUMIFS(СВЦЭМ!$C$33:$C$776,СВЦЭМ!$A$33:$A$776,$A102,СВЦЭМ!$B$33:$B$776,D$83)+'СЕТ СН'!$H$9+СВЦЭМ!$D$10+'СЕТ СН'!$H$5-'СЕТ СН'!$H$17</f>
        <v>3553.95930159</v>
      </c>
      <c r="E102" s="36">
        <f>SUMIFS(СВЦЭМ!$C$33:$C$776,СВЦЭМ!$A$33:$A$776,$A102,СВЦЭМ!$B$33:$B$776,E$83)+'СЕТ СН'!$H$9+СВЦЭМ!$D$10+'СЕТ СН'!$H$5-'СЕТ СН'!$H$17</f>
        <v>3569.9200050700001</v>
      </c>
      <c r="F102" s="36">
        <f>SUMIFS(СВЦЭМ!$C$33:$C$776,СВЦЭМ!$A$33:$A$776,$A102,СВЦЭМ!$B$33:$B$776,F$83)+'СЕТ СН'!$H$9+СВЦЭМ!$D$10+'СЕТ СН'!$H$5-'СЕТ СН'!$H$17</f>
        <v>3579.1529818500003</v>
      </c>
      <c r="G102" s="36">
        <f>SUMIFS(СВЦЭМ!$C$33:$C$776,СВЦЭМ!$A$33:$A$776,$A102,СВЦЭМ!$B$33:$B$776,G$83)+'СЕТ СН'!$H$9+СВЦЭМ!$D$10+'СЕТ СН'!$H$5-'СЕТ СН'!$H$17</f>
        <v>3561.90785641</v>
      </c>
      <c r="H102" s="36">
        <f>SUMIFS(СВЦЭМ!$C$33:$C$776,СВЦЭМ!$A$33:$A$776,$A102,СВЦЭМ!$B$33:$B$776,H$83)+'СЕТ СН'!$H$9+СВЦЭМ!$D$10+'СЕТ СН'!$H$5-'СЕТ СН'!$H$17</f>
        <v>3560.6275786699998</v>
      </c>
      <c r="I102" s="36">
        <f>SUMIFS(СВЦЭМ!$C$33:$C$776,СВЦЭМ!$A$33:$A$776,$A102,СВЦЭМ!$B$33:$B$776,I$83)+'СЕТ СН'!$H$9+СВЦЭМ!$D$10+'СЕТ СН'!$H$5-'СЕТ СН'!$H$17</f>
        <v>3585.7436135399998</v>
      </c>
      <c r="J102" s="36">
        <f>SUMIFS(СВЦЭМ!$C$33:$C$776,СВЦЭМ!$A$33:$A$776,$A102,СВЦЭМ!$B$33:$B$776,J$83)+'СЕТ СН'!$H$9+СВЦЭМ!$D$10+'СЕТ СН'!$H$5-'СЕТ СН'!$H$17</f>
        <v>3562.1893964999999</v>
      </c>
      <c r="K102" s="36">
        <f>SUMIFS(СВЦЭМ!$C$33:$C$776,СВЦЭМ!$A$33:$A$776,$A102,СВЦЭМ!$B$33:$B$776,K$83)+'СЕТ СН'!$H$9+СВЦЭМ!$D$10+'СЕТ СН'!$H$5-'СЕТ СН'!$H$17</f>
        <v>3530.82299775</v>
      </c>
      <c r="L102" s="36">
        <f>SUMIFS(СВЦЭМ!$C$33:$C$776,СВЦЭМ!$A$33:$A$776,$A102,СВЦЭМ!$B$33:$B$776,L$83)+'СЕТ СН'!$H$9+СВЦЭМ!$D$10+'СЕТ СН'!$H$5-'СЕТ СН'!$H$17</f>
        <v>3488.71490128</v>
      </c>
      <c r="M102" s="36">
        <f>SUMIFS(СВЦЭМ!$C$33:$C$776,СВЦЭМ!$A$33:$A$776,$A102,СВЦЭМ!$B$33:$B$776,M$83)+'СЕТ СН'!$H$9+СВЦЭМ!$D$10+'СЕТ СН'!$H$5-'СЕТ СН'!$H$17</f>
        <v>3449.3017418700001</v>
      </c>
      <c r="N102" s="36">
        <f>SUMIFS(СВЦЭМ!$C$33:$C$776,СВЦЭМ!$A$33:$A$776,$A102,СВЦЭМ!$B$33:$B$776,N$83)+'СЕТ СН'!$H$9+СВЦЭМ!$D$10+'СЕТ СН'!$H$5-'СЕТ СН'!$H$17</f>
        <v>3412.6708591699999</v>
      </c>
      <c r="O102" s="36">
        <f>SUMIFS(СВЦЭМ!$C$33:$C$776,СВЦЭМ!$A$33:$A$776,$A102,СВЦЭМ!$B$33:$B$776,O$83)+'СЕТ СН'!$H$9+СВЦЭМ!$D$10+'СЕТ СН'!$H$5-'СЕТ СН'!$H$17</f>
        <v>3401.1249509600002</v>
      </c>
      <c r="P102" s="36">
        <f>SUMIFS(СВЦЭМ!$C$33:$C$776,СВЦЭМ!$A$33:$A$776,$A102,СВЦЭМ!$B$33:$B$776,P$83)+'СЕТ СН'!$H$9+СВЦЭМ!$D$10+'СЕТ СН'!$H$5-'СЕТ СН'!$H$17</f>
        <v>3399.8265531500001</v>
      </c>
      <c r="Q102" s="36">
        <f>SUMIFS(СВЦЭМ!$C$33:$C$776,СВЦЭМ!$A$33:$A$776,$A102,СВЦЭМ!$B$33:$B$776,Q$83)+'СЕТ СН'!$H$9+СВЦЭМ!$D$10+'СЕТ СН'!$H$5-'СЕТ СН'!$H$17</f>
        <v>3400.8493865800001</v>
      </c>
      <c r="R102" s="36">
        <f>SUMIFS(СВЦЭМ!$C$33:$C$776,СВЦЭМ!$A$33:$A$776,$A102,СВЦЭМ!$B$33:$B$776,R$83)+'СЕТ СН'!$H$9+СВЦЭМ!$D$10+'СЕТ СН'!$H$5-'СЕТ СН'!$H$17</f>
        <v>3396.3068960199998</v>
      </c>
      <c r="S102" s="36">
        <f>SUMIFS(СВЦЭМ!$C$33:$C$776,СВЦЭМ!$A$33:$A$776,$A102,СВЦЭМ!$B$33:$B$776,S$83)+'СЕТ СН'!$H$9+СВЦЭМ!$D$10+'СЕТ СН'!$H$5-'СЕТ СН'!$H$17</f>
        <v>3397.89285526</v>
      </c>
      <c r="T102" s="36">
        <f>SUMIFS(СВЦЭМ!$C$33:$C$776,СВЦЭМ!$A$33:$A$776,$A102,СВЦЭМ!$B$33:$B$776,T$83)+'СЕТ СН'!$H$9+СВЦЭМ!$D$10+'СЕТ СН'!$H$5-'СЕТ СН'!$H$17</f>
        <v>3394.58528295</v>
      </c>
      <c r="U102" s="36">
        <f>SUMIFS(СВЦЭМ!$C$33:$C$776,СВЦЭМ!$A$33:$A$776,$A102,СВЦЭМ!$B$33:$B$776,U$83)+'СЕТ СН'!$H$9+СВЦЭМ!$D$10+'СЕТ СН'!$H$5-'СЕТ СН'!$H$17</f>
        <v>3389.1752428199998</v>
      </c>
      <c r="V102" s="36">
        <f>SUMIFS(СВЦЭМ!$C$33:$C$776,СВЦЭМ!$A$33:$A$776,$A102,СВЦЭМ!$B$33:$B$776,V$83)+'СЕТ СН'!$H$9+СВЦЭМ!$D$10+'СЕТ СН'!$H$5-'СЕТ СН'!$H$17</f>
        <v>3381.9575364800003</v>
      </c>
      <c r="W102" s="36">
        <f>SUMIFS(СВЦЭМ!$C$33:$C$776,СВЦЭМ!$A$33:$A$776,$A102,СВЦЭМ!$B$33:$B$776,W$83)+'СЕТ СН'!$H$9+СВЦЭМ!$D$10+'СЕТ СН'!$H$5-'СЕТ СН'!$H$17</f>
        <v>3385.35689968</v>
      </c>
      <c r="X102" s="36">
        <f>SUMIFS(СВЦЭМ!$C$33:$C$776,СВЦЭМ!$A$33:$A$776,$A102,СВЦЭМ!$B$33:$B$776,X$83)+'СЕТ СН'!$H$9+СВЦЭМ!$D$10+'СЕТ СН'!$H$5-'СЕТ СН'!$H$17</f>
        <v>3396.4702279799999</v>
      </c>
      <c r="Y102" s="36">
        <f>SUMIFS(СВЦЭМ!$C$33:$C$776,СВЦЭМ!$A$33:$A$776,$A102,СВЦЭМ!$B$33:$B$776,Y$83)+'СЕТ СН'!$H$9+СВЦЭМ!$D$10+'СЕТ СН'!$H$5-'СЕТ СН'!$H$17</f>
        <v>3504.6641333899997</v>
      </c>
    </row>
    <row r="103" spans="1:25" ht="15.75" x14ac:dyDescent="0.2">
      <c r="A103" s="35">
        <f t="shared" si="2"/>
        <v>44063</v>
      </c>
      <c r="B103" s="36">
        <f>SUMIFS(СВЦЭМ!$C$33:$C$776,СВЦЭМ!$A$33:$A$776,$A103,СВЦЭМ!$B$33:$B$776,B$83)+'СЕТ СН'!$H$9+СВЦЭМ!$D$10+'СЕТ СН'!$H$5-'СЕТ СН'!$H$17</f>
        <v>3566.9860345900001</v>
      </c>
      <c r="C103" s="36">
        <f>SUMIFS(СВЦЭМ!$C$33:$C$776,СВЦЭМ!$A$33:$A$776,$A103,СВЦЭМ!$B$33:$B$776,C$83)+'СЕТ СН'!$H$9+СВЦЭМ!$D$10+'СЕТ СН'!$H$5-'СЕТ СН'!$H$17</f>
        <v>3605.9886543000002</v>
      </c>
      <c r="D103" s="36">
        <f>SUMIFS(СВЦЭМ!$C$33:$C$776,СВЦЭМ!$A$33:$A$776,$A103,СВЦЭМ!$B$33:$B$776,D$83)+'СЕТ СН'!$H$9+СВЦЭМ!$D$10+'СЕТ СН'!$H$5-'СЕТ СН'!$H$17</f>
        <v>3633.39115077</v>
      </c>
      <c r="E103" s="36">
        <f>SUMIFS(СВЦЭМ!$C$33:$C$776,СВЦЭМ!$A$33:$A$776,$A103,СВЦЭМ!$B$33:$B$776,E$83)+'СЕТ СН'!$H$9+СВЦЭМ!$D$10+'СЕТ СН'!$H$5-'СЕТ СН'!$H$17</f>
        <v>3648.0404181700001</v>
      </c>
      <c r="F103" s="36">
        <f>SUMIFS(СВЦЭМ!$C$33:$C$776,СВЦЭМ!$A$33:$A$776,$A103,СВЦЭМ!$B$33:$B$776,F$83)+'СЕТ СН'!$H$9+СВЦЭМ!$D$10+'СЕТ СН'!$H$5-'СЕТ СН'!$H$17</f>
        <v>3646.6732755799999</v>
      </c>
      <c r="G103" s="36">
        <f>SUMIFS(СВЦЭМ!$C$33:$C$776,СВЦЭМ!$A$33:$A$776,$A103,СВЦЭМ!$B$33:$B$776,G$83)+'СЕТ СН'!$H$9+СВЦЭМ!$D$10+'СЕТ СН'!$H$5-'СЕТ СН'!$H$17</f>
        <v>3628.2395795299999</v>
      </c>
      <c r="H103" s="36">
        <f>SUMIFS(СВЦЭМ!$C$33:$C$776,СВЦЭМ!$A$33:$A$776,$A103,СВЦЭМ!$B$33:$B$776,H$83)+'СЕТ СН'!$H$9+СВЦЭМ!$D$10+'СЕТ СН'!$H$5-'СЕТ СН'!$H$17</f>
        <v>3600.2485492400001</v>
      </c>
      <c r="I103" s="36">
        <f>SUMIFS(СВЦЭМ!$C$33:$C$776,СВЦЭМ!$A$33:$A$776,$A103,СВЦЭМ!$B$33:$B$776,I$83)+'СЕТ СН'!$H$9+СВЦЭМ!$D$10+'СЕТ СН'!$H$5-'СЕТ СН'!$H$17</f>
        <v>3635.7904481400001</v>
      </c>
      <c r="J103" s="36">
        <f>SUMIFS(СВЦЭМ!$C$33:$C$776,СВЦЭМ!$A$33:$A$776,$A103,СВЦЭМ!$B$33:$B$776,J$83)+'СЕТ СН'!$H$9+СВЦЭМ!$D$10+'СЕТ СН'!$H$5-'СЕТ СН'!$H$17</f>
        <v>3607.3275310200002</v>
      </c>
      <c r="K103" s="36">
        <f>SUMIFS(СВЦЭМ!$C$33:$C$776,СВЦЭМ!$A$33:$A$776,$A103,СВЦЭМ!$B$33:$B$776,K$83)+'СЕТ СН'!$H$9+СВЦЭМ!$D$10+'СЕТ СН'!$H$5-'СЕТ СН'!$H$17</f>
        <v>3574.0920015000002</v>
      </c>
      <c r="L103" s="36">
        <f>SUMIFS(СВЦЭМ!$C$33:$C$776,СВЦЭМ!$A$33:$A$776,$A103,СВЦЭМ!$B$33:$B$776,L$83)+'СЕТ СН'!$H$9+СВЦЭМ!$D$10+'СЕТ СН'!$H$5-'СЕТ СН'!$H$17</f>
        <v>3534.9011127700001</v>
      </c>
      <c r="M103" s="36">
        <f>SUMIFS(СВЦЭМ!$C$33:$C$776,СВЦЭМ!$A$33:$A$776,$A103,СВЦЭМ!$B$33:$B$776,M$83)+'СЕТ СН'!$H$9+СВЦЭМ!$D$10+'СЕТ СН'!$H$5-'СЕТ СН'!$H$17</f>
        <v>3483.4956905999998</v>
      </c>
      <c r="N103" s="36">
        <f>SUMIFS(СВЦЭМ!$C$33:$C$776,СВЦЭМ!$A$33:$A$776,$A103,СВЦЭМ!$B$33:$B$776,N$83)+'СЕТ СН'!$H$9+СВЦЭМ!$D$10+'СЕТ СН'!$H$5-'СЕТ СН'!$H$17</f>
        <v>3425.9517955199999</v>
      </c>
      <c r="O103" s="36">
        <f>SUMIFS(СВЦЭМ!$C$33:$C$776,СВЦЭМ!$A$33:$A$776,$A103,СВЦЭМ!$B$33:$B$776,O$83)+'СЕТ СН'!$H$9+СВЦЭМ!$D$10+'СЕТ СН'!$H$5-'СЕТ СН'!$H$17</f>
        <v>3402.5837048100002</v>
      </c>
      <c r="P103" s="36">
        <f>SUMIFS(СВЦЭМ!$C$33:$C$776,СВЦЭМ!$A$33:$A$776,$A103,СВЦЭМ!$B$33:$B$776,P$83)+'СЕТ СН'!$H$9+СВЦЭМ!$D$10+'СЕТ СН'!$H$5-'СЕТ СН'!$H$17</f>
        <v>3401.7714949700003</v>
      </c>
      <c r="Q103" s="36">
        <f>SUMIFS(СВЦЭМ!$C$33:$C$776,СВЦЭМ!$A$33:$A$776,$A103,СВЦЭМ!$B$33:$B$776,Q$83)+'СЕТ СН'!$H$9+СВЦЭМ!$D$10+'СЕТ СН'!$H$5-'СЕТ СН'!$H$17</f>
        <v>3403.8735340100002</v>
      </c>
      <c r="R103" s="36">
        <f>SUMIFS(СВЦЭМ!$C$33:$C$776,СВЦЭМ!$A$33:$A$776,$A103,СВЦЭМ!$B$33:$B$776,R$83)+'СЕТ СН'!$H$9+СВЦЭМ!$D$10+'СЕТ СН'!$H$5-'СЕТ СН'!$H$17</f>
        <v>3405.6666046300002</v>
      </c>
      <c r="S103" s="36">
        <f>SUMIFS(СВЦЭМ!$C$33:$C$776,СВЦЭМ!$A$33:$A$776,$A103,СВЦЭМ!$B$33:$B$776,S$83)+'СЕТ СН'!$H$9+СВЦЭМ!$D$10+'СЕТ СН'!$H$5-'СЕТ СН'!$H$17</f>
        <v>3413.1347166999999</v>
      </c>
      <c r="T103" s="36">
        <f>SUMIFS(СВЦЭМ!$C$33:$C$776,СВЦЭМ!$A$33:$A$776,$A103,СВЦЭМ!$B$33:$B$776,T$83)+'СЕТ СН'!$H$9+СВЦЭМ!$D$10+'СЕТ СН'!$H$5-'СЕТ СН'!$H$17</f>
        <v>3414.0664552500002</v>
      </c>
      <c r="U103" s="36">
        <f>SUMIFS(СВЦЭМ!$C$33:$C$776,СВЦЭМ!$A$33:$A$776,$A103,СВЦЭМ!$B$33:$B$776,U$83)+'СЕТ СН'!$H$9+СВЦЭМ!$D$10+'СЕТ СН'!$H$5-'СЕТ СН'!$H$17</f>
        <v>3412.9119451300003</v>
      </c>
      <c r="V103" s="36">
        <f>SUMIFS(СВЦЭМ!$C$33:$C$776,СВЦЭМ!$A$33:$A$776,$A103,СВЦЭМ!$B$33:$B$776,V$83)+'СЕТ СН'!$H$9+СВЦЭМ!$D$10+'СЕТ СН'!$H$5-'СЕТ СН'!$H$17</f>
        <v>3416.4922271099999</v>
      </c>
      <c r="W103" s="36">
        <f>SUMIFS(СВЦЭМ!$C$33:$C$776,СВЦЭМ!$A$33:$A$776,$A103,СВЦЭМ!$B$33:$B$776,W$83)+'СЕТ СН'!$H$9+СВЦЭМ!$D$10+'СЕТ СН'!$H$5-'СЕТ СН'!$H$17</f>
        <v>3411.8018156500002</v>
      </c>
      <c r="X103" s="36">
        <f>SUMIFS(СВЦЭМ!$C$33:$C$776,СВЦЭМ!$A$33:$A$776,$A103,СВЦЭМ!$B$33:$B$776,X$83)+'СЕТ СН'!$H$9+СВЦЭМ!$D$10+'СЕТ СН'!$H$5-'СЕТ СН'!$H$17</f>
        <v>3417.7351619900001</v>
      </c>
      <c r="Y103" s="36">
        <f>SUMIFS(СВЦЭМ!$C$33:$C$776,СВЦЭМ!$A$33:$A$776,$A103,СВЦЭМ!$B$33:$B$776,Y$83)+'СЕТ СН'!$H$9+СВЦЭМ!$D$10+'СЕТ СН'!$H$5-'СЕТ СН'!$H$17</f>
        <v>3531.2455156999999</v>
      </c>
    </row>
    <row r="104" spans="1:25" ht="15.75" x14ac:dyDescent="0.2">
      <c r="A104" s="35">
        <f t="shared" si="2"/>
        <v>44064</v>
      </c>
      <c r="B104" s="36">
        <f>SUMIFS(СВЦЭМ!$C$33:$C$776,СВЦЭМ!$A$33:$A$776,$A104,СВЦЭМ!$B$33:$B$776,B$83)+'СЕТ СН'!$H$9+СВЦЭМ!$D$10+'СЕТ СН'!$H$5-'СЕТ СН'!$H$17</f>
        <v>3587.32955932</v>
      </c>
      <c r="C104" s="36">
        <f>SUMIFS(СВЦЭМ!$C$33:$C$776,СВЦЭМ!$A$33:$A$776,$A104,СВЦЭМ!$B$33:$B$776,C$83)+'СЕТ СН'!$H$9+СВЦЭМ!$D$10+'СЕТ СН'!$H$5-'СЕТ СН'!$H$17</f>
        <v>3605.4337452</v>
      </c>
      <c r="D104" s="36">
        <f>SUMIFS(СВЦЭМ!$C$33:$C$776,СВЦЭМ!$A$33:$A$776,$A104,СВЦЭМ!$B$33:$B$776,D$83)+'СЕТ СН'!$H$9+СВЦЭМ!$D$10+'СЕТ СН'!$H$5-'СЕТ СН'!$H$17</f>
        <v>3642.1367996600002</v>
      </c>
      <c r="E104" s="36">
        <f>SUMIFS(СВЦЭМ!$C$33:$C$776,СВЦЭМ!$A$33:$A$776,$A104,СВЦЭМ!$B$33:$B$776,E$83)+'СЕТ СН'!$H$9+СВЦЭМ!$D$10+'СЕТ СН'!$H$5-'СЕТ СН'!$H$17</f>
        <v>3636.2862642300001</v>
      </c>
      <c r="F104" s="36">
        <f>SUMIFS(СВЦЭМ!$C$33:$C$776,СВЦЭМ!$A$33:$A$776,$A104,СВЦЭМ!$B$33:$B$776,F$83)+'СЕТ СН'!$H$9+СВЦЭМ!$D$10+'СЕТ СН'!$H$5-'СЕТ СН'!$H$17</f>
        <v>3632.7884570599999</v>
      </c>
      <c r="G104" s="36">
        <f>SUMIFS(СВЦЭМ!$C$33:$C$776,СВЦЭМ!$A$33:$A$776,$A104,СВЦЭМ!$B$33:$B$776,G$83)+'СЕТ СН'!$H$9+СВЦЭМ!$D$10+'СЕТ СН'!$H$5-'СЕТ СН'!$H$17</f>
        <v>3645.9510949800001</v>
      </c>
      <c r="H104" s="36">
        <f>SUMIFS(СВЦЭМ!$C$33:$C$776,СВЦЭМ!$A$33:$A$776,$A104,СВЦЭМ!$B$33:$B$776,H$83)+'СЕТ СН'!$H$9+СВЦЭМ!$D$10+'СЕТ СН'!$H$5-'СЕТ СН'!$H$17</f>
        <v>3642.7809395599998</v>
      </c>
      <c r="I104" s="36">
        <f>SUMIFS(СВЦЭМ!$C$33:$C$776,СВЦЭМ!$A$33:$A$776,$A104,СВЦЭМ!$B$33:$B$776,I$83)+'СЕТ СН'!$H$9+СВЦЭМ!$D$10+'СЕТ СН'!$H$5-'СЕТ СН'!$H$17</f>
        <v>3669.8893573599998</v>
      </c>
      <c r="J104" s="36">
        <f>SUMIFS(СВЦЭМ!$C$33:$C$776,СВЦЭМ!$A$33:$A$776,$A104,СВЦЭМ!$B$33:$B$776,J$83)+'СЕТ СН'!$H$9+СВЦЭМ!$D$10+'СЕТ СН'!$H$5-'СЕТ СН'!$H$17</f>
        <v>3641.3956394400002</v>
      </c>
      <c r="K104" s="36">
        <f>SUMIFS(СВЦЭМ!$C$33:$C$776,СВЦЭМ!$A$33:$A$776,$A104,СВЦЭМ!$B$33:$B$776,K$83)+'СЕТ СН'!$H$9+СВЦЭМ!$D$10+'СЕТ СН'!$H$5-'СЕТ СН'!$H$17</f>
        <v>3593.2514424599999</v>
      </c>
      <c r="L104" s="36">
        <f>SUMIFS(СВЦЭМ!$C$33:$C$776,СВЦЭМ!$A$33:$A$776,$A104,СВЦЭМ!$B$33:$B$776,L$83)+'СЕТ СН'!$H$9+СВЦЭМ!$D$10+'СЕТ СН'!$H$5-'СЕТ СН'!$H$17</f>
        <v>3555.7994047000002</v>
      </c>
      <c r="M104" s="36">
        <f>SUMIFS(СВЦЭМ!$C$33:$C$776,СВЦЭМ!$A$33:$A$776,$A104,СВЦЭМ!$B$33:$B$776,M$83)+'СЕТ СН'!$H$9+СВЦЭМ!$D$10+'СЕТ СН'!$H$5-'СЕТ СН'!$H$17</f>
        <v>3510.3186054799999</v>
      </c>
      <c r="N104" s="36">
        <f>SUMIFS(СВЦЭМ!$C$33:$C$776,СВЦЭМ!$A$33:$A$776,$A104,СВЦЭМ!$B$33:$B$776,N$83)+'СЕТ СН'!$H$9+СВЦЭМ!$D$10+'СЕТ СН'!$H$5-'СЕТ СН'!$H$17</f>
        <v>3451.4757727900001</v>
      </c>
      <c r="O104" s="36">
        <f>SUMIFS(СВЦЭМ!$C$33:$C$776,СВЦЭМ!$A$33:$A$776,$A104,СВЦЭМ!$B$33:$B$776,O$83)+'СЕТ СН'!$H$9+СВЦЭМ!$D$10+'СЕТ СН'!$H$5-'СЕТ СН'!$H$17</f>
        <v>3434.6736023399999</v>
      </c>
      <c r="P104" s="36">
        <f>SUMIFS(СВЦЭМ!$C$33:$C$776,СВЦЭМ!$A$33:$A$776,$A104,СВЦЭМ!$B$33:$B$776,P$83)+'СЕТ СН'!$H$9+СВЦЭМ!$D$10+'СЕТ СН'!$H$5-'СЕТ СН'!$H$17</f>
        <v>3431.0177945</v>
      </c>
      <c r="Q104" s="36">
        <f>SUMIFS(СВЦЭМ!$C$33:$C$776,СВЦЭМ!$A$33:$A$776,$A104,СВЦЭМ!$B$33:$B$776,Q$83)+'СЕТ СН'!$H$9+СВЦЭМ!$D$10+'СЕТ СН'!$H$5-'СЕТ СН'!$H$17</f>
        <v>3430.47801949</v>
      </c>
      <c r="R104" s="36">
        <f>SUMIFS(СВЦЭМ!$C$33:$C$776,СВЦЭМ!$A$33:$A$776,$A104,СВЦЭМ!$B$33:$B$776,R$83)+'СЕТ СН'!$H$9+СВЦЭМ!$D$10+'СЕТ СН'!$H$5-'СЕТ СН'!$H$17</f>
        <v>3422.8070094200002</v>
      </c>
      <c r="S104" s="36">
        <f>SUMIFS(СВЦЭМ!$C$33:$C$776,СВЦЭМ!$A$33:$A$776,$A104,СВЦЭМ!$B$33:$B$776,S$83)+'СЕТ СН'!$H$9+СВЦЭМ!$D$10+'СЕТ СН'!$H$5-'СЕТ СН'!$H$17</f>
        <v>3424.1223911299999</v>
      </c>
      <c r="T104" s="36">
        <f>SUMIFS(СВЦЭМ!$C$33:$C$776,СВЦЭМ!$A$33:$A$776,$A104,СВЦЭМ!$B$33:$B$776,T$83)+'СЕТ СН'!$H$9+СВЦЭМ!$D$10+'СЕТ СН'!$H$5-'СЕТ СН'!$H$17</f>
        <v>3425.09375555</v>
      </c>
      <c r="U104" s="36">
        <f>SUMIFS(СВЦЭМ!$C$33:$C$776,СВЦЭМ!$A$33:$A$776,$A104,СВЦЭМ!$B$33:$B$776,U$83)+'СЕТ СН'!$H$9+СВЦЭМ!$D$10+'СЕТ СН'!$H$5-'СЕТ СН'!$H$17</f>
        <v>3432.8702381100002</v>
      </c>
      <c r="V104" s="36">
        <f>SUMIFS(СВЦЭМ!$C$33:$C$776,СВЦЭМ!$A$33:$A$776,$A104,СВЦЭМ!$B$33:$B$776,V$83)+'СЕТ СН'!$H$9+СВЦЭМ!$D$10+'СЕТ СН'!$H$5-'СЕТ СН'!$H$17</f>
        <v>3437.0683963299998</v>
      </c>
      <c r="W104" s="36">
        <f>SUMIFS(СВЦЭМ!$C$33:$C$776,СВЦЭМ!$A$33:$A$776,$A104,СВЦЭМ!$B$33:$B$776,W$83)+'СЕТ СН'!$H$9+СВЦЭМ!$D$10+'СЕТ СН'!$H$5-'СЕТ СН'!$H$17</f>
        <v>3434.35846257</v>
      </c>
      <c r="X104" s="36">
        <f>SUMIFS(СВЦЭМ!$C$33:$C$776,СВЦЭМ!$A$33:$A$776,$A104,СВЦЭМ!$B$33:$B$776,X$83)+'СЕТ СН'!$H$9+СВЦЭМ!$D$10+'СЕТ СН'!$H$5-'СЕТ СН'!$H$17</f>
        <v>3442.1812003300001</v>
      </c>
      <c r="Y104" s="36">
        <f>SUMIFS(СВЦЭМ!$C$33:$C$776,СВЦЭМ!$A$33:$A$776,$A104,СВЦЭМ!$B$33:$B$776,Y$83)+'СЕТ СН'!$H$9+СВЦЭМ!$D$10+'СЕТ СН'!$H$5-'СЕТ СН'!$H$17</f>
        <v>3537.7872173199999</v>
      </c>
    </row>
    <row r="105" spans="1:25" ht="15.75" x14ac:dyDescent="0.2">
      <c r="A105" s="35">
        <f t="shared" si="2"/>
        <v>44065</v>
      </c>
      <c r="B105" s="36">
        <f>SUMIFS(СВЦЭМ!$C$33:$C$776,СВЦЭМ!$A$33:$A$776,$A105,СВЦЭМ!$B$33:$B$776,B$83)+'СЕТ СН'!$H$9+СВЦЭМ!$D$10+'СЕТ СН'!$H$5-'СЕТ СН'!$H$17</f>
        <v>3573.7485506200001</v>
      </c>
      <c r="C105" s="36">
        <f>SUMIFS(СВЦЭМ!$C$33:$C$776,СВЦЭМ!$A$33:$A$776,$A105,СВЦЭМ!$B$33:$B$776,C$83)+'СЕТ СН'!$H$9+СВЦЭМ!$D$10+'СЕТ СН'!$H$5-'СЕТ СН'!$H$17</f>
        <v>3623.3753993999999</v>
      </c>
      <c r="D105" s="36">
        <f>SUMIFS(СВЦЭМ!$C$33:$C$776,СВЦЭМ!$A$33:$A$776,$A105,СВЦЭМ!$B$33:$B$776,D$83)+'СЕТ СН'!$H$9+СВЦЭМ!$D$10+'СЕТ СН'!$H$5-'СЕТ СН'!$H$17</f>
        <v>3639.0238553499998</v>
      </c>
      <c r="E105" s="36">
        <f>SUMIFS(СВЦЭМ!$C$33:$C$776,СВЦЭМ!$A$33:$A$776,$A105,СВЦЭМ!$B$33:$B$776,E$83)+'СЕТ СН'!$H$9+СВЦЭМ!$D$10+'СЕТ СН'!$H$5-'СЕТ СН'!$H$17</f>
        <v>3654.1768039500002</v>
      </c>
      <c r="F105" s="36">
        <f>SUMIFS(СВЦЭМ!$C$33:$C$776,СВЦЭМ!$A$33:$A$776,$A105,СВЦЭМ!$B$33:$B$776,F$83)+'СЕТ СН'!$H$9+СВЦЭМ!$D$10+'СЕТ СН'!$H$5-'СЕТ СН'!$H$17</f>
        <v>3656.7154272899998</v>
      </c>
      <c r="G105" s="36">
        <f>SUMIFS(СВЦЭМ!$C$33:$C$776,СВЦЭМ!$A$33:$A$776,$A105,СВЦЭМ!$B$33:$B$776,G$83)+'СЕТ СН'!$H$9+СВЦЭМ!$D$10+'СЕТ СН'!$H$5-'СЕТ СН'!$H$17</f>
        <v>3649.1177132900002</v>
      </c>
      <c r="H105" s="36">
        <f>SUMIFS(СВЦЭМ!$C$33:$C$776,СВЦЭМ!$A$33:$A$776,$A105,СВЦЭМ!$B$33:$B$776,H$83)+'СЕТ СН'!$H$9+СВЦЭМ!$D$10+'СЕТ СН'!$H$5-'СЕТ СН'!$H$17</f>
        <v>3622.8875613300002</v>
      </c>
      <c r="I105" s="36">
        <f>SUMIFS(СВЦЭМ!$C$33:$C$776,СВЦЭМ!$A$33:$A$776,$A105,СВЦЭМ!$B$33:$B$776,I$83)+'СЕТ СН'!$H$9+СВЦЭМ!$D$10+'СЕТ СН'!$H$5-'СЕТ СН'!$H$17</f>
        <v>3631.3164093400001</v>
      </c>
      <c r="J105" s="36">
        <f>SUMIFS(СВЦЭМ!$C$33:$C$776,СВЦЭМ!$A$33:$A$776,$A105,СВЦЭМ!$B$33:$B$776,J$83)+'СЕТ СН'!$H$9+СВЦЭМ!$D$10+'СЕТ СН'!$H$5-'СЕТ СН'!$H$17</f>
        <v>3598.8543727800002</v>
      </c>
      <c r="K105" s="36">
        <f>SUMIFS(СВЦЭМ!$C$33:$C$776,СВЦЭМ!$A$33:$A$776,$A105,СВЦЭМ!$B$33:$B$776,K$83)+'СЕТ СН'!$H$9+СВЦЭМ!$D$10+'СЕТ СН'!$H$5-'СЕТ СН'!$H$17</f>
        <v>3563.3696106900002</v>
      </c>
      <c r="L105" s="36">
        <f>SUMIFS(СВЦЭМ!$C$33:$C$776,СВЦЭМ!$A$33:$A$776,$A105,СВЦЭМ!$B$33:$B$776,L$83)+'СЕТ СН'!$H$9+СВЦЭМ!$D$10+'СЕТ СН'!$H$5-'СЕТ СН'!$H$17</f>
        <v>3529.5233904000002</v>
      </c>
      <c r="M105" s="36">
        <f>SUMIFS(СВЦЭМ!$C$33:$C$776,СВЦЭМ!$A$33:$A$776,$A105,СВЦЭМ!$B$33:$B$776,M$83)+'СЕТ СН'!$H$9+СВЦЭМ!$D$10+'СЕТ СН'!$H$5-'СЕТ СН'!$H$17</f>
        <v>3488.9040743599999</v>
      </c>
      <c r="N105" s="36">
        <f>SUMIFS(СВЦЭМ!$C$33:$C$776,СВЦЭМ!$A$33:$A$776,$A105,СВЦЭМ!$B$33:$B$776,N$83)+'СЕТ СН'!$H$9+СВЦЭМ!$D$10+'СЕТ СН'!$H$5-'СЕТ СН'!$H$17</f>
        <v>3455.2805110200002</v>
      </c>
      <c r="O105" s="36">
        <f>SUMIFS(СВЦЭМ!$C$33:$C$776,СВЦЭМ!$A$33:$A$776,$A105,СВЦЭМ!$B$33:$B$776,O$83)+'СЕТ СН'!$H$9+СВЦЭМ!$D$10+'СЕТ СН'!$H$5-'СЕТ СН'!$H$17</f>
        <v>3425.8570985199999</v>
      </c>
      <c r="P105" s="36">
        <f>SUMIFS(СВЦЭМ!$C$33:$C$776,СВЦЭМ!$A$33:$A$776,$A105,СВЦЭМ!$B$33:$B$776,P$83)+'СЕТ СН'!$H$9+СВЦЭМ!$D$10+'СЕТ СН'!$H$5-'СЕТ СН'!$H$17</f>
        <v>3428.8811782000002</v>
      </c>
      <c r="Q105" s="36">
        <f>SUMIFS(СВЦЭМ!$C$33:$C$776,СВЦЭМ!$A$33:$A$776,$A105,СВЦЭМ!$B$33:$B$776,Q$83)+'СЕТ СН'!$H$9+СВЦЭМ!$D$10+'СЕТ СН'!$H$5-'СЕТ СН'!$H$17</f>
        <v>3431.87737801</v>
      </c>
      <c r="R105" s="36">
        <f>SUMIFS(СВЦЭМ!$C$33:$C$776,СВЦЭМ!$A$33:$A$776,$A105,СВЦЭМ!$B$33:$B$776,R$83)+'СЕТ СН'!$H$9+СВЦЭМ!$D$10+'СЕТ СН'!$H$5-'СЕТ СН'!$H$17</f>
        <v>3434.6968344699999</v>
      </c>
      <c r="S105" s="36">
        <f>SUMIFS(СВЦЭМ!$C$33:$C$776,СВЦЭМ!$A$33:$A$776,$A105,СВЦЭМ!$B$33:$B$776,S$83)+'СЕТ СН'!$H$9+СВЦЭМ!$D$10+'СЕТ СН'!$H$5-'СЕТ СН'!$H$17</f>
        <v>3432.94440786</v>
      </c>
      <c r="T105" s="36">
        <f>SUMIFS(СВЦЭМ!$C$33:$C$776,СВЦЭМ!$A$33:$A$776,$A105,СВЦЭМ!$B$33:$B$776,T$83)+'СЕТ СН'!$H$9+СВЦЭМ!$D$10+'СЕТ СН'!$H$5-'СЕТ СН'!$H$17</f>
        <v>3420.59921962</v>
      </c>
      <c r="U105" s="36">
        <f>SUMIFS(СВЦЭМ!$C$33:$C$776,СВЦЭМ!$A$33:$A$776,$A105,СВЦЭМ!$B$33:$B$776,U$83)+'СЕТ СН'!$H$9+СВЦЭМ!$D$10+'СЕТ СН'!$H$5-'СЕТ СН'!$H$17</f>
        <v>3414.4637631999999</v>
      </c>
      <c r="V105" s="36">
        <f>SUMIFS(СВЦЭМ!$C$33:$C$776,СВЦЭМ!$A$33:$A$776,$A105,СВЦЭМ!$B$33:$B$776,V$83)+'СЕТ СН'!$H$9+СВЦЭМ!$D$10+'СЕТ СН'!$H$5-'СЕТ СН'!$H$17</f>
        <v>3408.8157875799998</v>
      </c>
      <c r="W105" s="36">
        <f>SUMIFS(СВЦЭМ!$C$33:$C$776,СВЦЭМ!$A$33:$A$776,$A105,СВЦЭМ!$B$33:$B$776,W$83)+'СЕТ СН'!$H$9+СВЦЭМ!$D$10+'СЕТ СН'!$H$5-'СЕТ СН'!$H$17</f>
        <v>3411.42274146</v>
      </c>
      <c r="X105" s="36">
        <f>SUMIFS(СВЦЭМ!$C$33:$C$776,СВЦЭМ!$A$33:$A$776,$A105,СВЦЭМ!$B$33:$B$776,X$83)+'СЕТ СН'!$H$9+СВЦЭМ!$D$10+'СЕТ СН'!$H$5-'СЕТ СН'!$H$17</f>
        <v>3426.78051486</v>
      </c>
      <c r="Y105" s="36">
        <f>SUMIFS(СВЦЭМ!$C$33:$C$776,СВЦЭМ!$A$33:$A$776,$A105,СВЦЭМ!$B$33:$B$776,Y$83)+'СЕТ СН'!$H$9+СВЦЭМ!$D$10+'СЕТ СН'!$H$5-'СЕТ СН'!$H$17</f>
        <v>3530.4886643099999</v>
      </c>
    </row>
    <row r="106" spans="1:25" ht="15.75" x14ac:dyDescent="0.2">
      <c r="A106" s="35">
        <f t="shared" si="2"/>
        <v>44066</v>
      </c>
      <c r="B106" s="36">
        <f>SUMIFS(СВЦЭМ!$C$33:$C$776,СВЦЭМ!$A$33:$A$776,$A106,СВЦЭМ!$B$33:$B$776,B$83)+'СЕТ СН'!$H$9+СВЦЭМ!$D$10+'СЕТ СН'!$H$5-'СЕТ СН'!$H$17</f>
        <v>3581.52146077</v>
      </c>
      <c r="C106" s="36">
        <f>SUMIFS(СВЦЭМ!$C$33:$C$776,СВЦЭМ!$A$33:$A$776,$A106,СВЦЭМ!$B$33:$B$776,C$83)+'СЕТ СН'!$H$9+СВЦЭМ!$D$10+'СЕТ СН'!$H$5-'СЕТ СН'!$H$17</f>
        <v>3607.64909291</v>
      </c>
      <c r="D106" s="36">
        <f>SUMIFS(СВЦЭМ!$C$33:$C$776,СВЦЭМ!$A$33:$A$776,$A106,СВЦЭМ!$B$33:$B$776,D$83)+'СЕТ СН'!$H$9+СВЦЭМ!$D$10+'СЕТ СН'!$H$5-'СЕТ СН'!$H$17</f>
        <v>3634.19664775</v>
      </c>
      <c r="E106" s="36">
        <f>SUMIFS(СВЦЭМ!$C$33:$C$776,СВЦЭМ!$A$33:$A$776,$A106,СВЦЭМ!$B$33:$B$776,E$83)+'СЕТ СН'!$H$9+СВЦЭМ!$D$10+'СЕТ СН'!$H$5-'СЕТ СН'!$H$17</f>
        <v>3651.8925389699998</v>
      </c>
      <c r="F106" s="36">
        <f>SUMIFS(СВЦЭМ!$C$33:$C$776,СВЦЭМ!$A$33:$A$776,$A106,СВЦЭМ!$B$33:$B$776,F$83)+'СЕТ СН'!$H$9+СВЦЭМ!$D$10+'СЕТ СН'!$H$5-'СЕТ СН'!$H$17</f>
        <v>3655.8713556900002</v>
      </c>
      <c r="G106" s="36">
        <f>SUMIFS(СВЦЭМ!$C$33:$C$776,СВЦЭМ!$A$33:$A$776,$A106,СВЦЭМ!$B$33:$B$776,G$83)+'СЕТ СН'!$H$9+СВЦЭМ!$D$10+'СЕТ СН'!$H$5-'СЕТ СН'!$H$17</f>
        <v>3653.76378961</v>
      </c>
      <c r="H106" s="36">
        <f>SUMIFS(СВЦЭМ!$C$33:$C$776,СВЦЭМ!$A$33:$A$776,$A106,СВЦЭМ!$B$33:$B$776,H$83)+'СЕТ СН'!$H$9+СВЦЭМ!$D$10+'СЕТ СН'!$H$5-'СЕТ СН'!$H$17</f>
        <v>3640.6646322300003</v>
      </c>
      <c r="I106" s="36">
        <f>SUMIFS(СВЦЭМ!$C$33:$C$776,СВЦЭМ!$A$33:$A$776,$A106,СВЦЭМ!$B$33:$B$776,I$83)+'СЕТ СН'!$H$9+СВЦЭМ!$D$10+'СЕТ СН'!$H$5-'СЕТ СН'!$H$17</f>
        <v>3616.2974294599999</v>
      </c>
      <c r="J106" s="36">
        <f>SUMIFS(СВЦЭМ!$C$33:$C$776,СВЦЭМ!$A$33:$A$776,$A106,СВЦЭМ!$B$33:$B$776,J$83)+'СЕТ СН'!$H$9+СВЦЭМ!$D$10+'СЕТ СН'!$H$5-'СЕТ СН'!$H$17</f>
        <v>3605.2588184599999</v>
      </c>
      <c r="K106" s="36">
        <f>SUMIFS(СВЦЭМ!$C$33:$C$776,СВЦЭМ!$A$33:$A$776,$A106,СВЦЭМ!$B$33:$B$776,K$83)+'СЕТ СН'!$H$9+СВЦЭМ!$D$10+'СЕТ СН'!$H$5-'СЕТ СН'!$H$17</f>
        <v>3582.5512756100002</v>
      </c>
      <c r="L106" s="36">
        <f>SUMIFS(СВЦЭМ!$C$33:$C$776,СВЦЭМ!$A$33:$A$776,$A106,СВЦЭМ!$B$33:$B$776,L$83)+'СЕТ СН'!$H$9+СВЦЭМ!$D$10+'СЕТ СН'!$H$5-'СЕТ СН'!$H$17</f>
        <v>3541.9371531900001</v>
      </c>
      <c r="M106" s="36">
        <f>SUMIFS(СВЦЭМ!$C$33:$C$776,СВЦЭМ!$A$33:$A$776,$A106,СВЦЭМ!$B$33:$B$776,M$83)+'СЕТ СН'!$H$9+СВЦЭМ!$D$10+'СЕТ СН'!$H$5-'СЕТ СН'!$H$17</f>
        <v>3479.4683206600002</v>
      </c>
      <c r="N106" s="36">
        <f>SUMIFS(СВЦЭМ!$C$33:$C$776,СВЦЭМ!$A$33:$A$776,$A106,СВЦЭМ!$B$33:$B$776,N$83)+'СЕТ СН'!$H$9+СВЦЭМ!$D$10+'СЕТ СН'!$H$5-'СЕТ СН'!$H$17</f>
        <v>3421.60105845</v>
      </c>
      <c r="O106" s="36">
        <f>SUMIFS(СВЦЭМ!$C$33:$C$776,СВЦЭМ!$A$33:$A$776,$A106,СВЦЭМ!$B$33:$B$776,O$83)+'СЕТ СН'!$H$9+СВЦЭМ!$D$10+'СЕТ СН'!$H$5-'СЕТ СН'!$H$17</f>
        <v>3403.06119231</v>
      </c>
      <c r="P106" s="36">
        <f>SUMIFS(СВЦЭМ!$C$33:$C$776,СВЦЭМ!$A$33:$A$776,$A106,СВЦЭМ!$B$33:$B$776,P$83)+'СЕТ СН'!$H$9+СВЦЭМ!$D$10+'СЕТ СН'!$H$5-'СЕТ СН'!$H$17</f>
        <v>3409.6302897</v>
      </c>
      <c r="Q106" s="36">
        <f>SUMIFS(СВЦЭМ!$C$33:$C$776,СВЦЭМ!$A$33:$A$776,$A106,СВЦЭМ!$B$33:$B$776,Q$83)+'СЕТ СН'!$H$9+СВЦЭМ!$D$10+'СЕТ СН'!$H$5-'СЕТ СН'!$H$17</f>
        <v>3407.2960749100002</v>
      </c>
      <c r="R106" s="36">
        <f>SUMIFS(СВЦЭМ!$C$33:$C$776,СВЦЭМ!$A$33:$A$776,$A106,СВЦЭМ!$B$33:$B$776,R$83)+'СЕТ СН'!$H$9+СВЦЭМ!$D$10+'СЕТ СН'!$H$5-'СЕТ СН'!$H$17</f>
        <v>3405.1039370099998</v>
      </c>
      <c r="S106" s="36">
        <f>SUMIFS(СВЦЭМ!$C$33:$C$776,СВЦЭМ!$A$33:$A$776,$A106,СВЦЭМ!$B$33:$B$776,S$83)+'СЕТ СН'!$H$9+СВЦЭМ!$D$10+'СЕТ СН'!$H$5-'СЕТ СН'!$H$17</f>
        <v>3409.0193239199998</v>
      </c>
      <c r="T106" s="36">
        <f>SUMIFS(СВЦЭМ!$C$33:$C$776,СВЦЭМ!$A$33:$A$776,$A106,СВЦЭМ!$B$33:$B$776,T$83)+'СЕТ СН'!$H$9+СВЦЭМ!$D$10+'СЕТ СН'!$H$5-'СЕТ СН'!$H$17</f>
        <v>3410.00550737</v>
      </c>
      <c r="U106" s="36">
        <f>SUMIFS(СВЦЭМ!$C$33:$C$776,СВЦЭМ!$A$33:$A$776,$A106,СВЦЭМ!$B$33:$B$776,U$83)+'СЕТ СН'!$H$9+СВЦЭМ!$D$10+'СЕТ СН'!$H$5-'СЕТ СН'!$H$17</f>
        <v>3396.1806868100002</v>
      </c>
      <c r="V106" s="36">
        <f>SUMIFS(СВЦЭМ!$C$33:$C$776,СВЦЭМ!$A$33:$A$776,$A106,СВЦЭМ!$B$33:$B$776,V$83)+'СЕТ СН'!$H$9+СВЦЭМ!$D$10+'СЕТ СН'!$H$5-'СЕТ СН'!$H$17</f>
        <v>3389.2554955099999</v>
      </c>
      <c r="W106" s="36">
        <f>SUMIFS(СВЦЭМ!$C$33:$C$776,СВЦЭМ!$A$33:$A$776,$A106,СВЦЭМ!$B$33:$B$776,W$83)+'СЕТ СН'!$H$9+СВЦЭМ!$D$10+'СЕТ СН'!$H$5-'СЕТ СН'!$H$17</f>
        <v>3386.6679275000001</v>
      </c>
      <c r="X106" s="36">
        <f>SUMIFS(СВЦЭМ!$C$33:$C$776,СВЦЭМ!$A$33:$A$776,$A106,СВЦЭМ!$B$33:$B$776,X$83)+'СЕТ СН'!$H$9+СВЦЭМ!$D$10+'СЕТ СН'!$H$5-'СЕТ СН'!$H$17</f>
        <v>3416.5626217099998</v>
      </c>
      <c r="Y106" s="36">
        <f>SUMIFS(СВЦЭМ!$C$33:$C$776,СВЦЭМ!$A$33:$A$776,$A106,СВЦЭМ!$B$33:$B$776,Y$83)+'СЕТ СН'!$H$9+СВЦЭМ!$D$10+'СЕТ СН'!$H$5-'СЕТ СН'!$H$17</f>
        <v>3509.9049102899999</v>
      </c>
    </row>
    <row r="107" spans="1:25" ht="15.75" x14ac:dyDescent="0.2">
      <c r="A107" s="35">
        <f t="shared" si="2"/>
        <v>44067</v>
      </c>
      <c r="B107" s="36">
        <f>SUMIFS(СВЦЭМ!$C$33:$C$776,СВЦЭМ!$A$33:$A$776,$A107,СВЦЭМ!$B$33:$B$776,B$83)+'СЕТ СН'!$H$9+СВЦЭМ!$D$10+'СЕТ СН'!$H$5-'СЕТ СН'!$H$17</f>
        <v>3543.7493746499999</v>
      </c>
      <c r="C107" s="36">
        <f>SUMIFS(СВЦЭМ!$C$33:$C$776,СВЦЭМ!$A$33:$A$776,$A107,СВЦЭМ!$B$33:$B$776,C$83)+'СЕТ СН'!$H$9+СВЦЭМ!$D$10+'СЕТ СН'!$H$5-'СЕТ СН'!$H$17</f>
        <v>3585.68659187</v>
      </c>
      <c r="D107" s="36">
        <f>SUMIFS(СВЦЭМ!$C$33:$C$776,СВЦЭМ!$A$33:$A$776,$A107,СВЦЭМ!$B$33:$B$776,D$83)+'СЕТ СН'!$H$9+СВЦЭМ!$D$10+'СЕТ СН'!$H$5-'СЕТ СН'!$H$17</f>
        <v>3601.3603298899998</v>
      </c>
      <c r="E107" s="36">
        <f>SUMIFS(СВЦЭМ!$C$33:$C$776,СВЦЭМ!$A$33:$A$776,$A107,СВЦЭМ!$B$33:$B$776,E$83)+'СЕТ СН'!$H$9+СВЦЭМ!$D$10+'СЕТ СН'!$H$5-'СЕТ СН'!$H$17</f>
        <v>3599.9003971900001</v>
      </c>
      <c r="F107" s="36">
        <f>SUMIFS(СВЦЭМ!$C$33:$C$776,СВЦЭМ!$A$33:$A$776,$A107,СВЦЭМ!$B$33:$B$776,F$83)+'СЕТ СН'!$H$9+СВЦЭМ!$D$10+'СЕТ СН'!$H$5-'СЕТ СН'!$H$17</f>
        <v>3604.63746507</v>
      </c>
      <c r="G107" s="36">
        <f>SUMIFS(СВЦЭМ!$C$33:$C$776,СВЦЭМ!$A$33:$A$776,$A107,СВЦЭМ!$B$33:$B$776,G$83)+'СЕТ СН'!$H$9+СВЦЭМ!$D$10+'СЕТ СН'!$H$5-'СЕТ СН'!$H$17</f>
        <v>3601.0705259599999</v>
      </c>
      <c r="H107" s="36">
        <f>SUMIFS(СВЦЭМ!$C$33:$C$776,СВЦЭМ!$A$33:$A$776,$A107,СВЦЭМ!$B$33:$B$776,H$83)+'СЕТ СН'!$H$9+СВЦЭМ!$D$10+'СЕТ СН'!$H$5-'СЕТ СН'!$H$17</f>
        <v>3594.30922246</v>
      </c>
      <c r="I107" s="36">
        <f>SUMIFS(СВЦЭМ!$C$33:$C$776,СВЦЭМ!$A$33:$A$776,$A107,СВЦЭМ!$B$33:$B$776,I$83)+'СЕТ СН'!$H$9+СВЦЭМ!$D$10+'СЕТ СН'!$H$5-'СЕТ СН'!$H$17</f>
        <v>3667.3111932900001</v>
      </c>
      <c r="J107" s="36">
        <f>SUMIFS(СВЦЭМ!$C$33:$C$776,СВЦЭМ!$A$33:$A$776,$A107,СВЦЭМ!$B$33:$B$776,J$83)+'СЕТ СН'!$H$9+СВЦЭМ!$D$10+'СЕТ СН'!$H$5-'СЕТ СН'!$H$17</f>
        <v>3618.6128957800001</v>
      </c>
      <c r="K107" s="36">
        <f>SUMIFS(СВЦЭМ!$C$33:$C$776,СВЦЭМ!$A$33:$A$776,$A107,СВЦЭМ!$B$33:$B$776,K$83)+'СЕТ СН'!$H$9+СВЦЭМ!$D$10+'СЕТ СН'!$H$5-'СЕТ СН'!$H$17</f>
        <v>3592.85313559</v>
      </c>
      <c r="L107" s="36">
        <f>SUMIFS(СВЦЭМ!$C$33:$C$776,СВЦЭМ!$A$33:$A$776,$A107,СВЦЭМ!$B$33:$B$776,L$83)+'СЕТ СН'!$H$9+СВЦЭМ!$D$10+'СЕТ СН'!$H$5-'СЕТ СН'!$H$17</f>
        <v>3567.5356788399999</v>
      </c>
      <c r="M107" s="36">
        <f>SUMIFS(СВЦЭМ!$C$33:$C$776,СВЦЭМ!$A$33:$A$776,$A107,СВЦЭМ!$B$33:$B$776,M$83)+'СЕТ СН'!$H$9+СВЦЭМ!$D$10+'СЕТ СН'!$H$5-'СЕТ СН'!$H$17</f>
        <v>3515.8759173500002</v>
      </c>
      <c r="N107" s="36">
        <f>SUMIFS(СВЦЭМ!$C$33:$C$776,СВЦЭМ!$A$33:$A$776,$A107,СВЦЭМ!$B$33:$B$776,N$83)+'СЕТ СН'!$H$9+СВЦЭМ!$D$10+'СЕТ СН'!$H$5-'СЕТ СН'!$H$17</f>
        <v>3473.0925615800002</v>
      </c>
      <c r="O107" s="36">
        <f>SUMIFS(СВЦЭМ!$C$33:$C$776,СВЦЭМ!$A$33:$A$776,$A107,СВЦЭМ!$B$33:$B$776,O$83)+'СЕТ СН'!$H$9+СВЦЭМ!$D$10+'СЕТ СН'!$H$5-'СЕТ СН'!$H$17</f>
        <v>3437.41757482</v>
      </c>
      <c r="P107" s="36">
        <f>SUMIFS(СВЦЭМ!$C$33:$C$776,СВЦЭМ!$A$33:$A$776,$A107,СВЦЭМ!$B$33:$B$776,P$83)+'СЕТ СН'!$H$9+СВЦЭМ!$D$10+'СЕТ СН'!$H$5-'СЕТ СН'!$H$17</f>
        <v>3448.6862767299999</v>
      </c>
      <c r="Q107" s="36">
        <f>SUMIFS(СВЦЭМ!$C$33:$C$776,СВЦЭМ!$A$33:$A$776,$A107,СВЦЭМ!$B$33:$B$776,Q$83)+'СЕТ СН'!$H$9+СВЦЭМ!$D$10+'СЕТ СН'!$H$5-'СЕТ СН'!$H$17</f>
        <v>3444.4284197500001</v>
      </c>
      <c r="R107" s="36">
        <f>SUMIFS(СВЦЭМ!$C$33:$C$776,СВЦЭМ!$A$33:$A$776,$A107,СВЦЭМ!$B$33:$B$776,R$83)+'СЕТ СН'!$H$9+СВЦЭМ!$D$10+'СЕТ СН'!$H$5-'СЕТ СН'!$H$17</f>
        <v>3444.36060606</v>
      </c>
      <c r="S107" s="36">
        <f>SUMIFS(СВЦЭМ!$C$33:$C$776,СВЦЭМ!$A$33:$A$776,$A107,СВЦЭМ!$B$33:$B$776,S$83)+'СЕТ СН'!$H$9+СВЦЭМ!$D$10+'СЕТ СН'!$H$5-'СЕТ СН'!$H$17</f>
        <v>3446.8289116000001</v>
      </c>
      <c r="T107" s="36">
        <f>SUMIFS(СВЦЭМ!$C$33:$C$776,СВЦЭМ!$A$33:$A$776,$A107,СВЦЭМ!$B$33:$B$776,T$83)+'СЕТ СН'!$H$9+СВЦЭМ!$D$10+'СЕТ СН'!$H$5-'СЕТ СН'!$H$17</f>
        <v>3447.5839929700001</v>
      </c>
      <c r="U107" s="36">
        <f>SUMIFS(СВЦЭМ!$C$33:$C$776,СВЦЭМ!$A$33:$A$776,$A107,СВЦЭМ!$B$33:$B$776,U$83)+'СЕТ СН'!$H$9+СВЦЭМ!$D$10+'СЕТ СН'!$H$5-'СЕТ СН'!$H$17</f>
        <v>3448.47461204</v>
      </c>
      <c r="V107" s="36">
        <f>SUMIFS(СВЦЭМ!$C$33:$C$776,СВЦЭМ!$A$33:$A$776,$A107,СВЦЭМ!$B$33:$B$776,V$83)+'СЕТ СН'!$H$9+СВЦЭМ!$D$10+'СЕТ СН'!$H$5-'СЕТ СН'!$H$17</f>
        <v>3441.4481390400001</v>
      </c>
      <c r="W107" s="36">
        <f>SUMIFS(СВЦЭМ!$C$33:$C$776,СВЦЭМ!$A$33:$A$776,$A107,СВЦЭМ!$B$33:$B$776,W$83)+'СЕТ СН'!$H$9+СВЦЭМ!$D$10+'СЕТ СН'!$H$5-'СЕТ СН'!$H$17</f>
        <v>3431.1667451399999</v>
      </c>
      <c r="X107" s="36">
        <f>SUMIFS(СВЦЭМ!$C$33:$C$776,СВЦЭМ!$A$33:$A$776,$A107,СВЦЭМ!$B$33:$B$776,X$83)+'СЕТ СН'!$H$9+СВЦЭМ!$D$10+'СЕТ СН'!$H$5-'СЕТ СН'!$H$17</f>
        <v>3458.2627815999999</v>
      </c>
      <c r="Y107" s="36">
        <f>SUMIFS(СВЦЭМ!$C$33:$C$776,СВЦЭМ!$A$33:$A$776,$A107,СВЦЭМ!$B$33:$B$776,Y$83)+'СЕТ СН'!$H$9+СВЦЭМ!$D$10+'СЕТ СН'!$H$5-'СЕТ СН'!$H$17</f>
        <v>3565.5521499699998</v>
      </c>
    </row>
    <row r="108" spans="1:25" ht="15.75" x14ac:dyDescent="0.2">
      <c r="A108" s="35">
        <f t="shared" si="2"/>
        <v>44068</v>
      </c>
      <c r="B108" s="36">
        <f>SUMIFS(СВЦЭМ!$C$33:$C$776,СВЦЭМ!$A$33:$A$776,$A108,СВЦЭМ!$B$33:$B$776,B$83)+'СЕТ СН'!$H$9+СВЦЭМ!$D$10+'СЕТ СН'!$H$5-'СЕТ СН'!$H$17</f>
        <v>3554.5509489800002</v>
      </c>
      <c r="C108" s="36">
        <f>SUMIFS(СВЦЭМ!$C$33:$C$776,СВЦЭМ!$A$33:$A$776,$A108,СВЦЭМ!$B$33:$B$776,C$83)+'СЕТ СН'!$H$9+СВЦЭМ!$D$10+'СЕТ СН'!$H$5-'СЕТ СН'!$H$17</f>
        <v>3589.2902073499999</v>
      </c>
      <c r="D108" s="36">
        <f>SUMIFS(СВЦЭМ!$C$33:$C$776,СВЦЭМ!$A$33:$A$776,$A108,СВЦЭМ!$B$33:$B$776,D$83)+'СЕТ СН'!$H$9+СВЦЭМ!$D$10+'СЕТ СН'!$H$5-'СЕТ СН'!$H$17</f>
        <v>3609.9415167799998</v>
      </c>
      <c r="E108" s="36">
        <f>SUMIFS(СВЦЭМ!$C$33:$C$776,СВЦЭМ!$A$33:$A$776,$A108,СВЦЭМ!$B$33:$B$776,E$83)+'СЕТ СН'!$H$9+СВЦЭМ!$D$10+'СЕТ СН'!$H$5-'СЕТ СН'!$H$17</f>
        <v>3615.4070962699998</v>
      </c>
      <c r="F108" s="36">
        <f>SUMIFS(СВЦЭМ!$C$33:$C$776,СВЦЭМ!$A$33:$A$776,$A108,СВЦЭМ!$B$33:$B$776,F$83)+'СЕТ СН'!$H$9+СВЦЭМ!$D$10+'СЕТ СН'!$H$5-'СЕТ СН'!$H$17</f>
        <v>3619.3307664399999</v>
      </c>
      <c r="G108" s="36">
        <f>SUMIFS(СВЦЭМ!$C$33:$C$776,СВЦЭМ!$A$33:$A$776,$A108,СВЦЭМ!$B$33:$B$776,G$83)+'СЕТ СН'!$H$9+СВЦЭМ!$D$10+'СЕТ СН'!$H$5-'СЕТ СН'!$H$17</f>
        <v>3611.4405171399999</v>
      </c>
      <c r="H108" s="36">
        <f>SUMIFS(СВЦЭМ!$C$33:$C$776,СВЦЭМ!$A$33:$A$776,$A108,СВЦЭМ!$B$33:$B$776,H$83)+'СЕТ СН'!$H$9+СВЦЭМ!$D$10+'СЕТ СН'!$H$5-'СЕТ СН'!$H$17</f>
        <v>3623.0109695000001</v>
      </c>
      <c r="I108" s="36">
        <f>SUMIFS(СВЦЭМ!$C$33:$C$776,СВЦЭМ!$A$33:$A$776,$A108,СВЦЭМ!$B$33:$B$776,I$83)+'СЕТ СН'!$H$9+СВЦЭМ!$D$10+'СЕТ СН'!$H$5-'СЕТ СН'!$H$17</f>
        <v>3650.87228172</v>
      </c>
      <c r="J108" s="36">
        <f>SUMIFS(СВЦЭМ!$C$33:$C$776,СВЦЭМ!$A$33:$A$776,$A108,СВЦЭМ!$B$33:$B$776,J$83)+'СЕТ СН'!$H$9+СВЦЭМ!$D$10+'СЕТ СН'!$H$5-'СЕТ СН'!$H$17</f>
        <v>3630.7946601100002</v>
      </c>
      <c r="K108" s="36">
        <f>SUMIFS(СВЦЭМ!$C$33:$C$776,СВЦЭМ!$A$33:$A$776,$A108,СВЦЭМ!$B$33:$B$776,K$83)+'СЕТ СН'!$H$9+СВЦЭМ!$D$10+'СЕТ СН'!$H$5-'СЕТ СН'!$H$17</f>
        <v>3603.8552171299998</v>
      </c>
      <c r="L108" s="36">
        <f>SUMIFS(СВЦЭМ!$C$33:$C$776,СВЦЭМ!$A$33:$A$776,$A108,СВЦЭМ!$B$33:$B$776,L$83)+'СЕТ СН'!$H$9+СВЦЭМ!$D$10+'СЕТ СН'!$H$5-'СЕТ СН'!$H$17</f>
        <v>3584.19816072</v>
      </c>
      <c r="M108" s="36">
        <f>SUMIFS(СВЦЭМ!$C$33:$C$776,СВЦЭМ!$A$33:$A$776,$A108,СВЦЭМ!$B$33:$B$776,M$83)+'СЕТ СН'!$H$9+СВЦЭМ!$D$10+'СЕТ СН'!$H$5-'СЕТ СН'!$H$17</f>
        <v>3516.1868676700001</v>
      </c>
      <c r="N108" s="36">
        <f>SUMIFS(СВЦЭМ!$C$33:$C$776,СВЦЭМ!$A$33:$A$776,$A108,СВЦЭМ!$B$33:$B$776,N$83)+'СЕТ СН'!$H$9+СВЦЭМ!$D$10+'СЕТ СН'!$H$5-'СЕТ СН'!$H$17</f>
        <v>3467.1892679100001</v>
      </c>
      <c r="O108" s="36">
        <f>SUMIFS(СВЦЭМ!$C$33:$C$776,СВЦЭМ!$A$33:$A$776,$A108,СВЦЭМ!$B$33:$B$776,O$83)+'СЕТ СН'!$H$9+СВЦЭМ!$D$10+'СЕТ СН'!$H$5-'СЕТ СН'!$H$17</f>
        <v>3441.84273149</v>
      </c>
      <c r="P108" s="36">
        <f>SUMIFS(СВЦЭМ!$C$33:$C$776,СВЦЭМ!$A$33:$A$776,$A108,СВЦЭМ!$B$33:$B$776,P$83)+'СЕТ СН'!$H$9+СВЦЭМ!$D$10+'СЕТ СН'!$H$5-'СЕТ СН'!$H$17</f>
        <v>3449.5179170299998</v>
      </c>
      <c r="Q108" s="36">
        <f>SUMIFS(СВЦЭМ!$C$33:$C$776,СВЦЭМ!$A$33:$A$776,$A108,СВЦЭМ!$B$33:$B$776,Q$83)+'СЕТ СН'!$H$9+СВЦЭМ!$D$10+'СЕТ СН'!$H$5-'СЕТ СН'!$H$17</f>
        <v>3446.78040182</v>
      </c>
      <c r="R108" s="36">
        <f>SUMIFS(СВЦЭМ!$C$33:$C$776,СВЦЭМ!$A$33:$A$776,$A108,СВЦЭМ!$B$33:$B$776,R$83)+'СЕТ СН'!$H$9+СВЦЭМ!$D$10+'СЕТ СН'!$H$5-'СЕТ СН'!$H$17</f>
        <v>3444.25789829</v>
      </c>
      <c r="S108" s="36">
        <f>SUMIFS(СВЦЭМ!$C$33:$C$776,СВЦЭМ!$A$33:$A$776,$A108,СВЦЭМ!$B$33:$B$776,S$83)+'СЕТ СН'!$H$9+СВЦЭМ!$D$10+'СЕТ СН'!$H$5-'СЕТ СН'!$H$17</f>
        <v>3447.0460490999999</v>
      </c>
      <c r="T108" s="36">
        <f>SUMIFS(СВЦЭМ!$C$33:$C$776,СВЦЭМ!$A$33:$A$776,$A108,СВЦЭМ!$B$33:$B$776,T$83)+'СЕТ СН'!$H$9+СВЦЭМ!$D$10+'СЕТ СН'!$H$5-'СЕТ СН'!$H$17</f>
        <v>3442.93011127</v>
      </c>
      <c r="U108" s="36">
        <f>SUMIFS(СВЦЭМ!$C$33:$C$776,СВЦЭМ!$A$33:$A$776,$A108,СВЦЭМ!$B$33:$B$776,U$83)+'СЕТ СН'!$H$9+СВЦЭМ!$D$10+'СЕТ СН'!$H$5-'СЕТ СН'!$H$17</f>
        <v>3441.8789974000001</v>
      </c>
      <c r="V108" s="36">
        <f>SUMIFS(СВЦЭМ!$C$33:$C$776,СВЦЭМ!$A$33:$A$776,$A108,СВЦЭМ!$B$33:$B$776,V$83)+'СЕТ СН'!$H$9+СВЦЭМ!$D$10+'СЕТ СН'!$H$5-'СЕТ СН'!$H$17</f>
        <v>3421.3781209999997</v>
      </c>
      <c r="W108" s="36">
        <f>SUMIFS(СВЦЭМ!$C$33:$C$776,СВЦЭМ!$A$33:$A$776,$A108,СВЦЭМ!$B$33:$B$776,W$83)+'СЕТ СН'!$H$9+СВЦЭМ!$D$10+'СЕТ СН'!$H$5-'СЕТ СН'!$H$17</f>
        <v>3400.9614678899998</v>
      </c>
      <c r="X108" s="36">
        <f>SUMIFS(СВЦЭМ!$C$33:$C$776,СВЦЭМ!$A$33:$A$776,$A108,СВЦЭМ!$B$33:$B$776,X$83)+'СЕТ СН'!$H$9+СВЦЭМ!$D$10+'СЕТ СН'!$H$5-'СЕТ СН'!$H$17</f>
        <v>3424.7406568699998</v>
      </c>
      <c r="Y108" s="36">
        <f>SUMIFS(СВЦЭМ!$C$33:$C$776,СВЦЭМ!$A$33:$A$776,$A108,СВЦЭМ!$B$33:$B$776,Y$83)+'СЕТ СН'!$H$9+СВЦЭМ!$D$10+'СЕТ СН'!$H$5-'СЕТ СН'!$H$17</f>
        <v>3524.6063747899998</v>
      </c>
    </row>
    <row r="109" spans="1:25" ht="15.75" x14ac:dyDescent="0.2">
      <c r="A109" s="35">
        <f t="shared" si="2"/>
        <v>44069</v>
      </c>
      <c r="B109" s="36">
        <f>SUMIFS(СВЦЭМ!$C$33:$C$776,СВЦЭМ!$A$33:$A$776,$A109,СВЦЭМ!$B$33:$B$776,B$83)+'СЕТ СН'!$H$9+СВЦЭМ!$D$10+'СЕТ СН'!$H$5-'СЕТ СН'!$H$17</f>
        <v>3562.7698259500003</v>
      </c>
      <c r="C109" s="36">
        <f>SUMIFS(СВЦЭМ!$C$33:$C$776,СВЦЭМ!$A$33:$A$776,$A109,СВЦЭМ!$B$33:$B$776,C$83)+'СЕТ СН'!$H$9+СВЦЭМ!$D$10+'СЕТ СН'!$H$5-'СЕТ СН'!$H$17</f>
        <v>3598.7734763200001</v>
      </c>
      <c r="D109" s="36">
        <f>SUMIFS(СВЦЭМ!$C$33:$C$776,СВЦЭМ!$A$33:$A$776,$A109,СВЦЭМ!$B$33:$B$776,D$83)+'СЕТ СН'!$H$9+СВЦЭМ!$D$10+'СЕТ СН'!$H$5-'СЕТ СН'!$H$17</f>
        <v>3617.4617618500001</v>
      </c>
      <c r="E109" s="36">
        <f>SUMIFS(СВЦЭМ!$C$33:$C$776,СВЦЭМ!$A$33:$A$776,$A109,СВЦЭМ!$B$33:$B$776,E$83)+'СЕТ СН'!$H$9+СВЦЭМ!$D$10+'СЕТ СН'!$H$5-'СЕТ СН'!$H$17</f>
        <v>3616.73810005</v>
      </c>
      <c r="F109" s="36">
        <f>SUMIFS(СВЦЭМ!$C$33:$C$776,СВЦЭМ!$A$33:$A$776,$A109,СВЦЭМ!$B$33:$B$776,F$83)+'СЕТ СН'!$H$9+СВЦЭМ!$D$10+'СЕТ СН'!$H$5-'СЕТ СН'!$H$17</f>
        <v>3618.1360655399999</v>
      </c>
      <c r="G109" s="36">
        <f>SUMIFS(СВЦЭМ!$C$33:$C$776,СВЦЭМ!$A$33:$A$776,$A109,СВЦЭМ!$B$33:$B$776,G$83)+'СЕТ СН'!$H$9+СВЦЭМ!$D$10+'СЕТ СН'!$H$5-'СЕТ СН'!$H$17</f>
        <v>3616.5291037799998</v>
      </c>
      <c r="H109" s="36">
        <f>SUMIFS(СВЦЭМ!$C$33:$C$776,СВЦЭМ!$A$33:$A$776,$A109,СВЦЭМ!$B$33:$B$776,H$83)+'СЕТ СН'!$H$9+СВЦЭМ!$D$10+'СЕТ СН'!$H$5-'СЕТ СН'!$H$17</f>
        <v>3622.32167893</v>
      </c>
      <c r="I109" s="36">
        <f>SUMIFS(СВЦЭМ!$C$33:$C$776,СВЦЭМ!$A$33:$A$776,$A109,СВЦЭМ!$B$33:$B$776,I$83)+'СЕТ СН'!$H$9+СВЦЭМ!$D$10+'СЕТ СН'!$H$5-'СЕТ СН'!$H$17</f>
        <v>3643.5478039199998</v>
      </c>
      <c r="J109" s="36">
        <f>SUMIFS(СВЦЭМ!$C$33:$C$776,СВЦЭМ!$A$33:$A$776,$A109,СВЦЭМ!$B$33:$B$776,J$83)+'СЕТ СН'!$H$9+СВЦЭМ!$D$10+'СЕТ СН'!$H$5-'СЕТ СН'!$H$17</f>
        <v>3623.2302476099999</v>
      </c>
      <c r="K109" s="36">
        <f>SUMIFS(СВЦЭМ!$C$33:$C$776,СВЦЭМ!$A$33:$A$776,$A109,СВЦЭМ!$B$33:$B$776,K$83)+'СЕТ СН'!$H$9+СВЦЭМ!$D$10+'СЕТ СН'!$H$5-'СЕТ СН'!$H$17</f>
        <v>3547.5336183899999</v>
      </c>
      <c r="L109" s="36">
        <f>SUMIFS(СВЦЭМ!$C$33:$C$776,СВЦЭМ!$A$33:$A$776,$A109,СВЦЭМ!$B$33:$B$776,L$83)+'СЕТ СН'!$H$9+СВЦЭМ!$D$10+'СЕТ СН'!$H$5-'СЕТ СН'!$H$17</f>
        <v>3528.5779753299998</v>
      </c>
      <c r="M109" s="36">
        <f>SUMIFS(СВЦЭМ!$C$33:$C$776,СВЦЭМ!$A$33:$A$776,$A109,СВЦЭМ!$B$33:$B$776,M$83)+'СЕТ СН'!$H$9+СВЦЭМ!$D$10+'СЕТ СН'!$H$5-'СЕТ СН'!$H$17</f>
        <v>3466.98642995</v>
      </c>
      <c r="N109" s="36">
        <f>SUMIFS(СВЦЭМ!$C$33:$C$776,СВЦЭМ!$A$33:$A$776,$A109,СВЦЭМ!$B$33:$B$776,N$83)+'СЕТ СН'!$H$9+СВЦЭМ!$D$10+'СЕТ СН'!$H$5-'СЕТ СН'!$H$17</f>
        <v>3420.0860483799997</v>
      </c>
      <c r="O109" s="36">
        <f>SUMIFS(СВЦЭМ!$C$33:$C$776,СВЦЭМ!$A$33:$A$776,$A109,СВЦЭМ!$B$33:$B$776,O$83)+'СЕТ СН'!$H$9+СВЦЭМ!$D$10+'СЕТ СН'!$H$5-'СЕТ СН'!$H$17</f>
        <v>3396.3568712400001</v>
      </c>
      <c r="P109" s="36">
        <f>SUMIFS(СВЦЭМ!$C$33:$C$776,СВЦЭМ!$A$33:$A$776,$A109,СВЦЭМ!$B$33:$B$776,P$83)+'СЕТ СН'!$H$9+СВЦЭМ!$D$10+'СЕТ СН'!$H$5-'СЕТ СН'!$H$17</f>
        <v>3396.49798414</v>
      </c>
      <c r="Q109" s="36">
        <f>SUMIFS(СВЦЭМ!$C$33:$C$776,СВЦЭМ!$A$33:$A$776,$A109,СВЦЭМ!$B$33:$B$776,Q$83)+'СЕТ СН'!$H$9+СВЦЭМ!$D$10+'СЕТ СН'!$H$5-'СЕТ СН'!$H$17</f>
        <v>3392.89455778</v>
      </c>
      <c r="R109" s="36">
        <f>SUMIFS(СВЦЭМ!$C$33:$C$776,СВЦЭМ!$A$33:$A$776,$A109,СВЦЭМ!$B$33:$B$776,R$83)+'СЕТ СН'!$H$9+СВЦЭМ!$D$10+'СЕТ СН'!$H$5-'СЕТ СН'!$H$17</f>
        <v>3398.3632531200001</v>
      </c>
      <c r="S109" s="36">
        <f>SUMIFS(СВЦЭМ!$C$33:$C$776,СВЦЭМ!$A$33:$A$776,$A109,СВЦЭМ!$B$33:$B$776,S$83)+'СЕТ СН'!$H$9+СВЦЭМ!$D$10+'СЕТ СН'!$H$5-'СЕТ СН'!$H$17</f>
        <v>3401.4714782199999</v>
      </c>
      <c r="T109" s="36">
        <f>SUMIFS(СВЦЭМ!$C$33:$C$776,СВЦЭМ!$A$33:$A$776,$A109,СВЦЭМ!$B$33:$B$776,T$83)+'СЕТ СН'!$H$9+СВЦЭМ!$D$10+'СЕТ СН'!$H$5-'СЕТ СН'!$H$17</f>
        <v>3393.3401199099999</v>
      </c>
      <c r="U109" s="36">
        <f>SUMIFS(СВЦЭМ!$C$33:$C$776,СВЦЭМ!$A$33:$A$776,$A109,СВЦЭМ!$B$33:$B$776,U$83)+'СЕТ СН'!$H$9+СВЦЭМ!$D$10+'СЕТ СН'!$H$5-'СЕТ СН'!$H$17</f>
        <v>3394.2861229499999</v>
      </c>
      <c r="V109" s="36">
        <f>SUMIFS(СВЦЭМ!$C$33:$C$776,СВЦЭМ!$A$33:$A$776,$A109,СВЦЭМ!$B$33:$B$776,V$83)+'СЕТ СН'!$H$9+СВЦЭМ!$D$10+'СЕТ СН'!$H$5-'СЕТ СН'!$H$17</f>
        <v>3397.2143857700003</v>
      </c>
      <c r="W109" s="36">
        <f>SUMIFS(СВЦЭМ!$C$33:$C$776,СВЦЭМ!$A$33:$A$776,$A109,СВЦЭМ!$B$33:$B$776,W$83)+'СЕТ СН'!$H$9+СВЦЭМ!$D$10+'СЕТ СН'!$H$5-'СЕТ СН'!$H$17</f>
        <v>3407.2536558800002</v>
      </c>
      <c r="X109" s="36">
        <f>SUMIFS(СВЦЭМ!$C$33:$C$776,СВЦЭМ!$A$33:$A$776,$A109,СВЦЭМ!$B$33:$B$776,X$83)+'СЕТ СН'!$H$9+СВЦЭМ!$D$10+'СЕТ СН'!$H$5-'СЕТ СН'!$H$17</f>
        <v>3430.82690723</v>
      </c>
      <c r="Y109" s="36">
        <f>SUMIFS(СВЦЭМ!$C$33:$C$776,СВЦЭМ!$A$33:$A$776,$A109,СВЦЭМ!$B$33:$B$776,Y$83)+'СЕТ СН'!$H$9+СВЦЭМ!$D$10+'СЕТ СН'!$H$5-'СЕТ СН'!$H$17</f>
        <v>3522.0885635899999</v>
      </c>
    </row>
    <row r="110" spans="1:25" ht="15.75" x14ac:dyDescent="0.2">
      <c r="A110" s="35">
        <f t="shared" si="2"/>
        <v>44070</v>
      </c>
      <c r="B110" s="36">
        <f>SUMIFS(СВЦЭМ!$C$33:$C$776,СВЦЭМ!$A$33:$A$776,$A110,СВЦЭМ!$B$33:$B$776,B$83)+'СЕТ СН'!$H$9+СВЦЭМ!$D$10+'СЕТ СН'!$H$5-'СЕТ СН'!$H$17</f>
        <v>3458.4356102900001</v>
      </c>
      <c r="C110" s="36">
        <f>SUMIFS(СВЦЭМ!$C$33:$C$776,СВЦЭМ!$A$33:$A$776,$A110,СВЦЭМ!$B$33:$B$776,C$83)+'СЕТ СН'!$H$9+СВЦЭМ!$D$10+'СЕТ СН'!$H$5-'СЕТ СН'!$H$17</f>
        <v>3561.5485478000001</v>
      </c>
      <c r="D110" s="36">
        <f>SUMIFS(СВЦЭМ!$C$33:$C$776,СВЦЭМ!$A$33:$A$776,$A110,СВЦЭМ!$B$33:$B$776,D$83)+'СЕТ СН'!$H$9+СВЦЭМ!$D$10+'СЕТ СН'!$H$5-'СЕТ СН'!$H$17</f>
        <v>3656.7749601699998</v>
      </c>
      <c r="E110" s="36">
        <f>SUMIFS(СВЦЭМ!$C$33:$C$776,СВЦЭМ!$A$33:$A$776,$A110,СВЦЭМ!$B$33:$B$776,E$83)+'СЕТ СН'!$H$9+СВЦЭМ!$D$10+'СЕТ СН'!$H$5-'СЕТ СН'!$H$17</f>
        <v>3675.9517227699998</v>
      </c>
      <c r="F110" s="36">
        <f>SUMIFS(СВЦЭМ!$C$33:$C$776,СВЦЭМ!$A$33:$A$776,$A110,СВЦЭМ!$B$33:$B$776,F$83)+'СЕТ СН'!$H$9+СВЦЭМ!$D$10+'СЕТ СН'!$H$5-'СЕТ СН'!$H$17</f>
        <v>3682.7003358500001</v>
      </c>
      <c r="G110" s="36">
        <f>SUMIFS(СВЦЭМ!$C$33:$C$776,СВЦЭМ!$A$33:$A$776,$A110,СВЦЭМ!$B$33:$B$776,G$83)+'СЕТ СН'!$H$9+СВЦЭМ!$D$10+'СЕТ СН'!$H$5-'СЕТ СН'!$H$17</f>
        <v>3670.5046997600002</v>
      </c>
      <c r="H110" s="36">
        <f>SUMIFS(СВЦЭМ!$C$33:$C$776,СВЦЭМ!$A$33:$A$776,$A110,СВЦЭМ!$B$33:$B$776,H$83)+'СЕТ СН'!$H$9+СВЦЭМ!$D$10+'СЕТ СН'!$H$5-'СЕТ СН'!$H$17</f>
        <v>3627.3966789400001</v>
      </c>
      <c r="I110" s="36">
        <f>SUMIFS(СВЦЭМ!$C$33:$C$776,СВЦЭМ!$A$33:$A$776,$A110,СВЦЭМ!$B$33:$B$776,I$83)+'СЕТ СН'!$H$9+СВЦЭМ!$D$10+'СЕТ СН'!$H$5-'СЕТ СН'!$H$17</f>
        <v>3553.2766305599998</v>
      </c>
      <c r="J110" s="36">
        <f>SUMIFS(СВЦЭМ!$C$33:$C$776,СВЦЭМ!$A$33:$A$776,$A110,СВЦЭМ!$B$33:$B$776,J$83)+'СЕТ СН'!$H$9+СВЦЭМ!$D$10+'СЕТ СН'!$H$5-'СЕТ СН'!$H$17</f>
        <v>3505.78801716</v>
      </c>
      <c r="K110" s="36">
        <f>SUMIFS(СВЦЭМ!$C$33:$C$776,СВЦЭМ!$A$33:$A$776,$A110,СВЦЭМ!$B$33:$B$776,K$83)+'СЕТ СН'!$H$9+СВЦЭМ!$D$10+'СЕТ СН'!$H$5-'СЕТ СН'!$H$17</f>
        <v>3475.5390962199999</v>
      </c>
      <c r="L110" s="36">
        <f>SUMIFS(СВЦЭМ!$C$33:$C$776,СВЦЭМ!$A$33:$A$776,$A110,СВЦЭМ!$B$33:$B$776,L$83)+'СЕТ СН'!$H$9+СВЦЭМ!$D$10+'СЕТ СН'!$H$5-'СЕТ СН'!$H$17</f>
        <v>3473.2974569100002</v>
      </c>
      <c r="M110" s="36">
        <f>SUMIFS(СВЦЭМ!$C$33:$C$776,СВЦЭМ!$A$33:$A$776,$A110,СВЦЭМ!$B$33:$B$776,M$83)+'СЕТ СН'!$H$9+СВЦЭМ!$D$10+'СЕТ СН'!$H$5-'СЕТ СН'!$H$17</f>
        <v>3473.8263279000003</v>
      </c>
      <c r="N110" s="36">
        <f>SUMIFS(СВЦЭМ!$C$33:$C$776,СВЦЭМ!$A$33:$A$776,$A110,СВЦЭМ!$B$33:$B$776,N$83)+'СЕТ СН'!$H$9+СВЦЭМ!$D$10+'СЕТ СН'!$H$5-'СЕТ СН'!$H$17</f>
        <v>3461.8961950600001</v>
      </c>
      <c r="O110" s="36">
        <f>SUMIFS(СВЦЭМ!$C$33:$C$776,СВЦЭМ!$A$33:$A$776,$A110,СВЦЭМ!$B$33:$B$776,O$83)+'СЕТ СН'!$H$9+СВЦЭМ!$D$10+'СЕТ СН'!$H$5-'СЕТ СН'!$H$17</f>
        <v>3466.90628556</v>
      </c>
      <c r="P110" s="36">
        <f>SUMIFS(СВЦЭМ!$C$33:$C$776,СВЦЭМ!$A$33:$A$776,$A110,СВЦЭМ!$B$33:$B$776,P$83)+'СЕТ СН'!$H$9+СВЦЭМ!$D$10+'СЕТ СН'!$H$5-'СЕТ СН'!$H$17</f>
        <v>3474.51568069</v>
      </c>
      <c r="Q110" s="36">
        <f>SUMIFS(СВЦЭМ!$C$33:$C$776,СВЦЭМ!$A$33:$A$776,$A110,СВЦЭМ!$B$33:$B$776,Q$83)+'СЕТ СН'!$H$9+СВЦЭМ!$D$10+'СЕТ СН'!$H$5-'СЕТ СН'!$H$17</f>
        <v>3473.0920690299999</v>
      </c>
      <c r="R110" s="36">
        <f>SUMIFS(СВЦЭМ!$C$33:$C$776,СВЦЭМ!$A$33:$A$776,$A110,СВЦЭМ!$B$33:$B$776,R$83)+'СЕТ СН'!$H$9+СВЦЭМ!$D$10+'СЕТ СН'!$H$5-'СЕТ СН'!$H$17</f>
        <v>3466.9225390800002</v>
      </c>
      <c r="S110" s="36">
        <f>SUMIFS(СВЦЭМ!$C$33:$C$776,СВЦЭМ!$A$33:$A$776,$A110,СВЦЭМ!$B$33:$B$776,S$83)+'СЕТ СН'!$H$9+СВЦЭМ!$D$10+'СЕТ СН'!$H$5-'СЕТ СН'!$H$17</f>
        <v>3468.0452570400003</v>
      </c>
      <c r="T110" s="36">
        <f>SUMIFS(СВЦЭМ!$C$33:$C$776,СВЦЭМ!$A$33:$A$776,$A110,СВЦЭМ!$B$33:$B$776,T$83)+'СЕТ СН'!$H$9+СВЦЭМ!$D$10+'СЕТ СН'!$H$5-'СЕТ СН'!$H$17</f>
        <v>3459.7682655099998</v>
      </c>
      <c r="U110" s="36">
        <f>SUMIFS(СВЦЭМ!$C$33:$C$776,СВЦЭМ!$A$33:$A$776,$A110,СВЦЭМ!$B$33:$B$776,U$83)+'СЕТ СН'!$H$9+СВЦЭМ!$D$10+'СЕТ СН'!$H$5-'СЕТ СН'!$H$17</f>
        <v>3464.3034385400001</v>
      </c>
      <c r="V110" s="36">
        <f>SUMIFS(СВЦЭМ!$C$33:$C$776,СВЦЭМ!$A$33:$A$776,$A110,СВЦЭМ!$B$33:$B$776,V$83)+'СЕТ СН'!$H$9+СВЦЭМ!$D$10+'СЕТ СН'!$H$5-'СЕТ СН'!$H$17</f>
        <v>3480.35832114</v>
      </c>
      <c r="W110" s="36">
        <f>SUMIFS(СВЦЭМ!$C$33:$C$776,СВЦЭМ!$A$33:$A$776,$A110,СВЦЭМ!$B$33:$B$776,W$83)+'СЕТ СН'!$H$9+СВЦЭМ!$D$10+'СЕТ СН'!$H$5-'СЕТ СН'!$H$17</f>
        <v>3477.4615372600001</v>
      </c>
      <c r="X110" s="36">
        <f>SUMIFS(СВЦЭМ!$C$33:$C$776,СВЦЭМ!$A$33:$A$776,$A110,СВЦЭМ!$B$33:$B$776,X$83)+'СЕТ СН'!$H$9+СВЦЭМ!$D$10+'СЕТ СН'!$H$5-'СЕТ СН'!$H$17</f>
        <v>3454.3672202100001</v>
      </c>
      <c r="Y110" s="36">
        <f>SUMIFS(СВЦЭМ!$C$33:$C$776,СВЦЭМ!$A$33:$A$776,$A110,СВЦЭМ!$B$33:$B$776,Y$83)+'СЕТ СН'!$H$9+СВЦЭМ!$D$10+'СЕТ СН'!$H$5-'СЕТ СН'!$H$17</f>
        <v>3481.4593494400001</v>
      </c>
    </row>
    <row r="111" spans="1:25" ht="15.75" x14ac:dyDescent="0.2">
      <c r="A111" s="35">
        <f t="shared" si="2"/>
        <v>44071</v>
      </c>
      <c r="B111" s="36">
        <f>SUMIFS(СВЦЭМ!$C$33:$C$776,СВЦЭМ!$A$33:$A$776,$A111,СВЦЭМ!$B$33:$B$776,B$83)+'СЕТ СН'!$H$9+СВЦЭМ!$D$10+'СЕТ СН'!$H$5-'СЕТ СН'!$H$17</f>
        <v>3610.4802689399999</v>
      </c>
      <c r="C111" s="36">
        <f>SUMIFS(СВЦЭМ!$C$33:$C$776,СВЦЭМ!$A$33:$A$776,$A111,СВЦЭМ!$B$33:$B$776,C$83)+'СЕТ СН'!$H$9+СВЦЭМ!$D$10+'СЕТ СН'!$H$5-'СЕТ СН'!$H$17</f>
        <v>3625.2529605999998</v>
      </c>
      <c r="D111" s="36">
        <f>SUMIFS(СВЦЭМ!$C$33:$C$776,СВЦЭМ!$A$33:$A$776,$A111,СВЦЭМ!$B$33:$B$776,D$83)+'СЕТ СН'!$H$9+СВЦЭМ!$D$10+'СЕТ СН'!$H$5-'СЕТ СН'!$H$17</f>
        <v>3656.59118678</v>
      </c>
      <c r="E111" s="36">
        <f>SUMIFS(СВЦЭМ!$C$33:$C$776,СВЦЭМ!$A$33:$A$776,$A111,СВЦЭМ!$B$33:$B$776,E$83)+'СЕТ СН'!$H$9+СВЦЭМ!$D$10+'СЕТ СН'!$H$5-'СЕТ СН'!$H$17</f>
        <v>3673.68588374</v>
      </c>
      <c r="F111" s="36">
        <f>SUMIFS(СВЦЭМ!$C$33:$C$776,СВЦЭМ!$A$33:$A$776,$A111,СВЦЭМ!$B$33:$B$776,F$83)+'СЕТ СН'!$H$9+СВЦЭМ!$D$10+'СЕТ СН'!$H$5-'СЕТ СН'!$H$17</f>
        <v>3684.3976531899998</v>
      </c>
      <c r="G111" s="36">
        <f>SUMIFS(СВЦЭМ!$C$33:$C$776,СВЦЭМ!$A$33:$A$776,$A111,СВЦЭМ!$B$33:$B$776,G$83)+'СЕТ СН'!$H$9+СВЦЭМ!$D$10+'СЕТ СН'!$H$5-'СЕТ СН'!$H$17</f>
        <v>3663.5144472500001</v>
      </c>
      <c r="H111" s="36">
        <f>SUMIFS(СВЦЭМ!$C$33:$C$776,СВЦЭМ!$A$33:$A$776,$A111,СВЦЭМ!$B$33:$B$776,H$83)+'СЕТ СН'!$H$9+СВЦЭМ!$D$10+'СЕТ СН'!$H$5-'СЕТ СН'!$H$17</f>
        <v>3627.5186847800001</v>
      </c>
      <c r="I111" s="36">
        <f>SUMIFS(СВЦЭМ!$C$33:$C$776,СВЦЭМ!$A$33:$A$776,$A111,СВЦЭМ!$B$33:$B$776,I$83)+'СЕТ СН'!$H$9+СВЦЭМ!$D$10+'СЕТ СН'!$H$5-'СЕТ СН'!$H$17</f>
        <v>3571.0158502300001</v>
      </c>
      <c r="J111" s="36">
        <f>SUMIFS(СВЦЭМ!$C$33:$C$776,СВЦЭМ!$A$33:$A$776,$A111,СВЦЭМ!$B$33:$B$776,J$83)+'СЕТ СН'!$H$9+СВЦЭМ!$D$10+'СЕТ СН'!$H$5-'СЕТ СН'!$H$17</f>
        <v>3509.3452242600001</v>
      </c>
      <c r="K111" s="36">
        <f>SUMIFS(СВЦЭМ!$C$33:$C$776,СВЦЭМ!$A$33:$A$776,$A111,СВЦЭМ!$B$33:$B$776,K$83)+'СЕТ СН'!$H$9+СВЦЭМ!$D$10+'СЕТ СН'!$H$5-'СЕТ СН'!$H$17</f>
        <v>3481.2329790399999</v>
      </c>
      <c r="L111" s="36">
        <f>SUMIFS(СВЦЭМ!$C$33:$C$776,СВЦЭМ!$A$33:$A$776,$A111,СВЦЭМ!$B$33:$B$776,L$83)+'СЕТ СН'!$H$9+СВЦЭМ!$D$10+'СЕТ СН'!$H$5-'СЕТ СН'!$H$17</f>
        <v>3473.9576055299999</v>
      </c>
      <c r="M111" s="36">
        <f>SUMIFS(СВЦЭМ!$C$33:$C$776,СВЦЭМ!$A$33:$A$776,$A111,СВЦЭМ!$B$33:$B$776,M$83)+'СЕТ СН'!$H$9+СВЦЭМ!$D$10+'СЕТ СН'!$H$5-'СЕТ СН'!$H$17</f>
        <v>3477.7904952700001</v>
      </c>
      <c r="N111" s="36">
        <f>SUMIFS(СВЦЭМ!$C$33:$C$776,СВЦЭМ!$A$33:$A$776,$A111,СВЦЭМ!$B$33:$B$776,N$83)+'СЕТ СН'!$H$9+СВЦЭМ!$D$10+'СЕТ СН'!$H$5-'СЕТ СН'!$H$17</f>
        <v>3479.5400309199999</v>
      </c>
      <c r="O111" s="36">
        <f>SUMIFS(СВЦЭМ!$C$33:$C$776,СВЦЭМ!$A$33:$A$776,$A111,СВЦЭМ!$B$33:$B$776,O$83)+'СЕТ СН'!$H$9+СВЦЭМ!$D$10+'СЕТ СН'!$H$5-'СЕТ СН'!$H$17</f>
        <v>3476.1408453599997</v>
      </c>
      <c r="P111" s="36">
        <f>SUMIFS(СВЦЭМ!$C$33:$C$776,СВЦЭМ!$A$33:$A$776,$A111,СВЦЭМ!$B$33:$B$776,P$83)+'СЕТ СН'!$H$9+СВЦЭМ!$D$10+'СЕТ СН'!$H$5-'СЕТ СН'!$H$17</f>
        <v>3477.3372554100001</v>
      </c>
      <c r="Q111" s="36">
        <f>SUMIFS(СВЦЭМ!$C$33:$C$776,СВЦЭМ!$A$33:$A$776,$A111,СВЦЭМ!$B$33:$B$776,Q$83)+'СЕТ СН'!$H$9+СВЦЭМ!$D$10+'СЕТ СН'!$H$5-'СЕТ СН'!$H$17</f>
        <v>3489.6595825700001</v>
      </c>
      <c r="R111" s="36">
        <f>SUMIFS(СВЦЭМ!$C$33:$C$776,СВЦЭМ!$A$33:$A$776,$A111,СВЦЭМ!$B$33:$B$776,R$83)+'СЕТ СН'!$H$9+СВЦЭМ!$D$10+'СЕТ СН'!$H$5-'СЕТ СН'!$H$17</f>
        <v>3486.4380496700001</v>
      </c>
      <c r="S111" s="36">
        <f>SUMIFS(СВЦЭМ!$C$33:$C$776,СВЦЭМ!$A$33:$A$776,$A111,СВЦЭМ!$B$33:$B$776,S$83)+'СЕТ СН'!$H$9+СВЦЭМ!$D$10+'СЕТ СН'!$H$5-'СЕТ СН'!$H$17</f>
        <v>3487.02376736</v>
      </c>
      <c r="T111" s="36">
        <f>SUMIFS(СВЦЭМ!$C$33:$C$776,СВЦЭМ!$A$33:$A$776,$A111,СВЦЭМ!$B$33:$B$776,T$83)+'СЕТ СН'!$H$9+СВЦЭМ!$D$10+'СЕТ СН'!$H$5-'СЕТ СН'!$H$17</f>
        <v>3483.5650292300002</v>
      </c>
      <c r="U111" s="36">
        <f>SUMIFS(СВЦЭМ!$C$33:$C$776,СВЦЭМ!$A$33:$A$776,$A111,СВЦЭМ!$B$33:$B$776,U$83)+'СЕТ СН'!$H$9+СВЦЭМ!$D$10+'СЕТ СН'!$H$5-'СЕТ СН'!$H$17</f>
        <v>3476.8386323300001</v>
      </c>
      <c r="V111" s="36">
        <f>SUMIFS(СВЦЭМ!$C$33:$C$776,СВЦЭМ!$A$33:$A$776,$A111,СВЦЭМ!$B$33:$B$776,V$83)+'СЕТ СН'!$H$9+СВЦЭМ!$D$10+'СЕТ СН'!$H$5-'СЕТ СН'!$H$17</f>
        <v>3451.5273371799999</v>
      </c>
      <c r="W111" s="36">
        <f>SUMIFS(СВЦЭМ!$C$33:$C$776,СВЦЭМ!$A$33:$A$776,$A111,СВЦЭМ!$B$33:$B$776,W$83)+'СЕТ СН'!$H$9+СВЦЭМ!$D$10+'СЕТ СН'!$H$5-'СЕТ СН'!$H$17</f>
        <v>3449.4620422399998</v>
      </c>
      <c r="X111" s="36">
        <f>SUMIFS(СВЦЭМ!$C$33:$C$776,СВЦЭМ!$A$33:$A$776,$A111,СВЦЭМ!$B$33:$B$776,X$83)+'СЕТ СН'!$H$9+СВЦЭМ!$D$10+'СЕТ СН'!$H$5-'СЕТ СН'!$H$17</f>
        <v>3499.5142748500002</v>
      </c>
      <c r="Y111" s="36">
        <f>SUMIFS(СВЦЭМ!$C$33:$C$776,СВЦЭМ!$A$33:$A$776,$A111,СВЦЭМ!$B$33:$B$776,Y$83)+'СЕТ СН'!$H$9+СВЦЭМ!$D$10+'СЕТ СН'!$H$5-'СЕТ СН'!$H$17</f>
        <v>3548.8925676600002</v>
      </c>
    </row>
    <row r="112" spans="1:25" ht="15.75" x14ac:dyDescent="0.2">
      <c r="A112" s="35">
        <f t="shared" si="2"/>
        <v>44072</v>
      </c>
      <c r="B112" s="36">
        <f>SUMIFS(СВЦЭМ!$C$33:$C$776,СВЦЭМ!$A$33:$A$776,$A112,СВЦЭМ!$B$33:$B$776,B$83)+'СЕТ СН'!$H$9+СВЦЭМ!$D$10+'СЕТ СН'!$H$5-'СЕТ СН'!$H$17</f>
        <v>3610.7756161900002</v>
      </c>
      <c r="C112" s="36">
        <f>SUMIFS(СВЦЭМ!$C$33:$C$776,СВЦЭМ!$A$33:$A$776,$A112,СВЦЭМ!$B$33:$B$776,C$83)+'СЕТ СН'!$H$9+СВЦЭМ!$D$10+'СЕТ СН'!$H$5-'СЕТ СН'!$H$17</f>
        <v>3657.4880132200001</v>
      </c>
      <c r="D112" s="36">
        <f>SUMIFS(СВЦЭМ!$C$33:$C$776,СВЦЭМ!$A$33:$A$776,$A112,СВЦЭМ!$B$33:$B$776,D$83)+'СЕТ СН'!$H$9+СВЦЭМ!$D$10+'СЕТ СН'!$H$5-'СЕТ СН'!$H$17</f>
        <v>3695.3135925000001</v>
      </c>
      <c r="E112" s="36">
        <f>SUMIFS(СВЦЭМ!$C$33:$C$776,СВЦЭМ!$A$33:$A$776,$A112,СВЦЭМ!$B$33:$B$776,E$83)+'СЕТ СН'!$H$9+СВЦЭМ!$D$10+'СЕТ СН'!$H$5-'СЕТ СН'!$H$17</f>
        <v>3709.8806599099998</v>
      </c>
      <c r="F112" s="36">
        <f>SUMIFS(СВЦЭМ!$C$33:$C$776,СВЦЭМ!$A$33:$A$776,$A112,СВЦЭМ!$B$33:$B$776,F$83)+'СЕТ СН'!$H$9+СВЦЭМ!$D$10+'СЕТ СН'!$H$5-'СЕТ СН'!$H$17</f>
        <v>3720.0232117400001</v>
      </c>
      <c r="G112" s="36">
        <f>SUMIFS(СВЦЭМ!$C$33:$C$776,СВЦЭМ!$A$33:$A$776,$A112,СВЦЭМ!$B$33:$B$776,G$83)+'СЕТ СН'!$H$9+СВЦЭМ!$D$10+'СЕТ СН'!$H$5-'СЕТ СН'!$H$17</f>
        <v>3705.2872260200002</v>
      </c>
      <c r="H112" s="36">
        <f>SUMIFS(СВЦЭМ!$C$33:$C$776,СВЦЭМ!$A$33:$A$776,$A112,СВЦЭМ!$B$33:$B$776,H$83)+'СЕТ СН'!$H$9+СВЦЭМ!$D$10+'СЕТ СН'!$H$5-'СЕТ СН'!$H$17</f>
        <v>3678.4855546200001</v>
      </c>
      <c r="I112" s="36">
        <f>SUMIFS(СВЦЭМ!$C$33:$C$776,СВЦЭМ!$A$33:$A$776,$A112,СВЦЭМ!$B$33:$B$776,I$83)+'СЕТ СН'!$H$9+СВЦЭМ!$D$10+'СЕТ СН'!$H$5-'СЕТ СН'!$H$17</f>
        <v>3633.9405550299998</v>
      </c>
      <c r="J112" s="36">
        <f>SUMIFS(СВЦЭМ!$C$33:$C$776,СВЦЭМ!$A$33:$A$776,$A112,СВЦЭМ!$B$33:$B$776,J$83)+'СЕТ СН'!$H$9+СВЦЭМ!$D$10+'СЕТ СН'!$H$5-'СЕТ СН'!$H$17</f>
        <v>3561.1792266900002</v>
      </c>
      <c r="K112" s="36">
        <f>SUMIFS(СВЦЭМ!$C$33:$C$776,СВЦЭМ!$A$33:$A$776,$A112,СВЦЭМ!$B$33:$B$776,K$83)+'СЕТ СН'!$H$9+СВЦЭМ!$D$10+'СЕТ СН'!$H$5-'СЕТ СН'!$H$17</f>
        <v>3499.6610817700002</v>
      </c>
      <c r="L112" s="36">
        <f>SUMIFS(СВЦЭМ!$C$33:$C$776,СВЦЭМ!$A$33:$A$776,$A112,СВЦЭМ!$B$33:$B$776,L$83)+'СЕТ СН'!$H$9+СВЦЭМ!$D$10+'СЕТ СН'!$H$5-'СЕТ СН'!$H$17</f>
        <v>3479.3887321699999</v>
      </c>
      <c r="M112" s="36">
        <f>SUMIFS(СВЦЭМ!$C$33:$C$776,СВЦЭМ!$A$33:$A$776,$A112,СВЦЭМ!$B$33:$B$776,M$83)+'СЕТ СН'!$H$9+СВЦЭМ!$D$10+'СЕТ СН'!$H$5-'СЕТ СН'!$H$17</f>
        <v>3480.8623285799999</v>
      </c>
      <c r="N112" s="36">
        <f>SUMIFS(СВЦЭМ!$C$33:$C$776,СВЦЭМ!$A$33:$A$776,$A112,СВЦЭМ!$B$33:$B$776,N$83)+'СЕТ СН'!$H$9+СВЦЭМ!$D$10+'СЕТ СН'!$H$5-'СЕТ СН'!$H$17</f>
        <v>3491.3731769300002</v>
      </c>
      <c r="O112" s="36">
        <f>SUMIFS(СВЦЭМ!$C$33:$C$776,СВЦЭМ!$A$33:$A$776,$A112,СВЦЭМ!$B$33:$B$776,O$83)+'СЕТ СН'!$H$9+СВЦЭМ!$D$10+'СЕТ СН'!$H$5-'СЕТ СН'!$H$17</f>
        <v>3487.9627224400001</v>
      </c>
      <c r="P112" s="36">
        <f>SUMIFS(СВЦЭМ!$C$33:$C$776,СВЦЭМ!$A$33:$A$776,$A112,СВЦЭМ!$B$33:$B$776,P$83)+'СЕТ СН'!$H$9+СВЦЭМ!$D$10+'СЕТ СН'!$H$5-'СЕТ СН'!$H$17</f>
        <v>3492.97072428</v>
      </c>
      <c r="Q112" s="36">
        <f>SUMIFS(СВЦЭМ!$C$33:$C$776,СВЦЭМ!$A$33:$A$776,$A112,СВЦЭМ!$B$33:$B$776,Q$83)+'СЕТ СН'!$H$9+СВЦЭМ!$D$10+'СЕТ СН'!$H$5-'СЕТ СН'!$H$17</f>
        <v>3509.5128173200001</v>
      </c>
      <c r="R112" s="36">
        <f>SUMIFS(СВЦЭМ!$C$33:$C$776,СВЦЭМ!$A$33:$A$776,$A112,СВЦЭМ!$B$33:$B$776,R$83)+'СЕТ СН'!$H$9+СВЦЭМ!$D$10+'СЕТ СН'!$H$5-'СЕТ СН'!$H$17</f>
        <v>3519.1700881500001</v>
      </c>
      <c r="S112" s="36">
        <f>SUMIFS(СВЦЭМ!$C$33:$C$776,СВЦЭМ!$A$33:$A$776,$A112,СВЦЭМ!$B$33:$B$776,S$83)+'СЕТ СН'!$H$9+СВЦЭМ!$D$10+'СЕТ СН'!$H$5-'СЕТ СН'!$H$17</f>
        <v>3509.98726962</v>
      </c>
      <c r="T112" s="36">
        <f>SUMIFS(СВЦЭМ!$C$33:$C$776,СВЦЭМ!$A$33:$A$776,$A112,СВЦЭМ!$B$33:$B$776,T$83)+'СЕТ СН'!$H$9+СВЦЭМ!$D$10+'СЕТ СН'!$H$5-'СЕТ СН'!$H$17</f>
        <v>3507.76647284</v>
      </c>
      <c r="U112" s="36">
        <f>SUMIFS(СВЦЭМ!$C$33:$C$776,СВЦЭМ!$A$33:$A$776,$A112,СВЦЭМ!$B$33:$B$776,U$83)+'СЕТ СН'!$H$9+СВЦЭМ!$D$10+'СЕТ СН'!$H$5-'СЕТ СН'!$H$17</f>
        <v>3507.5743829200001</v>
      </c>
      <c r="V112" s="36">
        <f>SUMIFS(СВЦЭМ!$C$33:$C$776,СВЦЭМ!$A$33:$A$776,$A112,СВЦЭМ!$B$33:$B$776,V$83)+'СЕТ СН'!$H$9+СВЦЭМ!$D$10+'СЕТ СН'!$H$5-'СЕТ СН'!$H$17</f>
        <v>3487.6206491399998</v>
      </c>
      <c r="W112" s="36">
        <f>SUMIFS(СВЦЭМ!$C$33:$C$776,СВЦЭМ!$A$33:$A$776,$A112,СВЦЭМ!$B$33:$B$776,W$83)+'СЕТ СН'!$H$9+СВЦЭМ!$D$10+'СЕТ СН'!$H$5-'СЕТ СН'!$H$17</f>
        <v>3476.7226648300002</v>
      </c>
      <c r="X112" s="36">
        <f>SUMIFS(СВЦЭМ!$C$33:$C$776,СВЦЭМ!$A$33:$A$776,$A112,СВЦЭМ!$B$33:$B$776,X$83)+'СЕТ СН'!$H$9+СВЦЭМ!$D$10+'СЕТ СН'!$H$5-'СЕТ СН'!$H$17</f>
        <v>3519.5836603799999</v>
      </c>
      <c r="Y112" s="36">
        <f>SUMIFS(СВЦЭМ!$C$33:$C$776,СВЦЭМ!$A$33:$A$776,$A112,СВЦЭМ!$B$33:$B$776,Y$83)+'СЕТ СН'!$H$9+СВЦЭМ!$D$10+'СЕТ СН'!$H$5-'СЕТ СН'!$H$17</f>
        <v>3560.5958271199997</v>
      </c>
    </row>
    <row r="113" spans="1:27" ht="15.75" x14ac:dyDescent="0.2">
      <c r="A113" s="35">
        <f t="shared" si="2"/>
        <v>44073</v>
      </c>
      <c r="B113" s="36">
        <f>SUMIFS(СВЦЭМ!$C$33:$C$776,СВЦЭМ!$A$33:$A$776,$A113,СВЦЭМ!$B$33:$B$776,B$83)+'СЕТ СН'!$H$9+СВЦЭМ!$D$10+'СЕТ СН'!$H$5-'СЕТ СН'!$H$17</f>
        <v>3591.0144122199999</v>
      </c>
      <c r="C113" s="36">
        <f>SUMIFS(СВЦЭМ!$C$33:$C$776,СВЦЭМ!$A$33:$A$776,$A113,СВЦЭМ!$B$33:$B$776,C$83)+'СЕТ СН'!$H$9+СВЦЭМ!$D$10+'СЕТ СН'!$H$5-'СЕТ СН'!$H$17</f>
        <v>3648.11270242</v>
      </c>
      <c r="D113" s="36">
        <f>SUMIFS(СВЦЭМ!$C$33:$C$776,СВЦЭМ!$A$33:$A$776,$A113,СВЦЭМ!$B$33:$B$776,D$83)+'СЕТ СН'!$H$9+СВЦЭМ!$D$10+'СЕТ СН'!$H$5-'СЕТ СН'!$H$17</f>
        <v>3693.7770998599999</v>
      </c>
      <c r="E113" s="36">
        <f>SUMIFS(СВЦЭМ!$C$33:$C$776,СВЦЭМ!$A$33:$A$776,$A113,СВЦЭМ!$B$33:$B$776,E$83)+'СЕТ СН'!$H$9+СВЦЭМ!$D$10+'СЕТ СН'!$H$5-'СЕТ СН'!$H$17</f>
        <v>3694.7819527299998</v>
      </c>
      <c r="F113" s="36">
        <f>SUMIFS(СВЦЭМ!$C$33:$C$776,СВЦЭМ!$A$33:$A$776,$A113,СВЦЭМ!$B$33:$B$776,F$83)+'СЕТ СН'!$H$9+СВЦЭМ!$D$10+'СЕТ СН'!$H$5-'СЕТ СН'!$H$17</f>
        <v>3694.3982657900001</v>
      </c>
      <c r="G113" s="36">
        <f>SUMIFS(СВЦЭМ!$C$33:$C$776,СВЦЭМ!$A$33:$A$776,$A113,СВЦЭМ!$B$33:$B$776,G$83)+'СЕТ СН'!$H$9+СВЦЭМ!$D$10+'СЕТ СН'!$H$5-'СЕТ СН'!$H$17</f>
        <v>3684.1261292200002</v>
      </c>
      <c r="H113" s="36">
        <f>SUMIFS(СВЦЭМ!$C$33:$C$776,СВЦЭМ!$A$33:$A$776,$A113,СВЦЭМ!$B$33:$B$776,H$83)+'СЕТ СН'!$H$9+СВЦЭМ!$D$10+'СЕТ СН'!$H$5-'СЕТ СН'!$H$17</f>
        <v>3675.7363327600001</v>
      </c>
      <c r="I113" s="36">
        <f>SUMIFS(СВЦЭМ!$C$33:$C$776,СВЦЭМ!$A$33:$A$776,$A113,СВЦЭМ!$B$33:$B$776,I$83)+'СЕТ СН'!$H$9+СВЦЭМ!$D$10+'СЕТ СН'!$H$5-'СЕТ СН'!$H$17</f>
        <v>3644.3583810999999</v>
      </c>
      <c r="J113" s="36">
        <f>SUMIFS(СВЦЭМ!$C$33:$C$776,СВЦЭМ!$A$33:$A$776,$A113,СВЦЭМ!$B$33:$B$776,J$83)+'СЕТ СН'!$H$9+СВЦЭМ!$D$10+'СЕТ СН'!$H$5-'СЕТ СН'!$H$17</f>
        <v>3569.2010175</v>
      </c>
      <c r="K113" s="36">
        <f>SUMIFS(СВЦЭМ!$C$33:$C$776,СВЦЭМ!$A$33:$A$776,$A113,СВЦЭМ!$B$33:$B$776,K$83)+'СЕТ СН'!$H$9+СВЦЭМ!$D$10+'СЕТ СН'!$H$5-'СЕТ СН'!$H$17</f>
        <v>3502.7803249200001</v>
      </c>
      <c r="L113" s="36">
        <f>SUMIFS(СВЦЭМ!$C$33:$C$776,СВЦЭМ!$A$33:$A$776,$A113,СВЦЭМ!$B$33:$B$776,L$83)+'СЕТ СН'!$H$9+СВЦЭМ!$D$10+'СЕТ СН'!$H$5-'СЕТ СН'!$H$17</f>
        <v>3471.46602691</v>
      </c>
      <c r="M113" s="36">
        <f>SUMIFS(СВЦЭМ!$C$33:$C$776,СВЦЭМ!$A$33:$A$776,$A113,СВЦЭМ!$B$33:$B$776,M$83)+'СЕТ СН'!$H$9+СВЦЭМ!$D$10+'СЕТ СН'!$H$5-'СЕТ СН'!$H$17</f>
        <v>3465.5269218900003</v>
      </c>
      <c r="N113" s="36">
        <f>SUMIFS(СВЦЭМ!$C$33:$C$776,СВЦЭМ!$A$33:$A$776,$A113,СВЦЭМ!$B$33:$B$776,N$83)+'СЕТ СН'!$H$9+СВЦЭМ!$D$10+'СЕТ СН'!$H$5-'СЕТ СН'!$H$17</f>
        <v>3476.06663553</v>
      </c>
      <c r="O113" s="36">
        <f>SUMIFS(СВЦЭМ!$C$33:$C$776,СВЦЭМ!$A$33:$A$776,$A113,СВЦЭМ!$B$33:$B$776,O$83)+'СЕТ СН'!$H$9+СВЦЭМ!$D$10+'СЕТ СН'!$H$5-'СЕТ СН'!$H$17</f>
        <v>3468.0710481000001</v>
      </c>
      <c r="P113" s="36">
        <f>SUMIFS(СВЦЭМ!$C$33:$C$776,СВЦЭМ!$A$33:$A$776,$A113,СВЦЭМ!$B$33:$B$776,P$83)+'СЕТ СН'!$H$9+СВЦЭМ!$D$10+'СЕТ СН'!$H$5-'СЕТ СН'!$H$17</f>
        <v>3471.57006744</v>
      </c>
      <c r="Q113" s="36">
        <f>SUMIFS(СВЦЭМ!$C$33:$C$776,СВЦЭМ!$A$33:$A$776,$A113,СВЦЭМ!$B$33:$B$776,Q$83)+'СЕТ СН'!$H$9+СВЦЭМ!$D$10+'СЕТ СН'!$H$5-'СЕТ СН'!$H$17</f>
        <v>3485.9878414899999</v>
      </c>
      <c r="R113" s="36">
        <f>SUMIFS(СВЦЭМ!$C$33:$C$776,СВЦЭМ!$A$33:$A$776,$A113,СВЦЭМ!$B$33:$B$776,R$83)+'СЕТ СН'!$H$9+СВЦЭМ!$D$10+'СЕТ СН'!$H$5-'СЕТ СН'!$H$17</f>
        <v>3491.0624076599997</v>
      </c>
      <c r="S113" s="36">
        <f>SUMIFS(СВЦЭМ!$C$33:$C$776,СВЦЭМ!$A$33:$A$776,$A113,СВЦЭМ!$B$33:$B$776,S$83)+'СЕТ СН'!$H$9+СВЦЭМ!$D$10+'СЕТ СН'!$H$5-'СЕТ СН'!$H$17</f>
        <v>3475.6312155300002</v>
      </c>
      <c r="T113" s="36">
        <f>SUMIFS(СВЦЭМ!$C$33:$C$776,СВЦЭМ!$A$33:$A$776,$A113,СВЦЭМ!$B$33:$B$776,T$83)+'СЕТ СН'!$H$9+СВЦЭМ!$D$10+'СЕТ СН'!$H$5-'СЕТ СН'!$H$17</f>
        <v>3465.4268883300001</v>
      </c>
      <c r="U113" s="36">
        <f>SUMIFS(СВЦЭМ!$C$33:$C$776,СВЦЭМ!$A$33:$A$776,$A113,СВЦЭМ!$B$33:$B$776,U$83)+'СЕТ СН'!$H$9+СВЦЭМ!$D$10+'СЕТ СН'!$H$5-'СЕТ СН'!$H$17</f>
        <v>3459.3527444400002</v>
      </c>
      <c r="V113" s="36">
        <f>SUMIFS(СВЦЭМ!$C$33:$C$776,СВЦЭМ!$A$33:$A$776,$A113,СВЦЭМ!$B$33:$B$776,V$83)+'СЕТ СН'!$H$9+СВЦЭМ!$D$10+'СЕТ СН'!$H$5-'СЕТ СН'!$H$17</f>
        <v>3432.3872842299998</v>
      </c>
      <c r="W113" s="36">
        <f>SUMIFS(СВЦЭМ!$C$33:$C$776,СВЦЭМ!$A$33:$A$776,$A113,СВЦЭМ!$B$33:$B$776,W$83)+'СЕТ СН'!$H$9+СВЦЭМ!$D$10+'СЕТ СН'!$H$5-'СЕТ СН'!$H$17</f>
        <v>3414.4976530200001</v>
      </c>
      <c r="X113" s="36">
        <f>SUMIFS(СВЦЭМ!$C$33:$C$776,СВЦЭМ!$A$33:$A$776,$A113,СВЦЭМ!$B$33:$B$776,X$83)+'СЕТ СН'!$H$9+СВЦЭМ!$D$10+'СЕТ СН'!$H$5-'СЕТ СН'!$H$17</f>
        <v>3457.0385888700002</v>
      </c>
      <c r="Y113" s="36">
        <f>SUMIFS(СВЦЭМ!$C$33:$C$776,СВЦЭМ!$A$33:$A$776,$A113,СВЦЭМ!$B$33:$B$776,Y$83)+'СЕТ СН'!$H$9+СВЦЭМ!$D$10+'СЕТ СН'!$H$5-'СЕТ СН'!$H$17</f>
        <v>3510.11067112</v>
      </c>
      <c r="AA113" s="37"/>
    </row>
    <row r="114" spans="1:27" ht="15.75" x14ac:dyDescent="0.2">
      <c r="A114" s="35">
        <f t="shared" si="2"/>
        <v>44074</v>
      </c>
      <c r="B114" s="36">
        <f>SUMIFS(СВЦЭМ!$C$33:$C$776,СВЦЭМ!$A$33:$A$776,$A114,СВЦЭМ!$B$33:$B$776,B$83)+'СЕТ СН'!$H$9+СВЦЭМ!$D$10+'СЕТ СН'!$H$5-'СЕТ СН'!$H$17</f>
        <v>3557.8200699500003</v>
      </c>
      <c r="C114" s="36">
        <f>SUMIFS(СВЦЭМ!$C$33:$C$776,СВЦЭМ!$A$33:$A$776,$A114,СВЦЭМ!$B$33:$B$776,C$83)+'СЕТ СН'!$H$9+СВЦЭМ!$D$10+'СЕТ СН'!$H$5-'СЕТ СН'!$H$17</f>
        <v>3611.9104549499998</v>
      </c>
      <c r="D114" s="36">
        <f>SUMIFS(СВЦЭМ!$C$33:$C$776,СВЦЭМ!$A$33:$A$776,$A114,СВЦЭМ!$B$33:$B$776,D$83)+'СЕТ СН'!$H$9+СВЦЭМ!$D$10+'СЕТ СН'!$H$5-'СЕТ СН'!$H$17</f>
        <v>3669.2776272599999</v>
      </c>
      <c r="E114" s="36">
        <f>SUMIFS(СВЦЭМ!$C$33:$C$776,СВЦЭМ!$A$33:$A$776,$A114,СВЦЭМ!$B$33:$B$776,E$83)+'СЕТ СН'!$H$9+СВЦЭМ!$D$10+'СЕТ СН'!$H$5-'СЕТ СН'!$H$17</f>
        <v>3681.8280446600002</v>
      </c>
      <c r="F114" s="36">
        <f>SUMIFS(СВЦЭМ!$C$33:$C$776,СВЦЭМ!$A$33:$A$776,$A114,СВЦЭМ!$B$33:$B$776,F$83)+'СЕТ СН'!$H$9+СВЦЭМ!$D$10+'СЕТ СН'!$H$5-'СЕТ СН'!$H$17</f>
        <v>3693.3104578399998</v>
      </c>
      <c r="G114" s="36">
        <f>SUMIFS(СВЦЭМ!$C$33:$C$776,СВЦЭМ!$A$33:$A$776,$A114,СВЦЭМ!$B$33:$B$776,G$83)+'СЕТ СН'!$H$9+СВЦЭМ!$D$10+'СЕТ СН'!$H$5-'СЕТ СН'!$H$17</f>
        <v>3679.2397563700001</v>
      </c>
      <c r="H114" s="36">
        <f>SUMIFS(СВЦЭМ!$C$33:$C$776,СВЦЭМ!$A$33:$A$776,$A114,СВЦЭМ!$B$33:$B$776,H$83)+'СЕТ СН'!$H$9+СВЦЭМ!$D$10+'СЕТ СН'!$H$5-'СЕТ СН'!$H$17</f>
        <v>3627.2539395399999</v>
      </c>
      <c r="I114" s="36">
        <f>SUMIFS(СВЦЭМ!$C$33:$C$776,СВЦЭМ!$A$33:$A$776,$A114,СВЦЭМ!$B$33:$B$776,I$83)+'СЕТ СН'!$H$9+СВЦЭМ!$D$10+'СЕТ СН'!$H$5-'СЕТ СН'!$H$17</f>
        <v>3564.94224639</v>
      </c>
      <c r="J114" s="36">
        <f>SUMIFS(СВЦЭМ!$C$33:$C$776,СВЦЭМ!$A$33:$A$776,$A114,СВЦЭМ!$B$33:$B$776,J$83)+'СЕТ СН'!$H$9+СВЦЭМ!$D$10+'СЕТ СН'!$H$5-'СЕТ СН'!$H$17</f>
        <v>3509.5424542299997</v>
      </c>
      <c r="K114" s="36">
        <f>SUMIFS(СВЦЭМ!$C$33:$C$776,СВЦЭМ!$A$33:$A$776,$A114,СВЦЭМ!$B$33:$B$776,K$83)+'СЕТ СН'!$H$9+СВЦЭМ!$D$10+'СЕТ СН'!$H$5-'СЕТ СН'!$H$17</f>
        <v>3467.2417533400003</v>
      </c>
      <c r="L114" s="36">
        <f>SUMIFS(СВЦЭМ!$C$33:$C$776,СВЦЭМ!$A$33:$A$776,$A114,СВЦЭМ!$B$33:$B$776,L$83)+'СЕТ СН'!$H$9+СВЦЭМ!$D$10+'СЕТ СН'!$H$5-'СЕТ СН'!$H$17</f>
        <v>3482.4962079799998</v>
      </c>
      <c r="M114" s="36">
        <f>SUMIFS(СВЦЭМ!$C$33:$C$776,СВЦЭМ!$A$33:$A$776,$A114,СВЦЭМ!$B$33:$B$776,M$83)+'СЕТ СН'!$H$9+СВЦЭМ!$D$10+'СЕТ СН'!$H$5-'СЕТ СН'!$H$17</f>
        <v>3482.4586963800002</v>
      </c>
      <c r="N114" s="36">
        <f>SUMIFS(СВЦЭМ!$C$33:$C$776,СВЦЭМ!$A$33:$A$776,$A114,СВЦЭМ!$B$33:$B$776,N$83)+'СЕТ СН'!$H$9+СВЦЭМ!$D$10+'СЕТ СН'!$H$5-'СЕТ СН'!$H$17</f>
        <v>3478.1066026500002</v>
      </c>
      <c r="O114" s="36">
        <f>SUMIFS(СВЦЭМ!$C$33:$C$776,СВЦЭМ!$A$33:$A$776,$A114,СВЦЭМ!$B$33:$B$776,O$83)+'СЕТ СН'!$H$9+СВЦЭМ!$D$10+'СЕТ СН'!$H$5-'СЕТ СН'!$H$17</f>
        <v>3471.7187290100001</v>
      </c>
      <c r="P114" s="36">
        <f>SUMIFS(СВЦЭМ!$C$33:$C$776,СВЦЭМ!$A$33:$A$776,$A114,СВЦЭМ!$B$33:$B$776,P$83)+'СЕТ СН'!$H$9+СВЦЭМ!$D$10+'СЕТ СН'!$H$5-'СЕТ СН'!$H$17</f>
        <v>3477.1030571400001</v>
      </c>
      <c r="Q114" s="36">
        <f>SUMIFS(СВЦЭМ!$C$33:$C$776,СВЦЭМ!$A$33:$A$776,$A114,СВЦЭМ!$B$33:$B$776,Q$83)+'СЕТ СН'!$H$9+СВЦЭМ!$D$10+'СЕТ СН'!$H$5-'СЕТ СН'!$H$17</f>
        <v>3477.5403226799999</v>
      </c>
      <c r="R114" s="36">
        <f>SUMIFS(СВЦЭМ!$C$33:$C$776,СВЦЭМ!$A$33:$A$776,$A114,СВЦЭМ!$B$33:$B$776,R$83)+'СЕТ СН'!$H$9+СВЦЭМ!$D$10+'СЕТ СН'!$H$5-'СЕТ СН'!$H$17</f>
        <v>3474.12143173</v>
      </c>
      <c r="S114" s="36">
        <f>SUMIFS(СВЦЭМ!$C$33:$C$776,СВЦЭМ!$A$33:$A$776,$A114,СВЦЭМ!$B$33:$B$776,S$83)+'СЕТ СН'!$H$9+СВЦЭМ!$D$10+'СЕТ СН'!$H$5-'СЕТ СН'!$H$17</f>
        <v>3478.5025403099999</v>
      </c>
      <c r="T114" s="36">
        <f>SUMIFS(СВЦЭМ!$C$33:$C$776,СВЦЭМ!$A$33:$A$776,$A114,СВЦЭМ!$B$33:$B$776,T$83)+'СЕТ СН'!$H$9+СВЦЭМ!$D$10+'СЕТ СН'!$H$5-'СЕТ СН'!$H$17</f>
        <v>3476.4133517300002</v>
      </c>
      <c r="U114" s="36">
        <f>SUMIFS(СВЦЭМ!$C$33:$C$776,СВЦЭМ!$A$33:$A$776,$A114,СВЦЭМ!$B$33:$B$776,U$83)+'СЕТ СН'!$H$9+СВЦЭМ!$D$10+'СЕТ СН'!$H$5-'СЕТ СН'!$H$17</f>
        <v>3468.77060553</v>
      </c>
      <c r="V114" s="36">
        <f>SUMIFS(СВЦЭМ!$C$33:$C$776,СВЦЭМ!$A$33:$A$776,$A114,СВЦЭМ!$B$33:$B$776,V$83)+'СЕТ СН'!$H$9+СВЦЭМ!$D$10+'СЕТ СН'!$H$5-'СЕТ СН'!$H$17</f>
        <v>3463.6833405400002</v>
      </c>
      <c r="W114" s="36">
        <f>SUMIFS(СВЦЭМ!$C$33:$C$776,СВЦЭМ!$A$33:$A$776,$A114,СВЦЭМ!$B$33:$B$776,W$83)+'СЕТ СН'!$H$9+СВЦЭМ!$D$10+'СЕТ СН'!$H$5-'СЕТ СН'!$H$17</f>
        <v>3460.8488329100001</v>
      </c>
      <c r="X114" s="36">
        <f>SUMIFS(СВЦЭМ!$C$33:$C$776,СВЦЭМ!$A$33:$A$776,$A114,СВЦЭМ!$B$33:$B$776,X$83)+'СЕТ СН'!$H$9+СВЦЭМ!$D$10+'СЕТ СН'!$H$5-'СЕТ СН'!$H$17</f>
        <v>3476.1094710400002</v>
      </c>
      <c r="Y114" s="36">
        <f>SUMIFS(СВЦЭМ!$C$33:$C$776,СВЦЭМ!$A$33:$A$776,$A114,СВЦЭМ!$B$33:$B$776,Y$83)+'СЕТ СН'!$H$9+СВЦЭМ!$D$10+'СЕТ СН'!$H$5-'СЕТ СН'!$H$17</f>
        <v>3528.9009437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01.08.2020</v>
      </c>
      <c r="B120" s="36">
        <f>SUMIFS(СВЦЭМ!$C$33:$C$776,СВЦЭМ!$A$33:$A$776,$A120,СВЦЭМ!$B$33:$B$776,B$119)+'СЕТ СН'!$I$9+СВЦЭМ!$D$10+'СЕТ СН'!$I$5-'СЕТ СН'!$I$17</f>
        <v>3640.8824604000001</v>
      </c>
      <c r="C120" s="36">
        <f>SUMIFS(СВЦЭМ!$C$33:$C$776,СВЦЭМ!$A$33:$A$776,$A120,СВЦЭМ!$B$33:$B$776,C$119)+'СЕТ СН'!$I$9+СВЦЭМ!$D$10+'СЕТ СН'!$I$5-'СЕТ СН'!$I$17</f>
        <v>3674.0737420599999</v>
      </c>
      <c r="D120" s="36">
        <f>SUMIFS(СВЦЭМ!$C$33:$C$776,СВЦЭМ!$A$33:$A$776,$A120,СВЦЭМ!$B$33:$B$776,D$119)+'СЕТ СН'!$I$9+СВЦЭМ!$D$10+'СЕТ СН'!$I$5-'СЕТ СН'!$I$17</f>
        <v>3715.3930998699998</v>
      </c>
      <c r="E120" s="36">
        <f>SUMIFS(СВЦЭМ!$C$33:$C$776,СВЦЭМ!$A$33:$A$776,$A120,СВЦЭМ!$B$33:$B$776,E$119)+'СЕТ СН'!$I$9+СВЦЭМ!$D$10+'СЕТ СН'!$I$5-'СЕТ СН'!$I$17</f>
        <v>3718.9043529800001</v>
      </c>
      <c r="F120" s="36">
        <f>SUMIFS(СВЦЭМ!$C$33:$C$776,СВЦЭМ!$A$33:$A$776,$A120,СВЦЭМ!$B$33:$B$776,F$119)+'СЕТ СН'!$I$9+СВЦЭМ!$D$10+'СЕТ СН'!$I$5-'СЕТ СН'!$I$17</f>
        <v>3714.2182954499999</v>
      </c>
      <c r="G120" s="36">
        <f>SUMIFS(СВЦЭМ!$C$33:$C$776,СВЦЭМ!$A$33:$A$776,$A120,СВЦЭМ!$B$33:$B$776,G$119)+'СЕТ СН'!$I$9+СВЦЭМ!$D$10+'СЕТ СН'!$I$5-'СЕТ СН'!$I$17</f>
        <v>3738.9144682199999</v>
      </c>
      <c r="H120" s="36">
        <f>SUMIFS(СВЦЭМ!$C$33:$C$776,СВЦЭМ!$A$33:$A$776,$A120,СВЦЭМ!$B$33:$B$776,H$119)+'СЕТ СН'!$I$9+СВЦЭМ!$D$10+'СЕТ СН'!$I$5-'СЕТ СН'!$I$17</f>
        <v>3718.0275594099999</v>
      </c>
      <c r="I120" s="36">
        <f>SUMIFS(СВЦЭМ!$C$33:$C$776,СВЦЭМ!$A$33:$A$776,$A120,СВЦЭМ!$B$33:$B$776,I$119)+'СЕТ СН'!$I$9+СВЦЭМ!$D$10+'СЕТ СН'!$I$5-'СЕТ СН'!$I$17</f>
        <v>3735.0111357400001</v>
      </c>
      <c r="J120" s="36">
        <f>SUMIFS(СВЦЭМ!$C$33:$C$776,СВЦЭМ!$A$33:$A$776,$A120,СВЦЭМ!$B$33:$B$776,J$119)+'СЕТ СН'!$I$9+СВЦЭМ!$D$10+'СЕТ СН'!$I$5-'СЕТ СН'!$I$17</f>
        <v>3691.81515167</v>
      </c>
      <c r="K120" s="36">
        <f>SUMIFS(СВЦЭМ!$C$33:$C$776,СВЦЭМ!$A$33:$A$776,$A120,СВЦЭМ!$B$33:$B$776,K$119)+'СЕТ СН'!$I$9+СВЦЭМ!$D$10+'СЕТ СН'!$I$5-'СЕТ СН'!$I$17</f>
        <v>3650.9272041599997</v>
      </c>
      <c r="L120" s="36">
        <f>SUMIFS(СВЦЭМ!$C$33:$C$776,СВЦЭМ!$A$33:$A$776,$A120,СВЦЭМ!$B$33:$B$776,L$119)+'СЕТ СН'!$I$9+СВЦЭМ!$D$10+'СЕТ СН'!$I$5-'СЕТ СН'!$I$17</f>
        <v>3613.9343339900001</v>
      </c>
      <c r="M120" s="36">
        <f>SUMIFS(СВЦЭМ!$C$33:$C$776,СВЦЭМ!$A$33:$A$776,$A120,СВЦЭМ!$B$33:$B$776,M$119)+'СЕТ СН'!$I$9+СВЦЭМ!$D$10+'СЕТ СН'!$I$5-'СЕТ СН'!$I$17</f>
        <v>3558.5966585400001</v>
      </c>
      <c r="N120" s="36">
        <f>SUMIFS(СВЦЭМ!$C$33:$C$776,СВЦЭМ!$A$33:$A$776,$A120,СВЦЭМ!$B$33:$B$776,N$119)+'СЕТ СН'!$I$9+СВЦЭМ!$D$10+'СЕТ СН'!$I$5-'СЕТ СН'!$I$17</f>
        <v>3522.0105054599999</v>
      </c>
      <c r="O120" s="36">
        <f>SUMIFS(СВЦЭМ!$C$33:$C$776,СВЦЭМ!$A$33:$A$776,$A120,СВЦЭМ!$B$33:$B$776,O$119)+'СЕТ СН'!$I$9+СВЦЭМ!$D$10+'СЕТ СН'!$I$5-'СЕТ СН'!$I$17</f>
        <v>3477.0579899100003</v>
      </c>
      <c r="P120" s="36">
        <f>SUMIFS(СВЦЭМ!$C$33:$C$776,СВЦЭМ!$A$33:$A$776,$A120,СВЦЭМ!$B$33:$B$776,P$119)+'СЕТ СН'!$I$9+СВЦЭМ!$D$10+'СЕТ СН'!$I$5-'СЕТ СН'!$I$17</f>
        <v>3481.63924447</v>
      </c>
      <c r="Q120" s="36">
        <f>SUMIFS(СВЦЭМ!$C$33:$C$776,СВЦЭМ!$A$33:$A$776,$A120,СВЦЭМ!$B$33:$B$776,Q$119)+'СЕТ СН'!$I$9+СВЦЭМ!$D$10+'СЕТ СН'!$I$5-'СЕТ СН'!$I$17</f>
        <v>3482.90282381</v>
      </c>
      <c r="R120" s="36">
        <f>SUMIFS(СВЦЭМ!$C$33:$C$776,СВЦЭМ!$A$33:$A$776,$A120,СВЦЭМ!$B$33:$B$776,R$119)+'СЕТ СН'!$I$9+СВЦЭМ!$D$10+'СЕТ СН'!$I$5-'СЕТ СН'!$I$17</f>
        <v>3480.35377006</v>
      </c>
      <c r="S120" s="36">
        <f>SUMIFS(СВЦЭМ!$C$33:$C$776,СВЦЭМ!$A$33:$A$776,$A120,СВЦЭМ!$B$33:$B$776,S$119)+'СЕТ СН'!$I$9+СВЦЭМ!$D$10+'СЕТ СН'!$I$5-'СЕТ СН'!$I$17</f>
        <v>3484.6292986899998</v>
      </c>
      <c r="T120" s="36">
        <f>SUMIFS(СВЦЭМ!$C$33:$C$776,СВЦЭМ!$A$33:$A$776,$A120,СВЦЭМ!$B$33:$B$776,T$119)+'СЕТ СН'!$I$9+СВЦЭМ!$D$10+'СЕТ СН'!$I$5-'СЕТ СН'!$I$17</f>
        <v>3484.1532321200002</v>
      </c>
      <c r="U120" s="36">
        <f>SUMIFS(СВЦЭМ!$C$33:$C$776,СВЦЭМ!$A$33:$A$776,$A120,СВЦЭМ!$B$33:$B$776,U$119)+'СЕТ СН'!$I$9+СВЦЭМ!$D$10+'СЕТ СН'!$I$5-'СЕТ СН'!$I$17</f>
        <v>3476.8602137400003</v>
      </c>
      <c r="V120" s="36">
        <f>SUMIFS(СВЦЭМ!$C$33:$C$776,СВЦЭМ!$A$33:$A$776,$A120,СВЦЭМ!$B$33:$B$776,V$119)+'СЕТ СН'!$I$9+СВЦЭМ!$D$10+'СЕТ СН'!$I$5-'СЕТ СН'!$I$17</f>
        <v>3472.1152425499999</v>
      </c>
      <c r="W120" s="36">
        <f>SUMIFS(СВЦЭМ!$C$33:$C$776,СВЦЭМ!$A$33:$A$776,$A120,СВЦЭМ!$B$33:$B$776,W$119)+'СЕТ СН'!$I$9+СВЦЭМ!$D$10+'СЕТ СН'!$I$5-'СЕТ СН'!$I$17</f>
        <v>3457.7208871600001</v>
      </c>
      <c r="X120" s="36">
        <f>SUMIFS(СВЦЭМ!$C$33:$C$776,СВЦЭМ!$A$33:$A$776,$A120,СВЦЭМ!$B$33:$B$776,X$119)+'СЕТ СН'!$I$9+СВЦЭМ!$D$10+'СЕТ СН'!$I$5-'СЕТ СН'!$I$17</f>
        <v>3494.45243295</v>
      </c>
      <c r="Y120" s="36">
        <f>SUMIFS(СВЦЭМ!$C$33:$C$776,СВЦЭМ!$A$33:$A$776,$A120,СВЦЭМ!$B$33:$B$776,Y$119)+'СЕТ СН'!$I$9+СВЦЭМ!$D$10+'СЕТ СН'!$I$5-'СЕТ СН'!$I$17</f>
        <v>3596.7816616700002</v>
      </c>
    </row>
    <row r="121" spans="1:27" ht="15.75" x14ac:dyDescent="0.2">
      <c r="A121" s="35">
        <f>A120+1</f>
        <v>44045</v>
      </c>
      <c r="B121" s="36">
        <f>SUMIFS(СВЦЭМ!$C$33:$C$776,СВЦЭМ!$A$33:$A$776,$A121,СВЦЭМ!$B$33:$B$776,B$119)+'СЕТ СН'!$I$9+СВЦЭМ!$D$10+'СЕТ СН'!$I$5-'СЕТ СН'!$I$17</f>
        <v>3624.8418341699999</v>
      </c>
      <c r="C121" s="36">
        <f>SUMIFS(СВЦЭМ!$C$33:$C$776,СВЦЭМ!$A$33:$A$776,$A121,СВЦЭМ!$B$33:$B$776,C$119)+'СЕТ СН'!$I$9+СВЦЭМ!$D$10+'СЕТ СН'!$I$5-'СЕТ СН'!$I$17</f>
        <v>3666.1206778599999</v>
      </c>
      <c r="D121" s="36">
        <f>SUMIFS(СВЦЭМ!$C$33:$C$776,СВЦЭМ!$A$33:$A$776,$A121,СВЦЭМ!$B$33:$B$776,D$119)+'СЕТ СН'!$I$9+СВЦЭМ!$D$10+'СЕТ СН'!$I$5-'СЕТ СН'!$I$17</f>
        <v>3695.3101040299998</v>
      </c>
      <c r="E121" s="36">
        <f>SUMIFS(СВЦЭМ!$C$33:$C$776,СВЦЭМ!$A$33:$A$776,$A121,СВЦЭМ!$B$33:$B$776,E$119)+'СЕТ СН'!$I$9+СВЦЭМ!$D$10+'СЕТ СН'!$I$5-'СЕТ СН'!$I$17</f>
        <v>3700.8004972399999</v>
      </c>
      <c r="F121" s="36">
        <f>SUMIFS(СВЦЭМ!$C$33:$C$776,СВЦЭМ!$A$33:$A$776,$A121,СВЦЭМ!$B$33:$B$776,F$119)+'СЕТ СН'!$I$9+СВЦЭМ!$D$10+'СЕТ СН'!$I$5-'СЕТ СН'!$I$17</f>
        <v>3703.5330252899998</v>
      </c>
      <c r="G121" s="36">
        <f>SUMIFS(СВЦЭМ!$C$33:$C$776,СВЦЭМ!$A$33:$A$776,$A121,СВЦЭМ!$B$33:$B$776,G$119)+'СЕТ СН'!$I$9+СВЦЭМ!$D$10+'СЕТ СН'!$I$5-'СЕТ СН'!$I$17</f>
        <v>3700.9545946099997</v>
      </c>
      <c r="H121" s="36">
        <f>SUMIFS(СВЦЭМ!$C$33:$C$776,СВЦЭМ!$A$33:$A$776,$A121,СВЦЭМ!$B$33:$B$776,H$119)+'СЕТ СН'!$I$9+СВЦЭМ!$D$10+'СЕТ СН'!$I$5-'СЕТ СН'!$I$17</f>
        <v>3675.1330668599999</v>
      </c>
      <c r="I121" s="36">
        <f>SUMIFS(СВЦЭМ!$C$33:$C$776,СВЦЭМ!$A$33:$A$776,$A121,СВЦЭМ!$B$33:$B$776,I$119)+'СЕТ СН'!$I$9+СВЦЭМ!$D$10+'СЕТ СН'!$I$5-'СЕТ СН'!$I$17</f>
        <v>3702.73539605</v>
      </c>
      <c r="J121" s="36">
        <f>SUMIFS(СВЦЭМ!$C$33:$C$776,СВЦЭМ!$A$33:$A$776,$A121,СВЦЭМ!$B$33:$B$776,J$119)+'СЕТ СН'!$I$9+СВЦЭМ!$D$10+'СЕТ СН'!$I$5-'СЕТ СН'!$I$17</f>
        <v>3670.7480234599998</v>
      </c>
      <c r="K121" s="36">
        <f>SUMIFS(СВЦЭМ!$C$33:$C$776,СВЦЭМ!$A$33:$A$776,$A121,СВЦЭМ!$B$33:$B$776,K$119)+'СЕТ СН'!$I$9+СВЦЭМ!$D$10+'СЕТ СН'!$I$5-'СЕТ СН'!$I$17</f>
        <v>3605.2039871900001</v>
      </c>
      <c r="L121" s="36">
        <f>SUMIFS(СВЦЭМ!$C$33:$C$776,СВЦЭМ!$A$33:$A$776,$A121,СВЦЭМ!$B$33:$B$776,L$119)+'СЕТ СН'!$I$9+СВЦЭМ!$D$10+'СЕТ СН'!$I$5-'СЕТ СН'!$I$17</f>
        <v>3568.24149446</v>
      </c>
      <c r="M121" s="36">
        <f>SUMIFS(СВЦЭМ!$C$33:$C$776,СВЦЭМ!$A$33:$A$776,$A121,СВЦЭМ!$B$33:$B$776,M$119)+'СЕТ СН'!$I$9+СВЦЭМ!$D$10+'СЕТ СН'!$I$5-'СЕТ СН'!$I$17</f>
        <v>3505.2242688300003</v>
      </c>
      <c r="N121" s="36">
        <f>SUMIFS(СВЦЭМ!$C$33:$C$776,СВЦЭМ!$A$33:$A$776,$A121,СВЦЭМ!$B$33:$B$776,N$119)+'СЕТ СН'!$I$9+СВЦЭМ!$D$10+'СЕТ СН'!$I$5-'СЕТ СН'!$I$17</f>
        <v>3471.74444279</v>
      </c>
      <c r="O121" s="36">
        <f>SUMIFS(СВЦЭМ!$C$33:$C$776,СВЦЭМ!$A$33:$A$776,$A121,СВЦЭМ!$B$33:$B$776,O$119)+'СЕТ СН'!$I$9+СВЦЭМ!$D$10+'СЕТ СН'!$I$5-'СЕТ СН'!$I$17</f>
        <v>3457.7533578500002</v>
      </c>
      <c r="P121" s="36">
        <f>SUMIFS(СВЦЭМ!$C$33:$C$776,СВЦЭМ!$A$33:$A$776,$A121,СВЦЭМ!$B$33:$B$776,P$119)+'СЕТ СН'!$I$9+СВЦЭМ!$D$10+'СЕТ СН'!$I$5-'СЕТ СН'!$I$17</f>
        <v>3467.9313291099998</v>
      </c>
      <c r="Q121" s="36">
        <f>SUMIFS(СВЦЭМ!$C$33:$C$776,СВЦЭМ!$A$33:$A$776,$A121,СВЦЭМ!$B$33:$B$776,Q$119)+'СЕТ СН'!$I$9+СВЦЭМ!$D$10+'СЕТ СН'!$I$5-'СЕТ СН'!$I$17</f>
        <v>3477.2420403599999</v>
      </c>
      <c r="R121" s="36">
        <f>SUMIFS(СВЦЭМ!$C$33:$C$776,СВЦЭМ!$A$33:$A$776,$A121,СВЦЭМ!$B$33:$B$776,R$119)+'СЕТ СН'!$I$9+СВЦЭМ!$D$10+'СЕТ СН'!$I$5-'СЕТ СН'!$I$17</f>
        <v>3469.76100868</v>
      </c>
      <c r="S121" s="36">
        <f>SUMIFS(СВЦЭМ!$C$33:$C$776,СВЦЭМ!$A$33:$A$776,$A121,СВЦЭМ!$B$33:$B$776,S$119)+'СЕТ СН'!$I$9+СВЦЭМ!$D$10+'СЕТ СН'!$I$5-'СЕТ СН'!$I$17</f>
        <v>3474.1883322900003</v>
      </c>
      <c r="T121" s="36">
        <f>SUMIFS(СВЦЭМ!$C$33:$C$776,СВЦЭМ!$A$33:$A$776,$A121,СВЦЭМ!$B$33:$B$776,T$119)+'СЕТ СН'!$I$9+СВЦЭМ!$D$10+'СЕТ СН'!$I$5-'СЕТ СН'!$I$17</f>
        <v>3473.03850616</v>
      </c>
      <c r="U121" s="36">
        <f>SUMIFS(СВЦЭМ!$C$33:$C$776,СВЦЭМ!$A$33:$A$776,$A121,СВЦЭМ!$B$33:$B$776,U$119)+'СЕТ СН'!$I$9+СВЦЭМ!$D$10+'СЕТ СН'!$I$5-'СЕТ СН'!$I$17</f>
        <v>3460.7379879</v>
      </c>
      <c r="V121" s="36">
        <f>SUMIFS(СВЦЭМ!$C$33:$C$776,СВЦЭМ!$A$33:$A$776,$A121,СВЦЭМ!$B$33:$B$776,V$119)+'СЕТ СН'!$I$9+СВЦЭМ!$D$10+'СЕТ СН'!$I$5-'СЕТ СН'!$I$17</f>
        <v>3433.3560364999998</v>
      </c>
      <c r="W121" s="36">
        <f>SUMIFS(СВЦЭМ!$C$33:$C$776,СВЦЭМ!$A$33:$A$776,$A121,СВЦЭМ!$B$33:$B$776,W$119)+'СЕТ СН'!$I$9+СВЦЭМ!$D$10+'СЕТ СН'!$I$5-'СЕТ СН'!$I$17</f>
        <v>3433.3554501200001</v>
      </c>
      <c r="X121" s="36">
        <f>SUMIFS(СВЦЭМ!$C$33:$C$776,СВЦЭМ!$A$33:$A$776,$A121,СВЦЭМ!$B$33:$B$776,X$119)+'СЕТ СН'!$I$9+СВЦЭМ!$D$10+'СЕТ СН'!$I$5-'СЕТ СН'!$I$17</f>
        <v>3463.0035296400001</v>
      </c>
      <c r="Y121" s="36">
        <f>SUMIFS(СВЦЭМ!$C$33:$C$776,СВЦЭМ!$A$33:$A$776,$A121,СВЦЭМ!$B$33:$B$776,Y$119)+'СЕТ СН'!$I$9+СВЦЭМ!$D$10+'СЕТ СН'!$I$5-'СЕТ СН'!$I$17</f>
        <v>3550.6353055300001</v>
      </c>
    </row>
    <row r="122" spans="1:27" ht="15.75" x14ac:dyDescent="0.2">
      <c r="A122" s="35">
        <f t="shared" ref="A122:A150" si="3">A121+1</f>
        <v>44046</v>
      </c>
      <c r="B122" s="36">
        <f>SUMIFS(СВЦЭМ!$C$33:$C$776,СВЦЭМ!$A$33:$A$776,$A122,СВЦЭМ!$B$33:$B$776,B$119)+'СЕТ СН'!$I$9+СВЦЭМ!$D$10+'СЕТ СН'!$I$5-'СЕТ СН'!$I$17</f>
        <v>3640.6223669299998</v>
      </c>
      <c r="C122" s="36">
        <f>SUMIFS(СВЦЭМ!$C$33:$C$776,СВЦЭМ!$A$33:$A$776,$A122,СВЦЭМ!$B$33:$B$776,C$119)+'СЕТ СН'!$I$9+СВЦЭМ!$D$10+'СЕТ СН'!$I$5-'СЕТ СН'!$I$17</f>
        <v>3636.69443714</v>
      </c>
      <c r="D122" s="36">
        <f>SUMIFS(СВЦЭМ!$C$33:$C$776,СВЦЭМ!$A$33:$A$776,$A122,СВЦЭМ!$B$33:$B$776,D$119)+'СЕТ СН'!$I$9+СВЦЭМ!$D$10+'СЕТ СН'!$I$5-'СЕТ СН'!$I$17</f>
        <v>3652.5336300600002</v>
      </c>
      <c r="E122" s="36">
        <f>SUMIFS(СВЦЭМ!$C$33:$C$776,СВЦЭМ!$A$33:$A$776,$A122,СВЦЭМ!$B$33:$B$776,E$119)+'СЕТ СН'!$I$9+СВЦЭМ!$D$10+'СЕТ СН'!$I$5-'СЕТ СН'!$I$17</f>
        <v>3696.82173792</v>
      </c>
      <c r="F122" s="36">
        <f>SUMIFS(СВЦЭМ!$C$33:$C$776,СВЦЭМ!$A$33:$A$776,$A122,СВЦЭМ!$B$33:$B$776,F$119)+'СЕТ СН'!$I$9+СВЦЭМ!$D$10+'СЕТ СН'!$I$5-'СЕТ СН'!$I$17</f>
        <v>3697.5058401699998</v>
      </c>
      <c r="G122" s="36">
        <f>SUMIFS(СВЦЭМ!$C$33:$C$776,СВЦЭМ!$A$33:$A$776,$A122,СВЦЭМ!$B$33:$B$776,G$119)+'СЕТ СН'!$I$9+СВЦЭМ!$D$10+'СЕТ СН'!$I$5-'СЕТ СН'!$I$17</f>
        <v>3720.2599248799997</v>
      </c>
      <c r="H122" s="36">
        <f>SUMIFS(СВЦЭМ!$C$33:$C$776,СВЦЭМ!$A$33:$A$776,$A122,СВЦЭМ!$B$33:$B$776,H$119)+'СЕТ СН'!$I$9+СВЦЭМ!$D$10+'СЕТ СН'!$I$5-'СЕТ СН'!$I$17</f>
        <v>3705.64164278</v>
      </c>
      <c r="I122" s="36">
        <f>SUMIFS(СВЦЭМ!$C$33:$C$776,СВЦЭМ!$A$33:$A$776,$A122,СВЦЭМ!$B$33:$B$776,I$119)+'СЕТ СН'!$I$9+СВЦЭМ!$D$10+'СЕТ СН'!$I$5-'СЕТ СН'!$I$17</f>
        <v>3717.7690049100001</v>
      </c>
      <c r="J122" s="36">
        <f>SUMIFS(СВЦЭМ!$C$33:$C$776,СВЦЭМ!$A$33:$A$776,$A122,СВЦЭМ!$B$33:$B$776,J$119)+'СЕТ СН'!$I$9+СВЦЭМ!$D$10+'СЕТ СН'!$I$5-'СЕТ СН'!$I$17</f>
        <v>3662.5891907999999</v>
      </c>
      <c r="K122" s="36">
        <f>SUMIFS(СВЦЭМ!$C$33:$C$776,СВЦЭМ!$A$33:$A$776,$A122,СВЦЭМ!$B$33:$B$776,K$119)+'СЕТ СН'!$I$9+СВЦЭМ!$D$10+'СЕТ СН'!$I$5-'СЕТ СН'!$I$17</f>
        <v>3612.3458236500001</v>
      </c>
      <c r="L122" s="36">
        <f>SUMIFS(СВЦЭМ!$C$33:$C$776,СВЦЭМ!$A$33:$A$776,$A122,СВЦЭМ!$B$33:$B$776,L$119)+'СЕТ СН'!$I$9+СВЦЭМ!$D$10+'СЕТ СН'!$I$5-'СЕТ СН'!$I$17</f>
        <v>3568.6744600399998</v>
      </c>
      <c r="M122" s="36">
        <f>SUMIFS(СВЦЭМ!$C$33:$C$776,СВЦЭМ!$A$33:$A$776,$A122,СВЦЭМ!$B$33:$B$776,M$119)+'СЕТ СН'!$I$9+СВЦЭМ!$D$10+'СЕТ СН'!$I$5-'СЕТ СН'!$I$17</f>
        <v>3500.7854551099999</v>
      </c>
      <c r="N122" s="36">
        <f>SUMIFS(СВЦЭМ!$C$33:$C$776,СВЦЭМ!$A$33:$A$776,$A122,СВЦЭМ!$B$33:$B$776,N$119)+'СЕТ СН'!$I$9+СВЦЭМ!$D$10+'СЕТ СН'!$I$5-'СЕТ СН'!$I$17</f>
        <v>3459.6230760600001</v>
      </c>
      <c r="O122" s="36">
        <f>SUMIFS(СВЦЭМ!$C$33:$C$776,СВЦЭМ!$A$33:$A$776,$A122,СВЦЭМ!$B$33:$B$776,O$119)+'СЕТ СН'!$I$9+СВЦЭМ!$D$10+'СЕТ СН'!$I$5-'СЕТ СН'!$I$17</f>
        <v>3442.85791543</v>
      </c>
      <c r="P122" s="36">
        <f>SUMIFS(СВЦЭМ!$C$33:$C$776,СВЦЭМ!$A$33:$A$776,$A122,СВЦЭМ!$B$33:$B$776,P$119)+'СЕТ СН'!$I$9+СВЦЭМ!$D$10+'СЕТ СН'!$I$5-'СЕТ СН'!$I$17</f>
        <v>3445.9580121500003</v>
      </c>
      <c r="Q122" s="36">
        <f>SUMIFS(СВЦЭМ!$C$33:$C$776,СВЦЭМ!$A$33:$A$776,$A122,СВЦЭМ!$B$33:$B$776,Q$119)+'СЕТ СН'!$I$9+СВЦЭМ!$D$10+'СЕТ СН'!$I$5-'СЕТ СН'!$I$17</f>
        <v>3449.9658982999999</v>
      </c>
      <c r="R122" s="36">
        <f>SUMIFS(СВЦЭМ!$C$33:$C$776,СВЦЭМ!$A$33:$A$776,$A122,СВЦЭМ!$B$33:$B$776,R$119)+'СЕТ СН'!$I$9+СВЦЭМ!$D$10+'СЕТ СН'!$I$5-'СЕТ СН'!$I$17</f>
        <v>3457.4908661600002</v>
      </c>
      <c r="S122" s="36">
        <f>SUMIFS(СВЦЭМ!$C$33:$C$776,СВЦЭМ!$A$33:$A$776,$A122,СВЦЭМ!$B$33:$B$776,S$119)+'СЕТ СН'!$I$9+СВЦЭМ!$D$10+'СЕТ СН'!$I$5-'СЕТ СН'!$I$17</f>
        <v>3462.83000352</v>
      </c>
      <c r="T122" s="36">
        <f>SUMIFS(СВЦЭМ!$C$33:$C$776,СВЦЭМ!$A$33:$A$776,$A122,СВЦЭМ!$B$33:$B$776,T$119)+'СЕТ СН'!$I$9+СВЦЭМ!$D$10+'СЕТ СН'!$I$5-'СЕТ СН'!$I$17</f>
        <v>3471.5932263200002</v>
      </c>
      <c r="U122" s="36">
        <f>SUMIFS(СВЦЭМ!$C$33:$C$776,СВЦЭМ!$A$33:$A$776,$A122,СВЦЭМ!$B$33:$B$776,U$119)+'СЕТ СН'!$I$9+СВЦЭМ!$D$10+'СЕТ СН'!$I$5-'СЕТ СН'!$I$17</f>
        <v>3467.3891037399999</v>
      </c>
      <c r="V122" s="36">
        <f>SUMIFS(СВЦЭМ!$C$33:$C$776,СВЦЭМ!$A$33:$A$776,$A122,СВЦЭМ!$B$33:$B$776,V$119)+'СЕТ СН'!$I$9+СВЦЭМ!$D$10+'СЕТ СН'!$I$5-'СЕТ СН'!$I$17</f>
        <v>3459.4150615899998</v>
      </c>
      <c r="W122" s="36">
        <f>SUMIFS(СВЦЭМ!$C$33:$C$776,СВЦЭМ!$A$33:$A$776,$A122,СВЦЭМ!$B$33:$B$776,W$119)+'СЕТ СН'!$I$9+СВЦЭМ!$D$10+'СЕТ СН'!$I$5-'СЕТ СН'!$I$17</f>
        <v>3448.1398515700002</v>
      </c>
      <c r="X122" s="36">
        <f>SUMIFS(СВЦЭМ!$C$33:$C$776,СВЦЭМ!$A$33:$A$776,$A122,СВЦЭМ!$B$33:$B$776,X$119)+'СЕТ СН'!$I$9+СВЦЭМ!$D$10+'СЕТ СН'!$I$5-'СЕТ СН'!$I$17</f>
        <v>3471.1355802200001</v>
      </c>
      <c r="Y122" s="36">
        <f>SUMIFS(СВЦЭМ!$C$33:$C$776,СВЦЭМ!$A$33:$A$776,$A122,СВЦЭМ!$B$33:$B$776,Y$119)+'СЕТ СН'!$I$9+СВЦЭМ!$D$10+'СЕТ СН'!$I$5-'СЕТ СН'!$I$17</f>
        <v>3556.92994718</v>
      </c>
    </row>
    <row r="123" spans="1:27" ht="15.75" x14ac:dyDescent="0.2">
      <c r="A123" s="35">
        <f t="shared" si="3"/>
        <v>44047</v>
      </c>
      <c r="B123" s="36">
        <f>SUMIFS(СВЦЭМ!$C$33:$C$776,СВЦЭМ!$A$33:$A$776,$A123,СВЦЭМ!$B$33:$B$776,B$119)+'СЕТ СН'!$I$9+СВЦЭМ!$D$10+'СЕТ СН'!$I$5-'СЕТ СН'!$I$17</f>
        <v>3621.4306909299999</v>
      </c>
      <c r="C123" s="36">
        <f>SUMIFS(СВЦЭМ!$C$33:$C$776,СВЦЭМ!$A$33:$A$776,$A123,СВЦЭМ!$B$33:$B$776,C$119)+'СЕТ СН'!$I$9+СВЦЭМ!$D$10+'СЕТ СН'!$I$5-'СЕТ СН'!$I$17</f>
        <v>3672.41469594</v>
      </c>
      <c r="D123" s="36">
        <f>SUMIFS(СВЦЭМ!$C$33:$C$776,СВЦЭМ!$A$33:$A$776,$A123,СВЦЭМ!$B$33:$B$776,D$119)+'СЕТ СН'!$I$9+СВЦЭМ!$D$10+'СЕТ СН'!$I$5-'СЕТ СН'!$I$17</f>
        <v>3690.7946422800001</v>
      </c>
      <c r="E123" s="36">
        <f>SUMIFS(СВЦЭМ!$C$33:$C$776,СВЦЭМ!$A$33:$A$776,$A123,СВЦЭМ!$B$33:$B$776,E$119)+'СЕТ СН'!$I$9+СВЦЭМ!$D$10+'СЕТ СН'!$I$5-'СЕТ СН'!$I$17</f>
        <v>3721.03395146</v>
      </c>
      <c r="F123" s="36">
        <f>SUMIFS(СВЦЭМ!$C$33:$C$776,СВЦЭМ!$A$33:$A$776,$A123,СВЦЭМ!$B$33:$B$776,F$119)+'СЕТ СН'!$I$9+СВЦЭМ!$D$10+'СЕТ СН'!$I$5-'СЕТ СН'!$I$17</f>
        <v>3729.3138562499998</v>
      </c>
      <c r="G123" s="36">
        <f>SUMIFS(СВЦЭМ!$C$33:$C$776,СВЦЭМ!$A$33:$A$776,$A123,СВЦЭМ!$B$33:$B$776,G$119)+'СЕТ СН'!$I$9+СВЦЭМ!$D$10+'СЕТ СН'!$I$5-'СЕТ СН'!$I$17</f>
        <v>3723.4425155999998</v>
      </c>
      <c r="H123" s="36">
        <f>SUMIFS(СВЦЭМ!$C$33:$C$776,СВЦЭМ!$A$33:$A$776,$A123,СВЦЭМ!$B$33:$B$776,H$119)+'СЕТ СН'!$I$9+СВЦЭМ!$D$10+'СЕТ СН'!$I$5-'СЕТ СН'!$I$17</f>
        <v>3678.0155852400003</v>
      </c>
      <c r="I123" s="36">
        <f>SUMIFS(СВЦЭМ!$C$33:$C$776,СВЦЭМ!$A$33:$A$776,$A123,СВЦЭМ!$B$33:$B$776,I$119)+'СЕТ СН'!$I$9+СВЦЭМ!$D$10+'СЕТ СН'!$I$5-'СЕТ СН'!$I$17</f>
        <v>3670.89367567</v>
      </c>
      <c r="J123" s="36">
        <f>SUMIFS(СВЦЭМ!$C$33:$C$776,СВЦЭМ!$A$33:$A$776,$A123,СВЦЭМ!$B$33:$B$776,J$119)+'СЕТ СН'!$I$9+СВЦЭМ!$D$10+'СЕТ СН'!$I$5-'СЕТ СН'!$I$17</f>
        <v>3625.4601130599999</v>
      </c>
      <c r="K123" s="36">
        <f>SUMIFS(СВЦЭМ!$C$33:$C$776,СВЦЭМ!$A$33:$A$776,$A123,СВЦЭМ!$B$33:$B$776,K$119)+'СЕТ СН'!$I$9+СВЦЭМ!$D$10+'СЕТ СН'!$I$5-'СЕТ СН'!$I$17</f>
        <v>3597.1270302000003</v>
      </c>
      <c r="L123" s="36">
        <f>SUMIFS(СВЦЭМ!$C$33:$C$776,СВЦЭМ!$A$33:$A$776,$A123,СВЦЭМ!$B$33:$B$776,L$119)+'СЕТ СН'!$I$9+СВЦЭМ!$D$10+'СЕТ СН'!$I$5-'СЕТ СН'!$I$17</f>
        <v>3591.7770233299998</v>
      </c>
      <c r="M123" s="36">
        <f>SUMIFS(СВЦЭМ!$C$33:$C$776,СВЦЭМ!$A$33:$A$776,$A123,СВЦЭМ!$B$33:$B$776,M$119)+'СЕТ СН'!$I$9+СВЦЭМ!$D$10+'СЕТ СН'!$I$5-'СЕТ СН'!$I$17</f>
        <v>3516.1079254000001</v>
      </c>
      <c r="N123" s="36">
        <f>SUMIFS(СВЦЭМ!$C$33:$C$776,СВЦЭМ!$A$33:$A$776,$A123,СВЦЭМ!$B$33:$B$776,N$119)+'СЕТ СН'!$I$9+СВЦЭМ!$D$10+'СЕТ СН'!$I$5-'СЕТ СН'!$I$17</f>
        <v>3462.8381214599999</v>
      </c>
      <c r="O123" s="36">
        <f>SUMIFS(СВЦЭМ!$C$33:$C$776,СВЦЭМ!$A$33:$A$776,$A123,СВЦЭМ!$B$33:$B$776,O$119)+'СЕТ СН'!$I$9+СВЦЭМ!$D$10+'СЕТ СН'!$I$5-'СЕТ СН'!$I$17</f>
        <v>3439.5525355300001</v>
      </c>
      <c r="P123" s="36">
        <f>SUMIFS(СВЦЭМ!$C$33:$C$776,СВЦЭМ!$A$33:$A$776,$A123,СВЦЭМ!$B$33:$B$776,P$119)+'СЕТ СН'!$I$9+СВЦЭМ!$D$10+'СЕТ СН'!$I$5-'СЕТ СН'!$I$17</f>
        <v>3428.7540649699999</v>
      </c>
      <c r="Q123" s="36">
        <f>SUMIFS(СВЦЭМ!$C$33:$C$776,СВЦЭМ!$A$33:$A$776,$A123,СВЦЭМ!$B$33:$B$776,Q$119)+'СЕТ СН'!$I$9+СВЦЭМ!$D$10+'СЕТ СН'!$I$5-'СЕТ СН'!$I$17</f>
        <v>3429.4431302900002</v>
      </c>
      <c r="R123" s="36">
        <f>SUMIFS(СВЦЭМ!$C$33:$C$776,СВЦЭМ!$A$33:$A$776,$A123,СВЦЭМ!$B$33:$B$776,R$119)+'СЕТ СН'!$I$9+СВЦЭМ!$D$10+'СЕТ СН'!$I$5-'СЕТ СН'!$I$17</f>
        <v>3432.4929786799999</v>
      </c>
      <c r="S123" s="36">
        <f>SUMIFS(СВЦЭМ!$C$33:$C$776,СВЦЭМ!$A$33:$A$776,$A123,СВЦЭМ!$B$33:$B$776,S$119)+'СЕТ СН'!$I$9+СВЦЭМ!$D$10+'СЕТ СН'!$I$5-'СЕТ СН'!$I$17</f>
        <v>3453.81880512</v>
      </c>
      <c r="T123" s="36">
        <f>SUMIFS(СВЦЭМ!$C$33:$C$776,СВЦЭМ!$A$33:$A$776,$A123,СВЦЭМ!$B$33:$B$776,T$119)+'СЕТ СН'!$I$9+СВЦЭМ!$D$10+'СЕТ СН'!$I$5-'СЕТ СН'!$I$17</f>
        <v>3448.3200488299999</v>
      </c>
      <c r="U123" s="36">
        <f>SUMIFS(СВЦЭМ!$C$33:$C$776,СВЦЭМ!$A$33:$A$776,$A123,СВЦЭМ!$B$33:$B$776,U$119)+'СЕТ СН'!$I$9+СВЦЭМ!$D$10+'СЕТ СН'!$I$5-'СЕТ СН'!$I$17</f>
        <v>3448.99820731</v>
      </c>
      <c r="V123" s="36">
        <f>SUMIFS(СВЦЭМ!$C$33:$C$776,СВЦЭМ!$A$33:$A$776,$A123,СВЦЭМ!$B$33:$B$776,V$119)+'СЕТ СН'!$I$9+СВЦЭМ!$D$10+'СЕТ СН'!$I$5-'СЕТ СН'!$I$17</f>
        <v>3447.9624082999999</v>
      </c>
      <c r="W123" s="36">
        <f>SUMIFS(СВЦЭМ!$C$33:$C$776,СВЦЭМ!$A$33:$A$776,$A123,СВЦЭМ!$B$33:$B$776,W$119)+'СЕТ СН'!$I$9+СВЦЭМ!$D$10+'СЕТ СН'!$I$5-'СЕТ СН'!$I$17</f>
        <v>3449.48783293</v>
      </c>
      <c r="X123" s="36">
        <f>SUMIFS(СВЦЭМ!$C$33:$C$776,СВЦЭМ!$A$33:$A$776,$A123,СВЦЭМ!$B$33:$B$776,X$119)+'СЕТ СН'!$I$9+СВЦЭМ!$D$10+'СЕТ СН'!$I$5-'СЕТ СН'!$I$17</f>
        <v>3473.6924771700001</v>
      </c>
      <c r="Y123" s="36">
        <f>SUMIFS(СВЦЭМ!$C$33:$C$776,СВЦЭМ!$A$33:$A$776,$A123,СВЦЭМ!$B$33:$B$776,Y$119)+'СЕТ СН'!$I$9+СВЦЭМ!$D$10+'СЕТ СН'!$I$5-'СЕТ СН'!$I$17</f>
        <v>3556.5411019100002</v>
      </c>
    </row>
    <row r="124" spans="1:27" ht="15.75" x14ac:dyDescent="0.2">
      <c r="A124" s="35">
        <f t="shared" si="3"/>
        <v>44048</v>
      </c>
      <c r="B124" s="36">
        <f>SUMIFS(СВЦЭМ!$C$33:$C$776,СВЦЭМ!$A$33:$A$776,$A124,СВЦЭМ!$B$33:$B$776,B$119)+'СЕТ СН'!$I$9+СВЦЭМ!$D$10+'СЕТ СН'!$I$5-'СЕТ СН'!$I$17</f>
        <v>3621.5258030800001</v>
      </c>
      <c r="C124" s="36">
        <f>SUMIFS(СВЦЭМ!$C$33:$C$776,СВЦЭМ!$A$33:$A$776,$A124,СВЦЭМ!$B$33:$B$776,C$119)+'СЕТ СН'!$I$9+СВЦЭМ!$D$10+'СЕТ СН'!$I$5-'СЕТ СН'!$I$17</f>
        <v>3691.1558790700001</v>
      </c>
      <c r="D124" s="36">
        <f>SUMIFS(СВЦЭМ!$C$33:$C$776,СВЦЭМ!$A$33:$A$776,$A124,СВЦЭМ!$B$33:$B$776,D$119)+'СЕТ СН'!$I$9+СВЦЭМ!$D$10+'СЕТ СН'!$I$5-'СЕТ СН'!$I$17</f>
        <v>3707.1602833699999</v>
      </c>
      <c r="E124" s="36">
        <f>SUMIFS(СВЦЭМ!$C$33:$C$776,СВЦЭМ!$A$33:$A$776,$A124,СВЦЭМ!$B$33:$B$776,E$119)+'СЕТ СН'!$I$9+СВЦЭМ!$D$10+'СЕТ СН'!$I$5-'СЕТ СН'!$I$17</f>
        <v>3718.1958878</v>
      </c>
      <c r="F124" s="36">
        <f>SUMIFS(СВЦЭМ!$C$33:$C$776,СВЦЭМ!$A$33:$A$776,$A124,СВЦЭМ!$B$33:$B$776,F$119)+'СЕТ СН'!$I$9+СВЦЭМ!$D$10+'СЕТ СН'!$I$5-'СЕТ СН'!$I$17</f>
        <v>3710.42412939</v>
      </c>
      <c r="G124" s="36">
        <f>SUMIFS(СВЦЭМ!$C$33:$C$776,СВЦЭМ!$A$33:$A$776,$A124,СВЦЭМ!$B$33:$B$776,G$119)+'СЕТ СН'!$I$9+СВЦЭМ!$D$10+'СЕТ СН'!$I$5-'СЕТ СН'!$I$17</f>
        <v>3724.7677893700002</v>
      </c>
      <c r="H124" s="36">
        <f>SUMIFS(СВЦЭМ!$C$33:$C$776,СВЦЭМ!$A$33:$A$776,$A124,СВЦЭМ!$B$33:$B$776,H$119)+'СЕТ СН'!$I$9+СВЦЭМ!$D$10+'СЕТ СН'!$I$5-'СЕТ СН'!$I$17</f>
        <v>3704.95934326</v>
      </c>
      <c r="I124" s="36">
        <f>SUMIFS(СВЦЭМ!$C$33:$C$776,СВЦЭМ!$A$33:$A$776,$A124,СВЦЭМ!$B$33:$B$776,I$119)+'СЕТ СН'!$I$9+СВЦЭМ!$D$10+'СЕТ СН'!$I$5-'СЕТ СН'!$I$17</f>
        <v>3671.1093427300002</v>
      </c>
      <c r="J124" s="36">
        <f>SUMIFS(СВЦЭМ!$C$33:$C$776,СВЦЭМ!$A$33:$A$776,$A124,СВЦЭМ!$B$33:$B$776,J$119)+'СЕТ СН'!$I$9+СВЦЭМ!$D$10+'СЕТ СН'!$I$5-'СЕТ СН'!$I$17</f>
        <v>3623.0114807</v>
      </c>
      <c r="K124" s="36">
        <f>SUMIFS(СВЦЭМ!$C$33:$C$776,СВЦЭМ!$A$33:$A$776,$A124,СВЦЭМ!$B$33:$B$776,K$119)+'СЕТ СН'!$I$9+СВЦЭМ!$D$10+'СЕТ СН'!$I$5-'СЕТ СН'!$I$17</f>
        <v>3632.1704384599998</v>
      </c>
      <c r="L124" s="36">
        <f>SUMIFS(СВЦЭМ!$C$33:$C$776,СВЦЭМ!$A$33:$A$776,$A124,СВЦЭМ!$B$33:$B$776,L$119)+'СЕТ СН'!$I$9+СВЦЭМ!$D$10+'СЕТ СН'!$I$5-'СЕТ СН'!$I$17</f>
        <v>3582.4665518800002</v>
      </c>
      <c r="M124" s="36">
        <f>SUMIFS(СВЦЭМ!$C$33:$C$776,СВЦЭМ!$A$33:$A$776,$A124,СВЦЭМ!$B$33:$B$776,M$119)+'СЕТ СН'!$I$9+СВЦЭМ!$D$10+'СЕТ СН'!$I$5-'СЕТ СН'!$I$17</f>
        <v>3514.1285669899999</v>
      </c>
      <c r="N124" s="36">
        <f>SUMIFS(СВЦЭМ!$C$33:$C$776,СВЦЭМ!$A$33:$A$776,$A124,СВЦЭМ!$B$33:$B$776,N$119)+'СЕТ СН'!$I$9+СВЦЭМ!$D$10+'СЕТ СН'!$I$5-'СЕТ СН'!$I$17</f>
        <v>3467.2362183</v>
      </c>
      <c r="O124" s="36">
        <f>SUMIFS(СВЦЭМ!$C$33:$C$776,СВЦЭМ!$A$33:$A$776,$A124,СВЦЭМ!$B$33:$B$776,O$119)+'СЕТ СН'!$I$9+СВЦЭМ!$D$10+'СЕТ СН'!$I$5-'СЕТ СН'!$I$17</f>
        <v>3437.2462301999999</v>
      </c>
      <c r="P124" s="36">
        <f>SUMIFS(СВЦЭМ!$C$33:$C$776,СВЦЭМ!$A$33:$A$776,$A124,СВЦЭМ!$B$33:$B$776,P$119)+'СЕТ СН'!$I$9+СВЦЭМ!$D$10+'СЕТ СН'!$I$5-'СЕТ СН'!$I$17</f>
        <v>3435.7064818700001</v>
      </c>
      <c r="Q124" s="36">
        <f>SUMIFS(СВЦЭМ!$C$33:$C$776,СВЦЭМ!$A$33:$A$776,$A124,СВЦЭМ!$B$33:$B$776,Q$119)+'СЕТ СН'!$I$9+СВЦЭМ!$D$10+'СЕТ СН'!$I$5-'СЕТ СН'!$I$17</f>
        <v>3441.9820134500001</v>
      </c>
      <c r="R124" s="36">
        <f>SUMIFS(СВЦЭМ!$C$33:$C$776,СВЦЭМ!$A$33:$A$776,$A124,СВЦЭМ!$B$33:$B$776,R$119)+'СЕТ СН'!$I$9+СВЦЭМ!$D$10+'СЕТ СН'!$I$5-'СЕТ СН'!$I$17</f>
        <v>3433.2010267800001</v>
      </c>
      <c r="S124" s="36">
        <f>SUMIFS(СВЦЭМ!$C$33:$C$776,СВЦЭМ!$A$33:$A$776,$A124,СВЦЭМ!$B$33:$B$776,S$119)+'СЕТ СН'!$I$9+СВЦЭМ!$D$10+'СЕТ СН'!$I$5-'СЕТ СН'!$I$17</f>
        <v>3437.4992990999999</v>
      </c>
      <c r="T124" s="36">
        <f>SUMIFS(СВЦЭМ!$C$33:$C$776,СВЦЭМ!$A$33:$A$776,$A124,СВЦЭМ!$B$33:$B$776,T$119)+'СЕТ СН'!$I$9+СВЦЭМ!$D$10+'СЕТ СН'!$I$5-'СЕТ СН'!$I$17</f>
        <v>3450.89843664</v>
      </c>
      <c r="U124" s="36">
        <f>SUMIFS(СВЦЭМ!$C$33:$C$776,СВЦЭМ!$A$33:$A$776,$A124,СВЦЭМ!$B$33:$B$776,U$119)+'СЕТ СН'!$I$9+СВЦЭМ!$D$10+'СЕТ СН'!$I$5-'СЕТ СН'!$I$17</f>
        <v>3464.8917108199998</v>
      </c>
      <c r="V124" s="36">
        <f>SUMIFS(СВЦЭМ!$C$33:$C$776,СВЦЭМ!$A$33:$A$776,$A124,СВЦЭМ!$B$33:$B$776,V$119)+'СЕТ СН'!$I$9+СВЦЭМ!$D$10+'СЕТ СН'!$I$5-'СЕТ СН'!$I$17</f>
        <v>3446.0722770100001</v>
      </c>
      <c r="W124" s="36">
        <f>SUMIFS(СВЦЭМ!$C$33:$C$776,СВЦЭМ!$A$33:$A$776,$A124,СВЦЭМ!$B$33:$B$776,W$119)+'СЕТ СН'!$I$9+СВЦЭМ!$D$10+'СЕТ СН'!$I$5-'СЕТ СН'!$I$17</f>
        <v>3442.35815727</v>
      </c>
      <c r="X124" s="36">
        <f>SUMIFS(СВЦЭМ!$C$33:$C$776,СВЦЭМ!$A$33:$A$776,$A124,СВЦЭМ!$B$33:$B$776,X$119)+'СЕТ СН'!$I$9+СВЦЭМ!$D$10+'СЕТ СН'!$I$5-'СЕТ СН'!$I$17</f>
        <v>3461.6567988900001</v>
      </c>
      <c r="Y124" s="36">
        <f>SUMIFS(СВЦЭМ!$C$33:$C$776,СВЦЭМ!$A$33:$A$776,$A124,СВЦЭМ!$B$33:$B$776,Y$119)+'СЕТ СН'!$I$9+СВЦЭМ!$D$10+'СЕТ СН'!$I$5-'СЕТ СН'!$I$17</f>
        <v>3568.2884093000002</v>
      </c>
    </row>
    <row r="125" spans="1:27" ht="15.75" x14ac:dyDescent="0.2">
      <c r="A125" s="35">
        <f t="shared" si="3"/>
        <v>44049</v>
      </c>
      <c r="B125" s="36">
        <f>SUMIFS(СВЦЭМ!$C$33:$C$776,СВЦЭМ!$A$33:$A$776,$A125,СВЦЭМ!$B$33:$B$776,B$119)+'СЕТ СН'!$I$9+СВЦЭМ!$D$10+'СЕТ СН'!$I$5-'СЕТ СН'!$I$17</f>
        <v>3672.7680337399997</v>
      </c>
      <c r="C125" s="36">
        <f>SUMIFS(СВЦЭМ!$C$33:$C$776,СВЦЭМ!$A$33:$A$776,$A125,СВЦЭМ!$B$33:$B$776,C$119)+'СЕТ СН'!$I$9+СВЦЭМ!$D$10+'СЕТ СН'!$I$5-'СЕТ СН'!$I$17</f>
        <v>3718.1017478399999</v>
      </c>
      <c r="D125" s="36">
        <f>SUMIFS(СВЦЭМ!$C$33:$C$776,СВЦЭМ!$A$33:$A$776,$A125,СВЦЭМ!$B$33:$B$776,D$119)+'СЕТ СН'!$I$9+СВЦЭМ!$D$10+'СЕТ СН'!$I$5-'СЕТ СН'!$I$17</f>
        <v>3744.9731780500001</v>
      </c>
      <c r="E125" s="36">
        <f>SUMIFS(СВЦЭМ!$C$33:$C$776,СВЦЭМ!$A$33:$A$776,$A125,СВЦЭМ!$B$33:$B$776,E$119)+'СЕТ СН'!$I$9+СВЦЭМ!$D$10+'СЕТ СН'!$I$5-'СЕТ СН'!$I$17</f>
        <v>3740.3382636699998</v>
      </c>
      <c r="F125" s="36">
        <f>SUMIFS(СВЦЭМ!$C$33:$C$776,СВЦЭМ!$A$33:$A$776,$A125,СВЦЭМ!$B$33:$B$776,F$119)+'СЕТ СН'!$I$9+СВЦЭМ!$D$10+'СЕТ СН'!$I$5-'СЕТ СН'!$I$17</f>
        <v>3731.1333313800001</v>
      </c>
      <c r="G125" s="36">
        <f>SUMIFS(СВЦЭМ!$C$33:$C$776,СВЦЭМ!$A$33:$A$776,$A125,СВЦЭМ!$B$33:$B$776,G$119)+'СЕТ СН'!$I$9+СВЦЭМ!$D$10+'СЕТ СН'!$I$5-'СЕТ СН'!$I$17</f>
        <v>3740.1005783000001</v>
      </c>
      <c r="H125" s="36">
        <f>SUMIFS(СВЦЭМ!$C$33:$C$776,СВЦЭМ!$A$33:$A$776,$A125,СВЦЭМ!$B$33:$B$776,H$119)+'СЕТ СН'!$I$9+СВЦЭМ!$D$10+'СЕТ СН'!$I$5-'СЕТ СН'!$I$17</f>
        <v>3736.8627839999999</v>
      </c>
      <c r="I125" s="36">
        <f>SUMIFS(СВЦЭМ!$C$33:$C$776,СВЦЭМ!$A$33:$A$776,$A125,СВЦЭМ!$B$33:$B$776,I$119)+'СЕТ СН'!$I$9+СВЦЭМ!$D$10+'СЕТ СН'!$I$5-'СЕТ СН'!$I$17</f>
        <v>3686.0690788699999</v>
      </c>
      <c r="J125" s="36">
        <f>SUMIFS(СВЦЭМ!$C$33:$C$776,СВЦЭМ!$A$33:$A$776,$A125,СВЦЭМ!$B$33:$B$776,J$119)+'СЕТ СН'!$I$9+СВЦЭМ!$D$10+'СЕТ СН'!$I$5-'СЕТ СН'!$I$17</f>
        <v>3626.99057111</v>
      </c>
      <c r="K125" s="36">
        <f>SUMIFS(СВЦЭМ!$C$33:$C$776,СВЦЭМ!$A$33:$A$776,$A125,СВЦЭМ!$B$33:$B$776,K$119)+'СЕТ СН'!$I$9+СВЦЭМ!$D$10+'СЕТ СН'!$I$5-'СЕТ СН'!$I$17</f>
        <v>3593.4335924400002</v>
      </c>
      <c r="L125" s="36">
        <f>SUMIFS(СВЦЭМ!$C$33:$C$776,СВЦЭМ!$A$33:$A$776,$A125,СВЦЭМ!$B$33:$B$776,L$119)+'СЕТ СН'!$I$9+СВЦЭМ!$D$10+'СЕТ СН'!$I$5-'СЕТ СН'!$I$17</f>
        <v>3582.8874158399999</v>
      </c>
      <c r="M125" s="36">
        <f>SUMIFS(СВЦЭМ!$C$33:$C$776,СВЦЭМ!$A$33:$A$776,$A125,СВЦЭМ!$B$33:$B$776,M$119)+'СЕТ СН'!$I$9+СВЦЭМ!$D$10+'СЕТ СН'!$I$5-'СЕТ СН'!$I$17</f>
        <v>3511.37332401</v>
      </c>
      <c r="N125" s="36">
        <f>SUMIFS(СВЦЭМ!$C$33:$C$776,СВЦЭМ!$A$33:$A$776,$A125,СВЦЭМ!$B$33:$B$776,N$119)+'СЕТ СН'!$I$9+СВЦЭМ!$D$10+'СЕТ СН'!$I$5-'СЕТ СН'!$I$17</f>
        <v>3452.3482976</v>
      </c>
      <c r="O125" s="36">
        <f>SUMIFS(СВЦЭМ!$C$33:$C$776,СВЦЭМ!$A$33:$A$776,$A125,СВЦЭМ!$B$33:$B$776,O$119)+'СЕТ СН'!$I$9+СВЦЭМ!$D$10+'СЕТ СН'!$I$5-'СЕТ СН'!$I$17</f>
        <v>3426.25708764</v>
      </c>
      <c r="P125" s="36">
        <f>SUMIFS(СВЦЭМ!$C$33:$C$776,СВЦЭМ!$A$33:$A$776,$A125,СВЦЭМ!$B$33:$B$776,P$119)+'СЕТ СН'!$I$9+СВЦЭМ!$D$10+'СЕТ СН'!$I$5-'СЕТ СН'!$I$17</f>
        <v>3430.9595380199999</v>
      </c>
      <c r="Q125" s="36">
        <f>SUMIFS(СВЦЭМ!$C$33:$C$776,СВЦЭМ!$A$33:$A$776,$A125,СВЦЭМ!$B$33:$B$776,Q$119)+'СЕТ СН'!$I$9+СВЦЭМ!$D$10+'СЕТ СН'!$I$5-'СЕТ СН'!$I$17</f>
        <v>3432.6078326000002</v>
      </c>
      <c r="R125" s="36">
        <f>SUMIFS(СВЦЭМ!$C$33:$C$776,СВЦЭМ!$A$33:$A$776,$A125,СВЦЭМ!$B$33:$B$776,R$119)+'СЕТ СН'!$I$9+СВЦЭМ!$D$10+'СЕТ СН'!$I$5-'СЕТ СН'!$I$17</f>
        <v>3434.9461028400001</v>
      </c>
      <c r="S125" s="36">
        <f>SUMIFS(СВЦЭМ!$C$33:$C$776,СВЦЭМ!$A$33:$A$776,$A125,СВЦЭМ!$B$33:$B$776,S$119)+'СЕТ СН'!$I$9+СВЦЭМ!$D$10+'СЕТ СН'!$I$5-'СЕТ СН'!$I$17</f>
        <v>3436.2868802600001</v>
      </c>
      <c r="T125" s="36">
        <f>SUMIFS(СВЦЭМ!$C$33:$C$776,СВЦЭМ!$A$33:$A$776,$A125,СВЦЭМ!$B$33:$B$776,T$119)+'СЕТ СН'!$I$9+СВЦЭМ!$D$10+'СЕТ СН'!$I$5-'СЕТ СН'!$I$17</f>
        <v>3431.1873127500003</v>
      </c>
      <c r="U125" s="36">
        <f>SUMIFS(СВЦЭМ!$C$33:$C$776,СВЦЭМ!$A$33:$A$776,$A125,СВЦЭМ!$B$33:$B$776,U$119)+'СЕТ СН'!$I$9+СВЦЭМ!$D$10+'СЕТ СН'!$I$5-'СЕТ СН'!$I$17</f>
        <v>3427.4800683799999</v>
      </c>
      <c r="V125" s="36">
        <f>SUMIFS(СВЦЭМ!$C$33:$C$776,СВЦЭМ!$A$33:$A$776,$A125,СВЦЭМ!$B$33:$B$776,V$119)+'СЕТ СН'!$I$9+СВЦЭМ!$D$10+'СЕТ СН'!$I$5-'СЕТ СН'!$I$17</f>
        <v>3434.89981558</v>
      </c>
      <c r="W125" s="36">
        <f>SUMIFS(СВЦЭМ!$C$33:$C$776,СВЦЭМ!$A$33:$A$776,$A125,СВЦЭМ!$B$33:$B$776,W$119)+'СЕТ СН'!$I$9+СВЦЭМ!$D$10+'СЕТ СН'!$I$5-'СЕТ СН'!$I$17</f>
        <v>3427.5539401599999</v>
      </c>
      <c r="X125" s="36">
        <f>SUMIFS(СВЦЭМ!$C$33:$C$776,СВЦЭМ!$A$33:$A$776,$A125,СВЦЭМ!$B$33:$B$776,X$119)+'СЕТ СН'!$I$9+СВЦЭМ!$D$10+'СЕТ СН'!$I$5-'СЕТ СН'!$I$17</f>
        <v>3469.7902504200001</v>
      </c>
      <c r="Y125" s="36">
        <f>SUMIFS(СВЦЭМ!$C$33:$C$776,СВЦЭМ!$A$33:$A$776,$A125,СВЦЭМ!$B$33:$B$776,Y$119)+'СЕТ СН'!$I$9+СВЦЭМ!$D$10+'СЕТ СН'!$I$5-'СЕТ СН'!$I$17</f>
        <v>3574.57836077</v>
      </c>
    </row>
    <row r="126" spans="1:27" ht="15.75" x14ac:dyDescent="0.2">
      <c r="A126" s="35">
        <f t="shared" si="3"/>
        <v>44050</v>
      </c>
      <c r="B126" s="36">
        <f>SUMIFS(СВЦЭМ!$C$33:$C$776,СВЦЭМ!$A$33:$A$776,$A126,СВЦЭМ!$B$33:$B$776,B$119)+'СЕТ СН'!$I$9+СВЦЭМ!$D$10+'СЕТ СН'!$I$5-'СЕТ СН'!$I$17</f>
        <v>3622.8870836999999</v>
      </c>
      <c r="C126" s="36">
        <f>SUMIFS(СВЦЭМ!$C$33:$C$776,СВЦЭМ!$A$33:$A$776,$A126,СВЦЭМ!$B$33:$B$776,C$119)+'СЕТ СН'!$I$9+СВЦЭМ!$D$10+'СЕТ СН'!$I$5-'СЕТ СН'!$I$17</f>
        <v>3672.6428148099999</v>
      </c>
      <c r="D126" s="36">
        <f>SUMIFS(СВЦЭМ!$C$33:$C$776,СВЦЭМ!$A$33:$A$776,$A126,СВЦЭМ!$B$33:$B$776,D$119)+'СЕТ СН'!$I$9+СВЦЭМ!$D$10+'СЕТ СН'!$I$5-'СЕТ СН'!$I$17</f>
        <v>3686.0115227000001</v>
      </c>
      <c r="E126" s="36">
        <f>SUMIFS(СВЦЭМ!$C$33:$C$776,СВЦЭМ!$A$33:$A$776,$A126,СВЦЭМ!$B$33:$B$776,E$119)+'СЕТ СН'!$I$9+СВЦЭМ!$D$10+'СЕТ СН'!$I$5-'СЕТ СН'!$I$17</f>
        <v>3713.1378181300001</v>
      </c>
      <c r="F126" s="36">
        <f>SUMIFS(СВЦЭМ!$C$33:$C$776,СВЦЭМ!$A$33:$A$776,$A126,СВЦЭМ!$B$33:$B$776,F$119)+'СЕТ СН'!$I$9+СВЦЭМ!$D$10+'СЕТ СН'!$I$5-'СЕТ СН'!$I$17</f>
        <v>3720.3203861299999</v>
      </c>
      <c r="G126" s="36">
        <f>SUMIFS(СВЦЭМ!$C$33:$C$776,СВЦЭМ!$A$33:$A$776,$A126,СВЦЭМ!$B$33:$B$776,G$119)+'СЕТ СН'!$I$9+СВЦЭМ!$D$10+'СЕТ СН'!$I$5-'СЕТ СН'!$I$17</f>
        <v>3711.6113116300003</v>
      </c>
      <c r="H126" s="36">
        <f>SUMIFS(СВЦЭМ!$C$33:$C$776,СВЦЭМ!$A$33:$A$776,$A126,СВЦЭМ!$B$33:$B$776,H$119)+'СЕТ СН'!$I$9+СВЦЭМ!$D$10+'СЕТ СН'!$I$5-'СЕТ СН'!$I$17</f>
        <v>3678.59785156</v>
      </c>
      <c r="I126" s="36">
        <f>SUMIFS(СВЦЭМ!$C$33:$C$776,СВЦЭМ!$A$33:$A$776,$A126,СВЦЭМ!$B$33:$B$776,I$119)+'СЕТ СН'!$I$9+СВЦЭМ!$D$10+'СЕТ СН'!$I$5-'СЕТ СН'!$I$17</f>
        <v>3651.1167597200001</v>
      </c>
      <c r="J126" s="36">
        <f>SUMIFS(СВЦЭМ!$C$33:$C$776,СВЦЭМ!$A$33:$A$776,$A126,СВЦЭМ!$B$33:$B$776,J$119)+'СЕТ СН'!$I$9+СВЦЭМ!$D$10+'СЕТ СН'!$I$5-'СЕТ СН'!$I$17</f>
        <v>3618.4153220600001</v>
      </c>
      <c r="K126" s="36">
        <f>SUMIFS(СВЦЭМ!$C$33:$C$776,СВЦЭМ!$A$33:$A$776,$A126,СВЦЭМ!$B$33:$B$776,K$119)+'СЕТ СН'!$I$9+СВЦЭМ!$D$10+'СЕТ СН'!$I$5-'СЕТ СН'!$I$17</f>
        <v>3623.3542519799998</v>
      </c>
      <c r="L126" s="36">
        <f>SUMIFS(СВЦЭМ!$C$33:$C$776,СВЦЭМ!$A$33:$A$776,$A126,СВЦЭМ!$B$33:$B$776,L$119)+'СЕТ СН'!$I$9+СВЦЭМ!$D$10+'СЕТ СН'!$I$5-'СЕТ СН'!$I$17</f>
        <v>3596.4043767600001</v>
      </c>
      <c r="M126" s="36">
        <f>SUMIFS(СВЦЭМ!$C$33:$C$776,СВЦЭМ!$A$33:$A$776,$A126,СВЦЭМ!$B$33:$B$776,M$119)+'СЕТ СН'!$I$9+СВЦЭМ!$D$10+'СЕТ СН'!$I$5-'СЕТ СН'!$I$17</f>
        <v>3560.4748083200002</v>
      </c>
      <c r="N126" s="36">
        <f>SUMIFS(СВЦЭМ!$C$33:$C$776,СВЦЭМ!$A$33:$A$776,$A126,СВЦЭМ!$B$33:$B$776,N$119)+'СЕТ СН'!$I$9+СВЦЭМ!$D$10+'СЕТ СН'!$I$5-'СЕТ СН'!$I$17</f>
        <v>3507.9070725000001</v>
      </c>
      <c r="O126" s="36">
        <f>SUMIFS(СВЦЭМ!$C$33:$C$776,СВЦЭМ!$A$33:$A$776,$A126,СВЦЭМ!$B$33:$B$776,O$119)+'СЕТ СН'!$I$9+СВЦЭМ!$D$10+'СЕТ СН'!$I$5-'СЕТ СН'!$I$17</f>
        <v>3476.3511678499999</v>
      </c>
      <c r="P126" s="36">
        <f>SUMIFS(СВЦЭМ!$C$33:$C$776,СВЦЭМ!$A$33:$A$776,$A126,СВЦЭМ!$B$33:$B$776,P$119)+'СЕТ СН'!$I$9+СВЦЭМ!$D$10+'СЕТ СН'!$I$5-'СЕТ СН'!$I$17</f>
        <v>3479.2239802300001</v>
      </c>
      <c r="Q126" s="36">
        <f>SUMIFS(СВЦЭМ!$C$33:$C$776,СВЦЭМ!$A$33:$A$776,$A126,СВЦЭМ!$B$33:$B$776,Q$119)+'СЕТ СН'!$I$9+СВЦЭМ!$D$10+'СЕТ СН'!$I$5-'СЕТ СН'!$I$17</f>
        <v>3482.4370674199999</v>
      </c>
      <c r="R126" s="36">
        <f>SUMIFS(СВЦЭМ!$C$33:$C$776,СВЦЭМ!$A$33:$A$776,$A126,СВЦЭМ!$B$33:$B$776,R$119)+'СЕТ СН'!$I$9+СВЦЭМ!$D$10+'СЕТ СН'!$I$5-'СЕТ СН'!$I$17</f>
        <v>3492.70241541</v>
      </c>
      <c r="S126" s="36">
        <f>SUMIFS(СВЦЭМ!$C$33:$C$776,СВЦЭМ!$A$33:$A$776,$A126,СВЦЭМ!$B$33:$B$776,S$119)+'СЕТ СН'!$I$9+СВЦЭМ!$D$10+'СЕТ СН'!$I$5-'СЕТ СН'!$I$17</f>
        <v>3494.6614627200001</v>
      </c>
      <c r="T126" s="36">
        <f>SUMIFS(СВЦЭМ!$C$33:$C$776,СВЦЭМ!$A$33:$A$776,$A126,СВЦЭМ!$B$33:$B$776,T$119)+'СЕТ СН'!$I$9+СВЦЭМ!$D$10+'СЕТ СН'!$I$5-'СЕТ СН'!$I$17</f>
        <v>3482.1943728300002</v>
      </c>
      <c r="U126" s="36">
        <f>SUMIFS(СВЦЭМ!$C$33:$C$776,СВЦЭМ!$A$33:$A$776,$A126,СВЦЭМ!$B$33:$B$776,U$119)+'СЕТ СН'!$I$9+СВЦЭМ!$D$10+'СЕТ СН'!$I$5-'СЕТ СН'!$I$17</f>
        <v>3493.6197060599998</v>
      </c>
      <c r="V126" s="36">
        <f>SUMIFS(СВЦЭМ!$C$33:$C$776,СВЦЭМ!$A$33:$A$776,$A126,СВЦЭМ!$B$33:$B$776,V$119)+'СЕТ СН'!$I$9+СВЦЭМ!$D$10+'СЕТ СН'!$I$5-'СЕТ СН'!$I$17</f>
        <v>3510.6935483900002</v>
      </c>
      <c r="W126" s="36">
        <f>SUMIFS(СВЦЭМ!$C$33:$C$776,СВЦЭМ!$A$33:$A$776,$A126,СВЦЭМ!$B$33:$B$776,W$119)+'СЕТ СН'!$I$9+СВЦЭМ!$D$10+'СЕТ СН'!$I$5-'СЕТ СН'!$I$17</f>
        <v>3499.1888325700002</v>
      </c>
      <c r="X126" s="36">
        <f>SUMIFS(СВЦЭМ!$C$33:$C$776,СВЦЭМ!$A$33:$A$776,$A126,СВЦЭМ!$B$33:$B$776,X$119)+'СЕТ СН'!$I$9+СВЦЭМ!$D$10+'СЕТ СН'!$I$5-'СЕТ СН'!$I$17</f>
        <v>3530.3923728300001</v>
      </c>
      <c r="Y126" s="36">
        <f>SUMIFS(СВЦЭМ!$C$33:$C$776,СВЦЭМ!$A$33:$A$776,$A126,СВЦЭМ!$B$33:$B$776,Y$119)+'СЕТ СН'!$I$9+СВЦЭМ!$D$10+'СЕТ СН'!$I$5-'СЕТ СН'!$I$17</f>
        <v>3616.5403501700002</v>
      </c>
    </row>
    <row r="127" spans="1:27" ht="15.75" x14ac:dyDescent="0.2">
      <c r="A127" s="35">
        <f t="shared" si="3"/>
        <v>44051</v>
      </c>
      <c r="B127" s="36">
        <f>SUMIFS(СВЦЭМ!$C$33:$C$776,СВЦЭМ!$A$33:$A$776,$A127,СВЦЭМ!$B$33:$B$776,B$119)+'СЕТ СН'!$I$9+СВЦЭМ!$D$10+'СЕТ СН'!$I$5-'СЕТ СН'!$I$17</f>
        <v>3693.3856146899998</v>
      </c>
      <c r="C127" s="36">
        <f>SUMIFS(СВЦЭМ!$C$33:$C$776,СВЦЭМ!$A$33:$A$776,$A127,СВЦЭМ!$B$33:$B$776,C$119)+'СЕТ СН'!$I$9+СВЦЭМ!$D$10+'СЕТ СН'!$I$5-'СЕТ СН'!$I$17</f>
        <v>3716.9699342600002</v>
      </c>
      <c r="D127" s="36">
        <f>SUMIFS(СВЦЭМ!$C$33:$C$776,СВЦЭМ!$A$33:$A$776,$A127,СВЦЭМ!$B$33:$B$776,D$119)+'СЕТ СН'!$I$9+СВЦЭМ!$D$10+'СЕТ СН'!$I$5-'СЕТ СН'!$I$17</f>
        <v>3718.8890149399999</v>
      </c>
      <c r="E127" s="36">
        <f>SUMIFS(СВЦЭМ!$C$33:$C$776,СВЦЭМ!$A$33:$A$776,$A127,СВЦЭМ!$B$33:$B$776,E$119)+'СЕТ СН'!$I$9+СВЦЭМ!$D$10+'СЕТ СН'!$I$5-'СЕТ СН'!$I$17</f>
        <v>3737.4326178199999</v>
      </c>
      <c r="F127" s="36">
        <f>SUMIFS(СВЦЭМ!$C$33:$C$776,СВЦЭМ!$A$33:$A$776,$A127,СВЦЭМ!$B$33:$B$776,F$119)+'СЕТ СН'!$I$9+СВЦЭМ!$D$10+'СЕТ СН'!$I$5-'СЕТ СН'!$I$17</f>
        <v>3735.2771790000002</v>
      </c>
      <c r="G127" s="36">
        <f>SUMIFS(СВЦЭМ!$C$33:$C$776,СВЦЭМ!$A$33:$A$776,$A127,СВЦЭМ!$B$33:$B$776,G$119)+'СЕТ СН'!$I$9+СВЦЭМ!$D$10+'СЕТ СН'!$I$5-'СЕТ СН'!$I$17</f>
        <v>3735.1661382299999</v>
      </c>
      <c r="H127" s="36">
        <f>SUMIFS(СВЦЭМ!$C$33:$C$776,СВЦЭМ!$A$33:$A$776,$A127,СВЦЭМ!$B$33:$B$776,H$119)+'СЕТ СН'!$I$9+СВЦЭМ!$D$10+'СЕТ СН'!$I$5-'СЕТ СН'!$I$17</f>
        <v>3722.7790140699999</v>
      </c>
      <c r="I127" s="36">
        <f>SUMIFS(СВЦЭМ!$C$33:$C$776,СВЦЭМ!$A$33:$A$776,$A127,СВЦЭМ!$B$33:$B$776,I$119)+'СЕТ СН'!$I$9+СВЦЭМ!$D$10+'СЕТ СН'!$I$5-'СЕТ СН'!$I$17</f>
        <v>3687.0487703700001</v>
      </c>
      <c r="J127" s="36">
        <f>SUMIFS(СВЦЭМ!$C$33:$C$776,СВЦЭМ!$A$33:$A$776,$A127,СВЦЭМ!$B$33:$B$776,J$119)+'СЕТ СН'!$I$9+СВЦЭМ!$D$10+'СЕТ СН'!$I$5-'СЕТ СН'!$I$17</f>
        <v>3670.5618910600001</v>
      </c>
      <c r="K127" s="36">
        <f>SUMIFS(СВЦЭМ!$C$33:$C$776,СВЦЭМ!$A$33:$A$776,$A127,СВЦЭМ!$B$33:$B$776,K$119)+'СЕТ СН'!$I$9+СВЦЭМ!$D$10+'СЕТ СН'!$I$5-'СЕТ СН'!$I$17</f>
        <v>3650.4158645299999</v>
      </c>
      <c r="L127" s="36">
        <f>SUMIFS(СВЦЭМ!$C$33:$C$776,СВЦЭМ!$A$33:$A$776,$A127,СВЦЭМ!$B$33:$B$776,L$119)+'СЕТ СН'!$I$9+СВЦЭМ!$D$10+'СЕТ СН'!$I$5-'СЕТ СН'!$I$17</f>
        <v>3605.2676267799998</v>
      </c>
      <c r="M127" s="36">
        <f>SUMIFS(СВЦЭМ!$C$33:$C$776,СВЦЭМ!$A$33:$A$776,$A127,СВЦЭМ!$B$33:$B$776,M$119)+'СЕТ СН'!$I$9+СВЦЭМ!$D$10+'СЕТ СН'!$I$5-'СЕТ СН'!$I$17</f>
        <v>3509.7812141200002</v>
      </c>
      <c r="N127" s="36">
        <f>SUMIFS(СВЦЭМ!$C$33:$C$776,СВЦЭМ!$A$33:$A$776,$A127,СВЦЭМ!$B$33:$B$776,N$119)+'СЕТ СН'!$I$9+СВЦЭМ!$D$10+'СЕТ СН'!$I$5-'СЕТ СН'!$I$17</f>
        <v>3465.0113841299999</v>
      </c>
      <c r="O127" s="36">
        <f>SUMIFS(СВЦЭМ!$C$33:$C$776,СВЦЭМ!$A$33:$A$776,$A127,СВЦЭМ!$B$33:$B$776,O$119)+'СЕТ СН'!$I$9+СВЦЭМ!$D$10+'СЕТ СН'!$I$5-'СЕТ СН'!$I$17</f>
        <v>3447.6146219900002</v>
      </c>
      <c r="P127" s="36">
        <f>SUMIFS(СВЦЭМ!$C$33:$C$776,СВЦЭМ!$A$33:$A$776,$A127,СВЦЭМ!$B$33:$B$776,P$119)+'СЕТ СН'!$I$9+СВЦЭМ!$D$10+'СЕТ СН'!$I$5-'СЕТ СН'!$I$17</f>
        <v>3442.6004122700001</v>
      </c>
      <c r="Q127" s="36">
        <f>SUMIFS(СВЦЭМ!$C$33:$C$776,СВЦЭМ!$A$33:$A$776,$A127,СВЦЭМ!$B$33:$B$776,Q$119)+'СЕТ СН'!$I$9+СВЦЭМ!$D$10+'СЕТ СН'!$I$5-'СЕТ СН'!$I$17</f>
        <v>3451.47821393</v>
      </c>
      <c r="R127" s="36">
        <f>SUMIFS(СВЦЭМ!$C$33:$C$776,СВЦЭМ!$A$33:$A$776,$A127,СВЦЭМ!$B$33:$B$776,R$119)+'СЕТ СН'!$I$9+СВЦЭМ!$D$10+'СЕТ СН'!$I$5-'СЕТ СН'!$I$17</f>
        <v>3434.3323227400001</v>
      </c>
      <c r="S127" s="36">
        <f>SUMIFS(СВЦЭМ!$C$33:$C$776,СВЦЭМ!$A$33:$A$776,$A127,СВЦЭМ!$B$33:$B$776,S$119)+'СЕТ СН'!$I$9+СВЦЭМ!$D$10+'СЕТ СН'!$I$5-'СЕТ СН'!$I$17</f>
        <v>3441.0282093999999</v>
      </c>
      <c r="T127" s="36">
        <f>SUMIFS(СВЦЭМ!$C$33:$C$776,СВЦЭМ!$A$33:$A$776,$A127,СВЦЭМ!$B$33:$B$776,T$119)+'СЕТ СН'!$I$9+СВЦЭМ!$D$10+'СЕТ СН'!$I$5-'СЕТ СН'!$I$17</f>
        <v>3457.0270974</v>
      </c>
      <c r="U127" s="36">
        <f>SUMIFS(СВЦЭМ!$C$33:$C$776,СВЦЭМ!$A$33:$A$776,$A127,СВЦЭМ!$B$33:$B$776,U$119)+'СЕТ СН'!$I$9+СВЦЭМ!$D$10+'СЕТ СН'!$I$5-'СЕТ СН'!$I$17</f>
        <v>3463.8049879999999</v>
      </c>
      <c r="V127" s="36">
        <f>SUMIFS(СВЦЭМ!$C$33:$C$776,СВЦЭМ!$A$33:$A$776,$A127,СВЦЭМ!$B$33:$B$776,V$119)+'СЕТ СН'!$I$9+СВЦЭМ!$D$10+'СЕТ СН'!$I$5-'СЕТ СН'!$I$17</f>
        <v>3451.4558258400002</v>
      </c>
      <c r="W127" s="36">
        <f>SUMIFS(СВЦЭМ!$C$33:$C$776,СВЦЭМ!$A$33:$A$776,$A127,СВЦЭМ!$B$33:$B$776,W$119)+'СЕТ СН'!$I$9+СВЦЭМ!$D$10+'СЕТ СН'!$I$5-'СЕТ СН'!$I$17</f>
        <v>3440.0408560599999</v>
      </c>
      <c r="X127" s="36">
        <f>SUMIFS(СВЦЭМ!$C$33:$C$776,СВЦЭМ!$A$33:$A$776,$A127,СВЦЭМ!$B$33:$B$776,X$119)+'СЕТ СН'!$I$9+СВЦЭМ!$D$10+'СЕТ СН'!$I$5-'СЕТ СН'!$I$17</f>
        <v>3466.1996088599999</v>
      </c>
      <c r="Y127" s="36">
        <f>SUMIFS(СВЦЭМ!$C$33:$C$776,СВЦЭМ!$A$33:$A$776,$A127,СВЦЭМ!$B$33:$B$776,Y$119)+'СЕТ СН'!$I$9+СВЦЭМ!$D$10+'СЕТ СН'!$I$5-'СЕТ СН'!$I$17</f>
        <v>3564.5018567699999</v>
      </c>
    </row>
    <row r="128" spans="1:27" ht="15.75" x14ac:dyDescent="0.2">
      <c r="A128" s="35">
        <f t="shared" si="3"/>
        <v>44052</v>
      </c>
      <c r="B128" s="36">
        <f>SUMIFS(СВЦЭМ!$C$33:$C$776,СВЦЭМ!$A$33:$A$776,$A128,СВЦЭМ!$B$33:$B$776,B$119)+'СЕТ СН'!$I$9+СВЦЭМ!$D$10+'СЕТ СН'!$I$5-'СЕТ СН'!$I$17</f>
        <v>3642.8131637199999</v>
      </c>
      <c r="C128" s="36">
        <f>SUMIFS(СВЦЭМ!$C$33:$C$776,СВЦЭМ!$A$33:$A$776,$A128,СВЦЭМ!$B$33:$B$776,C$119)+'СЕТ СН'!$I$9+СВЦЭМ!$D$10+'СЕТ СН'!$I$5-'СЕТ СН'!$I$17</f>
        <v>3734.0352602900002</v>
      </c>
      <c r="D128" s="36">
        <f>SUMIFS(СВЦЭМ!$C$33:$C$776,СВЦЭМ!$A$33:$A$776,$A128,СВЦЭМ!$B$33:$B$776,D$119)+'СЕТ СН'!$I$9+СВЦЭМ!$D$10+'СЕТ СН'!$I$5-'СЕТ СН'!$I$17</f>
        <v>3726.84696403</v>
      </c>
      <c r="E128" s="36">
        <f>SUMIFS(СВЦЭМ!$C$33:$C$776,СВЦЭМ!$A$33:$A$776,$A128,СВЦЭМ!$B$33:$B$776,E$119)+'СЕТ СН'!$I$9+СВЦЭМ!$D$10+'СЕТ СН'!$I$5-'СЕТ СН'!$I$17</f>
        <v>3721.3258744</v>
      </c>
      <c r="F128" s="36">
        <f>SUMIFS(СВЦЭМ!$C$33:$C$776,СВЦЭМ!$A$33:$A$776,$A128,СВЦЭМ!$B$33:$B$776,F$119)+'СЕТ СН'!$I$9+СВЦЭМ!$D$10+'СЕТ СН'!$I$5-'СЕТ СН'!$I$17</f>
        <v>3715.4674802600002</v>
      </c>
      <c r="G128" s="36">
        <f>SUMIFS(СВЦЭМ!$C$33:$C$776,СВЦЭМ!$A$33:$A$776,$A128,СВЦЭМ!$B$33:$B$776,G$119)+'СЕТ СН'!$I$9+СВЦЭМ!$D$10+'СЕТ СН'!$I$5-'СЕТ СН'!$I$17</f>
        <v>3722.4132364900001</v>
      </c>
      <c r="H128" s="36">
        <f>SUMIFS(СВЦЭМ!$C$33:$C$776,СВЦЭМ!$A$33:$A$776,$A128,СВЦЭМ!$B$33:$B$776,H$119)+'СЕТ СН'!$I$9+СВЦЭМ!$D$10+'СЕТ СН'!$I$5-'СЕТ СН'!$I$17</f>
        <v>3734.07922908</v>
      </c>
      <c r="I128" s="36">
        <f>SUMIFS(СВЦЭМ!$C$33:$C$776,СВЦЭМ!$A$33:$A$776,$A128,СВЦЭМ!$B$33:$B$776,I$119)+'СЕТ СН'!$I$9+СВЦЭМ!$D$10+'СЕТ СН'!$I$5-'СЕТ СН'!$I$17</f>
        <v>3730.9319455</v>
      </c>
      <c r="J128" s="36">
        <f>SUMIFS(СВЦЭМ!$C$33:$C$776,СВЦЭМ!$A$33:$A$776,$A128,СВЦЭМ!$B$33:$B$776,J$119)+'СЕТ СН'!$I$9+СВЦЭМ!$D$10+'СЕТ СН'!$I$5-'СЕТ СН'!$I$17</f>
        <v>3680.8955297100001</v>
      </c>
      <c r="K128" s="36">
        <f>SUMIFS(СВЦЭМ!$C$33:$C$776,СВЦЭМ!$A$33:$A$776,$A128,СВЦЭМ!$B$33:$B$776,K$119)+'СЕТ СН'!$I$9+СВЦЭМ!$D$10+'СЕТ СН'!$I$5-'СЕТ СН'!$I$17</f>
        <v>3637.8976082499998</v>
      </c>
      <c r="L128" s="36">
        <f>SUMIFS(СВЦЭМ!$C$33:$C$776,СВЦЭМ!$A$33:$A$776,$A128,СВЦЭМ!$B$33:$B$776,L$119)+'СЕТ СН'!$I$9+СВЦЭМ!$D$10+'СЕТ СН'!$I$5-'СЕТ СН'!$I$17</f>
        <v>3593.3041801899999</v>
      </c>
      <c r="M128" s="36">
        <f>SUMIFS(СВЦЭМ!$C$33:$C$776,СВЦЭМ!$A$33:$A$776,$A128,СВЦЭМ!$B$33:$B$776,M$119)+'СЕТ СН'!$I$9+СВЦЭМ!$D$10+'СЕТ СН'!$I$5-'СЕТ СН'!$I$17</f>
        <v>3509.29099696</v>
      </c>
      <c r="N128" s="36">
        <f>SUMIFS(СВЦЭМ!$C$33:$C$776,СВЦЭМ!$A$33:$A$776,$A128,СВЦЭМ!$B$33:$B$776,N$119)+'СЕТ СН'!$I$9+СВЦЭМ!$D$10+'СЕТ СН'!$I$5-'СЕТ СН'!$I$17</f>
        <v>3454.2161017500002</v>
      </c>
      <c r="O128" s="36">
        <f>SUMIFS(СВЦЭМ!$C$33:$C$776,СВЦЭМ!$A$33:$A$776,$A128,СВЦЭМ!$B$33:$B$776,O$119)+'СЕТ СН'!$I$9+СВЦЭМ!$D$10+'СЕТ СН'!$I$5-'СЕТ СН'!$I$17</f>
        <v>3419.8877435599998</v>
      </c>
      <c r="P128" s="36">
        <f>SUMIFS(СВЦЭМ!$C$33:$C$776,СВЦЭМ!$A$33:$A$776,$A128,СВЦЭМ!$B$33:$B$776,P$119)+'СЕТ СН'!$I$9+СВЦЭМ!$D$10+'СЕТ СН'!$I$5-'СЕТ СН'!$I$17</f>
        <v>3417.5855777000002</v>
      </c>
      <c r="Q128" s="36">
        <f>SUMIFS(СВЦЭМ!$C$33:$C$776,СВЦЭМ!$A$33:$A$776,$A128,СВЦЭМ!$B$33:$B$776,Q$119)+'СЕТ СН'!$I$9+СВЦЭМ!$D$10+'СЕТ СН'!$I$5-'СЕТ СН'!$I$17</f>
        <v>3436.9165179800002</v>
      </c>
      <c r="R128" s="36">
        <f>SUMIFS(СВЦЭМ!$C$33:$C$776,СВЦЭМ!$A$33:$A$776,$A128,СВЦЭМ!$B$33:$B$776,R$119)+'СЕТ СН'!$I$9+СВЦЭМ!$D$10+'СЕТ СН'!$I$5-'СЕТ СН'!$I$17</f>
        <v>3426.26133738</v>
      </c>
      <c r="S128" s="36">
        <f>SUMIFS(СВЦЭМ!$C$33:$C$776,СВЦЭМ!$A$33:$A$776,$A128,СВЦЭМ!$B$33:$B$776,S$119)+'СЕТ СН'!$I$9+СВЦЭМ!$D$10+'СЕТ СН'!$I$5-'СЕТ СН'!$I$17</f>
        <v>3430.8536719700001</v>
      </c>
      <c r="T128" s="36">
        <f>SUMIFS(СВЦЭМ!$C$33:$C$776,СВЦЭМ!$A$33:$A$776,$A128,СВЦЭМ!$B$33:$B$776,T$119)+'СЕТ СН'!$I$9+СВЦЭМ!$D$10+'СЕТ СН'!$I$5-'СЕТ СН'!$I$17</f>
        <v>3440.4893886600003</v>
      </c>
      <c r="U128" s="36">
        <f>SUMIFS(СВЦЭМ!$C$33:$C$776,СВЦЭМ!$A$33:$A$776,$A128,СВЦЭМ!$B$33:$B$776,U$119)+'СЕТ СН'!$I$9+СВЦЭМ!$D$10+'СЕТ СН'!$I$5-'СЕТ СН'!$I$17</f>
        <v>3445.0760660400001</v>
      </c>
      <c r="V128" s="36">
        <f>SUMIFS(СВЦЭМ!$C$33:$C$776,СВЦЭМ!$A$33:$A$776,$A128,СВЦЭМ!$B$33:$B$776,V$119)+'СЕТ СН'!$I$9+СВЦЭМ!$D$10+'СЕТ СН'!$I$5-'СЕТ СН'!$I$17</f>
        <v>3445.2445005700001</v>
      </c>
      <c r="W128" s="36">
        <f>SUMIFS(СВЦЭМ!$C$33:$C$776,СВЦЭМ!$A$33:$A$776,$A128,СВЦЭМ!$B$33:$B$776,W$119)+'СЕТ СН'!$I$9+СВЦЭМ!$D$10+'СЕТ СН'!$I$5-'СЕТ СН'!$I$17</f>
        <v>3431.1497546199998</v>
      </c>
      <c r="X128" s="36">
        <f>SUMIFS(СВЦЭМ!$C$33:$C$776,СВЦЭМ!$A$33:$A$776,$A128,СВЦЭМ!$B$33:$B$776,X$119)+'СЕТ СН'!$I$9+СВЦЭМ!$D$10+'СЕТ СН'!$I$5-'СЕТ СН'!$I$17</f>
        <v>3462.4023853899998</v>
      </c>
      <c r="Y128" s="36">
        <f>SUMIFS(СВЦЭМ!$C$33:$C$776,СВЦЭМ!$A$33:$A$776,$A128,СВЦЭМ!$B$33:$B$776,Y$119)+'СЕТ СН'!$I$9+СВЦЭМ!$D$10+'СЕТ СН'!$I$5-'СЕТ СН'!$I$17</f>
        <v>3567.1603215</v>
      </c>
    </row>
    <row r="129" spans="1:25" ht="15.75" x14ac:dyDescent="0.2">
      <c r="A129" s="35">
        <f t="shared" si="3"/>
        <v>44053</v>
      </c>
      <c r="B129" s="36">
        <f>SUMIFS(СВЦЭМ!$C$33:$C$776,СВЦЭМ!$A$33:$A$776,$A129,СВЦЭМ!$B$33:$B$776,B$119)+'СЕТ СН'!$I$9+СВЦЭМ!$D$10+'СЕТ СН'!$I$5-'СЕТ СН'!$I$17</f>
        <v>3652.6055201099998</v>
      </c>
      <c r="C129" s="36">
        <f>SUMIFS(СВЦЭМ!$C$33:$C$776,СВЦЭМ!$A$33:$A$776,$A129,СВЦЭМ!$B$33:$B$776,C$119)+'СЕТ СН'!$I$9+СВЦЭМ!$D$10+'СЕТ СН'!$I$5-'СЕТ СН'!$I$17</f>
        <v>3708.2519983299999</v>
      </c>
      <c r="D129" s="36">
        <f>SUMIFS(СВЦЭМ!$C$33:$C$776,СВЦЭМ!$A$33:$A$776,$A129,СВЦЭМ!$B$33:$B$776,D$119)+'СЕТ СН'!$I$9+СВЦЭМ!$D$10+'СЕТ СН'!$I$5-'СЕТ СН'!$I$17</f>
        <v>3690.3297095100002</v>
      </c>
      <c r="E129" s="36">
        <f>SUMIFS(СВЦЭМ!$C$33:$C$776,СВЦЭМ!$A$33:$A$776,$A129,СВЦЭМ!$B$33:$B$776,E$119)+'СЕТ СН'!$I$9+СВЦЭМ!$D$10+'СЕТ СН'!$I$5-'СЕТ СН'!$I$17</f>
        <v>3677.9506139499999</v>
      </c>
      <c r="F129" s="36">
        <f>SUMIFS(СВЦЭМ!$C$33:$C$776,СВЦЭМ!$A$33:$A$776,$A129,СВЦЭМ!$B$33:$B$776,F$119)+'СЕТ СН'!$I$9+СВЦЭМ!$D$10+'СЕТ СН'!$I$5-'СЕТ СН'!$I$17</f>
        <v>3670.4619247400001</v>
      </c>
      <c r="G129" s="36">
        <f>SUMIFS(СВЦЭМ!$C$33:$C$776,СВЦЭМ!$A$33:$A$776,$A129,СВЦЭМ!$B$33:$B$776,G$119)+'СЕТ СН'!$I$9+СВЦЭМ!$D$10+'СЕТ СН'!$I$5-'СЕТ СН'!$I$17</f>
        <v>3679.7874084700002</v>
      </c>
      <c r="H129" s="36">
        <f>SUMIFS(СВЦЭМ!$C$33:$C$776,СВЦЭМ!$A$33:$A$776,$A129,СВЦЭМ!$B$33:$B$776,H$119)+'СЕТ СН'!$I$9+СВЦЭМ!$D$10+'СЕТ СН'!$I$5-'СЕТ СН'!$I$17</f>
        <v>3712.7389658800003</v>
      </c>
      <c r="I129" s="36">
        <f>SUMIFS(СВЦЭМ!$C$33:$C$776,СВЦЭМ!$A$33:$A$776,$A129,СВЦЭМ!$B$33:$B$776,I$119)+'СЕТ СН'!$I$9+СВЦЭМ!$D$10+'СЕТ СН'!$I$5-'СЕТ СН'!$I$17</f>
        <v>3707.1285294099998</v>
      </c>
      <c r="J129" s="36">
        <f>SUMIFS(СВЦЭМ!$C$33:$C$776,СВЦЭМ!$A$33:$A$776,$A129,СВЦЭМ!$B$33:$B$776,J$119)+'СЕТ СН'!$I$9+СВЦЭМ!$D$10+'СЕТ СН'!$I$5-'СЕТ СН'!$I$17</f>
        <v>3652.7053737800002</v>
      </c>
      <c r="K129" s="36">
        <f>SUMIFS(СВЦЭМ!$C$33:$C$776,СВЦЭМ!$A$33:$A$776,$A129,СВЦЭМ!$B$33:$B$776,K$119)+'СЕТ СН'!$I$9+СВЦЭМ!$D$10+'СЕТ СН'!$I$5-'СЕТ СН'!$I$17</f>
        <v>3606.66360364</v>
      </c>
      <c r="L129" s="36">
        <f>SUMIFS(СВЦЭМ!$C$33:$C$776,СВЦЭМ!$A$33:$A$776,$A129,СВЦЭМ!$B$33:$B$776,L$119)+'СЕТ СН'!$I$9+СВЦЭМ!$D$10+'СЕТ СН'!$I$5-'СЕТ СН'!$I$17</f>
        <v>3597.7250794400002</v>
      </c>
      <c r="M129" s="36">
        <f>SUMIFS(СВЦЭМ!$C$33:$C$776,СВЦЭМ!$A$33:$A$776,$A129,СВЦЭМ!$B$33:$B$776,M$119)+'СЕТ СН'!$I$9+СВЦЭМ!$D$10+'СЕТ СН'!$I$5-'СЕТ СН'!$I$17</f>
        <v>3542.46242368</v>
      </c>
      <c r="N129" s="36">
        <f>SUMIFS(СВЦЭМ!$C$33:$C$776,СВЦЭМ!$A$33:$A$776,$A129,СВЦЭМ!$B$33:$B$776,N$119)+'СЕТ СН'!$I$9+СВЦЭМ!$D$10+'СЕТ СН'!$I$5-'СЕТ СН'!$I$17</f>
        <v>3477.57663443</v>
      </c>
      <c r="O129" s="36">
        <f>SUMIFS(СВЦЭМ!$C$33:$C$776,СВЦЭМ!$A$33:$A$776,$A129,СВЦЭМ!$B$33:$B$776,O$119)+'СЕТ СН'!$I$9+СВЦЭМ!$D$10+'СЕТ СН'!$I$5-'СЕТ СН'!$I$17</f>
        <v>3441.9885286600002</v>
      </c>
      <c r="P129" s="36">
        <f>SUMIFS(СВЦЭМ!$C$33:$C$776,СВЦЭМ!$A$33:$A$776,$A129,СВЦЭМ!$B$33:$B$776,P$119)+'СЕТ СН'!$I$9+СВЦЭМ!$D$10+'СЕТ СН'!$I$5-'СЕТ СН'!$I$17</f>
        <v>3415.1816050799998</v>
      </c>
      <c r="Q129" s="36">
        <f>SUMIFS(СВЦЭМ!$C$33:$C$776,СВЦЭМ!$A$33:$A$776,$A129,СВЦЭМ!$B$33:$B$776,Q$119)+'СЕТ СН'!$I$9+СВЦЭМ!$D$10+'СЕТ СН'!$I$5-'СЕТ СН'!$I$17</f>
        <v>3420.0226210800001</v>
      </c>
      <c r="R129" s="36">
        <f>SUMIFS(СВЦЭМ!$C$33:$C$776,СВЦЭМ!$A$33:$A$776,$A129,СВЦЭМ!$B$33:$B$776,R$119)+'СЕТ СН'!$I$9+СВЦЭМ!$D$10+'СЕТ СН'!$I$5-'СЕТ СН'!$I$17</f>
        <v>3425.9078367500001</v>
      </c>
      <c r="S129" s="36">
        <f>SUMIFS(СВЦЭМ!$C$33:$C$776,СВЦЭМ!$A$33:$A$776,$A129,СВЦЭМ!$B$33:$B$776,S$119)+'СЕТ СН'!$I$9+СВЦЭМ!$D$10+'СЕТ СН'!$I$5-'СЕТ СН'!$I$17</f>
        <v>3425.5178161399999</v>
      </c>
      <c r="T129" s="36">
        <f>SUMIFS(СВЦЭМ!$C$33:$C$776,СВЦЭМ!$A$33:$A$776,$A129,СВЦЭМ!$B$33:$B$776,T$119)+'СЕТ СН'!$I$9+СВЦЭМ!$D$10+'СЕТ СН'!$I$5-'СЕТ СН'!$I$17</f>
        <v>3435.4334579900001</v>
      </c>
      <c r="U129" s="36">
        <f>SUMIFS(СВЦЭМ!$C$33:$C$776,СВЦЭМ!$A$33:$A$776,$A129,СВЦЭМ!$B$33:$B$776,U$119)+'СЕТ СН'!$I$9+СВЦЭМ!$D$10+'СЕТ СН'!$I$5-'СЕТ СН'!$I$17</f>
        <v>3432.6338260699999</v>
      </c>
      <c r="V129" s="36">
        <f>SUMIFS(СВЦЭМ!$C$33:$C$776,СВЦЭМ!$A$33:$A$776,$A129,СВЦЭМ!$B$33:$B$776,V$119)+'СЕТ СН'!$I$9+СВЦЭМ!$D$10+'СЕТ СН'!$I$5-'СЕТ СН'!$I$17</f>
        <v>3428.21966668</v>
      </c>
      <c r="W129" s="36">
        <f>SUMIFS(СВЦЭМ!$C$33:$C$776,СВЦЭМ!$A$33:$A$776,$A129,СВЦЭМ!$B$33:$B$776,W$119)+'СЕТ СН'!$I$9+СВЦЭМ!$D$10+'СЕТ СН'!$I$5-'СЕТ СН'!$I$17</f>
        <v>3407.3478628100002</v>
      </c>
      <c r="X129" s="36">
        <f>SUMIFS(СВЦЭМ!$C$33:$C$776,СВЦЭМ!$A$33:$A$776,$A129,СВЦЭМ!$B$33:$B$776,X$119)+'СЕТ СН'!$I$9+СВЦЭМ!$D$10+'СЕТ СН'!$I$5-'СЕТ СН'!$I$17</f>
        <v>3440.0290632400001</v>
      </c>
      <c r="Y129" s="36">
        <f>SUMIFS(СВЦЭМ!$C$33:$C$776,СВЦЭМ!$A$33:$A$776,$A129,СВЦЭМ!$B$33:$B$776,Y$119)+'СЕТ СН'!$I$9+СВЦЭМ!$D$10+'СЕТ СН'!$I$5-'СЕТ СН'!$I$17</f>
        <v>3519.65596482</v>
      </c>
    </row>
    <row r="130" spans="1:25" ht="15.75" x14ac:dyDescent="0.2">
      <c r="A130" s="35">
        <f t="shared" si="3"/>
        <v>44054</v>
      </c>
      <c r="B130" s="36">
        <f>SUMIFS(СВЦЭМ!$C$33:$C$776,СВЦЭМ!$A$33:$A$776,$A130,СВЦЭМ!$B$33:$B$776,B$119)+'СЕТ СН'!$I$9+СВЦЭМ!$D$10+'СЕТ СН'!$I$5-'СЕТ СН'!$I$17</f>
        <v>3614.9009470199999</v>
      </c>
      <c r="C130" s="36">
        <f>SUMIFS(СВЦЭМ!$C$33:$C$776,СВЦЭМ!$A$33:$A$776,$A130,СВЦЭМ!$B$33:$B$776,C$119)+'СЕТ СН'!$I$9+СВЦЭМ!$D$10+'СЕТ СН'!$I$5-'СЕТ СН'!$I$17</f>
        <v>3657.59314245</v>
      </c>
      <c r="D130" s="36">
        <f>SUMIFS(СВЦЭМ!$C$33:$C$776,СВЦЭМ!$A$33:$A$776,$A130,СВЦЭМ!$B$33:$B$776,D$119)+'СЕТ СН'!$I$9+СВЦЭМ!$D$10+'СЕТ СН'!$I$5-'СЕТ СН'!$I$17</f>
        <v>3649.2980777600001</v>
      </c>
      <c r="E130" s="36">
        <f>SUMIFS(СВЦЭМ!$C$33:$C$776,СВЦЭМ!$A$33:$A$776,$A130,СВЦЭМ!$B$33:$B$776,E$119)+'СЕТ СН'!$I$9+СВЦЭМ!$D$10+'СЕТ СН'!$I$5-'СЕТ СН'!$I$17</f>
        <v>3640.7185972699999</v>
      </c>
      <c r="F130" s="36">
        <f>SUMIFS(СВЦЭМ!$C$33:$C$776,СВЦЭМ!$A$33:$A$776,$A130,СВЦЭМ!$B$33:$B$776,F$119)+'СЕТ СН'!$I$9+СВЦЭМ!$D$10+'СЕТ СН'!$I$5-'СЕТ СН'!$I$17</f>
        <v>3626.2246262200001</v>
      </c>
      <c r="G130" s="36">
        <f>SUMIFS(СВЦЭМ!$C$33:$C$776,СВЦЭМ!$A$33:$A$776,$A130,СВЦЭМ!$B$33:$B$776,G$119)+'СЕТ СН'!$I$9+СВЦЭМ!$D$10+'СЕТ СН'!$I$5-'СЕТ СН'!$I$17</f>
        <v>3633.5841355699999</v>
      </c>
      <c r="H130" s="36">
        <f>SUMIFS(СВЦЭМ!$C$33:$C$776,СВЦЭМ!$A$33:$A$776,$A130,СВЦЭМ!$B$33:$B$776,H$119)+'СЕТ СН'!$I$9+СВЦЭМ!$D$10+'СЕТ СН'!$I$5-'СЕТ СН'!$I$17</f>
        <v>3608.8871012099999</v>
      </c>
      <c r="I130" s="36">
        <f>SUMIFS(СВЦЭМ!$C$33:$C$776,СВЦЭМ!$A$33:$A$776,$A130,СВЦЭМ!$B$33:$B$776,I$119)+'СЕТ СН'!$I$9+СВЦЭМ!$D$10+'СЕТ СН'!$I$5-'СЕТ СН'!$I$17</f>
        <v>3584.0962618499998</v>
      </c>
      <c r="J130" s="36">
        <f>SUMIFS(СВЦЭМ!$C$33:$C$776,СВЦЭМ!$A$33:$A$776,$A130,СВЦЭМ!$B$33:$B$776,J$119)+'СЕТ СН'!$I$9+СВЦЭМ!$D$10+'СЕТ СН'!$I$5-'СЕТ СН'!$I$17</f>
        <v>3564.51620495</v>
      </c>
      <c r="K130" s="36">
        <f>SUMIFS(СВЦЭМ!$C$33:$C$776,СВЦЭМ!$A$33:$A$776,$A130,СВЦЭМ!$B$33:$B$776,K$119)+'СЕТ СН'!$I$9+СВЦЭМ!$D$10+'СЕТ СН'!$I$5-'СЕТ СН'!$I$17</f>
        <v>3539.07663598</v>
      </c>
      <c r="L130" s="36">
        <f>SUMIFS(СВЦЭМ!$C$33:$C$776,СВЦЭМ!$A$33:$A$776,$A130,СВЦЭМ!$B$33:$B$776,L$119)+'СЕТ СН'!$I$9+СВЦЭМ!$D$10+'СЕТ СН'!$I$5-'СЕТ СН'!$I$17</f>
        <v>3530.85578691</v>
      </c>
      <c r="M130" s="36">
        <f>SUMIFS(СВЦЭМ!$C$33:$C$776,СВЦЭМ!$A$33:$A$776,$A130,СВЦЭМ!$B$33:$B$776,M$119)+'СЕТ СН'!$I$9+СВЦЭМ!$D$10+'СЕТ СН'!$I$5-'СЕТ СН'!$I$17</f>
        <v>3486.91529429</v>
      </c>
      <c r="N130" s="36">
        <f>SUMIFS(СВЦЭМ!$C$33:$C$776,СВЦЭМ!$A$33:$A$776,$A130,СВЦЭМ!$B$33:$B$776,N$119)+'СЕТ СН'!$I$9+СВЦЭМ!$D$10+'СЕТ СН'!$I$5-'СЕТ СН'!$I$17</f>
        <v>3474.3711865599998</v>
      </c>
      <c r="O130" s="36">
        <f>SUMIFS(СВЦЭМ!$C$33:$C$776,СВЦЭМ!$A$33:$A$776,$A130,СВЦЭМ!$B$33:$B$776,O$119)+'СЕТ СН'!$I$9+СВЦЭМ!$D$10+'СЕТ СН'!$I$5-'СЕТ СН'!$I$17</f>
        <v>3478.7282387</v>
      </c>
      <c r="P130" s="36">
        <f>SUMIFS(СВЦЭМ!$C$33:$C$776,СВЦЭМ!$A$33:$A$776,$A130,СВЦЭМ!$B$33:$B$776,P$119)+'СЕТ СН'!$I$9+СВЦЭМ!$D$10+'СЕТ СН'!$I$5-'СЕТ СН'!$I$17</f>
        <v>3478.0117753499999</v>
      </c>
      <c r="Q130" s="36">
        <f>SUMIFS(СВЦЭМ!$C$33:$C$776,СВЦЭМ!$A$33:$A$776,$A130,СВЦЭМ!$B$33:$B$776,Q$119)+'СЕТ СН'!$I$9+СВЦЭМ!$D$10+'СЕТ СН'!$I$5-'СЕТ СН'!$I$17</f>
        <v>3470.7279221899998</v>
      </c>
      <c r="R130" s="36">
        <f>SUMIFS(СВЦЭМ!$C$33:$C$776,СВЦЭМ!$A$33:$A$776,$A130,СВЦЭМ!$B$33:$B$776,R$119)+'СЕТ СН'!$I$9+СВЦЭМ!$D$10+'СЕТ СН'!$I$5-'СЕТ СН'!$I$17</f>
        <v>3471.0124543000002</v>
      </c>
      <c r="S130" s="36">
        <f>SUMIFS(СВЦЭМ!$C$33:$C$776,СВЦЭМ!$A$33:$A$776,$A130,СВЦЭМ!$B$33:$B$776,S$119)+'СЕТ СН'!$I$9+СВЦЭМ!$D$10+'СЕТ СН'!$I$5-'СЕТ СН'!$I$17</f>
        <v>3470.77448607</v>
      </c>
      <c r="T130" s="36">
        <f>SUMIFS(СВЦЭМ!$C$33:$C$776,СВЦЭМ!$A$33:$A$776,$A130,СВЦЭМ!$B$33:$B$776,T$119)+'СЕТ СН'!$I$9+СВЦЭМ!$D$10+'СЕТ СН'!$I$5-'СЕТ СН'!$I$17</f>
        <v>3475.4848216700002</v>
      </c>
      <c r="U130" s="36">
        <f>SUMIFS(СВЦЭМ!$C$33:$C$776,СВЦЭМ!$A$33:$A$776,$A130,СВЦЭМ!$B$33:$B$776,U$119)+'СЕТ СН'!$I$9+СВЦЭМ!$D$10+'СЕТ СН'!$I$5-'СЕТ СН'!$I$17</f>
        <v>3467.2062757499998</v>
      </c>
      <c r="V130" s="36">
        <f>SUMIFS(СВЦЭМ!$C$33:$C$776,СВЦЭМ!$A$33:$A$776,$A130,СВЦЭМ!$B$33:$B$776,V$119)+'СЕТ СН'!$I$9+СВЦЭМ!$D$10+'СЕТ СН'!$I$5-'СЕТ СН'!$I$17</f>
        <v>3461.8981345699999</v>
      </c>
      <c r="W130" s="36">
        <f>SUMIFS(СВЦЭМ!$C$33:$C$776,СВЦЭМ!$A$33:$A$776,$A130,СВЦЭМ!$B$33:$B$776,W$119)+'СЕТ СН'!$I$9+СВЦЭМ!$D$10+'СЕТ СН'!$I$5-'СЕТ СН'!$I$17</f>
        <v>3468.8816172500001</v>
      </c>
      <c r="X130" s="36">
        <f>SUMIFS(СВЦЭМ!$C$33:$C$776,СВЦЭМ!$A$33:$A$776,$A130,СВЦЭМ!$B$33:$B$776,X$119)+'СЕТ СН'!$I$9+СВЦЭМ!$D$10+'СЕТ СН'!$I$5-'СЕТ СН'!$I$17</f>
        <v>3469.2164133699998</v>
      </c>
      <c r="Y130" s="36">
        <f>SUMIFS(СВЦЭМ!$C$33:$C$776,СВЦЭМ!$A$33:$A$776,$A130,СВЦЭМ!$B$33:$B$776,Y$119)+'СЕТ СН'!$I$9+СВЦЭМ!$D$10+'СЕТ СН'!$I$5-'СЕТ СН'!$I$17</f>
        <v>3511.2726200100001</v>
      </c>
    </row>
    <row r="131" spans="1:25" ht="15.75" x14ac:dyDescent="0.2">
      <c r="A131" s="35">
        <f t="shared" si="3"/>
        <v>44055</v>
      </c>
      <c r="B131" s="36">
        <f>SUMIFS(СВЦЭМ!$C$33:$C$776,СВЦЭМ!$A$33:$A$776,$A131,СВЦЭМ!$B$33:$B$776,B$119)+'СЕТ СН'!$I$9+СВЦЭМ!$D$10+'СЕТ СН'!$I$5-'СЕТ СН'!$I$17</f>
        <v>3616.12956046</v>
      </c>
      <c r="C131" s="36">
        <f>SUMIFS(СВЦЭМ!$C$33:$C$776,СВЦЭМ!$A$33:$A$776,$A131,СВЦЭМ!$B$33:$B$776,C$119)+'СЕТ СН'!$I$9+СВЦЭМ!$D$10+'СЕТ СН'!$I$5-'СЕТ СН'!$I$17</f>
        <v>3648.82934505</v>
      </c>
      <c r="D131" s="36">
        <f>SUMIFS(СВЦЭМ!$C$33:$C$776,СВЦЭМ!$A$33:$A$776,$A131,СВЦЭМ!$B$33:$B$776,D$119)+'СЕТ СН'!$I$9+СВЦЭМ!$D$10+'СЕТ СН'!$I$5-'СЕТ СН'!$I$17</f>
        <v>3645.0230084700001</v>
      </c>
      <c r="E131" s="36">
        <f>SUMIFS(СВЦЭМ!$C$33:$C$776,СВЦЭМ!$A$33:$A$776,$A131,СВЦЭМ!$B$33:$B$776,E$119)+'СЕТ СН'!$I$9+СВЦЭМ!$D$10+'СЕТ СН'!$I$5-'СЕТ СН'!$I$17</f>
        <v>3656.6433907000001</v>
      </c>
      <c r="F131" s="36">
        <f>SUMIFS(СВЦЭМ!$C$33:$C$776,СВЦЭМ!$A$33:$A$776,$A131,СВЦЭМ!$B$33:$B$776,F$119)+'СЕТ СН'!$I$9+СВЦЭМ!$D$10+'СЕТ СН'!$I$5-'СЕТ СН'!$I$17</f>
        <v>3649.8284625800002</v>
      </c>
      <c r="G131" s="36">
        <f>SUMIFS(СВЦЭМ!$C$33:$C$776,СВЦЭМ!$A$33:$A$776,$A131,СВЦЭМ!$B$33:$B$776,G$119)+'СЕТ СН'!$I$9+СВЦЭМ!$D$10+'СЕТ СН'!$I$5-'СЕТ СН'!$I$17</f>
        <v>3648.04710002</v>
      </c>
      <c r="H131" s="36">
        <f>SUMIFS(СВЦЭМ!$C$33:$C$776,СВЦЭМ!$A$33:$A$776,$A131,СВЦЭМ!$B$33:$B$776,H$119)+'СЕТ СН'!$I$9+СВЦЭМ!$D$10+'СЕТ СН'!$I$5-'СЕТ СН'!$I$17</f>
        <v>3638.0276577499999</v>
      </c>
      <c r="I131" s="36">
        <f>SUMIFS(СВЦЭМ!$C$33:$C$776,СВЦЭМ!$A$33:$A$776,$A131,СВЦЭМ!$B$33:$B$776,I$119)+'СЕТ СН'!$I$9+СВЦЭМ!$D$10+'СЕТ СН'!$I$5-'СЕТ СН'!$I$17</f>
        <v>3627.0740442000001</v>
      </c>
      <c r="J131" s="36">
        <f>SUMIFS(СВЦЭМ!$C$33:$C$776,СВЦЭМ!$A$33:$A$776,$A131,СВЦЭМ!$B$33:$B$776,J$119)+'СЕТ СН'!$I$9+СВЦЭМ!$D$10+'СЕТ СН'!$I$5-'СЕТ СН'!$I$17</f>
        <v>3574.3621018499998</v>
      </c>
      <c r="K131" s="36">
        <f>SUMIFS(СВЦЭМ!$C$33:$C$776,СВЦЭМ!$A$33:$A$776,$A131,СВЦЭМ!$B$33:$B$776,K$119)+'СЕТ СН'!$I$9+СВЦЭМ!$D$10+'СЕТ СН'!$I$5-'СЕТ СН'!$I$17</f>
        <v>3550.6220047400002</v>
      </c>
      <c r="L131" s="36">
        <f>SUMIFS(СВЦЭМ!$C$33:$C$776,СВЦЭМ!$A$33:$A$776,$A131,СВЦЭМ!$B$33:$B$776,L$119)+'СЕТ СН'!$I$9+СВЦЭМ!$D$10+'СЕТ СН'!$I$5-'СЕТ СН'!$I$17</f>
        <v>3529.546468</v>
      </c>
      <c r="M131" s="36">
        <f>SUMIFS(СВЦЭМ!$C$33:$C$776,СВЦЭМ!$A$33:$A$776,$A131,СВЦЭМ!$B$33:$B$776,M$119)+'СЕТ СН'!$I$9+СВЦЭМ!$D$10+'СЕТ СН'!$I$5-'СЕТ СН'!$I$17</f>
        <v>3441.58724605</v>
      </c>
      <c r="N131" s="36">
        <f>SUMIFS(СВЦЭМ!$C$33:$C$776,СВЦЭМ!$A$33:$A$776,$A131,СВЦЭМ!$B$33:$B$776,N$119)+'СЕТ СН'!$I$9+СВЦЭМ!$D$10+'СЕТ СН'!$I$5-'СЕТ СН'!$I$17</f>
        <v>3410.7216908199998</v>
      </c>
      <c r="O131" s="36">
        <f>SUMIFS(СВЦЭМ!$C$33:$C$776,СВЦЭМ!$A$33:$A$776,$A131,СВЦЭМ!$B$33:$B$776,O$119)+'СЕТ СН'!$I$9+СВЦЭМ!$D$10+'СЕТ СН'!$I$5-'СЕТ СН'!$I$17</f>
        <v>3399.0302031299998</v>
      </c>
      <c r="P131" s="36">
        <f>SUMIFS(СВЦЭМ!$C$33:$C$776,СВЦЭМ!$A$33:$A$776,$A131,СВЦЭМ!$B$33:$B$776,P$119)+'СЕТ СН'!$I$9+СВЦЭМ!$D$10+'СЕТ СН'!$I$5-'СЕТ СН'!$I$17</f>
        <v>3446.30528151</v>
      </c>
      <c r="Q131" s="36">
        <f>SUMIFS(СВЦЭМ!$C$33:$C$776,СВЦЭМ!$A$33:$A$776,$A131,СВЦЭМ!$B$33:$B$776,Q$119)+'СЕТ СН'!$I$9+СВЦЭМ!$D$10+'СЕТ СН'!$I$5-'СЕТ СН'!$I$17</f>
        <v>3450.0690075399998</v>
      </c>
      <c r="R131" s="36">
        <f>SUMIFS(СВЦЭМ!$C$33:$C$776,СВЦЭМ!$A$33:$A$776,$A131,СВЦЭМ!$B$33:$B$776,R$119)+'СЕТ СН'!$I$9+СВЦЭМ!$D$10+'СЕТ СН'!$I$5-'СЕТ СН'!$I$17</f>
        <v>3452.5678730899999</v>
      </c>
      <c r="S131" s="36">
        <f>SUMIFS(СВЦЭМ!$C$33:$C$776,СВЦЭМ!$A$33:$A$776,$A131,СВЦЭМ!$B$33:$B$776,S$119)+'СЕТ СН'!$I$9+СВЦЭМ!$D$10+'СЕТ СН'!$I$5-'СЕТ СН'!$I$17</f>
        <v>3453.7517345300002</v>
      </c>
      <c r="T131" s="36">
        <f>SUMIFS(СВЦЭМ!$C$33:$C$776,СВЦЭМ!$A$33:$A$776,$A131,СВЦЭМ!$B$33:$B$776,T$119)+'СЕТ СН'!$I$9+СВЦЭМ!$D$10+'СЕТ СН'!$I$5-'СЕТ СН'!$I$17</f>
        <v>3452.43587699</v>
      </c>
      <c r="U131" s="36">
        <f>SUMIFS(СВЦЭМ!$C$33:$C$776,СВЦЭМ!$A$33:$A$776,$A131,СВЦЭМ!$B$33:$B$776,U$119)+'СЕТ СН'!$I$9+СВЦЭМ!$D$10+'СЕТ СН'!$I$5-'СЕТ СН'!$I$17</f>
        <v>3430.0567951100002</v>
      </c>
      <c r="V131" s="36">
        <f>SUMIFS(СВЦЭМ!$C$33:$C$776,СВЦЭМ!$A$33:$A$776,$A131,СВЦЭМ!$B$33:$B$776,V$119)+'СЕТ СН'!$I$9+СВЦЭМ!$D$10+'СЕТ СН'!$I$5-'СЕТ СН'!$I$17</f>
        <v>3431.85033191</v>
      </c>
      <c r="W131" s="36">
        <f>SUMIFS(СВЦЭМ!$C$33:$C$776,СВЦЭМ!$A$33:$A$776,$A131,СВЦЭМ!$B$33:$B$776,W$119)+'СЕТ СН'!$I$9+СВЦЭМ!$D$10+'СЕТ СН'!$I$5-'СЕТ СН'!$I$17</f>
        <v>3434.5618915700002</v>
      </c>
      <c r="X131" s="36">
        <f>SUMIFS(СВЦЭМ!$C$33:$C$776,СВЦЭМ!$A$33:$A$776,$A131,СВЦЭМ!$B$33:$B$776,X$119)+'СЕТ СН'!$I$9+СВЦЭМ!$D$10+'СЕТ СН'!$I$5-'СЕТ СН'!$I$17</f>
        <v>3452.72655506</v>
      </c>
      <c r="Y131" s="36">
        <f>SUMIFS(СВЦЭМ!$C$33:$C$776,СВЦЭМ!$A$33:$A$776,$A131,СВЦЭМ!$B$33:$B$776,Y$119)+'СЕТ СН'!$I$9+СВЦЭМ!$D$10+'СЕТ СН'!$I$5-'СЕТ СН'!$I$17</f>
        <v>3539.4609137799998</v>
      </c>
    </row>
    <row r="132" spans="1:25" ht="15.75" x14ac:dyDescent="0.2">
      <c r="A132" s="35">
        <f t="shared" si="3"/>
        <v>44056</v>
      </c>
      <c r="B132" s="36">
        <f>SUMIFS(СВЦЭМ!$C$33:$C$776,СВЦЭМ!$A$33:$A$776,$A132,СВЦЭМ!$B$33:$B$776,B$119)+'СЕТ СН'!$I$9+СВЦЭМ!$D$10+'СЕТ СН'!$I$5-'СЕТ СН'!$I$17</f>
        <v>3617.0247801200003</v>
      </c>
      <c r="C132" s="36">
        <f>SUMIFS(СВЦЭМ!$C$33:$C$776,СВЦЭМ!$A$33:$A$776,$A132,СВЦЭМ!$B$33:$B$776,C$119)+'СЕТ СН'!$I$9+СВЦЭМ!$D$10+'СЕТ СН'!$I$5-'СЕТ СН'!$I$17</f>
        <v>3657.2479054599999</v>
      </c>
      <c r="D132" s="36">
        <f>SUMIFS(СВЦЭМ!$C$33:$C$776,СВЦЭМ!$A$33:$A$776,$A132,СВЦЭМ!$B$33:$B$776,D$119)+'СЕТ СН'!$I$9+СВЦЭМ!$D$10+'СЕТ СН'!$I$5-'СЕТ СН'!$I$17</f>
        <v>3686.6797867</v>
      </c>
      <c r="E132" s="36">
        <f>SUMIFS(СВЦЭМ!$C$33:$C$776,СВЦЭМ!$A$33:$A$776,$A132,СВЦЭМ!$B$33:$B$776,E$119)+'СЕТ СН'!$I$9+СВЦЭМ!$D$10+'СЕТ СН'!$I$5-'СЕТ СН'!$I$17</f>
        <v>3701.5834753399999</v>
      </c>
      <c r="F132" s="36">
        <f>SUMIFS(СВЦЭМ!$C$33:$C$776,СВЦЭМ!$A$33:$A$776,$A132,СВЦЭМ!$B$33:$B$776,F$119)+'СЕТ СН'!$I$9+СВЦЭМ!$D$10+'СЕТ СН'!$I$5-'СЕТ СН'!$I$17</f>
        <v>3697.0029563200001</v>
      </c>
      <c r="G132" s="36">
        <f>SUMIFS(СВЦЭМ!$C$33:$C$776,СВЦЭМ!$A$33:$A$776,$A132,СВЦЭМ!$B$33:$B$776,G$119)+'СЕТ СН'!$I$9+СВЦЭМ!$D$10+'СЕТ СН'!$I$5-'СЕТ СН'!$I$17</f>
        <v>3672.9012108299999</v>
      </c>
      <c r="H132" s="36">
        <f>SUMIFS(СВЦЭМ!$C$33:$C$776,СВЦЭМ!$A$33:$A$776,$A132,СВЦЭМ!$B$33:$B$776,H$119)+'СЕТ СН'!$I$9+СВЦЭМ!$D$10+'СЕТ СН'!$I$5-'СЕТ СН'!$I$17</f>
        <v>3625.5220891500003</v>
      </c>
      <c r="I132" s="36">
        <f>SUMIFS(СВЦЭМ!$C$33:$C$776,СВЦЭМ!$A$33:$A$776,$A132,СВЦЭМ!$B$33:$B$776,I$119)+'СЕТ СН'!$I$9+СВЦЭМ!$D$10+'СЕТ СН'!$I$5-'СЕТ СН'!$I$17</f>
        <v>3564.6999093499999</v>
      </c>
      <c r="J132" s="36">
        <f>SUMIFS(СВЦЭМ!$C$33:$C$776,СВЦЭМ!$A$33:$A$776,$A132,СВЦЭМ!$B$33:$B$776,J$119)+'СЕТ СН'!$I$9+СВЦЭМ!$D$10+'СЕТ СН'!$I$5-'СЕТ СН'!$I$17</f>
        <v>3516.4402950200001</v>
      </c>
      <c r="K132" s="36">
        <f>SUMIFS(СВЦЭМ!$C$33:$C$776,СВЦЭМ!$A$33:$A$776,$A132,СВЦЭМ!$B$33:$B$776,K$119)+'СЕТ СН'!$I$9+СВЦЭМ!$D$10+'СЕТ СН'!$I$5-'СЕТ СН'!$I$17</f>
        <v>3489.7672435499999</v>
      </c>
      <c r="L132" s="36">
        <f>SUMIFS(СВЦЭМ!$C$33:$C$776,СВЦЭМ!$A$33:$A$776,$A132,СВЦЭМ!$B$33:$B$776,L$119)+'СЕТ СН'!$I$9+СВЦЭМ!$D$10+'СЕТ СН'!$I$5-'СЕТ СН'!$I$17</f>
        <v>3490.4846955000003</v>
      </c>
      <c r="M132" s="36">
        <f>SUMIFS(СВЦЭМ!$C$33:$C$776,СВЦЭМ!$A$33:$A$776,$A132,СВЦЭМ!$B$33:$B$776,M$119)+'СЕТ СН'!$I$9+СВЦЭМ!$D$10+'СЕТ СН'!$I$5-'СЕТ СН'!$I$17</f>
        <v>3441.6702233199999</v>
      </c>
      <c r="N132" s="36">
        <f>SUMIFS(СВЦЭМ!$C$33:$C$776,СВЦЭМ!$A$33:$A$776,$A132,СВЦЭМ!$B$33:$B$776,N$119)+'СЕТ СН'!$I$9+СВЦЭМ!$D$10+'СЕТ СН'!$I$5-'СЕТ СН'!$I$17</f>
        <v>3464.05616052</v>
      </c>
      <c r="O132" s="36">
        <f>SUMIFS(СВЦЭМ!$C$33:$C$776,СВЦЭМ!$A$33:$A$776,$A132,СВЦЭМ!$B$33:$B$776,O$119)+'СЕТ СН'!$I$9+СВЦЭМ!$D$10+'СЕТ СН'!$I$5-'СЕТ СН'!$I$17</f>
        <v>3463.0575942800001</v>
      </c>
      <c r="P132" s="36">
        <f>SUMIFS(СВЦЭМ!$C$33:$C$776,СВЦЭМ!$A$33:$A$776,$A132,СВЦЭМ!$B$33:$B$776,P$119)+'СЕТ СН'!$I$9+СВЦЭМ!$D$10+'СЕТ СН'!$I$5-'СЕТ СН'!$I$17</f>
        <v>3459.53948253</v>
      </c>
      <c r="Q132" s="36">
        <f>SUMIFS(СВЦЭМ!$C$33:$C$776,СВЦЭМ!$A$33:$A$776,$A132,СВЦЭМ!$B$33:$B$776,Q$119)+'СЕТ СН'!$I$9+СВЦЭМ!$D$10+'СЕТ СН'!$I$5-'СЕТ СН'!$I$17</f>
        <v>3474.8484647200003</v>
      </c>
      <c r="R132" s="36">
        <f>SUMIFS(СВЦЭМ!$C$33:$C$776,СВЦЭМ!$A$33:$A$776,$A132,СВЦЭМ!$B$33:$B$776,R$119)+'СЕТ СН'!$I$9+СВЦЭМ!$D$10+'СЕТ СН'!$I$5-'СЕТ СН'!$I$17</f>
        <v>3469.59430161</v>
      </c>
      <c r="S132" s="36">
        <f>SUMIFS(СВЦЭМ!$C$33:$C$776,СВЦЭМ!$A$33:$A$776,$A132,СВЦЭМ!$B$33:$B$776,S$119)+'СЕТ СН'!$I$9+СВЦЭМ!$D$10+'СЕТ СН'!$I$5-'СЕТ СН'!$I$17</f>
        <v>3475.7692924399998</v>
      </c>
      <c r="T132" s="36">
        <f>SUMIFS(СВЦЭМ!$C$33:$C$776,СВЦЭМ!$A$33:$A$776,$A132,СВЦЭМ!$B$33:$B$776,T$119)+'СЕТ СН'!$I$9+СВЦЭМ!$D$10+'СЕТ СН'!$I$5-'СЕТ СН'!$I$17</f>
        <v>3414.5654086899999</v>
      </c>
      <c r="U132" s="36">
        <f>SUMIFS(СВЦЭМ!$C$33:$C$776,СВЦЭМ!$A$33:$A$776,$A132,СВЦЭМ!$B$33:$B$776,U$119)+'СЕТ СН'!$I$9+СВЦЭМ!$D$10+'СЕТ СН'!$I$5-'СЕТ СН'!$I$17</f>
        <v>3351.95876684</v>
      </c>
      <c r="V132" s="36">
        <f>SUMIFS(СВЦЭМ!$C$33:$C$776,СВЦЭМ!$A$33:$A$776,$A132,СВЦЭМ!$B$33:$B$776,V$119)+'СЕТ СН'!$I$9+СВЦЭМ!$D$10+'СЕТ СН'!$I$5-'СЕТ СН'!$I$17</f>
        <v>3356.1023534199999</v>
      </c>
      <c r="W132" s="36">
        <f>SUMIFS(СВЦЭМ!$C$33:$C$776,СВЦЭМ!$A$33:$A$776,$A132,СВЦЭМ!$B$33:$B$776,W$119)+'СЕТ СН'!$I$9+СВЦЭМ!$D$10+'СЕТ СН'!$I$5-'СЕТ СН'!$I$17</f>
        <v>3372.6700424999999</v>
      </c>
      <c r="X132" s="36">
        <f>SUMIFS(СВЦЭМ!$C$33:$C$776,СВЦЭМ!$A$33:$A$776,$A132,СВЦЭМ!$B$33:$B$776,X$119)+'СЕТ СН'!$I$9+СВЦЭМ!$D$10+'СЕТ СН'!$I$5-'СЕТ СН'!$I$17</f>
        <v>3377.1648901399999</v>
      </c>
      <c r="Y132" s="36">
        <f>SUMIFS(СВЦЭМ!$C$33:$C$776,СВЦЭМ!$A$33:$A$776,$A132,СВЦЭМ!$B$33:$B$776,Y$119)+'СЕТ СН'!$I$9+СВЦЭМ!$D$10+'СЕТ СН'!$I$5-'СЕТ СН'!$I$17</f>
        <v>3438.7557465199998</v>
      </c>
    </row>
    <row r="133" spans="1:25" ht="15.75" x14ac:dyDescent="0.2">
      <c r="A133" s="35">
        <f t="shared" si="3"/>
        <v>44057</v>
      </c>
      <c r="B133" s="36">
        <f>SUMIFS(СВЦЭМ!$C$33:$C$776,СВЦЭМ!$A$33:$A$776,$A133,СВЦЭМ!$B$33:$B$776,B$119)+'СЕТ СН'!$I$9+СВЦЭМ!$D$10+'СЕТ СН'!$I$5-'СЕТ СН'!$I$17</f>
        <v>3591.2420529700003</v>
      </c>
      <c r="C133" s="36">
        <f>SUMIFS(СВЦЭМ!$C$33:$C$776,СВЦЭМ!$A$33:$A$776,$A133,СВЦЭМ!$B$33:$B$776,C$119)+'СЕТ СН'!$I$9+СВЦЭМ!$D$10+'СЕТ СН'!$I$5-'СЕТ СН'!$I$17</f>
        <v>3611.9524240000001</v>
      </c>
      <c r="D133" s="36">
        <f>SUMIFS(СВЦЭМ!$C$33:$C$776,СВЦЭМ!$A$33:$A$776,$A133,СВЦЭМ!$B$33:$B$776,D$119)+'СЕТ СН'!$I$9+СВЦЭМ!$D$10+'СЕТ СН'!$I$5-'СЕТ СН'!$I$17</f>
        <v>3638.9038572300001</v>
      </c>
      <c r="E133" s="36">
        <f>SUMIFS(СВЦЭМ!$C$33:$C$776,СВЦЭМ!$A$33:$A$776,$A133,СВЦЭМ!$B$33:$B$776,E$119)+'СЕТ СН'!$I$9+СВЦЭМ!$D$10+'СЕТ СН'!$I$5-'СЕТ СН'!$I$17</f>
        <v>3636.5850887400002</v>
      </c>
      <c r="F133" s="36">
        <f>SUMIFS(СВЦЭМ!$C$33:$C$776,СВЦЭМ!$A$33:$A$776,$A133,СВЦЭМ!$B$33:$B$776,F$119)+'СЕТ СН'!$I$9+СВЦЭМ!$D$10+'СЕТ СН'!$I$5-'СЕТ СН'!$I$17</f>
        <v>3631.1999632299999</v>
      </c>
      <c r="G133" s="36">
        <f>SUMIFS(СВЦЭМ!$C$33:$C$776,СВЦЭМ!$A$33:$A$776,$A133,СВЦЭМ!$B$33:$B$776,G$119)+'СЕТ СН'!$I$9+СВЦЭМ!$D$10+'СЕТ СН'!$I$5-'СЕТ СН'!$I$17</f>
        <v>3620.6373151600001</v>
      </c>
      <c r="H133" s="36">
        <f>SUMIFS(СВЦЭМ!$C$33:$C$776,СВЦЭМ!$A$33:$A$776,$A133,СВЦЭМ!$B$33:$B$776,H$119)+'СЕТ СН'!$I$9+СВЦЭМ!$D$10+'СЕТ СН'!$I$5-'СЕТ СН'!$I$17</f>
        <v>3600.6307719699998</v>
      </c>
      <c r="I133" s="36">
        <f>SUMIFS(СВЦЭМ!$C$33:$C$776,СВЦЭМ!$A$33:$A$776,$A133,СВЦЭМ!$B$33:$B$776,I$119)+'СЕТ СН'!$I$9+СВЦЭМ!$D$10+'СЕТ СН'!$I$5-'СЕТ СН'!$I$17</f>
        <v>3601.4552591500001</v>
      </c>
      <c r="J133" s="36">
        <f>SUMIFS(СВЦЭМ!$C$33:$C$776,СВЦЭМ!$A$33:$A$776,$A133,СВЦЭМ!$B$33:$B$776,J$119)+'СЕТ СН'!$I$9+СВЦЭМ!$D$10+'СЕТ СН'!$I$5-'СЕТ СН'!$I$17</f>
        <v>3549.6478439800003</v>
      </c>
      <c r="K133" s="36">
        <f>SUMIFS(СВЦЭМ!$C$33:$C$776,СВЦЭМ!$A$33:$A$776,$A133,СВЦЭМ!$B$33:$B$776,K$119)+'СЕТ СН'!$I$9+СВЦЭМ!$D$10+'СЕТ СН'!$I$5-'СЕТ СН'!$I$17</f>
        <v>3527.73377484</v>
      </c>
      <c r="L133" s="36">
        <f>SUMIFS(СВЦЭМ!$C$33:$C$776,СВЦЭМ!$A$33:$A$776,$A133,СВЦЭМ!$B$33:$B$776,L$119)+'СЕТ СН'!$I$9+СВЦЭМ!$D$10+'СЕТ СН'!$I$5-'СЕТ СН'!$I$17</f>
        <v>3515.3139819600001</v>
      </c>
      <c r="M133" s="36">
        <f>SUMIFS(СВЦЭМ!$C$33:$C$776,СВЦЭМ!$A$33:$A$776,$A133,СВЦЭМ!$B$33:$B$776,M$119)+'СЕТ СН'!$I$9+СВЦЭМ!$D$10+'СЕТ СН'!$I$5-'СЕТ СН'!$I$17</f>
        <v>3480.2264944600001</v>
      </c>
      <c r="N133" s="36">
        <f>SUMIFS(СВЦЭМ!$C$33:$C$776,СВЦЭМ!$A$33:$A$776,$A133,СВЦЭМ!$B$33:$B$776,N$119)+'СЕТ СН'!$I$9+СВЦЭМ!$D$10+'СЕТ СН'!$I$5-'СЕТ СН'!$I$17</f>
        <v>3404.7242981199997</v>
      </c>
      <c r="O133" s="36">
        <f>SUMIFS(СВЦЭМ!$C$33:$C$776,СВЦЭМ!$A$33:$A$776,$A133,СВЦЭМ!$B$33:$B$776,O$119)+'СЕТ СН'!$I$9+СВЦЭМ!$D$10+'СЕТ СН'!$I$5-'СЕТ СН'!$I$17</f>
        <v>3383.9392211599998</v>
      </c>
      <c r="P133" s="36">
        <f>SUMIFS(СВЦЭМ!$C$33:$C$776,СВЦЭМ!$A$33:$A$776,$A133,СВЦЭМ!$B$33:$B$776,P$119)+'СЕТ СН'!$I$9+СВЦЭМ!$D$10+'СЕТ СН'!$I$5-'СЕТ СН'!$I$17</f>
        <v>3391.4540346100002</v>
      </c>
      <c r="Q133" s="36">
        <f>SUMIFS(СВЦЭМ!$C$33:$C$776,СВЦЭМ!$A$33:$A$776,$A133,СВЦЭМ!$B$33:$B$776,Q$119)+'СЕТ СН'!$I$9+СВЦЭМ!$D$10+'СЕТ СН'!$I$5-'СЕТ СН'!$I$17</f>
        <v>3402.82777403</v>
      </c>
      <c r="R133" s="36">
        <f>SUMIFS(СВЦЭМ!$C$33:$C$776,СВЦЭМ!$A$33:$A$776,$A133,СВЦЭМ!$B$33:$B$776,R$119)+'СЕТ СН'!$I$9+СВЦЭМ!$D$10+'СЕТ СН'!$I$5-'СЕТ СН'!$I$17</f>
        <v>3396.6774940300002</v>
      </c>
      <c r="S133" s="36">
        <f>SUMIFS(СВЦЭМ!$C$33:$C$776,СВЦЭМ!$A$33:$A$776,$A133,СВЦЭМ!$B$33:$B$776,S$119)+'СЕТ СН'!$I$9+СВЦЭМ!$D$10+'СЕТ СН'!$I$5-'СЕТ СН'!$I$17</f>
        <v>3408.3110490600002</v>
      </c>
      <c r="T133" s="36">
        <f>SUMIFS(СВЦЭМ!$C$33:$C$776,СВЦЭМ!$A$33:$A$776,$A133,СВЦЭМ!$B$33:$B$776,T$119)+'СЕТ СН'!$I$9+СВЦЭМ!$D$10+'СЕТ СН'!$I$5-'СЕТ СН'!$I$17</f>
        <v>3406.5078023800002</v>
      </c>
      <c r="U133" s="36">
        <f>SUMIFS(СВЦЭМ!$C$33:$C$776,СВЦЭМ!$A$33:$A$776,$A133,СВЦЭМ!$B$33:$B$776,U$119)+'СЕТ СН'!$I$9+СВЦЭМ!$D$10+'СЕТ СН'!$I$5-'СЕТ СН'!$I$17</f>
        <v>3417.7646269299998</v>
      </c>
      <c r="V133" s="36">
        <f>SUMIFS(СВЦЭМ!$C$33:$C$776,СВЦЭМ!$A$33:$A$776,$A133,СВЦЭМ!$B$33:$B$776,V$119)+'СЕТ СН'!$I$9+СВЦЭМ!$D$10+'СЕТ СН'!$I$5-'СЕТ СН'!$I$17</f>
        <v>3406.2703237400001</v>
      </c>
      <c r="W133" s="36">
        <f>SUMIFS(СВЦЭМ!$C$33:$C$776,СВЦЭМ!$A$33:$A$776,$A133,СВЦЭМ!$B$33:$B$776,W$119)+'СЕТ СН'!$I$9+СВЦЭМ!$D$10+'СЕТ СН'!$I$5-'СЕТ СН'!$I$17</f>
        <v>3409.0754931900001</v>
      </c>
      <c r="X133" s="36">
        <f>SUMIFS(СВЦЭМ!$C$33:$C$776,СВЦЭМ!$A$33:$A$776,$A133,СВЦЭМ!$B$33:$B$776,X$119)+'СЕТ СН'!$I$9+СВЦЭМ!$D$10+'СЕТ СН'!$I$5-'СЕТ СН'!$I$17</f>
        <v>3423.8744322500002</v>
      </c>
      <c r="Y133" s="36">
        <f>SUMIFS(СВЦЭМ!$C$33:$C$776,СВЦЭМ!$A$33:$A$776,$A133,СВЦЭМ!$B$33:$B$776,Y$119)+'СЕТ СН'!$I$9+СВЦЭМ!$D$10+'СЕТ СН'!$I$5-'СЕТ СН'!$I$17</f>
        <v>3502.3877838500002</v>
      </c>
    </row>
    <row r="134" spans="1:25" ht="15.75" x14ac:dyDescent="0.2">
      <c r="A134" s="35">
        <f t="shared" si="3"/>
        <v>44058</v>
      </c>
      <c r="B134" s="36">
        <f>SUMIFS(СВЦЭМ!$C$33:$C$776,СВЦЭМ!$A$33:$A$776,$A134,СВЦЭМ!$B$33:$B$776,B$119)+'СЕТ СН'!$I$9+СВЦЭМ!$D$10+'СЕТ СН'!$I$5-'СЕТ СН'!$I$17</f>
        <v>3532.6142309699999</v>
      </c>
      <c r="C134" s="36">
        <f>SUMIFS(СВЦЭМ!$C$33:$C$776,СВЦЭМ!$A$33:$A$776,$A134,СВЦЭМ!$B$33:$B$776,C$119)+'СЕТ СН'!$I$9+СВЦЭМ!$D$10+'СЕТ СН'!$I$5-'СЕТ СН'!$I$17</f>
        <v>3572.7981538200002</v>
      </c>
      <c r="D134" s="36">
        <f>SUMIFS(СВЦЭМ!$C$33:$C$776,СВЦЭМ!$A$33:$A$776,$A134,СВЦЭМ!$B$33:$B$776,D$119)+'СЕТ СН'!$I$9+СВЦЭМ!$D$10+'СЕТ СН'!$I$5-'СЕТ СН'!$I$17</f>
        <v>3564.76073292</v>
      </c>
      <c r="E134" s="36">
        <f>SUMIFS(СВЦЭМ!$C$33:$C$776,СВЦЭМ!$A$33:$A$776,$A134,СВЦЭМ!$B$33:$B$776,E$119)+'СЕТ СН'!$I$9+СВЦЭМ!$D$10+'СЕТ СН'!$I$5-'СЕТ СН'!$I$17</f>
        <v>3557.81976119</v>
      </c>
      <c r="F134" s="36">
        <f>SUMIFS(СВЦЭМ!$C$33:$C$776,СВЦЭМ!$A$33:$A$776,$A134,СВЦЭМ!$B$33:$B$776,F$119)+'СЕТ СН'!$I$9+СВЦЭМ!$D$10+'СЕТ СН'!$I$5-'СЕТ СН'!$I$17</f>
        <v>3554.7892057099998</v>
      </c>
      <c r="G134" s="36">
        <f>SUMIFS(СВЦЭМ!$C$33:$C$776,СВЦЭМ!$A$33:$A$776,$A134,СВЦЭМ!$B$33:$B$776,G$119)+'СЕТ СН'!$I$9+СВЦЭМ!$D$10+'СЕТ СН'!$I$5-'СЕТ СН'!$I$17</f>
        <v>3561.5520127999998</v>
      </c>
      <c r="H134" s="36">
        <f>SUMIFS(СВЦЭМ!$C$33:$C$776,СВЦЭМ!$A$33:$A$776,$A134,СВЦЭМ!$B$33:$B$776,H$119)+'СЕТ СН'!$I$9+СВЦЭМ!$D$10+'СЕТ СН'!$I$5-'СЕТ СН'!$I$17</f>
        <v>3552.1173298499998</v>
      </c>
      <c r="I134" s="36">
        <f>SUMIFS(СВЦЭМ!$C$33:$C$776,СВЦЭМ!$A$33:$A$776,$A134,СВЦЭМ!$B$33:$B$776,I$119)+'СЕТ СН'!$I$9+СВЦЭМ!$D$10+'СЕТ СН'!$I$5-'СЕТ СН'!$I$17</f>
        <v>3539.2093456600001</v>
      </c>
      <c r="J134" s="36">
        <f>SUMIFS(СВЦЭМ!$C$33:$C$776,СВЦЭМ!$A$33:$A$776,$A134,СВЦЭМ!$B$33:$B$776,J$119)+'СЕТ СН'!$I$9+СВЦЭМ!$D$10+'СЕТ СН'!$I$5-'СЕТ СН'!$I$17</f>
        <v>3504.0454150099999</v>
      </c>
      <c r="K134" s="36">
        <f>SUMIFS(СВЦЭМ!$C$33:$C$776,СВЦЭМ!$A$33:$A$776,$A134,СВЦЭМ!$B$33:$B$776,K$119)+'СЕТ СН'!$I$9+СВЦЭМ!$D$10+'СЕТ СН'!$I$5-'СЕТ СН'!$I$17</f>
        <v>3465.8840876300001</v>
      </c>
      <c r="L134" s="36">
        <f>SUMIFS(СВЦЭМ!$C$33:$C$776,СВЦЭМ!$A$33:$A$776,$A134,СВЦЭМ!$B$33:$B$776,L$119)+'СЕТ СН'!$I$9+СВЦЭМ!$D$10+'СЕТ СН'!$I$5-'СЕТ СН'!$I$17</f>
        <v>3459.9088305999999</v>
      </c>
      <c r="M134" s="36">
        <f>SUMIFS(СВЦЭМ!$C$33:$C$776,СВЦЭМ!$A$33:$A$776,$A134,СВЦЭМ!$B$33:$B$776,M$119)+'СЕТ СН'!$I$9+СВЦЭМ!$D$10+'СЕТ СН'!$I$5-'СЕТ СН'!$I$17</f>
        <v>3475.5768057699997</v>
      </c>
      <c r="N134" s="36">
        <f>SUMIFS(СВЦЭМ!$C$33:$C$776,СВЦЭМ!$A$33:$A$776,$A134,СВЦЭМ!$B$33:$B$776,N$119)+'СЕТ СН'!$I$9+СВЦЭМ!$D$10+'СЕТ СН'!$I$5-'СЕТ СН'!$I$17</f>
        <v>3470.2347902000001</v>
      </c>
      <c r="O134" s="36">
        <f>SUMIFS(СВЦЭМ!$C$33:$C$776,СВЦЭМ!$A$33:$A$776,$A134,СВЦЭМ!$B$33:$B$776,O$119)+'СЕТ СН'!$I$9+СВЦЭМ!$D$10+'СЕТ СН'!$I$5-'СЕТ СН'!$I$17</f>
        <v>3447.45115201</v>
      </c>
      <c r="P134" s="36">
        <f>SUMIFS(СВЦЭМ!$C$33:$C$776,СВЦЭМ!$A$33:$A$776,$A134,СВЦЭМ!$B$33:$B$776,P$119)+'СЕТ СН'!$I$9+СВЦЭМ!$D$10+'СЕТ СН'!$I$5-'СЕТ СН'!$I$17</f>
        <v>3448.71460389</v>
      </c>
      <c r="Q134" s="36">
        <f>SUMIFS(СВЦЭМ!$C$33:$C$776,СВЦЭМ!$A$33:$A$776,$A134,СВЦЭМ!$B$33:$B$776,Q$119)+'СЕТ СН'!$I$9+СВЦЭМ!$D$10+'СЕТ СН'!$I$5-'СЕТ СН'!$I$17</f>
        <v>3450.7444643899998</v>
      </c>
      <c r="R134" s="36">
        <f>SUMIFS(СВЦЭМ!$C$33:$C$776,СВЦЭМ!$A$33:$A$776,$A134,СВЦЭМ!$B$33:$B$776,R$119)+'СЕТ СН'!$I$9+СВЦЭМ!$D$10+'СЕТ СН'!$I$5-'СЕТ СН'!$I$17</f>
        <v>3453.8021404199999</v>
      </c>
      <c r="S134" s="36">
        <f>SUMIFS(СВЦЭМ!$C$33:$C$776,СВЦЭМ!$A$33:$A$776,$A134,СВЦЭМ!$B$33:$B$776,S$119)+'СЕТ СН'!$I$9+СВЦЭМ!$D$10+'СЕТ СН'!$I$5-'СЕТ СН'!$I$17</f>
        <v>3461.7376521599999</v>
      </c>
      <c r="T134" s="36">
        <f>SUMIFS(СВЦЭМ!$C$33:$C$776,СВЦЭМ!$A$33:$A$776,$A134,СВЦЭМ!$B$33:$B$776,T$119)+'СЕТ СН'!$I$9+СВЦЭМ!$D$10+'СЕТ СН'!$I$5-'СЕТ СН'!$I$17</f>
        <v>3458.8026231100002</v>
      </c>
      <c r="U134" s="36">
        <f>SUMIFS(СВЦЭМ!$C$33:$C$776,СВЦЭМ!$A$33:$A$776,$A134,СВЦЭМ!$B$33:$B$776,U$119)+'СЕТ СН'!$I$9+СВЦЭМ!$D$10+'СЕТ СН'!$I$5-'СЕТ СН'!$I$17</f>
        <v>3463.49372601</v>
      </c>
      <c r="V134" s="36">
        <f>SUMIFS(СВЦЭМ!$C$33:$C$776,СВЦЭМ!$A$33:$A$776,$A134,СВЦЭМ!$B$33:$B$776,V$119)+'СЕТ СН'!$I$9+СВЦЭМ!$D$10+'СЕТ СН'!$I$5-'СЕТ СН'!$I$17</f>
        <v>3453.3401014299998</v>
      </c>
      <c r="W134" s="36">
        <f>SUMIFS(СВЦЭМ!$C$33:$C$776,СВЦЭМ!$A$33:$A$776,$A134,СВЦЭМ!$B$33:$B$776,W$119)+'СЕТ СН'!$I$9+СВЦЭМ!$D$10+'СЕТ СН'!$I$5-'СЕТ СН'!$I$17</f>
        <v>3447.64390774</v>
      </c>
      <c r="X134" s="36">
        <f>SUMIFS(СВЦЭМ!$C$33:$C$776,СВЦЭМ!$A$33:$A$776,$A134,СВЦЭМ!$B$33:$B$776,X$119)+'СЕТ СН'!$I$9+СВЦЭМ!$D$10+'СЕТ СН'!$I$5-'СЕТ СН'!$I$17</f>
        <v>3465.4694749999999</v>
      </c>
      <c r="Y134" s="36">
        <f>SUMIFS(СВЦЭМ!$C$33:$C$776,СВЦЭМ!$A$33:$A$776,$A134,СВЦЭМ!$B$33:$B$776,Y$119)+'СЕТ СН'!$I$9+СВЦЭМ!$D$10+'СЕТ СН'!$I$5-'СЕТ СН'!$I$17</f>
        <v>3479.3817758300002</v>
      </c>
    </row>
    <row r="135" spans="1:25" ht="15.75" x14ac:dyDescent="0.2">
      <c r="A135" s="35">
        <f t="shared" si="3"/>
        <v>44059</v>
      </c>
      <c r="B135" s="36">
        <f>SUMIFS(СВЦЭМ!$C$33:$C$776,СВЦЭМ!$A$33:$A$776,$A135,СВЦЭМ!$B$33:$B$776,B$119)+'СЕТ СН'!$I$9+СВЦЭМ!$D$10+'СЕТ СН'!$I$5-'СЕТ СН'!$I$17</f>
        <v>3546.0240302299999</v>
      </c>
      <c r="C135" s="36">
        <f>SUMIFS(СВЦЭМ!$C$33:$C$776,СВЦЭМ!$A$33:$A$776,$A135,СВЦЭМ!$B$33:$B$776,C$119)+'СЕТ СН'!$I$9+СВЦЭМ!$D$10+'СЕТ СН'!$I$5-'СЕТ СН'!$I$17</f>
        <v>3562.8621195999999</v>
      </c>
      <c r="D135" s="36">
        <f>SUMIFS(СВЦЭМ!$C$33:$C$776,СВЦЭМ!$A$33:$A$776,$A135,СВЦЭМ!$B$33:$B$776,D$119)+'СЕТ СН'!$I$9+СВЦЭМ!$D$10+'СЕТ СН'!$I$5-'СЕТ СН'!$I$17</f>
        <v>3582.7404271200003</v>
      </c>
      <c r="E135" s="36">
        <f>SUMIFS(СВЦЭМ!$C$33:$C$776,СВЦЭМ!$A$33:$A$776,$A135,СВЦЭМ!$B$33:$B$776,E$119)+'СЕТ СН'!$I$9+СВЦЭМ!$D$10+'СЕТ СН'!$I$5-'СЕТ СН'!$I$17</f>
        <v>3592.4264442799999</v>
      </c>
      <c r="F135" s="36">
        <f>SUMIFS(СВЦЭМ!$C$33:$C$776,СВЦЭМ!$A$33:$A$776,$A135,СВЦЭМ!$B$33:$B$776,F$119)+'СЕТ СН'!$I$9+СВЦЭМ!$D$10+'СЕТ СН'!$I$5-'СЕТ СН'!$I$17</f>
        <v>3591.7843384500002</v>
      </c>
      <c r="G135" s="36">
        <f>SUMIFS(СВЦЭМ!$C$33:$C$776,СВЦЭМ!$A$33:$A$776,$A135,СВЦЭМ!$B$33:$B$776,G$119)+'СЕТ СН'!$I$9+СВЦЭМ!$D$10+'СЕТ СН'!$I$5-'СЕТ СН'!$I$17</f>
        <v>3588.89954072</v>
      </c>
      <c r="H135" s="36">
        <f>SUMIFS(СВЦЭМ!$C$33:$C$776,СВЦЭМ!$A$33:$A$776,$A135,СВЦЭМ!$B$33:$B$776,H$119)+'СЕТ СН'!$I$9+СВЦЭМ!$D$10+'СЕТ СН'!$I$5-'СЕТ СН'!$I$17</f>
        <v>3573.41039727</v>
      </c>
      <c r="I135" s="36">
        <f>SUMIFS(СВЦЭМ!$C$33:$C$776,СВЦЭМ!$A$33:$A$776,$A135,СВЦЭМ!$B$33:$B$776,I$119)+'СЕТ СН'!$I$9+СВЦЭМ!$D$10+'СЕТ СН'!$I$5-'СЕТ СН'!$I$17</f>
        <v>3526.5947294100001</v>
      </c>
      <c r="J135" s="36">
        <f>SUMIFS(СВЦЭМ!$C$33:$C$776,СВЦЭМ!$A$33:$A$776,$A135,СВЦЭМ!$B$33:$B$776,J$119)+'СЕТ СН'!$I$9+СВЦЭМ!$D$10+'СЕТ СН'!$I$5-'СЕТ СН'!$I$17</f>
        <v>3501.2496048000003</v>
      </c>
      <c r="K135" s="36">
        <f>SUMIFS(СВЦЭМ!$C$33:$C$776,СВЦЭМ!$A$33:$A$776,$A135,СВЦЭМ!$B$33:$B$776,K$119)+'СЕТ СН'!$I$9+СВЦЭМ!$D$10+'СЕТ СН'!$I$5-'СЕТ СН'!$I$17</f>
        <v>3472.28700454</v>
      </c>
      <c r="L135" s="36">
        <f>SUMIFS(СВЦЭМ!$C$33:$C$776,СВЦЭМ!$A$33:$A$776,$A135,СВЦЭМ!$B$33:$B$776,L$119)+'СЕТ СН'!$I$9+СВЦЭМ!$D$10+'СЕТ СН'!$I$5-'СЕТ СН'!$I$17</f>
        <v>3462.3482054800002</v>
      </c>
      <c r="M135" s="36">
        <f>SUMIFS(СВЦЭМ!$C$33:$C$776,СВЦЭМ!$A$33:$A$776,$A135,СВЦЭМ!$B$33:$B$776,M$119)+'СЕТ СН'!$I$9+СВЦЭМ!$D$10+'СЕТ СН'!$I$5-'СЕТ СН'!$I$17</f>
        <v>3438.5386336000001</v>
      </c>
      <c r="N135" s="36">
        <f>SUMIFS(СВЦЭМ!$C$33:$C$776,СВЦЭМ!$A$33:$A$776,$A135,СВЦЭМ!$B$33:$B$776,N$119)+'СЕТ СН'!$I$9+СВЦЭМ!$D$10+'СЕТ СН'!$I$5-'СЕТ СН'!$I$17</f>
        <v>3430.0659357200002</v>
      </c>
      <c r="O135" s="36">
        <f>SUMIFS(СВЦЭМ!$C$33:$C$776,СВЦЭМ!$A$33:$A$776,$A135,СВЦЭМ!$B$33:$B$776,O$119)+'СЕТ СН'!$I$9+СВЦЭМ!$D$10+'СЕТ СН'!$I$5-'СЕТ СН'!$I$17</f>
        <v>3414.1378196800001</v>
      </c>
      <c r="P135" s="36">
        <f>SUMIFS(СВЦЭМ!$C$33:$C$776,СВЦЭМ!$A$33:$A$776,$A135,СВЦЭМ!$B$33:$B$776,P$119)+'СЕТ СН'!$I$9+СВЦЭМ!$D$10+'СЕТ СН'!$I$5-'СЕТ СН'!$I$17</f>
        <v>3411.1531608599998</v>
      </c>
      <c r="Q135" s="36">
        <f>SUMIFS(СВЦЭМ!$C$33:$C$776,СВЦЭМ!$A$33:$A$776,$A135,СВЦЭМ!$B$33:$B$776,Q$119)+'СЕТ СН'!$I$9+СВЦЭМ!$D$10+'СЕТ СН'!$I$5-'СЕТ СН'!$I$17</f>
        <v>3429.5965661800001</v>
      </c>
      <c r="R135" s="36">
        <f>SUMIFS(СВЦЭМ!$C$33:$C$776,СВЦЭМ!$A$33:$A$776,$A135,СВЦЭМ!$B$33:$B$776,R$119)+'СЕТ СН'!$I$9+СВЦЭМ!$D$10+'СЕТ СН'!$I$5-'СЕТ СН'!$I$17</f>
        <v>3443.8551187799999</v>
      </c>
      <c r="S135" s="36">
        <f>SUMIFS(СВЦЭМ!$C$33:$C$776,СВЦЭМ!$A$33:$A$776,$A135,СВЦЭМ!$B$33:$B$776,S$119)+'СЕТ СН'!$I$9+СВЦЭМ!$D$10+'СЕТ СН'!$I$5-'СЕТ СН'!$I$17</f>
        <v>3451.8092158499999</v>
      </c>
      <c r="T135" s="36">
        <f>SUMIFS(СВЦЭМ!$C$33:$C$776,СВЦЭМ!$A$33:$A$776,$A135,СВЦЭМ!$B$33:$B$776,T$119)+'СЕТ СН'!$I$9+СВЦЭМ!$D$10+'СЕТ СН'!$I$5-'СЕТ СН'!$I$17</f>
        <v>3456.73148176</v>
      </c>
      <c r="U135" s="36">
        <f>SUMIFS(СВЦЭМ!$C$33:$C$776,СВЦЭМ!$A$33:$A$776,$A135,СВЦЭМ!$B$33:$B$776,U$119)+'СЕТ СН'!$I$9+СВЦЭМ!$D$10+'СЕТ СН'!$I$5-'СЕТ СН'!$I$17</f>
        <v>3465.5583826500001</v>
      </c>
      <c r="V135" s="36">
        <f>SUMIFS(СВЦЭМ!$C$33:$C$776,СВЦЭМ!$A$33:$A$776,$A135,СВЦЭМ!$B$33:$B$776,V$119)+'СЕТ СН'!$I$9+СВЦЭМ!$D$10+'СЕТ СН'!$I$5-'СЕТ СН'!$I$17</f>
        <v>3450.74528341</v>
      </c>
      <c r="W135" s="36">
        <f>SUMIFS(СВЦЭМ!$C$33:$C$776,СВЦЭМ!$A$33:$A$776,$A135,СВЦЭМ!$B$33:$B$776,W$119)+'СЕТ СН'!$I$9+СВЦЭМ!$D$10+'СЕТ СН'!$I$5-'СЕТ СН'!$I$17</f>
        <v>3445.3467155899998</v>
      </c>
      <c r="X135" s="36">
        <f>SUMIFS(СВЦЭМ!$C$33:$C$776,СВЦЭМ!$A$33:$A$776,$A135,СВЦЭМ!$B$33:$B$776,X$119)+'СЕТ СН'!$I$9+СВЦЭМ!$D$10+'СЕТ СН'!$I$5-'СЕТ СН'!$I$17</f>
        <v>3459.8870913599999</v>
      </c>
      <c r="Y135" s="36">
        <f>SUMIFS(СВЦЭМ!$C$33:$C$776,СВЦЭМ!$A$33:$A$776,$A135,СВЦЭМ!$B$33:$B$776,Y$119)+'СЕТ СН'!$I$9+СВЦЭМ!$D$10+'СЕТ СН'!$I$5-'СЕТ СН'!$I$17</f>
        <v>3465.2809432700001</v>
      </c>
    </row>
    <row r="136" spans="1:25" ht="15.75" x14ac:dyDescent="0.2">
      <c r="A136" s="35">
        <f t="shared" si="3"/>
        <v>44060</v>
      </c>
      <c r="B136" s="36">
        <f>SUMIFS(СВЦЭМ!$C$33:$C$776,СВЦЭМ!$A$33:$A$776,$A136,СВЦЭМ!$B$33:$B$776,B$119)+'СЕТ СН'!$I$9+СВЦЭМ!$D$10+'СЕТ СН'!$I$5-'СЕТ СН'!$I$17</f>
        <v>3566.7071286300002</v>
      </c>
      <c r="C136" s="36">
        <f>SUMIFS(СВЦЭМ!$C$33:$C$776,СВЦЭМ!$A$33:$A$776,$A136,СВЦЭМ!$B$33:$B$776,C$119)+'СЕТ СН'!$I$9+СВЦЭМ!$D$10+'СЕТ СН'!$I$5-'СЕТ СН'!$I$17</f>
        <v>3593.39363288</v>
      </c>
      <c r="D136" s="36">
        <f>SUMIFS(СВЦЭМ!$C$33:$C$776,СВЦЭМ!$A$33:$A$776,$A136,СВЦЭМ!$B$33:$B$776,D$119)+'СЕТ СН'!$I$9+СВЦЭМ!$D$10+'СЕТ СН'!$I$5-'СЕТ СН'!$I$17</f>
        <v>3606.8741263399997</v>
      </c>
      <c r="E136" s="36">
        <f>SUMIFS(СВЦЭМ!$C$33:$C$776,СВЦЭМ!$A$33:$A$776,$A136,СВЦЭМ!$B$33:$B$776,E$119)+'СЕТ СН'!$I$9+СВЦЭМ!$D$10+'СЕТ СН'!$I$5-'СЕТ СН'!$I$17</f>
        <v>3616.56657688</v>
      </c>
      <c r="F136" s="36">
        <f>SUMIFS(СВЦЭМ!$C$33:$C$776,СВЦЭМ!$A$33:$A$776,$A136,СВЦЭМ!$B$33:$B$776,F$119)+'СЕТ СН'!$I$9+СВЦЭМ!$D$10+'СЕТ СН'!$I$5-'СЕТ СН'!$I$17</f>
        <v>3613.10467006</v>
      </c>
      <c r="G136" s="36">
        <f>SUMIFS(СВЦЭМ!$C$33:$C$776,СВЦЭМ!$A$33:$A$776,$A136,СВЦЭМ!$B$33:$B$776,G$119)+'СЕТ СН'!$I$9+СВЦЭМ!$D$10+'СЕТ СН'!$I$5-'СЕТ СН'!$I$17</f>
        <v>3615.0303918700001</v>
      </c>
      <c r="H136" s="36">
        <f>SUMIFS(СВЦЭМ!$C$33:$C$776,СВЦЭМ!$A$33:$A$776,$A136,СВЦЭМ!$B$33:$B$776,H$119)+'СЕТ СН'!$I$9+СВЦЭМ!$D$10+'СЕТ СН'!$I$5-'СЕТ СН'!$I$17</f>
        <v>3630.5291730099998</v>
      </c>
      <c r="I136" s="36">
        <f>SUMIFS(СВЦЭМ!$C$33:$C$776,СВЦЭМ!$A$33:$A$776,$A136,СВЦЭМ!$B$33:$B$776,I$119)+'СЕТ СН'!$I$9+СВЦЭМ!$D$10+'СЕТ СН'!$I$5-'СЕТ СН'!$I$17</f>
        <v>3673.9928552700003</v>
      </c>
      <c r="J136" s="36">
        <f>SUMIFS(СВЦЭМ!$C$33:$C$776,СВЦЭМ!$A$33:$A$776,$A136,СВЦЭМ!$B$33:$B$776,J$119)+'СЕТ СН'!$I$9+СВЦЭМ!$D$10+'СЕТ СН'!$I$5-'СЕТ СН'!$I$17</f>
        <v>3624.2899477599999</v>
      </c>
      <c r="K136" s="36">
        <f>SUMIFS(СВЦЭМ!$C$33:$C$776,СВЦЭМ!$A$33:$A$776,$A136,СВЦЭМ!$B$33:$B$776,K$119)+'СЕТ СН'!$I$9+СВЦЭМ!$D$10+'СЕТ СН'!$I$5-'СЕТ СН'!$I$17</f>
        <v>3598.35259804</v>
      </c>
      <c r="L136" s="36">
        <f>SUMIFS(СВЦЭМ!$C$33:$C$776,СВЦЭМ!$A$33:$A$776,$A136,СВЦЭМ!$B$33:$B$776,L$119)+'СЕТ СН'!$I$9+СВЦЭМ!$D$10+'СЕТ СН'!$I$5-'СЕТ СН'!$I$17</f>
        <v>3581.77706932</v>
      </c>
      <c r="M136" s="36">
        <f>SUMIFS(СВЦЭМ!$C$33:$C$776,СВЦЭМ!$A$33:$A$776,$A136,СВЦЭМ!$B$33:$B$776,M$119)+'СЕТ СН'!$I$9+СВЦЭМ!$D$10+'СЕТ СН'!$I$5-'СЕТ СН'!$I$17</f>
        <v>3525.2751637599999</v>
      </c>
      <c r="N136" s="36">
        <f>SUMIFS(СВЦЭМ!$C$33:$C$776,СВЦЭМ!$A$33:$A$776,$A136,СВЦЭМ!$B$33:$B$776,N$119)+'СЕТ СН'!$I$9+СВЦЭМ!$D$10+'СЕТ СН'!$I$5-'СЕТ СН'!$I$17</f>
        <v>3451.3164344900001</v>
      </c>
      <c r="O136" s="36">
        <f>SUMIFS(СВЦЭМ!$C$33:$C$776,СВЦЭМ!$A$33:$A$776,$A136,СВЦЭМ!$B$33:$B$776,O$119)+'СЕТ СН'!$I$9+СВЦЭМ!$D$10+'СЕТ СН'!$I$5-'СЕТ СН'!$I$17</f>
        <v>3416.5583211000003</v>
      </c>
      <c r="P136" s="36">
        <f>SUMIFS(СВЦЭМ!$C$33:$C$776,СВЦЭМ!$A$33:$A$776,$A136,СВЦЭМ!$B$33:$B$776,P$119)+'СЕТ СН'!$I$9+СВЦЭМ!$D$10+'СЕТ СН'!$I$5-'СЕТ СН'!$I$17</f>
        <v>3417.6674355300001</v>
      </c>
      <c r="Q136" s="36">
        <f>SUMIFS(СВЦЭМ!$C$33:$C$776,СВЦЭМ!$A$33:$A$776,$A136,СВЦЭМ!$B$33:$B$776,Q$119)+'СЕТ СН'!$I$9+СВЦЭМ!$D$10+'СЕТ СН'!$I$5-'СЕТ СН'!$I$17</f>
        <v>3424.2384643400001</v>
      </c>
      <c r="R136" s="36">
        <f>SUMIFS(СВЦЭМ!$C$33:$C$776,СВЦЭМ!$A$33:$A$776,$A136,СВЦЭМ!$B$33:$B$776,R$119)+'СЕТ СН'!$I$9+СВЦЭМ!$D$10+'СЕТ СН'!$I$5-'СЕТ СН'!$I$17</f>
        <v>3425.85932172</v>
      </c>
      <c r="S136" s="36">
        <f>SUMIFS(СВЦЭМ!$C$33:$C$776,СВЦЭМ!$A$33:$A$776,$A136,СВЦЭМ!$B$33:$B$776,S$119)+'СЕТ СН'!$I$9+СВЦЭМ!$D$10+'СЕТ СН'!$I$5-'СЕТ СН'!$I$17</f>
        <v>3429.2072065100001</v>
      </c>
      <c r="T136" s="36">
        <f>SUMIFS(СВЦЭМ!$C$33:$C$776,СВЦЭМ!$A$33:$A$776,$A136,СВЦЭМ!$B$33:$B$776,T$119)+'СЕТ СН'!$I$9+СВЦЭМ!$D$10+'СЕТ СН'!$I$5-'СЕТ СН'!$I$17</f>
        <v>3421.6779410200002</v>
      </c>
      <c r="U136" s="36">
        <f>SUMIFS(СВЦЭМ!$C$33:$C$776,СВЦЭМ!$A$33:$A$776,$A136,СВЦЭМ!$B$33:$B$776,U$119)+'СЕТ СН'!$I$9+СВЦЭМ!$D$10+'СЕТ СН'!$I$5-'СЕТ СН'!$I$17</f>
        <v>3431.0268279900001</v>
      </c>
      <c r="V136" s="36">
        <f>SUMIFS(СВЦЭМ!$C$33:$C$776,СВЦЭМ!$A$33:$A$776,$A136,СВЦЭМ!$B$33:$B$776,V$119)+'СЕТ СН'!$I$9+СВЦЭМ!$D$10+'СЕТ СН'!$I$5-'СЕТ СН'!$I$17</f>
        <v>3429.72714056</v>
      </c>
      <c r="W136" s="36">
        <f>SUMIFS(СВЦЭМ!$C$33:$C$776,СВЦЭМ!$A$33:$A$776,$A136,СВЦЭМ!$B$33:$B$776,W$119)+'СЕТ СН'!$I$9+СВЦЭМ!$D$10+'СЕТ СН'!$I$5-'СЕТ СН'!$I$17</f>
        <v>3427.7750845400001</v>
      </c>
      <c r="X136" s="36">
        <f>SUMIFS(СВЦЭМ!$C$33:$C$776,СВЦЭМ!$A$33:$A$776,$A136,СВЦЭМ!$B$33:$B$776,X$119)+'СЕТ СН'!$I$9+СВЦЭМ!$D$10+'СЕТ СН'!$I$5-'СЕТ СН'!$I$17</f>
        <v>3425.2262851999999</v>
      </c>
      <c r="Y136" s="36">
        <f>SUMIFS(СВЦЭМ!$C$33:$C$776,СВЦЭМ!$A$33:$A$776,$A136,СВЦЭМ!$B$33:$B$776,Y$119)+'СЕТ СН'!$I$9+СВЦЭМ!$D$10+'СЕТ СН'!$I$5-'СЕТ СН'!$I$17</f>
        <v>3490.6263495900002</v>
      </c>
    </row>
    <row r="137" spans="1:25" ht="15.75" x14ac:dyDescent="0.2">
      <c r="A137" s="35">
        <f t="shared" si="3"/>
        <v>44061</v>
      </c>
      <c r="B137" s="36">
        <f>SUMIFS(СВЦЭМ!$C$33:$C$776,СВЦЭМ!$A$33:$A$776,$A137,СВЦЭМ!$B$33:$B$776,B$119)+'СЕТ СН'!$I$9+СВЦЭМ!$D$10+'СЕТ СН'!$I$5-'СЕТ СН'!$I$17</f>
        <v>3568.6668664099998</v>
      </c>
      <c r="C137" s="36">
        <f>SUMIFS(СВЦЭМ!$C$33:$C$776,СВЦЭМ!$A$33:$A$776,$A137,СВЦЭМ!$B$33:$B$776,C$119)+'СЕТ СН'!$I$9+СВЦЭМ!$D$10+'СЕТ СН'!$I$5-'СЕТ СН'!$I$17</f>
        <v>3604.4392906100002</v>
      </c>
      <c r="D137" s="36">
        <f>SUMIFS(СВЦЭМ!$C$33:$C$776,СВЦЭМ!$A$33:$A$776,$A137,СВЦЭМ!$B$33:$B$776,D$119)+'СЕТ СН'!$I$9+СВЦЭМ!$D$10+'СЕТ СН'!$I$5-'СЕТ СН'!$I$17</f>
        <v>3622.6775414700001</v>
      </c>
      <c r="E137" s="36">
        <f>SUMIFS(СВЦЭМ!$C$33:$C$776,СВЦЭМ!$A$33:$A$776,$A137,СВЦЭМ!$B$33:$B$776,E$119)+'СЕТ СН'!$I$9+СВЦЭМ!$D$10+'СЕТ СН'!$I$5-'СЕТ СН'!$I$17</f>
        <v>3622.8340342500001</v>
      </c>
      <c r="F137" s="36">
        <f>SUMIFS(СВЦЭМ!$C$33:$C$776,СВЦЭМ!$A$33:$A$776,$A137,СВЦЭМ!$B$33:$B$776,F$119)+'СЕТ СН'!$I$9+СВЦЭМ!$D$10+'СЕТ СН'!$I$5-'СЕТ СН'!$I$17</f>
        <v>3633.6803331800002</v>
      </c>
      <c r="G137" s="36">
        <f>SUMIFS(СВЦЭМ!$C$33:$C$776,СВЦЭМ!$A$33:$A$776,$A137,СВЦЭМ!$B$33:$B$776,G$119)+'СЕТ СН'!$I$9+СВЦЭМ!$D$10+'СЕТ СН'!$I$5-'СЕТ СН'!$I$17</f>
        <v>3627.86016647</v>
      </c>
      <c r="H137" s="36">
        <f>SUMIFS(СВЦЭМ!$C$33:$C$776,СВЦЭМ!$A$33:$A$776,$A137,СВЦЭМ!$B$33:$B$776,H$119)+'СЕТ СН'!$I$9+СВЦЭМ!$D$10+'СЕТ СН'!$I$5-'СЕТ СН'!$I$17</f>
        <v>3630.7246610500001</v>
      </c>
      <c r="I137" s="36">
        <f>SUMIFS(СВЦЭМ!$C$33:$C$776,СВЦЭМ!$A$33:$A$776,$A137,СВЦЭМ!$B$33:$B$776,I$119)+'СЕТ СН'!$I$9+СВЦЭМ!$D$10+'СЕТ СН'!$I$5-'СЕТ СН'!$I$17</f>
        <v>3633.04219483</v>
      </c>
      <c r="J137" s="36">
        <f>SUMIFS(СВЦЭМ!$C$33:$C$776,СВЦЭМ!$A$33:$A$776,$A137,СВЦЭМ!$B$33:$B$776,J$119)+'СЕТ СН'!$I$9+СВЦЭМ!$D$10+'СЕТ СН'!$I$5-'СЕТ СН'!$I$17</f>
        <v>3579.77639533</v>
      </c>
      <c r="K137" s="36">
        <f>SUMIFS(СВЦЭМ!$C$33:$C$776,СВЦЭМ!$A$33:$A$776,$A137,СВЦЭМ!$B$33:$B$776,K$119)+'СЕТ СН'!$I$9+СВЦЭМ!$D$10+'СЕТ СН'!$I$5-'СЕТ СН'!$I$17</f>
        <v>3563.3823352700001</v>
      </c>
      <c r="L137" s="36">
        <f>SUMIFS(СВЦЭМ!$C$33:$C$776,СВЦЭМ!$A$33:$A$776,$A137,СВЦЭМ!$B$33:$B$776,L$119)+'СЕТ СН'!$I$9+СВЦЭМ!$D$10+'СЕТ СН'!$I$5-'СЕТ СН'!$I$17</f>
        <v>3561.1326275599999</v>
      </c>
      <c r="M137" s="36">
        <f>SUMIFS(СВЦЭМ!$C$33:$C$776,СВЦЭМ!$A$33:$A$776,$A137,СВЦЭМ!$B$33:$B$776,M$119)+'СЕТ СН'!$I$9+СВЦЭМ!$D$10+'СЕТ СН'!$I$5-'СЕТ СН'!$I$17</f>
        <v>3517.49005846</v>
      </c>
      <c r="N137" s="36">
        <f>SUMIFS(СВЦЭМ!$C$33:$C$776,СВЦЭМ!$A$33:$A$776,$A137,СВЦЭМ!$B$33:$B$776,N$119)+'СЕТ СН'!$I$9+СВЦЭМ!$D$10+'СЕТ СН'!$I$5-'СЕТ СН'!$I$17</f>
        <v>3442.2735194299999</v>
      </c>
      <c r="O137" s="36">
        <f>SUMIFS(СВЦЭМ!$C$33:$C$776,СВЦЭМ!$A$33:$A$776,$A137,СВЦЭМ!$B$33:$B$776,O$119)+'СЕТ СН'!$I$9+СВЦЭМ!$D$10+'СЕТ СН'!$I$5-'СЕТ СН'!$I$17</f>
        <v>3421.7531549400001</v>
      </c>
      <c r="P137" s="36">
        <f>SUMIFS(СВЦЭМ!$C$33:$C$776,СВЦЭМ!$A$33:$A$776,$A137,СВЦЭМ!$B$33:$B$776,P$119)+'СЕТ СН'!$I$9+СВЦЭМ!$D$10+'СЕТ СН'!$I$5-'СЕТ СН'!$I$17</f>
        <v>3422.1308717100001</v>
      </c>
      <c r="Q137" s="36">
        <f>SUMIFS(СВЦЭМ!$C$33:$C$776,СВЦЭМ!$A$33:$A$776,$A137,СВЦЭМ!$B$33:$B$776,Q$119)+'СЕТ СН'!$I$9+СВЦЭМ!$D$10+'СЕТ СН'!$I$5-'СЕТ СН'!$I$17</f>
        <v>3422.69998945</v>
      </c>
      <c r="R137" s="36">
        <f>SUMIFS(СВЦЭМ!$C$33:$C$776,СВЦЭМ!$A$33:$A$776,$A137,СВЦЭМ!$B$33:$B$776,R$119)+'СЕТ СН'!$I$9+СВЦЭМ!$D$10+'СЕТ СН'!$I$5-'СЕТ СН'!$I$17</f>
        <v>3411.11421182</v>
      </c>
      <c r="S137" s="36">
        <f>SUMIFS(СВЦЭМ!$C$33:$C$776,СВЦЭМ!$A$33:$A$776,$A137,СВЦЭМ!$B$33:$B$776,S$119)+'СЕТ СН'!$I$9+СВЦЭМ!$D$10+'СЕТ СН'!$I$5-'СЕТ СН'!$I$17</f>
        <v>3415.19855581</v>
      </c>
      <c r="T137" s="36">
        <f>SUMIFS(СВЦЭМ!$C$33:$C$776,СВЦЭМ!$A$33:$A$776,$A137,СВЦЭМ!$B$33:$B$776,T$119)+'СЕТ СН'!$I$9+СВЦЭМ!$D$10+'СЕТ СН'!$I$5-'СЕТ СН'!$I$17</f>
        <v>3414.7583647599999</v>
      </c>
      <c r="U137" s="36">
        <f>SUMIFS(СВЦЭМ!$C$33:$C$776,СВЦЭМ!$A$33:$A$776,$A137,СВЦЭМ!$B$33:$B$776,U$119)+'СЕТ СН'!$I$9+СВЦЭМ!$D$10+'СЕТ СН'!$I$5-'СЕТ СН'!$I$17</f>
        <v>3413.10102155</v>
      </c>
      <c r="V137" s="36">
        <f>SUMIFS(СВЦЭМ!$C$33:$C$776,СВЦЭМ!$A$33:$A$776,$A137,СВЦЭМ!$B$33:$B$776,V$119)+'СЕТ СН'!$I$9+СВЦЭМ!$D$10+'СЕТ СН'!$I$5-'СЕТ СН'!$I$17</f>
        <v>3409.4555748100001</v>
      </c>
      <c r="W137" s="36">
        <f>SUMIFS(СВЦЭМ!$C$33:$C$776,СВЦЭМ!$A$33:$A$776,$A137,СВЦЭМ!$B$33:$B$776,W$119)+'СЕТ СН'!$I$9+СВЦЭМ!$D$10+'СЕТ СН'!$I$5-'СЕТ СН'!$I$17</f>
        <v>3426.8931753500001</v>
      </c>
      <c r="X137" s="36">
        <f>SUMIFS(СВЦЭМ!$C$33:$C$776,СВЦЭМ!$A$33:$A$776,$A137,СВЦЭМ!$B$33:$B$776,X$119)+'СЕТ СН'!$I$9+СВЦЭМ!$D$10+'СЕТ СН'!$I$5-'СЕТ СН'!$I$17</f>
        <v>3427.77887818</v>
      </c>
      <c r="Y137" s="36">
        <f>SUMIFS(СВЦЭМ!$C$33:$C$776,СВЦЭМ!$A$33:$A$776,$A137,СВЦЭМ!$B$33:$B$776,Y$119)+'СЕТ СН'!$I$9+СВЦЭМ!$D$10+'СЕТ СН'!$I$5-'СЕТ СН'!$I$17</f>
        <v>3499.42899992</v>
      </c>
    </row>
    <row r="138" spans="1:25" ht="15.75" x14ac:dyDescent="0.2">
      <c r="A138" s="35">
        <f t="shared" si="3"/>
        <v>44062</v>
      </c>
      <c r="B138" s="36">
        <f>SUMIFS(СВЦЭМ!$C$33:$C$776,СВЦЭМ!$A$33:$A$776,$A138,СВЦЭМ!$B$33:$B$776,B$119)+'СЕТ СН'!$I$9+СВЦЭМ!$D$10+'СЕТ СН'!$I$5-'СЕТ СН'!$I$17</f>
        <v>3505.9908878000001</v>
      </c>
      <c r="C138" s="36">
        <f>SUMIFS(СВЦЭМ!$C$33:$C$776,СВЦЭМ!$A$33:$A$776,$A138,СВЦЭМ!$B$33:$B$776,C$119)+'СЕТ СН'!$I$9+СВЦЭМ!$D$10+'СЕТ СН'!$I$5-'СЕТ СН'!$I$17</f>
        <v>3546.2904110899999</v>
      </c>
      <c r="D138" s="36">
        <f>SUMIFS(СВЦЭМ!$C$33:$C$776,СВЦЭМ!$A$33:$A$776,$A138,СВЦЭМ!$B$33:$B$776,D$119)+'СЕТ СН'!$I$9+СВЦЭМ!$D$10+'СЕТ СН'!$I$5-'СЕТ СН'!$I$17</f>
        <v>3553.95930159</v>
      </c>
      <c r="E138" s="36">
        <f>SUMIFS(СВЦЭМ!$C$33:$C$776,СВЦЭМ!$A$33:$A$776,$A138,СВЦЭМ!$B$33:$B$776,E$119)+'СЕТ СН'!$I$9+СВЦЭМ!$D$10+'СЕТ СН'!$I$5-'СЕТ СН'!$I$17</f>
        <v>3569.9200050700001</v>
      </c>
      <c r="F138" s="36">
        <f>SUMIFS(СВЦЭМ!$C$33:$C$776,СВЦЭМ!$A$33:$A$776,$A138,СВЦЭМ!$B$33:$B$776,F$119)+'СЕТ СН'!$I$9+СВЦЭМ!$D$10+'СЕТ СН'!$I$5-'СЕТ СН'!$I$17</f>
        <v>3579.1529818500003</v>
      </c>
      <c r="G138" s="36">
        <f>SUMIFS(СВЦЭМ!$C$33:$C$776,СВЦЭМ!$A$33:$A$776,$A138,СВЦЭМ!$B$33:$B$776,G$119)+'СЕТ СН'!$I$9+СВЦЭМ!$D$10+'СЕТ СН'!$I$5-'СЕТ СН'!$I$17</f>
        <v>3561.90785641</v>
      </c>
      <c r="H138" s="36">
        <f>SUMIFS(СВЦЭМ!$C$33:$C$776,СВЦЭМ!$A$33:$A$776,$A138,СВЦЭМ!$B$33:$B$776,H$119)+'СЕТ СН'!$I$9+СВЦЭМ!$D$10+'СЕТ СН'!$I$5-'СЕТ СН'!$I$17</f>
        <v>3560.6275786699998</v>
      </c>
      <c r="I138" s="36">
        <f>SUMIFS(СВЦЭМ!$C$33:$C$776,СВЦЭМ!$A$33:$A$776,$A138,СВЦЭМ!$B$33:$B$776,I$119)+'СЕТ СН'!$I$9+СВЦЭМ!$D$10+'СЕТ СН'!$I$5-'СЕТ СН'!$I$17</f>
        <v>3585.7436135399998</v>
      </c>
      <c r="J138" s="36">
        <f>SUMIFS(СВЦЭМ!$C$33:$C$776,СВЦЭМ!$A$33:$A$776,$A138,СВЦЭМ!$B$33:$B$776,J$119)+'СЕТ СН'!$I$9+СВЦЭМ!$D$10+'СЕТ СН'!$I$5-'СЕТ СН'!$I$17</f>
        <v>3562.1893964999999</v>
      </c>
      <c r="K138" s="36">
        <f>SUMIFS(СВЦЭМ!$C$33:$C$776,СВЦЭМ!$A$33:$A$776,$A138,СВЦЭМ!$B$33:$B$776,K$119)+'СЕТ СН'!$I$9+СВЦЭМ!$D$10+'СЕТ СН'!$I$5-'СЕТ СН'!$I$17</f>
        <v>3530.82299775</v>
      </c>
      <c r="L138" s="36">
        <f>SUMIFS(СВЦЭМ!$C$33:$C$776,СВЦЭМ!$A$33:$A$776,$A138,СВЦЭМ!$B$33:$B$776,L$119)+'СЕТ СН'!$I$9+СВЦЭМ!$D$10+'СЕТ СН'!$I$5-'СЕТ СН'!$I$17</f>
        <v>3488.71490128</v>
      </c>
      <c r="M138" s="36">
        <f>SUMIFS(СВЦЭМ!$C$33:$C$776,СВЦЭМ!$A$33:$A$776,$A138,СВЦЭМ!$B$33:$B$776,M$119)+'СЕТ СН'!$I$9+СВЦЭМ!$D$10+'СЕТ СН'!$I$5-'СЕТ СН'!$I$17</f>
        <v>3449.3017418700001</v>
      </c>
      <c r="N138" s="36">
        <f>SUMIFS(СВЦЭМ!$C$33:$C$776,СВЦЭМ!$A$33:$A$776,$A138,СВЦЭМ!$B$33:$B$776,N$119)+'СЕТ СН'!$I$9+СВЦЭМ!$D$10+'СЕТ СН'!$I$5-'СЕТ СН'!$I$17</f>
        <v>3412.6708591699999</v>
      </c>
      <c r="O138" s="36">
        <f>SUMIFS(СВЦЭМ!$C$33:$C$776,СВЦЭМ!$A$33:$A$776,$A138,СВЦЭМ!$B$33:$B$776,O$119)+'СЕТ СН'!$I$9+СВЦЭМ!$D$10+'СЕТ СН'!$I$5-'СЕТ СН'!$I$17</f>
        <v>3401.1249509600002</v>
      </c>
      <c r="P138" s="36">
        <f>SUMIFS(СВЦЭМ!$C$33:$C$776,СВЦЭМ!$A$33:$A$776,$A138,СВЦЭМ!$B$33:$B$776,P$119)+'СЕТ СН'!$I$9+СВЦЭМ!$D$10+'СЕТ СН'!$I$5-'СЕТ СН'!$I$17</f>
        <v>3399.8265531500001</v>
      </c>
      <c r="Q138" s="36">
        <f>SUMIFS(СВЦЭМ!$C$33:$C$776,СВЦЭМ!$A$33:$A$776,$A138,СВЦЭМ!$B$33:$B$776,Q$119)+'СЕТ СН'!$I$9+СВЦЭМ!$D$10+'СЕТ СН'!$I$5-'СЕТ СН'!$I$17</f>
        <v>3400.8493865800001</v>
      </c>
      <c r="R138" s="36">
        <f>SUMIFS(СВЦЭМ!$C$33:$C$776,СВЦЭМ!$A$33:$A$776,$A138,СВЦЭМ!$B$33:$B$776,R$119)+'СЕТ СН'!$I$9+СВЦЭМ!$D$10+'СЕТ СН'!$I$5-'СЕТ СН'!$I$17</f>
        <v>3396.3068960199998</v>
      </c>
      <c r="S138" s="36">
        <f>SUMIFS(СВЦЭМ!$C$33:$C$776,СВЦЭМ!$A$33:$A$776,$A138,СВЦЭМ!$B$33:$B$776,S$119)+'СЕТ СН'!$I$9+СВЦЭМ!$D$10+'СЕТ СН'!$I$5-'СЕТ СН'!$I$17</f>
        <v>3397.89285526</v>
      </c>
      <c r="T138" s="36">
        <f>SUMIFS(СВЦЭМ!$C$33:$C$776,СВЦЭМ!$A$33:$A$776,$A138,СВЦЭМ!$B$33:$B$776,T$119)+'СЕТ СН'!$I$9+СВЦЭМ!$D$10+'СЕТ СН'!$I$5-'СЕТ СН'!$I$17</f>
        <v>3394.58528295</v>
      </c>
      <c r="U138" s="36">
        <f>SUMIFS(СВЦЭМ!$C$33:$C$776,СВЦЭМ!$A$33:$A$776,$A138,СВЦЭМ!$B$33:$B$776,U$119)+'СЕТ СН'!$I$9+СВЦЭМ!$D$10+'СЕТ СН'!$I$5-'СЕТ СН'!$I$17</f>
        <v>3389.1752428199998</v>
      </c>
      <c r="V138" s="36">
        <f>SUMIFS(СВЦЭМ!$C$33:$C$776,СВЦЭМ!$A$33:$A$776,$A138,СВЦЭМ!$B$33:$B$776,V$119)+'СЕТ СН'!$I$9+СВЦЭМ!$D$10+'СЕТ СН'!$I$5-'СЕТ СН'!$I$17</f>
        <v>3381.9575364800003</v>
      </c>
      <c r="W138" s="36">
        <f>SUMIFS(СВЦЭМ!$C$33:$C$776,СВЦЭМ!$A$33:$A$776,$A138,СВЦЭМ!$B$33:$B$776,W$119)+'СЕТ СН'!$I$9+СВЦЭМ!$D$10+'СЕТ СН'!$I$5-'СЕТ СН'!$I$17</f>
        <v>3385.35689968</v>
      </c>
      <c r="X138" s="36">
        <f>SUMIFS(СВЦЭМ!$C$33:$C$776,СВЦЭМ!$A$33:$A$776,$A138,СВЦЭМ!$B$33:$B$776,X$119)+'СЕТ СН'!$I$9+СВЦЭМ!$D$10+'СЕТ СН'!$I$5-'СЕТ СН'!$I$17</f>
        <v>3396.4702279799999</v>
      </c>
      <c r="Y138" s="36">
        <f>SUMIFS(СВЦЭМ!$C$33:$C$776,СВЦЭМ!$A$33:$A$776,$A138,СВЦЭМ!$B$33:$B$776,Y$119)+'СЕТ СН'!$I$9+СВЦЭМ!$D$10+'СЕТ СН'!$I$5-'СЕТ СН'!$I$17</f>
        <v>3504.6641333899997</v>
      </c>
    </row>
    <row r="139" spans="1:25" ht="15.75" x14ac:dyDescent="0.2">
      <c r="A139" s="35">
        <f t="shared" si="3"/>
        <v>44063</v>
      </c>
      <c r="B139" s="36">
        <f>SUMIFS(СВЦЭМ!$C$33:$C$776,СВЦЭМ!$A$33:$A$776,$A139,СВЦЭМ!$B$33:$B$776,B$119)+'СЕТ СН'!$I$9+СВЦЭМ!$D$10+'СЕТ СН'!$I$5-'СЕТ СН'!$I$17</f>
        <v>3566.9860345900001</v>
      </c>
      <c r="C139" s="36">
        <f>SUMIFS(СВЦЭМ!$C$33:$C$776,СВЦЭМ!$A$33:$A$776,$A139,СВЦЭМ!$B$33:$B$776,C$119)+'СЕТ СН'!$I$9+СВЦЭМ!$D$10+'СЕТ СН'!$I$5-'СЕТ СН'!$I$17</f>
        <v>3605.9886543000002</v>
      </c>
      <c r="D139" s="36">
        <f>SUMIFS(СВЦЭМ!$C$33:$C$776,СВЦЭМ!$A$33:$A$776,$A139,СВЦЭМ!$B$33:$B$776,D$119)+'СЕТ СН'!$I$9+СВЦЭМ!$D$10+'СЕТ СН'!$I$5-'СЕТ СН'!$I$17</f>
        <v>3633.39115077</v>
      </c>
      <c r="E139" s="36">
        <f>SUMIFS(СВЦЭМ!$C$33:$C$776,СВЦЭМ!$A$33:$A$776,$A139,СВЦЭМ!$B$33:$B$776,E$119)+'СЕТ СН'!$I$9+СВЦЭМ!$D$10+'СЕТ СН'!$I$5-'СЕТ СН'!$I$17</f>
        <v>3648.0404181700001</v>
      </c>
      <c r="F139" s="36">
        <f>SUMIFS(СВЦЭМ!$C$33:$C$776,СВЦЭМ!$A$33:$A$776,$A139,СВЦЭМ!$B$33:$B$776,F$119)+'СЕТ СН'!$I$9+СВЦЭМ!$D$10+'СЕТ СН'!$I$5-'СЕТ СН'!$I$17</f>
        <v>3646.6732755799999</v>
      </c>
      <c r="G139" s="36">
        <f>SUMIFS(СВЦЭМ!$C$33:$C$776,СВЦЭМ!$A$33:$A$776,$A139,СВЦЭМ!$B$33:$B$776,G$119)+'СЕТ СН'!$I$9+СВЦЭМ!$D$10+'СЕТ СН'!$I$5-'СЕТ СН'!$I$17</f>
        <v>3628.2395795299999</v>
      </c>
      <c r="H139" s="36">
        <f>SUMIFS(СВЦЭМ!$C$33:$C$776,СВЦЭМ!$A$33:$A$776,$A139,СВЦЭМ!$B$33:$B$776,H$119)+'СЕТ СН'!$I$9+СВЦЭМ!$D$10+'СЕТ СН'!$I$5-'СЕТ СН'!$I$17</f>
        <v>3600.2485492400001</v>
      </c>
      <c r="I139" s="36">
        <f>SUMIFS(СВЦЭМ!$C$33:$C$776,СВЦЭМ!$A$33:$A$776,$A139,СВЦЭМ!$B$33:$B$776,I$119)+'СЕТ СН'!$I$9+СВЦЭМ!$D$10+'СЕТ СН'!$I$5-'СЕТ СН'!$I$17</f>
        <v>3635.7904481400001</v>
      </c>
      <c r="J139" s="36">
        <f>SUMIFS(СВЦЭМ!$C$33:$C$776,СВЦЭМ!$A$33:$A$776,$A139,СВЦЭМ!$B$33:$B$776,J$119)+'СЕТ СН'!$I$9+СВЦЭМ!$D$10+'СЕТ СН'!$I$5-'СЕТ СН'!$I$17</f>
        <v>3607.3275310200002</v>
      </c>
      <c r="K139" s="36">
        <f>SUMIFS(СВЦЭМ!$C$33:$C$776,СВЦЭМ!$A$33:$A$776,$A139,СВЦЭМ!$B$33:$B$776,K$119)+'СЕТ СН'!$I$9+СВЦЭМ!$D$10+'СЕТ СН'!$I$5-'СЕТ СН'!$I$17</f>
        <v>3574.0920015000002</v>
      </c>
      <c r="L139" s="36">
        <f>SUMIFS(СВЦЭМ!$C$33:$C$776,СВЦЭМ!$A$33:$A$776,$A139,СВЦЭМ!$B$33:$B$776,L$119)+'СЕТ СН'!$I$9+СВЦЭМ!$D$10+'СЕТ СН'!$I$5-'СЕТ СН'!$I$17</f>
        <v>3534.9011127700001</v>
      </c>
      <c r="M139" s="36">
        <f>SUMIFS(СВЦЭМ!$C$33:$C$776,СВЦЭМ!$A$33:$A$776,$A139,СВЦЭМ!$B$33:$B$776,M$119)+'СЕТ СН'!$I$9+СВЦЭМ!$D$10+'СЕТ СН'!$I$5-'СЕТ СН'!$I$17</f>
        <v>3483.4956905999998</v>
      </c>
      <c r="N139" s="36">
        <f>SUMIFS(СВЦЭМ!$C$33:$C$776,СВЦЭМ!$A$33:$A$776,$A139,СВЦЭМ!$B$33:$B$776,N$119)+'СЕТ СН'!$I$9+СВЦЭМ!$D$10+'СЕТ СН'!$I$5-'СЕТ СН'!$I$17</f>
        <v>3425.9517955199999</v>
      </c>
      <c r="O139" s="36">
        <f>SUMIFS(СВЦЭМ!$C$33:$C$776,СВЦЭМ!$A$33:$A$776,$A139,СВЦЭМ!$B$33:$B$776,O$119)+'СЕТ СН'!$I$9+СВЦЭМ!$D$10+'СЕТ СН'!$I$5-'СЕТ СН'!$I$17</f>
        <v>3402.5837048100002</v>
      </c>
      <c r="P139" s="36">
        <f>SUMIFS(СВЦЭМ!$C$33:$C$776,СВЦЭМ!$A$33:$A$776,$A139,СВЦЭМ!$B$33:$B$776,P$119)+'СЕТ СН'!$I$9+СВЦЭМ!$D$10+'СЕТ СН'!$I$5-'СЕТ СН'!$I$17</f>
        <v>3401.7714949700003</v>
      </c>
      <c r="Q139" s="36">
        <f>SUMIFS(СВЦЭМ!$C$33:$C$776,СВЦЭМ!$A$33:$A$776,$A139,СВЦЭМ!$B$33:$B$776,Q$119)+'СЕТ СН'!$I$9+СВЦЭМ!$D$10+'СЕТ СН'!$I$5-'СЕТ СН'!$I$17</f>
        <v>3403.8735340100002</v>
      </c>
      <c r="R139" s="36">
        <f>SUMIFS(СВЦЭМ!$C$33:$C$776,СВЦЭМ!$A$33:$A$776,$A139,СВЦЭМ!$B$33:$B$776,R$119)+'СЕТ СН'!$I$9+СВЦЭМ!$D$10+'СЕТ СН'!$I$5-'СЕТ СН'!$I$17</f>
        <v>3405.6666046300002</v>
      </c>
      <c r="S139" s="36">
        <f>SUMIFS(СВЦЭМ!$C$33:$C$776,СВЦЭМ!$A$33:$A$776,$A139,СВЦЭМ!$B$33:$B$776,S$119)+'СЕТ СН'!$I$9+СВЦЭМ!$D$10+'СЕТ СН'!$I$5-'СЕТ СН'!$I$17</f>
        <v>3413.1347166999999</v>
      </c>
      <c r="T139" s="36">
        <f>SUMIFS(СВЦЭМ!$C$33:$C$776,СВЦЭМ!$A$33:$A$776,$A139,СВЦЭМ!$B$33:$B$776,T$119)+'СЕТ СН'!$I$9+СВЦЭМ!$D$10+'СЕТ СН'!$I$5-'СЕТ СН'!$I$17</f>
        <v>3414.0664552500002</v>
      </c>
      <c r="U139" s="36">
        <f>SUMIFS(СВЦЭМ!$C$33:$C$776,СВЦЭМ!$A$33:$A$776,$A139,СВЦЭМ!$B$33:$B$776,U$119)+'СЕТ СН'!$I$9+СВЦЭМ!$D$10+'СЕТ СН'!$I$5-'СЕТ СН'!$I$17</f>
        <v>3412.9119451300003</v>
      </c>
      <c r="V139" s="36">
        <f>SUMIFS(СВЦЭМ!$C$33:$C$776,СВЦЭМ!$A$33:$A$776,$A139,СВЦЭМ!$B$33:$B$776,V$119)+'СЕТ СН'!$I$9+СВЦЭМ!$D$10+'СЕТ СН'!$I$5-'СЕТ СН'!$I$17</f>
        <v>3416.4922271099999</v>
      </c>
      <c r="W139" s="36">
        <f>SUMIFS(СВЦЭМ!$C$33:$C$776,СВЦЭМ!$A$33:$A$776,$A139,СВЦЭМ!$B$33:$B$776,W$119)+'СЕТ СН'!$I$9+СВЦЭМ!$D$10+'СЕТ СН'!$I$5-'СЕТ СН'!$I$17</f>
        <v>3411.8018156500002</v>
      </c>
      <c r="X139" s="36">
        <f>SUMIFS(СВЦЭМ!$C$33:$C$776,СВЦЭМ!$A$33:$A$776,$A139,СВЦЭМ!$B$33:$B$776,X$119)+'СЕТ СН'!$I$9+СВЦЭМ!$D$10+'СЕТ СН'!$I$5-'СЕТ СН'!$I$17</f>
        <v>3417.7351619900001</v>
      </c>
      <c r="Y139" s="36">
        <f>SUMIFS(СВЦЭМ!$C$33:$C$776,СВЦЭМ!$A$33:$A$776,$A139,СВЦЭМ!$B$33:$B$776,Y$119)+'СЕТ СН'!$I$9+СВЦЭМ!$D$10+'СЕТ СН'!$I$5-'СЕТ СН'!$I$17</f>
        <v>3531.2455156999999</v>
      </c>
    </row>
    <row r="140" spans="1:25" ht="15.75" x14ac:dyDescent="0.2">
      <c r="A140" s="35">
        <f t="shared" si="3"/>
        <v>44064</v>
      </c>
      <c r="B140" s="36">
        <f>SUMIFS(СВЦЭМ!$C$33:$C$776,СВЦЭМ!$A$33:$A$776,$A140,СВЦЭМ!$B$33:$B$776,B$119)+'СЕТ СН'!$I$9+СВЦЭМ!$D$10+'СЕТ СН'!$I$5-'СЕТ СН'!$I$17</f>
        <v>3587.32955932</v>
      </c>
      <c r="C140" s="36">
        <f>SUMIFS(СВЦЭМ!$C$33:$C$776,СВЦЭМ!$A$33:$A$776,$A140,СВЦЭМ!$B$33:$B$776,C$119)+'СЕТ СН'!$I$9+СВЦЭМ!$D$10+'СЕТ СН'!$I$5-'СЕТ СН'!$I$17</f>
        <v>3605.4337452</v>
      </c>
      <c r="D140" s="36">
        <f>SUMIFS(СВЦЭМ!$C$33:$C$776,СВЦЭМ!$A$33:$A$776,$A140,СВЦЭМ!$B$33:$B$776,D$119)+'СЕТ СН'!$I$9+СВЦЭМ!$D$10+'СЕТ СН'!$I$5-'СЕТ СН'!$I$17</f>
        <v>3642.1367996600002</v>
      </c>
      <c r="E140" s="36">
        <f>SUMIFS(СВЦЭМ!$C$33:$C$776,СВЦЭМ!$A$33:$A$776,$A140,СВЦЭМ!$B$33:$B$776,E$119)+'СЕТ СН'!$I$9+СВЦЭМ!$D$10+'СЕТ СН'!$I$5-'СЕТ СН'!$I$17</f>
        <v>3636.2862642300001</v>
      </c>
      <c r="F140" s="36">
        <f>SUMIFS(СВЦЭМ!$C$33:$C$776,СВЦЭМ!$A$33:$A$776,$A140,СВЦЭМ!$B$33:$B$776,F$119)+'СЕТ СН'!$I$9+СВЦЭМ!$D$10+'СЕТ СН'!$I$5-'СЕТ СН'!$I$17</f>
        <v>3632.7884570599999</v>
      </c>
      <c r="G140" s="36">
        <f>SUMIFS(СВЦЭМ!$C$33:$C$776,СВЦЭМ!$A$33:$A$776,$A140,СВЦЭМ!$B$33:$B$776,G$119)+'СЕТ СН'!$I$9+СВЦЭМ!$D$10+'СЕТ СН'!$I$5-'СЕТ СН'!$I$17</f>
        <v>3645.9510949800001</v>
      </c>
      <c r="H140" s="36">
        <f>SUMIFS(СВЦЭМ!$C$33:$C$776,СВЦЭМ!$A$33:$A$776,$A140,СВЦЭМ!$B$33:$B$776,H$119)+'СЕТ СН'!$I$9+СВЦЭМ!$D$10+'СЕТ СН'!$I$5-'СЕТ СН'!$I$17</f>
        <v>3642.7809395599998</v>
      </c>
      <c r="I140" s="36">
        <f>SUMIFS(СВЦЭМ!$C$33:$C$776,СВЦЭМ!$A$33:$A$776,$A140,СВЦЭМ!$B$33:$B$776,I$119)+'СЕТ СН'!$I$9+СВЦЭМ!$D$10+'СЕТ СН'!$I$5-'СЕТ СН'!$I$17</f>
        <v>3669.8893573599998</v>
      </c>
      <c r="J140" s="36">
        <f>SUMIFS(СВЦЭМ!$C$33:$C$776,СВЦЭМ!$A$33:$A$776,$A140,СВЦЭМ!$B$33:$B$776,J$119)+'СЕТ СН'!$I$9+СВЦЭМ!$D$10+'СЕТ СН'!$I$5-'СЕТ СН'!$I$17</f>
        <v>3641.3956394400002</v>
      </c>
      <c r="K140" s="36">
        <f>SUMIFS(СВЦЭМ!$C$33:$C$776,СВЦЭМ!$A$33:$A$776,$A140,СВЦЭМ!$B$33:$B$776,K$119)+'СЕТ СН'!$I$9+СВЦЭМ!$D$10+'СЕТ СН'!$I$5-'СЕТ СН'!$I$17</f>
        <v>3593.2514424599999</v>
      </c>
      <c r="L140" s="36">
        <f>SUMIFS(СВЦЭМ!$C$33:$C$776,СВЦЭМ!$A$33:$A$776,$A140,СВЦЭМ!$B$33:$B$776,L$119)+'СЕТ СН'!$I$9+СВЦЭМ!$D$10+'СЕТ СН'!$I$5-'СЕТ СН'!$I$17</f>
        <v>3555.7994047000002</v>
      </c>
      <c r="M140" s="36">
        <f>SUMIFS(СВЦЭМ!$C$33:$C$776,СВЦЭМ!$A$33:$A$776,$A140,СВЦЭМ!$B$33:$B$776,M$119)+'СЕТ СН'!$I$9+СВЦЭМ!$D$10+'СЕТ СН'!$I$5-'СЕТ СН'!$I$17</f>
        <v>3510.3186054799999</v>
      </c>
      <c r="N140" s="36">
        <f>SUMIFS(СВЦЭМ!$C$33:$C$776,СВЦЭМ!$A$33:$A$776,$A140,СВЦЭМ!$B$33:$B$776,N$119)+'СЕТ СН'!$I$9+СВЦЭМ!$D$10+'СЕТ СН'!$I$5-'СЕТ СН'!$I$17</f>
        <v>3451.4757727900001</v>
      </c>
      <c r="O140" s="36">
        <f>SUMIFS(СВЦЭМ!$C$33:$C$776,СВЦЭМ!$A$33:$A$776,$A140,СВЦЭМ!$B$33:$B$776,O$119)+'СЕТ СН'!$I$9+СВЦЭМ!$D$10+'СЕТ СН'!$I$5-'СЕТ СН'!$I$17</f>
        <v>3434.6736023399999</v>
      </c>
      <c r="P140" s="36">
        <f>SUMIFS(СВЦЭМ!$C$33:$C$776,СВЦЭМ!$A$33:$A$776,$A140,СВЦЭМ!$B$33:$B$776,P$119)+'СЕТ СН'!$I$9+СВЦЭМ!$D$10+'СЕТ СН'!$I$5-'СЕТ СН'!$I$17</f>
        <v>3431.0177945</v>
      </c>
      <c r="Q140" s="36">
        <f>SUMIFS(СВЦЭМ!$C$33:$C$776,СВЦЭМ!$A$33:$A$776,$A140,СВЦЭМ!$B$33:$B$776,Q$119)+'СЕТ СН'!$I$9+СВЦЭМ!$D$10+'СЕТ СН'!$I$5-'СЕТ СН'!$I$17</f>
        <v>3430.47801949</v>
      </c>
      <c r="R140" s="36">
        <f>SUMIFS(СВЦЭМ!$C$33:$C$776,СВЦЭМ!$A$33:$A$776,$A140,СВЦЭМ!$B$33:$B$776,R$119)+'СЕТ СН'!$I$9+СВЦЭМ!$D$10+'СЕТ СН'!$I$5-'СЕТ СН'!$I$17</f>
        <v>3422.8070094200002</v>
      </c>
      <c r="S140" s="36">
        <f>SUMIFS(СВЦЭМ!$C$33:$C$776,СВЦЭМ!$A$33:$A$776,$A140,СВЦЭМ!$B$33:$B$776,S$119)+'СЕТ СН'!$I$9+СВЦЭМ!$D$10+'СЕТ СН'!$I$5-'СЕТ СН'!$I$17</f>
        <v>3424.1223911299999</v>
      </c>
      <c r="T140" s="36">
        <f>SUMIFS(СВЦЭМ!$C$33:$C$776,СВЦЭМ!$A$33:$A$776,$A140,СВЦЭМ!$B$33:$B$776,T$119)+'СЕТ СН'!$I$9+СВЦЭМ!$D$10+'СЕТ СН'!$I$5-'СЕТ СН'!$I$17</f>
        <v>3425.09375555</v>
      </c>
      <c r="U140" s="36">
        <f>SUMIFS(СВЦЭМ!$C$33:$C$776,СВЦЭМ!$A$33:$A$776,$A140,СВЦЭМ!$B$33:$B$776,U$119)+'СЕТ СН'!$I$9+СВЦЭМ!$D$10+'СЕТ СН'!$I$5-'СЕТ СН'!$I$17</f>
        <v>3432.8702381100002</v>
      </c>
      <c r="V140" s="36">
        <f>SUMIFS(СВЦЭМ!$C$33:$C$776,СВЦЭМ!$A$33:$A$776,$A140,СВЦЭМ!$B$33:$B$776,V$119)+'СЕТ СН'!$I$9+СВЦЭМ!$D$10+'СЕТ СН'!$I$5-'СЕТ СН'!$I$17</f>
        <v>3437.0683963299998</v>
      </c>
      <c r="W140" s="36">
        <f>SUMIFS(СВЦЭМ!$C$33:$C$776,СВЦЭМ!$A$33:$A$776,$A140,СВЦЭМ!$B$33:$B$776,W$119)+'СЕТ СН'!$I$9+СВЦЭМ!$D$10+'СЕТ СН'!$I$5-'СЕТ СН'!$I$17</f>
        <v>3434.35846257</v>
      </c>
      <c r="X140" s="36">
        <f>SUMIFS(СВЦЭМ!$C$33:$C$776,СВЦЭМ!$A$33:$A$776,$A140,СВЦЭМ!$B$33:$B$776,X$119)+'СЕТ СН'!$I$9+СВЦЭМ!$D$10+'СЕТ СН'!$I$5-'СЕТ СН'!$I$17</f>
        <v>3442.1812003300001</v>
      </c>
      <c r="Y140" s="36">
        <f>SUMIFS(СВЦЭМ!$C$33:$C$776,СВЦЭМ!$A$33:$A$776,$A140,СВЦЭМ!$B$33:$B$776,Y$119)+'СЕТ СН'!$I$9+СВЦЭМ!$D$10+'СЕТ СН'!$I$5-'СЕТ СН'!$I$17</f>
        <v>3537.7872173199999</v>
      </c>
    </row>
    <row r="141" spans="1:25" ht="15.75" x14ac:dyDescent="0.2">
      <c r="A141" s="35">
        <f t="shared" si="3"/>
        <v>44065</v>
      </c>
      <c r="B141" s="36">
        <f>SUMIFS(СВЦЭМ!$C$33:$C$776,СВЦЭМ!$A$33:$A$776,$A141,СВЦЭМ!$B$33:$B$776,B$119)+'СЕТ СН'!$I$9+СВЦЭМ!$D$10+'СЕТ СН'!$I$5-'СЕТ СН'!$I$17</f>
        <v>3573.7485506200001</v>
      </c>
      <c r="C141" s="36">
        <f>SUMIFS(СВЦЭМ!$C$33:$C$776,СВЦЭМ!$A$33:$A$776,$A141,СВЦЭМ!$B$33:$B$776,C$119)+'СЕТ СН'!$I$9+СВЦЭМ!$D$10+'СЕТ СН'!$I$5-'СЕТ СН'!$I$17</f>
        <v>3623.3753993999999</v>
      </c>
      <c r="D141" s="36">
        <f>SUMIFS(СВЦЭМ!$C$33:$C$776,СВЦЭМ!$A$33:$A$776,$A141,СВЦЭМ!$B$33:$B$776,D$119)+'СЕТ СН'!$I$9+СВЦЭМ!$D$10+'СЕТ СН'!$I$5-'СЕТ СН'!$I$17</f>
        <v>3639.0238553499998</v>
      </c>
      <c r="E141" s="36">
        <f>SUMIFS(СВЦЭМ!$C$33:$C$776,СВЦЭМ!$A$33:$A$776,$A141,СВЦЭМ!$B$33:$B$776,E$119)+'СЕТ СН'!$I$9+СВЦЭМ!$D$10+'СЕТ СН'!$I$5-'СЕТ СН'!$I$17</f>
        <v>3654.1768039500002</v>
      </c>
      <c r="F141" s="36">
        <f>SUMIFS(СВЦЭМ!$C$33:$C$776,СВЦЭМ!$A$33:$A$776,$A141,СВЦЭМ!$B$33:$B$776,F$119)+'СЕТ СН'!$I$9+СВЦЭМ!$D$10+'СЕТ СН'!$I$5-'СЕТ СН'!$I$17</f>
        <v>3656.7154272899998</v>
      </c>
      <c r="G141" s="36">
        <f>SUMIFS(СВЦЭМ!$C$33:$C$776,СВЦЭМ!$A$33:$A$776,$A141,СВЦЭМ!$B$33:$B$776,G$119)+'СЕТ СН'!$I$9+СВЦЭМ!$D$10+'СЕТ СН'!$I$5-'СЕТ СН'!$I$17</f>
        <v>3649.1177132900002</v>
      </c>
      <c r="H141" s="36">
        <f>SUMIFS(СВЦЭМ!$C$33:$C$776,СВЦЭМ!$A$33:$A$776,$A141,СВЦЭМ!$B$33:$B$776,H$119)+'СЕТ СН'!$I$9+СВЦЭМ!$D$10+'СЕТ СН'!$I$5-'СЕТ СН'!$I$17</f>
        <v>3622.8875613300002</v>
      </c>
      <c r="I141" s="36">
        <f>SUMIFS(СВЦЭМ!$C$33:$C$776,СВЦЭМ!$A$33:$A$776,$A141,СВЦЭМ!$B$33:$B$776,I$119)+'СЕТ СН'!$I$9+СВЦЭМ!$D$10+'СЕТ СН'!$I$5-'СЕТ СН'!$I$17</f>
        <v>3631.3164093400001</v>
      </c>
      <c r="J141" s="36">
        <f>SUMIFS(СВЦЭМ!$C$33:$C$776,СВЦЭМ!$A$33:$A$776,$A141,СВЦЭМ!$B$33:$B$776,J$119)+'СЕТ СН'!$I$9+СВЦЭМ!$D$10+'СЕТ СН'!$I$5-'СЕТ СН'!$I$17</f>
        <v>3598.8543727800002</v>
      </c>
      <c r="K141" s="36">
        <f>SUMIFS(СВЦЭМ!$C$33:$C$776,СВЦЭМ!$A$33:$A$776,$A141,СВЦЭМ!$B$33:$B$776,K$119)+'СЕТ СН'!$I$9+СВЦЭМ!$D$10+'СЕТ СН'!$I$5-'СЕТ СН'!$I$17</f>
        <v>3563.3696106900002</v>
      </c>
      <c r="L141" s="36">
        <f>SUMIFS(СВЦЭМ!$C$33:$C$776,СВЦЭМ!$A$33:$A$776,$A141,СВЦЭМ!$B$33:$B$776,L$119)+'СЕТ СН'!$I$9+СВЦЭМ!$D$10+'СЕТ СН'!$I$5-'СЕТ СН'!$I$17</f>
        <v>3529.5233904000002</v>
      </c>
      <c r="M141" s="36">
        <f>SUMIFS(СВЦЭМ!$C$33:$C$776,СВЦЭМ!$A$33:$A$776,$A141,СВЦЭМ!$B$33:$B$776,M$119)+'СЕТ СН'!$I$9+СВЦЭМ!$D$10+'СЕТ СН'!$I$5-'СЕТ СН'!$I$17</f>
        <v>3488.9040743599999</v>
      </c>
      <c r="N141" s="36">
        <f>SUMIFS(СВЦЭМ!$C$33:$C$776,СВЦЭМ!$A$33:$A$776,$A141,СВЦЭМ!$B$33:$B$776,N$119)+'СЕТ СН'!$I$9+СВЦЭМ!$D$10+'СЕТ СН'!$I$5-'СЕТ СН'!$I$17</f>
        <v>3455.2805110200002</v>
      </c>
      <c r="O141" s="36">
        <f>SUMIFS(СВЦЭМ!$C$33:$C$776,СВЦЭМ!$A$33:$A$776,$A141,СВЦЭМ!$B$33:$B$776,O$119)+'СЕТ СН'!$I$9+СВЦЭМ!$D$10+'СЕТ СН'!$I$5-'СЕТ СН'!$I$17</f>
        <v>3425.8570985199999</v>
      </c>
      <c r="P141" s="36">
        <f>SUMIFS(СВЦЭМ!$C$33:$C$776,СВЦЭМ!$A$33:$A$776,$A141,СВЦЭМ!$B$33:$B$776,P$119)+'СЕТ СН'!$I$9+СВЦЭМ!$D$10+'СЕТ СН'!$I$5-'СЕТ СН'!$I$17</f>
        <v>3428.8811782000002</v>
      </c>
      <c r="Q141" s="36">
        <f>SUMIFS(СВЦЭМ!$C$33:$C$776,СВЦЭМ!$A$33:$A$776,$A141,СВЦЭМ!$B$33:$B$776,Q$119)+'СЕТ СН'!$I$9+СВЦЭМ!$D$10+'СЕТ СН'!$I$5-'СЕТ СН'!$I$17</f>
        <v>3431.87737801</v>
      </c>
      <c r="R141" s="36">
        <f>SUMIFS(СВЦЭМ!$C$33:$C$776,СВЦЭМ!$A$33:$A$776,$A141,СВЦЭМ!$B$33:$B$776,R$119)+'СЕТ СН'!$I$9+СВЦЭМ!$D$10+'СЕТ СН'!$I$5-'СЕТ СН'!$I$17</f>
        <v>3434.6968344699999</v>
      </c>
      <c r="S141" s="36">
        <f>SUMIFS(СВЦЭМ!$C$33:$C$776,СВЦЭМ!$A$33:$A$776,$A141,СВЦЭМ!$B$33:$B$776,S$119)+'СЕТ СН'!$I$9+СВЦЭМ!$D$10+'СЕТ СН'!$I$5-'СЕТ СН'!$I$17</f>
        <v>3432.94440786</v>
      </c>
      <c r="T141" s="36">
        <f>SUMIFS(СВЦЭМ!$C$33:$C$776,СВЦЭМ!$A$33:$A$776,$A141,СВЦЭМ!$B$33:$B$776,T$119)+'СЕТ СН'!$I$9+СВЦЭМ!$D$10+'СЕТ СН'!$I$5-'СЕТ СН'!$I$17</f>
        <v>3420.59921962</v>
      </c>
      <c r="U141" s="36">
        <f>SUMIFS(СВЦЭМ!$C$33:$C$776,СВЦЭМ!$A$33:$A$776,$A141,СВЦЭМ!$B$33:$B$776,U$119)+'СЕТ СН'!$I$9+СВЦЭМ!$D$10+'СЕТ СН'!$I$5-'СЕТ СН'!$I$17</f>
        <v>3414.4637631999999</v>
      </c>
      <c r="V141" s="36">
        <f>SUMIFS(СВЦЭМ!$C$33:$C$776,СВЦЭМ!$A$33:$A$776,$A141,СВЦЭМ!$B$33:$B$776,V$119)+'СЕТ СН'!$I$9+СВЦЭМ!$D$10+'СЕТ СН'!$I$5-'СЕТ СН'!$I$17</f>
        <v>3408.8157875799998</v>
      </c>
      <c r="W141" s="36">
        <f>SUMIFS(СВЦЭМ!$C$33:$C$776,СВЦЭМ!$A$33:$A$776,$A141,СВЦЭМ!$B$33:$B$776,W$119)+'СЕТ СН'!$I$9+СВЦЭМ!$D$10+'СЕТ СН'!$I$5-'СЕТ СН'!$I$17</f>
        <v>3411.42274146</v>
      </c>
      <c r="X141" s="36">
        <f>SUMIFS(СВЦЭМ!$C$33:$C$776,СВЦЭМ!$A$33:$A$776,$A141,СВЦЭМ!$B$33:$B$776,X$119)+'СЕТ СН'!$I$9+СВЦЭМ!$D$10+'СЕТ СН'!$I$5-'СЕТ СН'!$I$17</f>
        <v>3426.78051486</v>
      </c>
      <c r="Y141" s="36">
        <f>SUMIFS(СВЦЭМ!$C$33:$C$776,СВЦЭМ!$A$33:$A$776,$A141,СВЦЭМ!$B$33:$B$776,Y$119)+'СЕТ СН'!$I$9+СВЦЭМ!$D$10+'СЕТ СН'!$I$5-'СЕТ СН'!$I$17</f>
        <v>3530.4886643099999</v>
      </c>
    </row>
    <row r="142" spans="1:25" ht="15.75" x14ac:dyDescent="0.2">
      <c r="A142" s="35">
        <f t="shared" si="3"/>
        <v>44066</v>
      </c>
      <c r="B142" s="36">
        <f>SUMIFS(СВЦЭМ!$C$33:$C$776,СВЦЭМ!$A$33:$A$776,$A142,СВЦЭМ!$B$33:$B$776,B$119)+'СЕТ СН'!$I$9+СВЦЭМ!$D$10+'СЕТ СН'!$I$5-'СЕТ СН'!$I$17</f>
        <v>3581.52146077</v>
      </c>
      <c r="C142" s="36">
        <f>SUMIFS(СВЦЭМ!$C$33:$C$776,СВЦЭМ!$A$33:$A$776,$A142,СВЦЭМ!$B$33:$B$776,C$119)+'СЕТ СН'!$I$9+СВЦЭМ!$D$10+'СЕТ СН'!$I$5-'СЕТ СН'!$I$17</f>
        <v>3607.64909291</v>
      </c>
      <c r="D142" s="36">
        <f>SUMIFS(СВЦЭМ!$C$33:$C$776,СВЦЭМ!$A$33:$A$776,$A142,СВЦЭМ!$B$33:$B$776,D$119)+'СЕТ СН'!$I$9+СВЦЭМ!$D$10+'СЕТ СН'!$I$5-'СЕТ СН'!$I$17</f>
        <v>3634.19664775</v>
      </c>
      <c r="E142" s="36">
        <f>SUMIFS(СВЦЭМ!$C$33:$C$776,СВЦЭМ!$A$33:$A$776,$A142,СВЦЭМ!$B$33:$B$776,E$119)+'СЕТ СН'!$I$9+СВЦЭМ!$D$10+'СЕТ СН'!$I$5-'СЕТ СН'!$I$17</f>
        <v>3651.8925389699998</v>
      </c>
      <c r="F142" s="36">
        <f>SUMIFS(СВЦЭМ!$C$33:$C$776,СВЦЭМ!$A$33:$A$776,$A142,СВЦЭМ!$B$33:$B$776,F$119)+'СЕТ СН'!$I$9+СВЦЭМ!$D$10+'СЕТ СН'!$I$5-'СЕТ СН'!$I$17</f>
        <v>3655.8713556900002</v>
      </c>
      <c r="G142" s="36">
        <f>SUMIFS(СВЦЭМ!$C$33:$C$776,СВЦЭМ!$A$33:$A$776,$A142,СВЦЭМ!$B$33:$B$776,G$119)+'СЕТ СН'!$I$9+СВЦЭМ!$D$10+'СЕТ СН'!$I$5-'СЕТ СН'!$I$17</f>
        <v>3653.76378961</v>
      </c>
      <c r="H142" s="36">
        <f>SUMIFS(СВЦЭМ!$C$33:$C$776,СВЦЭМ!$A$33:$A$776,$A142,СВЦЭМ!$B$33:$B$776,H$119)+'СЕТ СН'!$I$9+СВЦЭМ!$D$10+'СЕТ СН'!$I$5-'СЕТ СН'!$I$17</f>
        <v>3640.6646322300003</v>
      </c>
      <c r="I142" s="36">
        <f>SUMIFS(СВЦЭМ!$C$33:$C$776,СВЦЭМ!$A$33:$A$776,$A142,СВЦЭМ!$B$33:$B$776,I$119)+'СЕТ СН'!$I$9+СВЦЭМ!$D$10+'СЕТ СН'!$I$5-'СЕТ СН'!$I$17</f>
        <v>3616.2974294599999</v>
      </c>
      <c r="J142" s="36">
        <f>SUMIFS(СВЦЭМ!$C$33:$C$776,СВЦЭМ!$A$33:$A$776,$A142,СВЦЭМ!$B$33:$B$776,J$119)+'СЕТ СН'!$I$9+СВЦЭМ!$D$10+'СЕТ СН'!$I$5-'СЕТ СН'!$I$17</f>
        <v>3605.2588184599999</v>
      </c>
      <c r="K142" s="36">
        <f>SUMIFS(СВЦЭМ!$C$33:$C$776,СВЦЭМ!$A$33:$A$776,$A142,СВЦЭМ!$B$33:$B$776,K$119)+'СЕТ СН'!$I$9+СВЦЭМ!$D$10+'СЕТ СН'!$I$5-'СЕТ СН'!$I$17</f>
        <v>3582.5512756100002</v>
      </c>
      <c r="L142" s="36">
        <f>SUMIFS(СВЦЭМ!$C$33:$C$776,СВЦЭМ!$A$33:$A$776,$A142,СВЦЭМ!$B$33:$B$776,L$119)+'СЕТ СН'!$I$9+СВЦЭМ!$D$10+'СЕТ СН'!$I$5-'СЕТ СН'!$I$17</f>
        <v>3541.9371531900001</v>
      </c>
      <c r="M142" s="36">
        <f>SUMIFS(СВЦЭМ!$C$33:$C$776,СВЦЭМ!$A$33:$A$776,$A142,СВЦЭМ!$B$33:$B$776,M$119)+'СЕТ СН'!$I$9+СВЦЭМ!$D$10+'СЕТ СН'!$I$5-'СЕТ СН'!$I$17</f>
        <v>3479.4683206600002</v>
      </c>
      <c r="N142" s="36">
        <f>SUMIFS(СВЦЭМ!$C$33:$C$776,СВЦЭМ!$A$33:$A$776,$A142,СВЦЭМ!$B$33:$B$776,N$119)+'СЕТ СН'!$I$9+СВЦЭМ!$D$10+'СЕТ СН'!$I$5-'СЕТ СН'!$I$17</f>
        <v>3421.60105845</v>
      </c>
      <c r="O142" s="36">
        <f>SUMIFS(СВЦЭМ!$C$33:$C$776,СВЦЭМ!$A$33:$A$776,$A142,СВЦЭМ!$B$33:$B$776,O$119)+'СЕТ СН'!$I$9+СВЦЭМ!$D$10+'СЕТ СН'!$I$5-'СЕТ СН'!$I$17</f>
        <v>3403.06119231</v>
      </c>
      <c r="P142" s="36">
        <f>SUMIFS(СВЦЭМ!$C$33:$C$776,СВЦЭМ!$A$33:$A$776,$A142,СВЦЭМ!$B$33:$B$776,P$119)+'СЕТ СН'!$I$9+СВЦЭМ!$D$10+'СЕТ СН'!$I$5-'СЕТ СН'!$I$17</f>
        <v>3409.6302897</v>
      </c>
      <c r="Q142" s="36">
        <f>SUMIFS(СВЦЭМ!$C$33:$C$776,СВЦЭМ!$A$33:$A$776,$A142,СВЦЭМ!$B$33:$B$776,Q$119)+'СЕТ СН'!$I$9+СВЦЭМ!$D$10+'СЕТ СН'!$I$5-'СЕТ СН'!$I$17</f>
        <v>3407.2960749100002</v>
      </c>
      <c r="R142" s="36">
        <f>SUMIFS(СВЦЭМ!$C$33:$C$776,СВЦЭМ!$A$33:$A$776,$A142,СВЦЭМ!$B$33:$B$776,R$119)+'СЕТ СН'!$I$9+СВЦЭМ!$D$10+'СЕТ СН'!$I$5-'СЕТ СН'!$I$17</f>
        <v>3405.1039370099998</v>
      </c>
      <c r="S142" s="36">
        <f>SUMIFS(СВЦЭМ!$C$33:$C$776,СВЦЭМ!$A$33:$A$776,$A142,СВЦЭМ!$B$33:$B$776,S$119)+'СЕТ СН'!$I$9+СВЦЭМ!$D$10+'СЕТ СН'!$I$5-'СЕТ СН'!$I$17</f>
        <v>3409.0193239199998</v>
      </c>
      <c r="T142" s="36">
        <f>SUMIFS(СВЦЭМ!$C$33:$C$776,СВЦЭМ!$A$33:$A$776,$A142,СВЦЭМ!$B$33:$B$776,T$119)+'СЕТ СН'!$I$9+СВЦЭМ!$D$10+'СЕТ СН'!$I$5-'СЕТ СН'!$I$17</f>
        <v>3410.00550737</v>
      </c>
      <c r="U142" s="36">
        <f>SUMIFS(СВЦЭМ!$C$33:$C$776,СВЦЭМ!$A$33:$A$776,$A142,СВЦЭМ!$B$33:$B$776,U$119)+'СЕТ СН'!$I$9+СВЦЭМ!$D$10+'СЕТ СН'!$I$5-'СЕТ СН'!$I$17</f>
        <v>3396.1806868100002</v>
      </c>
      <c r="V142" s="36">
        <f>SUMIFS(СВЦЭМ!$C$33:$C$776,СВЦЭМ!$A$33:$A$776,$A142,СВЦЭМ!$B$33:$B$776,V$119)+'СЕТ СН'!$I$9+СВЦЭМ!$D$10+'СЕТ СН'!$I$5-'СЕТ СН'!$I$17</f>
        <v>3389.2554955099999</v>
      </c>
      <c r="W142" s="36">
        <f>SUMIFS(СВЦЭМ!$C$33:$C$776,СВЦЭМ!$A$33:$A$776,$A142,СВЦЭМ!$B$33:$B$776,W$119)+'СЕТ СН'!$I$9+СВЦЭМ!$D$10+'СЕТ СН'!$I$5-'СЕТ СН'!$I$17</f>
        <v>3386.6679275000001</v>
      </c>
      <c r="X142" s="36">
        <f>SUMIFS(СВЦЭМ!$C$33:$C$776,СВЦЭМ!$A$33:$A$776,$A142,СВЦЭМ!$B$33:$B$776,X$119)+'СЕТ СН'!$I$9+СВЦЭМ!$D$10+'СЕТ СН'!$I$5-'СЕТ СН'!$I$17</f>
        <v>3416.5626217099998</v>
      </c>
      <c r="Y142" s="36">
        <f>SUMIFS(СВЦЭМ!$C$33:$C$776,СВЦЭМ!$A$33:$A$776,$A142,СВЦЭМ!$B$33:$B$776,Y$119)+'СЕТ СН'!$I$9+СВЦЭМ!$D$10+'СЕТ СН'!$I$5-'СЕТ СН'!$I$17</f>
        <v>3509.9049102899999</v>
      </c>
    </row>
    <row r="143" spans="1:25" ht="15.75" x14ac:dyDescent="0.2">
      <c r="A143" s="35">
        <f t="shared" si="3"/>
        <v>44067</v>
      </c>
      <c r="B143" s="36">
        <f>SUMIFS(СВЦЭМ!$C$33:$C$776,СВЦЭМ!$A$33:$A$776,$A143,СВЦЭМ!$B$33:$B$776,B$119)+'СЕТ СН'!$I$9+СВЦЭМ!$D$10+'СЕТ СН'!$I$5-'СЕТ СН'!$I$17</f>
        <v>3543.7493746499999</v>
      </c>
      <c r="C143" s="36">
        <f>SUMIFS(СВЦЭМ!$C$33:$C$776,СВЦЭМ!$A$33:$A$776,$A143,СВЦЭМ!$B$33:$B$776,C$119)+'СЕТ СН'!$I$9+СВЦЭМ!$D$10+'СЕТ СН'!$I$5-'СЕТ СН'!$I$17</f>
        <v>3585.68659187</v>
      </c>
      <c r="D143" s="36">
        <f>SUMIFS(СВЦЭМ!$C$33:$C$776,СВЦЭМ!$A$33:$A$776,$A143,СВЦЭМ!$B$33:$B$776,D$119)+'СЕТ СН'!$I$9+СВЦЭМ!$D$10+'СЕТ СН'!$I$5-'СЕТ СН'!$I$17</f>
        <v>3601.3603298899998</v>
      </c>
      <c r="E143" s="36">
        <f>SUMIFS(СВЦЭМ!$C$33:$C$776,СВЦЭМ!$A$33:$A$776,$A143,СВЦЭМ!$B$33:$B$776,E$119)+'СЕТ СН'!$I$9+СВЦЭМ!$D$10+'СЕТ СН'!$I$5-'СЕТ СН'!$I$17</f>
        <v>3599.9003971900001</v>
      </c>
      <c r="F143" s="36">
        <f>SUMIFS(СВЦЭМ!$C$33:$C$776,СВЦЭМ!$A$33:$A$776,$A143,СВЦЭМ!$B$33:$B$776,F$119)+'СЕТ СН'!$I$9+СВЦЭМ!$D$10+'СЕТ СН'!$I$5-'СЕТ СН'!$I$17</f>
        <v>3604.63746507</v>
      </c>
      <c r="G143" s="36">
        <f>SUMIFS(СВЦЭМ!$C$33:$C$776,СВЦЭМ!$A$33:$A$776,$A143,СВЦЭМ!$B$33:$B$776,G$119)+'СЕТ СН'!$I$9+СВЦЭМ!$D$10+'СЕТ СН'!$I$5-'СЕТ СН'!$I$17</f>
        <v>3601.0705259599999</v>
      </c>
      <c r="H143" s="36">
        <f>SUMIFS(СВЦЭМ!$C$33:$C$776,СВЦЭМ!$A$33:$A$776,$A143,СВЦЭМ!$B$33:$B$776,H$119)+'СЕТ СН'!$I$9+СВЦЭМ!$D$10+'СЕТ СН'!$I$5-'СЕТ СН'!$I$17</f>
        <v>3594.30922246</v>
      </c>
      <c r="I143" s="36">
        <f>SUMIFS(СВЦЭМ!$C$33:$C$776,СВЦЭМ!$A$33:$A$776,$A143,СВЦЭМ!$B$33:$B$776,I$119)+'СЕТ СН'!$I$9+СВЦЭМ!$D$10+'СЕТ СН'!$I$5-'СЕТ СН'!$I$17</f>
        <v>3667.3111932900001</v>
      </c>
      <c r="J143" s="36">
        <f>SUMIFS(СВЦЭМ!$C$33:$C$776,СВЦЭМ!$A$33:$A$776,$A143,СВЦЭМ!$B$33:$B$776,J$119)+'СЕТ СН'!$I$9+СВЦЭМ!$D$10+'СЕТ СН'!$I$5-'СЕТ СН'!$I$17</f>
        <v>3618.6128957800001</v>
      </c>
      <c r="K143" s="36">
        <f>SUMIFS(СВЦЭМ!$C$33:$C$776,СВЦЭМ!$A$33:$A$776,$A143,СВЦЭМ!$B$33:$B$776,K$119)+'СЕТ СН'!$I$9+СВЦЭМ!$D$10+'СЕТ СН'!$I$5-'СЕТ СН'!$I$17</f>
        <v>3592.85313559</v>
      </c>
      <c r="L143" s="36">
        <f>SUMIFS(СВЦЭМ!$C$33:$C$776,СВЦЭМ!$A$33:$A$776,$A143,СВЦЭМ!$B$33:$B$776,L$119)+'СЕТ СН'!$I$9+СВЦЭМ!$D$10+'СЕТ СН'!$I$5-'СЕТ СН'!$I$17</f>
        <v>3567.5356788399999</v>
      </c>
      <c r="M143" s="36">
        <f>SUMIFS(СВЦЭМ!$C$33:$C$776,СВЦЭМ!$A$33:$A$776,$A143,СВЦЭМ!$B$33:$B$776,M$119)+'СЕТ СН'!$I$9+СВЦЭМ!$D$10+'СЕТ СН'!$I$5-'СЕТ СН'!$I$17</f>
        <v>3515.8759173500002</v>
      </c>
      <c r="N143" s="36">
        <f>SUMIFS(СВЦЭМ!$C$33:$C$776,СВЦЭМ!$A$33:$A$776,$A143,СВЦЭМ!$B$33:$B$776,N$119)+'СЕТ СН'!$I$9+СВЦЭМ!$D$10+'СЕТ СН'!$I$5-'СЕТ СН'!$I$17</f>
        <v>3473.0925615800002</v>
      </c>
      <c r="O143" s="36">
        <f>SUMIFS(СВЦЭМ!$C$33:$C$776,СВЦЭМ!$A$33:$A$776,$A143,СВЦЭМ!$B$33:$B$776,O$119)+'СЕТ СН'!$I$9+СВЦЭМ!$D$10+'СЕТ СН'!$I$5-'СЕТ СН'!$I$17</f>
        <v>3437.41757482</v>
      </c>
      <c r="P143" s="36">
        <f>SUMIFS(СВЦЭМ!$C$33:$C$776,СВЦЭМ!$A$33:$A$776,$A143,СВЦЭМ!$B$33:$B$776,P$119)+'СЕТ СН'!$I$9+СВЦЭМ!$D$10+'СЕТ СН'!$I$5-'СЕТ СН'!$I$17</f>
        <v>3448.6862767299999</v>
      </c>
      <c r="Q143" s="36">
        <f>SUMIFS(СВЦЭМ!$C$33:$C$776,СВЦЭМ!$A$33:$A$776,$A143,СВЦЭМ!$B$33:$B$776,Q$119)+'СЕТ СН'!$I$9+СВЦЭМ!$D$10+'СЕТ СН'!$I$5-'СЕТ СН'!$I$17</f>
        <v>3444.4284197500001</v>
      </c>
      <c r="R143" s="36">
        <f>SUMIFS(СВЦЭМ!$C$33:$C$776,СВЦЭМ!$A$33:$A$776,$A143,СВЦЭМ!$B$33:$B$776,R$119)+'СЕТ СН'!$I$9+СВЦЭМ!$D$10+'СЕТ СН'!$I$5-'СЕТ СН'!$I$17</f>
        <v>3444.36060606</v>
      </c>
      <c r="S143" s="36">
        <f>SUMIFS(СВЦЭМ!$C$33:$C$776,СВЦЭМ!$A$33:$A$776,$A143,СВЦЭМ!$B$33:$B$776,S$119)+'СЕТ СН'!$I$9+СВЦЭМ!$D$10+'СЕТ СН'!$I$5-'СЕТ СН'!$I$17</f>
        <v>3446.8289116000001</v>
      </c>
      <c r="T143" s="36">
        <f>SUMIFS(СВЦЭМ!$C$33:$C$776,СВЦЭМ!$A$33:$A$776,$A143,СВЦЭМ!$B$33:$B$776,T$119)+'СЕТ СН'!$I$9+СВЦЭМ!$D$10+'СЕТ СН'!$I$5-'СЕТ СН'!$I$17</f>
        <v>3447.5839929700001</v>
      </c>
      <c r="U143" s="36">
        <f>SUMIFS(СВЦЭМ!$C$33:$C$776,СВЦЭМ!$A$33:$A$776,$A143,СВЦЭМ!$B$33:$B$776,U$119)+'СЕТ СН'!$I$9+СВЦЭМ!$D$10+'СЕТ СН'!$I$5-'СЕТ СН'!$I$17</f>
        <v>3448.47461204</v>
      </c>
      <c r="V143" s="36">
        <f>SUMIFS(СВЦЭМ!$C$33:$C$776,СВЦЭМ!$A$33:$A$776,$A143,СВЦЭМ!$B$33:$B$776,V$119)+'СЕТ СН'!$I$9+СВЦЭМ!$D$10+'СЕТ СН'!$I$5-'СЕТ СН'!$I$17</f>
        <v>3441.4481390400001</v>
      </c>
      <c r="W143" s="36">
        <f>SUMIFS(СВЦЭМ!$C$33:$C$776,СВЦЭМ!$A$33:$A$776,$A143,СВЦЭМ!$B$33:$B$776,W$119)+'СЕТ СН'!$I$9+СВЦЭМ!$D$10+'СЕТ СН'!$I$5-'СЕТ СН'!$I$17</f>
        <v>3431.1667451399999</v>
      </c>
      <c r="X143" s="36">
        <f>SUMIFS(СВЦЭМ!$C$33:$C$776,СВЦЭМ!$A$33:$A$776,$A143,СВЦЭМ!$B$33:$B$776,X$119)+'СЕТ СН'!$I$9+СВЦЭМ!$D$10+'СЕТ СН'!$I$5-'СЕТ СН'!$I$17</f>
        <v>3458.2627815999999</v>
      </c>
      <c r="Y143" s="36">
        <f>SUMIFS(СВЦЭМ!$C$33:$C$776,СВЦЭМ!$A$33:$A$776,$A143,СВЦЭМ!$B$33:$B$776,Y$119)+'СЕТ СН'!$I$9+СВЦЭМ!$D$10+'СЕТ СН'!$I$5-'СЕТ СН'!$I$17</f>
        <v>3565.5521499699998</v>
      </c>
    </row>
    <row r="144" spans="1:25" ht="15.75" x14ac:dyDescent="0.2">
      <c r="A144" s="35">
        <f t="shared" si="3"/>
        <v>44068</v>
      </c>
      <c r="B144" s="36">
        <f>SUMIFS(СВЦЭМ!$C$33:$C$776,СВЦЭМ!$A$33:$A$776,$A144,СВЦЭМ!$B$33:$B$776,B$119)+'СЕТ СН'!$I$9+СВЦЭМ!$D$10+'СЕТ СН'!$I$5-'СЕТ СН'!$I$17</f>
        <v>3554.5509489800002</v>
      </c>
      <c r="C144" s="36">
        <f>SUMIFS(СВЦЭМ!$C$33:$C$776,СВЦЭМ!$A$33:$A$776,$A144,СВЦЭМ!$B$33:$B$776,C$119)+'СЕТ СН'!$I$9+СВЦЭМ!$D$10+'СЕТ СН'!$I$5-'СЕТ СН'!$I$17</f>
        <v>3589.2902073499999</v>
      </c>
      <c r="D144" s="36">
        <f>SUMIFS(СВЦЭМ!$C$33:$C$776,СВЦЭМ!$A$33:$A$776,$A144,СВЦЭМ!$B$33:$B$776,D$119)+'СЕТ СН'!$I$9+СВЦЭМ!$D$10+'СЕТ СН'!$I$5-'СЕТ СН'!$I$17</f>
        <v>3609.9415167799998</v>
      </c>
      <c r="E144" s="36">
        <f>SUMIFS(СВЦЭМ!$C$33:$C$776,СВЦЭМ!$A$33:$A$776,$A144,СВЦЭМ!$B$33:$B$776,E$119)+'СЕТ СН'!$I$9+СВЦЭМ!$D$10+'СЕТ СН'!$I$5-'СЕТ СН'!$I$17</f>
        <v>3615.4070962699998</v>
      </c>
      <c r="F144" s="36">
        <f>SUMIFS(СВЦЭМ!$C$33:$C$776,СВЦЭМ!$A$33:$A$776,$A144,СВЦЭМ!$B$33:$B$776,F$119)+'СЕТ СН'!$I$9+СВЦЭМ!$D$10+'СЕТ СН'!$I$5-'СЕТ СН'!$I$17</f>
        <v>3619.3307664399999</v>
      </c>
      <c r="G144" s="36">
        <f>SUMIFS(СВЦЭМ!$C$33:$C$776,СВЦЭМ!$A$33:$A$776,$A144,СВЦЭМ!$B$33:$B$776,G$119)+'СЕТ СН'!$I$9+СВЦЭМ!$D$10+'СЕТ СН'!$I$5-'СЕТ СН'!$I$17</f>
        <v>3611.4405171399999</v>
      </c>
      <c r="H144" s="36">
        <f>SUMIFS(СВЦЭМ!$C$33:$C$776,СВЦЭМ!$A$33:$A$776,$A144,СВЦЭМ!$B$33:$B$776,H$119)+'СЕТ СН'!$I$9+СВЦЭМ!$D$10+'СЕТ СН'!$I$5-'СЕТ СН'!$I$17</f>
        <v>3623.0109695000001</v>
      </c>
      <c r="I144" s="36">
        <f>SUMIFS(СВЦЭМ!$C$33:$C$776,СВЦЭМ!$A$33:$A$776,$A144,СВЦЭМ!$B$33:$B$776,I$119)+'СЕТ СН'!$I$9+СВЦЭМ!$D$10+'СЕТ СН'!$I$5-'СЕТ СН'!$I$17</f>
        <v>3650.87228172</v>
      </c>
      <c r="J144" s="36">
        <f>SUMIFS(СВЦЭМ!$C$33:$C$776,СВЦЭМ!$A$33:$A$776,$A144,СВЦЭМ!$B$33:$B$776,J$119)+'СЕТ СН'!$I$9+СВЦЭМ!$D$10+'СЕТ СН'!$I$5-'СЕТ СН'!$I$17</f>
        <v>3630.7946601100002</v>
      </c>
      <c r="K144" s="36">
        <f>SUMIFS(СВЦЭМ!$C$33:$C$776,СВЦЭМ!$A$33:$A$776,$A144,СВЦЭМ!$B$33:$B$776,K$119)+'СЕТ СН'!$I$9+СВЦЭМ!$D$10+'СЕТ СН'!$I$5-'СЕТ СН'!$I$17</f>
        <v>3603.8552171299998</v>
      </c>
      <c r="L144" s="36">
        <f>SUMIFS(СВЦЭМ!$C$33:$C$776,СВЦЭМ!$A$33:$A$776,$A144,СВЦЭМ!$B$33:$B$776,L$119)+'СЕТ СН'!$I$9+СВЦЭМ!$D$10+'СЕТ СН'!$I$5-'СЕТ СН'!$I$17</f>
        <v>3584.19816072</v>
      </c>
      <c r="M144" s="36">
        <f>SUMIFS(СВЦЭМ!$C$33:$C$776,СВЦЭМ!$A$33:$A$776,$A144,СВЦЭМ!$B$33:$B$776,M$119)+'СЕТ СН'!$I$9+СВЦЭМ!$D$10+'СЕТ СН'!$I$5-'СЕТ СН'!$I$17</f>
        <v>3516.1868676700001</v>
      </c>
      <c r="N144" s="36">
        <f>SUMIFS(СВЦЭМ!$C$33:$C$776,СВЦЭМ!$A$33:$A$776,$A144,СВЦЭМ!$B$33:$B$776,N$119)+'СЕТ СН'!$I$9+СВЦЭМ!$D$10+'СЕТ СН'!$I$5-'СЕТ СН'!$I$17</f>
        <v>3467.1892679100001</v>
      </c>
      <c r="O144" s="36">
        <f>SUMIFS(СВЦЭМ!$C$33:$C$776,СВЦЭМ!$A$33:$A$776,$A144,СВЦЭМ!$B$33:$B$776,O$119)+'СЕТ СН'!$I$9+СВЦЭМ!$D$10+'СЕТ СН'!$I$5-'СЕТ СН'!$I$17</f>
        <v>3441.84273149</v>
      </c>
      <c r="P144" s="36">
        <f>SUMIFS(СВЦЭМ!$C$33:$C$776,СВЦЭМ!$A$33:$A$776,$A144,СВЦЭМ!$B$33:$B$776,P$119)+'СЕТ СН'!$I$9+СВЦЭМ!$D$10+'СЕТ СН'!$I$5-'СЕТ СН'!$I$17</f>
        <v>3449.5179170299998</v>
      </c>
      <c r="Q144" s="36">
        <f>SUMIFS(СВЦЭМ!$C$33:$C$776,СВЦЭМ!$A$33:$A$776,$A144,СВЦЭМ!$B$33:$B$776,Q$119)+'СЕТ СН'!$I$9+СВЦЭМ!$D$10+'СЕТ СН'!$I$5-'СЕТ СН'!$I$17</f>
        <v>3446.78040182</v>
      </c>
      <c r="R144" s="36">
        <f>SUMIFS(СВЦЭМ!$C$33:$C$776,СВЦЭМ!$A$33:$A$776,$A144,СВЦЭМ!$B$33:$B$776,R$119)+'СЕТ СН'!$I$9+СВЦЭМ!$D$10+'СЕТ СН'!$I$5-'СЕТ СН'!$I$17</f>
        <v>3444.25789829</v>
      </c>
      <c r="S144" s="36">
        <f>SUMIFS(СВЦЭМ!$C$33:$C$776,СВЦЭМ!$A$33:$A$776,$A144,СВЦЭМ!$B$33:$B$776,S$119)+'СЕТ СН'!$I$9+СВЦЭМ!$D$10+'СЕТ СН'!$I$5-'СЕТ СН'!$I$17</f>
        <v>3447.0460490999999</v>
      </c>
      <c r="T144" s="36">
        <f>SUMIFS(СВЦЭМ!$C$33:$C$776,СВЦЭМ!$A$33:$A$776,$A144,СВЦЭМ!$B$33:$B$776,T$119)+'СЕТ СН'!$I$9+СВЦЭМ!$D$10+'СЕТ СН'!$I$5-'СЕТ СН'!$I$17</f>
        <v>3442.93011127</v>
      </c>
      <c r="U144" s="36">
        <f>SUMIFS(СВЦЭМ!$C$33:$C$776,СВЦЭМ!$A$33:$A$776,$A144,СВЦЭМ!$B$33:$B$776,U$119)+'СЕТ СН'!$I$9+СВЦЭМ!$D$10+'СЕТ СН'!$I$5-'СЕТ СН'!$I$17</f>
        <v>3441.8789974000001</v>
      </c>
      <c r="V144" s="36">
        <f>SUMIFS(СВЦЭМ!$C$33:$C$776,СВЦЭМ!$A$33:$A$776,$A144,СВЦЭМ!$B$33:$B$776,V$119)+'СЕТ СН'!$I$9+СВЦЭМ!$D$10+'СЕТ СН'!$I$5-'СЕТ СН'!$I$17</f>
        <v>3421.3781209999997</v>
      </c>
      <c r="W144" s="36">
        <f>SUMIFS(СВЦЭМ!$C$33:$C$776,СВЦЭМ!$A$33:$A$776,$A144,СВЦЭМ!$B$33:$B$776,W$119)+'СЕТ СН'!$I$9+СВЦЭМ!$D$10+'СЕТ СН'!$I$5-'СЕТ СН'!$I$17</f>
        <v>3400.9614678899998</v>
      </c>
      <c r="X144" s="36">
        <f>SUMIFS(СВЦЭМ!$C$33:$C$776,СВЦЭМ!$A$33:$A$776,$A144,СВЦЭМ!$B$33:$B$776,X$119)+'СЕТ СН'!$I$9+СВЦЭМ!$D$10+'СЕТ СН'!$I$5-'СЕТ СН'!$I$17</f>
        <v>3424.7406568699998</v>
      </c>
      <c r="Y144" s="36">
        <f>SUMIFS(СВЦЭМ!$C$33:$C$776,СВЦЭМ!$A$33:$A$776,$A144,СВЦЭМ!$B$33:$B$776,Y$119)+'СЕТ СН'!$I$9+СВЦЭМ!$D$10+'СЕТ СН'!$I$5-'СЕТ СН'!$I$17</f>
        <v>3524.6063747899998</v>
      </c>
    </row>
    <row r="145" spans="1:26" ht="15.75" x14ac:dyDescent="0.2">
      <c r="A145" s="35">
        <f t="shared" si="3"/>
        <v>44069</v>
      </c>
      <c r="B145" s="36">
        <f>SUMIFS(СВЦЭМ!$C$33:$C$776,СВЦЭМ!$A$33:$A$776,$A145,СВЦЭМ!$B$33:$B$776,B$119)+'СЕТ СН'!$I$9+СВЦЭМ!$D$10+'СЕТ СН'!$I$5-'СЕТ СН'!$I$17</f>
        <v>3562.7698259500003</v>
      </c>
      <c r="C145" s="36">
        <f>SUMIFS(СВЦЭМ!$C$33:$C$776,СВЦЭМ!$A$33:$A$776,$A145,СВЦЭМ!$B$33:$B$776,C$119)+'СЕТ СН'!$I$9+СВЦЭМ!$D$10+'СЕТ СН'!$I$5-'СЕТ СН'!$I$17</f>
        <v>3598.7734763200001</v>
      </c>
      <c r="D145" s="36">
        <f>SUMIFS(СВЦЭМ!$C$33:$C$776,СВЦЭМ!$A$33:$A$776,$A145,СВЦЭМ!$B$33:$B$776,D$119)+'СЕТ СН'!$I$9+СВЦЭМ!$D$10+'СЕТ СН'!$I$5-'СЕТ СН'!$I$17</f>
        <v>3617.4617618500001</v>
      </c>
      <c r="E145" s="36">
        <f>SUMIFS(СВЦЭМ!$C$33:$C$776,СВЦЭМ!$A$33:$A$776,$A145,СВЦЭМ!$B$33:$B$776,E$119)+'СЕТ СН'!$I$9+СВЦЭМ!$D$10+'СЕТ СН'!$I$5-'СЕТ СН'!$I$17</f>
        <v>3616.73810005</v>
      </c>
      <c r="F145" s="36">
        <f>SUMIFS(СВЦЭМ!$C$33:$C$776,СВЦЭМ!$A$33:$A$776,$A145,СВЦЭМ!$B$33:$B$776,F$119)+'СЕТ СН'!$I$9+СВЦЭМ!$D$10+'СЕТ СН'!$I$5-'СЕТ СН'!$I$17</f>
        <v>3618.1360655399999</v>
      </c>
      <c r="G145" s="36">
        <f>SUMIFS(СВЦЭМ!$C$33:$C$776,СВЦЭМ!$A$33:$A$776,$A145,СВЦЭМ!$B$33:$B$776,G$119)+'СЕТ СН'!$I$9+СВЦЭМ!$D$10+'СЕТ СН'!$I$5-'СЕТ СН'!$I$17</f>
        <v>3616.5291037799998</v>
      </c>
      <c r="H145" s="36">
        <f>SUMIFS(СВЦЭМ!$C$33:$C$776,СВЦЭМ!$A$33:$A$776,$A145,СВЦЭМ!$B$33:$B$776,H$119)+'СЕТ СН'!$I$9+СВЦЭМ!$D$10+'СЕТ СН'!$I$5-'СЕТ СН'!$I$17</f>
        <v>3622.32167893</v>
      </c>
      <c r="I145" s="36">
        <f>SUMIFS(СВЦЭМ!$C$33:$C$776,СВЦЭМ!$A$33:$A$776,$A145,СВЦЭМ!$B$33:$B$776,I$119)+'СЕТ СН'!$I$9+СВЦЭМ!$D$10+'СЕТ СН'!$I$5-'СЕТ СН'!$I$17</f>
        <v>3643.5478039199998</v>
      </c>
      <c r="J145" s="36">
        <f>SUMIFS(СВЦЭМ!$C$33:$C$776,СВЦЭМ!$A$33:$A$776,$A145,СВЦЭМ!$B$33:$B$776,J$119)+'СЕТ СН'!$I$9+СВЦЭМ!$D$10+'СЕТ СН'!$I$5-'СЕТ СН'!$I$17</f>
        <v>3623.2302476099999</v>
      </c>
      <c r="K145" s="36">
        <f>SUMIFS(СВЦЭМ!$C$33:$C$776,СВЦЭМ!$A$33:$A$776,$A145,СВЦЭМ!$B$33:$B$776,K$119)+'СЕТ СН'!$I$9+СВЦЭМ!$D$10+'СЕТ СН'!$I$5-'СЕТ СН'!$I$17</f>
        <v>3547.5336183899999</v>
      </c>
      <c r="L145" s="36">
        <f>SUMIFS(СВЦЭМ!$C$33:$C$776,СВЦЭМ!$A$33:$A$776,$A145,СВЦЭМ!$B$33:$B$776,L$119)+'СЕТ СН'!$I$9+СВЦЭМ!$D$10+'СЕТ СН'!$I$5-'СЕТ СН'!$I$17</f>
        <v>3528.5779753299998</v>
      </c>
      <c r="M145" s="36">
        <f>SUMIFS(СВЦЭМ!$C$33:$C$776,СВЦЭМ!$A$33:$A$776,$A145,СВЦЭМ!$B$33:$B$776,M$119)+'СЕТ СН'!$I$9+СВЦЭМ!$D$10+'СЕТ СН'!$I$5-'СЕТ СН'!$I$17</f>
        <v>3466.98642995</v>
      </c>
      <c r="N145" s="36">
        <f>SUMIFS(СВЦЭМ!$C$33:$C$776,СВЦЭМ!$A$33:$A$776,$A145,СВЦЭМ!$B$33:$B$776,N$119)+'СЕТ СН'!$I$9+СВЦЭМ!$D$10+'СЕТ СН'!$I$5-'СЕТ СН'!$I$17</f>
        <v>3420.0860483799997</v>
      </c>
      <c r="O145" s="36">
        <f>SUMIFS(СВЦЭМ!$C$33:$C$776,СВЦЭМ!$A$33:$A$776,$A145,СВЦЭМ!$B$33:$B$776,O$119)+'СЕТ СН'!$I$9+СВЦЭМ!$D$10+'СЕТ СН'!$I$5-'СЕТ СН'!$I$17</f>
        <v>3396.3568712400001</v>
      </c>
      <c r="P145" s="36">
        <f>SUMIFS(СВЦЭМ!$C$33:$C$776,СВЦЭМ!$A$33:$A$776,$A145,СВЦЭМ!$B$33:$B$776,P$119)+'СЕТ СН'!$I$9+СВЦЭМ!$D$10+'СЕТ СН'!$I$5-'СЕТ СН'!$I$17</f>
        <v>3396.49798414</v>
      </c>
      <c r="Q145" s="36">
        <f>SUMIFS(СВЦЭМ!$C$33:$C$776,СВЦЭМ!$A$33:$A$776,$A145,СВЦЭМ!$B$33:$B$776,Q$119)+'СЕТ СН'!$I$9+СВЦЭМ!$D$10+'СЕТ СН'!$I$5-'СЕТ СН'!$I$17</f>
        <v>3392.89455778</v>
      </c>
      <c r="R145" s="36">
        <f>SUMIFS(СВЦЭМ!$C$33:$C$776,СВЦЭМ!$A$33:$A$776,$A145,СВЦЭМ!$B$33:$B$776,R$119)+'СЕТ СН'!$I$9+СВЦЭМ!$D$10+'СЕТ СН'!$I$5-'СЕТ СН'!$I$17</f>
        <v>3398.3632531200001</v>
      </c>
      <c r="S145" s="36">
        <f>SUMIFS(СВЦЭМ!$C$33:$C$776,СВЦЭМ!$A$33:$A$776,$A145,СВЦЭМ!$B$33:$B$776,S$119)+'СЕТ СН'!$I$9+СВЦЭМ!$D$10+'СЕТ СН'!$I$5-'СЕТ СН'!$I$17</f>
        <v>3401.4714782199999</v>
      </c>
      <c r="T145" s="36">
        <f>SUMIFS(СВЦЭМ!$C$33:$C$776,СВЦЭМ!$A$33:$A$776,$A145,СВЦЭМ!$B$33:$B$776,T$119)+'СЕТ СН'!$I$9+СВЦЭМ!$D$10+'СЕТ СН'!$I$5-'СЕТ СН'!$I$17</f>
        <v>3393.3401199099999</v>
      </c>
      <c r="U145" s="36">
        <f>SUMIFS(СВЦЭМ!$C$33:$C$776,СВЦЭМ!$A$33:$A$776,$A145,СВЦЭМ!$B$33:$B$776,U$119)+'СЕТ СН'!$I$9+СВЦЭМ!$D$10+'СЕТ СН'!$I$5-'СЕТ СН'!$I$17</f>
        <v>3394.2861229499999</v>
      </c>
      <c r="V145" s="36">
        <f>SUMIFS(СВЦЭМ!$C$33:$C$776,СВЦЭМ!$A$33:$A$776,$A145,СВЦЭМ!$B$33:$B$776,V$119)+'СЕТ СН'!$I$9+СВЦЭМ!$D$10+'СЕТ СН'!$I$5-'СЕТ СН'!$I$17</f>
        <v>3397.2143857700003</v>
      </c>
      <c r="W145" s="36">
        <f>SUMIFS(СВЦЭМ!$C$33:$C$776,СВЦЭМ!$A$33:$A$776,$A145,СВЦЭМ!$B$33:$B$776,W$119)+'СЕТ СН'!$I$9+СВЦЭМ!$D$10+'СЕТ СН'!$I$5-'СЕТ СН'!$I$17</f>
        <v>3407.2536558800002</v>
      </c>
      <c r="X145" s="36">
        <f>SUMIFS(СВЦЭМ!$C$33:$C$776,СВЦЭМ!$A$33:$A$776,$A145,СВЦЭМ!$B$33:$B$776,X$119)+'СЕТ СН'!$I$9+СВЦЭМ!$D$10+'СЕТ СН'!$I$5-'СЕТ СН'!$I$17</f>
        <v>3430.82690723</v>
      </c>
      <c r="Y145" s="36">
        <f>SUMIFS(СВЦЭМ!$C$33:$C$776,СВЦЭМ!$A$33:$A$776,$A145,СВЦЭМ!$B$33:$B$776,Y$119)+'СЕТ СН'!$I$9+СВЦЭМ!$D$10+'СЕТ СН'!$I$5-'СЕТ СН'!$I$17</f>
        <v>3522.0885635899999</v>
      </c>
    </row>
    <row r="146" spans="1:26" ht="15.75" x14ac:dyDescent="0.2">
      <c r="A146" s="35">
        <f t="shared" si="3"/>
        <v>44070</v>
      </c>
      <c r="B146" s="36">
        <f>SUMIFS(СВЦЭМ!$C$33:$C$776,СВЦЭМ!$A$33:$A$776,$A146,СВЦЭМ!$B$33:$B$776,B$119)+'СЕТ СН'!$I$9+СВЦЭМ!$D$10+'СЕТ СН'!$I$5-'СЕТ СН'!$I$17</f>
        <v>3458.4356102900001</v>
      </c>
      <c r="C146" s="36">
        <f>SUMIFS(СВЦЭМ!$C$33:$C$776,СВЦЭМ!$A$33:$A$776,$A146,СВЦЭМ!$B$33:$B$776,C$119)+'СЕТ СН'!$I$9+СВЦЭМ!$D$10+'СЕТ СН'!$I$5-'СЕТ СН'!$I$17</f>
        <v>3561.5485478000001</v>
      </c>
      <c r="D146" s="36">
        <f>SUMIFS(СВЦЭМ!$C$33:$C$776,СВЦЭМ!$A$33:$A$776,$A146,СВЦЭМ!$B$33:$B$776,D$119)+'СЕТ СН'!$I$9+СВЦЭМ!$D$10+'СЕТ СН'!$I$5-'СЕТ СН'!$I$17</f>
        <v>3656.7749601699998</v>
      </c>
      <c r="E146" s="36">
        <f>SUMIFS(СВЦЭМ!$C$33:$C$776,СВЦЭМ!$A$33:$A$776,$A146,СВЦЭМ!$B$33:$B$776,E$119)+'СЕТ СН'!$I$9+СВЦЭМ!$D$10+'СЕТ СН'!$I$5-'СЕТ СН'!$I$17</f>
        <v>3675.9517227699998</v>
      </c>
      <c r="F146" s="36">
        <f>SUMIFS(СВЦЭМ!$C$33:$C$776,СВЦЭМ!$A$33:$A$776,$A146,СВЦЭМ!$B$33:$B$776,F$119)+'СЕТ СН'!$I$9+СВЦЭМ!$D$10+'СЕТ СН'!$I$5-'СЕТ СН'!$I$17</f>
        <v>3682.7003358500001</v>
      </c>
      <c r="G146" s="36">
        <f>SUMIFS(СВЦЭМ!$C$33:$C$776,СВЦЭМ!$A$33:$A$776,$A146,СВЦЭМ!$B$33:$B$776,G$119)+'СЕТ СН'!$I$9+СВЦЭМ!$D$10+'СЕТ СН'!$I$5-'СЕТ СН'!$I$17</f>
        <v>3670.5046997600002</v>
      </c>
      <c r="H146" s="36">
        <f>SUMIFS(СВЦЭМ!$C$33:$C$776,СВЦЭМ!$A$33:$A$776,$A146,СВЦЭМ!$B$33:$B$776,H$119)+'СЕТ СН'!$I$9+СВЦЭМ!$D$10+'СЕТ СН'!$I$5-'СЕТ СН'!$I$17</f>
        <v>3627.3966789400001</v>
      </c>
      <c r="I146" s="36">
        <f>SUMIFS(СВЦЭМ!$C$33:$C$776,СВЦЭМ!$A$33:$A$776,$A146,СВЦЭМ!$B$33:$B$776,I$119)+'СЕТ СН'!$I$9+СВЦЭМ!$D$10+'СЕТ СН'!$I$5-'СЕТ СН'!$I$17</f>
        <v>3553.2766305599998</v>
      </c>
      <c r="J146" s="36">
        <f>SUMIFS(СВЦЭМ!$C$33:$C$776,СВЦЭМ!$A$33:$A$776,$A146,СВЦЭМ!$B$33:$B$776,J$119)+'СЕТ СН'!$I$9+СВЦЭМ!$D$10+'СЕТ СН'!$I$5-'СЕТ СН'!$I$17</f>
        <v>3505.78801716</v>
      </c>
      <c r="K146" s="36">
        <f>SUMIFS(СВЦЭМ!$C$33:$C$776,СВЦЭМ!$A$33:$A$776,$A146,СВЦЭМ!$B$33:$B$776,K$119)+'СЕТ СН'!$I$9+СВЦЭМ!$D$10+'СЕТ СН'!$I$5-'СЕТ СН'!$I$17</f>
        <v>3475.5390962199999</v>
      </c>
      <c r="L146" s="36">
        <f>SUMIFS(СВЦЭМ!$C$33:$C$776,СВЦЭМ!$A$33:$A$776,$A146,СВЦЭМ!$B$33:$B$776,L$119)+'СЕТ СН'!$I$9+СВЦЭМ!$D$10+'СЕТ СН'!$I$5-'СЕТ СН'!$I$17</f>
        <v>3473.2974569100002</v>
      </c>
      <c r="M146" s="36">
        <f>SUMIFS(СВЦЭМ!$C$33:$C$776,СВЦЭМ!$A$33:$A$776,$A146,СВЦЭМ!$B$33:$B$776,M$119)+'СЕТ СН'!$I$9+СВЦЭМ!$D$10+'СЕТ СН'!$I$5-'СЕТ СН'!$I$17</f>
        <v>3473.8263279000003</v>
      </c>
      <c r="N146" s="36">
        <f>SUMIFS(СВЦЭМ!$C$33:$C$776,СВЦЭМ!$A$33:$A$776,$A146,СВЦЭМ!$B$33:$B$776,N$119)+'СЕТ СН'!$I$9+СВЦЭМ!$D$10+'СЕТ СН'!$I$5-'СЕТ СН'!$I$17</f>
        <v>3461.8961950600001</v>
      </c>
      <c r="O146" s="36">
        <f>SUMIFS(СВЦЭМ!$C$33:$C$776,СВЦЭМ!$A$33:$A$776,$A146,СВЦЭМ!$B$33:$B$776,O$119)+'СЕТ СН'!$I$9+СВЦЭМ!$D$10+'СЕТ СН'!$I$5-'СЕТ СН'!$I$17</f>
        <v>3466.90628556</v>
      </c>
      <c r="P146" s="36">
        <f>SUMIFS(СВЦЭМ!$C$33:$C$776,СВЦЭМ!$A$33:$A$776,$A146,СВЦЭМ!$B$33:$B$776,P$119)+'СЕТ СН'!$I$9+СВЦЭМ!$D$10+'СЕТ СН'!$I$5-'СЕТ СН'!$I$17</f>
        <v>3474.51568069</v>
      </c>
      <c r="Q146" s="36">
        <f>SUMIFS(СВЦЭМ!$C$33:$C$776,СВЦЭМ!$A$33:$A$776,$A146,СВЦЭМ!$B$33:$B$776,Q$119)+'СЕТ СН'!$I$9+СВЦЭМ!$D$10+'СЕТ СН'!$I$5-'СЕТ СН'!$I$17</f>
        <v>3473.0920690299999</v>
      </c>
      <c r="R146" s="36">
        <f>SUMIFS(СВЦЭМ!$C$33:$C$776,СВЦЭМ!$A$33:$A$776,$A146,СВЦЭМ!$B$33:$B$776,R$119)+'СЕТ СН'!$I$9+СВЦЭМ!$D$10+'СЕТ СН'!$I$5-'СЕТ СН'!$I$17</f>
        <v>3466.9225390800002</v>
      </c>
      <c r="S146" s="36">
        <f>SUMIFS(СВЦЭМ!$C$33:$C$776,СВЦЭМ!$A$33:$A$776,$A146,СВЦЭМ!$B$33:$B$776,S$119)+'СЕТ СН'!$I$9+СВЦЭМ!$D$10+'СЕТ СН'!$I$5-'СЕТ СН'!$I$17</f>
        <v>3468.0452570400003</v>
      </c>
      <c r="T146" s="36">
        <f>SUMIFS(СВЦЭМ!$C$33:$C$776,СВЦЭМ!$A$33:$A$776,$A146,СВЦЭМ!$B$33:$B$776,T$119)+'СЕТ СН'!$I$9+СВЦЭМ!$D$10+'СЕТ СН'!$I$5-'СЕТ СН'!$I$17</f>
        <v>3459.7682655099998</v>
      </c>
      <c r="U146" s="36">
        <f>SUMIFS(СВЦЭМ!$C$33:$C$776,СВЦЭМ!$A$33:$A$776,$A146,СВЦЭМ!$B$33:$B$776,U$119)+'СЕТ СН'!$I$9+СВЦЭМ!$D$10+'СЕТ СН'!$I$5-'СЕТ СН'!$I$17</f>
        <v>3464.3034385400001</v>
      </c>
      <c r="V146" s="36">
        <f>SUMIFS(СВЦЭМ!$C$33:$C$776,СВЦЭМ!$A$33:$A$776,$A146,СВЦЭМ!$B$33:$B$776,V$119)+'СЕТ СН'!$I$9+СВЦЭМ!$D$10+'СЕТ СН'!$I$5-'СЕТ СН'!$I$17</f>
        <v>3480.35832114</v>
      </c>
      <c r="W146" s="36">
        <f>SUMIFS(СВЦЭМ!$C$33:$C$776,СВЦЭМ!$A$33:$A$776,$A146,СВЦЭМ!$B$33:$B$776,W$119)+'СЕТ СН'!$I$9+СВЦЭМ!$D$10+'СЕТ СН'!$I$5-'СЕТ СН'!$I$17</f>
        <v>3477.4615372600001</v>
      </c>
      <c r="X146" s="36">
        <f>SUMIFS(СВЦЭМ!$C$33:$C$776,СВЦЭМ!$A$33:$A$776,$A146,СВЦЭМ!$B$33:$B$776,X$119)+'СЕТ СН'!$I$9+СВЦЭМ!$D$10+'СЕТ СН'!$I$5-'СЕТ СН'!$I$17</f>
        <v>3454.3672202100001</v>
      </c>
      <c r="Y146" s="36">
        <f>SUMIFS(СВЦЭМ!$C$33:$C$776,СВЦЭМ!$A$33:$A$776,$A146,СВЦЭМ!$B$33:$B$776,Y$119)+'СЕТ СН'!$I$9+СВЦЭМ!$D$10+'СЕТ СН'!$I$5-'СЕТ СН'!$I$17</f>
        <v>3481.4593494400001</v>
      </c>
    </row>
    <row r="147" spans="1:26" ht="15.75" x14ac:dyDescent="0.2">
      <c r="A147" s="35">
        <f t="shared" si="3"/>
        <v>44071</v>
      </c>
      <c r="B147" s="36">
        <f>SUMIFS(СВЦЭМ!$C$33:$C$776,СВЦЭМ!$A$33:$A$776,$A147,СВЦЭМ!$B$33:$B$776,B$119)+'СЕТ СН'!$I$9+СВЦЭМ!$D$10+'СЕТ СН'!$I$5-'СЕТ СН'!$I$17</f>
        <v>3610.4802689399999</v>
      </c>
      <c r="C147" s="36">
        <f>SUMIFS(СВЦЭМ!$C$33:$C$776,СВЦЭМ!$A$33:$A$776,$A147,СВЦЭМ!$B$33:$B$776,C$119)+'СЕТ СН'!$I$9+СВЦЭМ!$D$10+'СЕТ СН'!$I$5-'СЕТ СН'!$I$17</f>
        <v>3625.2529605999998</v>
      </c>
      <c r="D147" s="36">
        <f>SUMIFS(СВЦЭМ!$C$33:$C$776,СВЦЭМ!$A$33:$A$776,$A147,СВЦЭМ!$B$33:$B$776,D$119)+'СЕТ СН'!$I$9+СВЦЭМ!$D$10+'СЕТ СН'!$I$5-'СЕТ СН'!$I$17</f>
        <v>3656.59118678</v>
      </c>
      <c r="E147" s="36">
        <f>SUMIFS(СВЦЭМ!$C$33:$C$776,СВЦЭМ!$A$33:$A$776,$A147,СВЦЭМ!$B$33:$B$776,E$119)+'СЕТ СН'!$I$9+СВЦЭМ!$D$10+'СЕТ СН'!$I$5-'СЕТ СН'!$I$17</f>
        <v>3673.68588374</v>
      </c>
      <c r="F147" s="36">
        <f>SUMIFS(СВЦЭМ!$C$33:$C$776,СВЦЭМ!$A$33:$A$776,$A147,СВЦЭМ!$B$33:$B$776,F$119)+'СЕТ СН'!$I$9+СВЦЭМ!$D$10+'СЕТ СН'!$I$5-'СЕТ СН'!$I$17</f>
        <v>3684.3976531899998</v>
      </c>
      <c r="G147" s="36">
        <f>SUMIFS(СВЦЭМ!$C$33:$C$776,СВЦЭМ!$A$33:$A$776,$A147,СВЦЭМ!$B$33:$B$776,G$119)+'СЕТ СН'!$I$9+СВЦЭМ!$D$10+'СЕТ СН'!$I$5-'СЕТ СН'!$I$17</f>
        <v>3663.5144472500001</v>
      </c>
      <c r="H147" s="36">
        <f>SUMIFS(СВЦЭМ!$C$33:$C$776,СВЦЭМ!$A$33:$A$776,$A147,СВЦЭМ!$B$33:$B$776,H$119)+'СЕТ СН'!$I$9+СВЦЭМ!$D$10+'СЕТ СН'!$I$5-'СЕТ СН'!$I$17</f>
        <v>3627.5186847800001</v>
      </c>
      <c r="I147" s="36">
        <f>SUMIFS(СВЦЭМ!$C$33:$C$776,СВЦЭМ!$A$33:$A$776,$A147,СВЦЭМ!$B$33:$B$776,I$119)+'СЕТ СН'!$I$9+СВЦЭМ!$D$10+'СЕТ СН'!$I$5-'СЕТ СН'!$I$17</f>
        <v>3571.0158502300001</v>
      </c>
      <c r="J147" s="36">
        <f>SUMIFS(СВЦЭМ!$C$33:$C$776,СВЦЭМ!$A$33:$A$776,$A147,СВЦЭМ!$B$33:$B$776,J$119)+'СЕТ СН'!$I$9+СВЦЭМ!$D$10+'СЕТ СН'!$I$5-'СЕТ СН'!$I$17</f>
        <v>3509.3452242600001</v>
      </c>
      <c r="K147" s="36">
        <f>SUMIFS(СВЦЭМ!$C$33:$C$776,СВЦЭМ!$A$33:$A$776,$A147,СВЦЭМ!$B$33:$B$776,K$119)+'СЕТ СН'!$I$9+СВЦЭМ!$D$10+'СЕТ СН'!$I$5-'СЕТ СН'!$I$17</f>
        <v>3481.2329790399999</v>
      </c>
      <c r="L147" s="36">
        <f>SUMIFS(СВЦЭМ!$C$33:$C$776,СВЦЭМ!$A$33:$A$776,$A147,СВЦЭМ!$B$33:$B$776,L$119)+'СЕТ СН'!$I$9+СВЦЭМ!$D$10+'СЕТ СН'!$I$5-'СЕТ СН'!$I$17</f>
        <v>3473.9576055299999</v>
      </c>
      <c r="M147" s="36">
        <f>SUMIFS(СВЦЭМ!$C$33:$C$776,СВЦЭМ!$A$33:$A$776,$A147,СВЦЭМ!$B$33:$B$776,M$119)+'СЕТ СН'!$I$9+СВЦЭМ!$D$10+'СЕТ СН'!$I$5-'СЕТ СН'!$I$17</f>
        <v>3477.7904952700001</v>
      </c>
      <c r="N147" s="36">
        <f>SUMIFS(СВЦЭМ!$C$33:$C$776,СВЦЭМ!$A$33:$A$776,$A147,СВЦЭМ!$B$33:$B$776,N$119)+'СЕТ СН'!$I$9+СВЦЭМ!$D$10+'СЕТ СН'!$I$5-'СЕТ СН'!$I$17</f>
        <v>3479.5400309199999</v>
      </c>
      <c r="O147" s="36">
        <f>SUMIFS(СВЦЭМ!$C$33:$C$776,СВЦЭМ!$A$33:$A$776,$A147,СВЦЭМ!$B$33:$B$776,O$119)+'СЕТ СН'!$I$9+СВЦЭМ!$D$10+'СЕТ СН'!$I$5-'СЕТ СН'!$I$17</f>
        <v>3476.1408453599997</v>
      </c>
      <c r="P147" s="36">
        <f>SUMIFS(СВЦЭМ!$C$33:$C$776,СВЦЭМ!$A$33:$A$776,$A147,СВЦЭМ!$B$33:$B$776,P$119)+'СЕТ СН'!$I$9+СВЦЭМ!$D$10+'СЕТ СН'!$I$5-'СЕТ СН'!$I$17</f>
        <v>3477.3372554100001</v>
      </c>
      <c r="Q147" s="36">
        <f>SUMIFS(СВЦЭМ!$C$33:$C$776,СВЦЭМ!$A$33:$A$776,$A147,СВЦЭМ!$B$33:$B$776,Q$119)+'СЕТ СН'!$I$9+СВЦЭМ!$D$10+'СЕТ СН'!$I$5-'СЕТ СН'!$I$17</f>
        <v>3489.6595825700001</v>
      </c>
      <c r="R147" s="36">
        <f>SUMIFS(СВЦЭМ!$C$33:$C$776,СВЦЭМ!$A$33:$A$776,$A147,СВЦЭМ!$B$33:$B$776,R$119)+'СЕТ СН'!$I$9+СВЦЭМ!$D$10+'СЕТ СН'!$I$5-'СЕТ СН'!$I$17</f>
        <v>3486.4380496700001</v>
      </c>
      <c r="S147" s="36">
        <f>SUMIFS(СВЦЭМ!$C$33:$C$776,СВЦЭМ!$A$33:$A$776,$A147,СВЦЭМ!$B$33:$B$776,S$119)+'СЕТ СН'!$I$9+СВЦЭМ!$D$10+'СЕТ СН'!$I$5-'СЕТ СН'!$I$17</f>
        <v>3487.02376736</v>
      </c>
      <c r="T147" s="36">
        <f>SUMIFS(СВЦЭМ!$C$33:$C$776,СВЦЭМ!$A$33:$A$776,$A147,СВЦЭМ!$B$33:$B$776,T$119)+'СЕТ СН'!$I$9+СВЦЭМ!$D$10+'СЕТ СН'!$I$5-'СЕТ СН'!$I$17</f>
        <v>3483.5650292300002</v>
      </c>
      <c r="U147" s="36">
        <f>SUMIFS(СВЦЭМ!$C$33:$C$776,СВЦЭМ!$A$33:$A$776,$A147,СВЦЭМ!$B$33:$B$776,U$119)+'СЕТ СН'!$I$9+СВЦЭМ!$D$10+'СЕТ СН'!$I$5-'СЕТ СН'!$I$17</f>
        <v>3476.8386323300001</v>
      </c>
      <c r="V147" s="36">
        <f>SUMIFS(СВЦЭМ!$C$33:$C$776,СВЦЭМ!$A$33:$A$776,$A147,СВЦЭМ!$B$33:$B$776,V$119)+'СЕТ СН'!$I$9+СВЦЭМ!$D$10+'СЕТ СН'!$I$5-'СЕТ СН'!$I$17</f>
        <v>3451.5273371799999</v>
      </c>
      <c r="W147" s="36">
        <f>SUMIFS(СВЦЭМ!$C$33:$C$776,СВЦЭМ!$A$33:$A$776,$A147,СВЦЭМ!$B$33:$B$776,W$119)+'СЕТ СН'!$I$9+СВЦЭМ!$D$10+'СЕТ СН'!$I$5-'СЕТ СН'!$I$17</f>
        <v>3449.4620422399998</v>
      </c>
      <c r="X147" s="36">
        <f>SUMIFS(СВЦЭМ!$C$33:$C$776,СВЦЭМ!$A$33:$A$776,$A147,СВЦЭМ!$B$33:$B$776,X$119)+'СЕТ СН'!$I$9+СВЦЭМ!$D$10+'СЕТ СН'!$I$5-'СЕТ СН'!$I$17</f>
        <v>3499.5142748500002</v>
      </c>
      <c r="Y147" s="36">
        <f>SUMIFS(СВЦЭМ!$C$33:$C$776,СВЦЭМ!$A$33:$A$776,$A147,СВЦЭМ!$B$33:$B$776,Y$119)+'СЕТ СН'!$I$9+СВЦЭМ!$D$10+'СЕТ СН'!$I$5-'СЕТ СН'!$I$17</f>
        <v>3548.8925676600002</v>
      </c>
    </row>
    <row r="148" spans="1:26" ht="15.75" x14ac:dyDescent="0.2">
      <c r="A148" s="35">
        <f t="shared" si="3"/>
        <v>44072</v>
      </c>
      <c r="B148" s="36">
        <f>SUMIFS(СВЦЭМ!$C$33:$C$776,СВЦЭМ!$A$33:$A$776,$A148,СВЦЭМ!$B$33:$B$776,B$119)+'СЕТ СН'!$I$9+СВЦЭМ!$D$10+'СЕТ СН'!$I$5-'СЕТ СН'!$I$17</f>
        <v>3610.7756161900002</v>
      </c>
      <c r="C148" s="36">
        <f>SUMIFS(СВЦЭМ!$C$33:$C$776,СВЦЭМ!$A$33:$A$776,$A148,СВЦЭМ!$B$33:$B$776,C$119)+'СЕТ СН'!$I$9+СВЦЭМ!$D$10+'СЕТ СН'!$I$5-'СЕТ СН'!$I$17</f>
        <v>3657.4880132200001</v>
      </c>
      <c r="D148" s="36">
        <f>SUMIFS(СВЦЭМ!$C$33:$C$776,СВЦЭМ!$A$33:$A$776,$A148,СВЦЭМ!$B$33:$B$776,D$119)+'СЕТ СН'!$I$9+СВЦЭМ!$D$10+'СЕТ СН'!$I$5-'СЕТ СН'!$I$17</f>
        <v>3695.3135925000001</v>
      </c>
      <c r="E148" s="36">
        <f>SUMIFS(СВЦЭМ!$C$33:$C$776,СВЦЭМ!$A$33:$A$776,$A148,СВЦЭМ!$B$33:$B$776,E$119)+'СЕТ СН'!$I$9+СВЦЭМ!$D$10+'СЕТ СН'!$I$5-'СЕТ СН'!$I$17</f>
        <v>3709.8806599099998</v>
      </c>
      <c r="F148" s="36">
        <f>SUMIFS(СВЦЭМ!$C$33:$C$776,СВЦЭМ!$A$33:$A$776,$A148,СВЦЭМ!$B$33:$B$776,F$119)+'СЕТ СН'!$I$9+СВЦЭМ!$D$10+'СЕТ СН'!$I$5-'СЕТ СН'!$I$17</f>
        <v>3720.0232117400001</v>
      </c>
      <c r="G148" s="36">
        <f>SUMIFS(СВЦЭМ!$C$33:$C$776,СВЦЭМ!$A$33:$A$776,$A148,СВЦЭМ!$B$33:$B$776,G$119)+'СЕТ СН'!$I$9+СВЦЭМ!$D$10+'СЕТ СН'!$I$5-'СЕТ СН'!$I$17</f>
        <v>3705.2872260200002</v>
      </c>
      <c r="H148" s="36">
        <f>SUMIFS(СВЦЭМ!$C$33:$C$776,СВЦЭМ!$A$33:$A$776,$A148,СВЦЭМ!$B$33:$B$776,H$119)+'СЕТ СН'!$I$9+СВЦЭМ!$D$10+'СЕТ СН'!$I$5-'СЕТ СН'!$I$17</f>
        <v>3678.4855546200001</v>
      </c>
      <c r="I148" s="36">
        <f>SUMIFS(СВЦЭМ!$C$33:$C$776,СВЦЭМ!$A$33:$A$776,$A148,СВЦЭМ!$B$33:$B$776,I$119)+'СЕТ СН'!$I$9+СВЦЭМ!$D$10+'СЕТ СН'!$I$5-'СЕТ СН'!$I$17</f>
        <v>3633.9405550299998</v>
      </c>
      <c r="J148" s="36">
        <f>SUMIFS(СВЦЭМ!$C$33:$C$776,СВЦЭМ!$A$33:$A$776,$A148,СВЦЭМ!$B$33:$B$776,J$119)+'СЕТ СН'!$I$9+СВЦЭМ!$D$10+'СЕТ СН'!$I$5-'СЕТ СН'!$I$17</f>
        <v>3561.1792266900002</v>
      </c>
      <c r="K148" s="36">
        <f>SUMIFS(СВЦЭМ!$C$33:$C$776,СВЦЭМ!$A$33:$A$776,$A148,СВЦЭМ!$B$33:$B$776,K$119)+'СЕТ СН'!$I$9+СВЦЭМ!$D$10+'СЕТ СН'!$I$5-'СЕТ СН'!$I$17</f>
        <v>3499.6610817700002</v>
      </c>
      <c r="L148" s="36">
        <f>SUMIFS(СВЦЭМ!$C$33:$C$776,СВЦЭМ!$A$33:$A$776,$A148,СВЦЭМ!$B$33:$B$776,L$119)+'СЕТ СН'!$I$9+СВЦЭМ!$D$10+'СЕТ СН'!$I$5-'СЕТ СН'!$I$17</f>
        <v>3479.3887321699999</v>
      </c>
      <c r="M148" s="36">
        <f>SUMIFS(СВЦЭМ!$C$33:$C$776,СВЦЭМ!$A$33:$A$776,$A148,СВЦЭМ!$B$33:$B$776,M$119)+'СЕТ СН'!$I$9+СВЦЭМ!$D$10+'СЕТ СН'!$I$5-'СЕТ СН'!$I$17</f>
        <v>3480.8623285799999</v>
      </c>
      <c r="N148" s="36">
        <f>SUMIFS(СВЦЭМ!$C$33:$C$776,СВЦЭМ!$A$33:$A$776,$A148,СВЦЭМ!$B$33:$B$776,N$119)+'СЕТ СН'!$I$9+СВЦЭМ!$D$10+'СЕТ СН'!$I$5-'СЕТ СН'!$I$17</f>
        <v>3491.3731769300002</v>
      </c>
      <c r="O148" s="36">
        <f>SUMIFS(СВЦЭМ!$C$33:$C$776,СВЦЭМ!$A$33:$A$776,$A148,СВЦЭМ!$B$33:$B$776,O$119)+'СЕТ СН'!$I$9+СВЦЭМ!$D$10+'СЕТ СН'!$I$5-'СЕТ СН'!$I$17</f>
        <v>3487.9627224400001</v>
      </c>
      <c r="P148" s="36">
        <f>SUMIFS(СВЦЭМ!$C$33:$C$776,СВЦЭМ!$A$33:$A$776,$A148,СВЦЭМ!$B$33:$B$776,P$119)+'СЕТ СН'!$I$9+СВЦЭМ!$D$10+'СЕТ СН'!$I$5-'СЕТ СН'!$I$17</f>
        <v>3492.97072428</v>
      </c>
      <c r="Q148" s="36">
        <f>SUMIFS(СВЦЭМ!$C$33:$C$776,СВЦЭМ!$A$33:$A$776,$A148,СВЦЭМ!$B$33:$B$776,Q$119)+'СЕТ СН'!$I$9+СВЦЭМ!$D$10+'СЕТ СН'!$I$5-'СЕТ СН'!$I$17</f>
        <v>3509.5128173200001</v>
      </c>
      <c r="R148" s="36">
        <f>SUMIFS(СВЦЭМ!$C$33:$C$776,СВЦЭМ!$A$33:$A$776,$A148,СВЦЭМ!$B$33:$B$776,R$119)+'СЕТ СН'!$I$9+СВЦЭМ!$D$10+'СЕТ СН'!$I$5-'СЕТ СН'!$I$17</f>
        <v>3519.1700881500001</v>
      </c>
      <c r="S148" s="36">
        <f>SUMIFS(СВЦЭМ!$C$33:$C$776,СВЦЭМ!$A$33:$A$776,$A148,СВЦЭМ!$B$33:$B$776,S$119)+'СЕТ СН'!$I$9+СВЦЭМ!$D$10+'СЕТ СН'!$I$5-'СЕТ СН'!$I$17</f>
        <v>3509.98726962</v>
      </c>
      <c r="T148" s="36">
        <f>SUMIFS(СВЦЭМ!$C$33:$C$776,СВЦЭМ!$A$33:$A$776,$A148,СВЦЭМ!$B$33:$B$776,T$119)+'СЕТ СН'!$I$9+СВЦЭМ!$D$10+'СЕТ СН'!$I$5-'СЕТ СН'!$I$17</f>
        <v>3507.76647284</v>
      </c>
      <c r="U148" s="36">
        <f>SUMIFS(СВЦЭМ!$C$33:$C$776,СВЦЭМ!$A$33:$A$776,$A148,СВЦЭМ!$B$33:$B$776,U$119)+'СЕТ СН'!$I$9+СВЦЭМ!$D$10+'СЕТ СН'!$I$5-'СЕТ СН'!$I$17</f>
        <v>3507.5743829200001</v>
      </c>
      <c r="V148" s="36">
        <f>SUMIFS(СВЦЭМ!$C$33:$C$776,СВЦЭМ!$A$33:$A$776,$A148,СВЦЭМ!$B$33:$B$776,V$119)+'СЕТ СН'!$I$9+СВЦЭМ!$D$10+'СЕТ СН'!$I$5-'СЕТ СН'!$I$17</f>
        <v>3487.6206491399998</v>
      </c>
      <c r="W148" s="36">
        <f>SUMIFS(СВЦЭМ!$C$33:$C$776,СВЦЭМ!$A$33:$A$776,$A148,СВЦЭМ!$B$33:$B$776,W$119)+'СЕТ СН'!$I$9+СВЦЭМ!$D$10+'СЕТ СН'!$I$5-'СЕТ СН'!$I$17</f>
        <v>3476.7226648300002</v>
      </c>
      <c r="X148" s="36">
        <f>SUMIFS(СВЦЭМ!$C$33:$C$776,СВЦЭМ!$A$33:$A$776,$A148,СВЦЭМ!$B$33:$B$776,X$119)+'СЕТ СН'!$I$9+СВЦЭМ!$D$10+'СЕТ СН'!$I$5-'СЕТ СН'!$I$17</f>
        <v>3519.5836603799999</v>
      </c>
      <c r="Y148" s="36">
        <f>SUMIFS(СВЦЭМ!$C$33:$C$776,СВЦЭМ!$A$33:$A$776,$A148,СВЦЭМ!$B$33:$B$776,Y$119)+'СЕТ СН'!$I$9+СВЦЭМ!$D$10+'СЕТ СН'!$I$5-'СЕТ СН'!$I$17</f>
        <v>3560.5958271199997</v>
      </c>
    </row>
    <row r="149" spans="1:26" ht="15.75" x14ac:dyDescent="0.2">
      <c r="A149" s="35">
        <f t="shared" si="3"/>
        <v>44073</v>
      </c>
      <c r="B149" s="36">
        <f>SUMIFS(СВЦЭМ!$C$33:$C$776,СВЦЭМ!$A$33:$A$776,$A149,СВЦЭМ!$B$33:$B$776,B$119)+'СЕТ СН'!$I$9+СВЦЭМ!$D$10+'СЕТ СН'!$I$5-'СЕТ СН'!$I$17</f>
        <v>3591.0144122199999</v>
      </c>
      <c r="C149" s="36">
        <f>SUMIFS(СВЦЭМ!$C$33:$C$776,СВЦЭМ!$A$33:$A$776,$A149,СВЦЭМ!$B$33:$B$776,C$119)+'СЕТ СН'!$I$9+СВЦЭМ!$D$10+'СЕТ СН'!$I$5-'СЕТ СН'!$I$17</f>
        <v>3648.11270242</v>
      </c>
      <c r="D149" s="36">
        <f>SUMIFS(СВЦЭМ!$C$33:$C$776,СВЦЭМ!$A$33:$A$776,$A149,СВЦЭМ!$B$33:$B$776,D$119)+'СЕТ СН'!$I$9+СВЦЭМ!$D$10+'СЕТ СН'!$I$5-'СЕТ СН'!$I$17</f>
        <v>3693.7770998599999</v>
      </c>
      <c r="E149" s="36">
        <f>SUMIFS(СВЦЭМ!$C$33:$C$776,СВЦЭМ!$A$33:$A$776,$A149,СВЦЭМ!$B$33:$B$776,E$119)+'СЕТ СН'!$I$9+СВЦЭМ!$D$10+'СЕТ СН'!$I$5-'СЕТ СН'!$I$17</f>
        <v>3694.7819527299998</v>
      </c>
      <c r="F149" s="36">
        <f>SUMIFS(СВЦЭМ!$C$33:$C$776,СВЦЭМ!$A$33:$A$776,$A149,СВЦЭМ!$B$33:$B$776,F$119)+'СЕТ СН'!$I$9+СВЦЭМ!$D$10+'СЕТ СН'!$I$5-'СЕТ СН'!$I$17</f>
        <v>3694.3982657900001</v>
      </c>
      <c r="G149" s="36">
        <f>SUMIFS(СВЦЭМ!$C$33:$C$776,СВЦЭМ!$A$33:$A$776,$A149,СВЦЭМ!$B$33:$B$776,G$119)+'СЕТ СН'!$I$9+СВЦЭМ!$D$10+'СЕТ СН'!$I$5-'СЕТ СН'!$I$17</f>
        <v>3684.1261292200002</v>
      </c>
      <c r="H149" s="36">
        <f>SUMIFS(СВЦЭМ!$C$33:$C$776,СВЦЭМ!$A$33:$A$776,$A149,СВЦЭМ!$B$33:$B$776,H$119)+'СЕТ СН'!$I$9+СВЦЭМ!$D$10+'СЕТ СН'!$I$5-'СЕТ СН'!$I$17</f>
        <v>3675.7363327600001</v>
      </c>
      <c r="I149" s="36">
        <f>SUMIFS(СВЦЭМ!$C$33:$C$776,СВЦЭМ!$A$33:$A$776,$A149,СВЦЭМ!$B$33:$B$776,I$119)+'СЕТ СН'!$I$9+СВЦЭМ!$D$10+'СЕТ СН'!$I$5-'СЕТ СН'!$I$17</f>
        <v>3644.3583810999999</v>
      </c>
      <c r="J149" s="36">
        <f>SUMIFS(СВЦЭМ!$C$33:$C$776,СВЦЭМ!$A$33:$A$776,$A149,СВЦЭМ!$B$33:$B$776,J$119)+'СЕТ СН'!$I$9+СВЦЭМ!$D$10+'СЕТ СН'!$I$5-'СЕТ СН'!$I$17</f>
        <v>3569.2010175</v>
      </c>
      <c r="K149" s="36">
        <f>SUMIFS(СВЦЭМ!$C$33:$C$776,СВЦЭМ!$A$33:$A$776,$A149,СВЦЭМ!$B$33:$B$776,K$119)+'СЕТ СН'!$I$9+СВЦЭМ!$D$10+'СЕТ СН'!$I$5-'СЕТ СН'!$I$17</f>
        <v>3502.7803249200001</v>
      </c>
      <c r="L149" s="36">
        <f>SUMIFS(СВЦЭМ!$C$33:$C$776,СВЦЭМ!$A$33:$A$776,$A149,СВЦЭМ!$B$33:$B$776,L$119)+'СЕТ СН'!$I$9+СВЦЭМ!$D$10+'СЕТ СН'!$I$5-'СЕТ СН'!$I$17</f>
        <v>3471.46602691</v>
      </c>
      <c r="M149" s="36">
        <f>SUMIFS(СВЦЭМ!$C$33:$C$776,СВЦЭМ!$A$33:$A$776,$A149,СВЦЭМ!$B$33:$B$776,M$119)+'СЕТ СН'!$I$9+СВЦЭМ!$D$10+'СЕТ СН'!$I$5-'СЕТ СН'!$I$17</f>
        <v>3465.5269218900003</v>
      </c>
      <c r="N149" s="36">
        <f>SUMIFS(СВЦЭМ!$C$33:$C$776,СВЦЭМ!$A$33:$A$776,$A149,СВЦЭМ!$B$33:$B$776,N$119)+'СЕТ СН'!$I$9+СВЦЭМ!$D$10+'СЕТ СН'!$I$5-'СЕТ СН'!$I$17</f>
        <v>3476.06663553</v>
      </c>
      <c r="O149" s="36">
        <f>SUMIFS(СВЦЭМ!$C$33:$C$776,СВЦЭМ!$A$33:$A$776,$A149,СВЦЭМ!$B$33:$B$776,O$119)+'СЕТ СН'!$I$9+СВЦЭМ!$D$10+'СЕТ СН'!$I$5-'СЕТ СН'!$I$17</f>
        <v>3468.0710481000001</v>
      </c>
      <c r="P149" s="36">
        <f>SUMIFS(СВЦЭМ!$C$33:$C$776,СВЦЭМ!$A$33:$A$776,$A149,СВЦЭМ!$B$33:$B$776,P$119)+'СЕТ СН'!$I$9+СВЦЭМ!$D$10+'СЕТ СН'!$I$5-'СЕТ СН'!$I$17</f>
        <v>3471.57006744</v>
      </c>
      <c r="Q149" s="36">
        <f>SUMIFS(СВЦЭМ!$C$33:$C$776,СВЦЭМ!$A$33:$A$776,$A149,СВЦЭМ!$B$33:$B$776,Q$119)+'СЕТ СН'!$I$9+СВЦЭМ!$D$10+'СЕТ СН'!$I$5-'СЕТ СН'!$I$17</f>
        <v>3485.9878414899999</v>
      </c>
      <c r="R149" s="36">
        <f>SUMIFS(СВЦЭМ!$C$33:$C$776,СВЦЭМ!$A$33:$A$776,$A149,СВЦЭМ!$B$33:$B$776,R$119)+'СЕТ СН'!$I$9+СВЦЭМ!$D$10+'СЕТ СН'!$I$5-'СЕТ СН'!$I$17</f>
        <v>3491.0624076599997</v>
      </c>
      <c r="S149" s="36">
        <f>SUMIFS(СВЦЭМ!$C$33:$C$776,СВЦЭМ!$A$33:$A$776,$A149,СВЦЭМ!$B$33:$B$776,S$119)+'СЕТ СН'!$I$9+СВЦЭМ!$D$10+'СЕТ СН'!$I$5-'СЕТ СН'!$I$17</f>
        <v>3475.6312155300002</v>
      </c>
      <c r="T149" s="36">
        <f>SUMIFS(СВЦЭМ!$C$33:$C$776,СВЦЭМ!$A$33:$A$776,$A149,СВЦЭМ!$B$33:$B$776,T$119)+'СЕТ СН'!$I$9+СВЦЭМ!$D$10+'СЕТ СН'!$I$5-'СЕТ СН'!$I$17</f>
        <v>3465.4268883300001</v>
      </c>
      <c r="U149" s="36">
        <f>SUMIFS(СВЦЭМ!$C$33:$C$776,СВЦЭМ!$A$33:$A$776,$A149,СВЦЭМ!$B$33:$B$776,U$119)+'СЕТ СН'!$I$9+СВЦЭМ!$D$10+'СЕТ СН'!$I$5-'СЕТ СН'!$I$17</f>
        <v>3459.3527444400002</v>
      </c>
      <c r="V149" s="36">
        <f>SUMIFS(СВЦЭМ!$C$33:$C$776,СВЦЭМ!$A$33:$A$776,$A149,СВЦЭМ!$B$33:$B$776,V$119)+'СЕТ СН'!$I$9+СВЦЭМ!$D$10+'СЕТ СН'!$I$5-'СЕТ СН'!$I$17</f>
        <v>3432.3872842299998</v>
      </c>
      <c r="W149" s="36">
        <f>SUMIFS(СВЦЭМ!$C$33:$C$776,СВЦЭМ!$A$33:$A$776,$A149,СВЦЭМ!$B$33:$B$776,W$119)+'СЕТ СН'!$I$9+СВЦЭМ!$D$10+'СЕТ СН'!$I$5-'СЕТ СН'!$I$17</f>
        <v>3414.4976530200001</v>
      </c>
      <c r="X149" s="36">
        <f>SUMIFS(СВЦЭМ!$C$33:$C$776,СВЦЭМ!$A$33:$A$776,$A149,СВЦЭМ!$B$33:$B$776,X$119)+'СЕТ СН'!$I$9+СВЦЭМ!$D$10+'СЕТ СН'!$I$5-'СЕТ СН'!$I$17</f>
        <v>3457.0385888700002</v>
      </c>
      <c r="Y149" s="36">
        <f>SUMIFS(СВЦЭМ!$C$33:$C$776,СВЦЭМ!$A$33:$A$776,$A149,СВЦЭМ!$B$33:$B$776,Y$119)+'СЕТ СН'!$I$9+СВЦЭМ!$D$10+'СЕТ СН'!$I$5-'СЕТ СН'!$I$17</f>
        <v>3510.11067112</v>
      </c>
    </row>
    <row r="150" spans="1:26" ht="15.75" x14ac:dyDescent="0.2">
      <c r="A150" s="35">
        <f t="shared" si="3"/>
        <v>44074</v>
      </c>
      <c r="B150" s="36">
        <f>SUMIFS(СВЦЭМ!$C$33:$C$776,СВЦЭМ!$A$33:$A$776,$A150,СВЦЭМ!$B$33:$B$776,B$119)+'СЕТ СН'!$I$9+СВЦЭМ!$D$10+'СЕТ СН'!$I$5-'СЕТ СН'!$I$17</f>
        <v>3557.8200699500003</v>
      </c>
      <c r="C150" s="36">
        <f>SUMIFS(СВЦЭМ!$C$33:$C$776,СВЦЭМ!$A$33:$A$776,$A150,СВЦЭМ!$B$33:$B$776,C$119)+'СЕТ СН'!$I$9+СВЦЭМ!$D$10+'СЕТ СН'!$I$5-'СЕТ СН'!$I$17</f>
        <v>3611.9104549499998</v>
      </c>
      <c r="D150" s="36">
        <f>SUMIFS(СВЦЭМ!$C$33:$C$776,СВЦЭМ!$A$33:$A$776,$A150,СВЦЭМ!$B$33:$B$776,D$119)+'СЕТ СН'!$I$9+СВЦЭМ!$D$10+'СЕТ СН'!$I$5-'СЕТ СН'!$I$17</f>
        <v>3669.2776272599999</v>
      </c>
      <c r="E150" s="36">
        <f>SUMIFS(СВЦЭМ!$C$33:$C$776,СВЦЭМ!$A$33:$A$776,$A150,СВЦЭМ!$B$33:$B$776,E$119)+'СЕТ СН'!$I$9+СВЦЭМ!$D$10+'СЕТ СН'!$I$5-'СЕТ СН'!$I$17</f>
        <v>3681.8280446600002</v>
      </c>
      <c r="F150" s="36">
        <f>SUMIFS(СВЦЭМ!$C$33:$C$776,СВЦЭМ!$A$33:$A$776,$A150,СВЦЭМ!$B$33:$B$776,F$119)+'СЕТ СН'!$I$9+СВЦЭМ!$D$10+'СЕТ СН'!$I$5-'СЕТ СН'!$I$17</f>
        <v>3693.3104578399998</v>
      </c>
      <c r="G150" s="36">
        <f>SUMIFS(СВЦЭМ!$C$33:$C$776,СВЦЭМ!$A$33:$A$776,$A150,СВЦЭМ!$B$33:$B$776,G$119)+'СЕТ СН'!$I$9+СВЦЭМ!$D$10+'СЕТ СН'!$I$5-'СЕТ СН'!$I$17</f>
        <v>3679.2397563700001</v>
      </c>
      <c r="H150" s="36">
        <f>SUMIFS(СВЦЭМ!$C$33:$C$776,СВЦЭМ!$A$33:$A$776,$A150,СВЦЭМ!$B$33:$B$776,H$119)+'СЕТ СН'!$I$9+СВЦЭМ!$D$10+'СЕТ СН'!$I$5-'СЕТ СН'!$I$17</f>
        <v>3627.2539395399999</v>
      </c>
      <c r="I150" s="36">
        <f>SUMIFS(СВЦЭМ!$C$33:$C$776,СВЦЭМ!$A$33:$A$776,$A150,СВЦЭМ!$B$33:$B$776,I$119)+'СЕТ СН'!$I$9+СВЦЭМ!$D$10+'СЕТ СН'!$I$5-'СЕТ СН'!$I$17</f>
        <v>3564.94224639</v>
      </c>
      <c r="J150" s="36">
        <f>SUMIFS(СВЦЭМ!$C$33:$C$776,СВЦЭМ!$A$33:$A$776,$A150,СВЦЭМ!$B$33:$B$776,J$119)+'СЕТ СН'!$I$9+СВЦЭМ!$D$10+'СЕТ СН'!$I$5-'СЕТ СН'!$I$17</f>
        <v>3509.5424542299997</v>
      </c>
      <c r="K150" s="36">
        <f>SUMIFS(СВЦЭМ!$C$33:$C$776,СВЦЭМ!$A$33:$A$776,$A150,СВЦЭМ!$B$33:$B$776,K$119)+'СЕТ СН'!$I$9+СВЦЭМ!$D$10+'СЕТ СН'!$I$5-'СЕТ СН'!$I$17</f>
        <v>3467.2417533400003</v>
      </c>
      <c r="L150" s="36">
        <f>SUMIFS(СВЦЭМ!$C$33:$C$776,СВЦЭМ!$A$33:$A$776,$A150,СВЦЭМ!$B$33:$B$776,L$119)+'СЕТ СН'!$I$9+СВЦЭМ!$D$10+'СЕТ СН'!$I$5-'СЕТ СН'!$I$17</f>
        <v>3482.4962079799998</v>
      </c>
      <c r="M150" s="36">
        <f>SUMIFS(СВЦЭМ!$C$33:$C$776,СВЦЭМ!$A$33:$A$776,$A150,СВЦЭМ!$B$33:$B$776,M$119)+'СЕТ СН'!$I$9+СВЦЭМ!$D$10+'СЕТ СН'!$I$5-'СЕТ СН'!$I$17</f>
        <v>3482.4586963800002</v>
      </c>
      <c r="N150" s="36">
        <f>SUMIFS(СВЦЭМ!$C$33:$C$776,СВЦЭМ!$A$33:$A$776,$A150,СВЦЭМ!$B$33:$B$776,N$119)+'СЕТ СН'!$I$9+СВЦЭМ!$D$10+'СЕТ СН'!$I$5-'СЕТ СН'!$I$17</f>
        <v>3478.1066026500002</v>
      </c>
      <c r="O150" s="36">
        <f>SUMIFS(СВЦЭМ!$C$33:$C$776,СВЦЭМ!$A$33:$A$776,$A150,СВЦЭМ!$B$33:$B$776,O$119)+'СЕТ СН'!$I$9+СВЦЭМ!$D$10+'СЕТ СН'!$I$5-'СЕТ СН'!$I$17</f>
        <v>3471.7187290100001</v>
      </c>
      <c r="P150" s="36">
        <f>SUMIFS(СВЦЭМ!$C$33:$C$776,СВЦЭМ!$A$33:$A$776,$A150,СВЦЭМ!$B$33:$B$776,P$119)+'СЕТ СН'!$I$9+СВЦЭМ!$D$10+'СЕТ СН'!$I$5-'СЕТ СН'!$I$17</f>
        <v>3477.1030571400001</v>
      </c>
      <c r="Q150" s="36">
        <f>SUMIFS(СВЦЭМ!$C$33:$C$776,СВЦЭМ!$A$33:$A$776,$A150,СВЦЭМ!$B$33:$B$776,Q$119)+'СЕТ СН'!$I$9+СВЦЭМ!$D$10+'СЕТ СН'!$I$5-'СЕТ СН'!$I$17</f>
        <v>3477.5403226799999</v>
      </c>
      <c r="R150" s="36">
        <f>SUMIFS(СВЦЭМ!$C$33:$C$776,СВЦЭМ!$A$33:$A$776,$A150,СВЦЭМ!$B$33:$B$776,R$119)+'СЕТ СН'!$I$9+СВЦЭМ!$D$10+'СЕТ СН'!$I$5-'СЕТ СН'!$I$17</f>
        <v>3474.12143173</v>
      </c>
      <c r="S150" s="36">
        <f>SUMIFS(СВЦЭМ!$C$33:$C$776,СВЦЭМ!$A$33:$A$776,$A150,СВЦЭМ!$B$33:$B$776,S$119)+'СЕТ СН'!$I$9+СВЦЭМ!$D$10+'СЕТ СН'!$I$5-'СЕТ СН'!$I$17</f>
        <v>3478.5025403099999</v>
      </c>
      <c r="T150" s="36">
        <f>SUMIFS(СВЦЭМ!$C$33:$C$776,СВЦЭМ!$A$33:$A$776,$A150,СВЦЭМ!$B$33:$B$776,T$119)+'СЕТ СН'!$I$9+СВЦЭМ!$D$10+'СЕТ СН'!$I$5-'СЕТ СН'!$I$17</f>
        <v>3476.4133517300002</v>
      </c>
      <c r="U150" s="36">
        <f>SUMIFS(СВЦЭМ!$C$33:$C$776,СВЦЭМ!$A$33:$A$776,$A150,СВЦЭМ!$B$33:$B$776,U$119)+'СЕТ СН'!$I$9+СВЦЭМ!$D$10+'СЕТ СН'!$I$5-'СЕТ СН'!$I$17</f>
        <v>3468.77060553</v>
      </c>
      <c r="V150" s="36">
        <f>SUMIFS(СВЦЭМ!$C$33:$C$776,СВЦЭМ!$A$33:$A$776,$A150,СВЦЭМ!$B$33:$B$776,V$119)+'СЕТ СН'!$I$9+СВЦЭМ!$D$10+'СЕТ СН'!$I$5-'СЕТ СН'!$I$17</f>
        <v>3463.6833405400002</v>
      </c>
      <c r="W150" s="36">
        <f>SUMIFS(СВЦЭМ!$C$33:$C$776,СВЦЭМ!$A$33:$A$776,$A150,СВЦЭМ!$B$33:$B$776,W$119)+'СЕТ СН'!$I$9+СВЦЭМ!$D$10+'СЕТ СН'!$I$5-'СЕТ СН'!$I$17</f>
        <v>3460.8488329100001</v>
      </c>
      <c r="X150" s="36">
        <f>SUMIFS(СВЦЭМ!$C$33:$C$776,СВЦЭМ!$A$33:$A$776,$A150,СВЦЭМ!$B$33:$B$776,X$119)+'СЕТ СН'!$I$9+СВЦЭМ!$D$10+'СЕТ СН'!$I$5-'СЕТ СН'!$I$17</f>
        <v>3476.1094710400002</v>
      </c>
      <c r="Y150" s="36">
        <f>SUMIFS(СВЦЭМ!$C$33:$C$776,СВЦЭМ!$A$33:$A$776,$A150,СВЦЭМ!$B$33:$B$776,Y$119)+'СЕТ СН'!$I$9+СВЦЭМ!$D$10+'СЕТ СН'!$I$5-'СЕТ СН'!$I$17</f>
        <v>3528.9009437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605789.75112830428</v>
      </c>
      <c r="O155" s="136"/>
      <c r="P155" s="135">
        <f>СВЦЭМ!$D$12+'СЕТ СН'!$F$10-'СЕТ СН'!$G$18</f>
        <v>605789.75112830428</v>
      </c>
      <c r="Q155" s="136"/>
      <c r="R155" s="135">
        <f>СВЦЭМ!$D$12+'СЕТ СН'!$F$10-'СЕТ СН'!$H$18</f>
        <v>605789.75112830428</v>
      </c>
      <c r="S155" s="136"/>
      <c r="T155" s="135">
        <f>СВЦЭМ!$D$12+'СЕТ СН'!$F$10-'СЕТ СН'!$I$18</f>
        <v>605789.75112830428</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SUMIFS(СВЦЭМ!$C$33:$C$776,СВЦЭМ!$A$33:$A$776,$A12,СВЦЭМ!$B$33:$B$776,B$11)+'СЕТ СН'!$F$9+СВЦЭМ!$D$10+'СЕТ СН'!$F$6-'СЕТ СН'!$F$19</f>
        <v>984.11246040000003</v>
      </c>
      <c r="C12" s="36">
        <f>SUMIFS(СВЦЭМ!$C$33:$C$776,СВЦЭМ!$A$33:$A$776,$A12,СВЦЭМ!$B$33:$B$776,C$11)+'СЕТ СН'!$F$9+СВЦЭМ!$D$10+'СЕТ СН'!$F$6-'СЕТ СН'!$F$19</f>
        <v>1017.30374206</v>
      </c>
      <c r="D12" s="36">
        <f>SUMIFS(СВЦЭМ!$C$33:$C$776,СВЦЭМ!$A$33:$A$776,$A12,СВЦЭМ!$B$33:$B$776,D$11)+'СЕТ СН'!$F$9+СВЦЭМ!$D$10+'СЕТ СН'!$F$6-'СЕТ СН'!$F$19</f>
        <v>1058.62309987</v>
      </c>
      <c r="E12" s="36">
        <f>SUMIFS(СВЦЭМ!$C$33:$C$776,СВЦЭМ!$A$33:$A$776,$A12,СВЦЭМ!$B$33:$B$776,E$11)+'СЕТ СН'!$F$9+СВЦЭМ!$D$10+'СЕТ СН'!$F$6-'СЕТ СН'!$F$19</f>
        <v>1062.1343529799999</v>
      </c>
      <c r="F12" s="36">
        <f>SUMIFS(СВЦЭМ!$C$33:$C$776,СВЦЭМ!$A$33:$A$776,$A12,СВЦЭМ!$B$33:$B$776,F$11)+'СЕТ СН'!$F$9+СВЦЭМ!$D$10+'СЕТ СН'!$F$6-'СЕТ СН'!$F$19</f>
        <v>1057.4482954499999</v>
      </c>
      <c r="G12" s="36">
        <f>SUMIFS(СВЦЭМ!$C$33:$C$776,СВЦЭМ!$A$33:$A$776,$A12,СВЦЭМ!$B$33:$B$776,G$11)+'СЕТ СН'!$F$9+СВЦЭМ!$D$10+'СЕТ СН'!$F$6-'СЕТ СН'!$F$19</f>
        <v>1082.1444682199999</v>
      </c>
      <c r="H12" s="36">
        <f>SUMIFS(СВЦЭМ!$C$33:$C$776,СВЦЭМ!$A$33:$A$776,$A12,СВЦЭМ!$B$33:$B$776,H$11)+'СЕТ СН'!$F$9+СВЦЭМ!$D$10+'СЕТ СН'!$F$6-'СЕТ СН'!$F$19</f>
        <v>1061.2575594099999</v>
      </c>
      <c r="I12" s="36">
        <f>SUMIFS(СВЦЭМ!$C$33:$C$776,СВЦЭМ!$A$33:$A$776,$A12,СВЦЭМ!$B$33:$B$776,I$11)+'СЕТ СН'!$F$9+СВЦЭМ!$D$10+'СЕТ СН'!$F$6-'СЕТ СН'!$F$19</f>
        <v>1078.2411357399999</v>
      </c>
      <c r="J12" s="36">
        <f>SUMIFS(СВЦЭМ!$C$33:$C$776,СВЦЭМ!$A$33:$A$776,$A12,СВЦЭМ!$B$33:$B$776,J$11)+'СЕТ СН'!$F$9+СВЦЭМ!$D$10+'СЕТ СН'!$F$6-'СЕТ СН'!$F$19</f>
        <v>1035.04515167</v>
      </c>
      <c r="K12" s="36">
        <f>SUMIFS(СВЦЭМ!$C$33:$C$776,СВЦЭМ!$A$33:$A$776,$A12,СВЦЭМ!$B$33:$B$776,K$11)+'СЕТ СН'!$F$9+СВЦЭМ!$D$10+'СЕТ СН'!$F$6-'СЕТ СН'!$F$19</f>
        <v>994.15720415999999</v>
      </c>
      <c r="L12" s="36">
        <f>SUMIFS(СВЦЭМ!$C$33:$C$776,СВЦЭМ!$A$33:$A$776,$A12,СВЦЭМ!$B$33:$B$776,L$11)+'СЕТ СН'!$F$9+СВЦЭМ!$D$10+'СЕТ СН'!$F$6-'СЕТ СН'!$F$19</f>
        <v>957.16433399000005</v>
      </c>
      <c r="M12" s="36">
        <f>SUMIFS(СВЦЭМ!$C$33:$C$776,СВЦЭМ!$A$33:$A$776,$A12,СВЦЭМ!$B$33:$B$776,M$11)+'СЕТ СН'!$F$9+СВЦЭМ!$D$10+'СЕТ СН'!$F$6-'СЕТ СН'!$F$19</f>
        <v>901.82665854000004</v>
      </c>
      <c r="N12" s="36">
        <f>SUMIFS(СВЦЭМ!$C$33:$C$776,СВЦЭМ!$A$33:$A$776,$A12,СВЦЭМ!$B$33:$B$776,N$11)+'СЕТ СН'!$F$9+СВЦЭМ!$D$10+'СЕТ СН'!$F$6-'СЕТ СН'!$F$19</f>
        <v>865.24050546000001</v>
      </c>
      <c r="O12" s="36">
        <f>SUMIFS(СВЦЭМ!$C$33:$C$776,СВЦЭМ!$A$33:$A$776,$A12,СВЦЭМ!$B$33:$B$776,O$11)+'СЕТ СН'!$F$9+СВЦЭМ!$D$10+'СЕТ СН'!$F$6-'СЕТ СН'!$F$19</f>
        <v>820.28798991000008</v>
      </c>
      <c r="P12" s="36">
        <f>SUMIFS(СВЦЭМ!$C$33:$C$776,СВЦЭМ!$A$33:$A$776,$A12,СВЦЭМ!$B$33:$B$776,P$11)+'СЕТ СН'!$F$9+СВЦЭМ!$D$10+'СЕТ СН'!$F$6-'СЕТ СН'!$F$19</f>
        <v>824.86924447000001</v>
      </c>
      <c r="Q12" s="36">
        <f>SUMIFS(СВЦЭМ!$C$33:$C$776,СВЦЭМ!$A$33:$A$776,$A12,СВЦЭМ!$B$33:$B$776,Q$11)+'СЕТ СН'!$F$9+СВЦЭМ!$D$10+'СЕТ СН'!$F$6-'СЕТ СН'!$F$19</f>
        <v>826.13282380999999</v>
      </c>
      <c r="R12" s="36">
        <f>SUMIFS(СВЦЭМ!$C$33:$C$776,СВЦЭМ!$A$33:$A$776,$A12,СВЦЭМ!$B$33:$B$776,R$11)+'СЕТ СН'!$F$9+СВЦЭМ!$D$10+'СЕТ СН'!$F$6-'СЕТ СН'!$F$19</f>
        <v>823.58377006000001</v>
      </c>
      <c r="S12" s="36">
        <f>SUMIFS(СВЦЭМ!$C$33:$C$776,СВЦЭМ!$A$33:$A$776,$A12,СВЦЭМ!$B$33:$B$776,S$11)+'СЕТ СН'!$F$9+СВЦЭМ!$D$10+'СЕТ СН'!$F$6-'СЕТ СН'!$F$19</f>
        <v>827.85929869000006</v>
      </c>
      <c r="T12" s="36">
        <f>SUMIFS(СВЦЭМ!$C$33:$C$776,СВЦЭМ!$A$33:$A$776,$A12,СВЦЭМ!$B$33:$B$776,T$11)+'СЕТ СН'!$F$9+СВЦЭМ!$D$10+'СЕТ СН'!$F$6-'СЕТ СН'!$F$19</f>
        <v>827.38323212</v>
      </c>
      <c r="U12" s="36">
        <f>SUMIFS(СВЦЭМ!$C$33:$C$776,СВЦЭМ!$A$33:$A$776,$A12,СВЦЭМ!$B$33:$B$776,U$11)+'СЕТ СН'!$F$9+СВЦЭМ!$D$10+'СЕТ СН'!$F$6-'СЕТ СН'!$F$19</f>
        <v>820.09021374000008</v>
      </c>
      <c r="V12" s="36">
        <f>SUMIFS(СВЦЭМ!$C$33:$C$776,СВЦЭМ!$A$33:$A$776,$A12,СВЦЭМ!$B$33:$B$776,V$11)+'СЕТ СН'!$F$9+СВЦЭМ!$D$10+'СЕТ СН'!$F$6-'СЕТ СН'!$F$19</f>
        <v>815.34524255000008</v>
      </c>
      <c r="W12" s="36">
        <f>SUMIFS(СВЦЭМ!$C$33:$C$776,СВЦЭМ!$A$33:$A$776,$A12,СВЦЭМ!$B$33:$B$776,W$11)+'СЕТ СН'!$F$9+СВЦЭМ!$D$10+'СЕТ СН'!$F$6-'СЕТ СН'!$F$19</f>
        <v>800.95088715999998</v>
      </c>
      <c r="X12" s="36">
        <f>SUMIFS(СВЦЭМ!$C$33:$C$776,СВЦЭМ!$A$33:$A$776,$A12,СВЦЭМ!$B$33:$B$776,X$11)+'СЕТ СН'!$F$9+СВЦЭМ!$D$10+'СЕТ СН'!$F$6-'СЕТ СН'!$F$19</f>
        <v>837.68243295000002</v>
      </c>
      <c r="Y12" s="36">
        <f>SUMIFS(СВЦЭМ!$C$33:$C$776,СВЦЭМ!$A$33:$A$776,$A12,СВЦЭМ!$B$33:$B$776,Y$11)+'СЕТ СН'!$F$9+СВЦЭМ!$D$10+'СЕТ СН'!$F$6-'СЕТ СН'!$F$19</f>
        <v>940.01166167000008</v>
      </c>
      <c r="AA12" s="37"/>
    </row>
    <row r="13" spans="1:27" ht="15.75" x14ac:dyDescent="0.2">
      <c r="A13" s="35">
        <f>A12+1</f>
        <v>44045</v>
      </c>
      <c r="B13" s="36">
        <f>SUMIFS(СВЦЭМ!$C$33:$C$776,СВЦЭМ!$A$33:$A$776,$A13,СВЦЭМ!$B$33:$B$776,B$11)+'СЕТ СН'!$F$9+СВЦЭМ!$D$10+'СЕТ СН'!$F$6-'СЕТ СН'!$F$19</f>
        <v>968.07183416999999</v>
      </c>
      <c r="C13" s="36">
        <f>SUMIFS(СВЦЭМ!$C$33:$C$776,СВЦЭМ!$A$33:$A$776,$A13,СВЦЭМ!$B$33:$B$776,C$11)+'СЕТ СН'!$F$9+СВЦЭМ!$D$10+'СЕТ СН'!$F$6-'СЕТ СН'!$F$19</f>
        <v>1009.35067786</v>
      </c>
      <c r="D13" s="36">
        <f>SUMIFS(СВЦЭМ!$C$33:$C$776,СВЦЭМ!$A$33:$A$776,$A13,СВЦЭМ!$B$33:$B$776,D$11)+'СЕТ СН'!$F$9+СВЦЭМ!$D$10+'СЕТ СН'!$F$6-'СЕТ СН'!$F$19</f>
        <v>1038.5401040300001</v>
      </c>
      <c r="E13" s="36">
        <f>SUMIFS(СВЦЭМ!$C$33:$C$776,СВЦЭМ!$A$33:$A$776,$A13,СВЦЭМ!$B$33:$B$776,E$11)+'СЕТ СН'!$F$9+СВЦЭМ!$D$10+'СЕТ СН'!$F$6-'СЕТ СН'!$F$19</f>
        <v>1044.0304972399999</v>
      </c>
      <c r="F13" s="36">
        <f>SUMIFS(СВЦЭМ!$C$33:$C$776,СВЦЭМ!$A$33:$A$776,$A13,СВЦЭМ!$B$33:$B$776,F$11)+'СЕТ СН'!$F$9+СВЦЭМ!$D$10+'СЕТ СН'!$F$6-'СЕТ СН'!$F$19</f>
        <v>1046.7630252899999</v>
      </c>
      <c r="G13" s="36">
        <f>SUMIFS(СВЦЭМ!$C$33:$C$776,СВЦЭМ!$A$33:$A$776,$A13,СВЦЭМ!$B$33:$B$776,G$11)+'СЕТ СН'!$F$9+СВЦЭМ!$D$10+'СЕТ СН'!$F$6-'СЕТ СН'!$F$19</f>
        <v>1044.18459461</v>
      </c>
      <c r="H13" s="36">
        <f>SUMIFS(СВЦЭМ!$C$33:$C$776,СВЦЭМ!$A$33:$A$776,$A13,СВЦЭМ!$B$33:$B$776,H$11)+'СЕТ СН'!$F$9+СВЦЭМ!$D$10+'СЕТ СН'!$F$6-'СЕТ СН'!$F$19</f>
        <v>1018.36306686</v>
      </c>
      <c r="I13" s="36">
        <f>SUMIFS(СВЦЭМ!$C$33:$C$776,СВЦЭМ!$A$33:$A$776,$A13,СВЦЭМ!$B$33:$B$776,I$11)+'СЕТ СН'!$F$9+СВЦЭМ!$D$10+'СЕТ СН'!$F$6-'СЕТ СН'!$F$19</f>
        <v>1045.96539605</v>
      </c>
      <c r="J13" s="36">
        <f>SUMIFS(СВЦЭМ!$C$33:$C$776,СВЦЭМ!$A$33:$A$776,$A13,СВЦЭМ!$B$33:$B$776,J$11)+'СЕТ СН'!$F$9+СВЦЭМ!$D$10+'СЕТ СН'!$F$6-'СЕТ СН'!$F$19</f>
        <v>1013.97802346</v>
      </c>
      <c r="K13" s="36">
        <f>SUMIFS(СВЦЭМ!$C$33:$C$776,СВЦЭМ!$A$33:$A$776,$A13,СВЦЭМ!$B$33:$B$776,K$11)+'СЕТ СН'!$F$9+СВЦЭМ!$D$10+'СЕТ СН'!$F$6-'СЕТ СН'!$F$19</f>
        <v>948.43398719000004</v>
      </c>
      <c r="L13" s="36">
        <f>SUMIFS(СВЦЭМ!$C$33:$C$776,СВЦЭМ!$A$33:$A$776,$A13,СВЦЭМ!$B$33:$B$776,L$11)+'СЕТ СН'!$F$9+СВЦЭМ!$D$10+'СЕТ СН'!$F$6-'СЕТ СН'!$F$19</f>
        <v>911.47149446000003</v>
      </c>
      <c r="M13" s="36">
        <f>SUMIFS(СВЦЭМ!$C$33:$C$776,СВЦЭМ!$A$33:$A$776,$A13,СВЦЭМ!$B$33:$B$776,M$11)+'СЕТ СН'!$F$9+СВЦЭМ!$D$10+'СЕТ СН'!$F$6-'СЕТ СН'!$F$19</f>
        <v>848.45426883000005</v>
      </c>
      <c r="N13" s="36">
        <f>SUMIFS(СВЦЭМ!$C$33:$C$776,СВЦЭМ!$A$33:$A$776,$A13,СВЦЭМ!$B$33:$B$776,N$11)+'СЕТ СН'!$F$9+СВЦЭМ!$D$10+'СЕТ СН'!$F$6-'СЕТ СН'!$F$19</f>
        <v>814.97444279000001</v>
      </c>
      <c r="O13" s="36">
        <f>SUMIFS(СВЦЭМ!$C$33:$C$776,СВЦЭМ!$A$33:$A$776,$A13,СВЦЭМ!$B$33:$B$776,O$11)+'СЕТ СН'!$F$9+СВЦЭМ!$D$10+'СЕТ СН'!$F$6-'СЕТ СН'!$F$19</f>
        <v>800.98335785000006</v>
      </c>
      <c r="P13" s="36">
        <f>SUMIFS(СВЦЭМ!$C$33:$C$776,СВЦЭМ!$A$33:$A$776,$A13,СВЦЭМ!$B$33:$B$776,P$11)+'СЕТ СН'!$F$9+СВЦЭМ!$D$10+'СЕТ СН'!$F$6-'СЕТ СН'!$F$19</f>
        <v>811.16132911</v>
      </c>
      <c r="Q13" s="36">
        <f>SUMIFS(СВЦЭМ!$C$33:$C$776,СВЦЭМ!$A$33:$A$776,$A13,СВЦЭМ!$B$33:$B$776,Q$11)+'СЕТ СН'!$F$9+СВЦЭМ!$D$10+'СЕТ СН'!$F$6-'СЕТ СН'!$F$19</f>
        <v>820.47204036000005</v>
      </c>
      <c r="R13" s="36">
        <f>SUMIFS(СВЦЭМ!$C$33:$C$776,СВЦЭМ!$A$33:$A$776,$A13,СВЦЭМ!$B$33:$B$776,R$11)+'СЕТ СН'!$F$9+СВЦЭМ!$D$10+'СЕТ СН'!$F$6-'СЕТ СН'!$F$19</f>
        <v>812.99100868000005</v>
      </c>
      <c r="S13" s="36">
        <f>SUMIFS(СВЦЭМ!$C$33:$C$776,СВЦЭМ!$A$33:$A$776,$A13,СВЦЭМ!$B$33:$B$776,S$11)+'СЕТ СН'!$F$9+СВЦЭМ!$D$10+'СЕТ СН'!$F$6-'СЕТ СН'!$F$19</f>
        <v>817.41833229000008</v>
      </c>
      <c r="T13" s="36">
        <f>SUMIFS(СВЦЭМ!$C$33:$C$776,СВЦЭМ!$A$33:$A$776,$A13,СВЦЭМ!$B$33:$B$776,T$11)+'СЕТ СН'!$F$9+СВЦЭМ!$D$10+'СЕТ СН'!$F$6-'СЕТ СН'!$F$19</f>
        <v>816.26850616000002</v>
      </c>
      <c r="U13" s="36">
        <f>SUMIFS(СВЦЭМ!$C$33:$C$776,СВЦЭМ!$A$33:$A$776,$A13,СВЦЭМ!$B$33:$B$776,U$11)+'СЕТ СН'!$F$9+СВЦЭМ!$D$10+'СЕТ СН'!$F$6-'СЕТ СН'!$F$19</f>
        <v>803.96798790000003</v>
      </c>
      <c r="V13" s="36">
        <f>SUMIFS(СВЦЭМ!$C$33:$C$776,СВЦЭМ!$A$33:$A$776,$A13,СВЦЭМ!$B$33:$B$776,V$11)+'СЕТ СН'!$F$9+СВЦЭМ!$D$10+'СЕТ СН'!$F$6-'СЕТ СН'!$F$19</f>
        <v>776.58603649999998</v>
      </c>
      <c r="W13" s="36">
        <f>SUMIFS(СВЦЭМ!$C$33:$C$776,СВЦЭМ!$A$33:$A$776,$A13,СВЦЭМ!$B$33:$B$776,W$11)+'СЕТ СН'!$F$9+СВЦЭМ!$D$10+'СЕТ СН'!$F$6-'СЕТ СН'!$F$19</f>
        <v>776.58545012000002</v>
      </c>
      <c r="X13" s="36">
        <f>SUMIFS(СВЦЭМ!$C$33:$C$776,СВЦЭМ!$A$33:$A$776,$A13,СВЦЭМ!$B$33:$B$776,X$11)+'СЕТ СН'!$F$9+СВЦЭМ!$D$10+'СЕТ СН'!$F$6-'СЕТ СН'!$F$19</f>
        <v>806.23352964000003</v>
      </c>
      <c r="Y13" s="36">
        <f>SUMIFS(СВЦЭМ!$C$33:$C$776,СВЦЭМ!$A$33:$A$776,$A13,СВЦЭМ!$B$33:$B$776,Y$11)+'СЕТ СН'!$F$9+СВЦЭМ!$D$10+'СЕТ СН'!$F$6-'СЕТ СН'!$F$19</f>
        <v>893.86530553</v>
      </c>
    </row>
    <row r="14" spans="1:27" ht="15.75" x14ac:dyDescent="0.2">
      <c r="A14" s="35">
        <f t="shared" ref="A14:A42" si="0">A13+1</f>
        <v>44046</v>
      </c>
      <c r="B14" s="36">
        <f>SUMIFS(СВЦЭМ!$C$33:$C$776,СВЦЭМ!$A$33:$A$776,$A14,СВЦЭМ!$B$33:$B$776,B$11)+'СЕТ СН'!$F$9+СВЦЭМ!$D$10+'СЕТ СН'!$F$6-'СЕТ СН'!$F$19</f>
        <v>983.85236693000002</v>
      </c>
      <c r="C14" s="36">
        <f>SUMIFS(СВЦЭМ!$C$33:$C$776,СВЦЭМ!$A$33:$A$776,$A14,СВЦЭМ!$B$33:$B$776,C$11)+'СЕТ СН'!$F$9+СВЦЭМ!$D$10+'СЕТ СН'!$F$6-'СЕТ СН'!$F$19</f>
        <v>979.92443714000001</v>
      </c>
      <c r="D14" s="36">
        <f>SUMIFS(СВЦЭМ!$C$33:$C$776,СВЦЭМ!$A$33:$A$776,$A14,СВЦЭМ!$B$33:$B$776,D$11)+'СЕТ СН'!$F$9+СВЦЭМ!$D$10+'СЕТ СН'!$F$6-'СЕТ СН'!$F$19</f>
        <v>995.76363006000008</v>
      </c>
      <c r="E14" s="36">
        <f>SUMIFS(СВЦЭМ!$C$33:$C$776,СВЦЭМ!$A$33:$A$776,$A14,СВЦЭМ!$B$33:$B$776,E$11)+'СЕТ СН'!$F$9+СВЦЭМ!$D$10+'СЕТ СН'!$F$6-'СЕТ СН'!$F$19</f>
        <v>1040.0517379200001</v>
      </c>
      <c r="F14" s="36">
        <f>SUMIFS(СВЦЭМ!$C$33:$C$776,СВЦЭМ!$A$33:$A$776,$A14,СВЦЭМ!$B$33:$B$776,F$11)+'СЕТ СН'!$F$9+СВЦЭМ!$D$10+'СЕТ СН'!$F$6-'СЕТ СН'!$F$19</f>
        <v>1040.7358401700001</v>
      </c>
      <c r="G14" s="36">
        <f>SUMIFS(СВЦЭМ!$C$33:$C$776,СВЦЭМ!$A$33:$A$776,$A14,СВЦЭМ!$B$33:$B$776,G$11)+'СЕТ СН'!$F$9+СВЦЭМ!$D$10+'СЕТ СН'!$F$6-'СЕТ СН'!$F$19</f>
        <v>1063.48992488</v>
      </c>
      <c r="H14" s="36">
        <f>SUMIFS(СВЦЭМ!$C$33:$C$776,СВЦЭМ!$A$33:$A$776,$A14,СВЦЭМ!$B$33:$B$776,H$11)+'СЕТ СН'!$F$9+СВЦЭМ!$D$10+'СЕТ СН'!$F$6-'СЕТ СН'!$F$19</f>
        <v>1048.87164278</v>
      </c>
      <c r="I14" s="36">
        <f>SUMIFS(СВЦЭМ!$C$33:$C$776,СВЦЭМ!$A$33:$A$776,$A14,СВЦЭМ!$B$33:$B$776,I$11)+'СЕТ СН'!$F$9+СВЦЭМ!$D$10+'СЕТ СН'!$F$6-'СЕТ СН'!$F$19</f>
        <v>1060.9990049099999</v>
      </c>
      <c r="J14" s="36">
        <f>SUMIFS(СВЦЭМ!$C$33:$C$776,СВЦЭМ!$A$33:$A$776,$A14,СВЦЭМ!$B$33:$B$776,J$11)+'СЕТ СН'!$F$9+СВЦЭМ!$D$10+'СЕТ СН'!$F$6-'СЕТ СН'!$F$19</f>
        <v>1005.8191908</v>
      </c>
      <c r="K14" s="36">
        <f>SUMIFS(СВЦЭМ!$C$33:$C$776,СВЦЭМ!$A$33:$A$776,$A14,СВЦЭМ!$B$33:$B$776,K$11)+'СЕТ СН'!$F$9+СВЦЭМ!$D$10+'СЕТ СН'!$F$6-'СЕТ СН'!$F$19</f>
        <v>955.57582365000007</v>
      </c>
      <c r="L14" s="36">
        <f>SUMIFS(СВЦЭМ!$C$33:$C$776,СВЦЭМ!$A$33:$A$776,$A14,СВЦЭМ!$B$33:$B$776,L$11)+'СЕТ СН'!$F$9+СВЦЭМ!$D$10+'СЕТ СН'!$F$6-'СЕТ СН'!$F$19</f>
        <v>911.90446004</v>
      </c>
      <c r="M14" s="36">
        <f>SUMIFS(СВЦЭМ!$C$33:$C$776,СВЦЭМ!$A$33:$A$776,$A14,СВЦЭМ!$B$33:$B$776,M$11)+'СЕТ СН'!$F$9+СВЦЭМ!$D$10+'СЕТ СН'!$F$6-'СЕТ СН'!$F$19</f>
        <v>844.01545511000006</v>
      </c>
      <c r="N14" s="36">
        <f>SUMIFS(СВЦЭМ!$C$33:$C$776,СВЦЭМ!$A$33:$A$776,$A14,СВЦЭМ!$B$33:$B$776,N$11)+'СЕТ СН'!$F$9+СВЦЭМ!$D$10+'СЕТ СН'!$F$6-'СЕТ СН'!$F$19</f>
        <v>802.85307606000003</v>
      </c>
      <c r="O14" s="36">
        <f>SUMIFS(СВЦЭМ!$C$33:$C$776,СВЦЭМ!$A$33:$A$776,$A14,СВЦЭМ!$B$33:$B$776,O$11)+'СЕТ СН'!$F$9+СВЦЭМ!$D$10+'СЕТ СН'!$F$6-'СЕТ СН'!$F$19</f>
        <v>786.08791543000007</v>
      </c>
      <c r="P14" s="36">
        <f>SUMIFS(СВЦЭМ!$C$33:$C$776,СВЦЭМ!$A$33:$A$776,$A14,СВЦЭМ!$B$33:$B$776,P$11)+'СЕТ СН'!$F$9+СВЦЭМ!$D$10+'СЕТ СН'!$F$6-'СЕТ СН'!$F$19</f>
        <v>789.18801215000008</v>
      </c>
      <c r="Q14" s="36">
        <f>SUMIFS(СВЦЭМ!$C$33:$C$776,СВЦЭМ!$A$33:$A$776,$A14,СВЦЭМ!$B$33:$B$776,Q$11)+'СЕТ СН'!$F$9+СВЦЭМ!$D$10+'СЕТ СН'!$F$6-'СЕТ СН'!$F$19</f>
        <v>793.19589830000007</v>
      </c>
      <c r="R14" s="36">
        <f>SUMIFS(СВЦЭМ!$C$33:$C$776,СВЦЭМ!$A$33:$A$776,$A14,СВЦЭМ!$B$33:$B$776,R$11)+'СЕТ СН'!$F$9+СВЦЭМ!$D$10+'СЕТ СН'!$F$6-'СЕТ СН'!$F$19</f>
        <v>800.72086616000001</v>
      </c>
      <c r="S14" s="36">
        <f>SUMIFS(СВЦЭМ!$C$33:$C$776,СВЦЭМ!$A$33:$A$776,$A14,СВЦЭМ!$B$33:$B$776,S$11)+'СЕТ СН'!$F$9+СВЦЭМ!$D$10+'СЕТ СН'!$F$6-'СЕТ СН'!$F$19</f>
        <v>806.06000352000001</v>
      </c>
      <c r="T14" s="36">
        <f>SUMIFS(СВЦЭМ!$C$33:$C$776,СВЦЭМ!$A$33:$A$776,$A14,СВЦЭМ!$B$33:$B$776,T$11)+'СЕТ СН'!$F$9+СВЦЭМ!$D$10+'СЕТ СН'!$F$6-'СЕТ СН'!$F$19</f>
        <v>814.82322632</v>
      </c>
      <c r="U14" s="36">
        <f>SUMIFS(СВЦЭМ!$C$33:$C$776,СВЦЭМ!$A$33:$A$776,$A14,СВЦЭМ!$B$33:$B$776,U$11)+'СЕТ СН'!$F$9+СВЦЭМ!$D$10+'СЕТ СН'!$F$6-'СЕТ СН'!$F$19</f>
        <v>810.61910374000001</v>
      </c>
      <c r="V14" s="36">
        <f>SUMIFS(СВЦЭМ!$C$33:$C$776,СВЦЭМ!$A$33:$A$776,$A14,СВЦЭМ!$B$33:$B$776,V$11)+'СЕТ СН'!$F$9+СВЦЭМ!$D$10+'СЕТ СН'!$F$6-'СЕТ СН'!$F$19</f>
        <v>802.64506159000007</v>
      </c>
      <c r="W14" s="36">
        <f>SUMIFS(СВЦЭМ!$C$33:$C$776,СВЦЭМ!$A$33:$A$776,$A14,СВЦЭМ!$B$33:$B$776,W$11)+'СЕТ СН'!$F$9+СВЦЭМ!$D$10+'СЕТ СН'!$F$6-'СЕТ СН'!$F$19</f>
        <v>791.36985157000004</v>
      </c>
      <c r="X14" s="36">
        <f>SUMIFS(СВЦЭМ!$C$33:$C$776,СВЦЭМ!$A$33:$A$776,$A14,СВЦЭМ!$B$33:$B$776,X$11)+'СЕТ СН'!$F$9+СВЦЭМ!$D$10+'СЕТ СН'!$F$6-'СЕТ СН'!$F$19</f>
        <v>814.36558022000008</v>
      </c>
      <c r="Y14" s="36">
        <f>SUMIFS(СВЦЭМ!$C$33:$C$776,СВЦЭМ!$A$33:$A$776,$A14,СВЦЭМ!$B$33:$B$776,Y$11)+'СЕТ СН'!$F$9+СВЦЭМ!$D$10+'СЕТ СН'!$F$6-'СЕТ СН'!$F$19</f>
        <v>900.15994718000002</v>
      </c>
    </row>
    <row r="15" spans="1:27" ht="15.75" x14ac:dyDescent="0.2">
      <c r="A15" s="35">
        <f t="shared" si="0"/>
        <v>44047</v>
      </c>
      <c r="B15" s="36">
        <f>SUMIFS(СВЦЭМ!$C$33:$C$776,СВЦЭМ!$A$33:$A$776,$A15,СВЦЭМ!$B$33:$B$776,B$11)+'СЕТ СН'!$F$9+СВЦЭМ!$D$10+'СЕТ СН'!$F$6-'СЕТ СН'!$F$19</f>
        <v>964.66069092999999</v>
      </c>
      <c r="C15" s="36">
        <f>SUMIFS(СВЦЭМ!$C$33:$C$776,СВЦЭМ!$A$33:$A$776,$A15,СВЦЭМ!$B$33:$B$776,C$11)+'СЕТ СН'!$F$9+СВЦЭМ!$D$10+'СЕТ СН'!$F$6-'СЕТ СН'!$F$19</f>
        <v>1015.64469594</v>
      </c>
      <c r="D15" s="36">
        <f>SUMIFS(СВЦЭМ!$C$33:$C$776,СВЦЭМ!$A$33:$A$776,$A15,СВЦЭМ!$B$33:$B$776,D$11)+'СЕТ СН'!$F$9+СВЦЭМ!$D$10+'СЕТ СН'!$F$6-'СЕТ СН'!$F$19</f>
        <v>1034.0246422800001</v>
      </c>
      <c r="E15" s="36">
        <f>SUMIFS(СВЦЭМ!$C$33:$C$776,СВЦЭМ!$A$33:$A$776,$A15,СВЦЭМ!$B$33:$B$776,E$11)+'СЕТ СН'!$F$9+СВЦЭМ!$D$10+'СЕТ СН'!$F$6-'СЕТ СН'!$F$19</f>
        <v>1064.26395146</v>
      </c>
      <c r="F15" s="36">
        <f>SUMIFS(СВЦЭМ!$C$33:$C$776,СВЦЭМ!$A$33:$A$776,$A15,СВЦЭМ!$B$33:$B$776,F$11)+'СЕТ СН'!$F$9+СВЦЭМ!$D$10+'СЕТ СН'!$F$6-'СЕТ СН'!$F$19</f>
        <v>1072.5438562499999</v>
      </c>
      <c r="G15" s="36">
        <f>SUMIFS(СВЦЭМ!$C$33:$C$776,СВЦЭМ!$A$33:$A$776,$A15,СВЦЭМ!$B$33:$B$776,G$11)+'СЕТ СН'!$F$9+СВЦЭМ!$D$10+'СЕТ СН'!$F$6-'СЕТ СН'!$F$19</f>
        <v>1066.6725156</v>
      </c>
      <c r="H15" s="36">
        <f>SUMIFS(СВЦЭМ!$C$33:$C$776,СВЦЭМ!$A$33:$A$776,$A15,СВЦЭМ!$B$33:$B$776,H$11)+'СЕТ СН'!$F$9+СВЦЭМ!$D$10+'СЕТ СН'!$F$6-'СЕТ СН'!$F$19</f>
        <v>1021.2455852400001</v>
      </c>
      <c r="I15" s="36">
        <f>SUMIFS(СВЦЭМ!$C$33:$C$776,СВЦЭМ!$A$33:$A$776,$A15,СВЦЭМ!$B$33:$B$776,I$11)+'СЕТ СН'!$F$9+СВЦЭМ!$D$10+'СЕТ СН'!$F$6-'СЕТ СН'!$F$19</f>
        <v>1014.12367567</v>
      </c>
      <c r="J15" s="36">
        <f>SUMIFS(СВЦЭМ!$C$33:$C$776,СВЦЭМ!$A$33:$A$776,$A15,СВЦЭМ!$B$33:$B$776,J$11)+'СЕТ СН'!$F$9+СВЦЭМ!$D$10+'СЕТ СН'!$F$6-'СЕТ СН'!$F$19</f>
        <v>968.69011306000004</v>
      </c>
      <c r="K15" s="36">
        <f>SUMIFS(СВЦЭМ!$C$33:$C$776,СВЦЭМ!$A$33:$A$776,$A15,СВЦЭМ!$B$33:$B$776,K$11)+'СЕТ СН'!$F$9+СВЦЭМ!$D$10+'СЕТ СН'!$F$6-'СЕТ СН'!$F$19</f>
        <v>940.35703020000005</v>
      </c>
      <c r="L15" s="36">
        <f>SUMIFS(СВЦЭМ!$C$33:$C$776,СВЦЭМ!$A$33:$A$776,$A15,СВЦЭМ!$B$33:$B$776,L$11)+'СЕТ СН'!$F$9+СВЦЭМ!$D$10+'СЕТ СН'!$F$6-'СЕТ СН'!$F$19</f>
        <v>935.00702333000004</v>
      </c>
      <c r="M15" s="36">
        <f>SUMIFS(СВЦЭМ!$C$33:$C$776,СВЦЭМ!$A$33:$A$776,$A15,СВЦЭМ!$B$33:$B$776,M$11)+'СЕТ СН'!$F$9+СВЦЭМ!$D$10+'СЕТ СН'!$F$6-'СЕТ СН'!$F$19</f>
        <v>859.33792540000002</v>
      </c>
      <c r="N15" s="36">
        <f>SUMIFS(СВЦЭМ!$C$33:$C$776,СВЦЭМ!$A$33:$A$776,$A15,СВЦЭМ!$B$33:$B$776,N$11)+'СЕТ СН'!$F$9+СВЦЭМ!$D$10+'СЕТ СН'!$F$6-'СЕТ СН'!$F$19</f>
        <v>806.06812146000004</v>
      </c>
      <c r="O15" s="36">
        <f>SUMIFS(СВЦЭМ!$C$33:$C$776,СВЦЭМ!$A$33:$A$776,$A15,СВЦЭМ!$B$33:$B$776,O$11)+'СЕТ СН'!$F$9+СВЦЭМ!$D$10+'СЕТ СН'!$F$6-'СЕТ СН'!$F$19</f>
        <v>782.78253553000002</v>
      </c>
      <c r="P15" s="36">
        <f>SUMIFS(СВЦЭМ!$C$33:$C$776,СВЦЭМ!$A$33:$A$776,$A15,СВЦЭМ!$B$33:$B$776,P$11)+'СЕТ СН'!$F$9+СВЦЭМ!$D$10+'СЕТ СН'!$F$6-'СЕТ СН'!$F$19</f>
        <v>771.98406497000008</v>
      </c>
      <c r="Q15" s="36">
        <f>SUMIFS(СВЦЭМ!$C$33:$C$776,СВЦЭМ!$A$33:$A$776,$A15,СВЦЭМ!$B$33:$B$776,Q$11)+'СЕТ СН'!$F$9+СВЦЭМ!$D$10+'СЕТ СН'!$F$6-'СЕТ СН'!$F$19</f>
        <v>772.67313029000002</v>
      </c>
      <c r="R15" s="36">
        <f>SUMIFS(СВЦЭМ!$C$33:$C$776,СВЦЭМ!$A$33:$A$776,$A15,СВЦЭМ!$B$33:$B$776,R$11)+'СЕТ СН'!$F$9+СВЦЭМ!$D$10+'СЕТ СН'!$F$6-'СЕТ СН'!$F$19</f>
        <v>775.72297867999998</v>
      </c>
      <c r="S15" s="36">
        <f>SUMIFS(СВЦЭМ!$C$33:$C$776,СВЦЭМ!$A$33:$A$776,$A15,СВЦЭМ!$B$33:$B$776,S$11)+'СЕТ СН'!$F$9+СВЦЭМ!$D$10+'СЕТ СН'!$F$6-'СЕТ СН'!$F$19</f>
        <v>797.04880512</v>
      </c>
      <c r="T15" s="36">
        <f>SUMIFS(СВЦЭМ!$C$33:$C$776,СВЦЭМ!$A$33:$A$776,$A15,СВЦЭМ!$B$33:$B$776,T$11)+'СЕТ СН'!$F$9+СВЦЭМ!$D$10+'СЕТ СН'!$F$6-'СЕТ СН'!$F$19</f>
        <v>791.55004883000004</v>
      </c>
      <c r="U15" s="36">
        <f>SUMIFS(СВЦЭМ!$C$33:$C$776,СВЦЭМ!$A$33:$A$776,$A15,СВЦЭМ!$B$33:$B$776,U$11)+'СЕТ СН'!$F$9+СВЦЭМ!$D$10+'СЕТ СН'!$F$6-'СЕТ СН'!$F$19</f>
        <v>792.22820731000002</v>
      </c>
      <c r="V15" s="36">
        <f>SUMIFS(СВЦЭМ!$C$33:$C$776,СВЦЭМ!$A$33:$A$776,$A15,СВЦЭМ!$B$33:$B$776,V$11)+'СЕТ СН'!$F$9+СВЦЭМ!$D$10+'СЕТ СН'!$F$6-'СЕТ СН'!$F$19</f>
        <v>791.19240830000001</v>
      </c>
      <c r="W15" s="36">
        <f>SUMIFS(СВЦЭМ!$C$33:$C$776,СВЦЭМ!$A$33:$A$776,$A15,СВЦЭМ!$B$33:$B$776,W$11)+'СЕТ СН'!$F$9+СВЦЭМ!$D$10+'СЕТ СН'!$F$6-'СЕТ СН'!$F$19</f>
        <v>792.71783292999999</v>
      </c>
      <c r="X15" s="36">
        <f>SUMIFS(СВЦЭМ!$C$33:$C$776,СВЦЭМ!$A$33:$A$776,$A15,СВЦЭМ!$B$33:$B$776,X$11)+'СЕТ СН'!$F$9+СВЦЭМ!$D$10+'СЕТ СН'!$F$6-'СЕТ СН'!$F$19</f>
        <v>816.92247716999998</v>
      </c>
      <c r="Y15" s="36">
        <f>SUMIFS(СВЦЭМ!$C$33:$C$776,СВЦЭМ!$A$33:$A$776,$A15,СВЦЭМ!$B$33:$B$776,Y$11)+'СЕТ СН'!$F$9+СВЦЭМ!$D$10+'СЕТ СН'!$F$6-'СЕТ СН'!$F$19</f>
        <v>899.77110191000008</v>
      </c>
    </row>
    <row r="16" spans="1:27" ht="15.75" x14ac:dyDescent="0.2">
      <c r="A16" s="35">
        <f t="shared" si="0"/>
        <v>44048</v>
      </c>
      <c r="B16" s="36">
        <f>SUMIFS(СВЦЭМ!$C$33:$C$776,СВЦЭМ!$A$33:$A$776,$A16,СВЦЭМ!$B$33:$B$776,B$11)+'СЕТ СН'!$F$9+СВЦЭМ!$D$10+'СЕТ СН'!$F$6-'СЕТ СН'!$F$19</f>
        <v>964.75580308000008</v>
      </c>
      <c r="C16" s="36">
        <f>SUMIFS(СВЦЭМ!$C$33:$C$776,СВЦЭМ!$A$33:$A$776,$A16,СВЦЭМ!$B$33:$B$776,C$11)+'СЕТ СН'!$F$9+СВЦЭМ!$D$10+'СЕТ СН'!$F$6-'СЕТ СН'!$F$19</f>
        <v>1034.3858790699999</v>
      </c>
      <c r="D16" s="36">
        <f>SUMIFS(СВЦЭМ!$C$33:$C$776,СВЦЭМ!$A$33:$A$776,$A16,СВЦЭМ!$B$33:$B$776,D$11)+'СЕТ СН'!$F$9+СВЦЭМ!$D$10+'СЕТ СН'!$F$6-'СЕТ СН'!$F$19</f>
        <v>1050.3902833699999</v>
      </c>
      <c r="E16" s="36">
        <f>SUMIFS(СВЦЭМ!$C$33:$C$776,СВЦЭМ!$A$33:$A$776,$A16,СВЦЭМ!$B$33:$B$776,E$11)+'СЕТ СН'!$F$9+СВЦЭМ!$D$10+'СЕТ СН'!$F$6-'СЕТ СН'!$F$19</f>
        <v>1061.4258878000001</v>
      </c>
      <c r="F16" s="36">
        <f>SUMIFS(СВЦЭМ!$C$33:$C$776,СВЦЭМ!$A$33:$A$776,$A16,СВЦЭМ!$B$33:$B$776,F$11)+'СЕТ СН'!$F$9+СВЦЭМ!$D$10+'СЕТ СН'!$F$6-'СЕТ СН'!$F$19</f>
        <v>1053.65412939</v>
      </c>
      <c r="G16" s="36">
        <f>SUMIFS(СВЦЭМ!$C$33:$C$776,СВЦЭМ!$A$33:$A$776,$A16,СВЦЭМ!$B$33:$B$776,G$11)+'СЕТ СН'!$F$9+СВЦЭМ!$D$10+'СЕТ СН'!$F$6-'СЕТ СН'!$F$19</f>
        <v>1067.99778937</v>
      </c>
      <c r="H16" s="36">
        <f>SUMIFS(СВЦЭМ!$C$33:$C$776,СВЦЭМ!$A$33:$A$776,$A16,СВЦЭМ!$B$33:$B$776,H$11)+'СЕТ СН'!$F$9+СВЦЭМ!$D$10+'СЕТ СН'!$F$6-'СЕТ СН'!$F$19</f>
        <v>1048.18934326</v>
      </c>
      <c r="I16" s="36">
        <f>SUMIFS(СВЦЭМ!$C$33:$C$776,СВЦЭМ!$A$33:$A$776,$A16,СВЦЭМ!$B$33:$B$776,I$11)+'СЕТ СН'!$F$9+СВЦЭМ!$D$10+'СЕТ СН'!$F$6-'СЕТ СН'!$F$19</f>
        <v>1014.33934273</v>
      </c>
      <c r="J16" s="36">
        <f>SUMIFS(СВЦЭМ!$C$33:$C$776,СВЦЭМ!$A$33:$A$776,$A16,СВЦЭМ!$B$33:$B$776,J$11)+'СЕТ СН'!$F$9+СВЦЭМ!$D$10+'СЕТ СН'!$F$6-'СЕТ СН'!$F$19</f>
        <v>966.24148070000001</v>
      </c>
      <c r="K16" s="36">
        <f>SUMIFS(СВЦЭМ!$C$33:$C$776,СВЦЭМ!$A$33:$A$776,$A16,СВЦЭМ!$B$33:$B$776,K$11)+'СЕТ СН'!$F$9+СВЦЭМ!$D$10+'СЕТ СН'!$F$6-'СЕТ СН'!$F$19</f>
        <v>975.40043846000003</v>
      </c>
      <c r="L16" s="36">
        <f>SUMIFS(СВЦЭМ!$C$33:$C$776,СВЦЭМ!$A$33:$A$776,$A16,СВЦЭМ!$B$33:$B$776,L$11)+'СЕТ СН'!$F$9+СВЦЭМ!$D$10+'СЕТ СН'!$F$6-'СЕТ СН'!$F$19</f>
        <v>925.69655188000002</v>
      </c>
      <c r="M16" s="36">
        <f>SUMIFS(СВЦЭМ!$C$33:$C$776,СВЦЭМ!$A$33:$A$776,$A16,СВЦЭМ!$B$33:$B$776,M$11)+'СЕТ СН'!$F$9+СВЦЭМ!$D$10+'СЕТ СН'!$F$6-'СЕТ СН'!$F$19</f>
        <v>857.35856698999999</v>
      </c>
      <c r="N16" s="36">
        <f>SUMIFS(СВЦЭМ!$C$33:$C$776,СВЦЭМ!$A$33:$A$776,$A16,СВЦЭМ!$B$33:$B$776,N$11)+'СЕТ СН'!$F$9+СВЦЭМ!$D$10+'СЕТ СН'!$F$6-'СЕТ СН'!$F$19</f>
        <v>810.46621830000004</v>
      </c>
      <c r="O16" s="36">
        <f>SUMIFS(СВЦЭМ!$C$33:$C$776,СВЦЭМ!$A$33:$A$776,$A16,СВЦЭМ!$B$33:$B$776,O$11)+'СЕТ СН'!$F$9+СВЦЭМ!$D$10+'СЕТ СН'!$F$6-'СЕТ СН'!$F$19</f>
        <v>780.47623020000003</v>
      </c>
      <c r="P16" s="36">
        <f>SUMIFS(СВЦЭМ!$C$33:$C$776,СВЦЭМ!$A$33:$A$776,$A16,СВЦЭМ!$B$33:$B$776,P$11)+'СЕТ СН'!$F$9+СВЦЭМ!$D$10+'СЕТ СН'!$F$6-'СЕТ СН'!$F$19</f>
        <v>778.93648187000008</v>
      </c>
      <c r="Q16" s="36">
        <f>SUMIFS(СВЦЭМ!$C$33:$C$776,СВЦЭМ!$A$33:$A$776,$A16,СВЦЭМ!$B$33:$B$776,Q$11)+'СЕТ СН'!$F$9+СВЦЭМ!$D$10+'СЕТ СН'!$F$6-'СЕТ СН'!$F$19</f>
        <v>785.21201345000009</v>
      </c>
      <c r="R16" s="36">
        <f>SUMIFS(СВЦЭМ!$C$33:$C$776,СВЦЭМ!$A$33:$A$776,$A16,СВЦЭМ!$B$33:$B$776,R$11)+'СЕТ СН'!$F$9+СВЦЭМ!$D$10+'СЕТ СН'!$F$6-'СЕТ СН'!$F$19</f>
        <v>776.43102678000002</v>
      </c>
      <c r="S16" s="36">
        <f>SUMIFS(СВЦЭМ!$C$33:$C$776,СВЦЭМ!$A$33:$A$776,$A16,СВЦЭМ!$B$33:$B$776,S$11)+'СЕТ СН'!$F$9+СВЦЭМ!$D$10+'СЕТ СН'!$F$6-'СЕТ СН'!$F$19</f>
        <v>780.72929910000005</v>
      </c>
      <c r="T16" s="36">
        <f>SUMIFS(СВЦЭМ!$C$33:$C$776,СВЦЭМ!$A$33:$A$776,$A16,СВЦЭМ!$B$33:$B$776,T$11)+'СЕТ СН'!$F$9+СВЦЭМ!$D$10+'СЕТ СН'!$F$6-'СЕТ СН'!$F$19</f>
        <v>794.12843664000002</v>
      </c>
      <c r="U16" s="36">
        <f>SUMIFS(СВЦЭМ!$C$33:$C$776,СВЦЭМ!$A$33:$A$776,$A16,СВЦЭМ!$B$33:$B$776,U$11)+'СЕТ СН'!$F$9+СВЦЭМ!$D$10+'СЕТ СН'!$F$6-'СЕТ СН'!$F$19</f>
        <v>808.12171081999998</v>
      </c>
      <c r="V16" s="36">
        <f>SUMIFS(СВЦЭМ!$C$33:$C$776,СВЦЭМ!$A$33:$A$776,$A16,СВЦЭМ!$B$33:$B$776,V$11)+'СЕТ СН'!$F$9+СВЦЭМ!$D$10+'СЕТ СН'!$F$6-'СЕТ СН'!$F$19</f>
        <v>789.30227701000001</v>
      </c>
      <c r="W16" s="36">
        <f>SUMIFS(СВЦЭМ!$C$33:$C$776,СВЦЭМ!$A$33:$A$776,$A16,СВЦЭМ!$B$33:$B$776,W$11)+'СЕТ СН'!$F$9+СВЦЭМ!$D$10+'СЕТ СН'!$F$6-'СЕТ СН'!$F$19</f>
        <v>785.58815727000001</v>
      </c>
      <c r="X16" s="36">
        <f>SUMIFS(СВЦЭМ!$C$33:$C$776,СВЦЭМ!$A$33:$A$776,$A16,СВЦЭМ!$B$33:$B$776,X$11)+'СЕТ СН'!$F$9+СВЦЭМ!$D$10+'СЕТ СН'!$F$6-'СЕТ СН'!$F$19</f>
        <v>804.88679889000002</v>
      </c>
      <c r="Y16" s="36">
        <f>SUMIFS(СВЦЭМ!$C$33:$C$776,СВЦЭМ!$A$33:$A$776,$A16,СВЦЭМ!$B$33:$B$776,Y$11)+'СЕТ СН'!$F$9+СВЦЭМ!$D$10+'СЕТ СН'!$F$6-'СЕТ СН'!$F$19</f>
        <v>911.51840930000003</v>
      </c>
    </row>
    <row r="17" spans="1:25" ht="15.75" x14ac:dyDescent="0.2">
      <c r="A17" s="35">
        <f t="shared" si="0"/>
        <v>44049</v>
      </c>
      <c r="B17" s="36">
        <f>SUMIFS(СВЦЭМ!$C$33:$C$776,СВЦЭМ!$A$33:$A$776,$A17,СВЦЭМ!$B$33:$B$776,B$11)+'СЕТ СН'!$F$9+СВЦЭМ!$D$10+'СЕТ СН'!$F$6-'СЕТ СН'!$F$19</f>
        <v>1015.99803374</v>
      </c>
      <c r="C17" s="36">
        <f>SUMIFS(СВЦЭМ!$C$33:$C$776,СВЦЭМ!$A$33:$A$776,$A17,СВЦЭМ!$B$33:$B$776,C$11)+'СЕТ СН'!$F$9+СВЦЭМ!$D$10+'СЕТ СН'!$F$6-'СЕТ СН'!$F$19</f>
        <v>1061.3317478399999</v>
      </c>
      <c r="D17" s="36">
        <f>SUMIFS(СВЦЭМ!$C$33:$C$776,СВЦЭМ!$A$33:$A$776,$A17,СВЦЭМ!$B$33:$B$776,D$11)+'СЕТ СН'!$F$9+СВЦЭМ!$D$10+'СЕТ СН'!$F$6-'СЕТ СН'!$F$19</f>
        <v>1088.2031780499999</v>
      </c>
      <c r="E17" s="36">
        <f>SUMIFS(СВЦЭМ!$C$33:$C$776,СВЦЭМ!$A$33:$A$776,$A17,СВЦЭМ!$B$33:$B$776,E$11)+'СЕТ СН'!$F$9+СВЦЭМ!$D$10+'СЕТ СН'!$F$6-'СЕТ СН'!$F$19</f>
        <v>1083.5682636700001</v>
      </c>
      <c r="F17" s="36">
        <f>SUMIFS(СВЦЭМ!$C$33:$C$776,СВЦЭМ!$A$33:$A$776,$A17,СВЦЭМ!$B$33:$B$776,F$11)+'СЕТ СН'!$F$9+СВЦЭМ!$D$10+'СЕТ СН'!$F$6-'СЕТ СН'!$F$19</f>
        <v>1074.3633313799999</v>
      </c>
      <c r="G17" s="36">
        <f>SUMIFS(СВЦЭМ!$C$33:$C$776,СВЦЭМ!$A$33:$A$776,$A17,СВЦЭМ!$B$33:$B$776,G$11)+'СЕТ СН'!$F$9+СВЦЭМ!$D$10+'СЕТ СН'!$F$6-'СЕТ СН'!$F$19</f>
        <v>1083.3305783000001</v>
      </c>
      <c r="H17" s="36">
        <f>SUMIFS(СВЦЭМ!$C$33:$C$776,СВЦЭМ!$A$33:$A$776,$A17,СВЦЭМ!$B$33:$B$776,H$11)+'СЕТ СН'!$F$9+СВЦЭМ!$D$10+'СЕТ СН'!$F$6-'СЕТ СН'!$F$19</f>
        <v>1080.0927839999999</v>
      </c>
      <c r="I17" s="36">
        <f>SUMIFS(СВЦЭМ!$C$33:$C$776,СВЦЭМ!$A$33:$A$776,$A17,СВЦЭМ!$B$33:$B$776,I$11)+'СЕТ СН'!$F$9+СВЦЭМ!$D$10+'СЕТ СН'!$F$6-'СЕТ СН'!$F$19</f>
        <v>1029.2990788699999</v>
      </c>
      <c r="J17" s="36">
        <f>SUMIFS(СВЦЭМ!$C$33:$C$776,СВЦЭМ!$A$33:$A$776,$A17,СВЦЭМ!$B$33:$B$776,J$11)+'СЕТ СН'!$F$9+СВЦЭМ!$D$10+'СЕТ СН'!$F$6-'СЕТ СН'!$F$19</f>
        <v>970.22057111000004</v>
      </c>
      <c r="K17" s="36">
        <f>SUMIFS(СВЦЭМ!$C$33:$C$776,СВЦЭМ!$A$33:$A$776,$A17,СВЦЭМ!$B$33:$B$776,K$11)+'СЕТ СН'!$F$9+СВЦЭМ!$D$10+'СЕТ СН'!$F$6-'СЕТ СН'!$F$19</f>
        <v>936.66359244</v>
      </c>
      <c r="L17" s="36">
        <f>SUMIFS(СВЦЭМ!$C$33:$C$776,СВЦЭМ!$A$33:$A$776,$A17,СВЦЭМ!$B$33:$B$776,L$11)+'СЕТ СН'!$F$9+СВЦЭМ!$D$10+'СЕТ СН'!$F$6-'СЕТ СН'!$F$19</f>
        <v>926.11741584000004</v>
      </c>
      <c r="M17" s="36">
        <f>SUMIFS(СВЦЭМ!$C$33:$C$776,СВЦЭМ!$A$33:$A$776,$A17,СВЦЭМ!$B$33:$B$776,M$11)+'СЕТ СН'!$F$9+СВЦЭМ!$D$10+'СЕТ СН'!$F$6-'СЕТ СН'!$F$19</f>
        <v>854.60332401000005</v>
      </c>
      <c r="N17" s="36">
        <f>SUMIFS(СВЦЭМ!$C$33:$C$776,СВЦЭМ!$A$33:$A$776,$A17,СВЦЭМ!$B$33:$B$776,N$11)+'СЕТ СН'!$F$9+СВЦЭМ!$D$10+'СЕТ СН'!$F$6-'СЕТ СН'!$F$19</f>
        <v>795.57829760000004</v>
      </c>
      <c r="O17" s="36">
        <f>SUMIFS(СВЦЭМ!$C$33:$C$776,СВЦЭМ!$A$33:$A$776,$A17,СВЦЭМ!$B$33:$B$776,O$11)+'СЕТ СН'!$F$9+СВЦЭМ!$D$10+'СЕТ СН'!$F$6-'СЕТ СН'!$F$19</f>
        <v>769.48708764000003</v>
      </c>
      <c r="P17" s="36">
        <f>SUMIFS(СВЦЭМ!$C$33:$C$776,СВЦЭМ!$A$33:$A$776,$A17,СВЦЭМ!$B$33:$B$776,P$11)+'СЕТ СН'!$F$9+СВЦЭМ!$D$10+'СЕТ СН'!$F$6-'СЕТ СН'!$F$19</f>
        <v>774.18953801999999</v>
      </c>
      <c r="Q17" s="36">
        <f>SUMIFS(СВЦЭМ!$C$33:$C$776,СВЦЭМ!$A$33:$A$776,$A17,СВЦЭМ!$B$33:$B$776,Q$11)+'СЕТ СН'!$F$9+СВЦЭМ!$D$10+'СЕТ СН'!$F$6-'СЕТ СН'!$F$19</f>
        <v>775.83783260000007</v>
      </c>
      <c r="R17" s="36">
        <f>SUMIFS(СВЦЭМ!$C$33:$C$776,СВЦЭМ!$A$33:$A$776,$A17,СВЦЭМ!$B$33:$B$776,R$11)+'СЕТ СН'!$F$9+СВЦЭМ!$D$10+'СЕТ СН'!$F$6-'СЕТ СН'!$F$19</f>
        <v>778.17610284</v>
      </c>
      <c r="S17" s="36">
        <f>SUMIFS(СВЦЭМ!$C$33:$C$776,СВЦЭМ!$A$33:$A$776,$A17,СВЦЭМ!$B$33:$B$776,S$11)+'СЕТ СН'!$F$9+СВЦЭМ!$D$10+'СЕТ СН'!$F$6-'СЕТ СН'!$F$19</f>
        <v>779.51688025999999</v>
      </c>
      <c r="T17" s="36">
        <f>SUMIFS(СВЦЭМ!$C$33:$C$776,СВЦЭМ!$A$33:$A$776,$A17,СВЦЭМ!$B$33:$B$776,T$11)+'СЕТ СН'!$F$9+СВЦЭМ!$D$10+'СЕТ СН'!$F$6-'СЕТ СН'!$F$19</f>
        <v>774.41731275000006</v>
      </c>
      <c r="U17" s="36">
        <f>SUMIFS(СВЦЭМ!$C$33:$C$776,СВЦЭМ!$A$33:$A$776,$A17,СВЦЭМ!$B$33:$B$776,U$11)+'СЕТ СН'!$F$9+СВЦЭМ!$D$10+'СЕТ СН'!$F$6-'СЕТ СН'!$F$19</f>
        <v>770.71006838000005</v>
      </c>
      <c r="V17" s="36">
        <f>SUMIFS(СВЦЭМ!$C$33:$C$776,СВЦЭМ!$A$33:$A$776,$A17,СВЦЭМ!$B$33:$B$776,V$11)+'СЕТ СН'!$F$9+СВЦЭМ!$D$10+'СЕТ СН'!$F$6-'СЕТ СН'!$F$19</f>
        <v>778.12981558000001</v>
      </c>
      <c r="W17" s="36">
        <f>SUMIFS(СВЦЭМ!$C$33:$C$776,СВЦЭМ!$A$33:$A$776,$A17,СВЦЭМ!$B$33:$B$776,W$11)+'СЕТ СН'!$F$9+СВЦЭМ!$D$10+'СЕТ СН'!$F$6-'СЕТ СН'!$F$19</f>
        <v>770.78394016000004</v>
      </c>
      <c r="X17" s="36">
        <f>SUMIFS(СВЦЭМ!$C$33:$C$776,СВЦЭМ!$A$33:$A$776,$A17,СВЦЭМ!$B$33:$B$776,X$11)+'СЕТ СН'!$F$9+СВЦЭМ!$D$10+'СЕТ СН'!$F$6-'СЕТ СН'!$F$19</f>
        <v>813.02025042000002</v>
      </c>
      <c r="Y17" s="36">
        <f>SUMIFS(СВЦЭМ!$C$33:$C$776,СВЦЭМ!$A$33:$A$776,$A17,СВЦЭМ!$B$33:$B$776,Y$11)+'СЕТ СН'!$F$9+СВЦЭМ!$D$10+'СЕТ СН'!$F$6-'СЕТ СН'!$F$19</f>
        <v>917.80836077000004</v>
      </c>
    </row>
    <row r="18" spans="1:25" ht="15.75" x14ac:dyDescent="0.2">
      <c r="A18" s="35">
        <f t="shared" si="0"/>
        <v>44050</v>
      </c>
      <c r="B18" s="36">
        <f>SUMIFS(СВЦЭМ!$C$33:$C$776,СВЦЭМ!$A$33:$A$776,$A18,СВЦЭМ!$B$33:$B$776,B$11)+'СЕТ СН'!$F$9+СВЦЭМ!$D$10+'СЕТ СН'!$F$6-'СЕТ СН'!$F$19</f>
        <v>966.11708370000008</v>
      </c>
      <c r="C18" s="36">
        <f>SUMIFS(СВЦЭМ!$C$33:$C$776,СВЦЭМ!$A$33:$A$776,$A18,СВЦЭМ!$B$33:$B$776,C$11)+'СЕТ СН'!$F$9+СВЦЭМ!$D$10+'СЕТ СН'!$F$6-'СЕТ СН'!$F$19</f>
        <v>1015.87281481</v>
      </c>
      <c r="D18" s="36">
        <f>SUMIFS(СВЦЭМ!$C$33:$C$776,СВЦЭМ!$A$33:$A$776,$A18,СВЦЭМ!$B$33:$B$776,D$11)+'СЕТ СН'!$F$9+СВЦЭМ!$D$10+'СЕТ СН'!$F$6-'СЕТ СН'!$F$19</f>
        <v>1029.2415226999999</v>
      </c>
      <c r="E18" s="36">
        <f>SUMIFS(СВЦЭМ!$C$33:$C$776,СВЦЭМ!$A$33:$A$776,$A18,СВЦЭМ!$B$33:$B$776,E$11)+'СЕТ СН'!$F$9+СВЦЭМ!$D$10+'СЕТ СН'!$F$6-'СЕТ СН'!$F$19</f>
        <v>1056.3678181299999</v>
      </c>
      <c r="F18" s="36">
        <f>SUMIFS(СВЦЭМ!$C$33:$C$776,СВЦЭМ!$A$33:$A$776,$A18,СВЦЭМ!$B$33:$B$776,F$11)+'СЕТ СН'!$F$9+СВЦЭМ!$D$10+'СЕТ СН'!$F$6-'СЕТ СН'!$F$19</f>
        <v>1063.5503861299999</v>
      </c>
      <c r="G18" s="36">
        <f>SUMIFS(СВЦЭМ!$C$33:$C$776,СВЦЭМ!$A$33:$A$776,$A18,СВЦЭМ!$B$33:$B$776,G$11)+'СЕТ СН'!$F$9+СВЦЭМ!$D$10+'СЕТ СН'!$F$6-'СЕТ СН'!$F$19</f>
        <v>1054.8413116300001</v>
      </c>
      <c r="H18" s="36">
        <f>SUMIFS(СВЦЭМ!$C$33:$C$776,СВЦЭМ!$A$33:$A$776,$A18,СВЦЭМ!$B$33:$B$776,H$11)+'СЕТ СН'!$F$9+СВЦЭМ!$D$10+'СЕТ СН'!$F$6-'СЕТ СН'!$F$19</f>
        <v>1021.82785156</v>
      </c>
      <c r="I18" s="36">
        <f>SUMIFS(СВЦЭМ!$C$33:$C$776,СВЦЭМ!$A$33:$A$776,$A18,СВЦЭМ!$B$33:$B$776,I$11)+'СЕТ СН'!$F$9+СВЦЭМ!$D$10+'СЕТ СН'!$F$6-'СЕТ СН'!$F$19</f>
        <v>994.34675972000002</v>
      </c>
      <c r="J18" s="36">
        <f>SUMIFS(СВЦЭМ!$C$33:$C$776,СВЦЭМ!$A$33:$A$776,$A18,СВЦЭМ!$B$33:$B$776,J$11)+'СЕТ СН'!$F$9+СВЦЭМ!$D$10+'СЕТ СН'!$F$6-'СЕТ СН'!$F$19</f>
        <v>961.64532206000001</v>
      </c>
      <c r="K18" s="36">
        <f>SUMIFS(СВЦЭМ!$C$33:$C$776,СВЦЭМ!$A$33:$A$776,$A18,СВЦЭМ!$B$33:$B$776,K$11)+'СЕТ СН'!$F$9+СВЦЭМ!$D$10+'СЕТ СН'!$F$6-'СЕТ СН'!$F$19</f>
        <v>966.58425197999998</v>
      </c>
      <c r="L18" s="36">
        <f>SUMIFS(СВЦЭМ!$C$33:$C$776,СВЦЭМ!$A$33:$A$776,$A18,СВЦЭМ!$B$33:$B$776,L$11)+'СЕТ СН'!$F$9+СВЦЭМ!$D$10+'СЕТ СН'!$F$6-'СЕТ СН'!$F$19</f>
        <v>939.63437676000001</v>
      </c>
      <c r="M18" s="36">
        <f>SUMIFS(СВЦЭМ!$C$33:$C$776,СВЦЭМ!$A$33:$A$776,$A18,СВЦЭМ!$B$33:$B$776,M$11)+'СЕТ СН'!$F$9+СВЦЭМ!$D$10+'СЕТ СН'!$F$6-'СЕТ СН'!$F$19</f>
        <v>903.70480831999998</v>
      </c>
      <c r="N18" s="36">
        <f>SUMIFS(СВЦЭМ!$C$33:$C$776,СВЦЭМ!$A$33:$A$776,$A18,СВЦЭМ!$B$33:$B$776,N$11)+'СЕТ СН'!$F$9+СВЦЭМ!$D$10+'СЕТ СН'!$F$6-'СЕТ СН'!$F$19</f>
        <v>851.13707250000004</v>
      </c>
      <c r="O18" s="36">
        <f>SUMIFS(СВЦЭМ!$C$33:$C$776,СВЦЭМ!$A$33:$A$776,$A18,СВЦЭМ!$B$33:$B$776,O$11)+'СЕТ СН'!$F$9+СВЦЭМ!$D$10+'СЕТ СН'!$F$6-'СЕТ СН'!$F$19</f>
        <v>819.58116785000004</v>
      </c>
      <c r="P18" s="36">
        <f>SUMIFS(СВЦЭМ!$C$33:$C$776,СВЦЭМ!$A$33:$A$776,$A18,СВЦЭМ!$B$33:$B$776,P$11)+'СЕТ СН'!$F$9+СВЦЭМ!$D$10+'СЕТ СН'!$F$6-'СЕТ СН'!$F$19</f>
        <v>822.45398023000007</v>
      </c>
      <c r="Q18" s="36">
        <f>SUMIFS(СВЦЭМ!$C$33:$C$776,СВЦЭМ!$A$33:$A$776,$A18,СВЦЭМ!$B$33:$B$776,Q$11)+'СЕТ СН'!$F$9+СВЦЭМ!$D$10+'СЕТ СН'!$F$6-'СЕТ СН'!$F$19</f>
        <v>825.66706742000008</v>
      </c>
      <c r="R18" s="36">
        <f>SUMIFS(СВЦЭМ!$C$33:$C$776,СВЦЭМ!$A$33:$A$776,$A18,СВЦЭМ!$B$33:$B$776,R$11)+'СЕТ СН'!$F$9+СВЦЭМ!$D$10+'СЕТ СН'!$F$6-'СЕТ СН'!$F$19</f>
        <v>835.93241540999998</v>
      </c>
      <c r="S18" s="36">
        <f>SUMIFS(СВЦЭМ!$C$33:$C$776,СВЦЭМ!$A$33:$A$776,$A18,СВЦЭМ!$B$33:$B$776,S$11)+'СЕТ СН'!$F$9+СВЦЭМ!$D$10+'СЕТ СН'!$F$6-'СЕТ СН'!$F$19</f>
        <v>837.89146272000005</v>
      </c>
      <c r="T18" s="36">
        <f>SUMIFS(СВЦЭМ!$C$33:$C$776,СВЦЭМ!$A$33:$A$776,$A18,СВЦЭМ!$B$33:$B$776,T$11)+'СЕТ СН'!$F$9+СВЦЭМ!$D$10+'СЕТ СН'!$F$6-'СЕТ СН'!$F$19</f>
        <v>825.42437283000004</v>
      </c>
      <c r="U18" s="36">
        <f>SUMIFS(СВЦЭМ!$C$33:$C$776,СВЦЭМ!$A$33:$A$776,$A18,СВЦЭМ!$B$33:$B$776,U$11)+'СЕТ СН'!$F$9+СВЦЭМ!$D$10+'СЕТ СН'!$F$6-'СЕТ СН'!$F$19</f>
        <v>836.84970606000002</v>
      </c>
      <c r="V18" s="36">
        <f>SUMIFS(СВЦЭМ!$C$33:$C$776,СВЦЭМ!$A$33:$A$776,$A18,СВЦЭМ!$B$33:$B$776,V$11)+'СЕТ СН'!$F$9+СВЦЭМ!$D$10+'СЕТ СН'!$F$6-'СЕТ СН'!$F$19</f>
        <v>853.92354839000006</v>
      </c>
      <c r="W18" s="36">
        <f>SUMIFS(СВЦЭМ!$C$33:$C$776,СВЦЭМ!$A$33:$A$776,$A18,СВЦЭМ!$B$33:$B$776,W$11)+'СЕТ СН'!$F$9+СВЦЭМ!$D$10+'СЕТ СН'!$F$6-'СЕТ СН'!$F$19</f>
        <v>842.41883257000006</v>
      </c>
      <c r="X18" s="36">
        <f>SUMIFS(СВЦЭМ!$C$33:$C$776,СВЦЭМ!$A$33:$A$776,$A18,СВЦЭМ!$B$33:$B$776,X$11)+'СЕТ СН'!$F$9+СВЦЭМ!$D$10+'СЕТ СН'!$F$6-'СЕТ СН'!$F$19</f>
        <v>873.62237283000002</v>
      </c>
      <c r="Y18" s="36">
        <f>SUMIFS(СВЦЭМ!$C$33:$C$776,СВЦЭМ!$A$33:$A$776,$A18,СВЦЭМ!$B$33:$B$776,Y$11)+'СЕТ СН'!$F$9+СВЦЭМ!$D$10+'СЕТ СН'!$F$6-'СЕТ СН'!$F$19</f>
        <v>959.77035017000003</v>
      </c>
    </row>
    <row r="19" spans="1:25" ht="15.75" x14ac:dyDescent="0.2">
      <c r="A19" s="35">
        <f t="shared" si="0"/>
        <v>44051</v>
      </c>
      <c r="B19" s="36">
        <f>SUMIFS(СВЦЭМ!$C$33:$C$776,СВЦЭМ!$A$33:$A$776,$A19,СВЦЭМ!$B$33:$B$776,B$11)+'СЕТ СН'!$F$9+СВЦЭМ!$D$10+'СЕТ СН'!$F$6-'СЕТ СН'!$F$19</f>
        <v>1036.61561469</v>
      </c>
      <c r="C19" s="36">
        <f>SUMIFS(СВЦЭМ!$C$33:$C$776,СВЦЭМ!$A$33:$A$776,$A19,СВЦЭМ!$B$33:$B$776,C$11)+'СЕТ СН'!$F$9+СВЦЭМ!$D$10+'СЕТ СН'!$F$6-'СЕТ СН'!$F$19</f>
        <v>1060.19993426</v>
      </c>
      <c r="D19" s="36">
        <f>SUMIFS(СВЦЭМ!$C$33:$C$776,СВЦЭМ!$A$33:$A$776,$A19,СВЦЭМ!$B$33:$B$776,D$11)+'СЕТ СН'!$F$9+СВЦЭМ!$D$10+'СЕТ СН'!$F$6-'СЕТ СН'!$F$19</f>
        <v>1062.1190149399999</v>
      </c>
      <c r="E19" s="36">
        <f>SUMIFS(СВЦЭМ!$C$33:$C$776,СВЦЭМ!$A$33:$A$776,$A19,СВЦЭМ!$B$33:$B$776,E$11)+'СЕТ СН'!$F$9+СВЦЭМ!$D$10+'СЕТ СН'!$F$6-'СЕТ СН'!$F$19</f>
        <v>1080.6626178199999</v>
      </c>
      <c r="F19" s="36">
        <f>SUMIFS(СВЦЭМ!$C$33:$C$776,СВЦЭМ!$A$33:$A$776,$A19,СВЦЭМ!$B$33:$B$776,F$11)+'СЕТ СН'!$F$9+СВЦЭМ!$D$10+'СЕТ СН'!$F$6-'СЕТ СН'!$F$19</f>
        <v>1078.507179</v>
      </c>
      <c r="G19" s="36">
        <f>SUMIFS(СВЦЭМ!$C$33:$C$776,СВЦЭМ!$A$33:$A$776,$A19,СВЦЭМ!$B$33:$B$776,G$11)+'СЕТ СН'!$F$9+СВЦЭМ!$D$10+'СЕТ СН'!$F$6-'СЕТ СН'!$F$19</f>
        <v>1078.3961382299999</v>
      </c>
      <c r="H19" s="36">
        <f>SUMIFS(СВЦЭМ!$C$33:$C$776,СВЦЭМ!$A$33:$A$776,$A19,СВЦЭМ!$B$33:$B$776,H$11)+'СЕТ СН'!$F$9+СВЦЭМ!$D$10+'СЕТ СН'!$F$6-'СЕТ СН'!$F$19</f>
        <v>1066.0090140699999</v>
      </c>
      <c r="I19" s="36">
        <f>SUMIFS(СВЦЭМ!$C$33:$C$776,СВЦЭМ!$A$33:$A$776,$A19,СВЦЭМ!$B$33:$B$776,I$11)+'СЕТ СН'!$F$9+СВЦЭМ!$D$10+'СЕТ СН'!$F$6-'СЕТ СН'!$F$19</f>
        <v>1030.2787703700001</v>
      </c>
      <c r="J19" s="36">
        <f>SUMIFS(СВЦЭМ!$C$33:$C$776,СВЦЭМ!$A$33:$A$776,$A19,СВЦЭМ!$B$33:$B$776,J$11)+'СЕТ СН'!$F$9+СВЦЭМ!$D$10+'СЕТ СН'!$F$6-'СЕТ СН'!$F$19</f>
        <v>1013.79189106</v>
      </c>
      <c r="K19" s="36">
        <f>SUMIFS(СВЦЭМ!$C$33:$C$776,СВЦЭМ!$A$33:$A$776,$A19,СВЦЭМ!$B$33:$B$776,K$11)+'СЕТ СН'!$F$9+СВЦЭМ!$D$10+'СЕТ СН'!$F$6-'СЕТ СН'!$F$19</f>
        <v>993.64586453000004</v>
      </c>
      <c r="L19" s="36">
        <f>SUMIFS(СВЦЭМ!$C$33:$C$776,СВЦЭМ!$A$33:$A$776,$A19,СВЦЭМ!$B$33:$B$776,L$11)+'СЕТ СН'!$F$9+СВЦЭМ!$D$10+'СЕТ СН'!$F$6-'СЕТ СН'!$F$19</f>
        <v>948.49762678000002</v>
      </c>
      <c r="M19" s="36">
        <f>SUMIFS(СВЦЭМ!$C$33:$C$776,СВЦЭМ!$A$33:$A$776,$A19,СВЦЭМ!$B$33:$B$776,M$11)+'СЕТ СН'!$F$9+СВЦЭМ!$D$10+'СЕТ СН'!$F$6-'СЕТ СН'!$F$19</f>
        <v>853.01121411999998</v>
      </c>
      <c r="N19" s="36">
        <f>SUMIFS(СВЦЭМ!$C$33:$C$776,СВЦЭМ!$A$33:$A$776,$A19,СВЦЭМ!$B$33:$B$776,N$11)+'СЕТ СН'!$F$9+СВЦЭМ!$D$10+'СЕТ СН'!$F$6-'СЕТ СН'!$F$19</f>
        <v>808.24138413000003</v>
      </c>
      <c r="O19" s="36">
        <f>SUMIFS(СВЦЭМ!$C$33:$C$776,СВЦЭМ!$A$33:$A$776,$A19,СВЦЭМ!$B$33:$B$776,O$11)+'СЕТ СН'!$F$9+СВЦЭМ!$D$10+'СЕТ СН'!$F$6-'СЕТ СН'!$F$19</f>
        <v>790.84462199000006</v>
      </c>
      <c r="P19" s="36">
        <f>SUMIFS(СВЦЭМ!$C$33:$C$776,СВЦЭМ!$A$33:$A$776,$A19,СВЦЭМ!$B$33:$B$776,P$11)+'СЕТ СН'!$F$9+СВЦЭМ!$D$10+'СЕТ СН'!$F$6-'СЕТ СН'!$F$19</f>
        <v>785.83041227000001</v>
      </c>
      <c r="Q19" s="36">
        <f>SUMIFS(СВЦЭМ!$C$33:$C$776,СВЦЭМ!$A$33:$A$776,$A19,СВЦЭМ!$B$33:$B$776,Q$11)+'СЕТ СН'!$F$9+СВЦЭМ!$D$10+'СЕТ СН'!$F$6-'СЕТ СН'!$F$19</f>
        <v>794.70821393000006</v>
      </c>
      <c r="R19" s="36">
        <f>SUMIFS(СВЦЭМ!$C$33:$C$776,СВЦЭМ!$A$33:$A$776,$A19,СВЦЭМ!$B$33:$B$776,R$11)+'СЕТ СН'!$F$9+СВЦЭМ!$D$10+'СЕТ СН'!$F$6-'СЕТ СН'!$F$19</f>
        <v>777.56232274000001</v>
      </c>
      <c r="S19" s="36">
        <f>SUMIFS(СВЦЭМ!$C$33:$C$776,СВЦЭМ!$A$33:$A$776,$A19,СВЦЭМ!$B$33:$B$776,S$11)+'СЕТ СН'!$F$9+СВЦЭМ!$D$10+'СЕТ СН'!$F$6-'СЕТ СН'!$F$19</f>
        <v>784.25820940000006</v>
      </c>
      <c r="T19" s="36">
        <f>SUMIFS(СВЦЭМ!$C$33:$C$776,СВЦЭМ!$A$33:$A$776,$A19,СВЦЭМ!$B$33:$B$776,T$11)+'СЕТ СН'!$F$9+СВЦЭМ!$D$10+'СЕТ СН'!$F$6-'СЕТ СН'!$F$19</f>
        <v>800.25709740000002</v>
      </c>
      <c r="U19" s="36">
        <f>SUMIFS(СВЦЭМ!$C$33:$C$776,СВЦЭМ!$A$33:$A$776,$A19,СВЦЭМ!$B$33:$B$776,U$11)+'СЕТ СН'!$F$9+СВЦЭМ!$D$10+'СЕТ СН'!$F$6-'СЕТ СН'!$F$19</f>
        <v>807.034988</v>
      </c>
      <c r="V19" s="36">
        <f>SUMIFS(СВЦЭМ!$C$33:$C$776,СВЦЭМ!$A$33:$A$776,$A19,СВЦЭМ!$B$33:$B$776,V$11)+'СЕТ СН'!$F$9+СВЦЭМ!$D$10+'СЕТ СН'!$F$6-'СЕТ СН'!$F$19</f>
        <v>794.68582584000001</v>
      </c>
      <c r="W19" s="36">
        <f>SUMIFS(СВЦЭМ!$C$33:$C$776,СВЦЭМ!$A$33:$A$776,$A19,СВЦЭМ!$B$33:$B$776,W$11)+'СЕТ СН'!$F$9+СВЦЭМ!$D$10+'СЕТ СН'!$F$6-'СЕТ СН'!$F$19</f>
        <v>783.27085606000003</v>
      </c>
      <c r="X19" s="36">
        <f>SUMIFS(СВЦЭМ!$C$33:$C$776,СВЦЭМ!$A$33:$A$776,$A19,СВЦЭМ!$B$33:$B$776,X$11)+'СЕТ СН'!$F$9+СВЦЭМ!$D$10+'СЕТ СН'!$F$6-'СЕТ СН'!$F$19</f>
        <v>809.42960886000003</v>
      </c>
      <c r="Y19" s="36">
        <f>SUMIFS(СВЦЭМ!$C$33:$C$776,СВЦЭМ!$A$33:$A$776,$A19,СВЦЭМ!$B$33:$B$776,Y$11)+'СЕТ СН'!$F$9+СВЦЭМ!$D$10+'СЕТ СН'!$F$6-'СЕТ СН'!$F$19</f>
        <v>907.73185677000004</v>
      </c>
    </row>
    <row r="20" spans="1:25" ht="15.75" x14ac:dyDescent="0.2">
      <c r="A20" s="35">
        <f t="shared" si="0"/>
        <v>44052</v>
      </c>
      <c r="B20" s="36">
        <f>SUMIFS(СВЦЭМ!$C$33:$C$776,СВЦЭМ!$A$33:$A$776,$A20,СВЦЭМ!$B$33:$B$776,B$11)+'СЕТ СН'!$F$9+СВЦЭМ!$D$10+'СЕТ СН'!$F$6-'СЕТ СН'!$F$19</f>
        <v>986.04316372000005</v>
      </c>
      <c r="C20" s="36">
        <f>SUMIFS(СВЦЭМ!$C$33:$C$776,СВЦЭМ!$A$33:$A$776,$A20,СВЦЭМ!$B$33:$B$776,C$11)+'СЕТ СН'!$F$9+СВЦЭМ!$D$10+'СЕТ СН'!$F$6-'СЕТ СН'!$F$19</f>
        <v>1077.26526029</v>
      </c>
      <c r="D20" s="36">
        <f>SUMIFS(СВЦЭМ!$C$33:$C$776,СВЦЭМ!$A$33:$A$776,$A20,СВЦЭМ!$B$33:$B$776,D$11)+'СЕТ СН'!$F$9+СВЦЭМ!$D$10+'СЕТ СН'!$F$6-'СЕТ СН'!$F$19</f>
        <v>1070.07696403</v>
      </c>
      <c r="E20" s="36">
        <f>SUMIFS(СВЦЭМ!$C$33:$C$776,СВЦЭМ!$A$33:$A$776,$A20,СВЦЭМ!$B$33:$B$776,E$11)+'СЕТ СН'!$F$9+СВЦЭМ!$D$10+'СЕТ СН'!$F$6-'СЕТ СН'!$F$19</f>
        <v>1064.5558744</v>
      </c>
      <c r="F20" s="36">
        <f>SUMIFS(СВЦЭМ!$C$33:$C$776,СВЦЭМ!$A$33:$A$776,$A20,СВЦЭМ!$B$33:$B$776,F$11)+'СЕТ СН'!$F$9+СВЦЭМ!$D$10+'СЕТ СН'!$F$6-'СЕТ СН'!$F$19</f>
        <v>1058.69748026</v>
      </c>
      <c r="G20" s="36">
        <f>SUMIFS(СВЦЭМ!$C$33:$C$776,СВЦЭМ!$A$33:$A$776,$A20,СВЦЭМ!$B$33:$B$776,G$11)+'СЕТ СН'!$F$9+СВЦЭМ!$D$10+'СЕТ СН'!$F$6-'СЕТ СН'!$F$19</f>
        <v>1065.6432364899999</v>
      </c>
      <c r="H20" s="36">
        <f>SUMIFS(СВЦЭМ!$C$33:$C$776,СВЦЭМ!$A$33:$A$776,$A20,СВЦЭМ!$B$33:$B$776,H$11)+'СЕТ СН'!$F$9+СВЦЭМ!$D$10+'СЕТ СН'!$F$6-'СЕТ СН'!$F$19</f>
        <v>1077.30922908</v>
      </c>
      <c r="I20" s="36">
        <f>SUMIFS(СВЦЭМ!$C$33:$C$776,СВЦЭМ!$A$33:$A$776,$A20,СВЦЭМ!$B$33:$B$776,I$11)+'СЕТ СН'!$F$9+СВЦЭМ!$D$10+'СЕТ СН'!$F$6-'СЕТ СН'!$F$19</f>
        <v>1074.1619455</v>
      </c>
      <c r="J20" s="36">
        <f>SUMIFS(СВЦЭМ!$C$33:$C$776,СВЦЭМ!$A$33:$A$776,$A20,СВЦЭМ!$B$33:$B$776,J$11)+'СЕТ СН'!$F$9+СВЦЭМ!$D$10+'СЕТ СН'!$F$6-'СЕТ СН'!$F$19</f>
        <v>1024.1255297099999</v>
      </c>
      <c r="K20" s="36">
        <f>SUMIFS(СВЦЭМ!$C$33:$C$776,СВЦЭМ!$A$33:$A$776,$A20,СВЦЭМ!$B$33:$B$776,K$11)+'СЕТ СН'!$F$9+СВЦЭМ!$D$10+'СЕТ СН'!$F$6-'СЕТ СН'!$F$19</f>
        <v>981.12760824999998</v>
      </c>
      <c r="L20" s="36">
        <f>SUMIFS(СВЦЭМ!$C$33:$C$776,СВЦЭМ!$A$33:$A$776,$A20,СВЦЭМ!$B$33:$B$776,L$11)+'СЕТ СН'!$F$9+СВЦЭМ!$D$10+'СЕТ СН'!$F$6-'СЕТ СН'!$F$19</f>
        <v>936.53418019000003</v>
      </c>
      <c r="M20" s="36">
        <f>SUMIFS(СВЦЭМ!$C$33:$C$776,СВЦЭМ!$A$33:$A$776,$A20,СВЦЭМ!$B$33:$B$776,M$11)+'СЕТ СН'!$F$9+СВЦЭМ!$D$10+'СЕТ СН'!$F$6-'СЕТ СН'!$F$19</f>
        <v>852.52099696000005</v>
      </c>
      <c r="N20" s="36">
        <f>SUMIFS(СВЦЭМ!$C$33:$C$776,СВЦЭМ!$A$33:$A$776,$A20,СВЦЭМ!$B$33:$B$776,N$11)+'СЕТ СН'!$F$9+СВЦЭМ!$D$10+'СЕТ СН'!$F$6-'СЕТ СН'!$F$19</f>
        <v>797.44610175000003</v>
      </c>
      <c r="O20" s="36">
        <f>SUMIFS(СВЦЭМ!$C$33:$C$776,СВЦЭМ!$A$33:$A$776,$A20,СВЦЭМ!$B$33:$B$776,O$11)+'СЕТ СН'!$F$9+СВЦЭМ!$D$10+'СЕТ СН'!$F$6-'СЕТ СН'!$F$19</f>
        <v>763.11774356000001</v>
      </c>
      <c r="P20" s="36">
        <f>SUMIFS(СВЦЭМ!$C$33:$C$776,СВЦЭМ!$A$33:$A$776,$A20,СВЦЭМ!$B$33:$B$776,P$11)+'СЕТ СН'!$F$9+СВЦЭМ!$D$10+'СЕТ СН'!$F$6-'СЕТ СН'!$F$19</f>
        <v>760.81557770000006</v>
      </c>
      <c r="Q20" s="36">
        <f>SUMIFS(СВЦЭМ!$C$33:$C$776,СВЦЭМ!$A$33:$A$776,$A20,СВЦЭМ!$B$33:$B$776,Q$11)+'СЕТ СН'!$F$9+СВЦЭМ!$D$10+'СЕТ СН'!$F$6-'СЕТ СН'!$F$19</f>
        <v>780.14651798</v>
      </c>
      <c r="R20" s="36">
        <f>SUMIFS(СВЦЭМ!$C$33:$C$776,СВЦЭМ!$A$33:$A$776,$A20,СВЦЭМ!$B$33:$B$776,R$11)+'СЕТ СН'!$F$9+СВЦЭМ!$D$10+'СЕТ СН'!$F$6-'СЕТ СН'!$F$19</f>
        <v>769.49133738</v>
      </c>
      <c r="S20" s="36">
        <f>SUMIFS(СВЦЭМ!$C$33:$C$776,СВЦЭМ!$A$33:$A$776,$A20,СВЦЭМ!$B$33:$B$776,S$11)+'СЕТ СН'!$F$9+СВЦЭМ!$D$10+'СЕТ СН'!$F$6-'СЕТ СН'!$F$19</f>
        <v>774.08367197000007</v>
      </c>
      <c r="T20" s="36">
        <f>SUMIFS(СВЦЭМ!$C$33:$C$776,СВЦЭМ!$A$33:$A$776,$A20,СВЦЭМ!$B$33:$B$776,T$11)+'СЕТ СН'!$F$9+СВЦЭМ!$D$10+'СЕТ СН'!$F$6-'СЕТ СН'!$F$19</f>
        <v>783.71938866000005</v>
      </c>
      <c r="U20" s="36">
        <f>SUMIFS(СВЦЭМ!$C$33:$C$776,СВЦЭМ!$A$33:$A$776,$A20,СВЦЭМ!$B$33:$B$776,U$11)+'СЕТ СН'!$F$9+СВЦЭМ!$D$10+'СЕТ СН'!$F$6-'СЕТ СН'!$F$19</f>
        <v>788.30606604000002</v>
      </c>
      <c r="V20" s="36">
        <f>SUMIFS(СВЦЭМ!$C$33:$C$776,СВЦЭМ!$A$33:$A$776,$A20,СВЦЭМ!$B$33:$B$776,V$11)+'СЕТ СН'!$F$9+СВЦЭМ!$D$10+'СЕТ СН'!$F$6-'СЕТ СН'!$F$19</f>
        <v>788.47450057000003</v>
      </c>
      <c r="W20" s="36">
        <f>SUMIFS(СВЦЭМ!$C$33:$C$776,СВЦЭМ!$A$33:$A$776,$A20,СВЦЭМ!$B$33:$B$776,W$11)+'СЕТ СН'!$F$9+СВЦЭМ!$D$10+'СЕТ СН'!$F$6-'СЕТ СН'!$F$19</f>
        <v>774.37975462000009</v>
      </c>
      <c r="X20" s="36">
        <f>SUMIFS(СВЦЭМ!$C$33:$C$776,СВЦЭМ!$A$33:$A$776,$A20,СВЦЭМ!$B$33:$B$776,X$11)+'СЕТ СН'!$F$9+СВЦЭМ!$D$10+'СЕТ СН'!$F$6-'СЕТ СН'!$F$19</f>
        <v>805.63238539000008</v>
      </c>
      <c r="Y20" s="36">
        <f>SUMIFS(СВЦЭМ!$C$33:$C$776,СВЦЭМ!$A$33:$A$776,$A20,СВЦЭМ!$B$33:$B$776,Y$11)+'СЕТ СН'!$F$9+СВЦЭМ!$D$10+'СЕТ СН'!$F$6-'СЕТ СН'!$F$19</f>
        <v>910.39032150000003</v>
      </c>
    </row>
    <row r="21" spans="1:25" ht="15.75" x14ac:dyDescent="0.2">
      <c r="A21" s="35">
        <f t="shared" si="0"/>
        <v>44053</v>
      </c>
      <c r="B21" s="36">
        <f>SUMIFS(СВЦЭМ!$C$33:$C$776,СВЦЭМ!$A$33:$A$776,$A21,СВЦЭМ!$B$33:$B$776,B$11)+'СЕТ СН'!$F$9+СВЦЭМ!$D$10+'СЕТ СН'!$F$6-'СЕТ СН'!$F$19</f>
        <v>995.83552011000006</v>
      </c>
      <c r="C21" s="36">
        <f>SUMIFS(СВЦЭМ!$C$33:$C$776,СВЦЭМ!$A$33:$A$776,$A21,СВЦЭМ!$B$33:$B$776,C$11)+'СЕТ СН'!$F$9+СВЦЭМ!$D$10+'СЕТ СН'!$F$6-'СЕТ СН'!$F$19</f>
        <v>1051.4819983299999</v>
      </c>
      <c r="D21" s="36">
        <f>SUMIFS(СВЦЭМ!$C$33:$C$776,СВЦЭМ!$A$33:$A$776,$A21,СВЦЭМ!$B$33:$B$776,D$11)+'СЕТ СН'!$F$9+СВЦЭМ!$D$10+'СЕТ СН'!$F$6-'СЕТ СН'!$F$19</f>
        <v>1033.5597095099999</v>
      </c>
      <c r="E21" s="36">
        <f>SUMIFS(СВЦЭМ!$C$33:$C$776,СВЦЭМ!$A$33:$A$776,$A21,СВЦЭМ!$B$33:$B$776,E$11)+'СЕТ СН'!$F$9+СВЦЭМ!$D$10+'СЕТ СН'!$F$6-'СЕТ СН'!$F$19</f>
        <v>1021.1806139500001</v>
      </c>
      <c r="F21" s="36">
        <f>SUMIFS(СВЦЭМ!$C$33:$C$776,СВЦЭМ!$A$33:$A$776,$A21,СВЦЭМ!$B$33:$B$776,F$11)+'СЕТ СН'!$F$9+СВЦЭМ!$D$10+'СЕТ СН'!$F$6-'СЕТ СН'!$F$19</f>
        <v>1013.69192474</v>
      </c>
      <c r="G21" s="36">
        <f>SUMIFS(СВЦЭМ!$C$33:$C$776,СВЦЭМ!$A$33:$A$776,$A21,СВЦЭМ!$B$33:$B$776,G$11)+'СЕТ СН'!$F$9+СВЦЭМ!$D$10+'СЕТ СН'!$F$6-'СЕТ СН'!$F$19</f>
        <v>1023.0174084700001</v>
      </c>
      <c r="H21" s="36">
        <f>SUMIFS(СВЦЭМ!$C$33:$C$776,СВЦЭМ!$A$33:$A$776,$A21,СВЦЭМ!$B$33:$B$776,H$11)+'СЕТ СН'!$F$9+СВЦЭМ!$D$10+'СЕТ СН'!$F$6-'СЕТ СН'!$F$19</f>
        <v>1055.96896588</v>
      </c>
      <c r="I21" s="36">
        <f>SUMIFS(СВЦЭМ!$C$33:$C$776,СВЦЭМ!$A$33:$A$776,$A21,СВЦЭМ!$B$33:$B$776,I$11)+'СЕТ СН'!$F$9+СВЦЭМ!$D$10+'СЕТ СН'!$F$6-'СЕТ СН'!$F$19</f>
        <v>1050.3585294100001</v>
      </c>
      <c r="J21" s="36">
        <f>SUMIFS(СВЦЭМ!$C$33:$C$776,СВЦЭМ!$A$33:$A$776,$A21,СВЦЭМ!$B$33:$B$776,J$11)+'СЕТ СН'!$F$9+СВЦЭМ!$D$10+'СЕТ СН'!$F$6-'СЕТ СН'!$F$19</f>
        <v>995.93537378000008</v>
      </c>
      <c r="K21" s="36">
        <f>SUMIFS(СВЦЭМ!$C$33:$C$776,СВЦЭМ!$A$33:$A$776,$A21,СВЦЭМ!$B$33:$B$776,K$11)+'СЕТ СН'!$F$9+СВЦЭМ!$D$10+'СЕТ СН'!$F$6-'СЕТ СН'!$F$19</f>
        <v>949.89360364000004</v>
      </c>
      <c r="L21" s="36">
        <f>SUMIFS(СВЦЭМ!$C$33:$C$776,СВЦЭМ!$A$33:$A$776,$A21,СВЦЭМ!$B$33:$B$776,L$11)+'СЕТ СН'!$F$9+СВЦЭМ!$D$10+'СЕТ СН'!$F$6-'СЕТ СН'!$F$19</f>
        <v>940.95507944000008</v>
      </c>
      <c r="M21" s="36">
        <f>SUMIFS(СВЦЭМ!$C$33:$C$776,СВЦЭМ!$A$33:$A$776,$A21,СВЦЭМ!$B$33:$B$776,M$11)+'СЕТ СН'!$F$9+СВЦЭМ!$D$10+'СЕТ СН'!$F$6-'СЕТ СН'!$F$19</f>
        <v>885.69242368000005</v>
      </c>
      <c r="N21" s="36">
        <f>SUMIFS(СВЦЭМ!$C$33:$C$776,СВЦЭМ!$A$33:$A$776,$A21,СВЦЭМ!$B$33:$B$776,N$11)+'СЕТ СН'!$F$9+СВЦЭМ!$D$10+'СЕТ СН'!$F$6-'СЕТ СН'!$F$19</f>
        <v>820.80663443000003</v>
      </c>
      <c r="O21" s="36">
        <f>SUMIFS(СВЦЭМ!$C$33:$C$776,СВЦЭМ!$A$33:$A$776,$A21,СВЦЭМ!$B$33:$B$776,O$11)+'СЕТ СН'!$F$9+СВЦЭМ!$D$10+'СЕТ СН'!$F$6-'СЕТ СН'!$F$19</f>
        <v>785.21852866000006</v>
      </c>
      <c r="P21" s="36">
        <f>SUMIFS(СВЦЭМ!$C$33:$C$776,СВЦЭМ!$A$33:$A$776,$A21,СВЦЭМ!$B$33:$B$776,P$11)+'СЕТ СН'!$F$9+СВЦЭМ!$D$10+'СЕТ СН'!$F$6-'СЕТ СН'!$F$19</f>
        <v>758.41160508000007</v>
      </c>
      <c r="Q21" s="36">
        <f>SUMIFS(СВЦЭМ!$C$33:$C$776,СВЦЭМ!$A$33:$A$776,$A21,СВЦЭМ!$B$33:$B$776,Q$11)+'СЕТ СН'!$F$9+СВЦЭМ!$D$10+'СЕТ СН'!$F$6-'СЕТ СН'!$F$19</f>
        <v>763.25262108000004</v>
      </c>
      <c r="R21" s="36">
        <f>SUMIFS(СВЦЭМ!$C$33:$C$776,СВЦЭМ!$A$33:$A$776,$A21,СВЦЭМ!$B$33:$B$776,R$11)+'СЕТ СН'!$F$9+СВЦЭМ!$D$10+'СЕТ СН'!$F$6-'СЕТ СН'!$F$19</f>
        <v>769.13783675000002</v>
      </c>
      <c r="S21" s="36">
        <f>SUMIFS(СВЦЭМ!$C$33:$C$776,СВЦЭМ!$A$33:$A$776,$A21,СВЦЭМ!$B$33:$B$776,S$11)+'СЕТ СН'!$F$9+СВЦЭМ!$D$10+'СЕТ СН'!$F$6-'СЕТ СН'!$F$19</f>
        <v>768.74781614000005</v>
      </c>
      <c r="T21" s="36">
        <f>SUMIFS(СВЦЭМ!$C$33:$C$776,СВЦЭМ!$A$33:$A$776,$A21,СВЦЭМ!$B$33:$B$776,T$11)+'СЕТ СН'!$F$9+СВЦЭМ!$D$10+'СЕТ СН'!$F$6-'СЕТ СН'!$F$19</f>
        <v>778.66345798999998</v>
      </c>
      <c r="U21" s="36">
        <f>SUMIFS(СВЦЭМ!$C$33:$C$776,СВЦЭМ!$A$33:$A$776,$A21,СВЦЭМ!$B$33:$B$776,U$11)+'СЕТ СН'!$F$9+СВЦЭМ!$D$10+'СЕТ СН'!$F$6-'СЕТ СН'!$F$19</f>
        <v>775.86382607000007</v>
      </c>
      <c r="V21" s="36">
        <f>SUMIFS(СВЦЭМ!$C$33:$C$776,СВЦЭМ!$A$33:$A$776,$A21,СВЦЭМ!$B$33:$B$776,V$11)+'СЕТ СН'!$F$9+СВЦЭМ!$D$10+'СЕТ СН'!$F$6-'СЕТ СН'!$F$19</f>
        <v>771.44966668000006</v>
      </c>
      <c r="W21" s="36">
        <f>SUMIFS(СВЦЭМ!$C$33:$C$776,СВЦЭМ!$A$33:$A$776,$A21,СВЦЭМ!$B$33:$B$776,W$11)+'СЕТ СН'!$F$9+СВЦЭМ!$D$10+'СЕТ СН'!$F$6-'СЕТ СН'!$F$19</f>
        <v>750.57786281000006</v>
      </c>
      <c r="X21" s="36">
        <f>SUMIFS(СВЦЭМ!$C$33:$C$776,СВЦЭМ!$A$33:$A$776,$A21,СВЦЭМ!$B$33:$B$776,X$11)+'СЕТ СН'!$F$9+СВЦЭМ!$D$10+'СЕТ СН'!$F$6-'СЕТ СН'!$F$19</f>
        <v>783.25906324000005</v>
      </c>
      <c r="Y21" s="36">
        <f>SUMIFS(СВЦЭМ!$C$33:$C$776,СВЦЭМ!$A$33:$A$776,$A21,СВЦЭМ!$B$33:$B$776,Y$11)+'СЕТ СН'!$F$9+СВЦЭМ!$D$10+'СЕТ СН'!$F$6-'СЕТ СН'!$F$19</f>
        <v>862.88596482000003</v>
      </c>
    </row>
    <row r="22" spans="1:25" ht="15.75" x14ac:dyDescent="0.2">
      <c r="A22" s="35">
        <f t="shared" si="0"/>
        <v>44054</v>
      </c>
      <c r="B22" s="36">
        <f>SUMIFS(СВЦЭМ!$C$33:$C$776,СВЦЭМ!$A$33:$A$776,$A22,СВЦЭМ!$B$33:$B$776,B$11)+'СЕТ СН'!$F$9+СВЦЭМ!$D$10+'СЕТ СН'!$F$6-'СЕТ СН'!$F$19</f>
        <v>958.13094702000001</v>
      </c>
      <c r="C22" s="36">
        <f>SUMIFS(СВЦЭМ!$C$33:$C$776,СВЦЭМ!$A$33:$A$776,$A22,СВЦЭМ!$B$33:$B$776,C$11)+'СЕТ СН'!$F$9+СВЦЭМ!$D$10+'СЕТ СН'!$F$6-'СЕТ СН'!$F$19</f>
        <v>1000.82314245</v>
      </c>
      <c r="D22" s="36">
        <f>SUMIFS(СВЦЭМ!$C$33:$C$776,СВЦЭМ!$A$33:$A$776,$A22,СВЦЭМ!$B$33:$B$776,D$11)+'СЕТ СН'!$F$9+СВЦЭМ!$D$10+'СЕТ СН'!$F$6-'СЕТ СН'!$F$19</f>
        <v>992.52807775999997</v>
      </c>
      <c r="E22" s="36">
        <f>SUMIFS(СВЦЭМ!$C$33:$C$776,СВЦЭМ!$A$33:$A$776,$A22,СВЦЭМ!$B$33:$B$776,E$11)+'СЕТ СН'!$F$9+СВЦЭМ!$D$10+'СЕТ СН'!$F$6-'СЕТ СН'!$F$19</f>
        <v>983.94859727000005</v>
      </c>
      <c r="F22" s="36">
        <f>SUMIFS(СВЦЭМ!$C$33:$C$776,СВЦЭМ!$A$33:$A$776,$A22,СВЦЭМ!$B$33:$B$776,F$11)+'СЕТ СН'!$F$9+СВЦЭМ!$D$10+'СЕТ СН'!$F$6-'СЕТ СН'!$F$19</f>
        <v>969.45462622000002</v>
      </c>
      <c r="G22" s="36">
        <f>SUMIFS(СВЦЭМ!$C$33:$C$776,СВЦЭМ!$A$33:$A$776,$A22,СВЦЭМ!$B$33:$B$776,G$11)+'СЕТ СН'!$F$9+СВЦЭМ!$D$10+'СЕТ СН'!$F$6-'СЕТ СН'!$F$19</f>
        <v>976.81413557000008</v>
      </c>
      <c r="H22" s="36">
        <f>SUMIFS(СВЦЭМ!$C$33:$C$776,СВЦЭМ!$A$33:$A$776,$A22,СВЦЭМ!$B$33:$B$776,H$11)+'СЕТ СН'!$F$9+СВЦЭМ!$D$10+'СЕТ СН'!$F$6-'СЕТ СН'!$F$19</f>
        <v>952.11710120999999</v>
      </c>
      <c r="I22" s="36">
        <f>SUMIFS(СВЦЭМ!$C$33:$C$776,СВЦЭМ!$A$33:$A$776,$A22,СВЦЭМ!$B$33:$B$776,I$11)+'СЕТ СН'!$F$9+СВЦЭМ!$D$10+'СЕТ СН'!$F$6-'СЕТ СН'!$F$19</f>
        <v>927.32626185000004</v>
      </c>
      <c r="J22" s="36">
        <f>SUMIFS(СВЦЭМ!$C$33:$C$776,СВЦЭМ!$A$33:$A$776,$A22,СВЦЭМ!$B$33:$B$776,J$11)+'СЕТ СН'!$F$9+СВЦЭМ!$D$10+'СЕТ СН'!$F$6-'СЕТ СН'!$F$19</f>
        <v>907.74620494999999</v>
      </c>
      <c r="K22" s="36">
        <f>SUMIFS(СВЦЭМ!$C$33:$C$776,СВЦЭМ!$A$33:$A$776,$A22,СВЦЭМ!$B$33:$B$776,K$11)+'СЕТ СН'!$F$9+СВЦЭМ!$D$10+'СЕТ СН'!$F$6-'СЕТ СН'!$F$19</f>
        <v>882.30663598000001</v>
      </c>
      <c r="L22" s="36">
        <f>SUMIFS(СВЦЭМ!$C$33:$C$776,СВЦЭМ!$A$33:$A$776,$A22,СВЦЭМ!$B$33:$B$776,L$11)+'СЕТ СН'!$F$9+СВЦЭМ!$D$10+'СЕТ СН'!$F$6-'СЕТ СН'!$F$19</f>
        <v>874.08578691000002</v>
      </c>
      <c r="M22" s="36">
        <f>SUMIFS(СВЦЭМ!$C$33:$C$776,СВЦЭМ!$A$33:$A$776,$A22,СВЦЭМ!$B$33:$B$776,M$11)+'СЕТ СН'!$F$9+СВЦЭМ!$D$10+'СЕТ СН'!$F$6-'СЕТ СН'!$F$19</f>
        <v>830.14529429000004</v>
      </c>
      <c r="N22" s="36">
        <f>SUMIFS(СВЦЭМ!$C$33:$C$776,СВЦЭМ!$A$33:$A$776,$A22,СВЦЭМ!$B$33:$B$776,N$11)+'СЕТ СН'!$F$9+СВЦЭМ!$D$10+'СЕТ СН'!$F$6-'СЕТ СН'!$F$19</f>
        <v>817.60118655999997</v>
      </c>
      <c r="O22" s="36">
        <f>SUMIFS(СВЦЭМ!$C$33:$C$776,СВЦЭМ!$A$33:$A$776,$A22,СВЦЭМ!$B$33:$B$776,O$11)+'СЕТ СН'!$F$9+СВЦЭМ!$D$10+'СЕТ СН'!$F$6-'СЕТ СН'!$F$19</f>
        <v>821.95823870000004</v>
      </c>
      <c r="P22" s="36">
        <f>SUMIFS(СВЦЭМ!$C$33:$C$776,СВЦЭМ!$A$33:$A$776,$A22,СВЦЭМ!$B$33:$B$776,P$11)+'СЕТ СН'!$F$9+СВЦЭМ!$D$10+'СЕТ СН'!$F$6-'СЕТ СН'!$F$19</f>
        <v>821.24177535000001</v>
      </c>
      <c r="Q22" s="36">
        <f>SUMIFS(СВЦЭМ!$C$33:$C$776,СВЦЭМ!$A$33:$A$776,$A22,СВЦЭМ!$B$33:$B$776,Q$11)+'СЕТ СН'!$F$9+СВЦЭМ!$D$10+'СЕТ СН'!$F$6-'СЕТ СН'!$F$19</f>
        <v>813.95792218999998</v>
      </c>
      <c r="R22" s="36">
        <f>SUMIFS(СВЦЭМ!$C$33:$C$776,СВЦЭМ!$A$33:$A$776,$A22,СВЦЭМ!$B$33:$B$776,R$11)+'СЕТ СН'!$F$9+СВЦЭМ!$D$10+'СЕТ СН'!$F$6-'СЕТ СН'!$F$19</f>
        <v>814.24245430000008</v>
      </c>
      <c r="S22" s="36">
        <f>SUMIFS(СВЦЭМ!$C$33:$C$776,СВЦЭМ!$A$33:$A$776,$A22,СВЦЭМ!$B$33:$B$776,S$11)+'СЕТ СН'!$F$9+СВЦЭМ!$D$10+'СЕТ СН'!$F$6-'СЕТ СН'!$F$19</f>
        <v>814.00448606999998</v>
      </c>
      <c r="T22" s="36">
        <f>SUMIFS(СВЦЭМ!$C$33:$C$776,СВЦЭМ!$A$33:$A$776,$A22,СВЦЭМ!$B$33:$B$776,T$11)+'СЕТ СН'!$F$9+СВЦЭМ!$D$10+'СЕТ СН'!$F$6-'СЕТ СН'!$F$19</f>
        <v>818.71482166999999</v>
      </c>
      <c r="U22" s="36">
        <f>SUMIFS(СВЦЭМ!$C$33:$C$776,СВЦЭМ!$A$33:$A$776,$A22,СВЦЭМ!$B$33:$B$776,U$11)+'СЕТ СН'!$F$9+СВЦЭМ!$D$10+'СЕТ СН'!$F$6-'СЕТ СН'!$F$19</f>
        <v>810.43627575000005</v>
      </c>
      <c r="V22" s="36">
        <f>SUMIFS(СВЦЭМ!$C$33:$C$776,СВЦЭМ!$A$33:$A$776,$A22,СВЦЭМ!$B$33:$B$776,V$11)+'СЕТ СН'!$F$9+СВЦЭМ!$D$10+'СЕТ СН'!$F$6-'СЕТ СН'!$F$19</f>
        <v>805.12813457000004</v>
      </c>
      <c r="W22" s="36">
        <f>SUMIFS(СВЦЭМ!$C$33:$C$776,СВЦЭМ!$A$33:$A$776,$A22,СВЦЭМ!$B$33:$B$776,W$11)+'СЕТ СН'!$F$9+СВЦЭМ!$D$10+'СЕТ СН'!$F$6-'СЕТ СН'!$F$19</f>
        <v>812.11161724999999</v>
      </c>
      <c r="X22" s="36">
        <f>SUMIFS(СВЦЭМ!$C$33:$C$776,СВЦЭМ!$A$33:$A$776,$A22,СВЦЭМ!$B$33:$B$776,X$11)+'СЕТ СН'!$F$9+СВЦЭМ!$D$10+'СЕТ СН'!$F$6-'СЕТ СН'!$F$19</f>
        <v>812.44641337000007</v>
      </c>
      <c r="Y22" s="36">
        <f>SUMIFS(СВЦЭМ!$C$33:$C$776,СВЦЭМ!$A$33:$A$776,$A22,СВЦЭМ!$B$33:$B$776,Y$11)+'СЕТ СН'!$F$9+СВЦЭМ!$D$10+'СЕТ СН'!$F$6-'СЕТ СН'!$F$19</f>
        <v>854.50262000999999</v>
      </c>
    </row>
    <row r="23" spans="1:25" ht="15.75" x14ac:dyDescent="0.2">
      <c r="A23" s="35">
        <f t="shared" si="0"/>
        <v>44055</v>
      </c>
      <c r="B23" s="36">
        <f>SUMIFS(СВЦЭМ!$C$33:$C$776,СВЦЭМ!$A$33:$A$776,$A23,СВЦЭМ!$B$33:$B$776,B$11)+'СЕТ СН'!$F$9+СВЦЭМ!$D$10+'СЕТ СН'!$F$6-'СЕТ СН'!$F$19</f>
        <v>959.35956046000001</v>
      </c>
      <c r="C23" s="36">
        <f>SUMIFS(СВЦЭМ!$C$33:$C$776,СВЦЭМ!$A$33:$A$776,$A23,СВЦЭМ!$B$33:$B$776,C$11)+'СЕТ СН'!$F$9+СВЦЭМ!$D$10+'СЕТ СН'!$F$6-'СЕТ СН'!$F$19</f>
        <v>992.05934505000005</v>
      </c>
      <c r="D23" s="36">
        <f>SUMIFS(СВЦЭМ!$C$33:$C$776,СВЦЭМ!$A$33:$A$776,$A23,СВЦЭМ!$B$33:$B$776,D$11)+'СЕТ СН'!$F$9+СВЦЭМ!$D$10+'СЕТ СН'!$F$6-'СЕТ СН'!$F$19</f>
        <v>988.25300847000005</v>
      </c>
      <c r="E23" s="36">
        <f>SUMIFS(СВЦЭМ!$C$33:$C$776,СВЦЭМ!$A$33:$A$776,$A23,СВЦЭМ!$B$33:$B$776,E$11)+'СЕТ СН'!$F$9+СВЦЭМ!$D$10+'СЕТ СН'!$F$6-'СЕТ СН'!$F$19</f>
        <v>999.87339070000007</v>
      </c>
      <c r="F23" s="36">
        <f>SUMIFS(СВЦЭМ!$C$33:$C$776,СВЦЭМ!$A$33:$A$776,$A23,СВЦЭМ!$B$33:$B$776,F$11)+'СЕТ СН'!$F$9+СВЦЭМ!$D$10+'СЕТ СН'!$F$6-'СЕТ СН'!$F$19</f>
        <v>993.05846258000008</v>
      </c>
      <c r="G23" s="36">
        <f>SUMIFS(СВЦЭМ!$C$33:$C$776,СВЦЭМ!$A$33:$A$776,$A23,СВЦЭМ!$B$33:$B$776,G$11)+'СЕТ СН'!$F$9+СВЦЭМ!$D$10+'СЕТ СН'!$F$6-'СЕТ СН'!$F$19</f>
        <v>991.27710002000003</v>
      </c>
      <c r="H23" s="36">
        <f>SUMIFS(СВЦЭМ!$C$33:$C$776,СВЦЭМ!$A$33:$A$776,$A23,СВЦЭМ!$B$33:$B$776,H$11)+'СЕТ СН'!$F$9+СВЦЭМ!$D$10+'СЕТ СН'!$F$6-'СЕТ СН'!$F$19</f>
        <v>981.25765775000002</v>
      </c>
      <c r="I23" s="36">
        <f>SUMIFS(СВЦЭМ!$C$33:$C$776,СВЦЭМ!$A$33:$A$776,$A23,СВЦЭМ!$B$33:$B$776,I$11)+'СЕТ СН'!$F$9+СВЦЭМ!$D$10+'СЕТ СН'!$F$6-'СЕТ СН'!$F$19</f>
        <v>970.30404420000002</v>
      </c>
      <c r="J23" s="36">
        <f>SUMIFS(СВЦЭМ!$C$33:$C$776,СВЦЭМ!$A$33:$A$776,$A23,СВЦЭМ!$B$33:$B$776,J$11)+'СЕТ СН'!$F$9+СВЦЭМ!$D$10+'СЕТ СН'!$F$6-'СЕТ СН'!$F$19</f>
        <v>917.59210185000006</v>
      </c>
      <c r="K23" s="36">
        <f>SUMIFS(СВЦЭМ!$C$33:$C$776,СВЦЭМ!$A$33:$A$776,$A23,СВЦЭМ!$B$33:$B$776,K$11)+'СЕТ СН'!$F$9+СВЦЭМ!$D$10+'СЕТ СН'!$F$6-'СЕТ СН'!$F$19</f>
        <v>893.85200473999998</v>
      </c>
      <c r="L23" s="36">
        <f>SUMIFS(СВЦЭМ!$C$33:$C$776,СВЦЭМ!$A$33:$A$776,$A23,СВЦЭМ!$B$33:$B$776,L$11)+'СЕТ СН'!$F$9+СВЦЭМ!$D$10+'СЕТ СН'!$F$6-'СЕТ СН'!$F$19</f>
        <v>872.77646800000002</v>
      </c>
      <c r="M23" s="36">
        <f>SUMIFS(СВЦЭМ!$C$33:$C$776,СВЦЭМ!$A$33:$A$776,$A23,СВЦЭМ!$B$33:$B$776,M$11)+'СЕТ СН'!$F$9+СВЦЭМ!$D$10+'СЕТ СН'!$F$6-'СЕТ СН'!$F$19</f>
        <v>784.81724604999999</v>
      </c>
      <c r="N23" s="36">
        <f>SUMIFS(СВЦЭМ!$C$33:$C$776,СВЦЭМ!$A$33:$A$776,$A23,СВЦЭМ!$B$33:$B$776,N$11)+'СЕТ СН'!$F$9+СВЦЭМ!$D$10+'СЕТ СН'!$F$6-'СЕТ СН'!$F$19</f>
        <v>753.95169082000007</v>
      </c>
      <c r="O23" s="36">
        <f>SUMIFS(СВЦЭМ!$C$33:$C$776,СВЦЭМ!$A$33:$A$776,$A23,СВЦЭМ!$B$33:$B$776,O$11)+'СЕТ СН'!$F$9+СВЦЭМ!$D$10+'СЕТ СН'!$F$6-'СЕТ СН'!$F$19</f>
        <v>742.26020313000004</v>
      </c>
      <c r="P23" s="36">
        <f>SUMIFS(СВЦЭМ!$C$33:$C$776,СВЦЭМ!$A$33:$A$776,$A23,СВЦЭМ!$B$33:$B$776,P$11)+'СЕТ СН'!$F$9+СВЦЭМ!$D$10+'СЕТ СН'!$F$6-'СЕТ СН'!$F$19</f>
        <v>789.53528151</v>
      </c>
      <c r="Q23" s="36">
        <f>SUMIFS(СВЦЭМ!$C$33:$C$776,СВЦЭМ!$A$33:$A$776,$A23,СВЦЭМ!$B$33:$B$776,Q$11)+'СЕТ СН'!$F$9+СВЦЭМ!$D$10+'СЕТ СН'!$F$6-'СЕТ СН'!$F$19</f>
        <v>793.29900754000005</v>
      </c>
      <c r="R23" s="36">
        <f>SUMIFS(СВЦЭМ!$C$33:$C$776,СВЦЭМ!$A$33:$A$776,$A23,СВЦЭМ!$B$33:$B$776,R$11)+'СЕТ СН'!$F$9+СВЦЭМ!$D$10+'СЕТ СН'!$F$6-'СЕТ СН'!$F$19</f>
        <v>795.79787309000005</v>
      </c>
      <c r="S23" s="36">
        <f>SUMIFS(СВЦЭМ!$C$33:$C$776,СВЦЭМ!$A$33:$A$776,$A23,СВЦЭМ!$B$33:$B$776,S$11)+'СЕТ СН'!$F$9+СВЦЭМ!$D$10+'СЕТ СН'!$F$6-'СЕТ СН'!$F$19</f>
        <v>796.98173453000004</v>
      </c>
      <c r="T23" s="36">
        <f>SUMIFS(СВЦЭМ!$C$33:$C$776,СВЦЭМ!$A$33:$A$776,$A23,СВЦЭМ!$B$33:$B$776,T$11)+'СЕТ СН'!$F$9+СВЦЭМ!$D$10+'СЕТ СН'!$F$6-'СЕТ СН'!$F$19</f>
        <v>795.66587699000002</v>
      </c>
      <c r="U23" s="36">
        <f>SUMIFS(СВЦЭМ!$C$33:$C$776,СВЦЭМ!$A$33:$A$776,$A23,СВЦЭМ!$B$33:$B$776,U$11)+'СЕТ СН'!$F$9+СВЦЭМ!$D$10+'СЕТ СН'!$F$6-'СЕТ СН'!$F$19</f>
        <v>773.28679511000007</v>
      </c>
      <c r="V23" s="36">
        <f>SUMIFS(СВЦЭМ!$C$33:$C$776,СВЦЭМ!$A$33:$A$776,$A23,СВЦЭМ!$B$33:$B$776,V$11)+'СЕТ СН'!$F$9+СВЦЭМ!$D$10+'СЕТ СН'!$F$6-'СЕТ СН'!$F$19</f>
        <v>775.08033191000004</v>
      </c>
      <c r="W23" s="36">
        <f>SUMIFS(СВЦЭМ!$C$33:$C$776,СВЦЭМ!$A$33:$A$776,$A23,СВЦЭМ!$B$33:$B$776,W$11)+'СЕТ СН'!$F$9+СВЦЭМ!$D$10+'СЕТ СН'!$F$6-'СЕТ СН'!$F$19</f>
        <v>777.79189157000008</v>
      </c>
      <c r="X23" s="36">
        <f>SUMIFS(СВЦЭМ!$C$33:$C$776,СВЦЭМ!$A$33:$A$776,$A23,СВЦЭМ!$B$33:$B$776,X$11)+'СЕТ СН'!$F$9+СВЦЭМ!$D$10+'СЕТ СН'!$F$6-'СЕТ СН'!$F$19</f>
        <v>795.95655506000003</v>
      </c>
      <c r="Y23" s="36">
        <f>SUMIFS(СВЦЭМ!$C$33:$C$776,СВЦЭМ!$A$33:$A$776,$A23,СВЦЭМ!$B$33:$B$776,Y$11)+'СЕТ СН'!$F$9+СВЦЭМ!$D$10+'СЕТ СН'!$F$6-'СЕТ СН'!$F$19</f>
        <v>882.69091378000007</v>
      </c>
    </row>
    <row r="24" spans="1:25" ht="15.75" x14ac:dyDescent="0.2">
      <c r="A24" s="35">
        <f t="shared" si="0"/>
        <v>44056</v>
      </c>
      <c r="B24" s="36">
        <f>SUMIFS(СВЦЭМ!$C$33:$C$776,СВЦЭМ!$A$33:$A$776,$A24,СВЦЭМ!$B$33:$B$776,B$11)+'СЕТ СН'!$F$9+СВЦЭМ!$D$10+'СЕТ СН'!$F$6-'СЕТ СН'!$F$19</f>
        <v>960.25478012000008</v>
      </c>
      <c r="C24" s="36">
        <f>SUMIFS(СВЦЭМ!$C$33:$C$776,СВЦЭМ!$A$33:$A$776,$A24,СВЦЭМ!$B$33:$B$776,C$11)+'СЕТ СН'!$F$9+СВЦЭМ!$D$10+'СЕТ СН'!$F$6-'СЕТ СН'!$F$19</f>
        <v>1000.47790546</v>
      </c>
      <c r="D24" s="36">
        <f>SUMIFS(СВЦЭМ!$C$33:$C$776,СВЦЭМ!$A$33:$A$776,$A24,СВЦЭМ!$B$33:$B$776,D$11)+'СЕТ СН'!$F$9+СВЦЭМ!$D$10+'СЕТ СН'!$F$6-'СЕТ СН'!$F$19</f>
        <v>1029.9097867</v>
      </c>
      <c r="E24" s="36">
        <f>SUMIFS(СВЦЭМ!$C$33:$C$776,СВЦЭМ!$A$33:$A$776,$A24,СВЦЭМ!$B$33:$B$776,E$11)+'СЕТ СН'!$F$9+СВЦЭМ!$D$10+'СЕТ СН'!$F$6-'СЕТ СН'!$F$19</f>
        <v>1044.81347534</v>
      </c>
      <c r="F24" s="36">
        <f>SUMIFS(СВЦЭМ!$C$33:$C$776,СВЦЭМ!$A$33:$A$776,$A24,СВЦЭМ!$B$33:$B$776,F$11)+'СЕТ СН'!$F$9+СВЦЭМ!$D$10+'СЕТ СН'!$F$6-'СЕТ СН'!$F$19</f>
        <v>1040.2329563200001</v>
      </c>
      <c r="G24" s="36">
        <f>SUMIFS(СВЦЭМ!$C$33:$C$776,СВЦЭМ!$A$33:$A$776,$A24,СВЦЭМ!$B$33:$B$776,G$11)+'СЕТ СН'!$F$9+СВЦЭМ!$D$10+'СЕТ СН'!$F$6-'СЕТ СН'!$F$19</f>
        <v>1016.13121083</v>
      </c>
      <c r="H24" s="36">
        <f>SUMIFS(СВЦЭМ!$C$33:$C$776,СВЦЭМ!$A$33:$A$776,$A24,СВЦЭМ!$B$33:$B$776,H$11)+'СЕТ СН'!$F$9+СВЦЭМ!$D$10+'СЕТ СН'!$F$6-'СЕТ СН'!$F$19</f>
        <v>968.75208915000007</v>
      </c>
      <c r="I24" s="36">
        <f>SUMIFS(СВЦЭМ!$C$33:$C$776,СВЦЭМ!$A$33:$A$776,$A24,СВЦЭМ!$B$33:$B$776,I$11)+'СЕТ СН'!$F$9+СВЦЭМ!$D$10+'СЕТ СН'!$F$6-'СЕТ СН'!$F$19</f>
        <v>907.92990935</v>
      </c>
      <c r="J24" s="36">
        <f>SUMIFS(СВЦЭМ!$C$33:$C$776,СВЦЭМ!$A$33:$A$776,$A24,СВЦЭМ!$B$33:$B$776,J$11)+'СЕТ СН'!$F$9+СВЦЭМ!$D$10+'СЕТ СН'!$F$6-'СЕТ СН'!$F$19</f>
        <v>859.67029502000003</v>
      </c>
      <c r="K24" s="36">
        <f>SUMIFS(СВЦЭМ!$C$33:$C$776,СВЦЭМ!$A$33:$A$776,$A24,СВЦЭМ!$B$33:$B$776,K$11)+'СЕТ СН'!$F$9+СВЦЭМ!$D$10+'СЕТ СН'!$F$6-'СЕТ СН'!$F$19</f>
        <v>832.99724355000001</v>
      </c>
      <c r="L24" s="36">
        <f>SUMIFS(СВЦЭМ!$C$33:$C$776,СВЦЭМ!$A$33:$A$776,$A24,СВЦЭМ!$B$33:$B$776,L$11)+'СЕТ СН'!$F$9+СВЦЭМ!$D$10+'СЕТ СН'!$F$6-'СЕТ СН'!$F$19</f>
        <v>833.71469550000006</v>
      </c>
      <c r="M24" s="36">
        <f>SUMIFS(СВЦЭМ!$C$33:$C$776,СВЦЭМ!$A$33:$A$776,$A24,СВЦЭМ!$B$33:$B$776,M$11)+'СЕТ СН'!$F$9+СВЦЭМ!$D$10+'СЕТ СН'!$F$6-'СЕТ СН'!$F$19</f>
        <v>784.90022332000001</v>
      </c>
      <c r="N24" s="36">
        <f>SUMIFS(СВЦЭМ!$C$33:$C$776,СВЦЭМ!$A$33:$A$776,$A24,СВЦЭМ!$B$33:$B$776,N$11)+'СЕТ СН'!$F$9+СВЦЭМ!$D$10+'СЕТ СН'!$F$6-'СЕТ СН'!$F$19</f>
        <v>807.28616052000007</v>
      </c>
      <c r="O24" s="36">
        <f>SUMIFS(СВЦЭМ!$C$33:$C$776,СВЦЭМ!$A$33:$A$776,$A24,СВЦЭМ!$B$33:$B$776,O$11)+'СЕТ СН'!$F$9+СВЦЭМ!$D$10+'СЕТ СН'!$F$6-'СЕТ СН'!$F$19</f>
        <v>806.28759428000001</v>
      </c>
      <c r="P24" s="36">
        <f>SUMIFS(СВЦЭМ!$C$33:$C$776,СВЦЭМ!$A$33:$A$776,$A24,СВЦЭМ!$B$33:$B$776,P$11)+'СЕТ СН'!$F$9+СВЦЭМ!$D$10+'СЕТ СН'!$F$6-'СЕТ СН'!$F$19</f>
        <v>802.76948253</v>
      </c>
      <c r="Q24" s="36">
        <f>SUMIFS(СВЦЭМ!$C$33:$C$776,СВЦЭМ!$A$33:$A$776,$A24,СВЦЭМ!$B$33:$B$776,Q$11)+'СЕТ СН'!$F$9+СВЦЭМ!$D$10+'СЕТ СН'!$F$6-'СЕТ СН'!$F$19</f>
        <v>818.07846472000006</v>
      </c>
      <c r="R24" s="36">
        <f>SUMIFS(СВЦЭМ!$C$33:$C$776,СВЦЭМ!$A$33:$A$776,$A24,СВЦЭМ!$B$33:$B$776,R$11)+'СЕТ СН'!$F$9+СВЦЭМ!$D$10+'СЕТ СН'!$F$6-'СЕТ СН'!$F$19</f>
        <v>812.82430161000002</v>
      </c>
      <c r="S24" s="36">
        <f>SUMIFS(СВЦЭМ!$C$33:$C$776,СВЦЭМ!$A$33:$A$776,$A24,СВЦЭМ!$B$33:$B$776,S$11)+'СЕТ СН'!$F$9+СВЦЭМ!$D$10+'СЕТ СН'!$F$6-'СЕТ СН'!$F$19</f>
        <v>818.99929243999998</v>
      </c>
      <c r="T24" s="36">
        <f>SUMIFS(СВЦЭМ!$C$33:$C$776,СВЦЭМ!$A$33:$A$776,$A24,СВЦЭМ!$B$33:$B$776,T$11)+'СЕТ СН'!$F$9+СВЦЭМ!$D$10+'СЕТ СН'!$F$6-'СЕТ СН'!$F$19</f>
        <v>757.79540869000004</v>
      </c>
      <c r="U24" s="36">
        <f>SUMIFS(СВЦЭМ!$C$33:$C$776,СВЦЭМ!$A$33:$A$776,$A24,СВЦЭМ!$B$33:$B$776,U$11)+'СЕТ СН'!$F$9+СВЦЭМ!$D$10+'СЕТ СН'!$F$6-'СЕТ СН'!$F$19</f>
        <v>695.18876684000008</v>
      </c>
      <c r="V24" s="36">
        <f>SUMIFS(СВЦЭМ!$C$33:$C$776,СВЦЭМ!$A$33:$A$776,$A24,СВЦЭМ!$B$33:$B$776,V$11)+'СЕТ СН'!$F$9+СВЦЭМ!$D$10+'СЕТ СН'!$F$6-'СЕТ СН'!$F$19</f>
        <v>699.33235342</v>
      </c>
      <c r="W24" s="36">
        <f>SUMIFS(СВЦЭМ!$C$33:$C$776,СВЦЭМ!$A$33:$A$776,$A24,СВЦЭМ!$B$33:$B$776,W$11)+'СЕТ СН'!$F$9+СВЦЭМ!$D$10+'СЕТ СН'!$F$6-'СЕТ СН'!$F$19</f>
        <v>715.90004250000004</v>
      </c>
      <c r="X24" s="36">
        <f>SUMIFS(СВЦЭМ!$C$33:$C$776,СВЦЭМ!$A$33:$A$776,$A24,СВЦЭМ!$B$33:$B$776,X$11)+'СЕТ СН'!$F$9+СВЦЭМ!$D$10+'СЕТ СН'!$F$6-'СЕТ СН'!$F$19</f>
        <v>720.39489014000003</v>
      </c>
      <c r="Y24" s="36">
        <f>SUMIFS(СВЦЭМ!$C$33:$C$776,СВЦЭМ!$A$33:$A$776,$A24,СВЦЭМ!$B$33:$B$776,Y$11)+'СЕТ СН'!$F$9+СВЦЭМ!$D$10+'СЕТ СН'!$F$6-'СЕТ СН'!$F$19</f>
        <v>781.98574652000002</v>
      </c>
    </row>
    <row r="25" spans="1:25" ht="15.75" x14ac:dyDescent="0.2">
      <c r="A25" s="35">
        <f t="shared" si="0"/>
        <v>44057</v>
      </c>
      <c r="B25" s="36">
        <f>SUMIFS(СВЦЭМ!$C$33:$C$776,СВЦЭМ!$A$33:$A$776,$A25,СВЦЭМ!$B$33:$B$776,B$11)+'СЕТ СН'!$F$9+СВЦЭМ!$D$10+'СЕТ СН'!$F$6-'СЕТ СН'!$F$19</f>
        <v>934.47205297000005</v>
      </c>
      <c r="C25" s="36">
        <f>SUMIFS(СВЦЭМ!$C$33:$C$776,СВЦЭМ!$A$33:$A$776,$A25,СВЦЭМ!$B$33:$B$776,C$11)+'СЕТ СН'!$F$9+СВЦЭМ!$D$10+'СЕТ СН'!$F$6-'СЕТ СН'!$F$19</f>
        <v>955.18242400000008</v>
      </c>
      <c r="D25" s="36">
        <f>SUMIFS(СВЦЭМ!$C$33:$C$776,СВЦЭМ!$A$33:$A$776,$A25,СВЦЭМ!$B$33:$B$776,D$11)+'СЕТ СН'!$F$9+СВЦЭМ!$D$10+'СЕТ СН'!$F$6-'СЕТ СН'!$F$19</f>
        <v>982.13385722999999</v>
      </c>
      <c r="E25" s="36">
        <f>SUMIFS(СВЦЭМ!$C$33:$C$776,СВЦЭМ!$A$33:$A$776,$A25,СВЦЭМ!$B$33:$B$776,E$11)+'СЕТ СН'!$F$9+СВЦЭМ!$D$10+'СЕТ СН'!$F$6-'СЕТ СН'!$F$19</f>
        <v>979.81508874000008</v>
      </c>
      <c r="F25" s="36">
        <f>SUMIFS(СВЦЭМ!$C$33:$C$776,СВЦЭМ!$A$33:$A$776,$A25,СВЦЭМ!$B$33:$B$776,F$11)+'СЕТ СН'!$F$9+СВЦЭМ!$D$10+'СЕТ СН'!$F$6-'СЕТ СН'!$F$19</f>
        <v>974.42996323</v>
      </c>
      <c r="G25" s="36">
        <f>SUMIFS(СВЦЭМ!$C$33:$C$776,СВЦЭМ!$A$33:$A$776,$A25,СВЦЭМ!$B$33:$B$776,G$11)+'СЕТ СН'!$F$9+СВЦЭМ!$D$10+'СЕТ СН'!$F$6-'СЕТ СН'!$F$19</f>
        <v>963.86731515999998</v>
      </c>
      <c r="H25" s="36">
        <f>SUMIFS(СВЦЭМ!$C$33:$C$776,СВЦЭМ!$A$33:$A$776,$A25,СВЦЭМ!$B$33:$B$776,H$11)+'СЕТ СН'!$F$9+СВЦЭМ!$D$10+'СЕТ СН'!$F$6-'СЕТ СН'!$F$19</f>
        <v>943.86077196999997</v>
      </c>
      <c r="I25" s="36">
        <f>SUMIFS(СВЦЭМ!$C$33:$C$776,СВЦЭМ!$A$33:$A$776,$A25,СВЦЭМ!$B$33:$B$776,I$11)+'СЕТ СН'!$F$9+СВЦЭМ!$D$10+'СЕТ СН'!$F$6-'СЕТ СН'!$F$19</f>
        <v>944.68525914999998</v>
      </c>
      <c r="J25" s="36">
        <f>SUMIFS(СВЦЭМ!$C$33:$C$776,СВЦЭМ!$A$33:$A$776,$A25,СВЦЭМ!$B$33:$B$776,J$11)+'СЕТ СН'!$F$9+СВЦЭМ!$D$10+'СЕТ СН'!$F$6-'СЕТ СН'!$F$19</f>
        <v>892.87784398000008</v>
      </c>
      <c r="K25" s="36">
        <f>SUMIFS(СВЦЭМ!$C$33:$C$776,СВЦЭМ!$A$33:$A$776,$A25,СВЦЭМ!$B$33:$B$776,K$11)+'СЕТ СН'!$F$9+СВЦЭМ!$D$10+'СЕТ СН'!$F$6-'СЕТ СН'!$F$19</f>
        <v>870.96377484000004</v>
      </c>
      <c r="L25" s="36">
        <f>SUMIFS(СВЦЭМ!$C$33:$C$776,СВЦЭМ!$A$33:$A$776,$A25,СВЦЭМ!$B$33:$B$776,L$11)+'СЕТ СН'!$F$9+СВЦЭМ!$D$10+'СЕТ СН'!$F$6-'СЕТ СН'!$F$19</f>
        <v>858.54398196</v>
      </c>
      <c r="M25" s="36">
        <f>SUMIFS(СВЦЭМ!$C$33:$C$776,СВЦЭМ!$A$33:$A$776,$A25,СВЦЭМ!$B$33:$B$776,M$11)+'СЕТ СН'!$F$9+СВЦЭМ!$D$10+'СЕТ СН'!$F$6-'СЕТ СН'!$F$19</f>
        <v>823.45649446000004</v>
      </c>
      <c r="N25" s="36">
        <f>SUMIFS(СВЦЭМ!$C$33:$C$776,СВЦЭМ!$A$33:$A$776,$A25,СВЦЭМ!$B$33:$B$776,N$11)+'СЕТ СН'!$F$9+СВЦЭМ!$D$10+'СЕТ СН'!$F$6-'СЕТ СН'!$F$19</f>
        <v>747.95429811999998</v>
      </c>
      <c r="O25" s="36">
        <f>SUMIFS(СВЦЭМ!$C$33:$C$776,СВЦЭМ!$A$33:$A$776,$A25,СВЦЭМ!$B$33:$B$776,O$11)+'СЕТ СН'!$F$9+СВЦЭМ!$D$10+'СЕТ СН'!$F$6-'СЕТ СН'!$F$19</f>
        <v>727.16922116000001</v>
      </c>
      <c r="P25" s="36">
        <f>SUMIFS(СВЦЭМ!$C$33:$C$776,СВЦЭМ!$A$33:$A$776,$A25,СВЦЭМ!$B$33:$B$776,P$11)+'СЕТ СН'!$F$9+СВЦЭМ!$D$10+'СЕТ СН'!$F$6-'СЕТ СН'!$F$19</f>
        <v>734.68403461000003</v>
      </c>
      <c r="Q25" s="36">
        <f>SUMIFS(СВЦЭМ!$C$33:$C$776,СВЦЭМ!$A$33:$A$776,$A25,СВЦЭМ!$B$33:$B$776,Q$11)+'СЕТ СН'!$F$9+СВЦЭМ!$D$10+'СЕТ СН'!$F$6-'СЕТ СН'!$F$19</f>
        <v>746.05777403000002</v>
      </c>
      <c r="R25" s="36">
        <f>SUMIFS(СВЦЭМ!$C$33:$C$776,СВЦЭМ!$A$33:$A$776,$A25,СВЦЭМ!$B$33:$B$776,R$11)+'СЕТ СН'!$F$9+СВЦЭМ!$D$10+'СЕТ СН'!$F$6-'СЕТ СН'!$F$19</f>
        <v>739.90749403000007</v>
      </c>
      <c r="S25" s="36">
        <f>SUMIFS(СВЦЭМ!$C$33:$C$776,СВЦЭМ!$A$33:$A$776,$A25,СВЦЭМ!$B$33:$B$776,S$11)+'СЕТ СН'!$F$9+СВЦЭМ!$D$10+'СЕТ СН'!$F$6-'СЕТ СН'!$F$19</f>
        <v>751.54104905999998</v>
      </c>
      <c r="T25" s="36">
        <f>SUMIFS(СВЦЭМ!$C$33:$C$776,СВЦЭМ!$A$33:$A$776,$A25,СВЦЭМ!$B$33:$B$776,T$11)+'СЕТ СН'!$F$9+СВЦЭМ!$D$10+'СЕТ СН'!$F$6-'СЕТ СН'!$F$19</f>
        <v>749.73780238000006</v>
      </c>
      <c r="U25" s="36">
        <f>SUMIFS(СВЦЭМ!$C$33:$C$776,СВЦЭМ!$A$33:$A$776,$A25,СВЦЭМ!$B$33:$B$776,U$11)+'СЕТ СН'!$F$9+СВЦЭМ!$D$10+'СЕТ СН'!$F$6-'СЕТ СН'!$F$19</f>
        <v>760.99462692999998</v>
      </c>
      <c r="V25" s="36">
        <f>SUMIFS(СВЦЭМ!$C$33:$C$776,СВЦЭМ!$A$33:$A$776,$A25,СВЦЭМ!$B$33:$B$776,V$11)+'СЕТ СН'!$F$9+СВЦЭМ!$D$10+'СЕТ СН'!$F$6-'СЕТ СН'!$F$19</f>
        <v>749.50032374</v>
      </c>
      <c r="W25" s="36">
        <f>SUMIFS(СВЦЭМ!$C$33:$C$776,СВЦЭМ!$A$33:$A$776,$A25,СВЦЭМ!$B$33:$B$776,W$11)+'СЕТ СН'!$F$9+СВЦЭМ!$D$10+'СЕТ СН'!$F$6-'СЕТ СН'!$F$19</f>
        <v>752.30549318999999</v>
      </c>
      <c r="X25" s="36">
        <f>SUMIFS(СВЦЭМ!$C$33:$C$776,СВЦЭМ!$A$33:$A$776,$A25,СВЦЭМ!$B$33:$B$776,X$11)+'СЕТ СН'!$F$9+СВЦЭМ!$D$10+'СЕТ СН'!$F$6-'СЕТ СН'!$F$19</f>
        <v>767.10443225000006</v>
      </c>
      <c r="Y25" s="36">
        <f>SUMIFS(СВЦЭМ!$C$33:$C$776,СВЦЭМ!$A$33:$A$776,$A25,СВЦЭМ!$B$33:$B$776,Y$11)+'СЕТ СН'!$F$9+СВЦЭМ!$D$10+'СЕТ СН'!$F$6-'СЕТ СН'!$F$19</f>
        <v>845.61778385000002</v>
      </c>
    </row>
    <row r="26" spans="1:25" ht="15.75" x14ac:dyDescent="0.2">
      <c r="A26" s="35">
        <f t="shared" si="0"/>
        <v>44058</v>
      </c>
      <c r="B26" s="36">
        <f>SUMIFS(СВЦЭМ!$C$33:$C$776,СВЦЭМ!$A$33:$A$776,$A26,СВЦЭМ!$B$33:$B$776,B$11)+'СЕТ СН'!$F$9+СВЦЭМ!$D$10+'СЕТ СН'!$F$6-'СЕТ СН'!$F$19</f>
        <v>875.84423097000001</v>
      </c>
      <c r="C26" s="36">
        <f>SUMIFS(СВЦЭМ!$C$33:$C$776,СВЦЭМ!$A$33:$A$776,$A26,СВЦЭМ!$B$33:$B$776,C$11)+'СЕТ СН'!$F$9+СВЦЭМ!$D$10+'СЕТ СН'!$F$6-'СЕТ СН'!$F$19</f>
        <v>916.02815382000006</v>
      </c>
      <c r="D26" s="36">
        <f>SUMIFS(СВЦЭМ!$C$33:$C$776,СВЦЭМ!$A$33:$A$776,$A26,СВЦЭМ!$B$33:$B$776,D$11)+'СЕТ СН'!$F$9+СВЦЭМ!$D$10+'СЕТ СН'!$F$6-'СЕТ СН'!$F$19</f>
        <v>907.99073292000003</v>
      </c>
      <c r="E26" s="36">
        <f>SUMIFS(СВЦЭМ!$C$33:$C$776,СВЦЭМ!$A$33:$A$776,$A26,СВЦЭМ!$B$33:$B$776,E$11)+'СЕТ СН'!$F$9+СВЦЭМ!$D$10+'СЕТ СН'!$F$6-'СЕТ СН'!$F$19</f>
        <v>901.04976119000003</v>
      </c>
      <c r="F26" s="36">
        <f>SUMIFS(СВЦЭМ!$C$33:$C$776,СВЦЭМ!$A$33:$A$776,$A26,СВЦЭМ!$B$33:$B$776,F$11)+'СЕТ СН'!$F$9+СВЦЭМ!$D$10+'СЕТ СН'!$F$6-'СЕТ СН'!$F$19</f>
        <v>898.01920571000005</v>
      </c>
      <c r="G26" s="36">
        <f>SUMIFS(СВЦЭМ!$C$33:$C$776,СВЦЭМ!$A$33:$A$776,$A26,СВЦЭМ!$B$33:$B$776,G$11)+'СЕТ СН'!$F$9+СВЦЭМ!$D$10+'СЕТ СН'!$F$6-'СЕТ СН'!$F$19</f>
        <v>904.78201280000008</v>
      </c>
      <c r="H26" s="36">
        <f>SUMIFS(СВЦЭМ!$C$33:$C$776,СВЦЭМ!$A$33:$A$776,$A26,СВЦЭМ!$B$33:$B$776,H$11)+'СЕТ СН'!$F$9+СВЦЭМ!$D$10+'СЕТ СН'!$F$6-'СЕТ СН'!$F$19</f>
        <v>895.34732985000005</v>
      </c>
      <c r="I26" s="36">
        <f>SUMIFS(СВЦЭМ!$C$33:$C$776,СВЦЭМ!$A$33:$A$776,$A26,СВЦЭМ!$B$33:$B$776,I$11)+'СЕТ СН'!$F$9+СВЦЭМ!$D$10+'СЕТ СН'!$F$6-'СЕТ СН'!$F$19</f>
        <v>882.43934566000007</v>
      </c>
      <c r="J26" s="36">
        <f>SUMIFS(СВЦЭМ!$C$33:$C$776,СВЦЭМ!$A$33:$A$776,$A26,СВЦЭМ!$B$33:$B$776,J$11)+'СЕТ СН'!$F$9+СВЦЭМ!$D$10+'СЕТ СН'!$F$6-'СЕТ СН'!$F$19</f>
        <v>847.27541501000007</v>
      </c>
      <c r="K26" s="36">
        <f>SUMIFS(СВЦЭМ!$C$33:$C$776,СВЦЭМ!$A$33:$A$776,$A26,СВЦЭМ!$B$33:$B$776,K$11)+'СЕТ СН'!$F$9+СВЦЭМ!$D$10+'СЕТ СН'!$F$6-'СЕТ СН'!$F$19</f>
        <v>809.11408763000009</v>
      </c>
      <c r="L26" s="36">
        <f>SUMIFS(СВЦЭМ!$C$33:$C$776,СВЦЭМ!$A$33:$A$776,$A26,СВЦЭМ!$B$33:$B$776,L$11)+'СЕТ СН'!$F$9+СВЦЭМ!$D$10+'СЕТ СН'!$F$6-'СЕТ СН'!$F$19</f>
        <v>803.13883060000001</v>
      </c>
      <c r="M26" s="36">
        <f>SUMIFS(СВЦЭМ!$C$33:$C$776,СВЦЭМ!$A$33:$A$776,$A26,СВЦЭМ!$B$33:$B$776,M$11)+'СЕТ СН'!$F$9+СВЦЭМ!$D$10+'СЕТ СН'!$F$6-'СЕТ СН'!$F$19</f>
        <v>818.80680576999998</v>
      </c>
      <c r="N26" s="36">
        <f>SUMIFS(СВЦЭМ!$C$33:$C$776,СВЦЭМ!$A$33:$A$776,$A26,СВЦЭМ!$B$33:$B$776,N$11)+'СЕТ СН'!$F$9+СВЦЭМ!$D$10+'СЕТ СН'!$F$6-'СЕТ СН'!$F$19</f>
        <v>813.46479020000004</v>
      </c>
      <c r="O26" s="36">
        <f>SUMIFS(СВЦЭМ!$C$33:$C$776,СВЦЭМ!$A$33:$A$776,$A26,СВЦЭМ!$B$33:$B$776,O$11)+'СЕТ СН'!$F$9+СВЦЭМ!$D$10+'СЕТ СН'!$F$6-'СЕТ СН'!$F$19</f>
        <v>790.68115201000001</v>
      </c>
      <c r="P26" s="36">
        <f>SUMIFS(СВЦЭМ!$C$33:$C$776,СВЦЭМ!$A$33:$A$776,$A26,СВЦЭМ!$B$33:$B$776,P$11)+'СЕТ СН'!$F$9+СВЦЭМ!$D$10+'СЕТ СН'!$F$6-'СЕТ СН'!$F$19</f>
        <v>791.94460389000005</v>
      </c>
      <c r="Q26" s="36">
        <f>SUMIFS(СВЦЭМ!$C$33:$C$776,СВЦЭМ!$A$33:$A$776,$A26,СВЦЭМ!$B$33:$B$776,Q$11)+'СЕТ СН'!$F$9+СВЦЭМ!$D$10+'СЕТ СН'!$F$6-'СЕТ СН'!$F$19</f>
        <v>793.97446438999998</v>
      </c>
      <c r="R26" s="36">
        <f>SUMIFS(СВЦЭМ!$C$33:$C$776,СВЦЭМ!$A$33:$A$776,$A26,СВЦЭМ!$B$33:$B$776,R$11)+'СЕТ СН'!$F$9+СВЦЭМ!$D$10+'СЕТ СН'!$F$6-'СЕТ СН'!$F$19</f>
        <v>797.03214042000002</v>
      </c>
      <c r="S26" s="36">
        <f>SUMIFS(СВЦЭМ!$C$33:$C$776,СВЦЭМ!$A$33:$A$776,$A26,СВЦЭМ!$B$33:$B$776,S$11)+'СЕТ СН'!$F$9+СВЦЭМ!$D$10+'СЕТ СН'!$F$6-'СЕТ СН'!$F$19</f>
        <v>804.96765216000006</v>
      </c>
      <c r="T26" s="36">
        <f>SUMIFS(СВЦЭМ!$C$33:$C$776,СВЦЭМ!$A$33:$A$776,$A26,СВЦЭМ!$B$33:$B$776,T$11)+'СЕТ СН'!$F$9+СВЦЭМ!$D$10+'СЕТ СН'!$F$6-'СЕТ СН'!$F$19</f>
        <v>802.03262311000003</v>
      </c>
      <c r="U26" s="36">
        <f>SUMIFS(СВЦЭМ!$C$33:$C$776,СВЦЭМ!$A$33:$A$776,$A26,СВЦЭМ!$B$33:$B$776,U$11)+'СЕТ СН'!$F$9+СВЦЭМ!$D$10+'СЕТ СН'!$F$6-'СЕТ СН'!$F$19</f>
        <v>806.72372601000006</v>
      </c>
      <c r="V26" s="36">
        <f>SUMIFS(СВЦЭМ!$C$33:$C$776,СВЦЭМ!$A$33:$A$776,$A26,СВЦЭМ!$B$33:$B$776,V$11)+'СЕТ СН'!$F$9+СВЦЭМ!$D$10+'СЕТ СН'!$F$6-'СЕТ СН'!$F$19</f>
        <v>796.57010143000002</v>
      </c>
      <c r="W26" s="36">
        <f>SUMIFS(СВЦЭМ!$C$33:$C$776,СВЦЭМ!$A$33:$A$776,$A26,СВЦЭМ!$B$33:$B$776,W$11)+'СЕТ СН'!$F$9+СВЦЭМ!$D$10+'СЕТ СН'!$F$6-'СЕТ СН'!$F$19</f>
        <v>790.87390774000005</v>
      </c>
      <c r="X26" s="36">
        <f>SUMIFS(СВЦЭМ!$C$33:$C$776,СВЦЭМ!$A$33:$A$776,$A26,СВЦЭМ!$B$33:$B$776,X$11)+'СЕТ СН'!$F$9+СВЦЭМ!$D$10+'СЕТ СН'!$F$6-'СЕТ СН'!$F$19</f>
        <v>808.69947500000001</v>
      </c>
      <c r="Y26" s="36">
        <f>SUMIFS(СВЦЭМ!$C$33:$C$776,СВЦЭМ!$A$33:$A$776,$A26,СВЦЭМ!$B$33:$B$776,Y$11)+'СЕТ СН'!$F$9+СВЦЭМ!$D$10+'СЕТ СН'!$F$6-'СЕТ СН'!$F$19</f>
        <v>822.61177583000006</v>
      </c>
    </row>
    <row r="27" spans="1:25" ht="15.75" x14ac:dyDescent="0.2">
      <c r="A27" s="35">
        <f t="shared" si="0"/>
        <v>44059</v>
      </c>
      <c r="B27" s="36">
        <f>SUMIFS(СВЦЭМ!$C$33:$C$776,СВЦЭМ!$A$33:$A$776,$A27,СВЦЭМ!$B$33:$B$776,B$11)+'СЕТ СН'!$F$9+СВЦЭМ!$D$10+'СЕТ СН'!$F$6-'СЕТ СН'!$F$19</f>
        <v>889.25403023000001</v>
      </c>
      <c r="C27" s="36">
        <f>SUMIFS(СВЦЭМ!$C$33:$C$776,СВЦЭМ!$A$33:$A$776,$A27,СВЦЭМ!$B$33:$B$776,C$11)+'СЕТ СН'!$F$9+СВЦЭМ!$D$10+'СЕТ СН'!$F$6-'СЕТ СН'!$F$19</f>
        <v>906.09211960000005</v>
      </c>
      <c r="D27" s="36">
        <f>SUMIFS(СВЦЭМ!$C$33:$C$776,СВЦЭМ!$A$33:$A$776,$A27,СВЦЭМ!$B$33:$B$776,D$11)+'СЕТ СН'!$F$9+СВЦЭМ!$D$10+'СЕТ СН'!$F$6-'СЕТ СН'!$F$19</f>
        <v>925.97042712000007</v>
      </c>
      <c r="E27" s="36">
        <f>SUMIFS(СВЦЭМ!$C$33:$C$776,СВЦЭМ!$A$33:$A$776,$A27,СВЦЭМ!$B$33:$B$776,E$11)+'СЕТ СН'!$F$9+СВЦЭМ!$D$10+'СЕТ СН'!$F$6-'СЕТ СН'!$F$19</f>
        <v>935.65644428000007</v>
      </c>
      <c r="F27" s="36">
        <f>SUMIFS(СВЦЭМ!$C$33:$C$776,СВЦЭМ!$A$33:$A$776,$A27,СВЦЭМ!$B$33:$B$776,F$11)+'СЕТ СН'!$F$9+СВЦЭМ!$D$10+'СЕТ СН'!$F$6-'СЕТ СН'!$F$19</f>
        <v>935.01433845000008</v>
      </c>
      <c r="G27" s="36">
        <f>SUMIFS(СВЦЭМ!$C$33:$C$776,СВЦЭМ!$A$33:$A$776,$A27,СВЦЭМ!$B$33:$B$776,G$11)+'СЕТ СН'!$F$9+СВЦЭМ!$D$10+'СЕТ СН'!$F$6-'СЕТ СН'!$F$19</f>
        <v>932.12954072000002</v>
      </c>
      <c r="H27" s="36">
        <f>SUMIFS(СВЦЭМ!$C$33:$C$776,СВЦЭМ!$A$33:$A$776,$A27,СВЦЭМ!$B$33:$B$776,H$11)+'СЕТ СН'!$F$9+СВЦЭМ!$D$10+'СЕТ СН'!$F$6-'СЕТ СН'!$F$19</f>
        <v>916.64039726999999</v>
      </c>
      <c r="I27" s="36">
        <f>SUMIFS(СВЦЭМ!$C$33:$C$776,СВЦЭМ!$A$33:$A$776,$A27,СВЦЭМ!$B$33:$B$776,I$11)+'СЕТ СН'!$F$9+СВЦЭМ!$D$10+'СЕТ СН'!$F$6-'СЕТ СН'!$F$19</f>
        <v>869.82472941000003</v>
      </c>
      <c r="J27" s="36">
        <f>SUMIFS(СВЦЭМ!$C$33:$C$776,СВЦЭМ!$A$33:$A$776,$A27,СВЦЭМ!$B$33:$B$776,J$11)+'СЕТ СН'!$F$9+СВЦЭМ!$D$10+'СЕТ СН'!$F$6-'СЕТ СН'!$F$19</f>
        <v>844.47960480000006</v>
      </c>
      <c r="K27" s="36">
        <f>SUMIFS(СВЦЭМ!$C$33:$C$776,СВЦЭМ!$A$33:$A$776,$A27,СВЦЭМ!$B$33:$B$776,K$11)+'СЕТ СН'!$F$9+СВЦЭМ!$D$10+'СЕТ СН'!$F$6-'СЕТ СН'!$F$19</f>
        <v>815.51700454000002</v>
      </c>
      <c r="L27" s="36">
        <f>SUMIFS(СВЦЭМ!$C$33:$C$776,СВЦЭМ!$A$33:$A$776,$A27,СВЦЭМ!$B$33:$B$776,L$11)+'СЕТ СН'!$F$9+СВЦЭМ!$D$10+'СЕТ СН'!$F$6-'СЕТ СН'!$F$19</f>
        <v>805.57820548000007</v>
      </c>
      <c r="M27" s="36">
        <f>SUMIFS(СВЦЭМ!$C$33:$C$776,СВЦЭМ!$A$33:$A$776,$A27,СВЦЭМ!$B$33:$B$776,M$11)+'СЕТ СН'!$F$9+СВЦЭМ!$D$10+'СЕТ СН'!$F$6-'СЕТ СН'!$F$19</f>
        <v>781.76863360000004</v>
      </c>
      <c r="N27" s="36">
        <f>SUMIFS(СВЦЭМ!$C$33:$C$776,СВЦЭМ!$A$33:$A$776,$A27,СВЦЭМ!$B$33:$B$776,N$11)+'СЕТ СН'!$F$9+СВЦЭМ!$D$10+'СЕТ СН'!$F$6-'СЕТ СН'!$F$19</f>
        <v>773.29593571999999</v>
      </c>
      <c r="O27" s="36">
        <f>SUMIFS(СВЦЭМ!$C$33:$C$776,СВЦЭМ!$A$33:$A$776,$A27,СВЦЭМ!$B$33:$B$776,O$11)+'СЕТ СН'!$F$9+СВЦЭМ!$D$10+'СЕТ СН'!$F$6-'СЕТ СН'!$F$19</f>
        <v>757.36781968000003</v>
      </c>
      <c r="P27" s="36">
        <f>SUMIFS(СВЦЭМ!$C$33:$C$776,СВЦЭМ!$A$33:$A$776,$A27,СВЦЭМ!$B$33:$B$776,P$11)+'СЕТ СН'!$F$9+СВЦЭМ!$D$10+'СЕТ СН'!$F$6-'СЕТ СН'!$F$19</f>
        <v>754.38316085999998</v>
      </c>
      <c r="Q27" s="36">
        <f>SUMIFS(СВЦЭМ!$C$33:$C$776,СВЦЭМ!$A$33:$A$776,$A27,СВЦЭМ!$B$33:$B$776,Q$11)+'СЕТ СН'!$F$9+СВЦЭМ!$D$10+'СЕТ СН'!$F$6-'СЕТ СН'!$F$19</f>
        <v>772.82656617999999</v>
      </c>
      <c r="R27" s="36">
        <f>SUMIFS(СВЦЭМ!$C$33:$C$776,СВЦЭМ!$A$33:$A$776,$A27,СВЦЭМ!$B$33:$B$776,R$11)+'СЕТ СН'!$F$9+СВЦЭМ!$D$10+'СЕТ СН'!$F$6-'СЕТ СН'!$F$19</f>
        <v>787.08511878000002</v>
      </c>
      <c r="S27" s="36">
        <f>SUMIFS(СВЦЭМ!$C$33:$C$776,СВЦЭМ!$A$33:$A$776,$A27,СВЦЭМ!$B$33:$B$776,S$11)+'СЕТ СН'!$F$9+СВЦЭМ!$D$10+'СЕТ СН'!$F$6-'СЕТ СН'!$F$19</f>
        <v>795.03921585000001</v>
      </c>
      <c r="T27" s="36">
        <f>SUMIFS(СВЦЭМ!$C$33:$C$776,СВЦЭМ!$A$33:$A$776,$A27,СВЦЭМ!$B$33:$B$776,T$11)+'СЕТ СН'!$F$9+СВЦЭМ!$D$10+'СЕТ СН'!$F$6-'СЕТ СН'!$F$19</f>
        <v>799.96148176000008</v>
      </c>
      <c r="U27" s="36">
        <f>SUMIFS(СВЦЭМ!$C$33:$C$776,СВЦЭМ!$A$33:$A$776,$A27,СВЦЭМ!$B$33:$B$776,U$11)+'СЕТ СН'!$F$9+СВЦЭМ!$D$10+'СЕТ СН'!$F$6-'СЕТ СН'!$F$19</f>
        <v>808.78838265000002</v>
      </c>
      <c r="V27" s="36">
        <f>SUMIFS(СВЦЭМ!$C$33:$C$776,СВЦЭМ!$A$33:$A$776,$A27,СВЦЭМ!$B$33:$B$776,V$11)+'СЕТ СН'!$F$9+СВЦЭМ!$D$10+'СЕТ СН'!$F$6-'СЕТ СН'!$F$19</f>
        <v>793.97528340999997</v>
      </c>
      <c r="W27" s="36">
        <f>SUMIFS(СВЦЭМ!$C$33:$C$776,СВЦЭМ!$A$33:$A$776,$A27,СВЦЭМ!$B$33:$B$776,W$11)+'СЕТ СН'!$F$9+СВЦЭМ!$D$10+'СЕТ СН'!$F$6-'СЕТ СН'!$F$19</f>
        <v>788.57671559000005</v>
      </c>
      <c r="X27" s="36">
        <f>SUMIFS(СВЦЭМ!$C$33:$C$776,СВЦЭМ!$A$33:$A$776,$A27,СВЦЭМ!$B$33:$B$776,X$11)+'СЕТ СН'!$F$9+СВЦЭМ!$D$10+'СЕТ СН'!$F$6-'СЕТ СН'!$F$19</f>
        <v>803.11709136000002</v>
      </c>
      <c r="Y27" s="36">
        <f>SUMIFS(СВЦЭМ!$C$33:$C$776,СВЦЭМ!$A$33:$A$776,$A27,СВЦЭМ!$B$33:$B$776,Y$11)+'СЕТ СН'!$F$9+СВЦЭМ!$D$10+'СЕТ СН'!$F$6-'СЕТ СН'!$F$19</f>
        <v>808.51094326999998</v>
      </c>
    </row>
    <row r="28" spans="1:25" ht="15.75" x14ac:dyDescent="0.2">
      <c r="A28" s="35">
        <f t="shared" si="0"/>
        <v>44060</v>
      </c>
      <c r="B28" s="36">
        <f>SUMIFS(СВЦЭМ!$C$33:$C$776,СВЦЭМ!$A$33:$A$776,$A28,СВЦЭМ!$B$33:$B$776,B$11)+'СЕТ СН'!$F$9+СВЦЭМ!$D$10+'СЕТ СН'!$F$6-'СЕТ СН'!$F$19</f>
        <v>909.93712863000007</v>
      </c>
      <c r="C28" s="36">
        <f>SUMIFS(СВЦЭМ!$C$33:$C$776,СВЦЭМ!$A$33:$A$776,$A28,СВЦЭМ!$B$33:$B$776,C$11)+'СЕТ СН'!$F$9+СВЦЭМ!$D$10+'СЕТ СН'!$F$6-'СЕТ СН'!$F$19</f>
        <v>936.62363288000006</v>
      </c>
      <c r="D28" s="36">
        <f>SUMIFS(СВЦЭМ!$C$33:$C$776,СВЦЭМ!$A$33:$A$776,$A28,СВЦЭМ!$B$33:$B$776,D$11)+'СЕТ СН'!$F$9+СВЦЭМ!$D$10+'СЕТ СН'!$F$6-'СЕТ СН'!$F$19</f>
        <v>950.10412633999999</v>
      </c>
      <c r="E28" s="36">
        <f>SUMIFS(СВЦЭМ!$C$33:$C$776,СВЦЭМ!$A$33:$A$776,$A28,СВЦЭМ!$B$33:$B$776,E$11)+'СЕТ СН'!$F$9+СВЦЭМ!$D$10+'СЕТ СН'!$F$6-'СЕТ СН'!$F$19</f>
        <v>959.79657687999998</v>
      </c>
      <c r="F28" s="36">
        <f>SUMIFS(СВЦЭМ!$C$33:$C$776,СВЦЭМ!$A$33:$A$776,$A28,СВЦЭМ!$B$33:$B$776,F$11)+'СЕТ СН'!$F$9+СВЦЭМ!$D$10+'СЕТ СН'!$F$6-'СЕТ СН'!$F$19</f>
        <v>956.33467006000001</v>
      </c>
      <c r="G28" s="36">
        <f>SUMIFS(СВЦЭМ!$C$33:$C$776,СВЦЭМ!$A$33:$A$776,$A28,СВЦЭМ!$B$33:$B$776,G$11)+'СЕТ СН'!$F$9+СВЦЭМ!$D$10+'СЕТ СН'!$F$6-'СЕТ СН'!$F$19</f>
        <v>958.26039187000003</v>
      </c>
      <c r="H28" s="36">
        <f>SUMIFS(СВЦЭМ!$C$33:$C$776,СВЦЭМ!$A$33:$A$776,$A28,СВЦЭМ!$B$33:$B$776,H$11)+'СЕТ СН'!$F$9+СВЦЭМ!$D$10+'СЕТ СН'!$F$6-'СЕТ СН'!$F$19</f>
        <v>973.75917301000004</v>
      </c>
      <c r="I28" s="36">
        <f>SUMIFS(СВЦЭМ!$C$33:$C$776,СВЦЭМ!$A$33:$A$776,$A28,СВЦЭМ!$B$33:$B$776,I$11)+'СЕТ СН'!$F$9+СВЦЭМ!$D$10+'СЕТ СН'!$F$6-'СЕТ СН'!$F$19</f>
        <v>1017.2228552700001</v>
      </c>
      <c r="J28" s="36">
        <f>SUMIFS(СВЦЭМ!$C$33:$C$776,СВЦЭМ!$A$33:$A$776,$A28,СВЦЭМ!$B$33:$B$776,J$11)+'СЕТ СН'!$F$9+СВЦЭМ!$D$10+'СЕТ СН'!$F$6-'СЕТ СН'!$F$19</f>
        <v>967.51994776000004</v>
      </c>
      <c r="K28" s="36">
        <f>SUMIFS(СВЦЭМ!$C$33:$C$776,СВЦЭМ!$A$33:$A$776,$A28,СВЦЭМ!$B$33:$B$776,K$11)+'СЕТ СН'!$F$9+СВЦЭМ!$D$10+'СЕТ СН'!$F$6-'СЕТ СН'!$F$19</f>
        <v>941.58259803999999</v>
      </c>
      <c r="L28" s="36">
        <f>SUMIFS(СВЦЭМ!$C$33:$C$776,СВЦЭМ!$A$33:$A$776,$A28,СВЦЭМ!$B$33:$B$776,L$11)+'СЕТ СН'!$F$9+СВЦЭМ!$D$10+'СЕТ СН'!$F$6-'СЕТ СН'!$F$19</f>
        <v>925.00706932000003</v>
      </c>
      <c r="M28" s="36">
        <f>SUMIFS(СВЦЭМ!$C$33:$C$776,СВЦЭМ!$A$33:$A$776,$A28,СВЦЭМ!$B$33:$B$776,M$11)+'СЕТ СН'!$F$9+СВЦЭМ!$D$10+'СЕТ СН'!$F$6-'СЕТ СН'!$F$19</f>
        <v>868.50516376000007</v>
      </c>
      <c r="N28" s="36">
        <f>SUMIFS(СВЦЭМ!$C$33:$C$776,СВЦЭМ!$A$33:$A$776,$A28,СВЦЭМ!$B$33:$B$776,N$11)+'СЕТ СН'!$F$9+СВЦЭМ!$D$10+'СЕТ СН'!$F$6-'СЕТ СН'!$F$19</f>
        <v>794.54643449000002</v>
      </c>
      <c r="O28" s="36">
        <f>SUMIFS(СВЦЭМ!$C$33:$C$776,СВЦЭМ!$A$33:$A$776,$A28,СВЦЭМ!$B$33:$B$776,O$11)+'СЕТ СН'!$F$9+СВЦЭМ!$D$10+'СЕТ СН'!$F$6-'СЕТ СН'!$F$19</f>
        <v>759.78832110000008</v>
      </c>
      <c r="P28" s="36">
        <f>SUMIFS(СВЦЭМ!$C$33:$C$776,СВЦЭМ!$A$33:$A$776,$A28,СВЦЭМ!$B$33:$B$776,P$11)+'СЕТ СН'!$F$9+СВЦЭМ!$D$10+'СЕТ СН'!$F$6-'СЕТ СН'!$F$19</f>
        <v>760.89743553000005</v>
      </c>
      <c r="Q28" s="36">
        <f>SUMIFS(СВЦЭМ!$C$33:$C$776,СВЦЭМ!$A$33:$A$776,$A28,СВЦЭМ!$B$33:$B$776,Q$11)+'СЕТ СН'!$F$9+СВЦЭМ!$D$10+'СЕТ СН'!$F$6-'СЕТ СН'!$F$19</f>
        <v>767.46846434000008</v>
      </c>
      <c r="R28" s="36">
        <f>SUMIFS(СВЦЭМ!$C$33:$C$776,СВЦЭМ!$A$33:$A$776,$A28,СВЦЭМ!$B$33:$B$776,R$11)+'СЕТ СН'!$F$9+СВЦЭМ!$D$10+'СЕТ СН'!$F$6-'СЕТ СН'!$F$19</f>
        <v>769.08932172000004</v>
      </c>
      <c r="S28" s="36">
        <f>SUMIFS(СВЦЭМ!$C$33:$C$776,СВЦЭМ!$A$33:$A$776,$A28,СВЦЭМ!$B$33:$B$776,S$11)+'СЕТ СН'!$F$9+СВЦЭМ!$D$10+'СЕТ СН'!$F$6-'СЕТ СН'!$F$19</f>
        <v>772.43720651000001</v>
      </c>
      <c r="T28" s="36">
        <f>SUMIFS(СВЦЭМ!$C$33:$C$776,СВЦЭМ!$A$33:$A$776,$A28,СВЦЭМ!$B$33:$B$776,T$11)+'СЕТ СН'!$F$9+СВЦЭМ!$D$10+'СЕТ СН'!$F$6-'СЕТ СН'!$F$19</f>
        <v>764.90794102000007</v>
      </c>
      <c r="U28" s="36">
        <f>SUMIFS(СВЦЭМ!$C$33:$C$776,СВЦЭМ!$A$33:$A$776,$A28,СВЦЭМ!$B$33:$B$776,U$11)+'СЕТ СН'!$F$9+СВЦЭМ!$D$10+'СЕТ СН'!$F$6-'СЕТ СН'!$F$19</f>
        <v>774.25682799000003</v>
      </c>
      <c r="V28" s="36">
        <f>SUMIFS(СВЦЭМ!$C$33:$C$776,СВЦЭМ!$A$33:$A$776,$A28,СВЦЭМ!$B$33:$B$776,V$11)+'СЕТ СН'!$F$9+СВЦЭМ!$D$10+'СЕТ СН'!$F$6-'СЕТ СН'!$F$19</f>
        <v>772.95714056000008</v>
      </c>
      <c r="W28" s="36">
        <f>SUMIFS(СВЦЭМ!$C$33:$C$776,СВЦЭМ!$A$33:$A$776,$A28,СВЦЭМ!$B$33:$B$776,W$11)+'СЕТ СН'!$F$9+СВЦЭМ!$D$10+'СЕТ СН'!$F$6-'СЕТ СН'!$F$19</f>
        <v>771.00508453999998</v>
      </c>
      <c r="X28" s="36">
        <f>SUMIFS(СВЦЭМ!$C$33:$C$776,СВЦЭМ!$A$33:$A$776,$A28,СВЦЭМ!$B$33:$B$776,X$11)+'СЕТ СН'!$F$9+СВЦЭМ!$D$10+'СЕТ СН'!$F$6-'СЕТ СН'!$F$19</f>
        <v>768.45628520000002</v>
      </c>
      <c r="Y28" s="36">
        <f>SUMIFS(СВЦЭМ!$C$33:$C$776,СВЦЭМ!$A$33:$A$776,$A28,СВЦЭМ!$B$33:$B$776,Y$11)+'СЕТ СН'!$F$9+СВЦЭМ!$D$10+'СЕТ СН'!$F$6-'СЕТ СН'!$F$19</f>
        <v>833.85634959000004</v>
      </c>
    </row>
    <row r="29" spans="1:25" ht="15.75" x14ac:dyDescent="0.2">
      <c r="A29" s="35">
        <f t="shared" si="0"/>
        <v>44061</v>
      </c>
      <c r="B29" s="36">
        <f>SUMIFS(СВЦЭМ!$C$33:$C$776,СВЦЭМ!$A$33:$A$776,$A29,СВЦЭМ!$B$33:$B$776,B$11)+'СЕТ СН'!$F$9+СВЦЭМ!$D$10+'СЕТ СН'!$F$6-'СЕТ СН'!$F$19</f>
        <v>911.89686641000003</v>
      </c>
      <c r="C29" s="36">
        <f>SUMIFS(СВЦЭМ!$C$33:$C$776,СВЦЭМ!$A$33:$A$776,$A29,СВЦЭМ!$B$33:$B$776,C$11)+'СЕТ СН'!$F$9+СВЦЭМ!$D$10+'СЕТ СН'!$F$6-'СЕТ СН'!$F$19</f>
        <v>947.66929061000008</v>
      </c>
      <c r="D29" s="36">
        <f>SUMIFS(СВЦЭМ!$C$33:$C$776,СВЦЭМ!$A$33:$A$776,$A29,СВЦЭМ!$B$33:$B$776,D$11)+'СЕТ СН'!$F$9+СВЦЭМ!$D$10+'СЕТ СН'!$F$6-'СЕТ СН'!$F$19</f>
        <v>965.90754147000007</v>
      </c>
      <c r="E29" s="36">
        <f>SUMIFS(СВЦЭМ!$C$33:$C$776,СВЦЭМ!$A$33:$A$776,$A29,СВЦЭМ!$B$33:$B$776,E$11)+'СЕТ СН'!$F$9+СВЦЭМ!$D$10+'СЕТ СН'!$F$6-'СЕТ СН'!$F$19</f>
        <v>966.06403425000008</v>
      </c>
      <c r="F29" s="36">
        <f>SUMIFS(СВЦЭМ!$C$33:$C$776,СВЦЭМ!$A$33:$A$776,$A29,СВЦЭМ!$B$33:$B$776,F$11)+'СЕТ СН'!$F$9+СВЦЭМ!$D$10+'СЕТ СН'!$F$6-'СЕТ СН'!$F$19</f>
        <v>976.91033318000007</v>
      </c>
      <c r="G29" s="36">
        <f>SUMIFS(СВЦЭМ!$C$33:$C$776,СВЦЭМ!$A$33:$A$776,$A29,СВЦЭМ!$B$33:$B$776,G$11)+'СЕТ СН'!$F$9+СВЦЭМ!$D$10+'СЕТ СН'!$F$6-'СЕТ СН'!$F$19</f>
        <v>971.09016646999999</v>
      </c>
      <c r="H29" s="36">
        <f>SUMIFS(СВЦЭМ!$C$33:$C$776,СВЦЭМ!$A$33:$A$776,$A29,СВЦЭМ!$B$33:$B$776,H$11)+'СЕТ СН'!$F$9+СВЦЭМ!$D$10+'СЕТ СН'!$F$6-'СЕТ СН'!$F$19</f>
        <v>973.95466105000003</v>
      </c>
      <c r="I29" s="36">
        <f>SUMIFS(СВЦЭМ!$C$33:$C$776,СВЦЭМ!$A$33:$A$776,$A29,СВЦЭМ!$B$33:$B$776,I$11)+'СЕТ СН'!$F$9+СВЦЭМ!$D$10+'СЕТ СН'!$F$6-'СЕТ СН'!$F$19</f>
        <v>976.27219482999999</v>
      </c>
      <c r="J29" s="36">
        <f>SUMIFS(СВЦЭМ!$C$33:$C$776,СВЦЭМ!$A$33:$A$776,$A29,СВЦЭМ!$B$33:$B$776,J$11)+'СЕТ СН'!$F$9+СВЦЭМ!$D$10+'СЕТ СН'!$F$6-'СЕТ СН'!$F$19</f>
        <v>923.00639533000003</v>
      </c>
      <c r="K29" s="36">
        <f>SUMIFS(СВЦЭМ!$C$33:$C$776,СВЦЭМ!$A$33:$A$776,$A29,СВЦЭМ!$B$33:$B$776,K$11)+'СЕТ СН'!$F$9+СВЦЭМ!$D$10+'СЕТ СН'!$F$6-'СЕТ СН'!$F$19</f>
        <v>906.61233527000002</v>
      </c>
      <c r="L29" s="36">
        <f>SUMIFS(СВЦЭМ!$C$33:$C$776,СВЦЭМ!$A$33:$A$776,$A29,СВЦЭМ!$B$33:$B$776,L$11)+'СЕТ СН'!$F$9+СВЦЭМ!$D$10+'СЕТ СН'!$F$6-'СЕТ СН'!$F$19</f>
        <v>904.36262756000008</v>
      </c>
      <c r="M29" s="36">
        <f>SUMIFS(СВЦЭМ!$C$33:$C$776,СВЦЭМ!$A$33:$A$776,$A29,СВЦЭМ!$B$33:$B$776,M$11)+'СЕТ СН'!$F$9+СВЦЭМ!$D$10+'СЕТ СН'!$F$6-'СЕТ СН'!$F$19</f>
        <v>860.72005846000002</v>
      </c>
      <c r="N29" s="36">
        <f>SUMIFS(СВЦЭМ!$C$33:$C$776,СВЦЭМ!$A$33:$A$776,$A29,СВЦЭМ!$B$33:$B$776,N$11)+'СЕТ СН'!$F$9+СВЦЭМ!$D$10+'СЕТ СН'!$F$6-'СЕТ СН'!$F$19</f>
        <v>785.50351942999998</v>
      </c>
      <c r="O29" s="36">
        <f>SUMIFS(СВЦЭМ!$C$33:$C$776,СВЦЭМ!$A$33:$A$776,$A29,СВЦЭМ!$B$33:$B$776,O$11)+'СЕТ СН'!$F$9+СВЦЭМ!$D$10+'СЕТ СН'!$F$6-'СЕТ СН'!$F$19</f>
        <v>764.98315494000008</v>
      </c>
      <c r="P29" s="36">
        <f>SUMIFS(СВЦЭМ!$C$33:$C$776,СВЦЭМ!$A$33:$A$776,$A29,СВЦЭМ!$B$33:$B$776,P$11)+'СЕТ СН'!$F$9+СВЦЭМ!$D$10+'СЕТ СН'!$F$6-'СЕТ СН'!$F$19</f>
        <v>765.36087171000008</v>
      </c>
      <c r="Q29" s="36">
        <f>SUMIFS(СВЦЭМ!$C$33:$C$776,СВЦЭМ!$A$33:$A$776,$A29,СВЦЭМ!$B$33:$B$776,Q$11)+'СЕТ СН'!$F$9+СВЦЭМ!$D$10+'СЕТ СН'!$F$6-'СЕТ СН'!$F$19</f>
        <v>765.92998944999999</v>
      </c>
      <c r="R29" s="36">
        <f>SUMIFS(СВЦЭМ!$C$33:$C$776,СВЦЭМ!$A$33:$A$776,$A29,СВЦЭМ!$B$33:$B$776,R$11)+'СЕТ СН'!$F$9+СВЦЭМ!$D$10+'СЕТ СН'!$F$6-'СЕТ СН'!$F$19</f>
        <v>754.34421182000006</v>
      </c>
      <c r="S29" s="36">
        <f>SUMIFS(СВЦЭМ!$C$33:$C$776,СВЦЭМ!$A$33:$A$776,$A29,СВЦЭМ!$B$33:$B$776,S$11)+'СЕТ СН'!$F$9+СВЦЭМ!$D$10+'СЕТ СН'!$F$6-'СЕТ СН'!$F$19</f>
        <v>758.42855581000003</v>
      </c>
      <c r="T29" s="36">
        <f>SUMIFS(СВЦЭМ!$C$33:$C$776,СВЦЭМ!$A$33:$A$776,$A29,СВЦЭМ!$B$33:$B$776,T$11)+'СЕТ СН'!$F$9+СВЦЭМ!$D$10+'СЕТ СН'!$F$6-'СЕТ СН'!$F$19</f>
        <v>757.98836476000008</v>
      </c>
      <c r="U29" s="36">
        <f>SUMIFS(СВЦЭМ!$C$33:$C$776,СВЦЭМ!$A$33:$A$776,$A29,СВЦЭМ!$B$33:$B$776,U$11)+'СЕТ СН'!$F$9+СВЦЭМ!$D$10+'СЕТ СН'!$F$6-'СЕТ СН'!$F$19</f>
        <v>756.33102155000006</v>
      </c>
      <c r="V29" s="36">
        <f>SUMIFS(СВЦЭМ!$C$33:$C$776,СВЦЭМ!$A$33:$A$776,$A29,СВЦЭМ!$B$33:$B$776,V$11)+'СЕТ СН'!$F$9+СВЦЭМ!$D$10+'СЕТ СН'!$F$6-'СЕТ СН'!$F$19</f>
        <v>752.68557481000005</v>
      </c>
      <c r="W29" s="36">
        <f>SUMIFS(СВЦЭМ!$C$33:$C$776,СВЦЭМ!$A$33:$A$776,$A29,СВЦЭМ!$B$33:$B$776,W$11)+'СЕТ СН'!$F$9+СВЦЭМ!$D$10+'СЕТ СН'!$F$6-'СЕТ СН'!$F$19</f>
        <v>770.12317535</v>
      </c>
      <c r="X29" s="36">
        <f>SUMIFS(СВЦЭМ!$C$33:$C$776,СВЦЭМ!$A$33:$A$776,$A29,СВЦЭМ!$B$33:$B$776,X$11)+'СЕТ СН'!$F$9+СВЦЭМ!$D$10+'СЕТ СН'!$F$6-'СЕТ СН'!$F$19</f>
        <v>771.00887818000001</v>
      </c>
      <c r="Y29" s="36">
        <f>SUMIFS(СВЦЭМ!$C$33:$C$776,СВЦЭМ!$A$33:$A$776,$A29,СВЦЭМ!$B$33:$B$776,Y$11)+'СЕТ СН'!$F$9+СВЦЭМ!$D$10+'СЕТ СН'!$F$6-'СЕТ СН'!$F$19</f>
        <v>842.65899992000004</v>
      </c>
    </row>
    <row r="30" spans="1:25" ht="15.75" x14ac:dyDescent="0.2">
      <c r="A30" s="35">
        <f t="shared" si="0"/>
        <v>44062</v>
      </c>
      <c r="B30" s="36">
        <f>SUMIFS(СВЦЭМ!$C$33:$C$776,СВЦЭМ!$A$33:$A$776,$A30,СВЦЭМ!$B$33:$B$776,B$11)+'СЕТ СН'!$F$9+СВЦЭМ!$D$10+'СЕТ СН'!$F$6-'СЕТ СН'!$F$19</f>
        <v>849.22088780000001</v>
      </c>
      <c r="C30" s="36">
        <f>SUMIFS(СВЦЭМ!$C$33:$C$776,СВЦЭМ!$A$33:$A$776,$A30,СВЦЭМ!$B$33:$B$776,C$11)+'СЕТ СН'!$F$9+СВЦЭМ!$D$10+'СЕТ СН'!$F$6-'СЕТ СН'!$F$19</f>
        <v>889.52041109000004</v>
      </c>
      <c r="D30" s="36">
        <f>SUMIFS(СВЦЭМ!$C$33:$C$776,СВЦЭМ!$A$33:$A$776,$A30,СВЦЭМ!$B$33:$B$776,D$11)+'СЕТ СН'!$F$9+СВЦЭМ!$D$10+'СЕТ СН'!$F$6-'СЕТ СН'!$F$19</f>
        <v>897.18930159000001</v>
      </c>
      <c r="E30" s="36">
        <f>SUMIFS(СВЦЭМ!$C$33:$C$776,СВЦЭМ!$A$33:$A$776,$A30,СВЦЭМ!$B$33:$B$776,E$11)+'СЕТ СН'!$F$9+СВЦЭМ!$D$10+'СЕТ СН'!$F$6-'СЕТ СН'!$F$19</f>
        <v>913.15000507000002</v>
      </c>
      <c r="F30" s="36">
        <f>SUMIFS(СВЦЭМ!$C$33:$C$776,СВЦЭМ!$A$33:$A$776,$A30,СВЦЭМ!$B$33:$B$776,F$11)+'СЕТ СН'!$F$9+СВЦЭМ!$D$10+'СЕТ СН'!$F$6-'СЕТ СН'!$F$19</f>
        <v>922.38298185000008</v>
      </c>
      <c r="G30" s="36">
        <f>SUMIFS(СВЦЭМ!$C$33:$C$776,СВЦЭМ!$A$33:$A$776,$A30,СВЦЭМ!$B$33:$B$776,G$11)+'СЕТ СН'!$F$9+СВЦЭМ!$D$10+'СЕТ СН'!$F$6-'СЕТ СН'!$F$19</f>
        <v>905.13785641000004</v>
      </c>
      <c r="H30" s="36">
        <f>SUMIFS(СВЦЭМ!$C$33:$C$776,СВЦЭМ!$A$33:$A$776,$A30,СВЦЭМ!$B$33:$B$776,H$11)+'СЕТ СН'!$F$9+СВЦЭМ!$D$10+'СЕТ СН'!$F$6-'СЕТ СН'!$F$19</f>
        <v>903.85757867000007</v>
      </c>
      <c r="I30" s="36">
        <f>SUMIFS(СВЦЭМ!$C$33:$C$776,СВЦЭМ!$A$33:$A$776,$A30,СВЦЭМ!$B$33:$B$776,I$11)+'СЕТ СН'!$F$9+СВЦЭМ!$D$10+'СЕТ СН'!$F$6-'СЕТ СН'!$F$19</f>
        <v>928.97361353999997</v>
      </c>
      <c r="J30" s="36">
        <f>SUMIFS(СВЦЭМ!$C$33:$C$776,СВЦЭМ!$A$33:$A$776,$A30,СВЦЭМ!$B$33:$B$776,J$11)+'СЕТ СН'!$F$9+СВЦЭМ!$D$10+'СЕТ СН'!$F$6-'СЕТ СН'!$F$19</f>
        <v>905.41939650000006</v>
      </c>
      <c r="K30" s="36">
        <f>SUMIFS(СВЦЭМ!$C$33:$C$776,СВЦЭМ!$A$33:$A$776,$A30,СВЦЭМ!$B$33:$B$776,K$11)+'СЕТ СН'!$F$9+СВЦЭМ!$D$10+'СЕТ СН'!$F$6-'СЕТ СН'!$F$19</f>
        <v>874.05299775000003</v>
      </c>
      <c r="L30" s="36">
        <f>SUMIFS(СВЦЭМ!$C$33:$C$776,СВЦЭМ!$A$33:$A$776,$A30,СВЦЭМ!$B$33:$B$776,L$11)+'СЕТ СН'!$F$9+СВЦЭМ!$D$10+'СЕТ СН'!$F$6-'СЕТ СН'!$F$19</f>
        <v>831.94490128000007</v>
      </c>
      <c r="M30" s="36">
        <f>SUMIFS(СВЦЭМ!$C$33:$C$776,СВЦЭМ!$A$33:$A$776,$A30,СВЦЭМ!$B$33:$B$776,M$11)+'СЕТ СН'!$F$9+СВЦЭМ!$D$10+'СЕТ СН'!$F$6-'СЕТ СН'!$F$19</f>
        <v>792.53174187000002</v>
      </c>
      <c r="N30" s="36">
        <f>SUMIFS(СВЦЭМ!$C$33:$C$776,СВЦЭМ!$A$33:$A$776,$A30,СВЦЭМ!$B$33:$B$776,N$11)+'СЕТ СН'!$F$9+СВЦЭМ!$D$10+'СЕТ СН'!$F$6-'СЕТ СН'!$F$19</f>
        <v>755.90085916999999</v>
      </c>
      <c r="O30" s="36">
        <f>SUMIFS(СВЦЭМ!$C$33:$C$776,СВЦЭМ!$A$33:$A$776,$A30,СВЦЭМ!$B$33:$B$776,O$11)+'СЕТ СН'!$F$9+СВЦЭМ!$D$10+'СЕТ СН'!$F$6-'СЕТ СН'!$F$19</f>
        <v>744.35495096</v>
      </c>
      <c r="P30" s="36">
        <f>SUMIFS(СВЦЭМ!$C$33:$C$776,СВЦЭМ!$A$33:$A$776,$A30,СВЦЭМ!$B$33:$B$776,P$11)+'СЕТ СН'!$F$9+СВЦЭМ!$D$10+'СЕТ СН'!$F$6-'СЕТ СН'!$F$19</f>
        <v>743.05655315000001</v>
      </c>
      <c r="Q30" s="36">
        <f>SUMIFS(СВЦЭМ!$C$33:$C$776,СВЦЭМ!$A$33:$A$776,$A30,СВЦЭМ!$B$33:$B$776,Q$11)+'СЕТ СН'!$F$9+СВЦЭМ!$D$10+'СЕТ СН'!$F$6-'СЕТ СН'!$F$19</f>
        <v>744.07938658</v>
      </c>
      <c r="R30" s="36">
        <f>SUMIFS(СВЦЭМ!$C$33:$C$776,СВЦЭМ!$A$33:$A$776,$A30,СВЦЭМ!$B$33:$B$776,R$11)+'СЕТ СН'!$F$9+СВЦЭМ!$D$10+'СЕТ СН'!$F$6-'СЕТ СН'!$F$19</f>
        <v>739.53689602000009</v>
      </c>
      <c r="S30" s="36">
        <f>SUMIFS(СВЦЭМ!$C$33:$C$776,СВЦЭМ!$A$33:$A$776,$A30,СВЦЭМ!$B$33:$B$776,S$11)+'СЕТ СН'!$F$9+СВЦЭМ!$D$10+'СЕТ СН'!$F$6-'СЕТ СН'!$F$19</f>
        <v>741.12285526000005</v>
      </c>
      <c r="T30" s="36">
        <f>SUMIFS(СВЦЭМ!$C$33:$C$776,СВЦЭМ!$A$33:$A$776,$A30,СВЦЭМ!$B$33:$B$776,T$11)+'СЕТ СН'!$F$9+СВЦЭМ!$D$10+'СЕТ СН'!$F$6-'СЕТ СН'!$F$19</f>
        <v>737.81528294999998</v>
      </c>
      <c r="U30" s="36">
        <f>SUMIFS(СВЦЭМ!$C$33:$C$776,СВЦЭМ!$A$33:$A$776,$A30,СВЦЭМ!$B$33:$B$776,U$11)+'СЕТ СН'!$F$9+СВЦЭМ!$D$10+'СЕТ СН'!$F$6-'СЕТ СН'!$F$19</f>
        <v>732.40524282000001</v>
      </c>
      <c r="V30" s="36">
        <f>SUMIFS(СВЦЭМ!$C$33:$C$776,СВЦЭМ!$A$33:$A$776,$A30,СВЦЭМ!$B$33:$B$776,V$11)+'СЕТ СН'!$F$9+СВЦЭМ!$D$10+'СЕТ СН'!$F$6-'СЕТ СН'!$F$19</f>
        <v>725.18753648000006</v>
      </c>
      <c r="W30" s="36">
        <f>SUMIFS(СВЦЭМ!$C$33:$C$776,СВЦЭМ!$A$33:$A$776,$A30,СВЦЭМ!$B$33:$B$776,W$11)+'СЕТ СН'!$F$9+СВЦЭМ!$D$10+'СЕТ СН'!$F$6-'СЕТ СН'!$F$19</f>
        <v>728.58689967999999</v>
      </c>
      <c r="X30" s="36">
        <f>SUMIFS(СВЦЭМ!$C$33:$C$776,СВЦЭМ!$A$33:$A$776,$A30,СВЦЭМ!$B$33:$B$776,X$11)+'СЕТ СН'!$F$9+СВЦЭМ!$D$10+'СЕТ СН'!$F$6-'СЕТ СН'!$F$19</f>
        <v>739.70022798000002</v>
      </c>
      <c r="Y30" s="36">
        <f>SUMIFS(СВЦЭМ!$C$33:$C$776,СВЦЭМ!$A$33:$A$776,$A30,СВЦЭМ!$B$33:$B$776,Y$11)+'СЕТ СН'!$F$9+СВЦЭМ!$D$10+'СЕТ СН'!$F$6-'СЕТ СН'!$F$19</f>
        <v>847.89413338999998</v>
      </c>
    </row>
    <row r="31" spans="1:25" ht="15.75" x14ac:dyDescent="0.2">
      <c r="A31" s="35">
        <f t="shared" si="0"/>
        <v>44063</v>
      </c>
      <c r="B31" s="36">
        <f>SUMIFS(СВЦЭМ!$C$33:$C$776,СВЦЭМ!$A$33:$A$776,$A31,СВЦЭМ!$B$33:$B$776,B$11)+'СЕТ СН'!$F$9+СВЦЭМ!$D$10+'СЕТ СН'!$F$6-'СЕТ СН'!$F$19</f>
        <v>910.21603459000005</v>
      </c>
      <c r="C31" s="36">
        <f>SUMIFS(СВЦЭМ!$C$33:$C$776,СВЦЭМ!$A$33:$A$776,$A31,СВЦЭМ!$B$33:$B$776,C$11)+'СЕТ СН'!$F$9+СВЦЭМ!$D$10+'СЕТ СН'!$F$6-'СЕТ СН'!$F$19</f>
        <v>949.21865430000003</v>
      </c>
      <c r="D31" s="36">
        <f>SUMIFS(СВЦЭМ!$C$33:$C$776,СВЦЭМ!$A$33:$A$776,$A31,СВЦЭМ!$B$33:$B$776,D$11)+'СЕТ СН'!$F$9+СВЦЭМ!$D$10+'СЕТ СН'!$F$6-'СЕТ СН'!$F$19</f>
        <v>976.62115076999999</v>
      </c>
      <c r="E31" s="36">
        <f>SUMIFS(СВЦЭМ!$C$33:$C$776,СВЦЭМ!$A$33:$A$776,$A31,СВЦЭМ!$B$33:$B$776,E$11)+'СЕТ СН'!$F$9+СВЦЭМ!$D$10+'СЕТ СН'!$F$6-'СЕТ СН'!$F$19</f>
        <v>991.27041817000008</v>
      </c>
      <c r="F31" s="36">
        <f>SUMIFS(СВЦЭМ!$C$33:$C$776,СВЦЭМ!$A$33:$A$776,$A31,СВЦЭМ!$B$33:$B$776,F$11)+'СЕТ СН'!$F$9+СВЦЭМ!$D$10+'СЕТ СН'!$F$6-'СЕТ СН'!$F$19</f>
        <v>989.90327558000001</v>
      </c>
      <c r="G31" s="36">
        <f>SUMIFS(СВЦЭМ!$C$33:$C$776,СВЦЭМ!$A$33:$A$776,$A31,СВЦЭМ!$B$33:$B$776,G$11)+'СЕТ СН'!$F$9+СВЦЭМ!$D$10+'СЕТ СН'!$F$6-'СЕТ СН'!$F$19</f>
        <v>971.46957953000003</v>
      </c>
      <c r="H31" s="36">
        <f>SUMIFS(СВЦЭМ!$C$33:$C$776,СВЦЭМ!$A$33:$A$776,$A31,СВЦЭМ!$B$33:$B$776,H$11)+'СЕТ СН'!$F$9+СВЦЭМ!$D$10+'СЕТ СН'!$F$6-'СЕТ СН'!$F$19</f>
        <v>943.47854924000001</v>
      </c>
      <c r="I31" s="36">
        <f>SUMIFS(СВЦЭМ!$C$33:$C$776,СВЦЭМ!$A$33:$A$776,$A31,СВЦЭМ!$B$33:$B$776,I$11)+'СЕТ СН'!$F$9+СВЦЭМ!$D$10+'СЕТ СН'!$F$6-'СЕТ СН'!$F$19</f>
        <v>979.02044813999998</v>
      </c>
      <c r="J31" s="36">
        <f>SUMIFS(СВЦЭМ!$C$33:$C$776,СВЦЭМ!$A$33:$A$776,$A31,СВЦЭМ!$B$33:$B$776,J$11)+'СЕТ СН'!$F$9+СВЦЭМ!$D$10+'СЕТ СН'!$F$6-'СЕТ СН'!$F$19</f>
        <v>950.55753102000006</v>
      </c>
      <c r="K31" s="36">
        <f>SUMIFS(СВЦЭМ!$C$33:$C$776,СВЦЭМ!$A$33:$A$776,$A31,СВЦЭМ!$B$33:$B$776,K$11)+'СЕТ СН'!$F$9+СВЦЭМ!$D$10+'СЕТ СН'!$F$6-'СЕТ СН'!$F$19</f>
        <v>917.32200150000006</v>
      </c>
      <c r="L31" s="36">
        <f>SUMIFS(СВЦЭМ!$C$33:$C$776,СВЦЭМ!$A$33:$A$776,$A31,СВЦЭМ!$B$33:$B$776,L$11)+'СЕТ СН'!$F$9+СВЦЭМ!$D$10+'СЕТ СН'!$F$6-'СЕТ СН'!$F$19</f>
        <v>878.13111277000007</v>
      </c>
      <c r="M31" s="36">
        <f>SUMIFS(СВЦЭМ!$C$33:$C$776,СВЦЭМ!$A$33:$A$776,$A31,СВЦЭМ!$B$33:$B$776,M$11)+'СЕТ СН'!$F$9+СВЦЭМ!$D$10+'СЕТ СН'!$F$6-'СЕТ СН'!$F$19</f>
        <v>826.72569060000001</v>
      </c>
      <c r="N31" s="36">
        <f>SUMIFS(СВЦЭМ!$C$33:$C$776,СВЦЭМ!$A$33:$A$776,$A31,СВЦЭМ!$B$33:$B$776,N$11)+'СЕТ СН'!$F$9+СВЦЭМ!$D$10+'СЕТ СН'!$F$6-'СЕТ СН'!$F$19</f>
        <v>769.18179552000004</v>
      </c>
      <c r="O31" s="36">
        <f>SUMIFS(СВЦЭМ!$C$33:$C$776,СВЦЭМ!$A$33:$A$776,$A31,СВЦЭМ!$B$33:$B$776,O$11)+'СЕТ СН'!$F$9+СВЦЭМ!$D$10+'СЕТ СН'!$F$6-'СЕТ СН'!$F$19</f>
        <v>745.81370480999999</v>
      </c>
      <c r="P31" s="36">
        <f>SUMIFS(СВЦЭМ!$C$33:$C$776,СВЦЭМ!$A$33:$A$776,$A31,СВЦЭМ!$B$33:$B$776,P$11)+'СЕТ СН'!$F$9+СВЦЭМ!$D$10+'СЕТ СН'!$F$6-'СЕТ СН'!$F$19</f>
        <v>745.00149497000007</v>
      </c>
      <c r="Q31" s="36">
        <f>SUMIFS(СВЦЭМ!$C$33:$C$776,СВЦЭМ!$A$33:$A$776,$A31,СВЦЭМ!$B$33:$B$776,Q$11)+'СЕТ СН'!$F$9+СВЦЭМ!$D$10+'СЕТ СН'!$F$6-'СЕТ СН'!$F$19</f>
        <v>747.10353400999998</v>
      </c>
      <c r="R31" s="36">
        <f>SUMIFS(СВЦЭМ!$C$33:$C$776,СВЦЭМ!$A$33:$A$776,$A31,СВЦЭМ!$B$33:$B$776,R$11)+'СЕТ СН'!$F$9+СВЦЭМ!$D$10+'СЕТ СН'!$F$6-'СЕТ СН'!$F$19</f>
        <v>748.89660463000007</v>
      </c>
      <c r="S31" s="36">
        <f>SUMIFS(СВЦЭМ!$C$33:$C$776,СВЦЭМ!$A$33:$A$776,$A31,СВЦЭМ!$B$33:$B$776,S$11)+'СЕТ СН'!$F$9+СВЦЭМ!$D$10+'СЕТ СН'!$F$6-'СЕТ СН'!$F$19</f>
        <v>756.36471670000003</v>
      </c>
      <c r="T31" s="36">
        <f>SUMIFS(СВЦЭМ!$C$33:$C$776,СВЦЭМ!$A$33:$A$776,$A31,СВЦЭМ!$B$33:$B$776,T$11)+'СЕТ СН'!$F$9+СВЦЭМ!$D$10+'СЕТ СН'!$F$6-'СЕТ СН'!$F$19</f>
        <v>757.29645525000001</v>
      </c>
      <c r="U31" s="36">
        <f>SUMIFS(СВЦЭМ!$C$33:$C$776,СВЦЭМ!$A$33:$A$776,$A31,СВЦЭМ!$B$33:$B$776,U$11)+'СЕТ СН'!$F$9+СВЦЭМ!$D$10+'СЕТ СН'!$F$6-'СЕТ СН'!$F$19</f>
        <v>756.14194513000007</v>
      </c>
      <c r="V31" s="36">
        <f>SUMIFS(СВЦЭМ!$C$33:$C$776,СВЦЭМ!$A$33:$A$776,$A31,СВЦЭМ!$B$33:$B$776,V$11)+'СЕТ СН'!$F$9+СВЦЭМ!$D$10+'СЕТ СН'!$F$6-'СЕТ СН'!$F$19</f>
        <v>759.72222711000006</v>
      </c>
      <c r="W31" s="36">
        <f>SUMIFS(СВЦЭМ!$C$33:$C$776,СВЦЭМ!$A$33:$A$776,$A31,СВЦЭМ!$B$33:$B$776,W$11)+'СЕТ СН'!$F$9+СВЦЭМ!$D$10+'СЕТ СН'!$F$6-'СЕТ СН'!$F$19</f>
        <v>755.03181565</v>
      </c>
      <c r="X31" s="36">
        <f>SUMIFS(СВЦЭМ!$C$33:$C$776,СВЦЭМ!$A$33:$A$776,$A31,СВЦЭМ!$B$33:$B$776,X$11)+'СЕТ СН'!$F$9+СВЦЭМ!$D$10+'СЕТ СН'!$F$6-'СЕТ СН'!$F$19</f>
        <v>760.96516199000007</v>
      </c>
      <c r="Y31" s="36">
        <f>SUMIFS(СВЦЭМ!$C$33:$C$776,СВЦЭМ!$A$33:$A$776,$A31,СВЦЭМ!$B$33:$B$776,Y$11)+'СЕТ СН'!$F$9+СВЦЭМ!$D$10+'СЕТ СН'!$F$6-'СЕТ СН'!$F$19</f>
        <v>874.47551570000007</v>
      </c>
    </row>
    <row r="32" spans="1:25" ht="15.75" x14ac:dyDescent="0.2">
      <c r="A32" s="35">
        <f t="shared" si="0"/>
        <v>44064</v>
      </c>
      <c r="B32" s="36">
        <f>SUMIFS(СВЦЭМ!$C$33:$C$776,СВЦЭМ!$A$33:$A$776,$A32,СВЦЭМ!$B$33:$B$776,B$11)+'СЕТ СН'!$F$9+СВЦЭМ!$D$10+'СЕТ СН'!$F$6-'СЕТ СН'!$F$19</f>
        <v>930.55955932000006</v>
      </c>
      <c r="C32" s="36">
        <f>SUMIFS(СВЦЭМ!$C$33:$C$776,СВЦЭМ!$A$33:$A$776,$A32,СВЦЭМ!$B$33:$B$776,C$11)+'СЕТ СН'!$F$9+СВЦЭМ!$D$10+'СЕТ СН'!$F$6-'СЕТ СН'!$F$19</f>
        <v>948.66374519999999</v>
      </c>
      <c r="D32" s="36">
        <f>SUMIFS(СВЦЭМ!$C$33:$C$776,СВЦЭМ!$A$33:$A$776,$A32,СВЦЭМ!$B$33:$B$776,D$11)+'СЕТ СН'!$F$9+СВЦЭМ!$D$10+'СЕТ СН'!$F$6-'СЕТ СН'!$F$19</f>
        <v>985.36679966000008</v>
      </c>
      <c r="E32" s="36">
        <f>SUMIFS(СВЦЭМ!$C$33:$C$776,СВЦЭМ!$A$33:$A$776,$A32,СВЦЭМ!$B$33:$B$776,E$11)+'СЕТ СН'!$F$9+СВЦЭМ!$D$10+'СЕТ СН'!$F$6-'СЕТ СН'!$F$19</f>
        <v>979.51626423000005</v>
      </c>
      <c r="F32" s="36">
        <f>SUMIFS(СВЦЭМ!$C$33:$C$776,СВЦЭМ!$A$33:$A$776,$A32,СВЦЭМ!$B$33:$B$776,F$11)+'СЕТ СН'!$F$9+СВЦЭМ!$D$10+'СЕТ СН'!$F$6-'СЕТ СН'!$F$19</f>
        <v>976.01845706000006</v>
      </c>
      <c r="G32" s="36">
        <f>SUMIFS(СВЦЭМ!$C$33:$C$776,СВЦЭМ!$A$33:$A$776,$A32,СВЦЭМ!$B$33:$B$776,G$11)+'СЕТ СН'!$F$9+СВЦЭМ!$D$10+'СЕТ СН'!$F$6-'СЕТ СН'!$F$19</f>
        <v>989.18109498000001</v>
      </c>
      <c r="H32" s="36">
        <f>SUMIFS(СВЦЭМ!$C$33:$C$776,СВЦЭМ!$A$33:$A$776,$A32,СВЦЭМ!$B$33:$B$776,H$11)+'СЕТ СН'!$F$9+СВЦЭМ!$D$10+'СЕТ СН'!$F$6-'СЕТ СН'!$F$19</f>
        <v>986.01093956</v>
      </c>
      <c r="I32" s="36">
        <f>SUMIFS(СВЦЭМ!$C$33:$C$776,СВЦЭМ!$A$33:$A$776,$A32,СВЦЭМ!$B$33:$B$776,I$11)+'СЕТ СН'!$F$9+СВЦЭМ!$D$10+'СЕТ СН'!$F$6-'СЕТ СН'!$F$19</f>
        <v>1013.11935736</v>
      </c>
      <c r="J32" s="36">
        <f>SUMIFS(СВЦЭМ!$C$33:$C$776,СВЦЭМ!$A$33:$A$776,$A32,СВЦЭМ!$B$33:$B$776,J$11)+'СЕТ СН'!$F$9+СВЦЭМ!$D$10+'СЕТ СН'!$F$6-'СЕТ СН'!$F$19</f>
        <v>984.62563943999999</v>
      </c>
      <c r="K32" s="36">
        <f>SUMIFS(СВЦЭМ!$C$33:$C$776,СВЦЭМ!$A$33:$A$776,$A32,СВЦЭМ!$B$33:$B$776,K$11)+'СЕТ СН'!$F$9+СВЦЭМ!$D$10+'СЕТ СН'!$F$6-'СЕТ СН'!$F$19</f>
        <v>936.48144246000004</v>
      </c>
      <c r="L32" s="36">
        <f>SUMIFS(СВЦЭМ!$C$33:$C$776,СВЦЭМ!$A$33:$A$776,$A32,СВЦЭМ!$B$33:$B$776,L$11)+'СЕТ СН'!$F$9+СВЦЭМ!$D$10+'СЕТ СН'!$F$6-'СЕТ СН'!$F$19</f>
        <v>899.02940469999999</v>
      </c>
      <c r="M32" s="36">
        <f>SUMIFS(СВЦЭМ!$C$33:$C$776,СВЦЭМ!$A$33:$A$776,$A32,СВЦЭМ!$B$33:$B$776,M$11)+'СЕТ СН'!$F$9+СВЦЭМ!$D$10+'СЕТ СН'!$F$6-'СЕТ СН'!$F$19</f>
        <v>853.54860547999999</v>
      </c>
      <c r="N32" s="36">
        <f>SUMIFS(СВЦЭМ!$C$33:$C$776,СВЦЭМ!$A$33:$A$776,$A32,СВЦЭМ!$B$33:$B$776,N$11)+'СЕТ СН'!$F$9+СВЦЭМ!$D$10+'СЕТ СН'!$F$6-'СЕТ СН'!$F$19</f>
        <v>794.70577279000008</v>
      </c>
      <c r="O32" s="36">
        <f>SUMIFS(СВЦЭМ!$C$33:$C$776,СВЦЭМ!$A$33:$A$776,$A32,СВЦЭМ!$B$33:$B$776,O$11)+'СЕТ СН'!$F$9+СВЦЭМ!$D$10+'СЕТ СН'!$F$6-'СЕТ СН'!$F$19</f>
        <v>777.90360234000002</v>
      </c>
      <c r="P32" s="36">
        <f>SUMIFS(СВЦЭМ!$C$33:$C$776,СВЦЭМ!$A$33:$A$776,$A32,СВЦЭМ!$B$33:$B$776,P$11)+'СЕТ СН'!$F$9+СВЦЭМ!$D$10+'СЕТ СН'!$F$6-'СЕТ СН'!$F$19</f>
        <v>774.24779450000005</v>
      </c>
      <c r="Q32" s="36">
        <f>SUMIFS(СВЦЭМ!$C$33:$C$776,СВЦЭМ!$A$33:$A$776,$A32,СВЦЭМ!$B$33:$B$776,Q$11)+'СЕТ СН'!$F$9+СВЦЭМ!$D$10+'СЕТ СН'!$F$6-'СЕТ СН'!$F$19</f>
        <v>773.70801949000008</v>
      </c>
      <c r="R32" s="36">
        <f>SUMIFS(СВЦЭМ!$C$33:$C$776,СВЦЭМ!$A$33:$A$776,$A32,СВЦЭМ!$B$33:$B$776,R$11)+'СЕТ СН'!$F$9+СВЦЭМ!$D$10+'СЕТ СН'!$F$6-'СЕТ СН'!$F$19</f>
        <v>766.03700942</v>
      </c>
      <c r="S32" s="36">
        <f>SUMIFS(СВЦЭМ!$C$33:$C$776,СВЦЭМ!$A$33:$A$776,$A32,СВЦЭМ!$B$33:$B$776,S$11)+'СЕТ СН'!$F$9+СВЦЭМ!$D$10+'СЕТ СН'!$F$6-'СЕТ СН'!$F$19</f>
        <v>767.35239113</v>
      </c>
      <c r="T32" s="36">
        <f>SUMIFS(СВЦЭМ!$C$33:$C$776,СВЦЭМ!$A$33:$A$776,$A32,СВЦЭМ!$B$33:$B$776,T$11)+'СЕТ СН'!$F$9+СВЦЭМ!$D$10+'СЕТ СН'!$F$6-'СЕТ СН'!$F$19</f>
        <v>768.32375554999999</v>
      </c>
      <c r="U32" s="36">
        <f>SUMIFS(СВЦЭМ!$C$33:$C$776,СВЦЭМ!$A$33:$A$776,$A32,СВЦЭМ!$B$33:$B$776,U$11)+'СЕТ СН'!$F$9+СВЦЭМ!$D$10+'СЕТ СН'!$F$6-'СЕТ СН'!$F$19</f>
        <v>776.10023811000008</v>
      </c>
      <c r="V32" s="36">
        <f>SUMIFS(СВЦЭМ!$C$33:$C$776,СВЦЭМ!$A$33:$A$776,$A32,СВЦЭМ!$B$33:$B$776,V$11)+'СЕТ СН'!$F$9+СВЦЭМ!$D$10+'СЕТ СН'!$F$6-'СЕТ СН'!$F$19</f>
        <v>780.29839633000006</v>
      </c>
      <c r="W32" s="36">
        <f>SUMIFS(СВЦЭМ!$C$33:$C$776,СВЦЭМ!$A$33:$A$776,$A32,СВЦЭМ!$B$33:$B$776,W$11)+'СЕТ СН'!$F$9+СВЦЭМ!$D$10+'СЕТ СН'!$F$6-'СЕТ СН'!$F$19</f>
        <v>777.58846257000005</v>
      </c>
      <c r="X32" s="36">
        <f>SUMIFS(СВЦЭМ!$C$33:$C$776,СВЦЭМ!$A$33:$A$776,$A32,СВЦЭМ!$B$33:$B$776,X$11)+'СЕТ СН'!$F$9+СВЦЭМ!$D$10+'СЕТ СН'!$F$6-'СЕТ СН'!$F$19</f>
        <v>785.41120033000004</v>
      </c>
      <c r="Y32" s="36">
        <f>SUMIFS(СВЦЭМ!$C$33:$C$776,СВЦЭМ!$A$33:$A$776,$A32,СВЦЭМ!$B$33:$B$776,Y$11)+'СЕТ СН'!$F$9+СВЦЭМ!$D$10+'СЕТ СН'!$F$6-'СЕТ СН'!$F$19</f>
        <v>881.01721731999999</v>
      </c>
    </row>
    <row r="33" spans="1:25" ht="15.75" x14ac:dyDescent="0.2">
      <c r="A33" s="35">
        <f t="shared" si="0"/>
        <v>44065</v>
      </c>
      <c r="B33" s="36">
        <f>SUMIFS(СВЦЭМ!$C$33:$C$776,СВЦЭМ!$A$33:$A$776,$A33,СВЦЭМ!$B$33:$B$776,B$11)+'СЕТ СН'!$F$9+СВЦЭМ!$D$10+'СЕТ СН'!$F$6-'СЕТ СН'!$F$19</f>
        <v>916.97855062000008</v>
      </c>
      <c r="C33" s="36">
        <f>SUMIFS(СВЦЭМ!$C$33:$C$776,СВЦЭМ!$A$33:$A$776,$A33,СВЦЭМ!$B$33:$B$776,C$11)+'СЕТ СН'!$F$9+СВЦЭМ!$D$10+'СЕТ СН'!$F$6-'СЕТ СН'!$F$19</f>
        <v>966.60539940000001</v>
      </c>
      <c r="D33" s="36">
        <f>SUMIFS(СВЦЭМ!$C$33:$C$776,СВЦЭМ!$A$33:$A$776,$A33,СВЦЭМ!$B$33:$B$776,D$11)+'СЕТ СН'!$F$9+СВЦЭМ!$D$10+'СЕТ СН'!$F$6-'СЕТ СН'!$F$19</f>
        <v>982.25385534999998</v>
      </c>
      <c r="E33" s="36">
        <f>SUMIFS(СВЦЭМ!$C$33:$C$776,СВЦЭМ!$A$33:$A$776,$A33,СВЦЭМ!$B$33:$B$776,E$11)+'СЕТ СН'!$F$9+СВЦЭМ!$D$10+'СЕТ СН'!$F$6-'СЕТ СН'!$F$19</f>
        <v>997.40680395000004</v>
      </c>
      <c r="F33" s="36">
        <f>SUMIFS(СВЦЭМ!$C$33:$C$776,СВЦЭМ!$A$33:$A$776,$A33,СВЦЭМ!$B$33:$B$776,F$11)+'СЕТ СН'!$F$9+СВЦЭМ!$D$10+'СЕТ СН'!$F$6-'СЕТ СН'!$F$19</f>
        <v>999.94542729</v>
      </c>
      <c r="G33" s="36">
        <f>SUMIFS(СВЦЭМ!$C$33:$C$776,СВЦЭМ!$A$33:$A$776,$A33,СВЦЭМ!$B$33:$B$776,G$11)+'СЕТ СН'!$F$9+СВЦЭМ!$D$10+'СЕТ СН'!$F$6-'СЕТ СН'!$F$19</f>
        <v>992.34771329</v>
      </c>
      <c r="H33" s="36">
        <f>SUMIFS(СВЦЭМ!$C$33:$C$776,СВЦЭМ!$A$33:$A$776,$A33,СВЦЭМ!$B$33:$B$776,H$11)+'СЕТ СН'!$F$9+СВЦЭМ!$D$10+'СЕТ СН'!$F$6-'СЕТ СН'!$F$19</f>
        <v>966.11756133000006</v>
      </c>
      <c r="I33" s="36">
        <f>SUMIFS(СВЦЭМ!$C$33:$C$776,СВЦЭМ!$A$33:$A$776,$A33,СВЦЭМ!$B$33:$B$776,I$11)+'СЕТ СН'!$F$9+СВЦЭМ!$D$10+'СЕТ СН'!$F$6-'СЕТ СН'!$F$19</f>
        <v>974.54640934000008</v>
      </c>
      <c r="J33" s="36">
        <f>SUMIFS(СВЦЭМ!$C$33:$C$776,СВЦЭМ!$A$33:$A$776,$A33,СВЦЭМ!$B$33:$B$776,J$11)+'СЕТ СН'!$F$9+СВЦЭМ!$D$10+'СЕТ СН'!$F$6-'СЕТ СН'!$F$19</f>
        <v>942.08437278000008</v>
      </c>
      <c r="K33" s="36">
        <f>SUMIFS(СВЦЭМ!$C$33:$C$776,СВЦЭМ!$A$33:$A$776,$A33,СВЦЭМ!$B$33:$B$776,K$11)+'СЕТ СН'!$F$9+СВЦЭМ!$D$10+'СЕТ СН'!$F$6-'СЕТ СН'!$F$19</f>
        <v>906.59961069000008</v>
      </c>
      <c r="L33" s="36">
        <f>SUMIFS(СВЦЭМ!$C$33:$C$776,СВЦЭМ!$A$33:$A$776,$A33,СВЦЭМ!$B$33:$B$776,L$11)+'СЕТ СН'!$F$9+СВЦЭМ!$D$10+'СЕТ СН'!$F$6-'СЕТ СН'!$F$19</f>
        <v>872.75339040000006</v>
      </c>
      <c r="M33" s="36">
        <f>SUMIFS(СВЦЭМ!$C$33:$C$776,СВЦЭМ!$A$33:$A$776,$A33,СВЦЭМ!$B$33:$B$776,M$11)+'СЕТ СН'!$F$9+СВЦЭМ!$D$10+'СЕТ СН'!$F$6-'СЕТ СН'!$F$19</f>
        <v>832.13407436</v>
      </c>
      <c r="N33" s="36">
        <f>SUMIFS(СВЦЭМ!$C$33:$C$776,СВЦЭМ!$A$33:$A$776,$A33,СВЦЭМ!$B$33:$B$776,N$11)+'СЕТ СН'!$F$9+СВЦЭМ!$D$10+'СЕТ СН'!$F$6-'СЕТ СН'!$F$19</f>
        <v>798.51051102000008</v>
      </c>
      <c r="O33" s="36">
        <f>SUMIFS(СВЦЭМ!$C$33:$C$776,СВЦЭМ!$A$33:$A$776,$A33,СВЦЭМ!$B$33:$B$776,O$11)+'СЕТ СН'!$F$9+СВЦЭМ!$D$10+'СЕТ СН'!$F$6-'СЕТ СН'!$F$19</f>
        <v>769.08709852000004</v>
      </c>
      <c r="P33" s="36">
        <f>SUMIFS(СВЦЭМ!$C$33:$C$776,СВЦЭМ!$A$33:$A$776,$A33,СВЦЭМ!$B$33:$B$776,P$11)+'СЕТ СН'!$F$9+СВЦЭМ!$D$10+'СЕТ СН'!$F$6-'СЕТ СН'!$F$19</f>
        <v>772.11117820000004</v>
      </c>
      <c r="Q33" s="36">
        <f>SUMIFS(СВЦЭМ!$C$33:$C$776,СВЦЭМ!$A$33:$A$776,$A33,СВЦЭМ!$B$33:$B$776,Q$11)+'СЕТ СН'!$F$9+СВЦЭМ!$D$10+'СЕТ СН'!$F$6-'СЕТ СН'!$F$19</f>
        <v>775.10737801000005</v>
      </c>
      <c r="R33" s="36">
        <f>SUMIFS(СВЦЭМ!$C$33:$C$776,СВЦЭМ!$A$33:$A$776,$A33,СВЦЭМ!$B$33:$B$776,R$11)+'СЕТ СН'!$F$9+СВЦЭМ!$D$10+'СЕТ СН'!$F$6-'СЕТ СН'!$F$19</f>
        <v>777.92683447000002</v>
      </c>
      <c r="S33" s="36">
        <f>SUMIFS(СВЦЭМ!$C$33:$C$776,СВЦЭМ!$A$33:$A$776,$A33,СВЦЭМ!$B$33:$B$776,S$11)+'СЕТ СН'!$F$9+СВЦЭМ!$D$10+'СЕТ СН'!$F$6-'СЕТ СН'!$F$19</f>
        <v>776.17440785999997</v>
      </c>
      <c r="T33" s="36">
        <f>SUMIFS(СВЦЭМ!$C$33:$C$776,СВЦЭМ!$A$33:$A$776,$A33,СВЦЭМ!$B$33:$B$776,T$11)+'СЕТ СН'!$F$9+СВЦЭМ!$D$10+'СЕТ СН'!$F$6-'СЕТ СН'!$F$19</f>
        <v>763.82921962</v>
      </c>
      <c r="U33" s="36">
        <f>SUMIFS(СВЦЭМ!$C$33:$C$776,СВЦЭМ!$A$33:$A$776,$A33,СВЦЭМ!$B$33:$B$776,U$11)+'СЕТ СН'!$F$9+СВЦЭМ!$D$10+'СЕТ СН'!$F$6-'СЕТ СН'!$F$19</f>
        <v>757.69376320000003</v>
      </c>
      <c r="V33" s="36">
        <f>SUMIFS(СВЦЭМ!$C$33:$C$776,СВЦЭМ!$A$33:$A$776,$A33,СВЦЭМ!$B$33:$B$776,V$11)+'СЕТ СН'!$F$9+СВЦЭМ!$D$10+'СЕТ СН'!$F$6-'СЕТ СН'!$F$19</f>
        <v>752.04578758000002</v>
      </c>
      <c r="W33" s="36">
        <f>SUMIFS(СВЦЭМ!$C$33:$C$776,СВЦЭМ!$A$33:$A$776,$A33,СВЦЭМ!$B$33:$B$776,W$11)+'СЕТ СН'!$F$9+СВЦЭМ!$D$10+'СЕТ СН'!$F$6-'СЕТ СН'!$F$19</f>
        <v>754.65274146000002</v>
      </c>
      <c r="X33" s="36">
        <f>SUMIFS(СВЦЭМ!$C$33:$C$776,СВЦЭМ!$A$33:$A$776,$A33,СВЦЭМ!$B$33:$B$776,X$11)+'СЕТ СН'!$F$9+СВЦЭМ!$D$10+'СЕТ СН'!$F$6-'СЕТ СН'!$F$19</f>
        <v>770.01051486000006</v>
      </c>
      <c r="Y33" s="36">
        <f>SUMIFS(СВЦЭМ!$C$33:$C$776,СВЦЭМ!$A$33:$A$776,$A33,СВЦЭМ!$B$33:$B$776,Y$11)+'СЕТ СН'!$F$9+СВЦЭМ!$D$10+'СЕТ СН'!$F$6-'СЕТ СН'!$F$19</f>
        <v>873.71866431000001</v>
      </c>
    </row>
    <row r="34" spans="1:25" ht="15.75" x14ac:dyDescent="0.2">
      <c r="A34" s="35">
        <f t="shared" si="0"/>
        <v>44066</v>
      </c>
      <c r="B34" s="36">
        <f>SUMIFS(СВЦЭМ!$C$33:$C$776,СВЦЭМ!$A$33:$A$776,$A34,СВЦЭМ!$B$33:$B$776,B$11)+'СЕТ СН'!$F$9+СВЦЭМ!$D$10+'СЕТ СН'!$F$6-'СЕТ СН'!$F$19</f>
        <v>924.75146076999999</v>
      </c>
      <c r="C34" s="36">
        <f>SUMIFS(СВЦЭМ!$C$33:$C$776,СВЦЭМ!$A$33:$A$776,$A34,СВЦЭМ!$B$33:$B$776,C$11)+'СЕТ СН'!$F$9+СВЦЭМ!$D$10+'СЕТ СН'!$F$6-'СЕТ СН'!$F$19</f>
        <v>950.87909291000005</v>
      </c>
      <c r="D34" s="36">
        <f>SUMIFS(СВЦЭМ!$C$33:$C$776,СВЦЭМ!$A$33:$A$776,$A34,СВЦЭМ!$B$33:$B$776,D$11)+'СЕТ СН'!$F$9+СВЦЭМ!$D$10+'СЕТ СН'!$F$6-'СЕТ СН'!$F$19</f>
        <v>977.42664775000003</v>
      </c>
      <c r="E34" s="36">
        <f>SUMIFS(СВЦЭМ!$C$33:$C$776,СВЦЭМ!$A$33:$A$776,$A34,СВЦЭМ!$B$33:$B$776,E$11)+'СЕТ СН'!$F$9+СВЦЭМ!$D$10+'СЕТ СН'!$F$6-'СЕТ СН'!$F$19</f>
        <v>995.12253897000005</v>
      </c>
      <c r="F34" s="36">
        <f>SUMIFS(СВЦЭМ!$C$33:$C$776,СВЦЭМ!$A$33:$A$776,$A34,СВЦЭМ!$B$33:$B$776,F$11)+'СЕТ СН'!$F$9+СВЦЭМ!$D$10+'СЕТ СН'!$F$6-'СЕТ СН'!$F$19</f>
        <v>999.10135568999999</v>
      </c>
      <c r="G34" s="36">
        <f>SUMIFS(СВЦЭМ!$C$33:$C$776,СВЦЭМ!$A$33:$A$776,$A34,СВЦЭМ!$B$33:$B$776,G$11)+'СЕТ СН'!$F$9+СВЦЭМ!$D$10+'СЕТ СН'!$F$6-'СЕТ СН'!$F$19</f>
        <v>996.99378961000002</v>
      </c>
      <c r="H34" s="36">
        <f>SUMIFS(СВЦЭМ!$C$33:$C$776,СВЦЭМ!$A$33:$A$776,$A34,СВЦЭМ!$B$33:$B$776,H$11)+'СЕТ СН'!$F$9+СВЦЭМ!$D$10+'СЕТ СН'!$F$6-'СЕТ СН'!$F$19</f>
        <v>983.89463223000007</v>
      </c>
      <c r="I34" s="36">
        <f>SUMIFS(СВЦЭМ!$C$33:$C$776,СВЦЭМ!$A$33:$A$776,$A34,СВЦЭМ!$B$33:$B$776,I$11)+'СЕТ СН'!$F$9+СВЦЭМ!$D$10+'СЕТ СН'!$F$6-'СЕТ СН'!$F$19</f>
        <v>959.52742946000001</v>
      </c>
      <c r="J34" s="36">
        <f>SUMIFS(СВЦЭМ!$C$33:$C$776,СВЦЭМ!$A$33:$A$776,$A34,СВЦЭМ!$B$33:$B$776,J$11)+'СЕТ СН'!$F$9+СВЦЭМ!$D$10+'СЕТ СН'!$F$6-'СЕТ СН'!$F$19</f>
        <v>948.48881846000006</v>
      </c>
      <c r="K34" s="36">
        <f>SUMIFS(СВЦЭМ!$C$33:$C$776,СВЦЭМ!$A$33:$A$776,$A34,СВЦЭМ!$B$33:$B$776,K$11)+'СЕТ СН'!$F$9+СВЦЭМ!$D$10+'СЕТ СН'!$F$6-'СЕТ СН'!$F$19</f>
        <v>925.78127561000008</v>
      </c>
      <c r="L34" s="36">
        <f>SUMIFS(СВЦЭМ!$C$33:$C$776,СВЦЭМ!$A$33:$A$776,$A34,СВЦЭМ!$B$33:$B$776,L$11)+'СЕТ СН'!$F$9+СВЦЭМ!$D$10+'СЕТ СН'!$F$6-'СЕТ СН'!$F$19</f>
        <v>885.16715319000002</v>
      </c>
      <c r="M34" s="36">
        <f>SUMIFS(СВЦЭМ!$C$33:$C$776,СВЦЭМ!$A$33:$A$776,$A34,СВЦЭМ!$B$33:$B$776,M$11)+'СЕТ СН'!$F$9+СВЦЭМ!$D$10+'СЕТ СН'!$F$6-'СЕТ СН'!$F$19</f>
        <v>822.69832066000004</v>
      </c>
      <c r="N34" s="36">
        <f>SUMIFS(СВЦЭМ!$C$33:$C$776,СВЦЭМ!$A$33:$A$776,$A34,СВЦЭМ!$B$33:$B$776,N$11)+'СЕТ СН'!$F$9+СВЦЭМ!$D$10+'СЕТ СН'!$F$6-'СЕТ СН'!$F$19</f>
        <v>764.83105845</v>
      </c>
      <c r="O34" s="36">
        <f>SUMIFS(СВЦЭМ!$C$33:$C$776,СВЦЭМ!$A$33:$A$776,$A34,СВЦЭМ!$B$33:$B$776,O$11)+'СЕТ СН'!$F$9+СВЦЭМ!$D$10+'СЕТ СН'!$F$6-'СЕТ СН'!$F$19</f>
        <v>746.29119231000004</v>
      </c>
      <c r="P34" s="36">
        <f>SUMIFS(СВЦЭМ!$C$33:$C$776,СВЦЭМ!$A$33:$A$776,$A34,СВЦЭМ!$B$33:$B$776,P$11)+'СЕТ СН'!$F$9+СВЦЭМ!$D$10+'СЕТ СН'!$F$6-'СЕТ СН'!$F$19</f>
        <v>752.86028970000007</v>
      </c>
      <c r="Q34" s="36">
        <f>SUMIFS(СВЦЭМ!$C$33:$C$776,СВЦЭМ!$A$33:$A$776,$A34,СВЦЭМ!$B$33:$B$776,Q$11)+'СЕТ СН'!$F$9+СВЦЭМ!$D$10+'СЕТ СН'!$F$6-'СЕТ СН'!$F$19</f>
        <v>750.52607491000003</v>
      </c>
      <c r="R34" s="36">
        <f>SUMIFS(СВЦЭМ!$C$33:$C$776,СВЦЭМ!$A$33:$A$776,$A34,СВЦЭМ!$B$33:$B$776,R$11)+'СЕТ СН'!$F$9+СВЦЭМ!$D$10+'СЕТ СН'!$F$6-'СЕТ СН'!$F$19</f>
        <v>748.33393701</v>
      </c>
      <c r="S34" s="36">
        <f>SUMIFS(СВЦЭМ!$C$33:$C$776,СВЦЭМ!$A$33:$A$776,$A34,СВЦЭМ!$B$33:$B$776,S$11)+'СЕТ СН'!$F$9+СВЦЭМ!$D$10+'СЕТ СН'!$F$6-'СЕТ СН'!$F$19</f>
        <v>752.24932392000005</v>
      </c>
      <c r="T34" s="36">
        <f>SUMIFS(СВЦЭМ!$C$33:$C$776,СВЦЭМ!$A$33:$A$776,$A34,СВЦЭМ!$B$33:$B$776,T$11)+'СЕТ СН'!$F$9+СВЦЭМ!$D$10+'СЕТ СН'!$F$6-'СЕТ СН'!$F$19</f>
        <v>753.23550737000005</v>
      </c>
      <c r="U34" s="36">
        <f>SUMIFS(СВЦЭМ!$C$33:$C$776,СВЦЭМ!$A$33:$A$776,$A34,СВЦЭМ!$B$33:$B$776,U$11)+'СЕТ СН'!$F$9+СВЦЭМ!$D$10+'СЕТ СН'!$F$6-'СЕТ СН'!$F$19</f>
        <v>739.41068681000002</v>
      </c>
      <c r="V34" s="36">
        <f>SUMIFS(СВЦЭМ!$C$33:$C$776,СВЦЭМ!$A$33:$A$776,$A34,СВЦЭМ!$B$33:$B$776,V$11)+'СЕТ СН'!$F$9+СВЦЭМ!$D$10+'СЕТ СН'!$F$6-'СЕТ СН'!$F$19</f>
        <v>732.48549551000008</v>
      </c>
      <c r="W34" s="36">
        <f>SUMIFS(СВЦЭМ!$C$33:$C$776,СВЦЭМ!$A$33:$A$776,$A34,СВЦЭМ!$B$33:$B$776,W$11)+'СЕТ СН'!$F$9+СВЦЭМ!$D$10+'СЕТ СН'!$F$6-'СЕТ СН'!$F$19</f>
        <v>729.89792750000004</v>
      </c>
      <c r="X34" s="36">
        <f>SUMIFS(СВЦЭМ!$C$33:$C$776,СВЦЭМ!$A$33:$A$776,$A34,СВЦЭМ!$B$33:$B$776,X$11)+'СЕТ СН'!$F$9+СВЦЭМ!$D$10+'СЕТ СН'!$F$6-'СЕТ СН'!$F$19</f>
        <v>759.79262171000005</v>
      </c>
      <c r="Y34" s="36">
        <f>SUMIFS(СВЦЭМ!$C$33:$C$776,СВЦЭМ!$A$33:$A$776,$A34,СВЦЭМ!$B$33:$B$776,Y$11)+'СЕТ СН'!$F$9+СВЦЭМ!$D$10+'СЕТ СН'!$F$6-'СЕТ СН'!$F$19</f>
        <v>853.13491028999999</v>
      </c>
    </row>
    <row r="35" spans="1:25" ht="15.75" x14ac:dyDescent="0.2">
      <c r="A35" s="35">
        <f t="shared" si="0"/>
        <v>44067</v>
      </c>
      <c r="B35" s="36">
        <f>SUMIFS(СВЦЭМ!$C$33:$C$776,СВЦЭМ!$A$33:$A$776,$A35,СВЦЭМ!$B$33:$B$776,B$11)+'СЕТ СН'!$F$9+СВЦЭМ!$D$10+'СЕТ СН'!$F$6-'СЕТ СН'!$F$19</f>
        <v>886.97937465000007</v>
      </c>
      <c r="C35" s="36">
        <f>SUMIFS(СВЦЭМ!$C$33:$C$776,СВЦЭМ!$A$33:$A$776,$A35,СВЦЭМ!$B$33:$B$776,C$11)+'СЕТ СН'!$F$9+СВЦЭМ!$D$10+'СЕТ СН'!$F$6-'СЕТ СН'!$F$19</f>
        <v>928.91659187000005</v>
      </c>
      <c r="D35" s="36">
        <f>SUMIFS(СВЦЭМ!$C$33:$C$776,СВЦЭМ!$A$33:$A$776,$A35,СВЦЭМ!$B$33:$B$776,D$11)+'СЕТ СН'!$F$9+СВЦЭМ!$D$10+'СЕТ СН'!$F$6-'СЕТ СН'!$F$19</f>
        <v>944.59032989000002</v>
      </c>
      <c r="E35" s="36">
        <f>SUMIFS(СВЦЭМ!$C$33:$C$776,СВЦЭМ!$A$33:$A$776,$A35,СВЦЭМ!$B$33:$B$776,E$11)+'СЕТ СН'!$F$9+СВЦЭМ!$D$10+'СЕТ СН'!$F$6-'СЕТ СН'!$F$19</f>
        <v>943.13039719000005</v>
      </c>
      <c r="F35" s="36">
        <f>SUMIFS(СВЦЭМ!$C$33:$C$776,СВЦЭМ!$A$33:$A$776,$A35,СВЦЭМ!$B$33:$B$776,F$11)+'СЕТ СН'!$F$9+СВЦЭМ!$D$10+'СЕТ СН'!$F$6-'СЕТ СН'!$F$19</f>
        <v>947.86746506999998</v>
      </c>
      <c r="G35" s="36">
        <f>SUMIFS(СВЦЭМ!$C$33:$C$776,СВЦЭМ!$A$33:$A$776,$A35,СВЦЭМ!$B$33:$B$776,G$11)+'СЕТ СН'!$F$9+СВЦЭМ!$D$10+'СЕТ СН'!$F$6-'СЕТ СН'!$F$19</f>
        <v>944.30052596000007</v>
      </c>
      <c r="H35" s="36">
        <f>SUMIFS(СВЦЭМ!$C$33:$C$776,СВЦЭМ!$A$33:$A$776,$A35,СВЦЭМ!$B$33:$B$776,H$11)+'СЕТ СН'!$F$9+СВЦЭМ!$D$10+'СЕТ СН'!$F$6-'СЕТ СН'!$F$19</f>
        <v>937.53922246000002</v>
      </c>
      <c r="I35" s="36">
        <f>SUMIFS(СВЦЭМ!$C$33:$C$776,СВЦЭМ!$A$33:$A$776,$A35,СВЦЭМ!$B$33:$B$776,I$11)+'СЕТ СН'!$F$9+СВЦЭМ!$D$10+'СЕТ СН'!$F$6-'СЕТ СН'!$F$19</f>
        <v>1010.54119329</v>
      </c>
      <c r="J35" s="36">
        <f>SUMIFS(СВЦЭМ!$C$33:$C$776,СВЦЭМ!$A$33:$A$776,$A35,СВЦЭМ!$B$33:$B$776,J$11)+'СЕТ СН'!$F$9+СВЦЭМ!$D$10+'СЕТ СН'!$F$6-'СЕТ СН'!$F$19</f>
        <v>961.84289578000005</v>
      </c>
      <c r="K35" s="36">
        <f>SUMIFS(СВЦЭМ!$C$33:$C$776,СВЦЭМ!$A$33:$A$776,$A35,СВЦЭМ!$B$33:$B$776,K$11)+'СЕТ СН'!$F$9+СВЦЭМ!$D$10+'СЕТ СН'!$F$6-'СЕТ СН'!$F$19</f>
        <v>936.08313558999998</v>
      </c>
      <c r="L35" s="36">
        <f>SUMIFS(СВЦЭМ!$C$33:$C$776,СВЦЭМ!$A$33:$A$776,$A35,СВЦЭМ!$B$33:$B$776,L$11)+'СЕТ СН'!$F$9+СВЦЭМ!$D$10+'СЕТ СН'!$F$6-'СЕТ СН'!$F$19</f>
        <v>910.76567884000008</v>
      </c>
      <c r="M35" s="36">
        <f>SUMIFS(СВЦЭМ!$C$33:$C$776,СВЦЭМ!$A$33:$A$776,$A35,СВЦЭМ!$B$33:$B$776,M$11)+'СЕТ СН'!$F$9+СВЦЭМ!$D$10+'СЕТ СН'!$F$6-'СЕТ СН'!$F$19</f>
        <v>859.10591735000003</v>
      </c>
      <c r="N35" s="36">
        <f>SUMIFS(СВЦЭМ!$C$33:$C$776,СВЦЭМ!$A$33:$A$776,$A35,СВЦЭМ!$B$33:$B$776,N$11)+'СЕТ СН'!$F$9+СВЦЭМ!$D$10+'СЕТ СН'!$F$6-'СЕТ СН'!$F$19</f>
        <v>816.32256158000007</v>
      </c>
      <c r="O35" s="36">
        <f>SUMIFS(СВЦЭМ!$C$33:$C$776,СВЦЭМ!$A$33:$A$776,$A35,СВЦЭМ!$B$33:$B$776,O$11)+'СЕТ СН'!$F$9+СВЦЭМ!$D$10+'СЕТ СН'!$F$6-'СЕТ СН'!$F$19</f>
        <v>780.64757482000005</v>
      </c>
      <c r="P35" s="36">
        <f>SUMIFS(СВЦЭМ!$C$33:$C$776,СВЦЭМ!$A$33:$A$776,$A35,СВЦЭМ!$B$33:$B$776,P$11)+'СЕТ СН'!$F$9+СВЦЭМ!$D$10+'СЕТ СН'!$F$6-'СЕТ СН'!$F$19</f>
        <v>791.91627673000005</v>
      </c>
      <c r="Q35" s="36">
        <f>SUMIFS(СВЦЭМ!$C$33:$C$776,СВЦЭМ!$A$33:$A$776,$A35,СВЦЭМ!$B$33:$B$776,Q$11)+'СЕТ СН'!$F$9+СВЦЭМ!$D$10+'СЕТ СН'!$F$6-'СЕТ СН'!$F$19</f>
        <v>787.65841975000001</v>
      </c>
      <c r="R35" s="36">
        <f>SUMIFS(СВЦЭМ!$C$33:$C$776,СВЦЭМ!$A$33:$A$776,$A35,СВЦЭМ!$B$33:$B$776,R$11)+'СЕТ СН'!$F$9+СВЦЭМ!$D$10+'СЕТ СН'!$F$6-'СЕТ СН'!$F$19</f>
        <v>787.59060606000003</v>
      </c>
      <c r="S35" s="36">
        <f>SUMIFS(СВЦЭМ!$C$33:$C$776,СВЦЭМ!$A$33:$A$776,$A35,СВЦЭМ!$B$33:$B$776,S$11)+'СЕТ СН'!$F$9+СВЦЭМ!$D$10+'СЕТ СН'!$F$6-'СЕТ СН'!$F$19</f>
        <v>790.05891159999999</v>
      </c>
      <c r="T35" s="36">
        <f>SUMIFS(СВЦЭМ!$C$33:$C$776,СВЦЭМ!$A$33:$A$776,$A35,СВЦЭМ!$B$33:$B$776,T$11)+'СЕТ СН'!$F$9+СВЦЭМ!$D$10+'СЕТ СН'!$F$6-'СЕТ СН'!$F$19</f>
        <v>790.81399297000007</v>
      </c>
      <c r="U35" s="36">
        <f>SUMIFS(СВЦЭМ!$C$33:$C$776,СВЦЭМ!$A$33:$A$776,$A35,СВЦЭМ!$B$33:$B$776,U$11)+'СЕТ СН'!$F$9+СВЦЭМ!$D$10+'СЕТ СН'!$F$6-'СЕТ СН'!$F$19</f>
        <v>791.70461204000003</v>
      </c>
      <c r="V35" s="36">
        <f>SUMIFS(СВЦЭМ!$C$33:$C$776,СВЦЭМ!$A$33:$A$776,$A35,СВЦЭМ!$B$33:$B$776,V$11)+'СЕТ СН'!$F$9+СВЦЭМ!$D$10+'СЕТ СН'!$F$6-'СЕТ СН'!$F$19</f>
        <v>784.67813904000002</v>
      </c>
      <c r="W35" s="36">
        <f>SUMIFS(СВЦЭМ!$C$33:$C$776,СВЦЭМ!$A$33:$A$776,$A35,СВЦЭМ!$B$33:$B$776,W$11)+'СЕТ СН'!$F$9+СВЦЭМ!$D$10+'СЕТ СН'!$F$6-'СЕТ СН'!$F$19</f>
        <v>774.39674514000001</v>
      </c>
      <c r="X35" s="36">
        <f>SUMIFS(СВЦЭМ!$C$33:$C$776,СВЦЭМ!$A$33:$A$776,$A35,СВЦЭМ!$B$33:$B$776,X$11)+'СЕТ СН'!$F$9+СВЦЭМ!$D$10+'СЕТ СН'!$F$6-'СЕТ СН'!$F$19</f>
        <v>801.49278160000006</v>
      </c>
      <c r="Y35" s="36">
        <f>SUMIFS(СВЦЭМ!$C$33:$C$776,СВЦЭМ!$A$33:$A$776,$A35,СВЦЭМ!$B$33:$B$776,Y$11)+'СЕТ СН'!$F$9+СВЦЭМ!$D$10+'СЕТ СН'!$F$6-'СЕТ СН'!$F$19</f>
        <v>908.78214996999998</v>
      </c>
    </row>
    <row r="36" spans="1:25" ht="15.75" x14ac:dyDescent="0.2">
      <c r="A36" s="35">
        <f t="shared" si="0"/>
        <v>44068</v>
      </c>
      <c r="B36" s="36">
        <f>SUMIFS(СВЦЭМ!$C$33:$C$776,СВЦЭМ!$A$33:$A$776,$A36,СВЦЭМ!$B$33:$B$776,B$11)+'СЕТ СН'!$F$9+СВЦЭМ!$D$10+'СЕТ СН'!$F$6-'СЕТ СН'!$F$19</f>
        <v>897.78094898000006</v>
      </c>
      <c r="C36" s="36">
        <f>SUMIFS(СВЦЭМ!$C$33:$C$776,СВЦЭМ!$A$33:$A$776,$A36,СВЦЭМ!$B$33:$B$776,C$11)+'СЕТ СН'!$F$9+СВЦЭМ!$D$10+'СЕТ СН'!$F$6-'СЕТ СН'!$F$19</f>
        <v>932.52020735000008</v>
      </c>
      <c r="D36" s="36">
        <f>SUMIFS(СВЦЭМ!$C$33:$C$776,СВЦЭМ!$A$33:$A$776,$A36,СВЦЭМ!$B$33:$B$776,D$11)+'СЕТ СН'!$F$9+СВЦЭМ!$D$10+'СЕТ СН'!$F$6-'СЕТ СН'!$F$19</f>
        <v>953.17151678000005</v>
      </c>
      <c r="E36" s="36">
        <f>SUMIFS(СВЦЭМ!$C$33:$C$776,СВЦЭМ!$A$33:$A$776,$A36,СВЦЭМ!$B$33:$B$776,E$11)+'СЕТ СН'!$F$9+СВЦЭМ!$D$10+'СЕТ СН'!$F$6-'СЕТ СН'!$F$19</f>
        <v>958.63709627000003</v>
      </c>
      <c r="F36" s="36">
        <f>SUMIFS(СВЦЭМ!$C$33:$C$776,СВЦЭМ!$A$33:$A$776,$A36,СВЦЭМ!$B$33:$B$776,F$11)+'СЕТ СН'!$F$9+СВЦЭМ!$D$10+'СЕТ СН'!$F$6-'СЕТ СН'!$F$19</f>
        <v>962.56076644000007</v>
      </c>
      <c r="G36" s="36">
        <f>SUMIFS(СВЦЭМ!$C$33:$C$776,СВЦЭМ!$A$33:$A$776,$A36,СВЦЭМ!$B$33:$B$776,G$11)+'СЕТ СН'!$F$9+СВЦЭМ!$D$10+'СЕТ СН'!$F$6-'СЕТ СН'!$F$19</f>
        <v>954.67051714000002</v>
      </c>
      <c r="H36" s="36">
        <f>SUMIFS(СВЦЭМ!$C$33:$C$776,СВЦЭМ!$A$33:$A$776,$A36,СВЦЭМ!$B$33:$B$776,H$11)+'СЕТ СН'!$F$9+СВЦЭМ!$D$10+'СЕТ СН'!$F$6-'СЕТ СН'!$F$19</f>
        <v>966.24096950000001</v>
      </c>
      <c r="I36" s="36">
        <f>SUMIFS(СВЦЭМ!$C$33:$C$776,СВЦЭМ!$A$33:$A$776,$A36,СВЦЭМ!$B$33:$B$776,I$11)+'СЕТ СН'!$F$9+СВЦЭМ!$D$10+'СЕТ СН'!$F$6-'СЕТ СН'!$F$19</f>
        <v>994.10228172000006</v>
      </c>
      <c r="J36" s="36">
        <f>SUMIFS(СВЦЭМ!$C$33:$C$776,СВЦЭМ!$A$33:$A$776,$A36,СВЦЭМ!$B$33:$B$776,J$11)+'СЕТ СН'!$F$9+СВЦЭМ!$D$10+'СЕТ СН'!$F$6-'СЕТ СН'!$F$19</f>
        <v>974.02466011000001</v>
      </c>
      <c r="K36" s="36">
        <f>SUMIFS(СВЦЭМ!$C$33:$C$776,СВЦЭМ!$A$33:$A$776,$A36,СВЦЭМ!$B$33:$B$776,K$11)+'СЕТ СН'!$F$9+СВЦЭМ!$D$10+'СЕТ СН'!$F$6-'СЕТ СН'!$F$19</f>
        <v>947.08521713000005</v>
      </c>
      <c r="L36" s="36">
        <f>SUMIFS(СВЦЭМ!$C$33:$C$776,СВЦЭМ!$A$33:$A$776,$A36,СВЦЭМ!$B$33:$B$776,L$11)+'СЕТ СН'!$F$9+СВЦЭМ!$D$10+'СЕТ СН'!$F$6-'СЕТ СН'!$F$19</f>
        <v>927.42816072000005</v>
      </c>
      <c r="M36" s="36">
        <f>SUMIFS(СВЦЭМ!$C$33:$C$776,СВЦЭМ!$A$33:$A$776,$A36,СВЦЭМ!$B$33:$B$776,M$11)+'СЕТ СН'!$F$9+СВЦЭМ!$D$10+'СЕТ СН'!$F$6-'СЕТ СН'!$F$19</f>
        <v>859.41686766999999</v>
      </c>
      <c r="N36" s="36">
        <f>SUMIFS(СВЦЭМ!$C$33:$C$776,СВЦЭМ!$A$33:$A$776,$A36,СВЦЭМ!$B$33:$B$776,N$11)+'СЕТ СН'!$F$9+СВЦЭМ!$D$10+'СЕТ СН'!$F$6-'СЕТ СН'!$F$19</f>
        <v>810.41926791000003</v>
      </c>
      <c r="O36" s="36">
        <f>SUMIFS(СВЦЭМ!$C$33:$C$776,СВЦЭМ!$A$33:$A$776,$A36,СВЦЭМ!$B$33:$B$776,O$11)+'СЕТ СН'!$F$9+СВЦЭМ!$D$10+'СЕТ СН'!$F$6-'СЕТ СН'!$F$19</f>
        <v>785.07273149000002</v>
      </c>
      <c r="P36" s="36">
        <f>SUMIFS(СВЦЭМ!$C$33:$C$776,СВЦЭМ!$A$33:$A$776,$A36,СВЦЭМ!$B$33:$B$776,P$11)+'СЕТ СН'!$F$9+СВЦЭМ!$D$10+'СЕТ СН'!$F$6-'СЕТ СН'!$F$19</f>
        <v>792.74791703000005</v>
      </c>
      <c r="Q36" s="36">
        <f>SUMIFS(СВЦЭМ!$C$33:$C$776,СВЦЭМ!$A$33:$A$776,$A36,СВЦЭМ!$B$33:$B$776,Q$11)+'СЕТ СН'!$F$9+СВЦЭМ!$D$10+'СЕТ СН'!$F$6-'СЕТ СН'!$F$19</f>
        <v>790.01040182000008</v>
      </c>
      <c r="R36" s="36">
        <f>SUMIFS(СВЦЭМ!$C$33:$C$776,СВЦЭМ!$A$33:$A$776,$A36,СВЦЭМ!$B$33:$B$776,R$11)+'СЕТ СН'!$F$9+СВЦЭМ!$D$10+'СЕТ СН'!$F$6-'СЕТ СН'!$F$19</f>
        <v>787.48789828999998</v>
      </c>
      <c r="S36" s="36">
        <f>SUMIFS(СВЦЭМ!$C$33:$C$776,СВЦЭМ!$A$33:$A$776,$A36,СВЦЭМ!$B$33:$B$776,S$11)+'СЕТ СН'!$F$9+СВЦЭМ!$D$10+'СЕТ СН'!$F$6-'СЕТ СН'!$F$19</f>
        <v>790.27604910000002</v>
      </c>
      <c r="T36" s="36">
        <f>SUMIFS(СВЦЭМ!$C$33:$C$776,СВЦЭМ!$A$33:$A$776,$A36,СВЦЭМ!$B$33:$B$776,T$11)+'СЕТ СН'!$F$9+СВЦЭМ!$D$10+'СЕТ СН'!$F$6-'СЕТ СН'!$F$19</f>
        <v>786.16011127000002</v>
      </c>
      <c r="U36" s="36">
        <f>SUMIFS(СВЦЭМ!$C$33:$C$776,СВЦЭМ!$A$33:$A$776,$A36,СВЦЭМ!$B$33:$B$776,U$11)+'СЕТ СН'!$F$9+СВЦЭМ!$D$10+'СЕТ СН'!$F$6-'СЕТ СН'!$F$19</f>
        <v>785.10899740000002</v>
      </c>
      <c r="V36" s="36">
        <f>SUMIFS(СВЦЭМ!$C$33:$C$776,СВЦЭМ!$A$33:$A$776,$A36,СВЦЭМ!$B$33:$B$776,V$11)+'СЕТ СН'!$F$9+СВЦЭМ!$D$10+'СЕТ СН'!$F$6-'СЕТ СН'!$F$19</f>
        <v>764.60812099999998</v>
      </c>
      <c r="W36" s="36">
        <f>SUMIFS(СВЦЭМ!$C$33:$C$776,СВЦЭМ!$A$33:$A$776,$A36,СВЦЭМ!$B$33:$B$776,W$11)+'СЕТ СН'!$F$9+СВЦЭМ!$D$10+'СЕТ СН'!$F$6-'СЕТ СН'!$F$19</f>
        <v>744.19146789000001</v>
      </c>
      <c r="X36" s="36">
        <f>SUMIFS(СВЦЭМ!$C$33:$C$776,СВЦЭМ!$A$33:$A$776,$A36,СВЦЭМ!$B$33:$B$776,X$11)+'СЕТ СН'!$F$9+СВЦЭМ!$D$10+'СЕТ СН'!$F$6-'СЕТ СН'!$F$19</f>
        <v>767.97065687000008</v>
      </c>
      <c r="Y36" s="36">
        <f>SUMIFS(СВЦЭМ!$C$33:$C$776,СВЦЭМ!$A$33:$A$776,$A36,СВЦЭМ!$B$33:$B$776,Y$11)+'СЕТ СН'!$F$9+СВЦЭМ!$D$10+'СЕТ СН'!$F$6-'СЕТ СН'!$F$19</f>
        <v>867.83637479000004</v>
      </c>
    </row>
    <row r="37" spans="1:25" ht="15.75" x14ac:dyDescent="0.2">
      <c r="A37" s="35">
        <f t="shared" si="0"/>
        <v>44069</v>
      </c>
      <c r="B37" s="36">
        <f>SUMIFS(СВЦЭМ!$C$33:$C$776,СВЦЭМ!$A$33:$A$776,$A37,СВЦЭМ!$B$33:$B$776,B$11)+'СЕТ СН'!$F$9+СВЦЭМ!$D$10+'СЕТ СН'!$F$6-'СЕТ СН'!$F$19</f>
        <v>905.99982595000006</v>
      </c>
      <c r="C37" s="36">
        <f>SUMIFS(СВЦЭМ!$C$33:$C$776,СВЦЭМ!$A$33:$A$776,$A37,СВЦЭМ!$B$33:$B$776,C$11)+'СЕТ СН'!$F$9+СВЦЭМ!$D$10+'СЕТ СН'!$F$6-'СЕТ СН'!$F$19</f>
        <v>942.00347632</v>
      </c>
      <c r="D37" s="36">
        <f>SUMIFS(СВЦЭМ!$C$33:$C$776,СВЦЭМ!$A$33:$A$776,$A37,СВЦЭМ!$B$33:$B$776,D$11)+'СЕТ СН'!$F$9+СВЦЭМ!$D$10+'СЕТ СН'!$F$6-'СЕТ СН'!$F$19</f>
        <v>960.69176185000003</v>
      </c>
      <c r="E37" s="36">
        <f>SUMIFS(СВЦЭМ!$C$33:$C$776,СВЦЭМ!$A$33:$A$776,$A37,СВЦЭМ!$B$33:$B$776,E$11)+'СЕТ СН'!$F$9+СВЦЭМ!$D$10+'СЕТ СН'!$F$6-'СЕТ СН'!$F$19</f>
        <v>959.96810004999998</v>
      </c>
      <c r="F37" s="36">
        <f>SUMIFS(СВЦЭМ!$C$33:$C$776,СВЦЭМ!$A$33:$A$776,$A37,СВЦЭМ!$B$33:$B$776,F$11)+'СЕТ СН'!$F$9+СВЦЭМ!$D$10+'СЕТ СН'!$F$6-'СЕТ СН'!$F$19</f>
        <v>961.36606554000002</v>
      </c>
      <c r="G37" s="36">
        <f>SUMIFS(СВЦЭМ!$C$33:$C$776,СВЦЭМ!$A$33:$A$776,$A37,СВЦЭМ!$B$33:$B$776,G$11)+'СЕТ СН'!$F$9+СВЦЭМ!$D$10+'СЕТ СН'!$F$6-'СЕТ СН'!$F$19</f>
        <v>959.75910378000003</v>
      </c>
      <c r="H37" s="36">
        <f>SUMIFS(СВЦЭМ!$C$33:$C$776,СВЦЭМ!$A$33:$A$776,$A37,СВЦЭМ!$B$33:$B$776,H$11)+'СЕТ СН'!$F$9+СВЦЭМ!$D$10+'СЕТ СН'!$F$6-'СЕТ СН'!$F$19</f>
        <v>965.55167892999998</v>
      </c>
      <c r="I37" s="36">
        <f>SUMIFS(СВЦЭМ!$C$33:$C$776,СВЦЭМ!$A$33:$A$776,$A37,СВЦЭМ!$B$33:$B$776,I$11)+'СЕТ СН'!$F$9+СВЦЭМ!$D$10+'СЕТ СН'!$F$6-'СЕТ СН'!$F$19</f>
        <v>986.77780392</v>
      </c>
      <c r="J37" s="36">
        <f>SUMIFS(СВЦЭМ!$C$33:$C$776,СВЦЭМ!$A$33:$A$776,$A37,СВЦЭМ!$B$33:$B$776,J$11)+'СЕТ СН'!$F$9+СВЦЭМ!$D$10+'СЕТ СН'!$F$6-'СЕТ СН'!$F$19</f>
        <v>966.46024761000001</v>
      </c>
      <c r="K37" s="36">
        <f>SUMIFS(СВЦЭМ!$C$33:$C$776,СВЦЭМ!$A$33:$A$776,$A37,СВЦЭМ!$B$33:$B$776,K$11)+'СЕТ СН'!$F$9+СВЦЭМ!$D$10+'СЕТ СН'!$F$6-'СЕТ СН'!$F$19</f>
        <v>890.76361839000003</v>
      </c>
      <c r="L37" s="36">
        <f>SUMIFS(СВЦЭМ!$C$33:$C$776,СВЦЭМ!$A$33:$A$776,$A37,СВЦЭМ!$B$33:$B$776,L$11)+'СЕТ СН'!$F$9+СВЦЭМ!$D$10+'СЕТ СН'!$F$6-'СЕТ СН'!$F$19</f>
        <v>871.80797532999998</v>
      </c>
      <c r="M37" s="36">
        <f>SUMIFS(СВЦЭМ!$C$33:$C$776,СВЦЭМ!$A$33:$A$776,$A37,СВЦЭМ!$B$33:$B$776,M$11)+'СЕТ СН'!$F$9+СВЦЭМ!$D$10+'СЕТ СН'!$F$6-'СЕТ СН'!$F$19</f>
        <v>810.21642995000002</v>
      </c>
      <c r="N37" s="36">
        <f>SUMIFS(СВЦЭМ!$C$33:$C$776,СВЦЭМ!$A$33:$A$776,$A37,СВЦЭМ!$B$33:$B$776,N$11)+'СЕТ СН'!$F$9+СВЦЭМ!$D$10+'СЕТ СН'!$F$6-'СЕТ СН'!$F$19</f>
        <v>763.31604837999998</v>
      </c>
      <c r="O37" s="36">
        <f>SUMIFS(СВЦЭМ!$C$33:$C$776,СВЦЭМ!$A$33:$A$776,$A37,СВЦЭМ!$B$33:$B$776,O$11)+'СЕТ СН'!$F$9+СВЦЭМ!$D$10+'СЕТ СН'!$F$6-'СЕТ СН'!$F$19</f>
        <v>739.58687124000005</v>
      </c>
      <c r="P37" s="36">
        <f>SUMIFS(СВЦЭМ!$C$33:$C$776,СВЦЭМ!$A$33:$A$776,$A37,СВЦЭМ!$B$33:$B$776,P$11)+'СЕТ СН'!$F$9+СВЦЭМ!$D$10+'СЕТ СН'!$F$6-'СЕТ СН'!$F$19</f>
        <v>739.72798413999999</v>
      </c>
      <c r="Q37" s="36">
        <f>SUMIFS(СВЦЭМ!$C$33:$C$776,СВЦЭМ!$A$33:$A$776,$A37,СВЦЭМ!$B$33:$B$776,Q$11)+'СЕТ СН'!$F$9+СВЦЭМ!$D$10+'СЕТ СН'!$F$6-'СЕТ СН'!$F$19</f>
        <v>736.12455778000003</v>
      </c>
      <c r="R37" s="36">
        <f>SUMIFS(СВЦЭМ!$C$33:$C$776,СВЦЭМ!$A$33:$A$776,$A37,СВЦЭМ!$B$33:$B$776,R$11)+'СЕТ СН'!$F$9+СВЦЭМ!$D$10+'СЕТ СН'!$F$6-'СЕТ СН'!$F$19</f>
        <v>741.59325311999999</v>
      </c>
      <c r="S37" s="36">
        <f>SUMIFS(СВЦЭМ!$C$33:$C$776,СВЦЭМ!$A$33:$A$776,$A37,СВЦЭМ!$B$33:$B$776,S$11)+'СЕТ СН'!$F$9+СВЦЭМ!$D$10+'СЕТ СН'!$F$6-'СЕТ СН'!$F$19</f>
        <v>744.70147822000001</v>
      </c>
      <c r="T37" s="36">
        <f>SUMIFS(СВЦЭМ!$C$33:$C$776,СВЦЭМ!$A$33:$A$776,$A37,СВЦЭМ!$B$33:$B$776,T$11)+'СЕТ СН'!$F$9+СВЦЭМ!$D$10+'СЕТ СН'!$F$6-'СЕТ СН'!$F$19</f>
        <v>736.57011991000002</v>
      </c>
      <c r="U37" s="36">
        <f>SUMIFS(СВЦЭМ!$C$33:$C$776,СВЦЭМ!$A$33:$A$776,$A37,СВЦЭМ!$B$33:$B$776,U$11)+'СЕТ СН'!$F$9+СВЦЭМ!$D$10+'СЕТ СН'!$F$6-'СЕТ СН'!$F$19</f>
        <v>737.51612295000007</v>
      </c>
      <c r="V37" s="36">
        <f>SUMIFS(СВЦЭМ!$C$33:$C$776,СВЦЭМ!$A$33:$A$776,$A37,СВЦЭМ!$B$33:$B$776,V$11)+'СЕТ СН'!$F$9+СВЦЭМ!$D$10+'СЕТ СН'!$F$6-'СЕТ СН'!$F$19</f>
        <v>740.44438577000005</v>
      </c>
      <c r="W37" s="36">
        <f>SUMIFS(СВЦЭМ!$C$33:$C$776,СВЦЭМ!$A$33:$A$776,$A37,СВЦЭМ!$B$33:$B$776,W$11)+'СЕТ СН'!$F$9+СВЦЭМ!$D$10+'СЕТ СН'!$F$6-'СЕТ СН'!$F$19</f>
        <v>750.48365588000001</v>
      </c>
      <c r="X37" s="36">
        <f>SUMIFS(СВЦЭМ!$C$33:$C$776,СВЦЭМ!$A$33:$A$776,$A37,СВЦЭМ!$B$33:$B$776,X$11)+'СЕТ СН'!$F$9+СВЦЭМ!$D$10+'СЕТ СН'!$F$6-'СЕТ СН'!$F$19</f>
        <v>774.05690722999998</v>
      </c>
      <c r="Y37" s="36">
        <f>SUMIFS(СВЦЭМ!$C$33:$C$776,СВЦЭМ!$A$33:$A$776,$A37,СВЦЭМ!$B$33:$B$776,Y$11)+'СЕТ СН'!$F$9+СВЦЭМ!$D$10+'СЕТ СН'!$F$6-'СЕТ СН'!$F$19</f>
        <v>865.31856359000005</v>
      </c>
    </row>
    <row r="38" spans="1:25" ht="15.75" x14ac:dyDescent="0.2">
      <c r="A38" s="35">
        <f t="shared" si="0"/>
        <v>44070</v>
      </c>
      <c r="B38" s="36">
        <f>SUMIFS(СВЦЭМ!$C$33:$C$776,СВЦЭМ!$A$33:$A$776,$A38,СВЦЭМ!$B$33:$B$776,B$11)+'СЕТ СН'!$F$9+СВЦЭМ!$D$10+'СЕТ СН'!$F$6-'СЕТ СН'!$F$19</f>
        <v>801.66561029000002</v>
      </c>
      <c r="C38" s="36">
        <f>SUMIFS(СВЦЭМ!$C$33:$C$776,СВЦЭМ!$A$33:$A$776,$A38,СВЦЭМ!$B$33:$B$776,C$11)+'СЕТ СН'!$F$9+СВЦЭМ!$D$10+'СЕТ СН'!$F$6-'СЕТ СН'!$F$19</f>
        <v>904.77854780000007</v>
      </c>
      <c r="D38" s="36">
        <f>SUMIFS(СВЦЭМ!$C$33:$C$776,СВЦЭМ!$A$33:$A$776,$A38,СВЦЭМ!$B$33:$B$776,D$11)+'СЕТ СН'!$F$9+СВЦЭМ!$D$10+'СЕТ СН'!$F$6-'СЕТ СН'!$F$19</f>
        <v>1000.00496017</v>
      </c>
      <c r="E38" s="36">
        <f>SUMIFS(СВЦЭМ!$C$33:$C$776,СВЦЭМ!$A$33:$A$776,$A38,СВЦЭМ!$B$33:$B$776,E$11)+'СЕТ СН'!$F$9+СВЦЭМ!$D$10+'СЕТ СН'!$F$6-'СЕТ СН'!$F$19</f>
        <v>1019.1817227700001</v>
      </c>
      <c r="F38" s="36">
        <f>SUMIFS(СВЦЭМ!$C$33:$C$776,СВЦЭМ!$A$33:$A$776,$A38,СВЦЭМ!$B$33:$B$776,F$11)+'СЕТ СН'!$F$9+СВЦЭМ!$D$10+'СЕТ СН'!$F$6-'СЕТ СН'!$F$19</f>
        <v>1025.9303358499999</v>
      </c>
      <c r="G38" s="36">
        <f>SUMIFS(СВЦЭМ!$C$33:$C$776,СВЦЭМ!$A$33:$A$776,$A38,СВЦЭМ!$B$33:$B$776,G$11)+'СЕТ СН'!$F$9+СВЦЭМ!$D$10+'СЕТ СН'!$F$6-'СЕТ СН'!$F$19</f>
        <v>1013.73469976</v>
      </c>
      <c r="H38" s="36">
        <f>SUMIFS(СВЦЭМ!$C$33:$C$776,СВЦЭМ!$A$33:$A$776,$A38,СВЦЭМ!$B$33:$B$776,H$11)+'СЕТ СН'!$F$9+СВЦЭМ!$D$10+'СЕТ СН'!$F$6-'СЕТ СН'!$F$19</f>
        <v>970.62667894000003</v>
      </c>
      <c r="I38" s="36">
        <f>SUMIFS(СВЦЭМ!$C$33:$C$776,СВЦЭМ!$A$33:$A$776,$A38,СВЦЭМ!$B$33:$B$776,I$11)+'СЕТ СН'!$F$9+СВЦЭМ!$D$10+'СЕТ СН'!$F$6-'СЕТ СН'!$F$19</f>
        <v>896.50663056000008</v>
      </c>
      <c r="J38" s="36">
        <f>SUMIFS(СВЦЭМ!$C$33:$C$776,СВЦЭМ!$A$33:$A$776,$A38,СВЦЭМ!$B$33:$B$776,J$11)+'СЕТ СН'!$F$9+СВЦЭМ!$D$10+'СЕТ СН'!$F$6-'СЕТ СН'!$F$19</f>
        <v>849.01801716</v>
      </c>
      <c r="K38" s="36">
        <f>SUMIFS(СВЦЭМ!$C$33:$C$776,СВЦЭМ!$A$33:$A$776,$A38,СВЦЭМ!$B$33:$B$776,K$11)+'СЕТ СН'!$F$9+СВЦЭМ!$D$10+'СЕТ СН'!$F$6-'СЕТ СН'!$F$19</f>
        <v>818.76909622000005</v>
      </c>
      <c r="L38" s="36">
        <f>SUMIFS(СВЦЭМ!$C$33:$C$776,СВЦЭМ!$A$33:$A$776,$A38,СВЦЭМ!$B$33:$B$776,L$11)+'СЕТ СН'!$F$9+СВЦЭМ!$D$10+'СЕТ СН'!$F$6-'СЕТ СН'!$F$19</f>
        <v>816.52745691000007</v>
      </c>
      <c r="M38" s="36">
        <f>SUMIFS(СВЦЭМ!$C$33:$C$776,СВЦЭМ!$A$33:$A$776,$A38,СВЦЭМ!$B$33:$B$776,M$11)+'СЕТ СН'!$F$9+СВЦЭМ!$D$10+'СЕТ СН'!$F$6-'СЕТ СН'!$F$19</f>
        <v>817.05632790000004</v>
      </c>
      <c r="N38" s="36">
        <f>SUMIFS(СВЦЭМ!$C$33:$C$776,СВЦЭМ!$A$33:$A$776,$A38,СВЦЭМ!$B$33:$B$776,N$11)+'СЕТ СН'!$F$9+СВЦЭМ!$D$10+'СЕТ СН'!$F$6-'СЕТ СН'!$F$19</f>
        <v>805.12619505999999</v>
      </c>
      <c r="O38" s="36">
        <f>SUMIFS(СВЦЭМ!$C$33:$C$776,СВЦЭМ!$A$33:$A$776,$A38,СВЦЭМ!$B$33:$B$776,O$11)+'СЕТ СН'!$F$9+СВЦЭМ!$D$10+'СЕТ СН'!$F$6-'СЕТ СН'!$F$19</f>
        <v>810.13628556000003</v>
      </c>
      <c r="P38" s="36">
        <f>SUMIFS(СВЦЭМ!$C$33:$C$776,СВЦЭМ!$A$33:$A$776,$A38,СВЦЭМ!$B$33:$B$776,P$11)+'СЕТ СН'!$F$9+СВЦЭМ!$D$10+'СЕТ СН'!$F$6-'СЕТ СН'!$F$19</f>
        <v>817.74568069000009</v>
      </c>
      <c r="Q38" s="36">
        <f>SUMIFS(СВЦЭМ!$C$33:$C$776,СВЦЭМ!$A$33:$A$776,$A38,СВЦЭМ!$B$33:$B$776,Q$11)+'СЕТ СН'!$F$9+СВЦЭМ!$D$10+'СЕТ СН'!$F$6-'СЕТ СН'!$F$19</f>
        <v>816.32206903000008</v>
      </c>
      <c r="R38" s="36">
        <f>SUMIFS(СВЦЭМ!$C$33:$C$776,СВЦЭМ!$A$33:$A$776,$A38,СВЦЭМ!$B$33:$B$776,R$11)+'СЕТ СН'!$F$9+СВЦЭМ!$D$10+'СЕТ СН'!$F$6-'СЕТ СН'!$F$19</f>
        <v>810.15253908</v>
      </c>
      <c r="S38" s="36">
        <f>SUMIFS(СВЦЭМ!$C$33:$C$776,СВЦЭМ!$A$33:$A$776,$A38,СВЦЭМ!$B$33:$B$776,S$11)+'СЕТ СН'!$F$9+СВЦЭМ!$D$10+'СЕТ СН'!$F$6-'СЕТ СН'!$F$19</f>
        <v>811.27525704000004</v>
      </c>
      <c r="T38" s="36">
        <f>SUMIFS(СВЦЭМ!$C$33:$C$776,СВЦЭМ!$A$33:$A$776,$A38,СВЦЭМ!$B$33:$B$776,T$11)+'СЕТ СН'!$F$9+СВЦЭМ!$D$10+'СЕТ СН'!$F$6-'СЕТ СН'!$F$19</f>
        <v>802.99826551000001</v>
      </c>
      <c r="U38" s="36">
        <f>SUMIFS(СВЦЭМ!$C$33:$C$776,СВЦЭМ!$A$33:$A$776,$A38,СВЦЭМ!$B$33:$B$776,U$11)+'СЕТ СН'!$F$9+СВЦЭМ!$D$10+'СЕТ СН'!$F$6-'СЕТ СН'!$F$19</f>
        <v>807.53343854000002</v>
      </c>
      <c r="V38" s="36">
        <f>SUMIFS(СВЦЭМ!$C$33:$C$776,СВЦЭМ!$A$33:$A$776,$A38,СВЦЭМ!$B$33:$B$776,V$11)+'СЕТ СН'!$F$9+СВЦЭМ!$D$10+'СЕТ СН'!$F$6-'СЕТ СН'!$F$19</f>
        <v>823.58832114000006</v>
      </c>
      <c r="W38" s="36">
        <f>SUMIFS(СВЦЭМ!$C$33:$C$776,СВЦЭМ!$A$33:$A$776,$A38,СВЦЭМ!$B$33:$B$776,W$11)+'СЕТ СН'!$F$9+СВЦЭМ!$D$10+'СЕТ СН'!$F$6-'СЕТ СН'!$F$19</f>
        <v>820.69153726000002</v>
      </c>
      <c r="X38" s="36">
        <f>SUMIFS(СВЦЭМ!$C$33:$C$776,СВЦЭМ!$A$33:$A$776,$A38,СВЦЭМ!$B$33:$B$776,X$11)+'СЕТ СН'!$F$9+СВЦЭМ!$D$10+'СЕТ СН'!$F$6-'СЕТ СН'!$F$19</f>
        <v>797.59722021000005</v>
      </c>
      <c r="Y38" s="36">
        <f>SUMIFS(СВЦЭМ!$C$33:$C$776,СВЦЭМ!$A$33:$A$776,$A38,СВЦЭМ!$B$33:$B$776,Y$11)+'СЕТ СН'!$F$9+СВЦЭМ!$D$10+'СЕТ СН'!$F$6-'СЕТ СН'!$F$19</f>
        <v>824.68934944</v>
      </c>
    </row>
    <row r="39" spans="1:25" ht="15.75" x14ac:dyDescent="0.2">
      <c r="A39" s="35">
        <f t="shared" si="0"/>
        <v>44071</v>
      </c>
      <c r="B39" s="36">
        <f>SUMIFS(СВЦЭМ!$C$33:$C$776,СВЦЭМ!$A$33:$A$776,$A39,СВЦЭМ!$B$33:$B$776,B$11)+'СЕТ СН'!$F$9+СВЦЭМ!$D$10+'СЕТ СН'!$F$6-'СЕТ СН'!$F$19</f>
        <v>953.71026893999999</v>
      </c>
      <c r="C39" s="36">
        <f>SUMIFS(СВЦЭМ!$C$33:$C$776,СВЦЭМ!$A$33:$A$776,$A39,СВЦЭМ!$B$33:$B$776,C$11)+'СЕТ СН'!$F$9+СВЦЭМ!$D$10+'СЕТ СН'!$F$6-'СЕТ СН'!$F$19</f>
        <v>968.48296060000007</v>
      </c>
      <c r="D39" s="36">
        <f>SUMIFS(СВЦЭМ!$C$33:$C$776,СВЦЭМ!$A$33:$A$776,$A39,СВЦЭМ!$B$33:$B$776,D$11)+'СЕТ СН'!$F$9+СВЦЭМ!$D$10+'СЕТ СН'!$F$6-'СЕТ СН'!$F$19</f>
        <v>999.82118678000006</v>
      </c>
      <c r="E39" s="36">
        <f>SUMIFS(СВЦЭМ!$C$33:$C$776,СВЦЭМ!$A$33:$A$776,$A39,СВЦЭМ!$B$33:$B$776,E$11)+'СЕТ СН'!$F$9+СВЦЭМ!$D$10+'СЕТ СН'!$F$6-'СЕТ СН'!$F$19</f>
        <v>1016.91588374</v>
      </c>
      <c r="F39" s="36">
        <f>SUMIFS(СВЦЭМ!$C$33:$C$776,СВЦЭМ!$A$33:$A$776,$A39,СВЦЭМ!$B$33:$B$776,F$11)+'СЕТ СН'!$F$9+СВЦЭМ!$D$10+'СЕТ СН'!$F$6-'СЕТ СН'!$F$19</f>
        <v>1027.62765319</v>
      </c>
      <c r="G39" s="36">
        <f>SUMIFS(СВЦЭМ!$C$33:$C$776,СВЦЭМ!$A$33:$A$776,$A39,СВЦЭМ!$B$33:$B$776,G$11)+'СЕТ СН'!$F$9+СВЦЭМ!$D$10+'СЕТ СН'!$F$6-'СЕТ СН'!$F$19</f>
        <v>1006.74444725</v>
      </c>
      <c r="H39" s="36">
        <f>SUMIFS(СВЦЭМ!$C$33:$C$776,СВЦЭМ!$A$33:$A$776,$A39,СВЦЭМ!$B$33:$B$776,H$11)+'СЕТ СН'!$F$9+СВЦЭМ!$D$10+'СЕТ СН'!$F$6-'СЕТ СН'!$F$19</f>
        <v>970.74868478000008</v>
      </c>
      <c r="I39" s="36">
        <f>SUMIFS(СВЦЭМ!$C$33:$C$776,СВЦЭМ!$A$33:$A$776,$A39,СВЦЭМ!$B$33:$B$776,I$11)+'СЕТ СН'!$F$9+СВЦЭМ!$D$10+'СЕТ СН'!$F$6-'СЕТ СН'!$F$19</f>
        <v>914.24585022999997</v>
      </c>
      <c r="J39" s="36">
        <f>SUMIFS(СВЦЭМ!$C$33:$C$776,СВЦЭМ!$A$33:$A$776,$A39,СВЦЭМ!$B$33:$B$776,J$11)+'СЕТ СН'!$F$9+СВЦЭМ!$D$10+'СЕТ СН'!$F$6-'СЕТ СН'!$F$19</f>
        <v>852.57522426000003</v>
      </c>
      <c r="K39" s="36">
        <f>SUMIFS(СВЦЭМ!$C$33:$C$776,СВЦЭМ!$A$33:$A$776,$A39,СВЦЭМ!$B$33:$B$776,K$11)+'СЕТ СН'!$F$9+СВЦЭМ!$D$10+'СЕТ СН'!$F$6-'СЕТ СН'!$F$19</f>
        <v>824.46297904000005</v>
      </c>
      <c r="L39" s="36">
        <f>SUMIFS(СВЦЭМ!$C$33:$C$776,СВЦЭМ!$A$33:$A$776,$A39,СВЦЭМ!$B$33:$B$776,L$11)+'СЕТ СН'!$F$9+СВЦЭМ!$D$10+'СЕТ СН'!$F$6-'СЕТ СН'!$F$19</f>
        <v>817.18760553000004</v>
      </c>
      <c r="M39" s="36">
        <f>SUMIFS(СВЦЭМ!$C$33:$C$776,СВЦЭМ!$A$33:$A$776,$A39,СВЦЭМ!$B$33:$B$776,M$11)+'СЕТ СН'!$F$9+СВЦЭМ!$D$10+'СЕТ СН'!$F$6-'СЕТ СН'!$F$19</f>
        <v>821.02049527000008</v>
      </c>
      <c r="N39" s="36">
        <f>SUMIFS(СВЦЭМ!$C$33:$C$776,СВЦЭМ!$A$33:$A$776,$A39,СВЦЭМ!$B$33:$B$776,N$11)+'СЕТ СН'!$F$9+СВЦЭМ!$D$10+'СЕТ СН'!$F$6-'СЕТ СН'!$F$19</f>
        <v>822.77003092000007</v>
      </c>
      <c r="O39" s="36">
        <f>SUMIFS(СВЦЭМ!$C$33:$C$776,СВЦЭМ!$A$33:$A$776,$A39,СВЦЭМ!$B$33:$B$776,O$11)+'СЕТ СН'!$F$9+СВЦЭМ!$D$10+'СЕТ СН'!$F$6-'СЕТ СН'!$F$19</f>
        <v>819.37084535999998</v>
      </c>
      <c r="P39" s="36">
        <f>SUMIFS(СВЦЭМ!$C$33:$C$776,СВЦЭМ!$A$33:$A$776,$A39,СВЦЭМ!$B$33:$B$776,P$11)+'СЕТ СН'!$F$9+СВЦЭМ!$D$10+'СЕТ СН'!$F$6-'СЕТ СН'!$F$19</f>
        <v>820.56725541000003</v>
      </c>
      <c r="Q39" s="36">
        <f>SUMIFS(СВЦЭМ!$C$33:$C$776,СВЦЭМ!$A$33:$A$776,$A39,СВЦЭМ!$B$33:$B$776,Q$11)+'СЕТ СН'!$F$9+СВЦЭМ!$D$10+'СЕТ СН'!$F$6-'СЕТ СН'!$F$19</f>
        <v>832.88958257000002</v>
      </c>
      <c r="R39" s="36">
        <f>SUMIFS(СВЦЭМ!$C$33:$C$776,СВЦЭМ!$A$33:$A$776,$A39,СВЦЭМ!$B$33:$B$776,R$11)+'СЕТ СН'!$F$9+СВЦЭМ!$D$10+'СЕТ СН'!$F$6-'СЕТ СН'!$F$19</f>
        <v>829.66804967000007</v>
      </c>
      <c r="S39" s="36">
        <f>SUMIFS(СВЦЭМ!$C$33:$C$776,СВЦЭМ!$A$33:$A$776,$A39,СВЦЭМ!$B$33:$B$776,S$11)+'СЕТ СН'!$F$9+СВЦЭМ!$D$10+'СЕТ СН'!$F$6-'СЕТ СН'!$F$19</f>
        <v>830.25376735999998</v>
      </c>
      <c r="T39" s="36">
        <f>SUMIFS(СВЦЭМ!$C$33:$C$776,СВЦЭМ!$A$33:$A$776,$A39,СВЦЭМ!$B$33:$B$776,T$11)+'СЕТ СН'!$F$9+СВЦЭМ!$D$10+'СЕТ СН'!$F$6-'СЕТ СН'!$F$19</f>
        <v>826.79502923000007</v>
      </c>
      <c r="U39" s="36">
        <f>SUMIFS(СВЦЭМ!$C$33:$C$776,СВЦЭМ!$A$33:$A$776,$A39,СВЦЭМ!$B$33:$B$776,U$11)+'СЕТ СН'!$F$9+СВЦЭМ!$D$10+'СЕТ СН'!$F$6-'СЕТ СН'!$F$19</f>
        <v>820.06863233000001</v>
      </c>
      <c r="V39" s="36">
        <f>SUMIFS(СВЦЭМ!$C$33:$C$776,СВЦЭМ!$A$33:$A$776,$A39,СВЦЭМ!$B$33:$B$776,V$11)+'СЕТ СН'!$F$9+СВЦЭМ!$D$10+'СЕТ СН'!$F$6-'СЕТ СН'!$F$19</f>
        <v>794.75733718000004</v>
      </c>
      <c r="W39" s="36">
        <f>SUMIFS(СВЦЭМ!$C$33:$C$776,СВЦЭМ!$A$33:$A$776,$A39,СВЦЭМ!$B$33:$B$776,W$11)+'СЕТ СН'!$F$9+СВЦЭМ!$D$10+'СЕТ СН'!$F$6-'СЕТ СН'!$F$19</f>
        <v>792.69204223999998</v>
      </c>
      <c r="X39" s="36">
        <f>SUMIFS(СВЦЭМ!$C$33:$C$776,СВЦЭМ!$A$33:$A$776,$A39,СВЦЭМ!$B$33:$B$776,X$11)+'СЕТ СН'!$F$9+СВЦЭМ!$D$10+'СЕТ СН'!$F$6-'СЕТ СН'!$F$19</f>
        <v>842.74427485000001</v>
      </c>
      <c r="Y39" s="36">
        <f>SUMIFS(СВЦЭМ!$C$33:$C$776,СВЦЭМ!$A$33:$A$776,$A39,СВЦЭМ!$B$33:$B$776,Y$11)+'СЕТ СН'!$F$9+СВЦЭМ!$D$10+'СЕТ СН'!$F$6-'СЕТ СН'!$F$19</f>
        <v>892.12256766000007</v>
      </c>
    </row>
    <row r="40" spans="1:25" ht="15.75" x14ac:dyDescent="0.2">
      <c r="A40" s="35">
        <f t="shared" si="0"/>
        <v>44072</v>
      </c>
      <c r="B40" s="36">
        <f>SUMIFS(СВЦЭМ!$C$33:$C$776,СВЦЭМ!$A$33:$A$776,$A40,СВЦЭМ!$B$33:$B$776,B$11)+'СЕТ СН'!$F$9+СВЦЭМ!$D$10+'СЕТ СН'!$F$6-'СЕТ СН'!$F$19</f>
        <v>954.00561619000007</v>
      </c>
      <c r="C40" s="36">
        <f>SUMIFS(СВЦЭМ!$C$33:$C$776,СВЦЭМ!$A$33:$A$776,$A40,СВЦЭМ!$B$33:$B$776,C$11)+'СЕТ СН'!$F$9+СВЦЭМ!$D$10+'СЕТ СН'!$F$6-'СЕТ СН'!$F$19</f>
        <v>1000.71801322</v>
      </c>
      <c r="D40" s="36">
        <f>SUMIFS(СВЦЭМ!$C$33:$C$776,СВЦЭМ!$A$33:$A$776,$A40,СВЦЭМ!$B$33:$B$776,D$11)+'СЕТ СН'!$F$9+СВЦЭМ!$D$10+'СЕТ СН'!$F$6-'СЕТ СН'!$F$19</f>
        <v>1038.5435924999999</v>
      </c>
      <c r="E40" s="36">
        <f>SUMIFS(СВЦЭМ!$C$33:$C$776,СВЦЭМ!$A$33:$A$776,$A40,СВЦЭМ!$B$33:$B$776,E$11)+'СЕТ СН'!$F$9+СВЦЭМ!$D$10+'СЕТ СН'!$F$6-'СЕТ СН'!$F$19</f>
        <v>1053.1106599099999</v>
      </c>
      <c r="F40" s="36">
        <f>SUMIFS(СВЦЭМ!$C$33:$C$776,СВЦЭМ!$A$33:$A$776,$A40,СВЦЭМ!$B$33:$B$776,F$11)+'СЕТ СН'!$F$9+СВЦЭМ!$D$10+'СЕТ СН'!$F$6-'СЕТ СН'!$F$19</f>
        <v>1063.2532117399999</v>
      </c>
      <c r="G40" s="36">
        <f>SUMIFS(СВЦЭМ!$C$33:$C$776,СВЦЭМ!$A$33:$A$776,$A40,СВЦЭМ!$B$33:$B$776,G$11)+'СЕТ СН'!$F$9+СВЦЭМ!$D$10+'СЕТ СН'!$F$6-'СЕТ СН'!$F$19</f>
        <v>1048.51722602</v>
      </c>
      <c r="H40" s="36">
        <f>SUMIFS(СВЦЭМ!$C$33:$C$776,СВЦЭМ!$A$33:$A$776,$A40,СВЦЭМ!$B$33:$B$776,H$11)+'СЕТ СН'!$F$9+СВЦЭМ!$D$10+'СЕТ СН'!$F$6-'СЕТ СН'!$F$19</f>
        <v>1021.71555462</v>
      </c>
      <c r="I40" s="36">
        <f>SUMIFS(СВЦЭМ!$C$33:$C$776,СВЦЭМ!$A$33:$A$776,$A40,СВЦЭМ!$B$33:$B$776,I$11)+'СЕТ СН'!$F$9+СВЦЭМ!$D$10+'СЕТ СН'!$F$6-'СЕТ СН'!$F$19</f>
        <v>977.17055503000006</v>
      </c>
      <c r="J40" s="36">
        <f>SUMIFS(СВЦЭМ!$C$33:$C$776,СВЦЭМ!$A$33:$A$776,$A40,СВЦЭМ!$B$33:$B$776,J$11)+'СЕТ СН'!$F$9+СВЦЭМ!$D$10+'СЕТ СН'!$F$6-'СЕТ СН'!$F$19</f>
        <v>904.40922669000008</v>
      </c>
      <c r="K40" s="36">
        <f>SUMIFS(СВЦЭМ!$C$33:$C$776,СВЦЭМ!$A$33:$A$776,$A40,СВЦЭМ!$B$33:$B$776,K$11)+'СЕТ СН'!$F$9+СВЦЭМ!$D$10+'СЕТ СН'!$F$6-'СЕТ СН'!$F$19</f>
        <v>842.89108177000003</v>
      </c>
      <c r="L40" s="36">
        <f>SUMIFS(СВЦЭМ!$C$33:$C$776,СВЦЭМ!$A$33:$A$776,$A40,СВЦЭМ!$B$33:$B$776,L$11)+'СЕТ СН'!$F$9+СВЦЭМ!$D$10+'СЕТ СН'!$F$6-'СЕТ СН'!$F$19</f>
        <v>822.61873217000004</v>
      </c>
      <c r="M40" s="36">
        <f>SUMIFS(СВЦЭМ!$C$33:$C$776,СВЦЭМ!$A$33:$A$776,$A40,СВЦЭМ!$B$33:$B$776,M$11)+'СЕТ СН'!$F$9+СВЦЭМ!$D$10+'СЕТ СН'!$F$6-'СЕТ СН'!$F$19</f>
        <v>824.09232858000007</v>
      </c>
      <c r="N40" s="36">
        <f>SUMIFS(СВЦЭМ!$C$33:$C$776,СВЦЭМ!$A$33:$A$776,$A40,СВЦЭМ!$B$33:$B$776,N$11)+'СЕТ СН'!$F$9+СВЦЭМ!$D$10+'СЕТ СН'!$F$6-'СЕТ СН'!$F$19</f>
        <v>834.60317693000002</v>
      </c>
      <c r="O40" s="36">
        <f>SUMIFS(СВЦЭМ!$C$33:$C$776,СВЦЭМ!$A$33:$A$776,$A40,СВЦЭМ!$B$33:$B$776,O$11)+'СЕТ СН'!$F$9+СВЦЭМ!$D$10+'СЕТ СН'!$F$6-'СЕТ СН'!$F$19</f>
        <v>831.19272244000001</v>
      </c>
      <c r="P40" s="36">
        <f>SUMIFS(СВЦЭМ!$C$33:$C$776,СВЦЭМ!$A$33:$A$776,$A40,СВЦЭМ!$B$33:$B$776,P$11)+'СЕТ СН'!$F$9+СВЦЭМ!$D$10+'СЕТ СН'!$F$6-'СЕТ СН'!$F$19</f>
        <v>836.20072428000003</v>
      </c>
      <c r="Q40" s="36">
        <f>SUMIFS(СВЦЭМ!$C$33:$C$776,СВЦЭМ!$A$33:$A$776,$A40,СВЦЭМ!$B$33:$B$776,Q$11)+'СЕТ СН'!$F$9+СВЦЭМ!$D$10+'СЕТ СН'!$F$6-'СЕТ СН'!$F$19</f>
        <v>852.74281732000009</v>
      </c>
      <c r="R40" s="36">
        <f>SUMIFS(СВЦЭМ!$C$33:$C$776,СВЦЭМ!$A$33:$A$776,$A40,СВЦЭМ!$B$33:$B$776,R$11)+'СЕТ СН'!$F$9+СВЦЭМ!$D$10+'СЕТ СН'!$F$6-'СЕТ СН'!$F$19</f>
        <v>862.40008814999999</v>
      </c>
      <c r="S40" s="36">
        <f>SUMIFS(СВЦЭМ!$C$33:$C$776,СВЦЭМ!$A$33:$A$776,$A40,СВЦЭМ!$B$33:$B$776,S$11)+'СЕТ СН'!$F$9+СВЦЭМ!$D$10+'СЕТ СН'!$F$6-'СЕТ СН'!$F$19</f>
        <v>853.21726962000002</v>
      </c>
      <c r="T40" s="36">
        <f>SUMIFS(СВЦЭМ!$C$33:$C$776,СВЦЭМ!$A$33:$A$776,$A40,СВЦЭМ!$B$33:$B$776,T$11)+'СЕТ СН'!$F$9+СВЦЭМ!$D$10+'СЕТ СН'!$F$6-'СЕТ СН'!$F$19</f>
        <v>850.99647284000002</v>
      </c>
      <c r="U40" s="36">
        <f>SUMIFS(СВЦЭМ!$C$33:$C$776,СВЦЭМ!$A$33:$A$776,$A40,СВЦЭМ!$B$33:$B$776,U$11)+'СЕТ СН'!$F$9+СВЦЭМ!$D$10+'СЕТ СН'!$F$6-'СЕТ СН'!$F$19</f>
        <v>850.80438292000008</v>
      </c>
      <c r="V40" s="36">
        <f>SUMIFS(СВЦЭМ!$C$33:$C$776,СВЦЭМ!$A$33:$A$776,$A40,СВЦЭМ!$B$33:$B$776,V$11)+'СЕТ СН'!$F$9+СВЦЭМ!$D$10+'СЕТ СН'!$F$6-'СЕТ СН'!$F$19</f>
        <v>830.85064913999997</v>
      </c>
      <c r="W40" s="36">
        <f>SUMIFS(СВЦЭМ!$C$33:$C$776,СВЦЭМ!$A$33:$A$776,$A40,СВЦЭМ!$B$33:$B$776,W$11)+'СЕТ СН'!$F$9+СВЦЭМ!$D$10+'СЕТ СН'!$F$6-'СЕТ СН'!$F$19</f>
        <v>819.95266483</v>
      </c>
      <c r="X40" s="36">
        <f>SUMIFS(СВЦЭМ!$C$33:$C$776,СВЦЭМ!$A$33:$A$776,$A40,СВЦЭМ!$B$33:$B$776,X$11)+'СЕТ СН'!$F$9+СВЦЭМ!$D$10+'СЕТ СН'!$F$6-'СЕТ СН'!$F$19</f>
        <v>862.81366037999999</v>
      </c>
      <c r="Y40" s="36">
        <f>SUMIFS(СВЦЭМ!$C$33:$C$776,СВЦЭМ!$A$33:$A$776,$A40,СВЦЭМ!$B$33:$B$776,Y$11)+'СЕТ СН'!$F$9+СВЦЭМ!$D$10+'СЕТ СН'!$F$6-'СЕТ СН'!$F$19</f>
        <v>903.82582711999999</v>
      </c>
    </row>
    <row r="41" spans="1:25" ht="15.75" x14ac:dyDescent="0.2">
      <c r="A41" s="35">
        <f t="shared" si="0"/>
        <v>44073</v>
      </c>
      <c r="B41" s="36">
        <f>SUMIFS(СВЦЭМ!$C$33:$C$776,СВЦЭМ!$A$33:$A$776,$A41,СВЦЭМ!$B$33:$B$776,B$11)+'СЕТ СН'!$F$9+СВЦЭМ!$D$10+'СЕТ СН'!$F$6-'СЕТ СН'!$F$19</f>
        <v>934.24441222000007</v>
      </c>
      <c r="C41" s="36">
        <f>SUMIFS(СВЦЭМ!$C$33:$C$776,СВЦЭМ!$A$33:$A$776,$A41,СВЦЭМ!$B$33:$B$776,C$11)+'СЕТ СН'!$F$9+СВЦЭМ!$D$10+'СЕТ СН'!$F$6-'СЕТ СН'!$F$19</f>
        <v>991.34270242000002</v>
      </c>
      <c r="D41" s="36">
        <f>SUMIFS(СВЦЭМ!$C$33:$C$776,СВЦЭМ!$A$33:$A$776,$A41,СВЦЭМ!$B$33:$B$776,D$11)+'СЕТ СН'!$F$9+СВЦЭМ!$D$10+'СЕТ СН'!$F$6-'СЕТ СН'!$F$19</f>
        <v>1037.0070998599999</v>
      </c>
      <c r="E41" s="36">
        <f>SUMIFS(СВЦЭМ!$C$33:$C$776,СВЦЭМ!$A$33:$A$776,$A41,СВЦЭМ!$B$33:$B$776,E$11)+'СЕТ СН'!$F$9+СВЦЭМ!$D$10+'СЕТ СН'!$F$6-'СЕТ СН'!$F$19</f>
        <v>1038.0119527300001</v>
      </c>
      <c r="F41" s="36">
        <f>SUMIFS(СВЦЭМ!$C$33:$C$776,СВЦЭМ!$A$33:$A$776,$A41,СВЦЭМ!$B$33:$B$776,F$11)+'СЕТ СН'!$F$9+СВЦЭМ!$D$10+'СЕТ СН'!$F$6-'СЕТ СН'!$F$19</f>
        <v>1037.6282657899999</v>
      </c>
      <c r="G41" s="36">
        <f>SUMIFS(СВЦЭМ!$C$33:$C$776,СВЦЭМ!$A$33:$A$776,$A41,СВЦЭМ!$B$33:$B$776,G$11)+'СЕТ СН'!$F$9+СВЦЭМ!$D$10+'СЕТ СН'!$F$6-'СЕТ СН'!$F$19</f>
        <v>1027.35612922</v>
      </c>
      <c r="H41" s="36">
        <f>SUMIFS(СВЦЭМ!$C$33:$C$776,СВЦЭМ!$A$33:$A$776,$A41,СВЦЭМ!$B$33:$B$776,H$11)+'СЕТ СН'!$F$9+СВЦЭМ!$D$10+'СЕТ СН'!$F$6-'СЕТ СН'!$F$19</f>
        <v>1018.96633276</v>
      </c>
      <c r="I41" s="36">
        <f>SUMIFS(СВЦЭМ!$C$33:$C$776,СВЦЭМ!$A$33:$A$776,$A41,СВЦЭМ!$B$33:$B$776,I$11)+'СЕТ СН'!$F$9+СВЦЭМ!$D$10+'СЕТ СН'!$F$6-'СЕТ СН'!$F$19</f>
        <v>987.58838109999999</v>
      </c>
      <c r="J41" s="36">
        <f>SUMIFS(СВЦЭМ!$C$33:$C$776,СВЦЭМ!$A$33:$A$776,$A41,СВЦЭМ!$B$33:$B$776,J$11)+'СЕТ СН'!$F$9+СВЦЭМ!$D$10+'СЕТ СН'!$F$6-'СЕТ СН'!$F$19</f>
        <v>912.43101750000005</v>
      </c>
      <c r="K41" s="36">
        <f>SUMIFS(СВЦЭМ!$C$33:$C$776,СВЦЭМ!$A$33:$A$776,$A41,СВЦЭМ!$B$33:$B$776,K$11)+'СЕТ СН'!$F$9+СВЦЭМ!$D$10+'СЕТ СН'!$F$6-'СЕТ СН'!$F$19</f>
        <v>846.01032492000002</v>
      </c>
      <c r="L41" s="36">
        <f>SUMIFS(СВЦЭМ!$C$33:$C$776,СВЦЭМ!$A$33:$A$776,$A41,СВЦЭМ!$B$33:$B$776,L$11)+'СЕТ СН'!$F$9+СВЦЭМ!$D$10+'СЕТ СН'!$F$6-'СЕТ СН'!$F$19</f>
        <v>814.69602691</v>
      </c>
      <c r="M41" s="36">
        <f>SUMIFS(СВЦЭМ!$C$33:$C$776,СВЦЭМ!$A$33:$A$776,$A41,СВЦЭМ!$B$33:$B$776,M$11)+'СЕТ СН'!$F$9+СВЦЭМ!$D$10+'СЕТ СН'!$F$6-'СЕТ СН'!$F$19</f>
        <v>808.75692189000006</v>
      </c>
      <c r="N41" s="36">
        <f>SUMIFS(СВЦЭМ!$C$33:$C$776,СВЦЭМ!$A$33:$A$776,$A41,СВЦЭМ!$B$33:$B$776,N$11)+'СЕТ СН'!$F$9+СВЦЭМ!$D$10+'СЕТ СН'!$F$6-'СЕТ СН'!$F$19</f>
        <v>819.29663553</v>
      </c>
      <c r="O41" s="36">
        <f>SUMIFS(СВЦЭМ!$C$33:$C$776,СВЦЭМ!$A$33:$A$776,$A41,СВЦЭМ!$B$33:$B$776,O$11)+'СЕТ СН'!$F$9+СВЦЭМ!$D$10+'СЕТ СН'!$F$6-'СЕТ СН'!$F$19</f>
        <v>811.3010481</v>
      </c>
      <c r="P41" s="36">
        <f>SUMIFS(СВЦЭМ!$C$33:$C$776,СВЦЭМ!$A$33:$A$776,$A41,СВЦЭМ!$B$33:$B$776,P$11)+'СЕТ СН'!$F$9+СВЦЭМ!$D$10+'СЕТ СН'!$F$6-'СЕТ СН'!$F$19</f>
        <v>814.80006744000002</v>
      </c>
      <c r="Q41" s="36">
        <f>SUMIFS(СВЦЭМ!$C$33:$C$776,СВЦЭМ!$A$33:$A$776,$A41,СВЦЭМ!$B$33:$B$776,Q$11)+'СЕТ СН'!$F$9+СВЦЭМ!$D$10+'СЕТ СН'!$F$6-'СЕТ СН'!$F$19</f>
        <v>829.21784149000007</v>
      </c>
      <c r="R41" s="36">
        <f>SUMIFS(СВЦЭМ!$C$33:$C$776,СВЦЭМ!$A$33:$A$776,$A41,СВЦЭМ!$B$33:$B$776,R$11)+'СЕТ СН'!$F$9+СВЦЭМ!$D$10+'СЕТ СН'!$F$6-'СЕТ СН'!$F$19</f>
        <v>834.29240765999998</v>
      </c>
      <c r="S41" s="36">
        <f>SUMIFS(СВЦЭМ!$C$33:$C$776,СВЦЭМ!$A$33:$A$776,$A41,СВЦЭМ!$B$33:$B$776,S$11)+'СЕТ СН'!$F$9+СВЦЭМ!$D$10+'СЕТ СН'!$F$6-'СЕТ СН'!$F$19</f>
        <v>818.86121552999998</v>
      </c>
      <c r="T41" s="36">
        <f>SUMIFS(СВЦЭМ!$C$33:$C$776,СВЦЭМ!$A$33:$A$776,$A41,СВЦЭМ!$B$33:$B$776,T$11)+'СЕТ СН'!$F$9+СВЦЭМ!$D$10+'СЕТ СН'!$F$6-'СЕТ СН'!$F$19</f>
        <v>808.65688833000002</v>
      </c>
      <c r="U41" s="36">
        <f>SUMIFS(СВЦЭМ!$C$33:$C$776,СВЦЭМ!$A$33:$A$776,$A41,СВЦЭМ!$B$33:$B$776,U$11)+'СЕТ СН'!$F$9+СВЦЭМ!$D$10+'СЕТ СН'!$F$6-'СЕТ СН'!$F$19</f>
        <v>802.58274444000006</v>
      </c>
      <c r="V41" s="36">
        <f>SUMIFS(СВЦЭМ!$C$33:$C$776,СВЦЭМ!$A$33:$A$776,$A41,СВЦЭМ!$B$33:$B$776,V$11)+'СЕТ СН'!$F$9+СВЦЭМ!$D$10+'СЕТ СН'!$F$6-'СЕТ СН'!$F$19</f>
        <v>775.61728423</v>
      </c>
      <c r="W41" s="36">
        <f>SUMIFS(СВЦЭМ!$C$33:$C$776,СВЦЭМ!$A$33:$A$776,$A41,СВЦЭМ!$B$33:$B$776,W$11)+'СЕТ СН'!$F$9+СВЦЭМ!$D$10+'СЕТ СН'!$F$6-'СЕТ СН'!$F$19</f>
        <v>757.72765302000005</v>
      </c>
      <c r="X41" s="36">
        <f>SUMIFS(СВЦЭМ!$C$33:$C$776,СВЦЭМ!$A$33:$A$776,$A41,СВЦЭМ!$B$33:$B$776,X$11)+'СЕТ СН'!$F$9+СВЦЭМ!$D$10+'СЕТ СН'!$F$6-'СЕТ СН'!$F$19</f>
        <v>800.26858887000003</v>
      </c>
      <c r="Y41" s="36">
        <f>SUMIFS(СВЦЭМ!$C$33:$C$776,СВЦЭМ!$A$33:$A$776,$A41,СВЦЭМ!$B$33:$B$776,Y$11)+'СЕТ СН'!$F$9+СВЦЭМ!$D$10+'СЕТ СН'!$F$6-'СЕТ СН'!$F$19</f>
        <v>853.34067112000002</v>
      </c>
    </row>
    <row r="42" spans="1:25" ht="15.75" x14ac:dyDescent="0.2">
      <c r="A42" s="35">
        <f t="shared" si="0"/>
        <v>44074</v>
      </c>
      <c r="B42" s="36">
        <f>SUMIFS(СВЦЭМ!$C$33:$C$776,СВЦЭМ!$A$33:$A$776,$A42,СВЦЭМ!$B$33:$B$776,B$11)+'СЕТ СН'!$F$9+СВЦЭМ!$D$10+'СЕТ СН'!$F$6-'СЕТ СН'!$F$19</f>
        <v>901.05006995000008</v>
      </c>
      <c r="C42" s="36">
        <f>SUMIFS(СВЦЭМ!$C$33:$C$776,СВЦЭМ!$A$33:$A$776,$A42,СВЦЭМ!$B$33:$B$776,C$11)+'СЕТ СН'!$F$9+СВЦЭМ!$D$10+'СЕТ СН'!$F$6-'СЕТ СН'!$F$19</f>
        <v>955.14045495000005</v>
      </c>
      <c r="D42" s="36">
        <f>SUMIFS(СВЦЭМ!$C$33:$C$776,СВЦЭМ!$A$33:$A$776,$A42,СВЦЭМ!$B$33:$B$776,D$11)+'СЕТ СН'!$F$9+СВЦЭМ!$D$10+'СЕТ СН'!$F$6-'СЕТ СН'!$F$19</f>
        <v>1012.50762726</v>
      </c>
      <c r="E42" s="36">
        <f>SUMIFS(СВЦЭМ!$C$33:$C$776,СВЦЭМ!$A$33:$A$776,$A42,СВЦЭМ!$B$33:$B$776,E$11)+'СЕТ СН'!$F$9+СВЦЭМ!$D$10+'СЕТ СН'!$F$6-'СЕТ СН'!$F$19</f>
        <v>1025.05804466</v>
      </c>
      <c r="F42" s="36">
        <f>SUMIFS(СВЦЭМ!$C$33:$C$776,СВЦЭМ!$A$33:$A$776,$A42,СВЦЭМ!$B$33:$B$776,F$11)+'СЕТ СН'!$F$9+СВЦЭМ!$D$10+'СЕТ СН'!$F$6-'СЕТ СН'!$F$19</f>
        <v>1036.54045784</v>
      </c>
      <c r="G42" s="36">
        <f>SUMIFS(СВЦЭМ!$C$33:$C$776,СВЦЭМ!$A$33:$A$776,$A42,СВЦЭМ!$B$33:$B$776,G$11)+'СЕТ СН'!$F$9+СВЦЭМ!$D$10+'СЕТ СН'!$F$6-'СЕТ СН'!$F$19</f>
        <v>1022.46975637</v>
      </c>
      <c r="H42" s="36">
        <f>SUMIFS(СВЦЭМ!$C$33:$C$776,СВЦЭМ!$A$33:$A$776,$A42,СВЦЭМ!$B$33:$B$776,H$11)+'СЕТ СН'!$F$9+СВЦЭМ!$D$10+'СЕТ СН'!$F$6-'СЕТ СН'!$F$19</f>
        <v>970.48393954000005</v>
      </c>
      <c r="I42" s="36">
        <f>SUMIFS(СВЦЭМ!$C$33:$C$776,СВЦЭМ!$A$33:$A$776,$A42,СВЦЭМ!$B$33:$B$776,I$11)+'СЕТ СН'!$F$9+СВЦЭМ!$D$10+'СЕТ СН'!$F$6-'СЕТ СН'!$F$19</f>
        <v>908.17224639000005</v>
      </c>
      <c r="J42" s="36">
        <f>SUMIFS(СВЦЭМ!$C$33:$C$776,СВЦЭМ!$A$33:$A$776,$A42,СВЦЭМ!$B$33:$B$776,J$11)+'СЕТ СН'!$F$9+СВЦЭМ!$D$10+'СЕТ СН'!$F$6-'СЕТ СН'!$F$19</f>
        <v>852.77245422999999</v>
      </c>
      <c r="K42" s="36">
        <f>SUMIFS(СВЦЭМ!$C$33:$C$776,СВЦЭМ!$A$33:$A$776,$A42,СВЦЭМ!$B$33:$B$776,K$11)+'СЕТ СН'!$F$9+СВЦЭМ!$D$10+'СЕТ СН'!$F$6-'СЕТ СН'!$F$19</f>
        <v>810.47175334000008</v>
      </c>
      <c r="L42" s="36">
        <f>SUMIFS(СВЦЭМ!$C$33:$C$776,СВЦЭМ!$A$33:$A$776,$A42,СВЦЭМ!$B$33:$B$776,L$11)+'СЕТ СН'!$F$9+СВЦЭМ!$D$10+'СЕТ СН'!$F$6-'СЕТ СН'!$F$19</f>
        <v>825.72620798000003</v>
      </c>
      <c r="M42" s="36">
        <f>SUMIFS(СВЦЭМ!$C$33:$C$776,СВЦЭМ!$A$33:$A$776,$A42,СВЦЭМ!$B$33:$B$776,M$11)+'СЕТ СН'!$F$9+СВЦЭМ!$D$10+'СЕТ СН'!$F$6-'СЕТ СН'!$F$19</f>
        <v>825.68869638000001</v>
      </c>
      <c r="N42" s="36">
        <f>SUMIFS(СВЦЭМ!$C$33:$C$776,СВЦЭМ!$A$33:$A$776,$A42,СВЦЭМ!$B$33:$B$776,N$11)+'СЕТ СН'!$F$9+СВЦЭМ!$D$10+'СЕТ СН'!$F$6-'СЕТ СН'!$F$19</f>
        <v>821.33660265000003</v>
      </c>
      <c r="O42" s="36">
        <f>SUMIFS(СВЦЭМ!$C$33:$C$776,СВЦЭМ!$A$33:$A$776,$A42,СВЦЭМ!$B$33:$B$776,O$11)+'СЕТ СН'!$F$9+СВЦЭМ!$D$10+'СЕТ СН'!$F$6-'СЕТ СН'!$F$19</f>
        <v>814.94872901000008</v>
      </c>
      <c r="P42" s="36">
        <f>SUMIFS(СВЦЭМ!$C$33:$C$776,СВЦЭМ!$A$33:$A$776,$A42,СВЦЭМ!$B$33:$B$776,P$11)+'СЕТ СН'!$F$9+СВЦЭМ!$D$10+'СЕТ СН'!$F$6-'СЕТ СН'!$F$19</f>
        <v>820.33305714000005</v>
      </c>
      <c r="Q42" s="36">
        <f>SUMIFS(СВЦЭМ!$C$33:$C$776,СВЦЭМ!$A$33:$A$776,$A42,СВЦЭМ!$B$33:$B$776,Q$11)+'СЕТ СН'!$F$9+СВЦЭМ!$D$10+'СЕТ СН'!$F$6-'СЕТ СН'!$F$19</f>
        <v>820.77032268000005</v>
      </c>
      <c r="R42" s="36">
        <f>SUMIFS(СВЦЭМ!$C$33:$C$776,СВЦЭМ!$A$33:$A$776,$A42,СВЦЭМ!$B$33:$B$776,R$11)+'СЕТ СН'!$F$9+СВЦЭМ!$D$10+'СЕТ СН'!$F$6-'СЕТ СН'!$F$19</f>
        <v>817.35143173000006</v>
      </c>
      <c r="S42" s="36">
        <f>SUMIFS(СВЦЭМ!$C$33:$C$776,СВЦЭМ!$A$33:$A$776,$A42,СВЦЭМ!$B$33:$B$776,S$11)+'СЕТ СН'!$F$9+СВЦЭМ!$D$10+'СЕТ СН'!$F$6-'СЕТ СН'!$F$19</f>
        <v>821.73254030999999</v>
      </c>
      <c r="T42" s="36">
        <f>SUMIFS(СВЦЭМ!$C$33:$C$776,СВЦЭМ!$A$33:$A$776,$A42,СВЦЭМ!$B$33:$B$776,T$11)+'СЕТ СН'!$F$9+СВЦЭМ!$D$10+'СЕТ СН'!$F$6-'СЕТ СН'!$F$19</f>
        <v>819.64335173000006</v>
      </c>
      <c r="U42" s="36">
        <f>SUMIFS(СВЦЭМ!$C$33:$C$776,СВЦЭМ!$A$33:$A$776,$A42,СВЦЭМ!$B$33:$B$776,U$11)+'СЕТ СН'!$F$9+СВЦЭМ!$D$10+'СЕТ СН'!$F$6-'СЕТ СН'!$F$19</f>
        <v>812.00060553000003</v>
      </c>
      <c r="V42" s="36">
        <f>SUMIFS(СВЦЭМ!$C$33:$C$776,СВЦЭМ!$A$33:$A$776,$A42,СВЦЭМ!$B$33:$B$776,V$11)+'СЕТ СН'!$F$9+СВЦЭМ!$D$10+'СЕТ СН'!$F$6-'СЕТ СН'!$F$19</f>
        <v>806.91334054000004</v>
      </c>
      <c r="W42" s="36">
        <f>SUMIFS(СВЦЭМ!$C$33:$C$776,СВЦЭМ!$A$33:$A$776,$A42,СВЦЭМ!$B$33:$B$776,W$11)+'СЕТ СН'!$F$9+СВЦЭМ!$D$10+'СЕТ СН'!$F$6-'СЕТ СН'!$F$19</f>
        <v>804.07883291000007</v>
      </c>
      <c r="X42" s="36">
        <f>SUMIFS(СВЦЭМ!$C$33:$C$776,СВЦЭМ!$A$33:$A$776,$A42,СВЦЭМ!$B$33:$B$776,X$11)+'СЕТ СН'!$F$9+СВЦЭМ!$D$10+'СЕТ СН'!$F$6-'СЕТ СН'!$F$19</f>
        <v>819.33947104000003</v>
      </c>
      <c r="Y42" s="36">
        <f>SUMIFS(СВЦЭМ!$C$33:$C$776,СВЦЭМ!$A$33:$A$776,$A42,СВЦЭМ!$B$33:$B$776,Y$11)+'СЕТ СН'!$F$9+СВЦЭМ!$D$10+'СЕТ СН'!$F$6-'СЕТ СН'!$F$19</f>
        <v>872.13094369999999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01.08.2020</v>
      </c>
      <c r="B48" s="36">
        <f>SUMIFS(СВЦЭМ!$C$33:$C$776,СВЦЭМ!$A$33:$A$776,$A48,СВЦЭМ!$B$33:$B$776,B$47)+'СЕТ СН'!$G$9+СВЦЭМ!$D$10+'СЕТ СН'!$G$6-'СЕТ СН'!$G$19</f>
        <v>1506.0024604</v>
      </c>
      <c r="C48" s="36">
        <f>SUMIFS(СВЦЭМ!$C$33:$C$776,СВЦЭМ!$A$33:$A$776,$A48,СВЦЭМ!$B$33:$B$776,C$47)+'СЕТ СН'!$G$9+СВЦЭМ!$D$10+'СЕТ СН'!$G$6-'СЕТ СН'!$G$19</f>
        <v>1539.19374206</v>
      </c>
      <c r="D48" s="36">
        <f>SUMIFS(СВЦЭМ!$C$33:$C$776,СВЦЭМ!$A$33:$A$776,$A48,СВЦЭМ!$B$33:$B$776,D$47)+'СЕТ СН'!$G$9+СВЦЭМ!$D$10+'СЕТ СН'!$G$6-'СЕТ СН'!$G$19</f>
        <v>1580.5130998700001</v>
      </c>
      <c r="E48" s="36">
        <f>SUMIFS(СВЦЭМ!$C$33:$C$776,СВЦЭМ!$A$33:$A$776,$A48,СВЦЭМ!$B$33:$B$776,E$47)+'СЕТ СН'!$G$9+СВЦЭМ!$D$10+'СЕТ СН'!$G$6-'СЕТ СН'!$G$19</f>
        <v>1584.02435298</v>
      </c>
      <c r="F48" s="36">
        <f>SUMIFS(СВЦЭМ!$C$33:$C$776,СВЦЭМ!$A$33:$A$776,$A48,СВЦЭМ!$B$33:$B$776,F$47)+'СЕТ СН'!$G$9+СВЦЭМ!$D$10+'СЕТ СН'!$G$6-'СЕТ СН'!$G$19</f>
        <v>1579.33829545</v>
      </c>
      <c r="G48" s="36">
        <f>SUMIFS(СВЦЭМ!$C$33:$C$776,СВЦЭМ!$A$33:$A$776,$A48,СВЦЭМ!$B$33:$B$776,G$47)+'СЕТ СН'!$G$9+СВЦЭМ!$D$10+'СЕТ СН'!$G$6-'СЕТ СН'!$G$19</f>
        <v>1604.03446822</v>
      </c>
      <c r="H48" s="36">
        <f>SUMIFS(СВЦЭМ!$C$33:$C$776,СВЦЭМ!$A$33:$A$776,$A48,СВЦЭМ!$B$33:$B$776,H$47)+'СЕТ СН'!$G$9+СВЦЭМ!$D$10+'СЕТ СН'!$G$6-'СЕТ СН'!$G$19</f>
        <v>1583.14755941</v>
      </c>
      <c r="I48" s="36">
        <f>SUMIFS(СВЦЭМ!$C$33:$C$776,СВЦЭМ!$A$33:$A$776,$A48,СВЦЭМ!$B$33:$B$776,I$47)+'СЕТ СН'!$G$9+СВЦЭМ!$D$10+'СЕТ СН'!$G$6-'СЕТ СН'!$G$19</f>
        <v>1600.13113574</v>
      </c>
      <c r="J48" s="36">
        <f>SUMIFS(СВЦЭМ!$C$33:$C$776,СВЦЭМ!$A$33:$A$776,$A48,СВЦЭМ!$B$33:$B$776,J$47)+'СЕТ СН'!$G$9+СВЦЭМ!$D$10+'СЕТ СН'!$G$6-'СЕТ СН'!$G$19</f>
        <v>1556.9351516699999</v>
      </c>
      <c r="K48" s="36">
        <f>SUMIFS(СВЦЭМ!$C$33:$C$776,СВЦЭМ!$A$33:$A$776,$A48,СВЦЭМ!$B$33:$B$776,K$47)+'СЕТ СН'!$G$9+СВЦЭМ!$D$10+'СЕТ СН'!$G$6-'СЕТ СН'!$G$19</f>
        <v>1516.0472041600001</v>
      </c>
      <c r="L48" s="36">
        <f>SUMIFS(СВЦЭМ!$C$33:$C$776,СВЦЭМ!$A$33:$A$776,$A48,СВЦЭМ!$B$33:$B$776,L$47)+'СЕТ СН'!$G$9+СВЦЭМ!$D$10+'СЕТ СН'!$G$6-'СЕТ СН'!$G$19</f>
        <v>1479.05433399</v>
      </c>
      <c r="M48" s="36">
        <f>SUMIFS(СВЦЭМ!$C$33:$C$776,СВЦЭМ!$A$33:$A$776,$A48,СВЦЭМ!$B$33:$B$776,M$47)+'СЕТ СН'!$G$9+СВЦЭМ!$D$10+'СЕТ СН'!$G$6-'СЕТ СН'!$G$19</f>
        <v>1423.71665854</v>
      </c>
      <c r="N48" s="36">
        <f>SUMIFS(СВЦЭМ!$C$33:$C$776,СВЦЭМ!$A$33:$A$776,$A48,СВЦЭМ!$B$33:$B$776,N$47)+'СЕТ СН'!$G$9+СВЦЭМ!$D$10+'СЕТ СН'!$G$6-'СЕТ СН'!$G$19</f>
        <v>1387.13050546</v>
      </c>
      <c r="O48" s="36">
        <f>SUMIFS(СВЦЭМ!$C$33:$C$776,СВЦЭМ!$A$33:$A$776,$A48,СВЦЭМ!$B$33:$B$776,O$47)+'СЕТ СН'!$G$9+СВЦЭМ!$D$10+'СЕТ СН'!$G$6-'СЕТ СН'!$G$19</f>
        <v>1342.1779899100002</v>
      </c>
      <c r="P48" s="36">
        <f>SUMIFS(СВЦЭМ!$C$33:$C$776,СВЦЭМ!$A$33:$A$776,$A48,СВЦЭМ!$B$33:$B$776,P$47)+'СЕТ СН'!$G$9+СВЦЭМ!$D$10+'СЕТ СН'!$G$6-'СЕТ СН'!$G$19</f>
        <v>1346.7592444699999</v>
      </c>
      <c r="Q48" s="36">
        <f>SUMIFS(СВЦЭМ!$C$33:$C$776,СВЦЭМ!$A$33:$A$776,$A48,СВЦЭМ!$B$33:$B$776,Q$47)+'СЕТ СН'!$G$9+СВЦЭМ!$D$10+'СЕТ СН'!$G$6-'СЕТ СН'!$G$19</f>
        <v>1348.0228238099999</v>
      </c>
      <c r="R48" s="36">
        <f>SUMIFS(СВЦЭМ!$C$33:$C$776,СВЦЭМ!$A$33:$A$776,$A48,СВЦЭМ!$B$33:$B$776,R$47)+'СЕТ СН'!$G$9+СВЦЭМ!$D$10+'СЕТ СН'!$G$6-'СЕТ СН'!$G$19</f>
        <v>1345.4737700599999</v>
      </c>
      <c r="S48" s="36">
        <f>SUMIFS(СВЦЭМ!$C$33:$C$776,СВЦЭМ!$A$33:$A$776,$A48,СВЦЭМ!$B$33:$B$776,S$47)+'СЕТ СН'!$G$9+СВЦЭМ!$D$10+'СЕТ СН'!$G$6-'СЕТ СН'!$G$19</f>
        <v>1349.7492986900002</v>
      </c>
      <c r="T48" s="36">
        <f>SUMIFS(СВЦЭМ!$C$33:$C$776,СВЦЭМ!$A$33:$A$776,$A48,СВЦЭМ!$B$33:$B$776,T$47)+'СЕТ СН'!$G$9+СВЦЭМ!$D$10+'СЕТ СН'!$G$6-'СЕТ СН'!$G$19</f>
        <v>1349.2732321200001</v>
      </c>
      <c r="U48" s="36">
        <f>SUMIFS(СВЦЭМ!$C$33:$C$776,СВЦЭМ!$A$33:$A$776,$A48,СВЦЭМ!$B$33:$B$776,U$47)+'СЕТ СН'!$G$9+СВЦЭМ!$D$10+'СЕТ СН'!$G$6-'СЕТ СН'!$G$19</f>
        <v>1341.9802137400002</v>
      </c>
      <c r="V48" s="36">
        <f>SUMIFS(СВЦЭМ!$C$33:$C$776,СВЦЭМ!$A$33:$A$776,$A48,СВЦЭМ!$B$33:$B$776,V$47)+'СЕТ СН'!$G$9+СВЦЭМ!$D$10+'СЕТ СН'!$G$6-'СЕТ СН'!$G$19</f>
        <v>1337.2352425500001</v>
      </c>
      <c r="W48" s="36">
        <f>SUMIFS(СВЦЭМ!$C$33:$C$776,СВЦЭМ!$A$33:$A$776,$A48,СВЦЭМ!$B$33:$B$776,W$47)+'СЕТ СН'!$G$9+СВЦЭМ!$D$10+'СЕТ СН'!$G$6-'СЕТ СН'!$G$19</f>
        <v>1322.84088716</v>
      </c>
      <c r="X48" s="36">
        <f>SUMIFS(СВЦЭМ!$C$33:$C$776,СВЦЭМ!$A$33:$A$776,$A48,СВЦЭМ!$B$33:$B$776,X$47)+'СЕТ СН'!$G$9+СВЦЭМ!$D$10+'СЕТ СН'!$G$6-'СЕТ СН'!$G$19</f>
        <v>1359.5724329499999</v>
      </c>
      <c r="Y48" s="36">
        <f>SUMIFS(СВЦЭМ!$C$33:$C$776,СВЦЭМ!$A$33:$A$776,$A48,СВЦЭМ!$B$33:$B$776,Y$47)+'СЕТ СН'!$G$9+СВЦЭМ!$D$10+'СЕТ СН'!$G$6-'СЕТ СН'!$G$19</f>
        <v>1461.9016616700001</v>
      </c>
    </row>
    <row r="49" spans="1:25" ht="15.75" x14ac:dyDescent="0.2">
      <c r="A49" s="35">
        <f>A48+1</f>
        <v>44045</v>
      </c>
      <c r="B49" s="36">
        <f>SUMIFS(СВЦЭМ!$C$33:$C$776,СВЦЭМ!$A$33:$A$776,$A49,СВЦЭМ!$B$33:$B$776,B$47)+'СЕТ СН'!$G$9+СВЦЭМ!$D$10+'СЕТ СН'!$G$6-'СЕТ СН'!$G$19</f>
        <v>1489.96183417</v>
      </c>
      <c r="C49" s="36">
        <f>SUMIFS(СВЦЭМ!$C$33:$C$776,СВЦЭМ!$A$33:$A$776,$A49,СВЦЭМ!$B$33:$B$776,C$47)+'СЕТ СН'!$G$9+СВЦЭМ!$D$10+'СЕТ СН'!$G$6-'СЕТ СН'!$G$19</f>
        <v>1531.24067786</v>
      </c>
      <c r="D49" s="36">
        <f>SUMIFS(СВЦЭМ!$C$33:$C$776,СВЦЭМ!$A$33:$A$776,$A49,СВЦЭМ!$B$33:$B$776,D$47)+'СЕТ СН'!$G$9+СВЦЭМ!$D$10+'СЕТ СН'!$G$6-'СЕТ СН'!$G$19</f>
        <v>1560.4301040300002</v>
      </c>
      <c r="E49" s="36">
        <f>SUMIFS(СВЦЭМ!$C$33:$C$776,СВЦЭМ!$A$33:$A$776,$A49,СВЦЭМ!$B$33:$B$776,E$47)+'СЕТ СН'!$G$9+СВЦЭМ!$D$10+'СЕТ СН'!$G$6-'СЕТ СН'!$G$19</f>
        <v>1565.92049724</v>
      </c>
      <c r="F49" s="36">
        <f>SUMIFS(СВЦЭМ!$C$33:$C$776,СВЦЭМ!$A$33:$A$776,$A49,СВЦЭМ!$B$33:$B$776,F$47)+'СЕТ СН'!$G$9+СВЦЭМ!$D$10+'СЕТ СН'!$G$6-'СЕТ СН'!$G$19</f>
        <v>1568.65302529</v>
      </c>
      <c r="G49" s="36">
        <f>SUMIFS(СВЦЭМ!$C$33:$C$776,СВЦЭМ!$A$33:$A$776,$A49,СВЦЭМ!$B$33:$B$776,G$47)+'СЕТ СН'!$G$9+СВЦЭМ!$D$10+'СЕТ СН'!$G$6-'СЕТ СН'!$G$19</f>
        <v>1566.0745946100001</v>
      </c>
      <c r="H49" s="36">
        <f>SUMIFS(СВЦЭМ!$C$33:$C$776,СВЦЭМ!$A$33:$A$776,$A49,СВЦЭМ!$B$33:$B$776,H$47)+'СЕТ СН'!$G$9+СВЦЭМ!$D$10+'СЕТ СН'!$G$6-'СЕТ СН'!$G$19</f>
        <v>1540.25306686</v>
      </c>
      <c r="I49" s="36">
        <f>SUMIFS(СВЦЭМ!$C$33:$C$776,СВЦЭМ!$A$33:$A$776,$A49,СВЦЭМ!$B$33:$B$776,I$47)+'СЕТ СН'!$G$9+СВЦЭМ!$D$10+'СЕТ СН'!$G$6-'СЕТ СН'!$G$19</f>
        <v>1567.8553960499999</v>
      </c>
      <c r="J49" s="36">
        <f>SUMIFS(СВЦЭМ!$C$33:$C$776,СВЦЭМ!$A$33:$A$776,$A49,СВЦЭМ!$B$33:$B$776,J$47)+'СЕТ СН'!$G$9+СВЦЭМ!$D$10+'СЕТ СН'!$G$6-'СЕТ СН'!$G$19</f>
        <v>1535.8680234600001</v>
      </c>
      <c r="K49" s="36">
        <f>SUMIFS(СВЦЭМ!$C$33:$C$776,СВЦЭМ!$A$33:$A$776,$A49,СВЦЭМ!$B$33:$B$776,K$47)+'СЕТ СН'!$G$9+СВЦЭМ!$D$10+'СЕТ СН'!$G$6-'СЕТ СН'!$G$19</f>
        <v>1470.32398719</v>
      </c>
      <c r="L49" s="36">
        <f>SUMIFS(СВЦЭМ!$C$33:$C$776,СВЦЭМ!$A$33:$A$776,$A49,СВЦЭМ!$B$33:$B$776,L$47)+'СЕТ СН'!$G$9+СВЦЭМ!$D$10+'СЕТ СН'!$G$6-'СЕТ СН'!$G$19</f>
        <v>1433.3614944599999</v>
      </c>
      <c r="M49" s="36">
        <f>SUMIFS(СВЦЭМ!$C$33:$C$776,СВЦЭМ!$A$33:$A$776,$A49,СВЦЭМ!$B$33:$B$776,M$47)+'СЕТ СН'!$G$9+СВЦЭМ!$D$10+'СЕТ СН'!$G$6-'СЕТ СН'!$G$19</f>
        <v>1370.3442688300001</v>
      </c>
      <c r="N49" s="36">
        <f>SUMIFS(СВЦЭМ!$C$33:$C$776,СВЦЭМ!$A$33:$A$776,$A49,СВЦЭМ!$B$33:$B$776,N$47)+'СЕТ СН'!$G$9+СВЦЭМ!$D$10+'СЕТ СН'!$G$6-'СЕТ СН'!$G$19</f>
        <v>1336.8644427899999</v>
      </c>
      <c r="O49" s="36">
        <f>SUMIFS(СВЦЭМ!$C$33:$C$776,СВЦЭМ!$A$33:$A$776,$A49,СВЦЭМ!$B$33:$B$776,O$47)+'СЕТ СН'!$G$9+СВЦЭМ!$D$10+'СЕТ СН'!$G$6-'СЕТ СН'!$G$19</f>
        <v>1322.87335785</v>
      </c>
      <c r="P49" s="36">
        <f>SUMIFS(СВЦЭМ!$C$33:$C$776,СВЦЭМ!$A$33:$A$776,$A49,СВЦЭМ!$B$33:$B$776,P$47)+'СЕТ СН'!$G$9+СВЦЭМ!$D$10+'СЕТ СН'!$G$6-'СЕТ СН'!$G$19</f>
        <v>1333.0513291100001</v>
      </c>
      <c r="Q49" s="36">
        <f>SUMIFS(СВЦЭМ!$C$33:$C$776,СВЦЭМ!$A$33:$A$776,$A49,СВЦЭМ!$B$33:$B$776,Q$47)+'СЕТ СН'!$G$9+СВЦЭМ!$D$10+'СЕТ СН'!$G$6-'СЕТ СН'!$G$19</f>
        <v>1342.36204036</v>
      </c>
      <c r="R49" s="36">
        <f>SUMIFS(СВЦЭМ!$C$33:$C$776,СВЦЭМ!$A$33:$A$776,$A49,СВЦЭМ!$B$33:$B$776,R$47)+'СЕТ СН'!$G$9+СВЦЭМ!$D$10+'СЕТ СН'!$G$6-'СЕТ СН'!$G$19</f>
        <v>1334.8810086799999</v>
      </c>
      <c r="S49" s="36">
        <f>SUMIFS(СВЦЭМ!$C$33:$C$776,СВЦЭМ!$A$33:$A$776,$A49,СВЦЭМ!$B$33:$B$776,S$47)+'СЕТ СН'!$G$9+СВЦЭМ!$D$10+'СЕТ СН'!$G$6-'СЕТ СН'!$G$19</f>
        <v>1339.3083322900002</v>
      </c>
      <c r="T49" s="36">
        <f>SUMIFS(СВЦЭМ!$C$33:$C$776,СВЦЭМ!$A$33:$A$776,$A49,СВЦЭМ!$B$33:$B$776,T$47)+'СЕТ СН'!$G$9+СВЦЭМ!$D$10+'СЕТ СН'!$G$6-'СЕТ СН'!$G$19</f>
        <v>1338.1585061599999</v>
      </c>
      <c r="U49" s="36">
        <f>SUMIFS(СВЦЭМ!$C$33:$C$776,СВЦЭМ!$A$33:$A$776,$A49,СВЦЭМ!$B$33:$B$776,U$47)+'СЕТ СН'!$G$9+СВЦЭМ!$D$10+'СЕТ СН'!$G$6-'СЕТ СН'!$G$19</f>
        <v>1325.8579878999999</v>
      </c>
      <c r="V49" s="36">
        <f>SUMIFS(СВЦЭМ!$C$33:$C$776,СВЦЭМ!$A$33:$A$776,$A49,СВЦЭМ!$B$33:$B$776,V$47)+'СЕТ СН'!$G$9+СВЦЭМ!$D$10+'СЕТ СН'!$G$6-'СЕТ СН'!$G$19</f>
        <v>1298.4760365</v>
      </c>
      <c r="W49" s="36">
        <f>SUMIFS(СВЦЭМ!$C$33:$C$776,СВЦЭМ!$A$33:$A$776,$A49,СВЦЭМ!$B$33:$B$776,W$47)+'СЕТ СН'!$G$9+СВЦЭМ!$D$10+'СЕТ СН'!$G$6-'СЕТ СН'!$G$19</f>
        <v>1298.47545012</v>
      </c>
      <c r="X49" s="36">
        <f>SUMIFS(СВЦЭМ!$C$33:$C$776,СВЦЭМ!$A$33:$A$776,$A49,СВЦЭМ!$B$33:$B$776,X$47)+'СЕТ СН'!$G$9+СВЦЭМ!$D$10+'СЕТ СН'!$G$6-'СЕТ СН'!$G$19</f>
        <v>1328.12352964</v>
      </c>
      <c r="Y49" s="36">
        <f>SUMIFS(СВЦЭМ!$C$33:$C$776,СВЦЭМ!$A$33:$A$776,$A49,СВЦЭМ!$B$33:$B$776,Y$47)+'СЕТ СН'!$G$9+СВЦЭМ!$D$10+'СЕТ СН'!$G$6-'СЕТ СН'!$G$19</f>
        <v>1415.75530553</v>
      </c>
    </row>
    <row r="50" spans="1:25" ht="15.75" x14ac:dyDescent="0.2">
      <c r="A50" s="35">
        <f t="shared" ref="A50:A78" si="1">A49+1</f>
        <v>44046</v>
      </c>
      <c r="B50" s="36">
        <f>SUMIFS(СВЦЭМ!$C$33:$C$776,СВЦЭМ!$A$33:$A$776,$A50,СВЦЭМ!$B$33:$B$776,B$47)+'СЕТ СН'!$G$9+СВЦЭМ!$D$10+'СЕТ СН'!$G$6-'СЕТ СН'!$G$19</f>
        <v>1505.7423669300001</v>
      </c>
      <c r="C50" s="36">
        <f>SUMIFS(СВЦЭМ!$C$33:$C$776,СВЦЭМ!$A$33:$A$776,$A50,СВЦЭМ!$B$33:$B$776,C$47)+'СЕТ СН'!$G$9+СВЦЭМ!$D$10+'СЕТ СН'!$G$6-'СЕТ СН'!$G$19</f>
        <v>1501.8144371399999</v>
      </c>
      <c r="D50" s="36">
        <f>SUMIFS(СВЦЭМ!$C$33:$C$776,СВЦЭМ!$A$33:$A$776,$A50,СВЦЭМ!$B$33:$B$776,D$47)+'СЕТ СН'!$G$9+СВЦЭМ!$D$10+'СЕТ СН'!$G$6-'СЕТ СН'!$G$19</f>
        <v>1517.6536300600001</v>
      </c>
      <c r="E50" s="36">
        <f>SUMIFS(СВЦЭМ!$C$33:$C$776,СВЦЭМ!$A$33:$A$776,$A50,СВЦЭМ!$B$33:$B$776,E$47)+'СЕТ СН'!$G$9+СВЦЭМ!$D$10+'СЕТ СН'!$G$6-'СЕТ СН'!$G$19</f>
        <v>1561.9417379199999</v>
      </c>
      <c r="F50" s="36">
        <f>SUMIFS(СВЦЭМ!$C$33:$C$776,СВЦЭМ!$A$33:$A$776,$A50,СВЦЭМ!$B$33:$B$776,F$47)+'СЕТ СН'!$G$9+СВЦЭМ!$D$10+'СЕТ СН'!$G$6-'СЕТ СН'!$G$19</f>
        <v>1562.6258401700002</v>
      </c>
      <c r="G50" s="36">
        <f>SUMIFS(СВЦЭМ!$C$33:$C$776,СВЦЭМ!$A$33:$A$776,$A50,СВЦЭМ!$B$33:$B$776,G$47)+'СЕТ СН'!$G$9+СВЦЭМ!$D$10+'СЕТ СН'!$G$6-'СЕТ СН'!$G$19</f>
        <v>1585.3799248800001</v>
      </c>
      <c r="H50" s="36">
        <f>SUMIFS(СВЦЭМ!$C$33:$C$776,СВЦЭМ!$A$33:$A$776,$A50,СВЦЭМ!$B$33:$B$776,H$47)+'СЕТ СН'!$G$9+СВЦЭМ!$D$10+'СЕТ СН'!$G$6-'СЕТ СН'!$G$19</f>
        <v>1570.7616427799999</v>
      </c>
      <c r="I50" s="36">
        <f>SUMIFS(СВЦЭМ!$C$33:$C$776,СВЦЭМ!$A$33:$A$776,$A50,СВЦЭМ!$B$33:$B$776,I$47)+'СЕТ СН'!$G$9+СВЦЭМ!$D$10+'СЕТ СН'!$G$6-'СЕТ СН'!$G$19</f>
        <v>1582.88900491</v>
      </c>
      <c r="J50" s="36">
        <f>SUMIFS(СВЦЭМ!$C$33:$C$776,СВЦЭМ!$A$33:$A$776,$A50,СВЦЭМ!$B$33:$B$776,J$47)+'СЕТ СН'!$G$9+СВЦЭМ!$D$10+'СЕТ СН'!$G$6-'СЕТ СН'!$G$19</f>
        <v>1527.7091908</v>
      </c>
      <c r="K50" s="36">
        <f>SUMIFS(СВЦЭМ!$C$33:$C$776,СВЦЭМ!$A$33:$A$776,$A50,СВЦЭМ!$B$33:$B$776,K$47)+'СЕТ СН'!$G$9+СВЦЭМ!$D$10+'СЕТ СН'!$G$6-'СЕТ СН'!$G$19</f>
        <v>1477.4658236499999</v>
      </c>
      <c r="L50" s="36">
        <f>SUMIFS(СВЦЭМ!$C$33:$C$776,СВЦЭМ!$A$33:$A$776,$A50,СВЦЭМ!$B$33:$B$776,L$47)+'СЕТ СН'!$G$9+СВЦЭМ!$D$10+'СЕТ СН'!$G$6-'СЕТ СН'!$G$19</f>
        <v>1433.7944600400001</v>
      </c>
      <c r="M50" s="36">
        <f>SUMIFS(СВЦЭМ!$C$33:$C$776,СВЦЭМ!$A$33:$A$776,$A50,СВЦЭМ!$B$33:$B$776,M$47)+'СЕТ СН'!$G$9+СВЦЭМ!$D$10+'СЕТ СН'!$G$6-'СЕТ СН'!$G$19</f>
        <v>1365.90545511</v>
      </c>
      <c r="N50" s="36">
        <f>SUMIFS(СВЦЭМ!$C$33:$C$776,СВЦЭМ!$A$33:$A$776,$A50,СВЦЭМ!$B$33:$B$776,N$47)+'СЕТ СН'!$G$9+СВЦЭМ!$D$10+'СЕТ СН'!$G$6-'СЕТ СН'!$G$19</f>
        <v>1324.74307606</v>
      </c>
      <c r="O50" s="36">
        <f>SUMIFS(СВЦЭМ!$C$33:$C$776,СВЦЭМ!$A$33:$A$776,$A50,СВЦЭМ!$B$33:$B$776,O$47)+'СЕТ СН'!$G$9+СВЦЭМ!$D$10+'СЕТ СН'!$G$6-'СЕТ СН'!$G$19</f>
        <v>1307.9779154299999</v>
      </c>
      <c r="P50" s="36">
        <f>SUMIFS(СВЦЭМ!$C$33:$C$776,СВЦЭМ!$A$33:$A$776,$A50,СВЦЭМ!$B$33:$B$776,P$47)+'СЕТ СН'!$G$9+СВЦЭМ!$D$10+'СЕТ СН'!$G$6-'СЕТ СН'!$G$19</f>
        <v>1311.0780121500002</v>
      </c>
      <c r="Q50" s="36">
        <f>SUMIFS(СВЦЭМ!$C$33:$C$776,СВЦЭМ!$A$33:$A$776,$A50,СВЦЭМ!$B$33:$B$776,Q$47)+'СЕТ СН'!$G$9+СВЦЭМ!$D$10+'СЕТ СН'!$G$6-'СЕТ СН'!$G$19</f>
        <v>1315.0858983000001</v>
      </c>
      <c r="R50" s="36">
        <f>SUMIFS(СВЦЭМ!$C$33:$C$776,СВЦЭМ!$A$33:$A$776,$A50,СВЦЭМ!$B$33:$B$776,R$47)+'СЕТ СН'!$G$9+СВЦЭМ!$D$10+'СЕТ СН'!$G$6-'СЕТ СН'!$G$19</f>
        <v>1322.6108661600001</v>
      </c>
      <c r="S50" s="36">
        <f>SUMIFS(СВЦЭМ!$C$33:$C$776,СВЦЭМ!$A$33:$A$776,$A50,СВЦЭМ!$B$33:$B$776,S$47)+'СЕТ СН'!$G$9+СВЦЭМ!$D$10+'СЕТ СН'!$G$6-'СЕТ СН'!$G$19</f>
        <v>1327.9500035199999</v>
      </c>
      <c r="T50" s="36">
        <f>SUMIFS(СВЦЭМ!$C$33:$C$776,СВЦЭМ!$A$33:$A$776,$A50,СВЦЭМ!$B$33:$B$776,T$47)+'СЕТ СН'!$G$9+СВЦЭМ!$D$10+'СЕТ СН'!$G$6-'СЕТ СН'!$G$19</f>
        <v>1336.7132263200001</v>
      </c>
      <c r="U50" s="36">
        <f>SUMIFS(СВЦЭМ!$C$33:$C$776,СВЦЭМ!$A$33:$A$776,$A50,СВЦЭМ!$B$33:$B$776,U$47)+'СЕТ СН'!$G$9+СВЦЭМ!$D$10+'СЕТ СН'!$G$6-'СЕТ СН'!$G$19</f>
        <v>1332.50910374</v>
      </c>
      <c r="V50" s="36">
        <f>SUMIFS(СВЦЭМ!$C$33:$C$776,СВЦЭМ!$A$33:$A$776,$A50,СВЦЭМ!$B$33:$B$776,V$47)+'СЕТ СН'!$G$9+СВЦЭМ!$D$10+'СЕТ СН'!$G$6-'СЕТ СН'!$G$19</f>
        <v>1324.5350615900002</v>
      </c>
      <c r="W50" s="36">
        <f>SUMIFS(СВЦЭМ!$C$33:$C$776,СВЦЭМ!$A$33:$A$776,$A50,СВЦЭМ!$B$33:$B$776,W$47)+'СЕТ СН'!$G$9+СВЦЭМ!$D$10+'СЕТ СН'!$G$6-'СЕТ СН'!$G$19</f>
        <v>1313.2598515700001</v>
      </c>
      <c r="X50" s="36">
        <f>SUMIFS(СВЦЭМ!$C$33:$C$776,СВЦЭМ!$A$33:$A$776,$A50,СВЦЭМ!$B$33:$B$776,X$47)+'СЕТ СН'!$G$9+СВЦЭМ!$D$10+'СЕТ СН'!$G$6-'СЕТ СН'!$G$19</f>
        <v>1336.25558022</v>
      </c>
      <c r="Y50" s="36">
        <f>SUMIFS(СВЦЭМ!$C$33:$C$776,СВЦЭМ!$A$33:$A$776,$A50,СВЦЭМ!$B$33:$B$776,Y$47)+'СЕТ СН'!$G$9+СВЦЭМ!$D$10+'СЕТ СН'!$G$6-'СЕТ СН'!$G$19</f>
        <v>1422.0499471799999</v>
      </c>
    </row>
    <row r="51" spans="1:25" ht="15.75" x14ac:dyDescent="0.2">
      <c r="A51" s="35">
        <f t="shared" si="1"/>
        <v>44047</v>
      </c>
      <c r="B51" s="36">
        <f>SUMIFS(СВЦЭМ!$C$33:$C$776,СВЦЭМ!$A$33:$A$776,$A51,СВЦЭМ!$B$33:$B$776,B$47)+'СЕТ СН'!$G$9+СВЦЭМ!$D$10+'СЕТ СН'!$G$6-'СЕТ СН'!$G$19</f>
        <v>1486.55069093</v>
      </c>
      <c r="C51" s="36">
        <f>SUMIFS(СВЦЭМ!$C$33:$C$776,СВЦЭМ!$A$33:$A$776,$A51,СВЦЭМ!$B$33:$B$776,C$47)+'СЕТ СН'!$G$9+СВЦЭМ!$D$10+'СЕТ СН'!$G$6-'СЕТ СН'!$G$19</f>
        <v>1537.5346959399999</v>
      </c>
      <c r="D51" s="36">
        <f>SUMIFS(СВЦЭМ!$C$33:$C$776,СВЦЭМ!$A$33:$A$776,$A51,СВЦЭМ!$B$33:$B$776,D$47)+'СЕТ СН'!$G$9+СВЦЭМ!$D$10+'СЕТ СН'!$G$6-'СЕТ СН'!$G$19</f>
        <v>1555.91464228</v>
      </c>
      <c r="E51" s="36">
        <f>SUMIFS(СВЦЭМ!$C$33:$C$776,СВЦЭМ!$A$33:$A$776,$A51,СВЦЭМ!$B$33:$B$776,E$47)+'СЕТ СН'!$G$9+СВЦЭМ!$D$10+'СЕТ СН'!$G$6-'СЕТ СН'!$G$19</f>
        <v>1586.1539514599999</v>
      </c>
      <c r="F51" s="36">
        <f>SUMIFS(СВЦЭМ!$C$33:$C$776,СВЦЭМ!$A$33:$A$776,$A51,СВЦЭМ!$B$33:$B$776,F$47)+'СЕТ СН'!$G$9+СВЦЭМ!$D$10+'СЕТ СН'!$G$6-'СЕТ СН'!$G$19</f>
        <v>1594.43385625</v>
      </c>
      <c r="G51" s="36">
        <f>SUMIFS(СВЦЭМ!$C$33:$C$776,СВЦЭМ!$A$33:$A$776,$A51,СВЦЭМ!$B$33:$B$776,G$47)+'СЕТ СН'!$G$9+СВЦЭМ!$D$10+'СЕТ СН'!$G$6-'СЕТ СН'!$G$19</f>
        <v>1588.5625156000001</v>
      </c>
      <c r="H51" s="36">
        <f>SUMIFS(СВЦЭМ!$C$33:$C$776,СВЦЭМ!$A$33:$A$776,$A51,СВЦЭМ!$B$33:$B$776,H$47)+'СЕТ СН'!$G$9+СВЦЭМ!$D$10+'СЕТ СН'!$G$6-'СЕТ СН'!$G$19</f>
        <v>1543.1355852400002</v>
      </c>
      <c r="I51" s="36">
        <f>SUMIFS(СВЦЭМ!$C$33:$C$776,СВЦЭМ!$A$33:$A$776,$A51,СВЦЭМ!$B$33:$B$776,I$47)+'СЕТ СН'!$G$9+СВЦЭМ!$D$10+'СЕТ СН'!$G$6-'СЕТ СН'!$G$19</f>
        <v>1536.0136756699999</v>
      </c>
      <c r="J51" s="36">
        <f>SUMIFS(СВЦЭМ!$C$33:$C$776,СВЦЭМ!$A$33:$A$776,$A51,СВЦЭМ!$B$33:$B$776,J$47)+'СЕТ СН'!$G$9+СВЦЭМ!$D$10+'СЕТ СН'!$G$6-'СЕТ СН'!$G$19</f>
        <v>1490.58011306</v>
      </c>
      <c r="K51" s="36">
        <f>SUMIFS(СВЦЭМ!$C$33:$C$776,СВЦЭМ!$A$33:$A$776,$A51,СВЦЭМ!$B$33:$B$776,K$47)+'СЕТ СН'!$G$9+СВЦЭМ!$D$10+'СЕТ СН'!$G$6-'СЕТ СН'!$G$19</f>
        <v>1462.2470302000002</v>
      </c>
      <c r="L51" s="36">
        <f>SUMIFS(СВЦЭМ!$C$33:$C$776,СВЦЭМ!$A$33:$A$776,$A51,СВЦЭМ!$B$33:$B$776,L$47)+'СЕТ СН'!$G$9+СВЦЭМ!$D$10+'СЕТ СН'!$G$6-'СЕТ СН'!$G$19</f>
        <v>1456.8970233300001</v>
      </c>
      <c r="M51" s="36">
        <f>SUMIFS(СВЦЭМ!$C$33:$C$776,СВЦЭМ!$A$33:$A$776,$A51,СВЦЭМ!$B$33:$B$776,M$47)+'СЕТ СН'!$G$9+СВЦЭМ!$D$10+'СЕТ СН'!$G$6-'СЕТ СН'!$G$19</f>
        <v>1381.2279254</v>
      </c>
      <c r="N51" s="36">
        <f>SUMIFS(СВЦЭМ!$C$33:$C$776,СВЦЭМ!$A$33:$A$776,$A51,СВЦЭМ!$B$33:$B$776,N$47)+'СЕТ СН'!$G$9+СВЦЭМ!$D$10+'СЕТ СН'!$G$6-'СЕТ СН'!$G$19</f>
        <v>1327.95812146</v>
      </c>
      <c r="O51" s="36">
        <f>SUMIFS(СВЦЭМ!$C$33:$C$776,СВЦЭМ!$A$33:$A$776,$A51,СВЦЭМ!$B$33:$B$776,O$47)+'СЕТ СН'!$G$9+СВЦЭМ!$D$10+'СЕТ СН'!$G$6-'СЕТ СН'!$G$19</f>
        <v>1304.67253553</v>
      </c>
      <c r="P51" s="36">
        <f>SUMIFS(СВЦЭМ!$C$33:$C$776,СВЦЭМ!$A$33:$A$776,$A51,СВЦЭМ!$B$33:$B$776,P$47)+'СЕТ СН'!$G$9+СВЦЭМ!$D$10+'СЕТ СН'!$G$6-'СЕТ СН'!$G$19</f>
        <v>1293.8740649700001</v>
      </c>
      <c r="Q51" s="36">
        <f>SUMIFS(СВЦЭМ!$C$33:$C$776,СВЦЭМ!$A$33:$A$776,$A51,СВЦЭМ!$B$33:$B$776,Q$47)+'СЕТ СН'!$G$9+СВЦЭМ!$D$10+'СЕТ СН'!$G$6-'СЕТ СН'!$G$19</f>
        <v>1294.5631302900001</v>
      </c>
      <c r="R51" s="36">
        <f>SUMIFS(СВЦЭМ!$C$33:$C$776,СВЦЭМ!$A$33:$A$776,$A51,СВЦЭМ!$B$33:$B$776,R$47)+'СЕТ СН'!$G$9+СВЦЭМ!$D$10+'СЕТ СН'!$G$6-'СЕТ СН'!$G$19</f>
        <v>1297.61297868</v>
      </c>
      <c r="S51" s="36">
        <f>SUMIFS(СВЦЭМ!$C$33:$C$776,СВЦЭМ!$A$33:$A$776,$A51,СВЦЭМ!$B$33:$B$776,S$47)+'СЕТ СН'!$G$9+СВЦЭМ!$D$10+'СЕТ СН'!$G$6-'СЕТ СН'!$G$19</f>
        <v>1318.9388051199999</v>
      </c>
      <c r="T51" s="36">
        <f>SUMIFS(СВЦЭМ!$C$33:$C$776,СВЦЭМ!$A$33:$A$776,$A51,СВЦЭМ!$B$33:$B$776,T$47)+'СЕТ СН'!$G$9+СВЦЭМ!$D$10+'СЕТ СН'!$G$6-'СЕТ СН'!$G$19</f>
        <v>1313.44004883</v>
      </c>
      <c r="U51" s="36">
        <f>SUMIFS(СВЦЭМ!$C$33:$C$776,СВЦЭМ!$A$33:$A$776,$A51,СВЦЭМ!$B$33:$B$776,U$47)+'СЕТ СН'!$G$9+СВЦЭМ!$D$10+'СЕТ СН'!$G$6-'СЕТ СН'!$G$19</f>
        <v>1314.1182073099999</v>
      </c>
      <c r="V51" s="36">
        <f>SUMIFS(СВЦЭМ!$C$33:$C$776,СВЦЭМ!$A$33:$A$776,$A51,СВЦЭМ!$B$33:$B$776,V$47)+'СЕТ СН'!$G$9+СВЦЭМ!$D$10+'СЕТ СН'!$G$6-'СЕТ СН'!$G$19</f>
        <v>1313.0824083</v>
      </c>
      <c r="W51" s="36">
        <f>SUMIFS(СВЦЭМ!$C$33:$C$776,СВЦЭМ!$A$33:$A$776,$A51,СВЦЭМ!$B$33:$B$776,W$47)+'СЕТ СН'!$G$9+СВЦЭМ!$D$10+'СЕТ СН'!$G$6-'СЕТ СН'!$G$19</f>
        <v>1314.6078329299999</v>
      </c>
      <c r="X51" s="36">
        <f>SUMIFS(СВЦЭМ!$C$33:$C$776,СВЦЭМ!$A$33:$A$776,$A51,СВЦЭМ!$B$33:$B$776,X$47)+'СЕТ СН'!$G$9+СВЦЭМ!$D$10+'СЕТ СН'!$G$6-'СЕТ СН'!$G$19</f>
        <v>1338.81247717</v>
      </c>
      <c r="Y51" s="36">
        <f>SUMIFS(СВЦЭМ!$C$33:$C$776,СВЦЭМ!$A$33:$A$776,$A51,СВЦЭМ!$B$33:$B$776,Y$47)+'СЕТ СН'!$G$9+СВЦЭМ!$D$10+'СЕТ СН'!$G$6-'СЕТ СН'!$G$19</f>
        <v>1421.6611019100001</v>
      </c>
    </row>
    <row r="52" spans="1:25" ht="15.75" x14ac:dyDescent="0.2">
      <c r="A52" s="35">
        <f t="shared" si="1"/>
        <v>44048</v>
      </c>
      <c r="B52" s="36">
        <f>SUMIFS(СВЦЭМ!$C$33:$C$776,СВЦЭМ!$A$33:$A$776,$A52,СВЦЭМ!$B$33:$B$776,B$47)+'СЕТ СН'!$G$9+СВЦЭМ!$D$10+'СЕТ СН'!$G$6-'СЕТ СН'!$G$19</f>
        <v>1486.64580308</v>
      </c>
      <c r="C52" s="36">
        <f>SUMIFS(СВЦЭМ!$C$33:$C$776,СВЦЭМ!$A$33:$A$776,$A52,СВЦЭМ!$B$33:$B$776,C$47)+'СЕТ СН'!$G$9+СВЦЭМ!$D$10+'СЕТ СН'!$G$6-'СЕТ СН'!$G$19</f>
        <v>1556.27587907</v>
      </c>
      <c r="D52" s="36">
        <f>SUMIFS(СВЦЭМ!$C$33:$C$776,СВЦЭМ!$A$33:$A$776,$A52,СВЦЭМ!$B$33:$B$776,D$47)+'СЕТ СН'!$G$9+СВЦЭМ!$D$10+'СЕТ СН'!$G$6-'СЕТ СН'!$G$19</f>
        <v>1572.28028337</v>
      </c>
      <c r="E52" s="36">
        <f>SUMIFS(СВЦЭМ!$C$33:$C$776,СВЦЭМ!$A$33:$A$776,$A52,СВЦЭМ!$B$33:$B$776,E$47)+'СЕТ СН'!$G$9+СВЦЭМ!$D$10+'СЕТ СН'!$G$6-'СЕТ СН'!$G$19</f>
        <v>1583.3158877999999</v>
      </c>
      <c r="F52" s="36">
        <f>SUMIFS(СВЦЭМ!$C$33:$C$776,СВЦЭМ!$A$33:$A$776,$A52,СВЦЭМ!$B$33:$B$776,F$47)+'СЕТ СН'!$G$9+СВЦЭМ!$D$10+'СЕТ СН'!$G$6-'СЕТ СН'!$G$19</f>
        <v>1575.5441293899999</v>
      </c>
      <c r="G52" s="36">
        <f>SUMIFS(СВЦЭМ!$C$33:$C$776,СВЦЭМ!$A$33:$A$776,$A52,СВЦЭМ!$B$33:$B$776,G$47)+'СЕТ СН'!$G$9+СВЦЭМ!$D$10+'СЕТ СН'!$G$6-'СЕТ СН'!$G$19</f>
        <v>1589.8877893700001</v>
      </c>
      <c r="H52" s="36">
        <f>SUMIFS(СВЦЭМ!$C$33:$C$776,СВЦЭМ!$A$33:$A$776,$A52,СВЦЭМ!$B$33:$B$776,H$47)+'СЕТ СН'!$G$9+СВЦЭМ!$D$10+'СЕТ СН'!$G$6-'СЕТ СН'!$G$19</f>
        <v>1570.0793432599999</v>
      </c>
      <c r="I52" s="36">
        <f>SUMIFS(СВЦЭМ!$C$33:$C$776,СВЦЭМ!$A$33:$A$776,$A52,СВЦЭМ!$B$33:$B$776,I$47)+'СЕТ СН'!$G$9+СВЦЭМ!$D$10+'СЕТ СН'!$G$6-'СЕТ СН'!$G$19</f>
        <v>1536.2293427300001</v>
      </c>
      <c r="J52" s="36">
        <f>SUMIFS(СВЦЭМ!$C$33:$C$776,СВЦЭМ!$A$33:$A$776,$A52,СВЦЭМ!$B$33:$B$776,J$47)+'СЕТ СН'!$G$9+СВЦЭМ!$D$10+'СЕТ СН'!$G$6-'СЕТ СН'!$G$19</f>
        <v>1488.1314806999999</v>
      </c>
      <c r="K52" s="36">
        <f>SUMIFS(СВЦЭМ!$C$33:$C$776,СВЦЭМ!$A$33:$A$776,$A52,СВЦЭМ!$B$33:$B$776,K$47)+'СЕТ СН'!$G$9+СВЦЭМ!$D$10+'СЕТ СН'!$G$6-'СЕТ СН'!$G$19</f>
        <v>1497.2904384600001</v>
      </c>
      <c r="L52" s="36">
        <f>SUMIFS(СВЦЭМ!$C$33:$C$776,СВЦЭМ!$A$33:$A$776,$A52,СВЦЭМ!$B$33:$B$776,L$47)+'СЕТ СН'!$G$9+СВЦЭМ!$D$10+'СЕТ СН'!$G$6-'СЕТ СН'!$G$19</f>
        <v>1447.5865518800001</v>
      </c>
      <c r="M52" s="36">
        <f>SUMIFS(СВЦЭМ!$C$33:$C$776,СВЦЭМ!$A$33:$A$776,$A52,СВЦЭМ!$B$33:$B$776,M$47)+'СЕТ СН'!$G$9+СВЦЭМ!$D$10+'СЕТ СН'!$G$6-'СЕТ СН'!$G$19</f>
        <v>1379.24856699</v>
      </c>
      <c r="N52" s="36">
        <f>SUMIFS(СВЦЭМ!$C$33:$C$776,СВЦЭМ!$A$33:$A$776,$A52,СВЦЭМ!$B$33:$B$776,N$47)+'СЕТ СН'!$G$9+СВЦЭМ!$D$10+'СЕТ СН'!$G$6-'СЕТ СН'!$G$19</f>
        <v>1332.3562182999999</v>
      </c>
      <c r="O52" s="36">
        <f>SUMIFS(СВЦЭМ!$C$33:$C$776,СВЦЭМ!$A$33:$A$776,$A52,СВЦЭМ!$B$33:$B$776,O$47)+'СЕТ СН'!$G$9+СВЦЭМ!$D$10+'СЕТ СН'!$G$6-'СЕТ СН'!$G$19</f>
        <v>1302.3662302</v>
      </c>
      <c r="P52" s="36">
        <f>SUMIFS(СВЦЭМ!$C$33:$C$776,СВЦЭМ!$A$33:$A$776,$A52,СВЦЭМ!$B$33:$B$776,P$47)+'СЕТ СН'!$G$9+СВЦЭМ!$D$10+'СЕТ СН'!$G$6-'СЕТ СН'!$G$19</f>
        <v>1300.82648187</v>
      </c>
      <c r="Q52" s="36">
        <f>SUMIFS(СВЦЭМ!$C$33:$C$776,СВЦЭМ!$A$33:$A$776,$A52,СВЦЭМ!$B$33:$B$776,Q$47)+'СЕТ СН'!$G$9+СВЦЭМ!$D$10+'СЕТ СН'!$G$6-'СЕТ СН'!$G$19</f>
        <v>1307.10201345</v>
      </c>
      <c r="R52" s="36">
        <f>SUMIFS(СВЦЭМ!$C$33:$C$776,СВЦЭМ!$A$33:$A$776,$A52,СВЦЭМ!$B$33:$B$776,R$47)+'СЕТ СН'!$G$9+СВЦЭМ!$D$10+'СЕТ СН'!$G$6-'СЕТ СН'!$G$19</f>
        <v>1298.32102678</v>
      </c>
      <c r="S52" s="36">
        <f>SUMIFS(СВЦЭМ!$C$33:$C$776,СВЦЭМ!$A$33:$A$776,$A52,СВЦЭМ!$B$33:$B$776,S$47)+'СЕТ СН'!$G$9+СВЦЭМ!$D$10+'СЕТ СН'!$G$6-'СЕТ СН'!$G$19</f>
        <v>1302.6192991</v>
      </c>
      <c r="T52" s="36">
        <f>SUMIFS(СВЦЭМ!$C$33:$C$776,СВЦЭМ!$A$33:$A$776,$A52,СВЦЭМ!$B$33:$B$776,T$47)+'СЕТ СН'!$G$9+СВЦЭМ!$D$10+'СЕТ СН'!$G$6-'СЕТ СН'!$G$19</f>
        <v>1316.0184366399999</v>
      </c>
      <c r="U52" s="36">
        <f>SUMIFS(СВЦЭМ!$C$33:$C$776,СВЦЭМ!$A$33:$A$776,$A52,СВЦЭМ!$B$33:$B$776,U$47)+'СЕТ СН'!$G$9+СВЦЭМ!$D$10+'СЕТ СН'!$G$6-'СЕТ СН'!$G$19</f>
        <v>1330.01171082</v>
      </c>
      <c r="V52" s="36">
        <f>SUMIFS(СВЦЭМ!$C$33:$C$776,СВЦЭМ!$A$33:$A$776,$A52,СВЦЭМ!$B$33:$B$776,V$47)+'СЕТ СН'!$G$9+СВЦЭМ!$D$10+'СЕТ СН'!$G$6-'СЕТ СН'!$G$19</f>
        <v>1311.19227701</v>
      </c>
      <c r="W52" s="36">
        <f>SUMIFS(СВЦЭМ!$C$33:$C$776,СВЦЭМ!$A$33:$A$776,$A52,СВЦЭМ!$B$33:$B$776,W$47)+'СЕТ СН'!$G$9+СВЦЭМ!$D$10+'СЕТ СН'!$G$6-'СЕТ СН'!$G$19</f>
        <v>1307.4781572699999</v>
      </c>
      <c r="X52" s="36">
        <f>SUMIFS(СВЦЭМ!$C$33:$C$776,СВЦЭМ!$A$33:$A$776,$A52,СВЦЭМ!$B$33:$B$776,X$47)+'СЕТ СН'!$G$9+СВЦЭМ!$D$10+'СЕТ СН'!$G$6-'СЕТ СН'!$G$19</f>
        <v>1326.77679889</v>
      </c>
      <c r="Y52" s="36">
        <f>SUMIFS(СВЦЭМ!$C$33:$C$776,СВЦЭМ!$A$33:$A$776,$A52,СВЦЭМ!$B$33:$B$776,Y$47)+'СЕТ СН'!$G$9+СВЦЭМ!$D$10+'СЕТ СН'!$G$6-'СЕТ СН'!$G$19</f>
        <v>1433.4084093000001</v>
      </c>
    </row>
    <row r="53" spans="1:25" ht="15.75" x14ac:dyDescent="0.2">
      <c r="A53" s="35">
        <f t="shared" si="1"/>
        <v>44049</v>
      </c>
      <c r="B53" s="36">
        <f>SUMIFS(СВЦЭМ!$C$33:$C$776,СВЦЭМ!$A$33:$A$776,$A53,СВЦЭМ!$B$33:$B$776,B$47)+'СЕТ СН'!$G$9+СВЦЭМ!$D$10+'СЕТ СН'!$G$6-'СЕТ СН'!$G$19</f>
        <v>1537.8880337400001</v>
      </c>
      <c r="C53" s="36">
        <f>SUMIFS(СВЦЭМ!$C$33:$C$776,СВЦЭМ!$A$33:$A$776,$A53,СВЦЭМ!$B$33:$B$776,C$47)+'СЕТ СН'!$G$9+СВЦЭМ!$D$10+'СЕТ СН'!$G$6-'СЕТ СН'!$G$19</f>
        <v>1583.22174784</v>
      </c>
      <c r="D53" s="36">
        <f>SUMIFS(СВЦЭМ!$C$33:$C$776,СВЦЭМ!$A$33:$A$776,$A53,СВЦЭМ!$B$33:$B$776,D$47)+'СЕТ СН'!$G$9+СВЦЭМ!$D$10+'СЕТ СН'!$G$6-'СЕТ СН'!$G$19</f>
        <v>1610.09317805</v>
      </c>
      <c r="E53" s="36">
        <f>SUMIFS(СВЦЭМ!$C$33:$C$776,СВЦЭМ!$A$33:$A$776,$A53,СВЦЭМ!$B$33:$B$776,E$47)+'СЕТ СН'!$G$9+СВЦЭМ!$D$10+'СЕТ СН'!$G$6-'СЕТ СН'!$G$19</f>
        <v>1605.4582636700002</v>
      </c>
      <c r="F53" s="36">
        <f>SUMIFS(СВЦЭМ!$C$33:$C$776,СВЦЭМ!$A$33:$A$776,$A53,СВЦЭМ!$B$33:$B$776,F$47)+'СЕТ СН'!$G$9+СВЦЭМ!$D$10+'СЕТ СН'!$G$6-'СЕТ СН'!$G$19</f>
        <v>1596.25333138</v>
      </c>
      <c r="G53" s="36">
        <f>SUMIFS(СВЦЭМ!$C$33:$C$776,СВЦЭМ!$A$33:$A$776,$A53,СВЦЭМ!$B$33:$B$776,G$47)+'СЕТ СН'!$G$9+СВЦЭМ!$D$10+'СЕТ СН'!$G$6-'СЕТ СН'!$G$19</f>
        <v>1605.2205782999999</v>
      </c>
      <c r="H53" s="36">
        <f>SUMIFS(СВЦЭМ!$C$33:$C$776,СВЦЭМ!$A$33:$A$776,$A53,СВЦЭМ!$B$33:$B$776,H$47)+'СЕТ СН'!$G$9+СВЦЭМ!$D$10+'СЕТ СН'!$G$6-'СЕТ СН'!$G$19</f>
        <v>1601.982784</v>
      </c>
      <c r="I53" s="36">
        <f>SUMIFS(СВЦЭМ!$C$33:$C$776,СВЦЭМ!$A$33:$A$776,$A53,СВЦЭМ!$B$33:$B$776,I$47)+'СЕТ СН'!$G$9+СВЦЭМ!$D$10+'СЕТ СН'!$G$6-'СЕТ СН'!$G$19</f>
        <v>1551.18907887</v>
      </c>
      <c r="J53" s="36">
        <f>SUMIFS(СВЦЭМ!$C$33:$C$776,СВЦЭМ!$A$33:$A$776,$A53,СВЦЭМ!$B$33:$B$776,J$47)+'СЕТ СН'!$G$9+СВЦЭМ!$D$10+'СЕТ СН'!$G$6-'СЕТ СН'!$G$19</f>
        <v>1492.1105711099999</v>
      </c>
      <c r="K53" s="36">
        <f>SUMIFS(СВЦЭМ!$C$33:$C$776,СВЦЭМ!$A$33:$A$776,$A53,СВЦЭМ!$B$33:$B$776,K$47)+'СЕТ СН'!$G$9+СВЦЭМ!$D$10+'СЕТ СН'!$G$6-'СЕТ СН'!$G$19</f>
        <v>1458.5535924400001</v>
      </c>
      <c r="L53" s="36">
        <f>SUMIFS(СВЦЭМ!$C$33:$C$776,СВЦЭМ!$A$33:$A$776,$A53,СВЦЭМ!$B$33:$B$776,L$47)+'СЕТ СН'!$G$9+СВЦЭМ!$D$10+'СЕТ СН'!$G$6-'СЕТ СН'!$G$19</f>
        <v>1448.00741584</v>
      </c>
      <c r="M53" s="36">
        <f>SUMIFS(СВЦЭМ!$C$33:$C$776,СВЦЭМ!$A$33:$A$776,$A53,СВЦЭМ!$B$33:$B$776,M$47)+'СЕТ СН'!$G$9+СВЦЭМ!$D$10+'СЕТ СН'!$G$6-'СЕТ СН'!$G$19</f>
        <v>1376.4933240099999</v>
      </c>
      <c r="N53" s="36">
        <f>SUMIFS(СВЦЭМ!$C$33:$C$776,СВЦЭМ!$A$33:$A$776,$A53,СВЦЭМ!$B$33:$B$776,N$47)+'СЕТ СН'!$G$9+СВЦЭМ!$D$10+'СЕТ СН'!$G$6-'СЕТ СН'!$G$19</f>
        <v>1317.4682975999999</v>
      </c>
      <c r="O53" s="36">
        <f>SUMIFS(СВЦЭМ!$C$33:$C$776,СВЦЭМ!$A$33:$A$776,$A53,СВЦЭМ!$B$33:$B$776,O$47)+'СЕТ СН'!$G$9+СВЦЭМ!$D$10+'СЕТ СН'!$G$6-'СЕТ СН'!$G$19</f>
        <v>1291.3770876399999</v>
      </c>
      <c r="P53" s="36">
        <f>SUMIFS(СВЦЭМ!$C$33:$C$776,СВЦЭМ!$A$33:$A$776,$A53,СВЦЭМ!$B$33:$B$776,P$47)+'СЕТ СН'!$G$9+СВЦЭМ!$D$10+'СЕТ СН'!$G$6-'СЕТ СН'!$G$19</f>
        <v>1296.07953802</v>
      </c>
      <c r="Q53" s="36">
        <f>SUMIFS(СВЦЭМ!$C$33:$C$776,СВЦЭМ!$A$33:$A$776,$A53,СВЦЭМ!$B$33:$B$776,Q$47)+'СЕТ СН'!$G$9+СВЦЭМ!$D$10+'СЕТ СН'!$G$6-'СЕТ СН'!$G$19</f>
        <v>1297.7278326000001</v>
      </c>
      <c r="R53" s="36">
        <f>SUMIFS(СВЦЭМ!$C$33:$C$776,СВЦЭМ!$A$33:$A$776,$A53,СВЦЭМ!$B$33:$B$776,R$47)+'СЕТ СН'!$G$9+СВЦЭМ!$D$10+'СЕТ СН'!$G$6-'СЕТ СН'!$G$19</f>
        <v>1300.06610284</v>
      </c>
      <c r="S53" s="36">
        <f>SUMIFS(СВЦЭМ!$C$33:$C$776,СВЦЭМ!$A$33:$A$776,$A53,СВЦЭМ!$B$33:$B$776,S$47)+'СЕТ СН'!$G$9+СВЦЭМ!$D$10+'СЕТ СН'!$G$6-'СЕТ СН'!$G$19</f>
        <v>1301.40688026</v>
      </c>
      <c r="T53" s="36">
        <f>SUMIFS(СВЦЭМ!$C$33:$C$776,СВЦЭМ!$A$33:$A$776,$A53,СВЦЭМ!$B$33:$B$776,T$47)+'СЕТ СН'!$G$9+СВЦЭМ!$D$10+'СЕТ СН'!$G$6-'СЕТ СН'!$G$19</f>
        <v>1296.3073127500002</v>
      </c>
      <c r="U53" s="36">
        <f>SUMIFS(СВЦЭМ!$C$33:$C$776,СВЦЭМ!$A$33:$A$776,$A53,СВЦЭМ!$B$33:$B$776,U$47)+'СЕТ СН'!$G$9+СВЦЭМ!$D$10+'СЕТ СН'!$G$6-'СЕТ СН'!$G$19</f>
        <v>1292.60006838</v>
      </c>
      <c r="V53" s="36">
        <f>SUMIFS(СВЦЭМ!$C$33:$C$776,СВЦЭМ!$A$33:$A$776,$A53,СВЦЭМ!$B$33:$B$776,V$47)+'СЕТ СН'!$G$9+СВЦЭМ!$D$10+'СЕТ СН'!$G$6-'СЕТ СН'!$G$19</f>
        <v>1300.0198155799999</v>
      </c>
      <c r="W53" s="36">
        <f>SUMIFS(СВЦЭМ!$C$33:$C$776,СВЦЭМ!$A$33:$A$776,$A53,СВЦЭМ!$B$33:$B$776,W$47)+'СЕТ СН'!$G$9+СВЦЭМ!$D$10+'СЕТ СН'!$G$6-'СЕТ СН'!$G$19</f>
        <v>1292.67394016</v>
      </c>
      <c r="X53" s="36">
        <f>SUMIFS(СВЦЭМ!$C$33:$C$776,СВЦЭМ!$A$33:$A$776,$A53,СВЦЭМ!$B$33:$B$776,X$47)+'СЕТ СН'!$G$9+СВЦЭМ!$D$10+'СЕТ СН'!$G$6-'СЕТ СН'!$G$19</f>
        <v>1334.91025042</v>
      </c>
      <c r="Y53" s="36">
        <f>SUMIFS(СВЦЭМ!$C$33:$C$776,СВЦЭМ!$A$33:$A$776,$A53,СВЦЭМ!$B$33:$B$776,Y$47)+'СЕТ СН'!$G$9+СВЦЭМ!$D$10+'СЕТ СН'!$G$6-'СЕТ СН'!$G$19</f>
        <v>1439.6983607699999</v>
      </c>
    </row>
    <row r="54" spans="1:25" ht="15.75" x14ac:dyDescent="0.2">
      <c r="A54" s="35">
        <f t="shared" si="1"/>
        <v>44050</v>
      </c>
      <c r="B54" s="36">
        <f>SUMIFS(СВЦЭМ!$C$33:$C$776,СВЦЭМ!$A$33:$A$776,$A54,СВЦЭМ!$B$33:$B$776,B$47)+'СЕТ СН'!$G$9+СВЦЭМ!$D$10+'СЕТ СН'!$G$6-'СЕТ СН'!$G$19</f>
        <v>1488.0070837000001</v>
      </c>
      <c r="C54" s="36">
        <f>SUMIFS(СВЦЭМ!$C$33:$C$776,СВЦЭМ!$A$33:$A$776,$A54,СВЦЭМ!$B$33:$B$776,C$47)+'СЕТ СН'!$G$9+СВЦЭМ!$D$10+'СЕТ СН'!$G$6-'СЕТ СН'!$G$19</f>
        <v>1537.76281481</v>
      </c>
      <c r="D54" s="36">
        <f>SUMIFS(СВЦЭМ!$C$33:$C$776,СВЦЭМ!$A$33:$A$776,$A54,СВЦЭМ!$B$33:$B$776,D$47)+'СЕТ СН'!$G$9+СВЦЭМ!$D$10+'СЕТ СН'!$G$6-'СЕТ СН'!$G$19</f>
        <v>1551.1315227</v>
      </c>
      <c r="E54" s="36">
        <f>SUMIFS(СВЦЭМ!$C$33:$C$776,СВЦЭМ!$A$33:$A$776,$A54,СВЦЭМ!$B$33:$B$776,E$47)+'СЕТ СН'!$G$9+СВЦЭМ!$D$10+'СЕТ СН'!$G$6-'СЕТ СН'!$G$19</f>
        <v>1578.25781813</v>
      </c>
      <c r="F54" s="36">
        <f>SUMIFS(СВЦЭМ!$C$33:$C$776,СВЦЭМ!$A$33:$A$776,$A54,СВЦЭМ!$B$33:$B$776,F$47)+'СЕТ СН'!$G$9+СВЦЭМ!$D$10+'СЕТ СН'!$G$6-'СЕТ СН'!$G$19</f>
        <v>1585.44038613</v>
      </c>
      <c r="G54" s="36">
        <f>SUMIFS(СВЦЭМ!$C$33:$C$776,СВЦЭМ!$A$33:$A$776,$A54,СВЦЭМ!$B$33:$B$776,G$47)+'СЕТ СН'!$G$9+СВЦЭМ!$D$10+'СЕТ СН'!$G$6-'СЕТ СН'!$G$19</f>
        <v>1576.7313116300002</v>
      </c>
      <c r="H54" s="36">
        <f>SUMIFS(СВЦЭМ!$C$33:$C$776,СВЦЭМ!$A$33:$A$776,$A54,СВЦЭМ!$B$33:$B$776,H$47)+'СЕТ СН'!$G$9+СВЦЭМ!$D$10+'СЕТ СН'!$G$6-'СЕТ СН'!$G$19</f>
        <v>1543.7178515599999</v>
      </c>
      <c r="I54" s="36">
        <f>SUMIFS(СВЦЭМ!$C$33:$C$776,СВЦЭМ!$A$33:$A$776,$A54,СВЦЭМ!$B$33:$B$776,I$47)+'СЕТ СН'!$G$9+СВЦЭМ!$D$10+'СЕТ СН'!$G$6-'СЕТ СН'!$G$19</f>
        <v>1516.23675972</v>
      </c>
      <c r="J54" s="36">
        <f>SUMIFS(СВЦЭМ!$C$33:$C$776,СВЦЭМ!$A$33:$A$776,$A54,СВЦЭМ!$B$33:$B$776,J$47)+'СЕТ СН'!$G$9+СВЦЭМ!$D$10+'СЕТ СН'!$G$6-'СЕТ СН'!$G$19</f>
        <v>1483.53532206</v>
      </c>
      <c r="K54" s="36">
        <f>SUMIFS(СВЦЭМ!$C$33:$C$776,СВЦЭМ!$A$33:$A$776,$A54,СВЦЭМ!$B$33:$B$776,K$47)+'СЕТ СН'!$G$9+СВЦЭМ!$D$10+'СЕТ СН'!$G$6-'СЕТ СН'!$G$19</f>
        <v>1488.47425198</v>
      </c>
      <c r="L54" s="36">
        <f>SUMIFS(СВЦЭМ!$C$33:$C$776,СВЦЭМ!$A$33:$A$776,$A54,СВЦЭМ!$B$33:$B$776,L$47)+'СЕТ СН'!$G$9+СВЦЭМ!$D$10+'СЕТ СН'!$G$6-'СЕТ СН'!$G$19</f>
        <v>1461.52437676</v>
      </c>
      <c r="M54" s="36">
        <f>SUMIFS(СВЦЭМ!$C$33:$C$776,СВЦЭМ!$A$33:$A$776,$A54,СВЦЭМ!$B$33:$B$776,M$47)+'СЕТ СН'!$G$9+СВЦЭМ!$D$10+'СЕТ СН'!$G$6-'СЕТ СН'!$G$19</f>
        <v>1425.5948083200001</v>
      </c>
      <c r="N54" s="36">
        <f>SUMIFS(СВЦЭМ!$C$33:$C$776,СВЦЭМ!$A$33:$A$776,$A54,СВЦЭМ!$B$33:$B$776,N$47)+'СЕТ СН'!$G$9+СВЦЭМ!$D$10+'СЕТ СН'!$G$6-'СЕТ СН'!$G$19</f>
        <v>1373.0270725</v>
      </c>
      <c r="O54" s="36">
        <f>SUMIFS(СВЦЭМ!$C$33:$C$776,СВЦЭМ!$A$33:$A$776,$A54,СВЦЭМ!$B$33:$B$776,O$47)+'СЕТ СН'!$G$9+СВЦЭМ!$D$10+'СЕТ СН'!$G$6-'СЕТ СН'!$G$19</f>
        <v>1341.47116785</v>
      </c>
      <c r="P54" s="36">
        <f>SUMIFS(СВЦЭМ!$C$33:$C$776,СВЦЭМ!$A$33:$A$776,$A54,СВЦЭМ!$B$33:$B$776,P$47)+'СЕТ СН'!$G$9+СВЦЭМ!$D$10+'СЕТ СН'!$G$6-'СЕТ СН'!$G$19</f>
        <v>1344.3439802299999</v>
      </c>
      <c r="Q54" s="36">
        <f>SUMIFS(СВЦЭМ!$C$33:$C$776,СВЦЭМ!$A$33:$A$776,$A54,СВЦЭМ!$B$33:$B$776,Q$47)+'СЕТ СН'!$G$9+СВЦЭМ!$D$10+'СЕТ СН'!$G$6-'СЕТ СН'!$G$19</f>
        <v>1347.5570674200001</v>
      </c>
      <c r="R54" s="36">
        <f>SUMIFS(СВЦЭМ!$C$33:$C$776,СВЦЭМ!$A$33:$A$776,$A54,СВЦЭМ!$B$33:$B$776,R$47)+'СЕТ СН'!$G$9+СВЦЭМ!$D$10+'СЕТ СН'!$G$6-'СЕТ СН'!$G$19</f>
        <v>1357.8224154099998</v>
      </c>
      <c r="S54" s="36">
        <f>SUMIFS(СВЦЭМ!$C$33:$C$776,СВЦЭМ!$A$33:$A$776,$A54,СВЦЭМ!$B$33:$B$776,S$47)+'СЕТ СН'!$G$9+СВЦЭМ!$D$10+'СЕТ СН'!$G$6-'СЕТ СН'!$G$19</f>
        <v>1359.78146272</v>
      </c>
      <c r="T54" s="36">
        <f>SUMIFS(СВЦЭМ!$C$33:$C$776,СВЦЭМ!$A$33:$A$776,$A54,СВЦЭМ!$B$33:$B$776,T$47)+'СЕТ СН'!$G$9+СВЦЭМ!$D$10+'СЕТ СН'!$G$6-'СЕТ СН'!$G$19</f>
        <v>1347.3143728300001</v>
      </c>
      <c r="U54" s="36">
        <f>SUMIFS(СВЦЭМ!$C$33:$C$776,СВЦЭМ!$A$33:$A$776,$A54,СВЦЭМ!$B$33:$B$776,U$47)+'СЕТ СН'!$G$9+СВЦЭМ!$D$10+'СЕТ СН'!$G$6-'СЕТ СН'!$G$19</f>
        <v>1358.7397060600001</v>
      </c>
      <c r="V54" s="36">
        <f>SUMIFS(СВЦЭМ!$C$33:$C$776,СВЦЭМ!$A$33:$A$776,$A54,СВЦЭМ!$B$33:$B$776,V$47)+'СЕТ СН'!$G$9+СВЦЭМ!$D$10+'СЕТ СН'!$G$6-'СЕТ СН'!$G$19</f>
        <v>1375.8135483900001</v>
      </c>
      <c r="W54" s="36">
        <f>SUMIFS(СВЦЭМ!$C$33:$C$776,СВЦЭМ!$A$33:$A$776,$A54,СВЦЭМ!$B$33:$B$776,W$47)+'СЕТ СН'!$G$9+СВЦЭМ!$D$10+'СЕТ СН'!$G$6-'СЕТ СН'!$G$19</f>
        <v>1364.30883257</v>
      </c>
      <c r="X54" s="36">
        <f>SUMIFS(СВЦЭМ!$C$33:$C$776,СВЦЭМ!$A$33:$A$776,$A54,СВЦЭМ!$B$33:$B$776,X$47)+'СЕТ СН'!$G$9+СВЦЭМ!$D$10+'СЕТ СН'!$G$6-'СЕТ СН'!$G$19</f>
        <v>1395.51237283</v>
      </c>
      <c r="Y54" s="36">
        <f>SUMIFS(СВЦЭМ!$C$33:$C$776,СВЦЭМ!$A$33:$A$776,$A54,СВЦЭМ!$B$33:$B$776,Y$47)+'СЕТ СН'!$G$9+СВЦЭМ!$D$10+'СЕТ СН'!$G$6-'СЕТ СН'!$G$19</f>
        <v>1481.6603501700001</v>
      </c>
    </row>
    <row r="55" spans="1:25" ht="15.75" x14ac:dyDescent="0.2">
      <c r="A55" s="35">
        <f t="shared" si="1"/>
        <v>44051</v>
      </c>
      <c r="B55" s="36">
        <f>SUMIFS(СВЦЭМ!$C$33:$C$776,СВЦЭМ!$A$33:$A$776,$A55,СВЦЭМ!$B$33:$B$776,B$47)+'СЕТ СН'!$G$9+СВЦЭМ!$D$10+'СЕТ СН'!$G$6-'СЕТ СН'!$G$19</f>
        <v>1558.5056146900001</v>
      </c>
      <c r="C55" s="36">
        <f>SUMIFS(СВЦЭМ!$C$33:$C$776,СВЦЭМ!$A$33:$A$776,$A55,СВЦЭМ!$B$33:$B$776,C$47)+'СЕТ СН'!$G$9+СВЦЭМ!$D$10+'СЕТ СН'!$G$6-'СЕТ СН'!$G$19</f>
        <v>1582.0899342600001</v>
      </c>
      <c r="D55" s="36">
        <f>SUMIFS(СВЦЭМ!$C$33:$C$776,СВЦЭМ!$A$33:$A$776,$A55,СВЦЭМ!$B$33:$B$776,D$47)+'СЕТ СН'!$G$9+СВЦЭМ!$D$10+'СЕТ СН'!$G$6-'СЕТ СН'!$G$19</f>
        <v>1584.00901494</v>
      </c>
      <c r="E55" s="36">
        <f>SUMIFS(СВЦЭМ!$C$33:$C$776,СВЦЭМ!$A$33:$A$776,$A55,СВЦЭМ!$B$33:$B$776,E$47)+'СЕТ СН'!$G$9+СВЦЭМ!$D$10+'СЕТ СН'!$G$6-'СЕТ СН'!$G$19</f>
        <v>1602.55261782</v>
      </c>
      <c r="F55" s="36">
        <f>SUMIFS(СВЦЭМ!$C$33:$C$776,СВЦЭМ!$A$33:$A$776,$A55,СВЦЭМ!$B$33:$B$776,F$47)+'СЕТ СН'!$G$9+СВЦЭМ!$D$10+'СЕТ СН'!$G$6-'СЕТ СН'!$G$19</f>
        <v>1600.3971790000001</v>
      </c>
      <c r="G55" s="36">
        <f>SUMIFS(СВЦЭМ!$C$33:$C$776,СВЦЭМ!$A$33:$A$776,$A55,СВЦЭМ!$B$33:$B$776,G$47)+'СЕТ СН'!$G$9+СВЦЭМ!$D$10+'СЕТ СН'!$G$6-'СЕТ СН'!$G$19</f>
        <v>1600.28613823</v>
      </c>
      <c r="H55" s="36">
        <f>SUMIFS(СВЦЭМ!$C$33:$C$776,СВЦЭМ!$A$33:$A$776,$A55,СВЦЭМ!$B$33:$B$776,H$47)+'СЕТ СН'!$G$9+СВЦЭМ!$D$10+'СЕТ СН'!$G$6-'СЕТ СН'!$G$19</f>
        <v>1587.89901407</v>
      </c>
      <c r="I55" s="36">
        <f>SUMIFS(СВЦЭМ!$C$33:$C$776,СВЦЭМ!$A$33:$A$776,$A55,СВЦЭМ!$B$33:$B$776,I$47)+'СЕТ СН'!$G$9+СВЦЭМ!$D$10+'СЕТ СН'!$G$6-'СЕТ СН'!$G$19</f>
        <v>1552.1687703699999</v>
      </c>
      <c r="J55" s="36">
        <f>SUMIFS(СВЦЭМ!$C$33:$C$776,СВЦЭМ!$A$33:$A$776,$A55,СВЦЭМ!$B$33:$B$776,J$47)+'СЕТ СН'!$G$9+СВЦЭМ!$D$10+'СЕТ СН'!$G$6-'СЕТ СН'!$G$19</f>
        <v>1535.68189106</v>
      </c>
      <c r="K55" s="36">
        <f>SUMIFS(СВЦЭМ!$C$33:$C$776,СВЦЭМ!$A$33:$A$776,$A55,СВЦЭМ!$B$33:$B$776,K$47)+'СЕТ СН'!$G$9+СВЦЭМ!$D$10+'СЕТ СН'!$G$6-'СЕТ СН'!$G$19</f>
        <v>1515.53586453</v>
      </c>
      <c r="L55" s="36">
        <f>SUMIFS(СВЦЭМ!$C$33:$C$776,СВЦЭМ!$A$33:$A$776,$A55,СВЦЭМ!$B$33:$B$776,L$47)+'СЕТ СН'!$G$9+СВЦЭМ!$D$10+'СЕТ СН'!$G$6-'СЕТ СН'!$G$19</f>
        <v>1470.3876267800001</v>
      </c>
      <c r="M55" s="36">
        <f>SUMIFS(СВЦЭМ!$C$33:$C$776,СВЦЭМ!$A$33:$A$776,$A55,СВЦЭМ!$B$33:$B$776,M$47)+'СЕТ СН'!$G$9+СВЦЭМ!$D$10+'СЕТ СН'!$G$6-'СЕТ СН'!$G$19</f>
        <v>1374.9012141200001</v>
      </c>
      <c r="N55" s="36">
        <f>SUMIFS(СВЦЭМ!$C$33:$C$776,СВЦЭМ!$A$33:$A$776,$A55,СВЦЭМ!$B$33:$B$776,N$47)+'СЕТ СН'!$G$9+СВЦЭМ!$D$10+'СЕТ СН'!$G$6-'СЕТ СН'!$G$19</f>
        <v>1330.13138413</v>
      </c>
      <c r="O55" s="36">
        <f>SUMIFS(СВЦЭМ!$C$33:$C$776,СВЦЭМ!$A$33:$A$776,$A55,СВЦЭМ!$B$33:$B$776,O$47)+'СЕТ СН'!$G$9+СВЦЭМ!$D$10+'СЕТ СН'!$G$6-'СЕТ СН'!$G$19</f>
        <v>1312.7346219900001</v>
      </c>
      <c r="P55" s="36">
        <f>SUMIFS(СВЦЭМ!$C$33:$C$776,СВЦЭМ!$A$33:$A$776,$A55,СВЦЭМ!$B$33:$B$776,P$47)+'СЕТ СН'!$G$9+СВЦЭМ!$D$10+'СЕТ СН'!$G$6-'СЕТ СН'!$G$19</f>
        <v>1307.72041227</v>
      </c>
      <c r="Q55" s="36">
        <f>SUMIFS(СВЦЭМ!$C$33:$C$776,СВЦЭМ!$A$33:$A$776,$A55,СВЦЭМ!$B$33:$B$776,Q$47)+'СЕТ СН'!$G$9+СВЦЭМ!$D$10+'СЕТ СН'!$G$6-'СЕТ СН'!$G$19</f>
        <v>1316.5982139299999</v>
      </c>
      <c r="R55" s="36">
        <f>SUMIFS(СВЦЭМ!$C$33:$C$776,СВЦЭМ!$A$33:$A$776,$A55,СВЦЭМ!$B$33:$B$776,R$47)+'СЕТ СН'!$G$9+СВЦЭМ!$D$10+'СЕТ СН'!$G$6-'СЕТ СН'!$G$19</f>
        <v>1299.45232274</v>
      </c>
      <c r="S55" s="36">
        <f>SUMIFS(СВЦЭМ!$C$33:$C$776,СВЦЭМ!$A$33:$A$776,$A55,СВЦЭМ!$B$33:$B$776,S$47)+'СЕТ СН'!$G$9+СВЦЭМ!$D$10+'СЕТ СН'!$G$6-'СЕТ СН'!$G$19</f>
        <v>1306.1482094</v>
      </c>
      <c r="T55" s="36">
        <f>SUMIFS(СВЦЭМ!$C$33:$C$776,СВЦЭМ!$A$33:$A$776,$A55,СВЦЭМ!$B$33:$B$776,T$47)+'СЕТ СН'!$G$9+СВЦЭМ!$D$10+'СЕТ СН'!$G$6-'СЕТ СН'!$G$19</f>
        <v>1322.1470973999999</v>
      </c>
      <c r="U55" s="36">
        <f>SUMIFS(СВЦЭМ!$C$33:$C$776,СВЦЭМ!$A$33:$A$776,$A55,СВЦЭМ!$B$33:$B$776,U$47)+'СЕТ СН'!$G$9+СВЦЭМ!$D$10+'СЕТ СН'!$G$6-'СЕТ СН'!$G$19</f>
        <v>1328.924988</v>
      </c>
      <c r="V55" s="36">
        <f>SUMIFS(СВЦЭМ!$C$33:$C$776,СВЦЭМ!$A$33:$A$776,$A55,СВЦЭМ!$B$33:$B$776,V$47)+'СЕТ СН'!$G$9+СВЦЭМ!$D$10+'СЕТ СН'!$G$6-'СЕТ СН'!$G$19</f>
        <v>1316.5758258400001</v>
      </c>
      <c r="W55" s="36">
        <f>SUMIFS(СВЦЭМ!$C$33:$C$776,СВЦЭМ!$A$33:$A$776,$A55,СВЦЭМ!$B$33:$B$776,W$47)+'СЕТ СН'!$G$9+СВЦЭМ!$D$10+'СЕТ СН'!$G$6-'СЕТ СН'!$G$19</f>
        <v>1305.16085606</v>
      </c>
      <c r="X55" s="36">
        <f>SUMIFS(СВЦЭМ!$C$33:$C$776,СВЦЭМ!$A$33:$A$776,$A55,СВЦЭМ!$B$33:$B$776,X$47)+'СЕТ СН'!$G$9+СВЦЭМ!$D$10+'СЕТ СН'!$G$6-'СЕТ СН'!$G$19</f>
        <v>1331.31960886</v>
      </c>
      <c r="Y55" s="36">
        <f>SUMIFS(СВЦЭМ!$C$33:$C$776,СВЦЭМ!$A$33:$A$776,$A55,СВЦЭМ!$B$33:$B$776,Y$47)+'СЕТ СН'!$G$9+СВЦЭМ!$D$10+'СЕТ СН'!$G$6-'СЕТ СН'!$G$19</f>
        <v>1429.62185677</v>
      </c>
    </row>
    <row r="56" spans="1:25" ht="15.75" x14ac:dyDescent="0.2">
      <c r="A56" s="35">
        <f t="shared" si="1"/>
        <v>44052</v>
      </c>
      <c r="B56" s="36">
        <f>SUMIFS(СВЦЭМ!$C$33:$C$776,СВЦЭМ!$A$33:$A$776,$A56,СВЦЭМ!$B$33:$B$776,B$47)+'СЕТ СН'!$G$9+СВЦЭМ!$D$10+'СЕТ СН'!$G$6-'СЕТ СН'!$G$19</f>
        <v>1507.93316372</v>
      </c>
      <c r="C56" s="36">
        <f>SUMIFS(СВЦЭМ!$C$33:$C$776,СВЦЭМ!$A$33:$A$776,$A56,СВЦЭМ!$B$33:$B$776,C$47)+'СЕТ СН'!$G$9+СВЦЭМ!$D$10+'СЕТ СН'!$G$6-'СЕТ СН'!$G$19</f>
        <v>1599.1552602900001</v>
      </c>
      <c r="D56" s="36">
        <f>SUMIFS(СВЦЭМ!$C$33:$C$776,СВЦЭМ!$A$33:$A$776,$A56,СВЦЭМ!$B$33:$B$776,D$47)+'СЕТ СН'!$G$9+СВЦЭМ!$D$10+'СЕТ СН'!$G$6-'СЕТ СН'!$G$19</f>
        <v>1591.9669640299999</v>
      </c>
      <c r="E56" s="36">
        <f>SUMIFS(СВЦЭМ!$C$33:$C$776,СВЦЭМ!$A$33:$A$776,$A56,СВЦЭМ!$B$33:$B$776,E$47)+'СЕТ СН'!$G$9+СВЦЭМ!$D$10+'СЕТ СН'!$G$6-'СЕТ СН'!$G$19</f>
        <v>1586.4458743999999</v>
      </c>
      <c r="F56" s="36">
        <f>SUMIFS(СВЦЭМ!$C$33:$C$776,СВЦЭМ!$A$33:$A$776,$A56,СВЦЭМ!$B$33:$B$776,F$47)+'СЕТ СН'!$G$9+СВЦЭМ!$D$10+'СЕТ СН'!$G$6-'СЕТ СН'!$G$19</f>
        <v>1580.5874802600001</v>
      </c>
      <c r="G56" s="36">
        <f>SUMIFS(СВЦЭМ!$C$33:$C$776,СВЦЭМ!$A$33:$A$776,$A56,СВЦЭМ!$B$33:$B$776,G$47)+'СЕТ СН'!$G$9+СВЦЭМ!$D$10+'СЕТ СН'!$G$6-'СЕТ СН'!$G$19</f>
        <v>1587.53323649</v>
      </c>
      <c r="H56" s="36">
        <f>SUMIFS(СВЦЭМ!$C$33:$C$776,СВЦЭМ!$A$33:$A$776,$A56,СВЦЭМ!$B$33:$B$776,H$47)+'СЕТ СН'!$G$9+СВЦЭМ!$D$10+'СЕТ СН'!$G$6-'СЕТ СН'!$G$19</f>
        <v>1599.1992290799999</v>
      </c>
      <c r="I56" s="36">
        <f>SUMIFS(СВЦЭМ!$C$33:$C$776,СВЦЭМ!$A$33:$A$776,$A56,СВЦЭМ!$B$33:$B$776,I$47)+'СЕТ СН'!$G$9+СВЦЭМ!$D$10+'СЕТ СН'!$G$6-'СЕТ СН'!$G$19</f>
        <v>1596.0519454999999</v>
      </c>
      <c r="J56" s="36">
        <f>SUMIFS(СВЦЭМ!$C$33:$C$776,СВЦЭМ!$A$33:$A$776,$A56,СВЦЭМ!$B$33:$B$776,J$47)+'СЕТ СН'!$G$9+СВЦЭМ!$D$10+'СЕТ СН'!$G$6-'СЕТ СН'!$G$19</f>
        <v>1546.01552971</v>
      </c>
      <c r="K56" s="36">
        <f>SUMIFS(СВЦЭМ!$C$33:$C$776,СВЦЭМ!$A$33:$A$776,$A56,СВЦЭМ!$B$33:$B$776,K$47)+'СЕТ СН'!$G$9+СВЦЭМ!$D$10+'СЕТ СН'!$G$6-'СЕТ СН'!$G$19</f>
        <v>1503.01760825</v>
      </c>
      <c r="L56" s="36">
        <f>SUMIFS(СВЦЭМ!$C$33:$C$776,СВЦЭМ!$A$33:$A$776,$A56,СВЦЭМ!$B$33:$B$776,L$47)+'СЕТ СН'!$G$9+СВЦЭМ!$D$10+'СЕТ СН'!$G$6-'СЕТ СН'!$G$19</f>
        <v>1458.42418019</v>
      </c>
      <c r="M56" s="36">
        <f>SUMIFS(СВЦЭМ!$C$33:$C$776,СВЦЭМ!$A$33:$A$776,$A56,СВЦЭМ!$B$33:$B$776,M$47)+'СЕТ СН'!$G$9+СВЦЭМ!$D$10+'СЕТ СН'!$G$6-'СЕТ СН'!$G$19</f>
        <v>1374.4109969599999</v>
      </c>
      <c r="N56" s="36">
        <f>SUMIFS(СВЦЭМ!$C$33:$C$776,СВЦЭМ!$A$33:$A$776,$A56,СВЦЭМ!$B$33:$B$776,N$47)+'СЕТ СН'!$G$9+СВЦЭМ!$D$10+'СЕТ СН'!$G$6-'СЕТ СН'!$G$19</f>
        <v>1319.3361017500001</v>
      </c>
      <c r="O56" s="36">
        <f>SUMIFS(СВЦЭМ!$C$33:$C$776,СВЦЭМ!$A$33:$A$776,$A56,СВЦЭМ!$B$33:$B$776,O$47)+'СЕТ СН'!$G$9+СВЦЭМ!$D$10+'СЕТ СН'!$G$6-'СЕТ СН'!$G$19</f>
        <v>1285.0077435600001</v>
      </c>
      <c r="P56" s="36">
        <f>SUMIFS(СВЦЭМ!$C$33:$C$776,СВЦЭМ!$A$33:$A$776,$A56,СВЦЭМ!$B$33:$B$776,P$47)+'СЕТ СН'!$G$9+СВЦЭМ!$D$10+'СЕТ СН'!$G$6-'СЕТ СН'!$G$19</f>
        <v>1282.7055777</v>
      </c>
      <c r="Q56" s="36">
        <f>SUMIFS(СВЦЭМ!$C$33:$C$776,СВЦЭМ!$A$33:$A$776,$A56,СВЦЭМ!$B$33:$B$776,Q$47)+'СЕТ СН'!$G$9+СВЦЭМ!$D$10+'СЕТ СН'!$G$6-'СЕТ СН'!$G$19</f>
        <v>1302.0365179800001</v>
      </c>
      <c r="R56" s="36">
        <f>SUMIFS(СВЦЭМ!$C$33:$C$776,СВЦЭМ!$A$33:$A$776,$A56,СВЦЭМ!$B$33:$B$776,R$47)+'СЕТ СН'!$G$9+СВЦЭМ!$D$10+'СЕТ СН'!$G$6-'СЕТ СН'!$G$19</f>
        <v>1291.3813373799999</v>
      </c>
      <c r="S56" s="36">
        <f>SUMIFS(СВЦЭМ!$C$33:$C$776,СВЦЭМ!$A$33:$A$776,$A56,СВЦЭМ!$B$33:$B$776,S$47)+'СЕТ СН'!$G$9+СВЦЭМ!$D$10+'СЕТ СН'!$G$6-'СЕТ СН'!$G$19</f>
        <v>1295.9736719699999</v>
      </c>
      <c r="T56" s="36">
        <f>SUMIFS(СВЦЭМ!$C$33:$C$776,СВЦЭМ!$A$33:$A$776,$A56,СВЦЭМ!$B$33:$B$776,T$47)+'СЕТ СН'!$G$9+СВЦЭМ!$D$10+'СЕТ СН'!$G$6-'СЕТ СН'!$G$19</f>
        <v>1305.6093886600001</v>
      </c>
      <c r="U56" s="36">
        <f>SUMIFS(СВЦЭМ!$C$33:$C$776,СВЦЭМ!$A$33:$A$776,$A56,СВЦЭМ!$B$33:$B$776,U$47)+'СЕТ СН'!$G$9+СВЦЭМ!$D$10+'СЕТ СН'!$G$6-'СЕТ СН'!$G$19</f>
        <v>1310.19606604</v>
      </c>
      <c r="V56" s="36">
        <f>SUMIFS(СВЦЭМ!$C$33:$C$776,СВЦЭМ!$A$33:$A$776,$A56,СВЦЭМ!$B$33:$B$776,V$47)+'СЕТ СН'!$G$9+СВЦЭМ!$D$10+'СЕТ СН'!$G$6-'СЕТ СН'!$G$19</f>
        <v>1310.36450057</v>
      </c>
      <c r="W56" s="36">
        <f>SUMIFS(СВЦЭМ!$C$33:$C$776,СВЦЭМ!$A$33:$A$776,$A56,СВЦЭМ!$B$33:$B$776,W$47)+'СЕТ СН'!$G$9+СВЦЭМ!$D$10+'СЕТ СН'!$G$6-'СЕТ СН'!$G$19</f>
        <v>1296.2697546200002</v>
      </c>
      <c r="X56" s="36">
        <f>SUMIFS(СВЦЭМ!$C$33:$C$776,СВЦЭМ!$A$33:$A$776,$A56,СВЦЭМ!$B$33:$B$776,X$47)+'СЕТ СН'!$G$9+СВЦЭМ!$D$10+'СЕТ СН'!$G$6-'СЕТ СН'!$G$19</f>
        <v>1327.5223853900002</v>
      </c>
      <c r="Y56" s="36">
        <f>SUMIFS(СВЦЭМ!$C$33:$C$776,СВЦЭМ!$A$33:$A$776,$A56,СВЦЭМ!$B$33:$B$776,Y$47)+'СЕТ СН'!$G$9+СВЦЭМ!$D$10+'СЕТ СН'!$G$6-'СЕТ СН'!$G$19</f>
        <v>1432.2803214999999</v>
      </c>
    </row>
    <row r="57" spans="1:25" ht="15.75" x14ac:dyDescent="0.2">
      <c r="A57" s="35">
        <f t="shared" si="1"/>
        <v>44053</v>
      </c>
      <c r="B57" s="36">
        <f>SUMIFS(СВЦЭМ!$C$33:$C$776,СВЦЭМ!$A$33:$A$776,$A57,СВЦЭМ!$B$33:$B$776,B$47)+'СЕТ СН'!$G$9+СВЦЭМ!$D$10+'СЕТ СН'!$G$6-'СЕТ СН'!$G$19</f>
        <v>1517.7255201100002</v>
      </c>
      <c r="C57" s="36">
        <f>SUMIFS(СВЦЭМ!$C$33:$C$776,СВЦЭМ!$A$33:$A$776,$A57,СВЦЭМ!$B$33:$B$776,C$47)+'СЕТ СН'!$G$9+СВЦЭМ!$D$10+'СЕТ СН'!$G$6-'СЕТ СН'!$G$19</f>
        <v>1573.37199833</v>
      </c>
      <c r="D57" s="36">
        <f>SUMIFS(СВЦЭМ!$C$33:$C$776,СВЦЭМ!$A$33:$A$776,$A57,СВЦЭМ!$B$33:$B$776,D$47)+'СЕТ СН'!$G$9+СВЦЭМ!$D$10+'СЕТ СН'!$G$6-'СЕТ СН'!$G$19</f>
        <v>1555.44970951</v>
      </c>
      <c r="E57" s="36">
        <f>SUMIFS(СВЦЭМ!$C$33:$C$776,СВЦЭМ!$A$33:$A$776,$A57,СВЦЭМ!$B$33:$B$776,E$47)+'СЕТ СН'!$G$9+СВЦЭМ!$D$10+'СЕТ СН'!$G$6-'СЕТ СН'!$G$19</f>
        <v>1543.0706139500001</v>
      </c>
      <c r="F57" s="36">
        <f>SUMIFS(СВЦЭМ!$C$33:$C$776,СВЦЭМ!$A$33:$A$776,$A57,СВЦЭМ!$B$33:$B$776,F$47)+'СЕТ СН'!$G$9+СВЦЭМ!$D$10+'СЕТ СН'!$G$6-'СЕТ СН'!$G$19</f>
        <v>1535.58192474</v>
      </c>
      <c r="G57" s="36">
        <f>SUMIFS(СВЦЭМ!$C$33:$C$776,СВЦЭМ!$A$33:$A$776,$A57,СВЦЭМ!$B$33:$B$776,G$47)+'СЕТ СН'!$G$9+СВЦЭМ!$D$10+'СЕТ СН'!$G$6-'СЕТ СН'!$G$19</f>
        <v>1544.9074084700001</v>
      </c>
      <c r="H57" s="36">
        <f>SUMIFS(СВЦЭМ!$C$33:$C$776,СВЦЭМ!$A$33:$A$776,$A57,СВЦЭМ!$B$33:$B$776,H$47)+'СЕТ СН'!$G$9+СВЦЭМ!$D$10+'СЕТ СН'!$G$6-'СЕТ СН'!$G$19</f>
        <v>1577.8589658800001</v>
      </c>
      <c r="I57" s="36">
        <f>SUMIFS(СВЦЭМ!$C$33:$C$776,СВЦЭМ!$A$33:$A$776,$A57,СВЦЭМ!$B$33:$B$776,I$47)+'СЕТ СН'!$G$9+СВЦЭМ!$D$10+'СЕТ СН'!$G$6-'СЕТ СН'!$G$19</f>
        <v>1572.2485294100002</v>
      </c>
      <c r="J57" s="36">
        <f>SUMIFS(СВЦЭМ!$C$33:$C$776,СВЦЭМ!$A$33:$A$776,$A57,СВЦЭМ!$B$33:$B$776,J$47)+'СЕТ СН'!$G$9+СВЦЭМ!$D$10+'СЕТ СН'!$G$6-'СЕТ СН'!$G$19</f>
        <v>1517.8253737800001</v>
      </c>
      <c r="K57" s="36">
        <f>SUMIFS(СВЦЭМ!$C$33:$C$776,СВЦЭМ!$A$33:$A$776,$A57,СВЦЭМ!$B$33:$B$776,K$47)+'СЕТ СН'!$G$9+СВЦЭМ!$D$10+'СЕТ СН'!$G$6-'СЕТ СН'!$G$19</f>
        <v>1471.7836036399999</v>
      </c>
      <c r="L57" s="36">
        <f>SUMIFS(СВЦЭМ!$C$33:$C$776,СВЦЭМ!$A$33:$A$776,$A57,СВЦЭМ!$B$33:$B$776,L$47)+'СЕТ СН'!$G$9+СВЦЭМ!$D$10+'СЕТ СН'!$G$6-'СЕТ СН'!$G$19</f>
        <v>1462.8450794400001</v>
      </c>
      <c r="M57" s="36">
        <f>SUMIFS(СВЦЭМ!$C$33:$C$776,СВЦЭМ!$A$33:$A$776,$A57,СВЦЭМ!$B$33:$B$776,M$47)+'СЕТ СН'!$G$9+СВЦЭМ!$D$10+'СЕТ СН'!$G$6-'СЕТ СН'!$G$19</f>
        <v>1407.5824236799999</v>
      </c>
      <c r="N57" s="36">
        <f>SUMIFS(СВЦЭМ!$C$33:$C$776,СВЦЭМ!$A$33:$A$776,$A57,СВЦЭМ!$B$33:$B$776,N$47)+'СЕТ СН'!$G$9+СВЦЭМ!$D$10+'СЕТ СН'!$G$6-'СЕТ СН'!$G$19</f>
        <v>1342.6966344299999</v>
      </c>
      <c r="O57" s="36">
        <f>SUMIFS(СВЦЭМ!$C$33:$C$776,СВЦЭМ!$A$33:$A$776,$A57,СВЦЭМ!$B$33:$B$776,O$47)+'СЕТ СН'!$G$9+СВЦЭМ!$D$10+'СЕТ СН'!$G$6-'СЕТ СН'!$G$19</f>
        <v>1307.10852866</v>
      </c>
      <c r="P57" s="36">
        <f>SUMIFS(СВЦЭМ!$C$33:$C$776,СВЦЭМ!$A$33:$A$776,$A57,СВЦЭМ!$B$33:$B$776,P$47)+'СЕТ СН'!$G$9+СВЦЭМ!$D$10+'СЕТ СН'!$G$6-'СЕТ СН'!$G$19</f>
        <v>1280.3016050800002</v>
      </c>
      <c r="Q57" s="36">
        <f>SUMIFS(СВЦЭМ!$C$33:$C$776,СВЦЭМ!$A$33:$A$776,$A57,СВЦЭМ!$B$33:$B$776,Q$47)+'СЕТ СН'!$G$9+СВЦЭМ!$D$10+'СЕТ СН'!$G$6-'СЕТ СН'!$G$19</f>
        <v>1285.14262108</v>
      </c>
      <c r="R57" s="36">
        <f>SUMIFS(СВЦЭМ!$C$33:$C$776,СВЦЭМ!$A$33:$A$776,$A57,СВЦЭМ!$B$33:$B$776,R$47)+'СЕТ СН'!$G$9+СВЦЭМ!$D$10+'СЕТ СН'!$G$6-'СЕТ СН'!$G$19</f>
        <v>1291.02783675</v>
      </c>
      <c r="S57" s="36">
        <f>SUMIFS(СВЦЭМ!$C$33:$C$776,СВЦЭМ!$A$33:$A$776,$A57,СВЦЭМ!$B$33:$B$776,S$47)+'СЕТ СН'!$G$9+СВЦЭМ!$D$10+'СЕТ СН'!$G$6-'СЕТ СН'!$G$19</f>
        <v>1290.63781614</v>
      </c>
      <c r="T57" s="36">
        <f>SUMIFS(СВЦЭМ!$C$33:$C$776,СВЦЭМ!$A$33:$A$776,$A57,СВЦЭМ!$B$33:$B$776,T$47)+'СЕТ СН'!$G$9+СВЦЭМ!$D$10+'СЕТ СН'!$G$6-'СЕТ СН'!$G$19</f>
        <v>1300.55345799</v>
      </c>
      <c r="U57" s="36">
        <f>SUMIFS(СВЦЭМ!$C$33:$C$776,СВЦЭМ!$A$33:$A$776,$A57,СВЦЭМ!$B$33:$B$776,U$47)+'СЕТ СН'!$G$9+СВЦЭМ!$D$10+'СЕТ СН'!$G$6-'СЕТ СН'!$G$19</f>
        <v>1297.7538260700001</v>
      </c>
      <c r="V57" s="36">
        <f>SUMIFS(СВЦЭМ!$C$33:$C$776,СВЦЭМ!$A$33:$A$776,$A57,СВЦЭМ!$B$33:$B$776,V$47)+'СЕТ СН'!$G$9+СВЦЭМ!$D$10+'СЕТ СН'!$G$6-'СЕТ СН'!$G$19</f>
        <v>1293.3396666799999</v>
      </c>
      <c r="W57" s="36">
        <f>SUMIFS(СВЦЭМ!$C$33:$C$776,СВЦЭМ!$A$33:$A$776,$A57,СВЦЭМ!$B$33:$B$776,W$47)+'СЕТ СН'!$G$9+СВЦЭМ!$D$10+'СЕТ СН'!$G$6-'СЕТ СН'!$G$19</f>
        <v>1272.46786281</v>
      </c>
      <c r="X57" s="36">
        <f>SUMIFS(СВЦЭМ!$C$33:$C$776,СВЦЭМ!$A$33:$A$776,$A57,СВЦЭМ!$B$33:$B$776,X$47)+'СЕТ СН'!$G$9+СВЦЭМ!$D$10+'СЕТ СН'!$G$6-'СЕТ СН'!$G$19</f>
        <v>1305.14906324</v>
      </c>
      <c r="Y57" s="36">
        <f>SUMIFS(СВЦЭМ!$C$33:$C$776,СВЦЭМ!$A$33:$A$776,$A57,СВЦЭМ!$B$33:$B$776,Y$47)+'СЕТ СН'!$G$9+СВЦЭМ!$D$10+'СЕТ СН'!$G$6-'СЕТ СН'!$G$19</f>
        <v>1384.7759648199999</v>
      </c>
    </row>
    <row r="58" spans="1:25" ht="15.75" x14ac:dyDescent="0.2">
      <c r="A58" s="35">
        <f t="shared" si="1"/>
        <v>44054</v>
      </c>
      <c r="B58" s="36">
        <f>SUMIFS(СВЦЭМ!$C$33:$C$776,СВЦЭМ!$A$33:$A$776,$A58,СВЦЭМ!$B$33:$B$776,B$47)+'СЕТ СН'!$G$9+СВЦЭМ!$D$10+'СЕТ СН'!$G$6-'СЕТ СН'!$G$19</f>
        <v>1480.02094702</v>
      </c>
      <c r="C58" s="36">
        <f>SUMIFS(СВЦЭМ!$C$33:$C$776,СВЦЭМ!$A$33:$A$776,$A58,СВЦЭМ!$B$33:$B$776,C$47)+'СЕТ СН'!$G$9+СВЦЭМ!$D$10+'СЕТ СН'!$G$6-'СЕТ СН'!$G$19</f>
        <v>1522.7131424499999</v>
      </c>
      <c r="D58" s="36">
        <f>SUMIFS(СВЦЭМ!$C$33:$C$776,СВЦЭМ!$A$33:$A$776,$A58,СВЦЭМ!$B$33:$B$776,D$47)+'СЕТ СН'!$G$9+СВЦЭМ!$D$10+'СЕТ СН'!$G$6-'СЕТ СН'!$G$19</f>
        <v>1514.41807776</v>
      </c>
      <c r="E58" s="36">
        <f>SUMIFS(СВЦЭМ!$C$33:$C$776,СВЦЭМ!$A$33:$A$776,$A58,СВЦЭМ!$B$33:$B$776,E$47)+'СЕТ СН'!$G$9+СВЦЭМ!$D$10+'СЕТ СН'!$G$6-'СЕТ СН'!$G$19</f>
        <v>1505.83859727</v>
      </c>
      <c r="F58" s="36">
        <f>SUMIFS(СВЦЭМ!$C$33:$C$776,СВЦЭМ!$A$33:$A$776,$A58,СВЦЭМ!$B$33:$B$776,F$47)+'СЕТ СН'!$G$9+СВЦЭМ!$D$10+'СЕТ СН'!$G$6-'СЕТ СН'!$G$19</f>
        <v>1491.34462622</v>
      </c>
      <c r="G58" s="36">
        <f>SUMIFS(СВЦЭМ!$C$33:$C$776,СВЦЭМ!$A$33:$A$776,$A58,СВЦЭМ!$B$33:$B$776,G$47)+'СЕТ СН'!$G$9+СВЦЭМ!$D$10+'СЕТ СН'!$G$6-'СЕТ СН'!$G$19</f>
        <v>1498.7041355700001</v>
      </c>
      <c r="H58" s="36">
        <f>SUMIFS(СВЦЭМ!$C$33:$C$776,СВЦЭМ!$A$33:$A$776,$A58,СВЦЭМ!$B$33:$B$776,H$47)+'СЕТ СН'!$G$9+СВЦЭМ!$D$10+'СЕТ СН'!$G$6-'СЕТ СН'!$G$19</f>
        <v>1474.00710121</v>
      </c>
      <c r="I58" s="36">
        <f>SUMIFS(СВЦЭМ!$C$33:$C$776,СВЦЭМ!$A$33:$A$776,$A58,СВЦЭМ!$B$33:$B$776,I$47)+'СЕТ СН'!$G$9+СВЦЭМ!$D$10+'СЕТ СН'!$G$6-'СЕТ СН'!$G$19</f>
        <v>1449.2162618500001</v>
      </c>
      <c r="J58" s="36">
        <f>SUMIFS(СВЦЭМ!$C$33:$C$776,СВЦЭМ!$A$33:$A$776,$A58,СВЦЭМ!$B$33:$B$776,J$47)+'СЕТ СН'!$G$9+СВЦЭМ!$D$10+'СЕТ СН'!$G$6-'СЕТ СН'!$G$19</f>
        <v>1429.6362049499999</v>
      </c>
      <c r="K58" s="36">
        <f>SUMIFS(СВЦЭМ!$C$33:$C$776,СВЦЭМ!$A$33:$A$776,$A58,СВЦЭМ!$B$33:$B$776,K$47)+'СЕТ СН'!$G$9+СВЦЭМ!$D$10+'СЕТ СН'!$G$6-'СЕТ СН'!$G$19</f>
        <v>1404.1966359799999</v>
      </c>
      <c r="L58" s="36">
        <f>SUMIFS(СВЦЭМ!$C$33:$C$776,СВЦЭМ!$A$33:$A$776,$A58,СВЦЭМ!$B$33:$B$776,L$47)+'СЕТ СН'!$G$9+СВЦЭМ!$D$10+'СЕТ СН'!$G$6-'СЕТ СН'!$G$19</f>
        <v>1395.9757869099999</v>
      </c>
      <c r="M58" s="36">
        <f>SUMIFS(СВЦЭМ!$C$33:$C$776,СВЦЭМ!$A$33:$A$776,$A58,СВЦЭМ!$B$33:$B$776,M$47)+'СЕТ СН'!$G$9+СВЦЭМ!$D$10+'СЕТ СН'!$G$6-'СЕТ СН'!$G$19</f>
        <v>1352.0352942899999</v>
      </c>
      <c r="N58" s="36">
        <f>SUMIFS(СВЦЭМ!$C$33:$C$776,СВЦЭМ!$A$33:$A$776,$A58,СВЦЭМ!$B$33:$B$776,N$47)+'СЕТ СН'!$G$9+СВЦЭМ!$D$10+'СЕТ СН'!$G$6-'СЕТ СН'!$G$19</f>
        <v>1339.49118656</v>
      </c>
      <c r="O58" s="36">
        <f>SUMIFS(СВЦЭМ!$C$33:$C$776,СВЦЭМ!$A$33:$A$776,$A58,СВЦЭМ!$B$33:$B$776,O$47)+'СЕТ СН'!$G$9+СВЦЭМ!$D$10+'СЕТ СН'!$G$6-'СЕТ СН'!$G$19</f>
        <v>1343.8482386999999</v>
      </c>
      <c r="P58" s="36">
        <f>SUMIFS(СВЦЭМ!$C$33:$C$776,СВЦЭМ!$A$33:$A$776,$A58,СВЦЭМ!$B$33:$B$776,P$47)+'СЕТ СН'!$G$9+СВЦЭМ!$D$10+'СЕТ СН'!$G$6-'СЕТ СН'!$G$19</f>
        <v>1343.13177535</v>
      </c>
      <c r="Q58" s="36">
        <f>SUMIFS(СВЦЭМ!$C$33:$C$776,СВЦЭМ!$A$33:$A$776,$A58,СВЦЭМ!$B$33:$B$776,Q$47)+'СЕТ СН'!$G$9+СВЦЭМ!$D$10+'СЕТ СН'!$G$6-'СЕТ СН'!$G$19</f>
        <v>1335.84792219</v>
      </c>
      <c r="R58" s="36">
        <f>SUMIFS(СВЦЭМ!$C$33:$C$776,СВЦЭМ!$A$33:$A$776,$A58,СВЦЭМ!$B$33:$B$776,R$47)+'СЕТ СН'!$G$9+СВЦЭМ!$D$10+'СЕТ СН'!$G$6-'СЕТ СН'!$G$19</f>
        <v>1336.1324543000001</v>
      </c>
      <c r="S58" s="36">
        <f>SUMIFS(СВЦЭМ!$C$33:$C$776,СВЦЭМ!$A$33:$A$776,$A58,СВЦЭМ!$B$33:$B$776,S$47)+'СЕТ СН'!$G$9+СВЦЭМ!$D$10+'СЕТ СН'!$G$6-'СЕТ СН'!$G$19</f>
        <v>1335.8944860699999</v>
      </c>
      <c r="T58" s="36">
        <f>SUMIFS(СВЦЭМ!$C$33:$C$776,СВЦЭМ!$A$33:$A$776,$A58,СВЦЭМ!$B$33:$B$776,T$47)+'СЕТ СН'!$G$9+СВЦЭМ!$D$10+'СЕТ СН'!$G$6-'СЕТ СН'!$G$19</f>
        <v>1340.6048216700001</v>
      </c>
      <c r="U58" s="36">
        <f>SUMIFS(СВЦЭМ!$C$33:$C$776,СВЦЭМ!$A$33:$A$776,$A58,СВЦЭМ!$B$33:$B$776,U$47)+'СЕТ СН'!$G$9+СВЦЭМ!$D$10+'СЕТ СН'!$G$6-'СЕТ СН'!$G$19</f>
        <v>1332.3262757500001</v>
      </c>
      <c r="V58" s="36">
        <f>SUMIFS(СВЦЭМ!$C$33:$C$776,СВЦЭМ!$A$33:$A$776,$A58,СВЦЭМ!$B$33:$B$776,V$47)+'СЕТ СН'!$G$9+СВЦЭМ!$D$10+'СЕТ СН'!$G$6-'СЕТ СН'!$G$19</f>
        <v>1327.01813457</v>
      </c>
      <c r="W58" s="36">
        <f>SUMIFS(СВЦЭМ!$C$33:$C$776,СВЦЭМ!$A$33:$A$776,$A58,СВЦЭМ!$B$33:$B$776,W$47)+'СЕТ СН'!$G$9+СВЦЭМ!$D$10+'СЕТ СН'!$G$6-'СЕТ СН'!$G$19</f>
        <v>1334.00161725</v>
      </c>
      <c r="X58" s="36">
        <f>SUMIFS(СВЦЭМ!$C$33:$C$776,СВЦЭМ!$A$33:$A$776,$A58,СВЦЭМ!$B$33:$B$776,X$47)+'СЕТ СН'!$G$9+СВЦЭМ!$D$10+'СЕТ СН'!$G$6-'СЕТ СН'!$G$19</f>
        <v>1334.3364133700002</v>
      </c>
      <c r="Y58" s="36">
        <f>SUMIFS(СВЦЭМ!$C$33:$C$776,СВЦЭМ!$A$33:$A$776,$A58,СВЦЭМ!$B$33:$B$776,Y$47)+'СЕТ СН'!$G$9+СВЦЭМ!$D$10+'СЕТ СН'!$G$6-'СЕТ СН'!$G$19</f>
        <v>1376.39262001</v>
      </c>
    </row>
    <row r="59" spans="1:25" ht="15.75" x14ac:dyDescent="0.2">
      <c r="A59" s="35">
        <f t="shared" si="1"/>
        <v>44055</v>
      </c>
      <c r="B59" s="36">
        <f>SUMIFS(СВЦЭМ!$C$33:$C$776,СВЦЭМ!$A$33:$A$776,$A59,СВЦЭМ!$B$33:$B$776,B$47)+'СЕТ СН'!$G$9+СВЦЭМ!$D$10+'СЕТ СН'!$G$6-'СЕТ СН'!$G$19</f>
        <v>1481.2495604599999</v>
      </c>
      <c r="C59" s="36">
        <f>SUMIFS(СВЦЭМ!$C$33:$C$776,СВЦЭМ!$A$33:$A$776,$A59,СВЦЭМ!$B$33:$B$776,C$47)+'СЕТ СН'!$G$9+СВЦЭМ!$D$10+'СЕТ СН'!$G$6-'СЕТ СН'!$G$19</f>
        <v>1513.9493450499999</v>
      </c>
      <c r="D59" s="36">
        <f>SUMIFS(СВЦЭМ!$C$33:$C$776,СВЦЭМ!$A$33:$A$776,$A59,СВЦЭМ!$B$33:$B$776,D$47)+'СЕТ СН'!$G$9+СВЦЭМ!$D$10+'СЕТ СН'!$G$6-'СЕТ СН'!$G$19</f>
        <v>1510.14300847</v>
      </c>
      <c r="E59" s="36">
        <f>SUMIFS(СВЦЭМ!$C$33:$C$776,СВЦЭМ!$A$33:$A$776,$A59,СВЦЭМ!$B$33:$B$776,E$47)+'СЕТ СН'!$G$9+СВЦЭМ!$D$10+'СЕТ СН'!$G$6-'СЕТ СН'!$G$19</f>
        <v>1521.7633906999999</v>
      </c>
      <c r="F59" s="36">
        <f>SUMIFS(СВЦЭМ!$C$33:$C$776,СВЦЭМ!$A$33:$A$776,$A59,СВЦЭМ!$B$33:$B$776,F$47)+'СЕТ СН'!$G$9+СВЦЭМ!$D$10+'СЕТ СН'!$G$6-'СЕТ СН'!$G$19</f>
        <v>1514.9484625800001</v>
      </c>
      <c r="G59" s="36">
        <f>SUMIFS(СВЦЭМ!$C$33:$C$776,СВЦЭМ!$A$33:$A$776,$A59,СВЦЭМ!$B$33:$B$776,G$47)+'СЕТ СН'!$G$9+СВЦЭМ!$D$10+'СЕТ СН'!$G$6-'СЕТ СН'!$G$19</f>
        <v>1513.1671000199999</v>
      </c>
      <c r="H59" s="36">
        <f>SUMIFS(СВЦЭМ!$C$33:$C$776,СВЦЭМ!$A$33:$A$776,$A59,СВЦЭМ!$B$33:$B$776,H$47)+'СЕТ СН'!$G$9+СВЦЭМ!$D$10+'СЕТ СН'!$G$6-'СЕТ СН'!$G$19</f>
        <v>1503.14765775</v>
      </c>
      <c r="I59" s="36">
        <f>SUMIFS(СВЦЭМ!$C$33:$C$776,СВЦЭМ!$A$33:$A$776,$A59,СВЦЭМ!$B$33:$B$776,I$47)+'СЕТ СН'!$G$9+СВЦЭМ!$D$10+'СЕТ СН'!$G$6-'СЕТ СН'!$G$19</f>
        <v>1492.1940442</v>
      </c>
      <c r="J59" s="36">
        <f>SUMIFS(СВЦЭМ!$C$33:$C$776,СВЦЭМ!$A$33:$A$776,$A59,СВЦЭМ!$B$33:$B$776,J$47)+'СЕТ СН'!$G$9+СВЦЭМ!$D$10+'СЕТ СН'!$G$6-'СЕТ СН'!$G$19</f>
        <v>1439.4821018500002</v>
      </c>
      <c r="K59" s="36">
        <f>SUMIFS(СВЦЭМ!$C$33:$C$776,СВЦЭМ!$A$33:$A$776,$A59,СВЦЭМ!$B$33:$B$776,K$47)+'СЕТ СН'!$G$9+СВЦЭМ!$D$10+'СЕТ СН'!$G$6-'СЕТ СН'!$G$19</f>
        <v>1415.7420047400001</v>
      </c>
      <c r="L59" s="36">
        <f>SUMIFS(СВЦЭМ!$C$33:$C$776,СВЦЭМ!$A$33:$A$776,$A59,СВЦЭМ!$B$33:$B$776,L$47)+'СЕТ СН'!$G$9+СВЦЭМ!$D$10+'СЕТ СН'!$G$6-'СЕТ СН'!$G$19</f>
        <v>1394.6664679999999</v>
      </c>
      <c r="M59" s="36">
        <f>SUMIFS(СВЦЭМ!$C$33:$C$776,СВЦЭМ!$A$33:$A$776,$A59,СВЦЭМ!$B$33:$B$776,M$47)+'СЕТ СН'!$G$9+СВЦЭМ!$D$10+'СЕТ СН'!$G$6-'СЕТ СН'!$G$19</f>
        <v>1306.7072460499999</v>
      </c>
      <c r="N59" s="36">
        <f>SUMIFS(СВЦЭМ!$C$33:$C$776,СВЦЭМ!$A$33:$A$776,$A59,СВЦЭМ!$B$33:$B$776,N$47)+'СЕТ СН'!$G$9+СВЦЭМ!$D$10+'СЕТ СН'!$G$6-'СЕТ СН'!$G$19</f>
        <v>1275.8416908200002</v>
      </c>
      <c r="O59" s="36">
        <f>SUMIFS(СВЦЭМ!$C$33:$C$776,СВЦЭМ!$A$33:$A$776,$A59,СВЦЭМ!$B$33:$B$776,O$47)+'СЕТ СН'!$G$9+СВЦЭМ!$D$10+'СЕТ СН'!$G$6-'СЕТ СН'!$G$19</f>
        <v>1264.1502031300001</v>
      </c>
      <c r="P59" s="36">
        <f>SUMIFS(СВЦЭМ!$C$33:$C$776,СВЦЭМ!$A$33:$A$776,$A59,СВЦЭМ!$B$33:$B$776,P$47)+'СЕТ СН'!$G$9+СВЦЭМ!$D$10+'СЕТ СН'!$G$6-'СЕТ СН'!$G$19</f>
        <v>1311.4252815099999</v>
      </c>
      <c r="Q59" s="36">
        <f>SUMIFS(СВЦЭМ!$C$33:$C$776,СВЦЭМ!$A$33:$A$776,$A59,СВЦЭМ!$B$33:$B$776,Q$47)+'СЕТ СН'!$G$9+СВЦЭМ!$D$10+'СЕТ СН'!$G$6-'СЕТ СН'!$G$19</f>
        <v>1315.1890075400001</v>
      </c>
      <c r="R59" s="36">
        <f>SUMIFS(СВЦЭМ!$C$33:$C$776,СВЦЭМ!$A$33:$A$776,$A59,СВЦЭМ!$B$33:$B$776,R$47)+'СЕТ СН'!$G$9+СВЦЭМ!$D$10+'СЕТ СН'!$G$6-'СЕТ СН'!$G$19</f>
        <v>1317.68787309</v>
      </c>
      <c r="S59" s="36">
        <f>SUMIFS(СВЦЭМ!$C$33:$C$776,СВЦЭМ!$A$33:$A$776,$A59,СВЦЭМ!$B$33:$B$776,S$47)+'СЕТ СН'!$G$9+СВЦЭМ!$D$10+'СЕТ СН'!$G$6-'СЕТ СН'!$G$19</f>
        <v>1318.8717345300001</v>
      </c>
      <c r="T59" s="36">
        <f>SUMIFS(СВЦЭМ!$C$33:$C$776,СВЦЭМ!$A$33:$A$776,$A59,СВЦЭМ!$B$33:$B$776,T$47)+'СЕТ СН'!$G$9+СВЦЭМ!$D$10+'СЕТ СН'!$G$6-'СЕТ СН'!$G$19</f>
        <v>1317.5558769899999</v>
      </c>
      <c r="U59" s="36">
        <f>SUMIFS(СВЦЭМ!$C$33:$C$776,СВЦЭМ!$A$33:$A$776,$A59,СВЦЭМ!$B$33:$B$776,U$47)+'СЕТ СН'!$G$9+СВЦЭМ!$D$10+'СЕТ СН'!$G$6-'СЕТ СН'!$G$19</f>
        <v>1295.1767951100001</v>
      </c>
      <c r="V59" s="36">
        <f>SUMIFS(СВЦЭМ!$C$33:$C$776,СВЦЭМ!$A$33:$A$776,$A59,СВЦЭМ!$B$33:$B$776,V$47)+'СЕТ СН'!$G$9+СВЦЭМ!$D$10+'СЕТ СН'!$G$6-'СЕТ СН'!$G$19</f>
        <v>1296.9703319099999</v>
      </c>
      <c r="W59" s="36">
        <f>SUMIFS(СВЦЭМ!$C$33:$C$776,СВЦЭМ!$A$33:$A$776,$A59,СВЦЭМ!$B$33:$B$776,W$47)+'СЕТ СН'!$G$9+СВЦЭМ!$D$10+'СЕТ СН'!$G$6-'СЕТ СН'!$G$19</f>
        <v>1299.6818915700001</v>
      </c>
      <c r="X59" s="36">
        <f>SUMIFS(СВЦЭМ!$C$33:$C$776,СВЦЭМ!$A$33:$A$776,$A59,СВЦЭМ!$B$33:$B$776,X$47)+'СЕТ СН'!$G$9+СВЦЭМ!$D$10+'СЕТ СН'!$G$6-'СЕТ СН'!$G$19</f>
        <v>1317.8465550599999</v>
      </c>
      <c r="Y59" s="36">
        <f>SUMIFS(СВЦЭМ!$C$33:$C$776,СВЦЭМ!$A$33:$A$776,$A59,СВЦЭМ!$B$33:$B$776,Y$47)+'СЕТ СН'!$G$9+СВЦЭМ!$D$10+'СЕТ СН'!$G$6-'СЕТ СН'!$G$19</f>
        <v>1404.5809137800002</v>
      </c>
    </row>
    <row r="60" spans="1:25" ht="15.75" x14ac:dyDescent="0.2">
      <c r="A60" s="35">
        <f t="shared" si="1"/>
        <v>44056</v>
      </c>
      <c r="B60" s="36">
        <f>SUMIFS(СВЦЭМ!$C$33:$C$776,СВЦЭМ!$A$33:$A$776,$A60,СВЦЭМ!$B$33:$B$776,B$47)+'СЕТ СН'!$G$9+СВЦЭМ!$D$10+'СЕТ СН'!$G$6-'СЕТ СН'!$G$19</f>
        <v>1482.1447801200002</v>
      </c>
      <c r="C60" s="36">
        <f>SUMIFS(СВЦЭМ!$C$33:$C$776,СВЦЭМ!$A$33:$A$776,$A60,СВЦЭМ!$B$33:$B$776,C$47)+'СЕТ СН'!$G$9+СВЦЭМ!$D$10+'СЕТ СН'!$G$6-'СЕТ СН'!$G$19</f>
        <v>1522.36790546</v>
      </c>
      <c r="D60" s="36">
        <f>SUMIFS(СВЦЭМ!$C$33:$C$776,СВЦЭМ!$A$33:$A$776,$A60,СВЦЭМ!$B$33:$B$776,D$47)+'СЕТ СН'!$G$9+СВЦЭМ!$D$10+'СЕТ СН'!$G$6-'СЕТ СН'!$G$19</f>
        <v>1551.7997866999999</v>
      </c>
      <c r="E60" s="36">
        <f>SUMIFS(СВЦЭМ!$C$33:$C$776,СВЦЭМ!$A$33:$A$776,$A60,СВЦЭМ!$B$33:$B$776,E$47)+'СЕТ СН'!$G$9+СВЦЭМ!$D$10+'СЕТ СН'!$G$6-'СЕТ СН'!$G$19</f>
        <v>1566.7034753400001</v>
      </c>
      <c r="F60" s="36">
        <f>SUMIFS(СВЦЭМ!$C$33:$C$776,СВЦЭМ!$A$33:$A$776,$A60,СВЦЭМ!$B$33:$B$776,F$47)+'СЕТ СН'!$G$9+СВЦЭМ!$D$10+'СЕТ СН'!$G$6-'СЕТ СН'!$G$19</f>
        <v>1562.12295632</v>
      </c>
      <c r="G60" s="36">
        <f>SUMIFS(СВЦЭМ!$C$33:$C$776,СВЦЭМ!$A$33:$A$776,$A60,СВЦЭМ!$B$33:$B$776,G$47)+'СЕТ СН'!$G$9+СВЦЭМ!$D$10+'СЕТ СН'!$G$6-'СЕТ СН'!$G$19</f>
        <v>1538.02121083</v>
      </c>
      <c r="H60" s="36">
        <f>SUMIFS(СВЦЭМ!$C$33:$C$776,СВЦЭМ!$A$33:$A$776,$A60,СВЦЭМ!$B$33:$B$776,H$47)+'СЕТ СН'!$G$9+СВЦЭМ!$D$10+'СЕТ СН'!$G$6-'СЕТ СН'!$G$19</f>
        <v>1490.6420891500002</v>
      </c>
      <c r="I60" s="36">
        <f>SUMIFS(СВЦЭМ!$C$33:$C$776,СВЦЭМ!$A$33:$A$776,$A60,СВЦЭМ!$B$33:$B$776,I$47)+'СЕТ СН'!$G$9+СВЦЭМ!$D$10+'СЕТ СН'!$G$6-'СЕТ СН'!$G$19</f>
        <v>1429.81990935</v>
      </c>
      <c r="J60" s="36">
        <f>SUMIFS(СВЦЭМ!$C$33:$C$776,СВЦЭМ!$A$33:$A$776,$A60,СВЦЭМ!$B$33:$B$776,J$47)+'СЕТ СН'!$G$9+СВЦЭМ!$D$10+'СЕТ СН'!$G$6-'СЕТ СН'!$G$19</f>
        <v>1381.56029502</v>
      </c>
      <c r="K60" s="36">
        <f>SUMIFS(СВЦЭМ!$C$33:$C$776,СВЦЭМ!$A$33:$A$776,$A60,СВЦЭМ!$B$33:$B$776,K$47)+'СЕТ СН'!$G$9+СВЦЭМ!$D$10+'СЕТ СН'!$G$6-'СЕТ СН'!$G$19</f>
        <v>1354.88724355</v>
      </c>
      <c r="L60" s="36">
        <f>SUMIFS(СВЦЭМ!$C$33:$C$776,СВЦЭМ!$A$33:$A$776,$A60,СВЦЭМ!$B$33:$B$776,L$47)+'СЕТ СН'!$G$9+СВЦЭМ!$D$10+'СЕТ СН'!$G$6-'СЕТ СН'!$G$19</f>
        <v>1355.6046955000002</v>
      </c>
      <c r="M60" s="36">
        <f>SUMIFS(СВЦЭМ!$C$33:$C$776,СВЦЭМ!$A$33:$A$776,$A60,СВЦЭМ!$B$33:$B$776,M$47)+'СЕТ СН'!$G$9+СВЦЭМ!$D$10+'СЕТ СН'!$G$6-'СЕТ СН'!$G$19</f>
        <v>1306.79022332</v>
      </c>
      <c r="N60" s="36">
        <f>SUMIFS(СВЦЭМ!$C$33:$C$776,СВЦЭМ!$A$33:$A$776,$A60,СВЦЭМ!$B$33:$B$776,N$47)+'СЕТ СН'!$G$9+СВЦЭМ!$D$10+'СЕТ СН'!$G$6-'СЕТ СН'!$G$19</f>
        <v>1329.1761605199999</v>
      </c>
      <c r="O60" s="36">
        <f>SUMIFS(СВЦЭМ!$C$33:$C$776,СВЦЭМ!$A$33:$A$776,$A60,СВЦЭМ!$B$33:$B$776,O$47)+'СЕТ СН'!$G$9+СВЦЭМ!$D$10+'СЕТ СН'!$G$6-'СЕТ СН'!$G$19</f>
        <v>1328.17759428</v>
      </c>
      <c r="P60" s="36">
        <f>SUMIFS(СВЦЭМ!$C$33:$C$776,СВЦЭМ!$A$33:$A$776,$A60,СВЦЭМ!$B$33:$B$776,P$47)+'СЕТ СН'!$G$9+СВЦЭМ!$D$10+'СЕТ СН'!$G$6-'СЕТ СН'!$G$19</f>
        <v>1324.6594825299999</v>
      </c>
      <c r="Q60" s="36">
        <f>SUMIFS(СВЦЭМ!$C$33:$C$776,СВЦЭМ!$A$33:$A$776,$A60,СВЦЭМ!$B$33:$B$776,Q$47)+'СЕТ СН'!$G$9+СВЦЭМ!$D$10+'СЕТ СН'!$G$6-'СЕТ СН'!$G$19</f>
        <v>1339.9684647200002</v>
      </c>
      <c r="R60" s="36">
        <f>SUMIFS(СВЦЭМ!$C$33:$C$776,СВЦЭМ!$A$33:$A$776,$A60,СВЦЭМ!$B$33:$B$776,R$47)+'СЕТ СН'!$G$9+СВЦЭМ!$D$10+'СЕТ СН'!$G$6-'СЕТ СН'!$G$19</f>
        <v>1334.7143016099999</v>
      </c>
      <c r="S60" s="36">
        <f>SUMIFS(СВЦЭМ!$C$33:$C$776,СВЦЭМ!$A$33:$A$776,$A60,СВЦЭМ!$B$33:$B$776,S$47)+'СЕТ СН'!$G$9+СВЦЭМ!$D$10+'СЕТ СН'!$G$6-'СЕТ СН'!$G$19</f>
        <v>1340.88929244</v>
      </c>
      <c r="T60" s="36">
        <f>SUMIFS(СВЦЭМ!$C$33:$C$776,СВЦЭМ!$A$33:$A$776,$A60,СВЦЭМ!$B$33:$B$776,T$47)+'СЕТ СН'!$G$9+СВЦЭМ!$D$10+'СЕТ СН'!$G$6-'СЕТ СН'!$G$19</f>
        <v>1279.68540869</v>
      </c>
      <c r="U60" s="36">
        <f>SUMIFS(СВЦЭМ!$C$33:$C$776,СВЦЭМ!$A$33:$A$776,$A60,СВЦЭМ!$B$33:$B$776,U$47)+'СЕТ СН'!$G$9+СВЦЭМ!$D$10+'СЕТ СН'!$G$6-'СЕТ СН'!$G$19</f>
        <v>1217.0787668400001</v>
      </c>
      <c r="V60" s="36">
        <f>SUMIFS(СВЦЭМ!$C$33:$C$776,СВЦЭМ!$A$33:$A$776,$A60,СВЦЭМ!$B$33:$B$776,V$47)+'СЕТ СН'!$G$9+СВЦЭМ!$D$10+'СЕТ СН'!$G$6-'СЕТ СН'!$G$19</f>
        <v>1221.22235342</v>
      </c>
      <c r="W60" s="36">
        <f>SUMIFS(СВЦЭМ!$C$33:$C$776,СВЦЭМ!$A$33:$A$776,$A60,СВЦЭМ!$B$33:$B$776,W$47)+'СЕТ СН'!$G$9+СВЦЭМ!$D$10+'СЕТ СН'!$G$6-'СЕТ СН'!$G$19</f>
        <v>1237.7900425</v>
      </c>
      <c r="X60" s="36">
        <f>SUMIFS(СВЦЭМ!$C$33:$C$776,СВЦЭМ!$A$33:$A$776,$A60,СВЦЭМ!$B$33:$B$776,X$47)+'СЕТ СН'!$G$9+СВЦЭМ!$D$10+'СЕТ СН'!$G$6-'СЕТ СН'!$G$19</f>
        <v>1242.28489014</v>
      </c>
      <c r="Y60" s="36">
        <f>SUMIFS(СВЦЭМ!$C$33:$C$776,СВЦЭМ!$A$33:$A$776,$A60,СВЦЭМ!$B$33:$B$776,Y$47)+'СЕТ СН'!$G$9+СВЦЭМ!$D$10+'СЕТ СН'!$G$6-'СЕТ СН'!$G$19</f>
        <v>1303.8757465200001</v>
      </c>
    </row>
    <row r="61" spans="1:25" ht="15.75" x14ac:dyDescent="0.2">
      <c r="A61" s="35">
        <f t="shared" si="1"/>
        <v>44057</v>
      </c>
      <c r="B61" s="36">
        <f>SUMIFS(СВЦЭМ!$C$33:$C$776,СВЦЭМ!$A$33:$A$776,$A61,СВЦЭМ!$B$33:$B$776,B$47)+'СЕТ СН'!$G$9+СВЦЭМ!$D$10+'СЕТ СН'!$G$6-'СЕТ СН'!$G$19</f>
        <v>1456.3620529700001</v>
      </c>
      <c r="C61" s="36">
        <f>SUMIFS(СВЦЭМ!$C$33:$C$776,СВЦЭМ!$A$33:$A$776,$A61,СВЦЭМ!$B$33:$B$776,C$47)+'СЕТ СН'!$G$9+СВЦЭМ!$D$10+'СЕТ СН'!$G$6-'СЕТ СН'!$G$19</f>
        <v>1477.072424</v>
      </c>
      <c r="D61" s="36">
        <f>SUMIFS(СВЦЭМ!$C$33:$C$776,СВЦЭМ!$A$33:$A$776,$A61,СВЦЭМ!$B$33:$B$776,D$47)+'СЕТ СН'!$G$9+СВЦЭМ!$D$10+'СЕТ СН'!$G$6-'СЕТ СН'!$G$19</f>
        <v>1504.02385723</v>
      </c>
      <c r="E61" s="36">
        <f>SUMIFS(СВЦЭМ!$C$33:$C$776,СВЦЭМ!$A$33:$A$776,$A61,СВЦЭМ!$B$33:$B$776,E$47)+'СЕТ СН'!$G$9+СВЦЭМ!$D$10+'СЕТ СН'!$G$6-'СЕТ СН'!$G$19</f>
        <v>1501.7050887400001</v>
      </c>
      <c r="F61" s="36">
        <f>SUMIFS(СВЦЭМ!$C$33:$C$776,СВЦЭМ!$A$33:$A$776,$A61,СВЦЭМ!$B$33:$B$776,F$47)+'СЕТ СН'!$G$9+СВЦЭМ!$D$10+'СЕТ СН'!$G$6-'СЕТ СН'!$G$19</f>
        <v>1496.31996323</v>
      </c>
      <c r="G61" s="36">
        <f>SUMIFS(СВЦЭМ!$C$33:$C$776,СВЦЭМ!$A$33:$A$776,$A61,СВЦЭМ!$B$33:$B$776,G$47)+'СЕТ СН'!$G$9+СВЦЭМ!$D$10+'СЕТ СН'!$G$6-'СЕТ СН'!$G$19</f>
        <v>1485.75731516</v>
      </c>
      <c r="H61" s="36">
        <f>SUMIFS(СВЦЭМ!$C$33:$C$776,СВЦЭМ!$A$33:$A$776,$A61,СВЦЭМ!$B$33:$B$776,H$47)+'СЕТ СН'!$G$9+СВЦЭМ!$D$10+'СЕТ СН'!$G$6-'СЕТ СН'!$G$19</f>
        <v>1465.75077197</v>
      </c>
      <c r="I61" s="36">
        <f>SUMIFS(СВЦЭМ!$C$33:$C$776,СВЦЭМ!$A$33:$A$776,$A61,СВЦЭМ!$B$33:$B$776,I$47)+'СЕТ СН'!$G$9+СВЦЭМ!$D$10+'СЕТ СН'!$G$6-'СЕТ СН'!$G$19</f>
        <v>1466.57525915</v>
      </c>
      <c r="J61" s="36">
        <f>SUMIFS(СВЦЭМ!$C$33:$C$776,СВЦЭМ!$A$33:$A$776,$A61,СВЦЭМ!$B$33:$B$776,J$47)+'СЕТ СН'!$G$9+СВЦЭМ!$D$10+'СЕТ СН'!$G$6-'СЕТ СН'!$G$19</f>
        <v>1414.7678439800002</v>
      </c>
      <c r="K61" s="36">
        <f>SUMIFS(СВЦЭМ!$C$33:$C$776,СВЦЭМ!$A$33:$A$776,$A61,СВЦЭМ!$B$33:$B$776,K$47)+'СЕТ СН'!$G$9+СВЦЭМ!$D$10+'СЕТ СН'!$G$6-'СЕТ СН'!$G$19</f>
        <v>1392.8537748399999</v>
      </c>
      <c r="L61" s="36">
        <f>SUMIFS(СВЦЭМ!$C$33:$C$776,СВЦЭМ!$A$33:$A$776,$A61,СВЦЭМ!$B$33:$B$776,L$47)+'СЕТ СН'!$G$9+СВЦЭМ!$D$10+'СЕТ СН'!$G$6-'СЕТ СН'!$G$19</f>
        <v>1380.43398196</v>
      </c>
      <c r="M61" s="36">
        <f>SUMIFS(СВЦЭМ!$C$33:$C$776,СВЦЭМ!$A$33:$A$776,$A61,СВЦЭМ!$B$33:$B$776,M$47)+'СЕТ СН'!$G$9+СВЦЭМ!$D$10+'СЕТ СН'!$G$6-'СЕТ СН'!$G$19</f>
        <v>1345.34649446</v>
      </c>
      <c r="N61" s="36">
        <f>SUMIFS(СВЦЭМ!$C$33:$C$776,СВЦЭМ!$A$33:$A$776,$A61,СВЦЭМ!$B$33:$B$776,N$47)+'СЕТ СН'!$G$9+СВЦЭМ!$D$10+'СЕТ СН'!$G$6-'СЕТ СН'!$G$19</f>
        <v>1269.8442981200001</v>
      </c>
      <c r="O61" s="36">
        <f>SUMIFS(СВЦЭМ!$C$33:$C$776,СВЦЭМ!$A$33:$A$776,$A61,СВЦЭМ!$B$33:$B$776,O$47)+'СЕТ СН'!$G$9+СВЦЭМ!$D$10+'СЕТ СН'!$G$6-'СЕТ СН'!$G$19</f>
        <v>1249.0592211600001</v>
      </c>
      <c r="P61" s="36">
        <f>SUMIFS(СВЦЭМ!$C$33:$C$776,СВЦЭМ!$A$33:$A$776,$A61,СВЦЭМ!$B$33:$B$776,P$47)+'СЕТ СН'!$G$9+СВЦЭМ!$D$10+'СЕТ СН'!$G$6-'СЕТ СН'!$G$19</f>
        <v>1256.5740346100001</v>
      </c>
      <c r="Q61" s="36">
        <f>SUMIFS(СВЦЭМ!$C$33:$C$776,СВЦЭМ!$A$33:$A$776,$A61,СВЦЭМ!$B$33:$B$776,Q$47)+'СЕТ СН'!$G$9+СВЦЭМ!$D$10+'СЕТ СН'!$G$6-'СЕТ СН'!$G$19</f>
        <v>1267.9477740299999</v>
      </c>
      <c r="R61" s="36">
        <f>SUMIFS(СВЦЭМ!$C$33:$C$776,СВЦЭМ!$A$33:$A$776,$A61,СВЦЭМ!$B$33:$B$776,R$47)+'СЕТ СН'!$G$9+СВЦЭМ!$D$10+'СЕТ СН'!$G$6-'СЕТ СН'!$G$19</f>
        <v>1261.7974940300001</v>
      </c>
      <c r="S61" s="36">
        <f>SUMIFS(СВЦЭМ!$C$33:$C$776,СВЦЭМ!$A$33:$A$776,$A61,СВЦЭМ!$B$33:$B$776,S$47)+'СЕТ СН'!$G$9+СВЦЭМ!$D$10+'СЕТ СН'!$G$6-'СЕТ СН'!$G$19</f>
        <v>1273.4310490600001</v>
      </c>
      <c r="T61" s="36">
        <f>SUMIFS(СВЦЭМ!$C$33:$C$776,СВЦЭМ!$A$33:$A$776,$A61,СВЦЭМ!$B$33:$B$776,T$47)+'СЕТ СН'!$G$9+СВЦЭМ!$D$10+'СЕТ СН'!$G$6-'СЕТ СН'!$G$19</f>
        <v>1271.62780238</v>
      </c>
      <c r="U61" s="36">
        <f>SUMIFS(СВЦЭМ!$C$33:$C$776,СВЦЭМ!$A$33:$A$776,$A61,СВЦЭМ!$B$33:$B$776,U$47)+'СЕТ СН'!$G$9+СВЦЭМ!$D$10+'СЕТ СН'!$G$6-'СЕТ СН'!$G$19</f>
        <v>1282.88462693</v>
      </c>
      <c r="V61" s="36">
        <f>SUMIFS(СВЦЭМ!$C$33:$C$776,СВЦЭМ!$A$33:$A$776,$A61,СВЦЭМ!$B$33:$B$776,V$47)+'СЕТ СН'!$G$9+СВЦЭМ!$D$10+'СЕТ СН'!$G$6-'СЕТ СН'!$G$19</f>
        <v>1271.39032374</v>
      </c>
      <c r="W61" s="36">
        <f>SUMIFS(СВЦЭМ!$C$33:$C$776,СВЦЭМ!$A$33:$A$776,$A61,СВЦЭМ!$B$33:$B$776,W$47)+'СЕТ СН'!$G$9+СВЦЭМ!$D$10+'СЕТ СН'!$G$6-'СЕТ СН'!$G$19</f>
        <v>1274.19549319</v>
      </c>
      <c r="X61" s="36">
        <f>SUMIFS(СВЦЭМ!$C$33:$C$776,СВЦЭМ!$A$33:$A$776,$A61,СВЦЭМ!$B$33:$B$776,X$47)+'СЕТ СН'!$G$9+СВЦЭМ!$D$10+'СЕТ СН'!$G$6-'СЕТ СН'!$G$19</f>
        <v>1288.99443225</v>
      </c>
      <c r="Y61" s="36">
        <f>SUMIFS(СВЦЭМ!$C$33:$C$776,СВЦЭМ!$A$33:$A$776,$A61,СВЦЭМ!$B$33:$B$776,Y$47)+'СЕТ СН'!$G$9+СВЦЭМ!$D$10+'СЕТ СН'!$G$6-'СЕТ СН'!$G$19</f>
        <v>1367.5077838500001</v>
      </c>
    </row>
    <row r="62" spans="1:25" ht="15.75" x14ac:dyDescent="0.2">
      <c r="A62" s="35">
        <f t="shared" si="1"/>
        <v>44058</v>
      </c>
      <c r="B62" s="36">
        <f>SUMIFS(СВЦЭМ!$C$33:$C$776,СВЦЭМ!$A$33:$A$776,$A62,СВЦЭМ!$B$33:$B$776,B$47)+'СЕТ СН'!$G$9+СВЦЭМ!$D$10+'СЕТ СН'!$G$6-'СЕТ СН'!$G$19</f>
        <v>1397.73423097</v>
      </c>
      <c r="C62" s="36">
        <f>SUMIFS(СВЦЭМ!$C$33:$C$776,СВЦЭМ!$A$33:$A$776,$A62,СВЦЭМ!$B$33:$B$776,C$47)+'СЕТ СН'!$G$9+СВЦЭМ!$D$10+'СЕТ СН'!$G$6-'СЕТ СН'!$G$19</f>
        <v>1437.91815382</v>
      </c>
      <c r="D62" s="36">
        <f>SUMIFS(СВЦЭМ!$C$33:$C$776,СВЦЭМ!$A$33:$A$776,$A62,СВЦЭМ!$B$33:$B$776,D$47)+'СЕТ СН'!$G$9+СВЦЭМ!$D$10+'СЕТ СН'!$G$6-'СЕТ СН'!$G$19</f>
        <v>1429.8807329199999</v>
      </c>
      <c r="E62" s="36">
        <f>SUMIFS(СВЦЭМ!$C$33:$C$776,СВЦЭМ!$A$33:$A$776,$A62,СВЦЭМ!$B$33:$B$776,E$47)+'СЕТ СН'!$G$9+СВЦЭМ!$D$10+'СЕТ СН'!$G$6-'СЕТ СН'!$G$19</f>
        <v>1422.9397611899999</v>
      </c>
      <c r="F62" s="36">
        <f>SUMIFS(СВЦЭМ!$C$33:$C$776,СВЦЭМ!$A$33:$A$776,$A62,СВЦЭМ!$B$33:$B$776,F$47)+'СЕТ СН'!$G$9+СВЦЭМ!$D$10+'СЕТ СН'!$G$6-'СЕТ СН'!$G$19</f>
        <v>1419.9092057100002</v>
      </c>
      <c r="G62" s="36">
        <f>SUMIFS(СВЦЭМ!$C$33:$C$776,СВЦЭМ!$A$33:$A$776,$A62,СВЦЭМ!$B$33:$B$776,G$47)+'СЕТ СН'!$G$9+СВЦЭМ!$D$10+'СЕТ СН'!$G$6-'СЕТ СН'!$G$19</f>
        <v>1426.6720128000002</v>
      </c>
      <c r="H62" s="36">
        <f>SUMIFS(СВЦЭМ!$C$33:$C$776,СВЦЭМ!$A$33:$A$776,$A62,СВЦЭМ!$B$33:$B$776,H$47)+'СЕТ СН'!$G$9+СВЦЭМ!$D$10+'СЕТ СН'!$G$6-'СЕТ СН'!$G$19</f>
        <v>1417.2373298500002</v>
      </c>
      <c r="I62" s="36">
        <f>SUMIFS(СВЦЭМ!$C$33:$C$776,СВЦЭМ!$A$33:$A$776,$A62,СВЦЭМ!$B$33:$B$776,I$47)+'СЕТ СН'!$G$9+СВЦЭМ!$D$10+'СЕТ СН'!$G$6-'СЕТ СН'!$G$19</f>
        <v>1404.3293456599999</v>
      </c>
      <c r="J62" s="36">
        <f>SUMIFS(СВЦЭМ!$C$33:$C$776,СВЦЭМ!$A$33:$A$776,$A62,СВЦЭМ!$B$33:$B$776,J$47)+'СЕТ СН'!$G$9+СВЦЭМ!$D$10+'СЕТ СН'!$G$6-'СЕТ СН'!$G$19</f>
        <v>1369.1654150100001</v>
      </c>
      <c r="K62" s="36">
        <f>SUMIFS(СВЦЭМ!$C$33:$C$776,СВЦЭМ!$A$33:$A$776,$A62,СВЦЭМ!$B$33:$B$776,K$47)+'СЕТ СН'!$G$9+СВЦЭМ!$D$10+'СЕТ СН'!$G$6-'СЕТ СН'!$G$19</f>
        <v>1331.00408763</v>
      </c>
      <c r="L62" s="36">
        <f>SUMIFS(СВЦЭМ!$C$33:$C$776,СВЦЭМ!$A$33:$A$776,$A62,СВЦЭМ!$B$33:$B$776,L$47)+'СЕТ СН'!$G$9+СВЦЭМ!$D$10+'СЕТ СН'!$G$6-'СЕТ СН'!$G$19</f>
        <v>1325.0288306</v>
      </c>
      <c r="M62" s="36">
        <f>SUMIFS(СВЦЭМ!$C$33:$C$776,СВЦЭМ!$A$33:$A$776,$A62,СВЦЭМ!$B$33:$B$776,M$47)+'СЕТ СН'!$G$9+СВЦЭМ!$D$10+'СЕТ СН'!$G$6-'СЕТ СН'!$G$19</f>
        <v>1340.6968057700001</v>
      </c>
      <c r="N62" s="36">
        <f>SUMIFS(СВЦЭМ!$C$33:$C$776,СВЦЭМ!$A$33:$A$776,$A62,СВЦЭМ!$B$33:$B$776,N$47)+'СЕТ СН'!$G$9+СВЦЭМ!$D$10+'СЕТ СН'!$G$6-'СЕТ СН'!$G$19</f>
        <v>1335.3547902</v>
      </c>
      <c r="O62" s="36">
        <f>SUMIFS(СВЦЭМ!$C$33:$C$776,СВЦЭМ!$A$33:$A$776,$A62,СВЦЭМ!$B$33:$B$776,O$47)+'СЕТ СН'!$G$9+СВЦЭМ!$D$10+'СЕТ СН'!$G$6-'СЕТ СН'!$G$19</f>
        <v>1312.5711520099999</v>
      </c>
      <c r="P62" s="36">
        <f>SUMIFS(СВЦЭМ!$C$33:$C$776,СВЦЭМ!$A$33:$A$776,$A62,СВЦЭМ!$B$33:$B$776,P$47)+'СЕТ СН'!$G$9+СВЦЭМ!$D$10+'СЕТ СН'!$G$6-'СЕТ СН'!$G$19</f>
        <v>1313.8346038899999</v>
      </c>
      <c r="Q62" s="36">
        <f>SUMIFS(СВЦЭМ!$C$33:$C$776,СВЦЭМ!$A$33:$A$776,$A62,СВЦЭМ!$B$33:$B$776,Q$47)+'СЕТ СН'!$G$9+СВЦЭМ!$D$10+'СЕТ СН'!$G$6-'СЕТ СН'!$G$19</f>
        <v>1315.86446439</v>
      </c>
      <c r="R62" s="36">
        <f>SUMIFS(СВЦЭМ!$C$33:$C$776,СВЦЭМ!$A$33:$A$776,$A62,СВЦЭМ!$B$33:$B$776,R$47)+'СЕТ СН'!$G$9+СВЦЭМ!$D$10+'СЕТ СН'!$G$6-'СЕТ СН'!$G$19</f>
        <v>1318.92214042</v>
      </c>
      <c r="S62" s="36">
        <f>SUMIFS(СВЦЭМ!$C$33:$C$776,СВЦЭМ!$A$33:$A$776,$A62,СВЦЭМ!$B$33:$B$776,S$47)+'СЕТ СН'!$G$9+СВЦЭМ!$D$10+'СЕТ СН'!$G$6-'СЕТ СН'!$G$19</f>
        <v>1326.85765216</v>
      </c>
      <c r="T62" s="36">
        <f>SUMIFS(СВЦЭМ!$C$33:$C$776,СВЦЭМ!$A$33:$A$776,$A62,СВЦЭМ!$B$33:$B$776,T$47)+'СЕТ СН'!$G$9+СВЦЭМ!$D$10+'СЕТ СН'!$G$6-'СЕТ СН'!$G$19</f>
        <v>1323.9226231100001</v>
      </c>
      <c r="U62" s="36">
        <f>SUMIFS(СВЦЭМ!$C$33:$C$776,СВЦЭМ!$A$33:$A$776,$A62,СВЦЭМ!$B$33:$B$776,U$47)+'СЕТ СН'!$G$9+СВЦЭМ!$D$10+'СЕТ СН'!$G$6-'СЕТ СН'!$G$19</f>
        <v>1328.6137260099999</v>
      </c>
      <c r="V62" s="36">
        <f>SUMIFS(СВЦЭМ!$C$33:$C$776,СВЦЭМ!$A$33:$A$776,$A62,СВЦЭМ!$B$33:$B$776,V$47)+'СЕТ СН'!$G$9+СВЦЭМ!$D$10+'СЕТ СН'!$G$6-'СЕТ СН'!$G$19</f>
        <v>1318.4601014300001</v>
      </c>
      <c r="W62" s="36">
        <f>SUMIFS(СВЦЭМ!$C$33:$C$776,СВЦЭМ!$A$33:$A$776,$A62,СВЦЭМ!$B$33:$B$776,W$47)+'СЕТ СН'!$G$9+СВЦЭМ!$D$10+'СЕТ СН'!$G$6-'СЕТ СН'!$G$19</f>
        <v>1312.7639077399999</v>
      </c>
      <c r="X62" s="36">
        <f>SUMIFS(СВЦЭМ!$C$33:$C$776,СВЦЭМ!$A$33:$A$776,$A62,СВЦЭМ!$B$33:$B$776,X$47)+'СЕТ СН'!$G$9+СВЦЭМ!$D$10+'СЕТ СН'!$G$6-'СЕТ СН'!$G$19</f>
        <v>1330.589475</v>
      </c>
      <c r="Y62" s="36">
        <f>SUMIFS(СВЦЭМ!$C$33:$C$776,СВЦЭМ!$A$33:$A$776,$A62,СВЦЭМ!$B$33:$B$776,Y$47)+'СЕТ СН'!$G$9+СВЦЭМ!$D$10+'СЕТ СН'!$G$6-'СЕТ СН'!$G$19</f>
        <v>1344.50177583</v>
      </c>
    </row>
    <row r="63" spans="1:25" ht="15.75" x14ac:dyDescent="0.2">
      <c r="A63" s="35">
        <f t="shared" si="1"/>
        <v>44059</v>
      </c>
      <c r="B63" s="36">
        <f>SUMIFS(СВЦЭМ!$C$33:$C$776,СВЦЭМ!$A$33:$A$776,$A63,СВЦЭМ!$B$33:$B$776,B$47)+'СЕТ СН'!$G$9+СВЦЭМ!$D$10+'СЕТ СН'!$G$6-'СЕТ СН'!$G$19</f>
        <v>1411.14403023</v>
      </c>
      <c r="C63" s="36">
        <f>SUMIFS(СВЦЭМ!$C$33:$C$776,СВЦЭМ!$A$33:$A$776,$A63,СВЦЭМ!$B$33:$B$776,C$47)+'СЕТ СН'!$G$9+СВЦЭМ!$D$10+'СЕТ СН'!$G$6-'СЕТ СН'!$G$19</f>
        <v>1427.9821196</v>
      </c>
      <c r="D63" s="36">
        <f>SUMIFS(СВЦЭМ!$C$33:$C$776,СВЦЭМ!$A$33:$A$776,$A63,СВЦЭМ!$B$33:$B$776,D$47)+'СЕТ СН'!$G$9+СВЦЭМ!$D$10+'СЕТ СН'!$G$6-'СЕТ СН'!$G$19</f>
        <v>1447.8604271200002</v>
      </c>
      <c r="E63" s="36">
        <f>SUMIFS(СВЦЭМ!$C$33:$C$776,СВЦЭМ!$A$33:$A$776,$A63,СВЦЭМ!$B$33:$B$776,E$47)+'СЕТ СН'!$G$9+СВЦЭМ!$D$10+'СЕТ СН'!$G$6-'СЕТ СН'!$G$19</f>
        <v>1457.5464442800001</v>
      </c>
      <c r="F63" s="36">
        <f>SUMIFS(СВЦЭМ!$C$33:$C$776,СВЦЭМ!$A$33:$A$776,$A63,СВЦЭМ!$B$33:$B$776,F$47)+'СЕТ СН'!$G$9+СВЦЭМ!$D$10+'СЕТ СН'!$G$6-'СЕТ СН'!$G$19</f>
        <v>1456.9043384500001</v>
      </c>
      <c r="G63" s="36">
        <f>SUMIFS(СВЦЭМ!$C$33:$C$776,СВЦЭМ!$A$33:$A$776,$A63,СВЦЭМ!$B$33:$B$776,G$47)+'СЕТ СН'!$G$9+СВЦЭМ!$D$10+'СЕТ СН'!$G$6-'СЕТ СН'!$G$19</f>
        <v>1454.0195407199999</v>
      </c>
      <c r="H63" s="36">
        <f>SUMIFS(СВЦЭМ!$C$33:$C$776,СВЦЭМ!$A$33:$A$776,$A63,СВЦЭМ!$B$33:$B$776,H$47)+'СЕТ СН'!$G$9+СВЦЭМ!$D$10+'СЕТ СН'!$G$6-'СЕТ СН'!$G$19</f>
        <v>1438.5303972699999</v>
      </c>
      <c r="I63" s="36">
        <f>SUMIFS(СВЦЭМ!$C$33:$C$776,СВЦЭМ!$A$33:$A$776,$A63,СВЦЭМ!$B$33:$B$776,I$47)+'СЕТ СН'!$G$9+СВЦЭМ!$D$10+'СЕТ СН'!$G$6-'СЕТ СН'!$G$19</f>
        <v>1391.71472941</v>
      </c>
      <c r="J63" s="36">
        <f>SUMIFS(СВЦЭМ!$C$33:$C$776,СВЦЭМ!$A$33:$A$776,$A63,СВЦЭМ!$B$33:$B$776,J$47)+'СЕТ СН'!$G$9+СВЦЭМ!$D$10+'СЕТ СН'!$G$6-'СЕТ СН'!$G$19</f>
        <v>1366.3696048000002</v>
      </c>
      <c r="K63" s="36">
        <f>SUMIFS(СВЦЭМ!$C$33:$C$776,СВЦЭМ!$A$33:$A$776,$A63,СВЦЭМ!$B$33:$B$776,K$47)+'СЕТ СН'!$G$9+СВЦЭМ!$D$10+'СЕТ СН'!$G$6-'СЕТ СН'!$G$19</f>
        <v>1337.4070045399999</v>
      </c>
      <c r="L63" s="36">
        <f>SUMIFS(СВЦЭМ!$C$33:$C$776,СВЦЭМ!$A$33:$A$776,$A63,СВЦЭМ!$B$33:$B$776,L$47)+'СЕТ СН'!$G$9+СВЦЭМ!$D$10+'СЕТ СН'!$G$6-'СЕТ СН'!$G$19</f>
        <v>1327.4682054800001</v>
      </c>
      <c r="M63" s="36">
        <f>SUMIFS(СВЦЭМ!$C$33:$C$776,СВЦЭМ!$A$33:$A$776,$A63,СВЦЭМ!$B$33:$B$776,M$47)+'СЕТ СН'!$G$9+СВЦЭМ!$D$10+'СЕТ СН'!$G$6-'СЕТ СН'!$G$19</f>
        <v>1303.6586336</v>
      </c>
      <c r="N63" s="36">
        <f>SUMIFS(СВЦЭМ!$C$33:$C$776,СВЦЭМ!$A$33:$A$776,$A63,СВЦЭМ!$B$33:$B$776,N$47)+'СЕТ СН'!$G$9+СВЦЭМ!$D$10+'СЕТ СН'!$G$6-'СЕТ СН'!$G$19</f>
        <v>1295.1859357200001</v>
      </c>
      <c r="O63" s="36">
        <f>SUMIFS(СВЦЭМ!$C$33:$C$776,СВЦЭМ!$A$33:$A$776,$A63,СВЦЭМ!$B$33:$B$776,O$47)+'СЕТ СН'!$G$9+СВЦЭМ!$D$10+'СЕТ СН'!$G$6-'СЕТ СН'!$G$19</f>
        <v>1279.25781968</v>
      </c>
      <c r="P63" s="36">
        <f>SUMIFS(СВЦЭМ!$C$33:$C$776,СВЦЭМ!$A$33:$A$776,$A63,СВЦЭМ!$B$33:$B$776,P$47)+'СЕТ СН'!$G$9+СВЦЭМ!$D$10+'СЕТ СН'!$G$6-'СЕТ СН'!$G$19</f>
        <v>1276.27316086</v>
      </c>
      <c r="Q63" s="36">
        <f>SUMIFS(СВЦЭМ!$C$33:$C$776,СВЦЭМ!$A$33:$A$776,$A63,СВЦЭМ!$B$33:$B$776,Q$47)+'СЕТ СН'!$G$9+СВЦЭМ!$D$10+'СЕТ СН'!$G$6-'СЕТ СН'!$G$19</f>
        <v>1294.71656618</v>
      </c>
      <c r="R63" s="36">
        <f>SUMIFS(СВЦЭМ!$C$33:$C$776,СВЦЭМ!$A$33:$A$776,$A63,СВЦЭМ!$B$33:$B$776,R$47)+'СЕТ СН'!$G$9+СВЦЭМ!$D$10+'СЕТ СН'!$G$6-'СЕТ СН'!$G$19</f>
        <v>1308.97511878</v>
      </c>
      <c r="S63" s="36">
        <f>SUMIFS(СВЦЭМ!$C$33:$C$776,СВЦЭМ!$A$33:$A$776,$A63,СВЦЭМ!$B$33:$B$776,S$47)+'СЕТ СН'!$G$9+СВЦЭМ!$D$10+'СЕТ СН'!$G$6-'СЕТ СН'!$G$19</f>
        <v>1316.92921585</v>
      </c>
      <c r="T63" s="36">
        <f>SUMIFS(СВЦЭМ!$C$33:$C$776,СВЦЭМ!$A$33:$A$776,$A63,СВЦЭМ!$B$33:$B$776,T$47)+'СЕТ СН'!$G$9+СВЦЭМ!$D$10+'СЕТ СН'!$G$6-'СЕТ СН'!$G$19</f>
        <v>1321.8514817600001</v>
      </c>
      <c r="U63" s="36">
        <f>SUMIFS(СВЦЭМ!$C$33:$C$776,СВЦЭМ!$A$33:$A$776,$A63,СВЦЭМ!$B$33:$B$776,U$47)+'СЕТ СН'!$G$9+СВЦЭМ!$D$10+'СЕТ СН'!$G$6-'СЕТ СН'!$G$19</f>
        <v>1330.67838265</v>
      </c>
      <c r="V63" s="36">
        <f>SUMIFS(СВЦЭМ!$C$33:$C$776,СВЦЭМ!$A$33:$A$776,$A63,СВЦЭМ!$B$33:$B$776,V$47)+'СЕТ СН'!$G$9+СВЦЭМ!$D$10+'СЕТ СН'!$G$6-'СЕТ СН'!$G$19</f>
        <v>1315.8652834099998</v>
      </c>
      <c r="W63" s="36">
        <f>SUMIFS(СВЦЭМ!$C$33:$C$776,СВЦЭМ!$A$33:$A$776,$A63,СВЦЭМ!$B$33:$B$776,W$47)+'СЕТ СН'!$G$9+СВЦЭМ!$D$10+'СЕТ СН'!$G$6-'СЕТ СН'!$G$19</f>
        <v>1310.4667155900001</v>
      </c>
      <c r="X63" s="36">
        <f>SUMIFS(СВЦЭМ!$C$33:$C$776,СВЦЭМ!$A$33:$A$776,$A63,СВЦЭМ!$B$33:$B$776,X$47)+'СЕТ СН'!$G$9+СВЦЭМ!$D$10+'СЕТ СН'!$G$6-'СЕТ СН'!$G$19</f>
        <v>1325.00709136</v>
      </c>
      <c r="Y63" s="36">
        <f>SUMIFS(СВЦЭМ!$C$33:$C$776,СВЦЭМ!$A$33:$A$776,$A63,СВЦЭМ!$B$33:$B$776,Y$47)+'СЕТ СН'!$G$9+СВЦЭМ!$D$10+'СЕТ СН'!$G$6-'СЕТ СН'!$G$19</f>
        <v>1330.40094327</v>
      </c>
    </row>
    <row r="64" spans="1:25" ht="15.75" x14ac:dyDescent="0.2">
      <c r="A64" s="35">
        <f t="shared" si="1"/>
        <v>44060</v>
      </c>
      <c r="B64" s="36">
        <f>SUMIFS(СВЦЭМ!$C$33:$C$776,СВЦЭМ!$A$33:$A$776,$A64,СВЦЭМ!$B$33:$B$776,B$47)+'СЕТ СН'!$G$9+СВЦЭМ!$D$10+'СЕТ СН'!$G$6-'СЕТ СН'!$G$19</f>
        <v>1431.8271286300001</v>
      </c>
      <c r="C64" s="36">
        <f>SUMIFS(СВЦЭМ!$C$33:$C$776,СВЦЭМ!$A$33:$A$776,$A64,СВЦЭМ!$B$33:$B$776,C$47)+'СЕТ СН'!$G$9+СВЦЭМ!$D$10+'СЕТ СН'!$G$6-'СЕТ СН'!$G$19</f>
        <v>1458.5136328799999</v>
      </c>
      <c r="D64" s="36">
        <f>SUMIFS(СВЦЭМ!$C$33:$C$776,СВЦЭМ!$A$33:$A$776,$A64,СВЦЭМ!$B$33:$B$776,D$47)+'СЕТ СН'!$G$9+СВЦЭМ!$D$10+'СЕТ СН'!$G$6-'СЕТ СН'!$G$19</f>
        <v>1471.9941263400001</v>
      </c>
      <c r="E64" s="36">
        <f>SUMIFS(СВЦЭМ!$C$33:$C$776,СВЦЭМ!$A$33:$A$776,$A64,СВЦЭМ!$B$33:$B$776,E$47)+'СЕТ СН'!$G$9+СВЦЭМ!$D$10+'СЕТ СН'!$G$6-'СЕТ СН'!$G$19</f>
        <v>1481.6865768799998</v>
      </c>
      <c r="F64" s="36">
        <f>SUMIFS(СВЦЭМ!$C$33:$C$776,СВЦЭМ!$A$33:$A$776,$A64,СВЦЭМ!$B$33:$B$776,F$47)+'СЕТ СН'!$G$9+СВЦЭМ!$D$10+'СЕТ СН'!$G$6-'СЕТ СН'!$G$19</f>
        <v>1478.2246700599999</v>
      </c>
      <c r="G64" s="36">
        <f>SUMIFS(СВЦЭМ!$C$33:$C$776,СВЦЭМ!$A$33:$A$776,$A64,СВЦЭМ!$B$33:$B$776,G$47)+'СЕТ СН'!$G$9+СВЦЭМ!$D$10+'СЕТ СН'!$G$6-'СЕТ СН'!$G$19</f>
        <v>1480.15039187</v>
      </c>
      <c r="H64" s="36">
        <f>SUMIFS(СВЦЭМ!$C$33:$C$776,СВЦЭМ!$A$33:$A$776,$A64,СВЦЭМ!$B$33:$B$776,H$47)+'СЕТ СН'!$G$9+СВЦЭМ!$D$10+'СЕТ СН'!$G$6-'СЕТ СН'!$G$19</f>
        <v>1495.6491730100001</v>
      </c>
      <c r="I64" s="36">
        <f>SUMIFS(СВЦЭМ!$C$33:$C$776,СВЦЭМ!$A$33:$A$776,$A64,СВЦЭМ!$B$33:$B$776,I$47)+'СЕТ СН'!$G$9+СВЦЭМ!$D$10+'СЕТ СН'!$G$6-'СЕТ СН'!$G$19</f>
        <v>1539.1128552700002</v>
      </c>
      <c r="J64" s="36">
        <f>SUMIFS(СВЦЭМ!$C$33:$C$776,СВЦЭМ!$A$33:$A$776,$A64,СВЦЭМ!$B$33:$B$776,J$47)+'СЕТ СН'!$G$9+СВЦЭМ!$D$10+'СЕТ СН'!$G$6-'СЕТ СН'!$G$19</f>
        <v>1489.40994776</v>
      </c>
      <c r="K64" s="36">
        <f>SUMIFS(СВЦЭМ!$C$33:$C$776,СВЦЭМ!$A$33:$A$776,$A64,СВЦЭМ!$B$33:$B$776,K$47)+'СЕТ СН'!$G$9+СВЦЭМ!$D$10+'СЕТ СН'!$G$6-'СЕТ СН'!$G$19</f>
        <v>1463.4725980399999</v>
      </c>
      <c r="L64" s="36">
        <f>SUMIFS(СВЦЭМ!$C$33:$C$776,СВЦЭМ!$A$33:$A$776,$A64,СВЦЭМ!$B$33:$B$776,L$47)+'СЕТ СН'!$G$9+СВЦЭМ!$D$10+'СЕТ СН'!$G$6-'СЕТ СН'!$G$19</f>
        <v>1446.8970693199999</v>
      </c>
      <c r="M64" s="36">
        <f>SUMIFS(СВЦЭМ!$C$33:$C$776,СВЦЭМ!$A$33:$A$776,$A64,СВЦЭМ!$B$33:$B$776,M$47)+'СЕТ СН'!$G$9+СВЦЭМ!$D$10+'СЕТ СН'!$G$6-'СЕТ СН'!$G$19</f>
        <v>1390.3951637600001</v>
      </c>
      <c r="N64" s="36">
        <f>SUMIFS(СВЦЭМ!$C$33:$C$776,СВЦЭМ!$A$33:$A$776,$A64,СВЦЭМ!$B$33:$B$776,N$47)+'СЕТ СН'!$G$9+СВЦЭМ!$D$10+'СЕТ СН'!$G$6-'СЕТ СН'!$G$19</f>
        <v>1316.43643449</v>
      </c>
      <c r="O64" s="36">
        <f>SUMIFS(СВЦЭМ!$C$33:$C$776,СВЦЭМ!$A$33:$A$776,$A64,СВЦЭМ!$B$33:$B$776,O$47)+'СЕТ СН'!$G$9+СВЦЭМ!$D$10+'СЕТ СН'!$G$6-'СЕТ СН'!$G$19</f>
        <v>1281.6783211000002</v>
      </c>
      <c r="P64" s="36">
        <f>SUMIFS(СВЦЭМ!$C$33:$C$776,СВЦЭМ!$A$33:$A$776,$A64,СВЦЭМ!$B$33:$B$776,P$47)+'СЕТ СН'!$G$9+СВЦЭМ!$D$10+'СЕТ СН'!$G$6-'СЕТ СН'!$G$19</f>
        <v>1282.78743553</v>
      </c>
      <c r="Q64" s="36">
        <f>SUMIFS(СВЦЭМ!$C$33:$C$776,СВЦЭМ!$A$33:$A$776,$A64,СВЦЭМ!$B$33:$B$776,Q$47)+'СЕТ СН'!$G$9+СВЦЭМ!$D$10+'СЕТ СН'!$G$6-'СЕТ СН'!$G$19</f>
        <v>1289.35846434</v>
      </c>
      <c r="R64" s="36">
        <f>SUMIFS(СВЦЭМ!$C$33:$C$776,СВЦЭМ!$A$33:$A$776,$A64,СВЦЭМ!$B$33:$B$776,R$47)+'СЕТ СН'!$G$9+СВЦЭМ!$D$10+'СЕТ СН'!$G$6-'СЕТ СН'!$G$19</f>
        <v>1290.9793217199999</v>
      </c>
      <c r="S64" s="36">
        <f>SUMIFS(СВЦЭМ!$C$33:$C$776,СВЦЭМ!$A$33:$A$776,$A64,СВЦЭМ!$B$33:$B$776,S$47)+'СЕТ СН'!$G$9+СВЦЭМ!$D$10+'СЕТ СН'!$G$6-'СЕТ СН'!$G$19</f>
        <v>1294.32720651</v>
      </c>
      <c r="T64" s="36">
        <f>SUMIFS(СВЦЭМ!$C$33:$C$776,СВЦЭМ!$A$33:$A$776,$A64,СВЦЭМ!$B$33:$B$776,T$47)+'СЕТ СН'!$G$9+СВЦЭМ!$D$10+'СЕТ СН'!$G$6-'СЕТ СН'!$G$19</f>
        <v>1286.7979410200001</v>
      </c>
      <c r="U64" s="36">
        <f>SUMIFS(СВЦЭМ!$C$33:$C$776,СВЦЭМ!$A$33:$A$776,$A64,СВЦЭМ!$B$33:$B$776,U$47)+'СЕТ СН'!$G$9+СВЦЭМ!$D$10+'СЕТ СН'!$G$6-'СЕТ СН'!$G$19</f>
        <v>1296.14682799</v>
      </c>
      <c r="V64" s="36">
        <f>SUMIFS(СВЦЭМ!$C$33:$C$776,СВЦЭМ!$A$33:$A$776,$A64,СВЦЭМ!$B$33:$B$776,V$47)+'СЕТ СН'!$G$9+СВЦЭМ!$D$10+'СЕТ СН'!$G$6-'СЕТ СН'!$G$19</f>
        <v>1294.8471405600001</v>
      </c>
      <c r="W64" s="36">
        <f>SUMIFS(СВЦЭМ!$C$33:$C$776,СВЦЭМ!$A$33:$A$776,$A64,СВЦЭМ!$B$33:$B$776,W$47)+'СЕТ СН'!$G$9+СВЦЭМ!$D$10+'СЕТ СН'!$G$6-'СЕТ СН'!$G$19</f>
        <v>1292.89508454</v>
      </c>
      <c r="X64" s="36">
        <f>SUMIFS(СВЦЭМ!$C$33:$C$776,СВЦЭМ!$A$33:$A$776,$A64,СВЦЭМ!$B$33:$B$776,X$47)+'СЕТ СН'!$G$9+СВЦЭМ!$D$10+'СЕТ СН'!$G$6-'СЕТ СН'!$G$19</f>
        <v>1290.3462852</v>
      </c>
      <c r="Y64" s="36">
        <f>SUMIFS(СВЦЭМ!$C$33:$C$776,СВЦЭМ!$A$33:$A$776,$A64,СВЦЭМ!$B$33:$B$776,Y$47)+'СЕТ СН'!$G$9+СВЦЭМ!$D$10+'СЕТ СН'!$G$6-'СЕТ СН'!$G$19</f>
        <v>1355.7463495900001</v>
      </c>
    </row>
    <row r="65" spans="1:27" ht="15.75" x14ac:dyDescent="0.2">
      <c r="A65" s="35">
        <f t="shared" si="1"/>
        <v>44061</v>
      </c>
      <c r="B65" s="36">
        <f>SUMIFS(СВЦЭМ!$C$33:$C$776,СВЦЭМ!$A$33:$A$776,$A65,СВЦЭМ!$B$33:$B$776,B$47)+'СЕТ СН'!$G$9+СВЦЭМ!$D$10+'СЕТ СН'!$G$6-'СЕТ СН'!$G$19</f>
        <v>1433.7868664100001</v>
      </c>
      <c r="C65" s="36">
        <f>SUMIFS(СВЦЭМ!$C$33:$C$776,СВЦЭМ!$A$33:$A$776,$A65,СВЦЭМ!$B$33:$B$776,C$47)+'СЕТ СН'!$G$9+СВЦЭМ!$D$10+'СЕТ СН'!$G$6-'СЕТ СН'!$G$19</f>
        <v>1469.5592906100001</v>
      </c>
      <c r="D65" s="36">
        <f>SUMIFS(СВЦЭМ!$C$33:$C$776,СВЦЭМ!$A$33:$A$776,$A65,СВЦЭМ!$B$33:$B$776,D$47)+'СЕТ СН'!$G$9+СВЦЭМ!$D$10+'СЕТ СН'!$G$6-'СЕТ СН'!$G$19</f>
        <v>1487.7975414699999</v>
      </c>
      <c r="E65" s="36">
        <f>SUMIFS(СВЦЭМ!$C$33:$C$776,СВЦЭМ!$A$33:$A$776,$A65,СВЦЭМ!$B$33:$B$776,E$47)+'СЕТ СН'!$G$9+СВЦЭМ!$D$10+'СЕТ СН'!$G$6-'СЕТ СН'!$G$19</f>
        <v>1487.9540342499999</v>
      </c>
      <c r="F65" s="36">
        <f>SUMIFS(СВЦЭМ!$C$33:$C$776,СВЦЭМ!$A$33:$A$776,$A65,СВЦЭМ!$B$33:$B$776,F$47)+'СЕТ СН'!$G$9+СВЦЭМ!$D$10+'СЕТ СН'!$G$6-'СЕТ СН'!$G$19</f>
        <v>1498.8003331800001</v>
      </c>
      <c r="G65" s="36">
        <f>SUMIFS(СВЦЭМ!$C$33:$C$776,СВЦЭМ!$A$33:$A$776,$A65,СВЦЭМ!$B$33:$B$776,G$47)+'СЕТ СН'!$G$9+СВЦЭМ!$D$10+'СЕТ СН'!$G$6-'СЕТ СН'!$G$19</f>
        <v>1492.9801664699999</v>
      </c>
      <c r="H65" s="36">
        <f>SUMIFS(СВЦЭМ!$C$33:$C$776,СВЦЭМ!$A$33:$A$776,$A65,СВЦЭМ!$B$33:$B$776,H$47)+'СЕТ СН'!$G$9+СВЦЭМ!$D$10+'СЕТ СН'!$G$6-'СЕТ СН'!$G$19</f>
        <v>1495.84466105</v>
      </c>
      <c r="I65" s="36">
        <f>SUMIFS(СВЦЭМ!$C$33:$C$776,СВЦЭМ!$A$33:$A$776,$A65,СВЦЭМ!$B$33:$B$776,I$47)+'СЕТ СН'!$G$9+СВЦЭМ!$D$10+'СЕТ СН'!$G$6-'СЕТ СН'!$G$19</f>
        <v>1498.1621948299999</v>
      </c>
      <c r="J65" s="36">
        <f>SUMIFS(СВЦЭМ!$C$33:$C$776,СВЦЭМ!$A$33:$A$776,$A65,СВЦЭМ!$B$33:$B$776,J$47)+'СЕТ СН'!$G$9+СВЦЭМ!$D$10+'СЕТ СН'!$G$6-'СЕТ СН'!$G$19</f>
        <v>1444.8963953299999</v>
      </c>
      <c r="K65" s="36">
        <f>SUMIFS(СВЦЭМ!$C$33:$C$776,СВЦЭМ!$A$33:$A$776,$A65,СВЦЭМ!$B$33:$B$776,K$47)+'СЕТ СН'!$G$9+СВЦЭМ!$D$10+'СЕТ СН'!$G$6-'СЕТ СН'!$G$19</f>
        <v>1428.50233527</v>
      </c>
      <c r="L65" s="36">
        <f>SUMIFS(СВЦЭМ!$C$33:$C$776,СВЦЭМ!$A$33:$A$776,$A65,СВЦЭМ!$B$33:$B$776,L$47)+'СЕТ СН'!$G$9+СВЦЭМ!$D$10+'СЕТ СН'!$G$6-'СЕТ СН'!$G$19</f>
        <v>1426.2526275600001</v>
      </c>
      <c r="M65" s="36">
        <f>SUMIFS(СВЦЭМ!$C$33:$C$776,СВЦЭМ!$A$33:$A$776,$A65,СВЦЭМ!$B$33:$B$776,M$47)+'СЕТ СН'!$G$9+СВЦЭМ!$D$10+'СЕТ СН'!$G$6-'СЕТ СН'!$G$19</f>
        <v>1382.6100584599999</v>
      </c>
      <c r="N65" s="36">
        <f>SUMIFS(СВЦЭМ!$C$33:$C$776,СВЦЭМ!$A$33:$A$776,$A65,СВЦЭМ!$B$33:$B$776,N$47)+'СЕТ СН'!$G$9+СВЦЭМ!$D$10+'СЕТ СН'!$G$6-'СЕТ СН'!$G$19</f>
        <v>1307.39351943</v>
      </c>
      <c r="O65" s="36">
        <f>SUMIFS(СВЦЭМ!$C$33:$C$776,СВЦЭМ!$A$33:$A$776,$A65,СВЦЭМ!$B$33:$B$776,O$47)+'СЕТ СН'!$G$9+СВЦЭМ!$D$10+'СЕТ СН'!$G$6-'СЕТ СН'!$G$19</f>
        <v>1286.8731549399999</v>
      </c>
      <c r="P65" s="36">
        <f>SUMIFS(СВЦЭМ!$C$33:$C$776,СВЦЭМ!$A$33:$A$776,$A65,СВЦЭМ!$B$33:$B$776,P$47)+'СЕТ СН'!$G$9+СВЦЭМ!$D$10+'СЕТ СН'!$G$6-'СЕТ СН'!$G$19</f>
        <v>1287.25087171</v>
      </c>
      <c r="Q65" s="36">
        <f>SUMIFS(СВЦЭМ!$C$33:$C$776,СВЦЭМ!$A$33:$A$776,$A65,СВЦЭМ!$B$33:$B$776,Q$47)+'СЕТ СН'!$G$9+СВЦЭМ!$D$10+'СЕТ СН'!$G$6-'СЕТ СН'!$G$19</f>
        <v>1287.8199894499999</v>
      </c>
      <c r="R65" s="36">
        <f>SUMIFS(СВЦЭМ!$C$33:$C$776,СВЦЭМ!$A$33:$A$776,$A65,СВЦЭМ!$B$33:$B$776,R$47)+'СЕТ СН'!$G$9+СВЦЭМ!$D$10+'СЕТ СН'!$G$6-'СЕТ СН'!$G$19</f>
        <v>1276.2342118199999</v>
      </c>
      <c r="S65" s="36">
        <f>SUMIFS(СВЦЭМ!$C$33:$C$776,СВЦЭМ!$A$33:$A$776,$A65,СВЦЭМ!$B$33:$B$776,S$47)+'СЕТ СН'!$G$9+СВЦЭМ!$D$10+'СЕТ СН'!$G$6-'СЕТ СН'!$G$19</f>
        <v>1280.3185558099999</v>
      </c>
      <c r="T65" s="36">
        <f>SUMIFS(СВЦЭМ!$C$33:$C$776,СВЦЭМ!$A$33:$A$776,$A65,СВЦЭМ!$B$33:$B$776,T$47)+'СЕТ СН'!$G$9+СВЦЭМ!$D$10+'СЕТ СН'!$G$6-'СЕТ СН'!$G$19</f>
        <v>1279.8783647600001</v>
      </c>
      <c r="U65" s="36">
        <f>SUMIFS(СВЦЭМ!$C$33:$C$776,СВЦЭМ!$A$33:$A$776,$A65,СВЦЭМ!$B$33:$B$776,U$47)+'СЕТ СН'!$G$9+СВЦЭМ!$D$10+'СЕТ СН'!$G$6-'СЕТ СН'!$G$19</f>
        <v>1278.2210215499999</v>
      </c>
      <c r="V65" s="36">
        <f>SUMIFS(СВЦЭМ!$C$33:$C$776,СВЦЭМ!$A$33:$A$776,$A65,СВЦЭМ!$B$33:$B$776,V$47)+'СЕТ СН'!$G$9+СВЦЭМ!$D$10+'СЕТ СН'!$G$6-'СЕТ СН'!$G$19</f>
        <v>1274.57557481</v>
      </c>
      <c r="W65" s="36">
        <f>SUMIFS(СВЦЭМ!$C$33:$C$776,СВЦЭМ!$A$33:$A$776,$A65,СВЦЭМ!$B$33:$B$776,W$47)+'СЕТ СН'!$G$9+СВЦЭМ!$D$10+'СЕТ СН'!$G$6-'СЕТ СН'!$G$19</f>
        <v>1292.01317535</v>
      </c>
      <c r="X65" s="36">
        <f>SUMIFS(СВЦЭМ!$C$33:$C$776,СВЦЭМ!$A$33:$A$776,$A65,СВЦЭМ!$B$33:$B$776,X$47)+'СЕТ СН'!$G$9+СВЦЭМ!$D$10+'СЕТ СН'!$G$6-'СЕТ СН'!$G$19</f>
        <v>1292.8988781799999</v>
      </c>
      <c r="Y65" s="36">
        <f>SUMIFS(СВЦЭМ!$C$33:$C$776,СВЦЭМ!$A$33:$A$776,$A65,СВЦЭМ!$B$33:$B$776,Y$47)+'СЕТ СН'!$G$9+СВЦЭМ!$D$10+'СЕТ СН'!$G$6-'СЕТ СН'!$G$19</f>
        <v>1364.5489999199999</v>
      </c>
    </row>
    <row r="66" spans="1:27" ht="15.75" x14ac:dyDescent="0.2">
      <c r="A66" s="35">
        <f t="shared" si="1"/>
        <v>44062</v>
      </c>
      <c r="B66" s="36">
        <f>SUMIFS(СВЦЭМ!$C$33:$C$776,СВЦЭМ!$A$33:$A$776,$A66,СВЦЭМ!$B$33:$B$776,B$47)+'СЕТ СН'!$G$9+СВЦЭМ!$D$10+'СЕТ СН'!$G$6-'СЕТ СН'!$G$19</f>
        <v>1371.1108878</v>
      </c>
      <c r="C66" s="36">
        <f>SUMIFS(СВЦЭМ!$C$33:$C$776,СВЦЭМ!$A$33:$A$776,$A66,СВЦЭМ!$B$33:$B$776,C$47)+'СЕТ СН'!$G$9+СВЦЭМ!$D$10+'СЕТ СН'!$G$6-'СЕТ СН'!$G$19</f>
        <v>1411.41041109</v>
      </c>
      <c r="D66" s="36">
        <f>SUMIFS(СВЦЭМ!$C$33:$C$776,СВЦЭМ!$A$33:$A$776,$A66,СВЦЭМ!$B$33:$B$776,D$47)+'СЕТ СН'!$G$9+СВЦЭМ!$D$10+'СЕТ СН'!$G$6-'СЕТ СН'!$G$19</f>
        <v>1419.0793015899999</v>
      </c>
      <c r="E66" s="36">
        <f>SUMIFS(СВЦЭМ!$C$33:$C$776,СВЦЭМ!$A$33:$A$776,$A66,СВЦЭМ!$B$33:$B$776,E$47)+'СЕТ СН'!$G$9+СВЦЭМ!$D$10+'СЕТ СН'!$G$6-'СЕТ СН'!$G$19</f>
        <v>1435.04000507</v>
      </c>
      <c r="F66" s="36">
        <f>SUMIFS(СВЦЭМ!$C$33:$C$776,СВЦЭМ!$A$33:$A$776,$A66,СВЦЭМ!$B$33:$B$776,F$47)+'СЕТ СН'!$G$9+СВЦЭМ!$D$10+'СЕТ СН'!$G$6-'СЕТ СН'!$G$19</f>
        <v>1444.2729818500002</v>
      </c>
      <c r="G66" s="36">
        <f>SUMIFS(СВЦЭМ!$C$33:$C$776,СВЦЭМ!$A$33:$A$776,$A66,СВЦЭМ!$B$33:$B$776,G$47)+'СЕТ СН'!$G$9+СВЦЭМ!$D$10+'СЕТ СН'!$G$6-'СЕТ СН'!$G$19</f>
        <v>1427.0278564099999</v>
      </c>
      <c r="H66" s="36">
        <f>SUMIFS(СВЦЭМ!$C$33:$C$776,СВЦЭМ!$A$33:$A$776,$A66,СВЦЭМ!$B$33:$B$776,H$47)+'СЕТ СН'!$G$9+СВЦЭМ!$D$10+'СЕТ СН'!$G$6-'СЕТ СН'!$G$19</f>
        <v>1425.7475786700002</v>
      </c>
      <c r="I66" s="36">
        <f>SUMIFS(СВЦЭМ!$C$33:$C$776,СВЦЭМ!$A$33:$A$776,$A66,СВЦЭМ!$B$33:$B$776,I$47)+'СЕТ СН'!$G$9+СВЦЭМ!$D$10+'СЕТ СН'!$G$6-'СЕТ СН'!$G$19</f>
        <v>1450.86361354</v>
      </c>
      <c r="J66" s="36">
        <f>SUMIFS(СВЦЭМ!$C$33:$C$776,СВЦЭМ!$A$33:$A$776,$A66,СВЦЭМ!$B$33:$B$776,J$47)+'СЕТ СН'!$G$9+СВЦЭМ!$D$10+'СЕТ СН'!$G$6-'СЕТ СН'!$G$19</f>
        <v>1427.3093965</v>
      </c>
      <c r="K66" s="36">
        <f>SUMIFS(СВЦЭМ!$C$33:$C$776,СВЦЭМ!$A$33:$A$776,$A66,СВЦЭМ!$B$33:$B$776,K$47)+'СЕТ СН'!$G$9+СВЦЭМ!$D$10+'СЕТ СН'!$G$6-'СЕТ СН'!$G$19</f>
        <v>1395.9429977499999</v>
      </c>
      <c r="L66" s="36">
        <f>SUMIFS(СВЦЭМ!$C$33:$C$776,СВЦЭМ!$A$33:$A$776,$A66,СВЦЭМ!$B$33:$B$776,L$47)+'СЕТ СН'!$G$9+СВЦЭМ!$D$10+'СЕТ СН'!$G$6-'СЕТ СН'!$G$19</f>
        <v>1353.8349012799999</v>
      </c>
      <c r="M66" s="36">
        <f>SUMIFS(СВЦЭМ!$C$33:$C$776,СВЦЭМ!$A$33:$A$776,$A66,СВЦЭМ!$B$33:$B$776,M$47)+'СЕТ СН'!$G$9+СВЦЭМ!$D$10+'СЕТ СН'!$G$6-'СЕТ СН'!$G$19</f>
        <v>1314.42174187</v>
      </c>
      <c r="N66" s="36">
        <f>SUMIFS(СВЦЭМ!$C$33:$C$776,СВЦЭМ!$A$33:$A$776,$A66,СВЦЭМ!$B$33:$B$776,N$47)+'СЕТ СН'!$G$9+СВЦЭМ!$D$10+'СЕТ СН'!$G$6-'СЕТ СН'!$G$19</f>
        <v>1277.79085917</v>
      </c>
      <c r="O66" s="36">
        <f>SUMIFS(СВЦЭМ!$C$33:$C$776,СВЦЭМ!$A$33:$A$776,$A66,СВЦЭМ!$B$33:$B$776,O$47)+'СЕТ СН'!$G$9+СВЦЭМ!$D$10+'СЕТ СН'!$G$6-'СЕТ СН'!$G$19</f>
        <v>1266.2449509600001</v>
      </c>
      <c r="P66" s="36">
        <f>SUMIFS(СВЦЭМ!$C$33:$C$776,СВЦЭМ!$A$33:$A$776,$A66,СВЦЭМ!$B$33:$B$776,P$47)+'СЕТ СН'!$G$9+СВЦЭМ!$D$10+'СЕТ СН'!$G$6-'СЕТ СН'!$G$19</f>
        <v>1264.94655315</v>
      </c>
      <c r="Q66" s="36">
        <f>SUMIFS(СВЦЭМ!$C$33:$C$776,СВЦЭМ!$A$33:$A$776,$A66,СВЦЭМ!$B$33:$B$776,Q$47)+'СЕТ СН'!$G$9+СВЦЭМ!$D$10+'СЕТ СН'!$G$6-'СЕТ СН'!$G$19</f>
        <v>1265.96938658</v>
      </c>
      <c r="R66" s="36">
        <f>SUMIFS(СВЦЭМ!$C$33:$C$776,СВЦЭМ!$A$33:$A$776,$A66,СВЦЭМ!$B$33:$B$776,R$47)+'СЕТ СН'!$G$9+СВЦЭМ!$D$10+'СЕТ СН'!$G$6-'СЕТ СН'!$G$19</f>
        <v>1261.4268960200002</v>
      </c>
      <c r="S66" s="36">
        <f>SUMIFS(СВЦЭМ!$C$33:$C$776,СВЦЭМ!$A$33:$A$776,$A66,СВЦЭМ!$B$33:$B$776,S$47)+'СЕТ СН'!$G$9+СВЦЭМ!$D$10+'СЕТ СН'!$G$6-'СЕТ СН'!$G$19</f>
        <v>1263.0128552599999</v>
      </c>
      <c r="T66" s="36">
        <f>SUMIFS(СВЦЭМ!$C$33:$C$776,СВЦЭМ!$A$33:$A$776,$A66,СВЦЭМ!$B$33:$B$776,T$47)+'СЕТ СН'!$G$9+СВЦЭМ!$D$10+'СЕТ СН'!$G$6-'СЕТ СН'!$G$19</f>
        <v>1259.7052829499999</v>
      </c>
      <c r="U66" s="36">
        <f>SUMIFS(СВЦЭМ!$C$33:$C$776,СВЦЭМ!$A$33:$A$776,$A66,СВЦЭМ!$B$33:$B$776,U$47)+'СЕТ СН'!$G$9+СВЦЭМ!$D$10+'СЕТ СН'!$G$6-'СЕТ СН'!$G$19</f>
        <v>1254.2952428200001</v>
      </c>
      <c r="V66" s="36">
        <f>SUMIFS(СВЦЭМ!$C$33:$C$776,СВЦЭМ!$A$33:$A$776,$A66,СВЦЭМ!$B$33:$B$776,V$47)+'СЕТ СН'!$G$9+СВЦЭМ!$D$10+'СЕТ СН'!$G$6-'СЕТ СН'!$G$19</f>
        <v>1247.0775364800002</v>
      </c>
      <c r="W66" s="36">
        <f>SUMIFS(СВЦЭМ!$C$33:$C$776,СВЦЭМ!$A$33:$A$776,$A66,СВЦЭМ!$B$33:$B$776,W$47)+'СЕТ СН'!$G$9+СВЦЭМ!$D$10+'СЕТ СН'!$G$6-'СЕТ СН'!$G$19</f>
        <v>1250.4768996799999</v>
      </c>
      <c r="X66" s="36">
        <f>SUMIFS(СВЦЭМ!$C$33:$C$776,СВЦЭМ!$A$33:$A$776,$A66,СВЦЭМ!$B$33:$B$776,X$47)+'СЕТ СН'!$G$9+СВЦЭМ!$D$10+'СЕТ СН'!$G$6-'СЕТ СН'!$G$19</f>
        <v>1261.59022798</v>
      </c>
      <c r="Y66" s="36">
        <f>SUMIFS(СВЦЭМ!$C$33:$C$776,СВЦЭМ!$A$33:$A$776,$A66,СВЦЭМ!$B$33:$B$776,Y$47)+'СЕТ СН'!$G$9+СВЦЭМ!$D$10+'СЕТ СН'!$G$6-'СЕТ СН'!$G$19</f>
        <v>1369.7841333900001</v>
      </c>
    </row>
    <row r="67" spans="1:27" ht="15.75" x14ac:dyDescent="0.2">
      <c r="A67" s="35">
        <f t="shared" si="1"/>
        <v>44063</v>
      </c>
      <c r="B67" s="36">
        <f>SUMIFS(СВЦЭМ!$C$33:$C$776,СВЦЭМ!$A$33:$A$776,$A67,СВЦЭМ!$B$33:$B$776,B$47)+'СЕТ СН'!$G$9+СВЦЭМ!$D$10+'СЕТ СН'!$G$6-'СЕТ СН'!$G$19</f>
        <v>1432.10603459</v>
      </c>
      <c r="C67" s="36">
        <f>SUMIFS(СВЦЭМ!$C$33:$C$776,СВЦЭМ!$A$33:$A$776,$A67,СВЦЭМ!$B$33:$B$776,C$47)+'СЕТ СН'!$G$9+СВЦЭМ!$D$10+'СЕТ СН'!$G$6-'СЕТ СН'!$G$19</f>
        <v>1471.1086543000001</v>
      </c>
      <c r="D67" s="36">
        <f>SUMIFS(СВЦЭМ!$C$33:$C$776,СВЦЭМ!$A$33:$A$776,$A67,СВЦЭМ!$B$33:$B$776,D$47)+'СЕТ СН'!$G$9+СВЦЭМ!$D$10+'СЕТ СН'!$G$6-'СЕТ СН'!$G$19</f>
        <v>1498.5111507699999</v>
      </c>
      <c r="E67" s="36">
        <f>SUMIFS(СВЦЭМ!$C$33:$C$776,СВЦЭМ!$A$33:$A$776,$A67,СВЦЭМ!$B$33:$B$776,E$47)+'СЕТ СН'!$G$9+СВЦЭМ!$D$10+'СЕТ СН'!$G$6-'СЕТ СН'!$G$19</f>
        <v>1513.16041817</v>
      </c>
      <c r="F67" s="36">
        <f>SUMIFS(СВЦЭМ!$C$33:$C$776,СВЦЭМ!$A$33:$A$776,$A67,СВЦЭМ!$B$33:$B$776,F$47)+'СЕТ СН'!$G$9+СВЦЭМ!$D$10+'СЕТ СН'!$G$6-'СЕТ СН'!$G$19</f>
        <v>1511.79327558</v>
      </c>
      <c r="G67" s="36">
        <f>SUMIFS(СВЦЭМ!$C$33:$C$776,СВЦЭМ!$A$33:$A$776,$A67,СВЦЭМ!$B$33:$B$776,G$47)+'СЕТ СН'!$G$9+СВЦЭМ!$D$10+'СЕТ СН'!$G$6-'СЕТ СН'!$G$19</f>
        <v>1493.35957953</v>
      </c>
      <c r="H67" s="36">
        <f>SUMIFS(СВЦЭМ!$C$33:$C$776,СВЦЭМ!$A$33:$A$776,$A67,СВЦЭМ!$B$33:$B$776,H$47)+'СЕТ СН'!$G$9+СВЦЭМ!$D$10+'СЕТ СН'!$G$6-'СЕТ СН'!$G$19</f>
        <v>1465.36854924</v>
      </c>
      <c r="I67" s="36">
        <f>SUMIFS(СВЦЭМ!$C$33:$C$776,СВЦЭМ!$A$33:$A$776,$A67,СВЦЭМ!$B$33:$B$776,I$47)+'СЕТ СН'!$G$9+СВЦЭМ!$D$10+'СЕТ СН'!$G$6-'СЕТ СН'!$G$19</f>
        <v>1500.91044814</v>
      </c>
      <c r="J67" s="36">
        <f>SUMIFS(СВЦЭМ!$C$33:$C$776,СВЦЭМ!$A$33:$A$776,$A67,СВЦЭМ!$B$33:$B$776,J$47)+'СЕТ СН'!$G$9+СВЦЭМ!$D$10+'СЕТ СН'!$G$6-'СЕТ СН'!$G$19</f>
        <v>1472.44753102</v>
      </c>
      <c r="K67" s="36">
        <f>SUMIFS(СВЦЭМ!$C$33:$C$776,СВЦЭМ!$A$33:$A$776,$A67,СВЦЭМ!$B$33:$B$776,K$47)+'СЕТ СН'!$G$9+СВЦЭМ!$D$10+'СЕТ СН'!$G$6-'СЕТ СН'!$G$19</f>
        <v>1439.2120015</v>
      </c>
      <c r="L67" s="36">
        <f>SUMIFS(СВЦЭМ!$C$33:$C$776,СВЦЭМ!$A$33:$A$776,$A67,СВЦЭМ!$B$33:$B$776,L$47)+'СЕТ СН'!$G$9+СВЦЭМ!$D$10+'СЕТ СН'!$G$6-'СЕТ СН'!$G$19</f>
        <v>1400.0211127699999</v>
      </c>
      <c r="M67" s="36">
        <f>SUMIFS(СВЦЭМ!$C$33:$C$776,СВЦЭМ!$A$33:$A$776,$A67,СВЦЭМ!$B$33:$B$776,M$47)+'СЕТ СН'!$G$9+СВЦЭМ!$D$10+'СЕТ СН'!$G$6-'СЕТ СН'!$G$19</f>
        <v>1348.6156906000001</v>
      </c>
      <c r="N67" s="36">
        <f>SUMIFS(СВЦЭМ!$C$33:$C$776,СВЦЭМ!$A$33:$A$776,$A67,СВЦЭМ!$B$33:$B$776,N$47)+'СЕТ СН'!$G$9+СВЦЭМ!$D$10+'СЕТ СН'!$G$6-'СЕТ СН'!$G$19</f>
        <v>1291.07179552</v>
      </c>
      <c r="O67" s="36">
        <f>SUMIFS(СВЦЭМ!$C$33:$C$776,СВЦЭМ!$A$33:$A$776,$A67,СВЦЭМ!$B$33:$B$776,O$47)+'СЕТ СН'!$G$9+СВЦЭМ!$D$10+'СЕТ СН'!$G$6-'СЕТ СН'!$G$19</f>
        <v>1267.7037048100001</v>
      </c>
      <c r="P67" s="36">
        <f>SUMIFS(СВЦЭМ!$C$33:$C$776,СВЦЭМ!$A$33:$A$776,$A67,СВЦЭМ!$B$33:$B$776,P$47)+'СЕТ СН'!$G$9+СВЦЭМ!$D$10+'СЕТ СН'!$G$6-'СЕТ СН'!$G$19</f>
        <v>1266.8914949700002</v>
      </c>
      <c r="Q67" s="36">
        <f>SUMIFS(СВЦЭМ!$C$33:$C$776,СВЦЭМ!$A$33:$A$776,$A67,СВЦЭМ!$B$33:$B$776,Q$47)+'СЕТ СН'!$G$9+СВЦЭМ!$D$10+'СЕТ СН'!$G$6-'СЕТ СН'!$G$19</f>
        <v>1268.9935340100001</v>
      </c>
      <c r="R67" s="36">
        <f>SUMIFS(СВЦЭМ!$C$33:$C$776,СВЦЭМ!$A$33:$A$776,$A67,СВЦЭМ!$B$33:$B$776,R$47)+'СЕТ СН'!$G$9+СВЦЭМ!$D$10+'СЕТ СН'!$G$6-'СЕТ СН'!$G$19</f>
        <v>1270.7866046300001</v>
      </c>
      <c r="S67" s="36">
        <f>SUMIFS(СВЦЭМ!$C$33:$C$776,СВЦЭМ!$A$33:$A$776,$A67,СВЦЭМ!$B$33:$B$776,S$47)+'СЕТ СН'!$G$9+СВЦЭМ!$D$10+'СЕТ СН'!$G$6-'СЕТ СН'!$G$19</f>
        <v>1278.2547167</v>
      </c>
      <c r="T67" s="36">
        <f>SUMIFS(СВЦЭМ!$C$33:$C$776,СВЦЭМ!$A$33:$A$776,$A67,СВЦЭМ!$B$33:$B$776,T$47)+'СЕТ СН'!$G$9+СВЦЭМ!$D$10+'СЕТ СН'!$G$6-'СЕТ СН'!$G$19</f>
        <v>1279.1864552500001</v>
      </c>
      <c r="U67" s="36">
        <f>SUMIFS(СВЦЭМ!$C$33:$C$776,СВЦЭМ!$A$33:$A$776,$A67,СВЦЭМ!$B$33:$B$776,U$47)+'СЕТ СН'!$G$9+СВЦЭМ!$D$10+'СЕТ СН'!$G$6-'СЕТ СН'!$G$19</f>
        <v>1278.0319451300002</v>
      </c>
      <c r="V67" s="36">
        <f>SUMIFS(СВЦЭМ!$C$33:$C$776,СВЦЭМ!$A$33:$A$776,$A67,СВЦЭМ!$B$33:$B$776,V$47)+'СЕТ СН'!$G$9+СВЦЭМ!$D$10+'СЕТ СН'!$G$6-'СЕТ СН'!$G$19</f>
        <v>1281.61222711</v>
      </c>
      <c r="W67" s="36">
        <f>SUMIFS(СВЦЭМ!$C$33:$C$776,СВЦЭМ!$A$33:$A$776,$A67,СВЦЭМ!$B$33:$B$776,W$47)+'СЕТ СН'!$G$9+СВЦЭМ!$D$10+'СЕТ СН'!$G$6-'СЕТ СН'!$G$19</f>
        <v>1276.9218156500001</v>
      </c>
      <c r="X67" s="36">
        <f>SUMIFS(СВЦЭМ!$C$33:$C$776,СВЦЭМ!$A$33:$A$776,$A67,СВЦЭМ!$B$33:$B$776,X$47)+'СЕТ СН'!$G$9+СВЦЭМ!$D$10+'СЕТ СН'!$G$6-'СЕТ СН'!$G$19</f>
        <v>1282.8551619899999</v>
      </c>
      <c r="Y67" s="36">
        <f>SUMIFS(СВЦЭМ!$C$33:$C$776,СВЦЭМ!$A$33:$A$776,$A67,СВЦЭМ!$B$33:$B$776,Y$47)+'СЕТ СН'!$G$9+СВЦЭМ!$D$10+'СЕТ СН'!$G$6-'СЕТ СН'!$G$19</f>
        <v>1396.3655157000001</v>
      </c>
    </row>
    <row r="68" spans="1:27" ht="15.75" x14ac:dyDescent="0.2">
      <c r="A68" s="35">
        <f t="shared" si="1"/>
        <v>44064</v>
      </c>
      <c r="B68" s="36">
        <f>SUMIFS(СВЦЭМ!$C$33:$C$776,СВЦЭМ!$A$33:$A$776,$A68,СВЦЭМ!$B$33:$B$776,B$47)+'СЕТ СН'!$G$9+СВЦЭМ!$D$10+'СЕТ СН'!$G$6-'СЕТ СН'!$G$19</f>
        <v>1452.4495593199999</v>
      </c>
      <c r="C68" s="36">
        <f>SUMIFS(СВЦЭМ!$C$33:$C$776,СВЦЭМ!$A$33:$A$776,$A68,СВЦЭМ!$B$33:$B$776,C$47)+'СЕТ СН'!$G$9+СВЦЭМ!$D$10+'СЕТ СН'!$G$6-'СЕТ СН'!$G$19</f>
        <v>1470.5537451999999</v>
      </c>
      <c r="D68" s="36">
        <f>SUMIFS(СВЦЭМ!$C$33:$C$776,СВЦЭМ!$A$33:$A$776,$A68,СВЦЭМ!$B$33:$B$776,D$47)+'СЕТ СН'!$G$9+СВЦЭМ!$D$10+'СЕТ СН'!$G$6-'СЕТ СН'!$G$19</f>
        <v>1507.2567996600001</v>
      </c>
      <c r="E68" s="36">
        <f>SUMIFS(СВЦЭМ!$C$33:$C$776,СВЦЭМ!$A$33:$A$776,$A68,СВЦЭМ!$B$33:$B$776,E$47)+'СЕТ СН'!$G$9+СВЦЭМ!$D$10+'СЕТ СН'!$G$6-'СЕТ СН'!$G$19</f>
        <v>1501.40626423</v>
      </c>
      <c r="F68" s="36">
        <f>SUMIFS(СВЦЭМ!$C$33:$C$776,СВЦЭМ!$A$33:$A$776,$A68,СВЦЭМ!$B$33:$B$776,F$47)+'СЕТ СН'!$G$9+СВЦЭМ!$D$10+'СЕТ СН'!$G$6-'СЕТ СН'!$G$19</f>
        <v>1497.90845706</v>
      </c>
      <c r="G68" s="36">
        <f>SUMIFS(СВЦЭМ!$C$33:$C$776,СВЦЭМ!$A$33:$A$776,$A68,СВЦЭМ!$B$33:$B$776,G$47)+'СЕТ СН'!$G$9+СВЦЭМ!$D$10+'СЕТ СН'!$G$6-'СЕТ СН'!$G$19</f>
        <v>1511.07109498</v>
      </c>
      <c r="H68" s="36">
        <f>SUMIFS(СВЦЭМ!$C$33:$C$776,СВЦЭМ!$A$33:$A$776,$A68,СВЦЭМ!$B$33:$B$776,H$47)+'СЕТ СН'!$G$9+СВЦЭМ!$D$10+'СЕТ СН'!$G$6-'СЕТ СН'!$G$19</f>
        <v>1507.9009395600001</v>
      </c>
      <c r="I68" s="36">
        <f>SUMIFS(СВЦЭМ!$C$33:$C$776,СВЦЭМ!$A$33:$A$776,$A68,СВЦЭМ!$B$33:$B$776,I$47)+'СЕТ СН'!$G$9+СВЦЭМ!$D$10+'СЕТ СН'!$G$6-'СЕТ СН'!$G$19</f>
        <v>1535.00935736</v>
      </c>
      <c r="J68" s="36">
        <f>SUMIFS(СВЦЭМ!$C$33:$C$776,СВЦЭМ!$A$33:$A$776,$A68,СВЦЭМ!$B$33:$B$776,J$47)+'СЕТ СН'!$G$9+СВЦЭМ!$D$10+'СЕТ СН'!$G$6-'СЕТ СН'!$G$19</f>
        <v>1506.5156394400001</v>
      </c>
      <c r="K68" s="36">
        <f>SUMIFS(СВЦЭМ!$C$33:$C$776,СВЦЭМ!$A$33:$A$776,$A68,СВЦЭМ!$B$33:$B$776,K$47)+'СЕТ СН'!$G$9+СВЦЭМ!$D$10+'СЕТ СН'!$G$6-'СЕТ СН'!$G$19</f>
        <v>1458.37144246</v>
      </c>
      <c r="L68" s="36">
        <f>SUMIFS(СВЦЭМ!$C$33:$C$776,СВЦЭМ!$A$33:$A$776,$A68,СВЦЭМ!$B$33:$B$776,L$47)+'СЕТ СН'!$G$9+СВЦЭМ!$D$10+'СЕТ СН'!$G$6-'СЕТ СН'!$G$19</f>
        <v>1420.9194047000001</v>
      </c>
      <c r="M68" s="36">
        <f>SUMIFS(СВЦЭМ!$C$33:$C$776,СВЦЭМ!$A$33:$A$776,$A68,СВЦЭМ!$B$33:$B$776,M$47)+'СЕТ СН'!$G$9+СВЦЭМ!$D$10+'СЕТ СН'!$G$6-'СЕТ СН'!$G$19</f>
        <v>1375.43860548</v>
      </c>
      <c r="N68" s="36">
        <f>SUMIFS(СВЦЭМ!$C$33:$C$776,СВЦЭМ!$A$33:$A$776,$A68,СВЦЭМ!$B$33:$B$776,N$47)+'СЕТ СН'!$G$9+СВЦЭМ!$D$10+'СЕТ СН'!$G$6-'СЕТ СН'!$G$19</f>
        <v>1316.59577279</v>
      </c>
      <c r="O68" s="36">
        <f>SUMIFS(СВЦЭМ!$C$33:$C$776,СВЦЭМ!$A$33:$A$776,$A68,СВЦЭМ!$B$33:$B$776,O$47)+'СЕТ СН'!$G$9+СВЦЭМ!$D$10+'СЕТ СН'!$G$6-'СЕТ СН'!$G$19</f>
        <v>1299.79360234</v>
      </c>
      <c r="P68" s="36">
        <f>SUMIFS(СВЦЭМ!$C$33:$C$776,СВЦЭМ!$A$33:$A$776,$A68,СВЦЭМ!$B$33:$B$776,P$47)+'СЕТ СН'!$G$9+СВЦЭМ!$D$10+'СЕТ СН'!$G$6-'СЕТ СН'!$G$19</f>
        <v>1296.1377944999999</v>
      </c>
      <c r="Q68" s="36">
        <f>SUMIFS(СВЦЭМ!$C$33:$C$776,СВЦЭМ!$A$33:$A$776,$A68,СВЦЭМ!$B$33:$B$776,Q$47)+'СЕТ СН'!$G$9+СВЦЭМ!$D$10+'СЕТ СН'!$G$6-'СЕТ СН'!$G$19</f>
        <v>1295.5980194900001</v>
      </c>
      <c r="R68" s="36">
        <f>SUMIFS(СВЦЭМ!$C$33:$C$776,СВЦЭМ!$A$33:$A$776,$A68,СВЦЭМ!$B$33:$B$776,R$47)+'СЕТ СН'!$G$9+СВЦЭМ!$D$10+'СЕТ СН'!$G$6-'СЕТ СН'!$G$19</f>
        <v>1287.9270094200001</v>
      </c>
      <c r="S68" s="36">
        <f>SUMIFS(СВЦЭМ!$C$33:$C$776,СВЦЭМ!$A$33:$A$776,$A68,СВЦЭМ!$B$33:$B$776,S$47)+'СЕТ СН'!$G$9+СВЦЭМ!$D$10+'СЕТ СН'!$G$6-'СЕТ СН'!$G$19</f>
        <v>1289.24239113</v>
      </c>
      <c r="T68" s="36">
        <f>SUMIFS(СВЦЭМ!$C$33:$C$776,СВЦЭМ!$A$33:$A$776,$A68,СВЦЭМ!$B$33:$B$776,T$47)+'СЕТ СН'!$G$9+СВЦЭМ!$D$10+'СЕТ СН'!$G$6-'СЕТ СН'!$G$19</f>
        <v>1290.2137555499999</v>
      </c>
      <c r="U68" s="36">
        <f>SUMIFS(СВЦЭМ!$C$33:$C$776,СВЦЭМ!$A$33:$A$776,$A68,СВЦЭМ!$B$33:$B$776,U$47)+'СЕТ СН'!$G$9+СВЦЭМ!$D$10+'СЕТ СН'!$G$6-'СЕТ СН'!$G$19</f>
        <v>1297.9902381100001</v>
      </c>
      <c r="V68" s="36">
        <f>SUMIFS(СВЦЭМ!$C$33:$C$776,СВЦЭМ!$A$33:$A$776,$A68,СВЦЭМ!$B$33:$B$776,V$47)+'СЕТ СН'!$G$9+СВЦЭМ!$D$10+'СЕТ СН'!$G$6-'СЕТ СН'!$G$19</f>
        <v>1302.1883963300002</v>
      </c>
      <c r="W68" s="36">
        <f>SUMIFS(СВЦЭМ!$C$33:$C$776,СВЦЭМ!$A$33:$A$776,$A68,СВЦЭМ!$B$33:$B$776,W$47)+'СЕТ СН'!$G$9+СВЦЭМ!$D$10+'СЕТ СН'!$G$6-'СЕТ СН'!$G$19</f>
        <v>1299.4784625699999</v>
      </c>
      <c r="X68" s="36">
        <f>SUMIFS(СВЦЭМ!$C$33:$C$776,СВЦЭМ!$A$33:$A$776,$A68,СВЦЭМ!$B$33:$B$776,X$47)+'СЕТ СН'!$G$9+СВЦЭМ!$D$10+'СЕТ СН'!$G$6-'СЕТ СН'!$G$19</f>
        <v>1307.30120033</v>
      </c>
      <c r="Y68" s="36">
        <f>SUMIFS(СВЦЭМ!$C$33:$C$776,СВЦЭМ!$A$33:$A$776,$A68,СВЦЭМ!$B$33:$B$776,Y$47)+'СЕТ СН'!$G$9+СВЦЭМ!$D$10+'СЕТ СН'!$G$6-'СЕТ СН'!$G$19</f>
        <v>1402.90721732</v>
      </c>
    </row>
    <row r="69" spans="1:27" ht="15.75" x14ac:dyDescent="0.2">
      <c r="A69" s="35">
        <f t="shared" si="1"/>
        <v>44065</v>
      </c>
      <c r="B69" s="36">
        <f>SUMIFS(СВЦЭМ!$C$33:$C$776,СВЦЭМ!$A$33:$A$776,$A69,СВЦЭМ!$B$33:$B$776,B$47)+'СЕТ СН'!$G$9+СВЦЭМ!$D$10+'СЕТ СН'!$G$6-'СЕТ СН'!$G$19</f>
        <v>1438.86855062</v>
      </c>
      <c r="C69" s="36">
        <f>SUMIFS(СВЦЭМ!$C$33:$C$776,СВЦЭМ!$A$33:$A$776,$A69,СВЦЭМ!$B$33:$B$776,C$47)+'СЕТ СН'!$G$9+СВЦЭМ!$D$10+'СЕТ СН'!$G$6-'СЕТ СН'!$G$19</f>
        <v>1488.4953994</v>
      </c>
      <c r="D69" s="36">
        <f>SUMIFS(СВЦЭМ!$C$33:$C$776,СВЦЭМ!$A$33:$A$776,$A69,СВЦЭМ!$B$33:$B$776,D$47)+'СЕТ СН'!$G$9+СВЦЭМ!$D$10+'СЕТ СН'!$G$6-'СЕТ СН'!$G$19</f>
        <v>1504.14385535</v>
      </c>
      <c r="E69" s="36">
        <f>SUMIFS(СВЦЭМ!$C$33:$C$776,СВЦЭМ!$A$33:$A$776,$A69,СВЦЭМ!$B$33:$B$776,E$47)+'СЕТ СН'!$G$9+СВЦЭМ!$D$10+'СЕТ СН'!$G$6-'СЕТ СН'!$G$19</f>
        <v>1519.2968039500001</v>
      </c>
      <c r="F69" s="36">
        <f>SUMIFS(СВЦЭМ!$C$33:$C$776,СВЦЭМ!$A$33:$A$776,$A69,СВЦЭМ!$B$33:$B$776,F$47)+'СЕТ СН'!$G$9+СВЦЭМ!$D$10+'СЕТ СН'!$G$6-'СЕТ СН'!$G$19</f>
        <v>1521.8354272900001</v>
      </c>
      <c r="G69" s="36">
        <f>SUMIFS(СВЦЭМ!$C$33:$C$776,СВЦЭМ!$A$33:$A$776,$A69,СВЦЭМ!$B$33:$B$776,G$47)+'СЕТ СН'!$G$9+СВЦЭМ!$D$10+'СЕТ СН'!$G$6-'СЕТ СН'!$G$19</f>
        <v>1514.2377132900001</v>
      </c>
      <c r="H69" s="36">
        <f>SUMIFS(СВЦЭМ!$C$33:$C$776,СВЦЭМ!$A$33:$A$776,$A69,СВЦЭМ!$B$33:$B$776,H$47)+'СЕТ СН'!$G$9+СВЦЭМ!$D$10+'СЕТ СН'!$G$6-'СЕТ СН'!$G$19</f>
        <v>1488.00756133</v>
      </c>
      <c r="I69" s="36">
        <f>SUMIFS(СВЦЭМ!$C$33:$C$776,СВЦЭМ!$A$33:$A$776,$A69,СВЦЭМ!$B$33:$B$776,I$47)+'СЕТ СН'!$G$9+СВЦЭМ!$D$10+'СЕТ СН'!$G$6-'СЕТ СН'!$G$19</f>
        <v>1496.43640934</v>
      </c>
      <c r="J69" s="36">
        <f>SUMIFS(СВЦЭМ!$C$33:$C$776,СВЦЭМ!$A$33:$A$776,$A69,СВЦЭМ!$B$33:$B$776,J$47)+'СЕТ СН'!$G$9+СВЦЭМ!$D$10+'СЕТ СН'!$G$6-'СЕТ СН'!$G$19</f>
        <v>1463.9743727800001</v>
      </c>
      <c r="K69" s="36">
        <f>SUMIFS(СВЦЭМ!$C$33:$C$776,СВЦЭМ!$A$33:$A$776,$A69,СВЦЭМ!$B$33:$B$776,K$47)+'СЕТ СН'!$G$9+СВЦЭМ!$D$10+'СЕТ СН'!$G$6-'СЕТ СН'!$G$19</f>
        <v>1428.4896106900001</v>
      </c>
      <c r="L69" s="36">
        <f>SUMIFS(СВЦЭМ!$C$33:$C$776,СВЦЭМ!$A$33:$A$776,$A69,СВЦЭМ!$B$33:$B$776,L$47)+'СЕТ СН'!$G$9+СВЦЭМ!$D$10+'СЕТ СН'!$G$6-'СЕТ СН'!$G$19</f>
        <v>1394.6433904</v>
      </c>
      <c r="M69" s="36">
        <f>SUMIFS(СВЦЭМ!$C$33:$C$776,СВЦЭМ!$A$33:$A$776,$A69,СВЦЭМ!$B$33:$B$776,M$47)+'СЕТ СН'!$G$9+СВЦЭМ!$D$10+'СЕТ СН'!$G$6-'СЕТ СН'!$G$19</f>
        <v>1354.02407436</v>
      </c>
      <c r="N69" s="36">
        <f>SUMIFS(СВЦЭМ!$C$33:$C$776,СВЦЭМ!$A$33:$A$776,$A69,СВЦЭМ!$B$33:$B$776,N$47)+'СЕТ СН'!$G$9+СВЦЭМ!$D$10+'СЕТ СН'!$G$6-'СЕТ СН'!$G$19</f>
        <v>1320.4005110200001</v>
      </c>
      <c r="O69" s="36">
        <f>SUMIFS(СВЦЭМ!$C$33:$C$776,СВЦЭМ!$A$33:$A$776,$A69,СВЦЭМ!$B$33:$B$776,O$47)+'СЕТ СН'!$G$9+СВЦЭМ!$D$10+'СЕТ СН'!$G$6-'СЕТ СН'!$G$19</f>
        <v>1290.97709852</v>
      </c>
      <c r="P69" s="36">
        <f>SUMIFS(СВЦЭМ!$C$33:$C$776,СВЦЭМ!$A$33:$A$776,$A69,СВЦЭМ!$B$33:$B$776,P$47)+'СЕТ СН'!$G$9+СВЦЭМ!$D$10+'СЕТ СН'!$G$6-'СЕТ СН'!$G$19</f>
        <v>1294.0011782000001</v>
      </c>
      <c r="Q69" s="36">
        <f>SUMIFS(СВЦЭМ!$C$33:$C$776,СВЦЭМ!$A$33:$A$776,$A69,СВЦЭМ!$B$33:$B$776,Q$47)+'СЕТ СН'!$G$9+СВЦЭМ!$D$10+'СЕТ СН'!$G$6-'СЕТ СН'!$G$19</f>
        <v>1296.9973780099999</v>
      </c>
      <c r="R69" s="36">
        <f>SUMIFS(СВЦЭМ!$C$33:$C$776,СВЦЭМ!$A$33:$A$776,$A69,СВЦЭМ!$B$33:$B$776,R$47)+'СЕТ СН'!$G$9+СВЦЭМ!$D$10+'СЕТ СН'!$G$6-'СЕТ СН'!$G$19</f>
        <v>1299.81683447</v>
      </c>
      <c r="S69" s="36">
        <f>SUMIFS(СВЦЭМ!$C$33:$C$776,СВЦЭМ!$A$33:$A$776,$A69,СВЦЭМ!$B$33:$B$776,S$47)+'СЕТ СН'!$G$9+СВЦЭМ!$D$10+'СЕТ СН'!$G$6-'СЕТ СН'!$G$19</f>
        <v>1298.0644078599998</v>
      </c>
      <c r="T69" s="36">
        <f>SUMIFS(СВЦЭМ!$C$33:$C$776,СВЦЭМ!$A$33:$A$776,$A69,СВЦЭМ!$B$33:$B$776,T$47)+'СЕТ СН'!$G$9+СВЦЭМ!$D$10+'СЕТ СН'!$G$6-'СЕТ СН'!$G$19</f>
        <v>1285.7192196199999</v>
      </c>
      <c r="U69" s="36">
        <f>SUMIFS(СВЦЭМ!$C$33:$C$776,СВЦЭМ!$A$33:$A$776,$A69,СВЦЭМ!$B$33:$B$776,U$47)+'СЕТ СН'!$G$9+СВЦЭМ!$D$10+'СЕТ СН'!$G$6-'СЕТ СН'!$G$19</f>
        <v>1279.5837632</v>
      </c>
      <c r="V69" s="36">
        <f>SUMIFS(СВЦЭМ!$C$33:$C$776,СВЦЭМ!$A$33:$A$776,$A69,СВЦЭМ!$B$33:$B$776,V$47)+'СЕТ СН'!$G$9+СВЦЭМ!$D$10+'СЕТ СН'!$G$6-'СЕТ СН'!$G$19</f>
        <v>1273.9357875800001</v>
      </c>
      <c r="W69" s="36">
        <f>SUMIFS(СВЦЭМ!$C$33:$C$776,СВЦЭМ!$A$33:$A$776,$A69,СВЦЭМ!$B$33:$B$776,W$47)+'СЕТ СН'!$G$9+СВЦЭМ!$D$10+'СЕТ СН'!$G$6-'СЕТ СН'!$G$19</f>
        <v>1276.5427414599999</v>
      </c>
      <c r="X69" s="36">
        <f>SUMIFS(СВЦЭМ!$C$33:$C$776,СВЦЭМ!$A$33:$A$776,$A69,СВЦЭМ!$B$33:$B$776,X$47)+'СЕТ СН'!$G$9+СВЦЭМ!$D$10+'СЕТ СН'!$G$6-'СЕТ СН'!$G$19</f>
        <v>1291.9005148599999</v>
      </c>
      <c r="Y69" s="36">
        <f>SUMIFS(СВЦЭМ!$C$33:$C$776,СВЦЭМ!$A$33:$A$776,$A69,СВЦЭМ!$B$33:$B$776,Y$47)+'СЕТ СН'!$G$9+СВЦЭМ!$D$10+'СЕТ СН'!$G$6-'СЕТ СН'!$G$19</f>
        <v>1395.60866431</v>
      </c>
    </row>
    <row r="70" spans="1:27" ht="15.75" x14ac:dyDescent="0.2">
      <c r="A70" s="35">
        <f t="shared" si="1"/>
        <v>44066</v>
      </c>
      <c r="B70" s="36">
        <f>SUMIFS(СВЦЭМ!$C$33:$C$776,СВЦЭМ!$A$33:$A$776,$A70,СВЦЭМ!$B$33:$B$776,B$47)+'СЕТ СН'!$G$9+СВЦЭМ!$D$10+'СЕТ СН'!$G$6-'СЕТ СН'!$G$19</f>
        <v>1446.6414607699999</v>
      </c>
      <c r="C70" s="36">
        <f>SUMIFS(СВЦЭМ!$C$33:$C$776,СВЦЭМ!$A$33:$A$776,$A70,СВЦЭМ!$B$33:$B$776,C$47)+'СЕТ СН'!$G$9+СВЦЭМ!$D$10+'СЕТ СН'!$G$6-'СЕТ СН'!$G$19</f>
        <v>1472.7690929099999</v>
      </c>
      <c r="D70" s="36">
        <f>SUMIFS(СВЦЭМ!$C$33:$C$776,СВЦЭМ!$A$33:$A$776,$A70,СВЦЭМ!$B$33:$B$776,D$47)+'СЕТ СН'!$G$9+СВЦЭМ!$D$10+'СЕТ СН'!$G$6-'СЕТ СН'!$G$19</f>
        <v>1499.3166477499999</v>
      </c>
      <c r="E70" s="36">
        <f>SUMIFS(СВЦЭМ!$C$33:$C$776,СВЦЭМ!$A$33:$A$776,$A70,СВЦЭМ!$B$33:$B$776,E$47)+'СЕТ СН'!$G$9+СВЦЭМ!$D$10+'СЕТ СН'!$G$6-'СЕТ СН'!$G$19</f>
        <v>1517.0125389700002</v>
      </c>
      <c r="F70" s="36">
        <f>SUMIFS(СВЦЭМ!$C$33:$C$776,СВЦЭМ!$A$33:$A$776,$A70,СВЦЭМ!$B$33:$B$776,F$47)+'СЕТ СН'!$G$9+СВЦЭМ!$D$10+'СЕТ СН'!$G$6-'СЕТ СН'!$G$19</f>
        <v>1520.9913556900001</v>
      </c>
      <c r="G70" s="36">
        <f>SUMIFS(СВЦЭМ!$C$33:$C$776,СВЦЭМ!$A$33:$A$776,$A70,СВЦЭМ!$B$33:$B$776,G$47)+'СЕТ СН'!$G$9+СВЦЭМ!$D$10+'СЕТ СН'!$G$6-'СЕТ СН'!$G$19</f>
        <v>1518.8837896099999</v>
      </c>
      <c r="H70" s="36">
        <f>SUMIFS(СВЦЭМ!$C$33:$C$776,СВЦЭМ!$A$33:$A$776,$A70,СВЦЭМ!$B$33:$B$776,H$47)+'СЕТ СН'!$G$9+СВЦЭМ!$D$10+'СЕТ СН'!$G$6-'СЕТ СН'!$G$19</f>
        <v>1505.7846322300002</v>
      </c>
      <c r="I70" s="36">
        <f>SUMIFS(СВЦЭМ!$C$33:$C$776,СВЦЭМ!$A$33:$A$776,$A70,СВЦЭМ!$B$33:$B$776,I$47)+'СЕТ СН'!$G$9+СВЦЭМ!$D$10+'СЕТ СН'!$G$6-'СЕТ СН'!$G$19</f>
        <v>1481.41742946</v>
      </c>
      <c r="J70" s="36">
        <f>SUMIFS(СВЦЭМ!$C$33:$C$776,СВЦЭМ!$A$33:$A$776,$A70,СВЦЭМ!$B$33:$B$776,J$47)+'СЕТ СН'!$G$9+СВЦЭМ!$D$10+'СЕТ СН'!$G$6-'СЕТ СН'!$G$19</f>
        <v>1470.37881846</v>
      </c>
      <c r="K70" s="36">
        <f>SUMIFS(СВЦЭМ!$C$33:$C$776,СВЦЭМ!$A$33:$A$776,$A70,СВЦЭМ!$B$33:$B$776,K$47)+'СЕТ СН'!$G$9+СВЦЭМ!$D$10+'СЕТ СН'!$G$6-'СЕТ СН'!$G$19</f>
        <v>1447.6712756100001</v>
      </c>
      <c r="L70" s="36">
        <f>SUMIFS(СВЦЭМ!$C$33:$C$776,СВЦЭМ!$A$33:$A$776,$A70,СВЦЭМ!$B$33:$B$776,L$47)+'СЕТ СН'!$G$9+СВЦЭМ!$D$10+'СЕТ СН'!$G$6-'СЕТ СН'!$G$19</f>
        <v>1407.05715319</v>
      </c>
      <c r="M70" s="36">
        <f>SUMIFS(СВЦЭМ!$C$33:$C$776,СВЦЭМ!$A$33:$A$776,$A70,СВЦЭМ!$B$33:$B$776,M$47)+'СЕТ СН'!$G$9+СВЦЭМ!$D$10+'СЕТ СН'!$G$6-'СЕТ СН'!$G$19</f>
        <v>1344.5883206600001</v>
      </c>
      <c r="N70" s="36">
        <f>SUMIFS(СВЦЭМ!$C$33:$C$776,СВЦЭМ!$A$33:$A$776,$A70,СВЦЭМ!$B$33:$B$776,N$47)+'СЕТ СН'!$G$9+СВЦЭМ!$D$10+'СЕТ СН'!$G$6-'СЕТ СН'!$G$19</f>
        <v>1286.7210584499999</v>
      </c>
      <c r="O70" s="36">
        <f>SUMIFS(СВЦЭМ!$C$33:$C$776,СВЦЭМ!$A$33:$A$776,$A70,СВЦЭМ!$B$33:$B$776,O$47)+'СЕТ СН'!$G$9+СВЦЭМ!$D$10+'СЕТ СН'!$G$6-'СЕТ СН'!$G$19</f>
        <v>1268.1811923099999</v>
      </c>
      <c r="P70" s="36">
        <f>SUMIFS(СВЦЭМ!$C$33:$C$776,СВЦЭМ!$A$33:$A$776,$A70,СВЦЭМ!$B$33:$B$776,P$47)+'СЕТ СН'!$G$9+СВЦЭМ!$D$10+'СЕТ СН'!$G$6-'СЕТ СН'!$G$19</f>
        <v>1274.7502896999999</v>
      </c>
      <c r="Q70" s="36">
        <f>SUMIFS(СВЦЭМ!$C$33:$C$776,СВЦЭМ!$A$33:$A$776,$A70,СВЦЭМ!$B$33:$B$776,Q$47)+'СЕТ СН'!$G$9+СВЦЭМ!$D$10+'СЕТ СН'!$G$6-'СЕТ СН'!$G$19</f>
        <v>1272.4160749100001</v>
      </c>
      <c r="R70" s="36">
        <f>SUMIFS(СВЦЭМ!$C$33:$C$776,СВЦЭМ!$A$33:$A$776,$A70,СВЦЭМ!$B$33:$B$776,R$47)+'СЕТ СН'!$G$9+СВЦЭМ!$D$10+'СЕТ СН'!$G$6-'СЕТ СН'!$G$19</f>
        <v>1270.2239370100001</v>
      </c>
      <c r="S70" s="36">
        <f>SUMIFS(СВЦЭМ!$C$33:$C$776,СВЦЭМ!$A$33:$A$776,$A70,СВЦЭМ!$B$33:$B$776,S$47)+'СЕТ СН'!$G$9+СВЦЭМ!$D$10+'СЕТ СН'!$G$6-'СЕТ СН'!$G$19</f>
        <v>1274.1393239200002</v>
      </c>
      <c r="T70" s="36">
        <f>SUMIFS(СВЦЭМ!$C$33:$C$776,СВЦЭМ!$A$33:$A$776,$A70,СВЦЭМ!$B$33:$B$776,T$47)+'СЕТ СН'!$G$9+СВЦЭМ!$D$10+'СЕТ СН'!$G$6-'СЕТ СН'!$G$19</f>
        <v>1275.1255073699999</v>
      </c>
      <c r="U70" s="36">
        <f>SUMIFS(СВЦЭМ!$C$33:$C$776,СВЦЭМ!$A$33:$A$776,$A70,СВЦЭМ!$B$33:$B$776,U$47)+'СЕТ СН'!$G$9+СВЦЭМ!$D$10+'СЕТ СН'!$G$6-'СЕТ СН'!$G$19</f>
        <v>1261.3006868100001</v>
      </c>
      <c r="V70" s="36">
        <f>SUMIFS(СВЦЭМ!$C$33:$C$776,СВЦЭМ!$A$33:$A$776,$A70,СВЦЭМ!$B$33:$B$776,V$47)+'СЕТ СН'!$G$9+СВЦЭМ!$D$10+'СЕТ СН'!$G$6-'СЕТ СН'!$G$19</f>
        <v>1254.3754955100001</v>
      </c>
      <c r="W70" s="36">
        <f>SUMIFS(СВЦЭМ!$C$33:$C$776,СВЦЭМ!$A$33:$A$776,$A70,СВЦЭМ!$B$33:$B$776,W$47)+'СЕТ СН'!$G$9+СВЦЭМ!$D$10+'СЕТ СН'!$G$6-'СЕТ СН'!$G$19</f>
        <v>1251.7879275</v>
      </c>
      <c r="X70" s="36">
        <f>SUMIFS(СВЦЭМ!$C$33:$C$776,СВЦЭМ!$A$33:$A$776,$A70,СВЦЭМ!$B$33:$B$776,X$47)+'СЕТ СН'!$G$9+СВЦЭМ!$D$10+'СЕТ СН'!$G$6-'СЕТ СН'!$G$19</f>
        <v>1281.6826217100001</v>
      </c>
      <c r="Y70" s="36">
        <f>SUMIFS(СВЦЭМ!$C$33:$C$776,СВЦЭМ!$A$33:$A$776,$A70,СВЦЭМ!$B$33:$B$776,Y$47)+'СЕТ СН'!$G$9+СВЦЭМ!$D$10+'СЕТ СН'!$G$6-'СЕТ СН'!$G$19</f>
        <v>1375.02491029</v>
      </c>
    </row>
    <row r="71" spans="1:27" ht="15.75" x14ac:dyDescent="0.2">
      <c r="A71" s="35">
        <f t="shared" si="1"/>
        <v>44067</v>
      </c>
      <c r="B71" s="36">
        <f>SUMIFS(СВЦЭМ!$C$33:$C$776,СВЦЭМ!$A$33:$A$776,$A71,СВЦЭМ!$B$33:$B$776,B$47)+'СЕТ СН'!$G$9+СВЦЭМ!$D$10+'СЕТ СН'!$G$6-'СЕТ СН'!$G$19</f>
        <v>1408.8693746500001</v>
      </c>
      <c r="C71" s="36">
        <f>SUMIFS(СВЦЭМ!$C$33:$C$776,СВЦЭМ!$A$33:$A$776,$A71,СВЦЭМ!$B$33:$B$776,C$47)+'СЕТ СН'!$G$9+СВЦЭМ!$D$10+'СЕТ СН'!$G$6-'СЕТ СН'!$G$19</f>
        <v>1450.8065918699999</v>
      </c>
      <c r="D71" s="36">
        <f>SUMIFS(СВЦЭМ!$C$33:$C$776,СВЦЭМ!$A$33:$A$776,$A71,СВЦЭМ!$B$33:$B$776,D$47)+'СЕТ СН'!$G$9+СВЦЭМ!$D$10+'СЕТ СН'!$G$6-'СЕТ СН'!$G$19</f>
        <v>1466.4803298900001</v>
      </c>
      <c r="E71" s="36">
        <f>SUMIFS(СВЦЭМ!$C$33:$C$776,СВЦЭМ!$A$33:$A$776,$A71,СВЦЭМ!$B$33:$B$776,E$47)+'СЕТ СН'!$G$9+СВЦЭМ!$D$10+'СЕТ СН'!$G$6-'СЕТ СН'!$G$19</f>
        <v>1465.02039719</v>
      </c>
      <c r="F71" s="36">
        <f>SUMIFS(СВЦЭМ!$C$33:$C$776,СВЦЭМ!$A$33:$A$776,$A71,СВЦЭМ!$B$33:$B$776,F$47)+'СЕТ СН'!$G$9+СВЦЭМ!$D$10+'СЕТ СН'!$G$6-'СЕТ СН'!$G$19</f>
        <v>1469.7574650699999</v>
      </c>
      <c r="G71" s="36">
        <f>SUMIFS(СВЦЭМ!$C$33:$C$776,СВЦЭМ!$A$33:$A$776,$A71,СВЦЭМ!$B$33:$B$776,G$47)+'СЕТ СН'!$G$9+СВЦЭМ!$D$10+'СЕТ СН'!$G$6-'СЕТ СН'!$G$19</f>
        <v>1466.1905259600001</v>
      </c>
      <c r="H71" s="36">
        <f>SUMIFS(СВЦЭМ!$C$33:$C$776,СВЦЭМ!$A$33:$A$776,$A71,СВЦЭМ!$B$33:$B$776,H$47)+'СЕТ СН'!$G$9+СВЦЭМ!$D$10+'СЕТ СН'!$G$6-'СЕТ СН'!$G$19</f>
        <v>1459.4292224599999</v>
      </c>
      <c r="I71" s="36">
        <f>SUMIFS(СВЦЭМ!$C$33:$C$776,СВЦЭМ!$A$33:$A$776,$A71,СВЦЭМ!$B$33:$B$776,I$47)+'СЕТ СН'!$G$9+СВЦЭМ!$D$10+'СЕТ СН'!$G$6-'СЕТ СН'!$G$19</f>
        <v>1532.43119329</v>
      </c>
      <c r="J71" s="36">
        <f>SUMIFS(СВЦЭМ!$C$33:$C$776,СВЦЭМ!$A$33:$A$776,$A71,СВЦЭМ!$B$33:$B$776,J$47)+'СЕТ СН'!$G$9+СВЦЭМ!$D$10+'СЕТ СН'!$G$6-'СЕТ СН'!$G$19</f>
        <v>1483.73289578</v>
      </c>
      <c r="K71" s="36">
        <f>SUMIFS(СВЦЭМ!$C$33:$C$776,СВЦЭМ!$A$33:$A$776,$A71,СВЦЭМ!$B$33:$B$776,K$47)+'СЕТ СН'!$G$9+СВЦЭМ!$D$10+'СЕТ СН'!$G$6-'СЕТ СН'!$G$19</f>
        <v>1457.9731355899999</v>
      </c>
      <c r="L71" s="36">
        <f>SUMIFS(СВЦЭМ!$C$33:$C$776,СВЦЭМ!$A$33:$A$776,$A71,СВЦЭМ!$B$33:$B$776,L$47)+'СЕТ СН'!$G$9+СВЦЭМ!$D$10+'СЕТ СН'!$G$6-'СЕТ СН'!$G$19</f>
        <v>1432.6556788400001</v>
      </c>
      <c r="M71" s="36">
        <f>SUMIFS(СВЦЭМ!$C$33:$C$776,СВЦЭМ!$A$33:$A$776,$A71,СВЦЭМ!$B$33:$B$776,M$47)+'СЕТ СН'!$G$9+СВЦЭМ!$D$10+'СЕТ СН'!$G$6-'СЕТ СН'!$G$19</f>
        <v>1380.9959173500001</v>
      </c>
      <c r="N71" s="36">
        <f>SUMIFS(СВЦЭМ!$C$33:$C$776,СВЦЭМ!$A$33:$A$776,$A71,СВЦЭМ!$B$33:$B$776,N$47)+'СЕТ СН'!$G$9+СВЦЭМ!$D$10+'СЕТ СН'!$G$6-'СЕТ СН'!$G$19</f>
        <v>1338.2125615800001</v>
      </c>
      <c r="O71" s="36">
        <f>SUMIFS(СВЦЭМ!$C$33:$C$776,СВЦЭМ!$A$33:$A$776,$A71,СВЦЭМ!$B$33:$B$776,O$47)+'СЕТ СН'!$G$9+СВЦЭМ!$D$10+'СЕТ СН'!$G$6-'СЕТ СН'!$G$19</f>
        <v>1302.5375748199999</v>
      </c>
      <c r="P71" s="36">
        <f>SUMIFS(СВЦЭМ!$C$33:$C$776,СВЦЭМ!$A$33:$A$776,$A71,СВЦЭМ!$B$33:$B$776,P$47)+'СЕТ СН'!$G$9+СВЦЭМ!$D$10+'СЕТ СН'!$G$6-'СЕТ СН'!$G$19</f>
        <v>1313.80627673</v>
      </c>
      <c r="Q71" s="36">
        <f>SUMIFS(СВЦЭМ!$C$33:$C$776,СВЦЭМ!$A$33:$A$776,$A71,СВЦЭМ!$B$33:$B$776,Q$47)+'СЕТ СН'!$G$9+СВЦЭМ!$D$10+'СЕТ СН'!$G$6-'СЕТ СН'!$G$19</f>
        <v>1309.54841975</v>
      </c>
      <c r="R71" s="36">
        <f>SUMIFS(СВЦЭМ!$C$33:$C$776,СВЦЭМ!$A$33:$A$776,$A71,СВЦЭМ!$B$33:$B$776,R$47)+'СЕТ СН'!$G$9+СВЦЭМ!$D$10+'СЕТ СН'!$G$6-'СЕТ СН'!$G$19</f>
        <v>1309.4806060599999</v>
      </c>
      <c r="S71" s="36">
        <f>SUMIFS(СВЦЭМ!$C$33:$C$776,СВЦЭМ!$A$33:$A$776,$A71,СВЦЭМ!$B$33:$B$776,S$47)+'СЕТ СН'!$G$9+СВЦЭМ!$D$10+'СЕТ СН'!$G$6-'СЕТ СН'!$G$19</f>
        <v>1311.9489116</v>
      </c>
      <c r="T71" s="36">
        <f>SUMIFS(СВЦЭМ!$C$33:$C$776,СВЦЭМ!$A$33:$A$776,$A71,СВЦЭМ!$B$33:$B$776,T$47)+'СЕТ СН'!$G$9+СВЦЭМ!$D$10+'СЕТ СН'!$G$6-'СЕТ СН'!$G$19</f>
        <v>1312.7039929699999</v>
      </c>
      <c r="U71" s="36">
        <f>SUMIFS(СВЦЭМ!$C$33:$C$776,СВЦЭМ!$A$33:$A$776,$A71,СВЦЭМ!$B$33:$B$776,U$47)+'СЕТ СН'!$G$9+СВЦЭМ!$D$10+'СЕТ СН'!$G$6-'СЕТ СН'!$G$19</f>
        <v>1313.5946120399999</v>
      </c>
      <c r="V71" s="36">
        <f>SUMIFS(СВЦЭМ!$C$33:$C$776,СВЦЭМ!$A$33:$A$776,$A71,СВЦЭМ!$B$33:$B$776,V$47)+'СЕТ СН'!$G$9+СВЦЭМ!$D$10+'СЕТ СН'!$G$6-'СЕТ СН'!$G$19</f>
        <v>1306.56813904</v>
      </c>
      <c r="W71" s="36">
        <f>SUMIFS(СВЦЭМ!$C$33:$C$776,СВЦЭМ!$A$33:$A$776,$A71,СВЦЭМ!$B$33:$B$776,W$47)+'СЕТ СН'!$G$9+СВЦЭМ!$D$10+'СЕТ СН'!$G$6-'СЕТ СН'!$G$19</f>
        <v>1296.28674514</v>
      </c>
      <c r="X71" s="36">
        <f>SUMIFS(СВЦЭМ!$C$33:$C$776,СВЦЭМ!$A$33:$A$776,$A71,СВЦЭМ!$B$33:$B$776,X$47)+'СЕТ СН'!$G$9+СВЦЭМ!$D$10+'СЕТ СН'!$G$6-'СЕТ СН'!$G$19</f>
        <v>1323.3827816</v>
      </c>
      <c r="Y71" s="36">
        <f>SUMIFS(СВЦЭМ!$C$33:$C$776,СВЦЭМ!$A$33:$A$776,$A71,СВЦЭМ!$B$33:$B$776,Y$47)+'СЕТ СН'!$G$9+СВЦЭМ!$D$10+'СЕТ СН'!$G$6-'СЕТ СН'!$G$19</f>
        <v>1430.67214997</v>
      </c>
    </row>
    <row r="72" spans="1:27" ht="15.75" x14ac:dyDescent="0.2">
      <c r="A72" s="35">
        <f t="shared" si="1"/>
        <v>44068</v>
      </c>
      <c r="B72" s="36">
        <f>SUMIFS(СВЦЭМ!$C$33:$C$776,СВЦЭМ!$A$33:$A$776,$A72,СВЦЭМ!$B$33:$B$776,B$47)+'СЕТ СН'!$G$9+СВЦЭМ!$D$10+'СЕТ СН'!$G$6-'СЕТ СН'!$G$19</f>
        <v>1419.67094898</v>
      </c>
      <c r="C72" s="36">
        <f>SUMIFS(СВЦЭМ!$C$33:$C$776,СВЦЭМ!$A$33:$A$776,$A72,СВЦЭМ!$B$33:$B$776,C$47)+'СЕТ СН'!$G$9+СВЦЭМ!$D$10+'СЕТ СН'!$G$6-'СЕТ СН'!$G$19</f>
        <v>1454.4102073500001</v>
      </c>
      <c r="D72" s="36">
        <f>SUMIFS(СВЦЭМ!$C$33:$C$776,СВЦЭМ!$A$33:$A$776,$A72,СВЦЭМ!$B$33:$B$776,D$47)+'СЕТ СН'!$G$9+СВЦЭМ!$D$10+'СЕТ СН'!$G$6-'СЕТ СН'!$G$19</f>
        <v>1475.0615167800001</v>
      </c>
      <c r="E72" s="36">
        <f>SUMIFS(СВЦЭМ!$C$33:$C$776,СВЦЭМ!$A$33:$A$776,$A72,СВЦЭМ!$B$33:$B$776,E$47)+'СЕТ СН'!$G$9+СВЦЭМ!$D$10+'СЕТ СН'!$G$6-'СЕТ СН'!$G$19</f>
        <v>1480.5270962700001</v>
      </c>
      <c r="F72" s="36">
        <f>SUMIFS(СВЦЭМ!$C$33:$C$776,СВЦЭМ!$A$33:$A$776,$A72,СВЦЭМ!$B$33:$B$776,F$47)+'СЕТ СН'!$G$9+СВЦЭМ!$D$10+'СЕТ СН'!$G$6-'СЕТ СН'!$G$19</f>
        <v>1484.4507664400001</v>
      </c>
      <c r="G72" s="36">
        <f>SUMIFS(СВЦЭМ!$C$33:$C$776,СВЦЭМ!$A$33:$A$776,$A72,СВЦЭМ!$B$33:$B$776,G$47)+'СЕТ СН'!$G$9+СВЦЭМ!$D$10+'СЕТ СН'!$G$6-'СЕТ СН'!$G$19</f>
        <v>1476.56051714</v>
      </c>
      <c r="H72" s="36">
        <f>SUMIFS(СВЦЭМ!$C$33:$C$776,СВЦЭМ!$A$33:$A$776,$A72,СВЦЭМ!$B$33:$B$776,H$47)+'СЕТ СН'!$G$9+СВЦЭМ!$D$10+'СЕТ СН'!$G$6-'СЕТ СН'!$G$19</f>
        <v>1488.1309695</v>
      </c>
      <c r="I72" s="36">
        <f>SUMIFS(СВЦЭМ!$C$33:$C$776,СВЦЭМ!$A$33:$A$776,$A72,СВЦЭМ!$B$33:$B$776,I$47)+'СЕТ СН'!$G$9+СВЦЭМ!$D$10+'СЕТ СН'!$G$6-'СЕТ СН'!$G$19</f>
        <v>1515.9922817199999</v>
      </c>
      <c r="J72" s="36">
        <f>SUMIFS(СВЦЭМ!$C$33:$C$776,СВЦЭМ!$A$33:$A$776,$A72,СВЦЭМ!$B$33:$B$776,J$47)+'СЕТ СН'!$G$9+СВЦЭМ!$D$10+'СЕТ СН'!$G$6-'СЕТ СН'!$G$19</f>
        <v>1495.9146601100001</v>
      </c>
      <c r="K72" s="36">
        <f>SUMIFS(СВЦЭМ!$C$33:$C$776,СВЦЭМ!$A$33:$A$776,$A72,СВЦЭМ!$B$33:$B$776,K$47)+'СЕТ СН'!$G$9+СВЦЭМ!$D$10+'СЕТ СН'!$G$6-'СЕТ СН'!$G$19</f>
        <v>1468.9752171300001</v>
      </c>
      <c r="L72" s="36">
        <f>SUMIFS(СВЦЭМ!$C$33:$C$776,СВЦЭМ!$A$33:$A$776,$A72,СВЦЭМ!$B$33:$B$776,L$47)+'СЕТ СН'!$G$9+СВЦЭМ!$D$10+'СЕТ СН'!$G$6-'СЕТ СН'!$G$19</f>
        <v>1449.3181607199999</v>
      </c>
      <c r="M72" s="36">
        <f>SUMIFS(СВЦЭМ!$C$33:$C$776,СВЦЭМ!$A$33:$A$776,$A72,СВЦЭМ!$B$33:$B$776,M$47)+'СЕТ СН'!$G$9+СВЦЭМ!$D$10+'СЕТ СН'!$G$6-'СЕТ СН'!$G$19</f>
        <v>1381.30686767</v>
      </c>
      <c r="N72" s="36">
        <f>SUMIFS(СВЦЭМ!$C$33:$C$776,СВЦЭМ!$A$33:$A$776,$A72,СВЦЭМ!$B$33:$B$776,N$47)+'СЕТ СН'!$G$9+СВЦЭМ!$D$10+'СЕТ СН'!$G$6-'СЕТ СН'!$G$19</f>
        <v>1332.30926791</v>
      </c>
      <c r="O72" s="36">
        <f>SUMIFS(СВЦЭМ!$C$33:$C$776,СВЦЭМ!$A$33:$A$776,$A72,СВЦЭМ!$B$33:$B$776,O$47)+'СЕТ СН'!$G$9+СВЦЭМ!$D$10+'СЕТ СН'!$G$6-'СЕТ СН'!$G$19</f>
        <v>1306.9627314899999</v>
      </c>
      <c r="P72" s="36">
        <f>SUMIFS(СВЦЭМ!$C$33:$C$776,СВЦЭМ!$A$33:$A$776,$A72,СВЦЭМ!$B$33:$B$776,P$47)+'СЕТ СН'!$G$9+СВЦЭМ!$D$10+'СЕТ СН'!$G$6-'СЕТ СН'!$G$19</f>
        <v>1314.6379170300002</v>
      </c>
      <c r="Q72" s="36">
        <f>SUMIFS(СВЦЭМ!$C$33:$C$776,СВЦЭМ!$A$33:$A$776,$A72,СВЦЭМ!$B$33:$B$776,Q$47)+'СЕТ СН'!$G$9+СВЦЭМ!$D$10+'СЕТ СН'!$G$6-'СЕТ СН'!$G$19</f>
        <v>1311.9004018200001</v>
      </c>
      <c r="R72" s="36">
        <f>SUMIFS(СВЦЭМ!$C$33:$C$776,СВЦЭМ!$A$33:$A$776,$A72,СВЦЭМ!$B$33:$B$776,R$47)+'СЕТ СН'!$G$9+СВЦЭМ!$D$10+'СЕТ СН'!$G$6-'СЕТ СН'!$G$19</f>
        <v>1309.3778982899998</v>
      </c>
      <c r="S72" s="36">
        <f>SUMIFS(СВЦЭМ!$C$33:$C$776,СВЦЭМ!$A$33:$A$776,$A72,СВЦЭМ!$B$33:$B$776,S$47)+'СЕТ СН'!$G$9+СВЦЭМ!$D$10+'СЕТ СН'!$G$6-'СЕТ СН'!$G$19</f>
        <v>1312.1660491</v>
      </c>
      <c r="T72" s="36">
        <f>SUMIFS(СВЦЭМ!$C$33:$C$776,СВЦЭМ!$A$33:$A$776,$A72,СВЦЭМ!$B$33:$B$776,T$47)+'СЕТ СН'!$G$9+СВЦЭМ!$D$10+'СЕТ СН'!$G$6-'СЕТ СН'!$G$19</f>
        <v>1308.0501112699999</v>
      </c>
      <c r="U72" s="36">
        <f>SUMIFS(СВЦЭМ!$C$33:$C$776,СВЦЭМ!$A$33:$A$776,$A72,СВЦЭМ!$B$33:$B$776,U$47)+'СЕТ СН'!$G$9+СВЦЭМ!$D$10+'СЕТ СН'!$G$6-'СЕТ СН'!$G$19</f>
        <v>1306.9989974</v>
      </c>
      <c r="V72" s="36">
        <f>SUMIFS(СВЦЭМ!$C$33:$C$776,СВЦЭМ!$A$33:$A$776,$A72,СВЦЭМ!$B$33:$B$776,V$47)+'СЕТ СН'!$G$9+СВЦЭМ!$D$10+'СЕТ СН'!$G$6-'СЕТ СН'!$G$19</f>
        <v>1286.4981210000001</v>
      </c>
      <c r="W72" s="36">
        <f>SUMIFS(СВЦЭМ!$C$33:$C$776,СВЦЭМ!$A$33:$A$776,$A72,СВЦЭМ!$B$33:$B$776,W$47)+'СЕТ СН'!$G$9+СВЦЭМ!$D$10+'СЕТ СН'!$G$6-'СЕТ СН'!$G$19</f>
        <v>1266.0814678900001</v>
      </c>
      <c r="X72" s="36">
        <f>SUMIFS(СВЦЭМ!$C$33:$C$776,СВЦЭМ!$A$33:$A$776,$A72,СВЦЭМ!$B$33:$B$776,X$47)+'СЕТ СН'!$G$9+СВЦЭМ!$D$10+'СЕТ СН'!$G$6-'СЕТ СН'!$G$19</f>
        <v>1289.8606568700002</v>
      </c>
      <c r="Y72" s="36">
        <f>SUMIFS(СВЦЭМ!$C$33:$C$776,СВЦЭМ!$A$33:$A$776,$A72,СВЦЭМ!$B$33:$B$776,Y$47)+'СЕТ СН'!$G$9+СВЦЭМ!$D$10+'СЕТ СН'!$G$6-'СЕТ СН'!$G$19</f>
        <v>1389.7263747900001</v>
      </c>
    </row>
    <row r="73" spans="1:27" ht="15.75" x14ac:dyDescent="0.2">
      <c r="A73" s="35">
        <f t="shared" si="1"/>
        <v>44069</v>
      </c>
      <c r="B73" s="36">
        <f>SUMIFS(СВЦЭМ!$C$33:$C$776,СВЦЭМ!$A$33:$A$776,$A73,СВЦЭМ!$B$33:$B$776,B$47)+'СЕТ СН'!$G$9+СВЦЭМ!$D$10+'СЕТ СН'!$G$6-'СЕТ СН'!$G$19</f>
        <v>1427.8898259500002</v>
      </c>
      <c r="C73" s="36">
        <f>SUMIFS(СВЦЭМ!$C$33:$C$776,СВЦЭМ!$A$33:$A$776,$A73,СВЦЭМ!$B$33:$B$776,C$47)+'СЕТ СН'!$G$9+СВЦЭМ!$D$10+'СЕТ СН'!$G$6-'СЕТ СН'!$G$19</f>
        <v>1463.89347632</v>
      </c>
      <c r="D73" s="36">
        <f>SUMIFS(СВЦЭМ!$C$33:$C$776,СВЦЭМ!$A$33:$A$776,$A73,СВЦЭМ!$B$33:$B$776,D$47)+'СЕТ СН'!$G$9+СВЦЭМ!$D$10+'СЕТ СН'!$G$6-'СЕТ СН'!$G$19</f>
        <v>1482.58176185</v>
      </c>
      <c r="E73" s="36">
        <f>SUMIFS(СВЦЭМ!$C$33:$C$776,СВЦЭМ!$A$33:$A$776,$A73,СВЦЭМ!$B$33:$B$776,E$47)+'СЕТ СН'!$G$9+СВЦЭМ!$D$10+'СЕТ СН'!$G$6-'СЕТ СН'!$G$19</f>
        <v>1481.8581000499998</v>
      </c>
      <c r="F73" s="36">
        <f>SUMIFS(СВЦЭМ!$C$33:$C$776,СВЦЭМ!$A$33:$A$776,$A73,СВЦЭМ!$B$33:$B$776,F$47)+'СЕТ СН'!$G$9+СВЦЭМ!$D$10+'СЕТ СН'!$G$6-'СЕТ СН'!$G$19</f>
        <v>1483.25606554</v>
      </c>
      <c r="G73" s="36">
        <f>SUMIFS(СВЦЭМ!$C$33:$C$776,СВЦЭМ!$A$33:$A$776,$A73,СВЦЭМ!$B$33:$B$776,G$47)+'СЕТ СН'!$G$9+СВЦЭМ!$D$10+'СЕТ СН'!$G$6-'СЕТ СН'!$G$19</f>
        <v>1481.6491037800001</v>
      </c>
      <c r="H73" s="36">
        <f>SUMIFS(СВЦЭМ!$C$33:$C$776,СВЦЭМ!$A$33:$A$776,$A73,СВЦЭМ!$B$33:$B$776,H$47)+'СЕТ СН'!$G$9+СВЦЭМ!$D$10+'СЕТ СН'!$G$6-'СЕТ СН'!$G$19</f>
        <v>1487.4416789299999</v>
      </c>
      <c r="I73" s="36">
        <f>SUMIFS(СВЦЭМ!$C$33:$C$776,СВЦЭМ!$A$33:$A$776,$A73,СВЦЭМ!$B$33:$B$776,I$47)+'СЕТ СН'!$G$9+СВЦЭМ!$D$10+'СЕТ СН'!$G$6-'СЕТ СН'!$G$19</f>
        <v>1508.6678039200001</v>
      </c>
      <c r="J73" s="36">
        <f>SUMIFS(СВЦЭМ!$C$33:$C$776,СВЦЭМ!$A$33:$A$776,$A73,СВЦЭМ!$B$33:$B$776,J$47)+'СЕТ СН'!$G$9+СВЦЭМ!$D$10+'СЕТ СН'!$G$6-'СЕТ СН'!$G$19</f>
        <v>1488.35024761</v>
      </c>
      <c r="K73" s="36">
        <f>SUMIFS(СВЦЭМ!$C$33:$C$776,СВЦЭМ!$A$33:$A$776,$A73,СВЦЭМ!$B$33:$B$776,K$47)+'СЕТ СН'!$G$9+СВЦЭМ!$D$10+'СЕТ СН'!$G$6-'СЕТ СН'!$G$19</f>
        <v>1412.65361839</v>
      </c>
      <c r="L73" s="36">
        <f>SUMIFS(СВЦЭМ!$C$33:$C$776,СВЦЭМ!$A$33:$A$776,$A73,СВЦЭМ!$B$33:$B$776,L$47)+'СЕТ СН'!$G$9+СВЦЭМ!$D$10+'СЕТ СН'!$G$6-'СЕТ СН'!$G$19</f>
        <v>1393.69797533</v>
      </c>
      <c r="M73" s="36">
        <f>SUMIFS(СВЦЭМ!$C$33:$C$776,СВЦЭМ!$A$33:$A$776,$A73,СВЦЭМ!$B$33:$B$776,M$47)+'СЕТ СН'!$G$9+СВЦЭМ!$D$10+'СЕТ СН'!$G$6-'СЕТ СН'!$G$19</f>
        <v>1332.1064299499999</v>
      </c>
      <c r="N73" s="36">
        <f>SUMIFS(СВЦЭМ!$C$33:$C$776,СВЦЭМ!$A$33:$A$776,$A73,СВЦЭМ!$B$33:$B$776,N$47)+'СЕТ СН'!$G$9+СВЦЭМ!$D$10+'СЕТ СН'!$G$6-'СЕТ СН'!$G$19</f>
        <v>1285.2060483800001</v>
      </c>
      <c r="O73" s="36">
        <f>SUMIFS(СВЦЭМ!$C$33:$C$776,СВЦЭМ!$A$33:$A$776,$A73,СВЦЭМ!$B$33:$B$776,O$47)+'СЕТ СН'!$G$9+СВЦЭМ!$D$10+'СЕТ СН'!$G$6-'СЕТ СН'!$G$19</f>
        <v>1261.47687124</v>
      </c>
      <c r="P73" s="36">
        <f>SUMIFS(СВЦЭМ!$C$33:$C$776,СВЦЭМ!$A$33:$A$776,$A73,СВЦЭМ!$B$33:$B$776,P$47)+'СЕТ СН'!$G$9+СВЦЭМ!$D$10+'СЕТ СН'!$G$6-'СЕТ СН'!$G$19</f>
        <v>1261.6179841399999</v>
      </c>
      <c r="Q73" s="36">
        <f>SUMIFS(СВЦЭМ!$C$33:$C$776,СВЦЭМ!$A$33:$A$776,$A73,СВЦЭМ!$B$33:$B$776,Q$47)+'СЕТ СН'!$G$9+СВЦЭМ!$D$10+'СЕТ СН'!$G$6-'СЕТ СН'!$G$19</f>
        <v>1258.0145577799999</v>
      </c>
      <c r="R73" s="36">
        <f>SUMIFS(СВЦЭМ!$C$33:$C$776,СВЦЭМ!$A$33:$A$776,$A73,СВЦЭМ!$B$33:$B$776,R$47)+'СЕТ СН'!$G$9+СВЦЭМ!$D$10+'СЕТ СН'!$G$6-'СЕТ СН'!$G$19</f>
        <v>1263.48325312</v>
      </c>
      <c r="S73" s="36">
        <f>SUMIFS(СВЦЭМ!$C$33:$C$776,СВЦЭМ!$A$33:$A$776,$A73,СВЦЭМ!$B$33:$B$776,S$47)+'СЕТ СН'!$G$9+СВЦЭМ!$D$10+'СЕТ СН'!$G$6-'СЕТ СН'!$G$19</f>
        <v>1266.59147822</v>
      </c>
      <c r="T73" s="36">
        <f>SUMIFS(СВЦЭМ!$C$33:$C$776,СВЦЭМ!$A$33:$A$776,$A73,СВЦЭМ!$B$33:$B$776,T$47)+'СЕТ СН'!$G$9+СВЦЭМ!$D$10+'СЕТ СН'!$G$6-'СЕТ СН'!$G$19</f>
        <v>1258.46011991</v>
      </c>
      <c r="U73" s="36">
        <f>SUMIFS(СВЦЭМ!$C$33:$C$776,СВЦЭМ!$A$33:$A$776,$A73,СВЦЭМ!$B$33:$B$776,U$47)+'СЕТ СН'!$G$9+СВЦЭМ!$D$10+'СЕТ СН'!$G$6-'СЕТ СН'!$G$19</f>
        <v>1259.4061229500001</v>
      </c>
      <c r="V73" s="36">
        <f>SUMIFS(СВЦЭМ!$C$33:$C$776,СВЦЭМ!$A$33:$A$776,$A73,СВЦЭМ!$B$33:$B$776,V$47)+'СЕТ СН'!$G$9+СВЦЭМ!$D$10+'СЕТ СН'!$G$6-'СЕТ СН'!$G$19</f>
        <v>1262.3343857700002</v>
      </c>
      <c r="W73" s="36">
        <f>SUMIFS(СВЦЭМ!$C$33:$C$776,СВЦЭМ!$A$33:$A$776,$A73,СВЦЭМ!$B$33:$B$776,W$47)+'СЕТ СН'!$G$9+СВЦЭМ!$D$10+'СЕТ СН'!$G$6-'СЕТ СН'!$G$19</f>
        <v>1272.3736558800001</v>
      </c>
      <c r="X73" s="36">
        <f>SUMIFS(СВЦЭМ!$C$33:$C$776,СВЦЭМ!$A$33:$A$776,$A73,СВЦЭМ!$B$33:$B$776,X$47)+'СЕТ СН'!$G$9+СВЦЭМ!$D$10+'СЕТ СН'!$G$6-'СЕТ СН'!$G$19</f>
        <v>1295.9469072299999</v>
      </c>
      <c r="Y73" s="36">
        <f>SUMIFS(СВЦЭМ!$C$33:$C$776,СВЦЭМ!$A$33:$A$776,$A73,СВЦЭМ!$B$33:$B$776,Y$47)+'СЕТ СН'!$G$9+СВЦЭМ!$D$10+'СЕТ СН'!$G$6-'СЕТ СН'!$G$19</f>
        <v>1387.20856359</v>
      </c>
    </row>
    <row r="74" spans="1:27" ht="15.75" x14ac:dyDescent="0.2">
      <c r="A74" s="35">
        <f t="shared" si="1"/>
        <v>44070</v>
      </c>
      <c r="B74" s="36">
        <f>SUMIFS(СВЦЭМ!$C$33:$C$776,СВЦЭМ!$A$33:$A$776,$A74,СВЦЭМ!$B$33:$B$776,B$47)+'СЕТ СН'!$G$9+СВЦЭМ!$D$10+'СЕТ СН'!$G$6-'СЕТ СН'!$G$19</f>
        <v>1323.55561029</v>
      </c>
      <c r="C74" s="36">
        <f>SUMIFS(СВЦЭМ!$C$33:$C$776,СВЦЭМ!$A$33:$A$776,$A74,СВЦЭМ!$B$33:$B$776,C$47)+'СЕТ СН'!$G$9+СВЦЭМ!$D$10+'СЕТ СН'!$G$6-'СЕТ СН'!$G$19</f>
        <v>1426.6685477999999</v>
      </c>
      <c r="D74" s="36">
        <f>SUMIFS(СВЦЭМ!$C$33:$C$776,СВЦЭМ!$A$33:$A$776,$A74,СВЦЭМ!$B$33:$B$776,D$47)+'СЕТ СН'!$G$9+СВЦЭМ!$D$10+'СЕТ СН'!$G$6-'СЕТ СН'!$G$19</f>
        <v>1521.8949601700001</v>
      </c>
      <c r="E74" s="36">
        <f>SUMIFS(СВЦЭМ!$C$33:$C$776,СВЦЭМ!$A$33:$A$776,$A74,СВЦЭМ!$B$33:$B$776,E$47)+'СЕТ СН'!$G$9+СВЦЭМ!$D$10+'СЕТ СН'!$G$6-'СЕТ СН'!$G$19</f>
        <v>1541.0717227700002</v>
      </c>
      <c r="F74" s="36">
        <f>SUMIFS(СВЦЭМ!$C$33:$C$776,СВЦЭМ!$A$33:$A$776,$A74,СВЦЭМ!$B$33:$B$776,F$47)+'СЕТ СН'!$G$9+СВЦЭМ!$D$10+'СЕТ СН'!$G$6-'СЕТ СН'!$G$19</f>
        <v>1547.82033585</v>
      </c>
      <c r="G74" s="36">
        <f>SUMIFS(СВЦЭМ!$C$33:$C$776,СВЦЭМ!$A$33:$A$776,$A74,СВЦЭМ!$B$33:$B$776,G$47)+'СЕТ СН'!$G$9+СВЦЭМ!$D$10+'СЕТ СН'!$G$6-'СЕТ СН'!$G$19</f>
        <v>1535.6246997600001</v>
      </c>
      <c r="H74" s="36">
        <f>SUMIFS(СВЦЭМ!$C$33:$C$776,СВЦЭМ!$A$33:$A$776,$A74,СВЦЭМ!$B$33:$B$776,H$47)+'СЕТ СН'!$G$9+СВЦЭМ!$D$10+'СЕТ СН'!$G$6-'СЕТ СН'!$G$19</f>
        <v>1492.51667894</v>
      </c>
      <c r="I74" s="36">
        <f>SUMIFS(СВЦЭМ!$C$33:$C$776,СВЦЭМ!$A$33:$A$776,$A74,СВЦЭМ!$B$33:$B$776,I$47)+'СЕТ СН'!$G$9+СВЦЭМ!$D$10+'СЕТ СН'!$G$6-'СЕТ СН'!$G$19</f>
        <v>1418.3966305600002</v>
      </c>
      <c r="J74" s="36">
        <f>SUMIFS(СВЦЭМ!$C$33:$C$776,СВЦЭМ!$A$33:$A$776,$A74,СВЦЭМ!$B$33:$B$776,J$47)+'СЕТ СН'!$G$9+СВЦЭМ!$D$10+'СЕТ СН'!$G$6-'СЕТ СН'!$G$19</f>
        <v>1370.9080171599999</v>
      </c>
      <c r="K74" s="36">
        <f>SUMIFS(СВЦЭМ!$C$33:$C$776,СВЦЭМ!$A$33:$A$776,$A74,СВЦЭМ!$B$33:$B$776,K$47)+'СЕТ СН'!$G$9+СВЦЭМ!$D$10+'СЕТ СН'!$G$6-'СЕТ СН'!$G$19</f>
        <v>1340.65909622</v>
      </c>
      <c r="L74" s="36">
        <f>SUMIFS(СВЦЭМ!$C$33:$C$776,СВЦЭМ!$A$33:$A$776,$A74,СВЦЭМ!$B$33:$B$776,L$47)+'СЕТ СН'!$G$9+СВЦЭМ!$D$10+'СЕТ СН'!$G$6-'СЕТ СН'!$G$19</f>
        <v>1338.4174569100001</v>
      </c>
      <c r="M74" s="36">
        <f>SUMIFS(СВЦЭМ!$C$33:$C$776,СВЦЭМ!$A$33:$A$776,$A74,СВЦЭМ!$B$33:$B$776,M$47)+'СЕТ СН'!$G$9+СВЦЭМ!$D$10+'СЕТ СН'!$G$6-'СЕТ СН'!$G$19</f>
        <v>1338.9463279000001</v>
      </c>
      <c r="N74" s="36">
        <f>SUMIFS(СВЦЭМ!$C$33:$C$776,СВЦЭМ!$A$33:$A$776,$A74,СВЦЭМ!$B$33:$B$776,N$47)+'СЕТ СН'!$G$9+СВЦЭМ!$D$10+'СЕТ СН'!$G$6-'СЕТ СН'!$G$19</f>
        <v>1327.01619506</v>
      </c>
      <c r="O74" s="36">
        <f>SUMIFS(СВЦЭМ!$C$33:$C$776,СВЦЭМ!$A$33:$A$776,$A74,СВЦЭМ!$B$33:$B$776,O$47)+'СЕТ СН'!$G$9+СВЦЭМ!$D$10+'СЕТ СН'!$G$6-'СЕТ СН'!$G$19</f>
        <v>1332.0262855599999</v>
      </c>
      <c r="P74" s="36">
        <f>SUMIFS(СВЦЭМ!$C$33:$C$776,СВЦЭМ!$A$33:$A$776,$A74,СВЦЭМ!$B$33:$B$776,P$47)+'СЕТ СН'!$G$9+СВЦЭМ!$D$10+'СЕТ СН'!$G$6-'СЕТ СН'!$G$19</f>
        <v>1339.6356806900001</v>
      </c>
      <c r="Q74" s="36">
        <f>SUMIFS(СВЦЭМ!$C$33:$C$776,СВЦЭМ!$A$33:$A$776,$A74,СВЦЭМ!$B$33:$B$776,Q$47)+'СЕТ СН'!$G$9+СВЦЭМ!$D$10+'СЕТ СН'!$G$6-'СЕТ СН'!$G$19</f>
        <v>1338.2120690300001</v>
      </c>
      <c r="R74" s="36">
        <f>SUMIFS(СВЦЭМ!$C$33:$C$776,СВЦЭМ!$A$33:$A$776,$A74,СВЦЭМ!$B$33:$B$776,R$47)+'СЕТ СН'!$G$9+СВЦЭМ!$D$10+'СЕТ СН'!$G$6-'СЕТ СН'!$G$19</f>
        <v>1332.0425390800001</v>
      </c>
      <c r="S74" s="36">
        <f>SUMIFS(СВЦЭМ!$C$33:$C$776,СВЦЭМ!$A$33:$A$776,$A74,СВЦЭМ!$B$33:$B$776,S$47)+'СЕТ СН'!$G$9+СВЦЭМ!$D$10+'СЕТ СН'!$G$6-'СЕТ СН'!$G$19</f>
        <v>1333.1652570400001</v>
      </c>
      <c r="T74" s="36">
        <f>SUMIFS(СВЦЭМ!$C$33:$C$776,СВЦЭМ!$A$33:$A$776,$A74,СВЦЭМ!$B$33:$B$776,T$47)+'СЕТ СН'!$G$9+СВЦЭМ!$D$10+'СЕТ СН'!$G$6-'СЕТ СН'!$G$19</f>
        <v>1324.8882655100001</v>
      </c>
      <c r="U74" s="36">
        <f>SUMIFS(СВЦЭМ!$C$33:$C$776,СВЦЭМ!$A$33:$A$776,$A74,СВЦЭМ!$B$33:$B$776,U$47)+'СЕТ СН'!$G$9+СВЦЭМ!$D$10+'СЕТ СН'!$G$6-'СЕТ СН'!$G$19</f>
        <v>1329.42343854</v>
      </c>
      <c r="V74" s="36">
        <f>SUMIFS(СВЦЭМ!$C$33:$C$776,СВЦЭМ!$A$33:$A$776,$A74,СВЦЭМ!$B$33:$B$776,V$47)+'СЕТ СН'!$G$9+СВЦЭМ!$D$10+'СЕТ СН'!$G$6-'СЕТ СН'!$G$19</f>
        <v>1345.4783211399999</v>
      </c>
      <c r="W74" s="36">
        <f>SUMIFS(СВЦЭМ!$C$33:$C$776,СВЦЭМ!$A$33:$A$776,$A74,СВЦЭМ!$B$33:$B$776,W$47)+'СЕТ СН'!$G$9+СВЦЭМ!$D$10+'СЕТ СН'!$G$6-'СЕТ СН'!$G$19</f>
        <v>1342.58153726</v>
      </c>
      <c r="X74" s="36">
        <f>SUMIFS(СВЦЭМ!$C$33:$C$776,СВЦЭМ!$A$33:$A$776,$A74,СВЦЭМ!$B$33:$B$776,X$47)+'СЕТ СН'!$G$9+СВЦЭМ!$D$10+'СЕТ СН'!$G$6-'СЕТ СН'!$G$19</f>
        <v>1319.48722021</v>
      </c>
      <c r="Y74" s="36">
        <f>SUMIFS(СВЦЭМ!$C$33:$C$776,СВЦЭМ!$A$33:$A$776,$A74,СВЦЭМ!$B$33:$B$776,Y$47)+'СЕТ СН'!$G$9+СВЦЭМ!$D$10+'СЕТ СН'!$G$6-'СЕТ СН'!$G$19</f>
        <v>1346.57934944</v>
      </c>
    </row>
    <row r="75" spans="1:27" ht="15.75" x14ac:dyDescent="0.2">
      <c r="A75" s="35">
        <f t="shared" si="1"/>
        <v>44071</v>
      </c>
      <c r="B75" s="36">
        <f>SUMIFS(СВЦЭМ!$C$33:$C$776,СВЦЭМ!$A$33:$A$776,$A75,СВЦЭМ!$B$33:$B$776,B$47)+'СЕТ СН'!$G$9+СВЦЭМ!$D$10+'СЕТ СН'!$G$6-'СЕТ СН'!$G$19</f>
        <v>1475.60026894</v>
      </c>
      <c r="C75" s="36">
        <f>SUMIFS(СВЦЭМ!$C$33:$C$776,СВЦЭМ!$A$33:$A$776,$A75,СВЦЭМ!$B$33:$B$776,C$47)+'СЕТ СН'!$G$9+СВЦЭМ!$D$10+'СЕТ СН'!$G$6-'СЕТ СН'!$G$19</f>
        <v>1490.3729606000002</v>
      </c>
      <c r="D75" s="36">
        <f>SUMIFS(СВЦЭМ!$C$33:$C$776,СВЦЭМ!$A$33:$A$776,$A75,СВЦЭМ!$B$33:$B$776,D$47)+'СЕТ СН'!$G$9+СВЦЭМ!$D$10+'СЕТ СН'!$G$6-'СЕТ СН'!$G$19</f>
        <v>1521.7111867799999</v>
      </c>
      <c r="E75" s="36">
        <f>SUMIFS(СВЦЭМ!$C$33:$C$776,СВЦЭМ!$A$33:$A$776,$A75,СВЦЭМ!$B$33:$B$776,E$47)+'СЕТ СН'!$G$9+СВЦЭМ!$D$10+'СЕТ СН'!$G$6-'СЕТ СН'!$G$19</f>
        <v>1538.8058837399999</v>
      </c>
      <c r="F75" s="36">
        <f>SUMIFS(СВЦЭМ!$C$33:$C$776,СВЦЭМ!$A$33:$A$776,$A75,СВЦЭМ!$B$33:$B$776,F$47)+'СЕТ СН'!$G$9+СВЦЭМ!$D$10+'СЕТ СН'!$G$6-'СЕТ СН'!$G$19</f>
        <v>1549.5176531900001</v>
      </c>
      <c r="G75" s="36">
        <f>SUMIFS(СВЦЭМ!$C$33:$C$776,СВЦЭМ!$A$33:$A$776,$A75,СВЦЭМ!$B$33:$B$776,G$47)+'СЕТ СН'!$G$9+СВЦЭМ!$D$10+'СЕТ СН'!$G$6-'СЕТ СН'!$G$19</f>
        <v>1528.63444725</v>
      </c>
      <c r="H75" s="36">
        <f>SUMIFS(СВЦЭМ!$C$33:$C$776,СВЦЭМ!$A$33:$A$776,$A75,СВЦЭМ!$B$33:$B$776,H$47)+'СЕТ СН'!$G$9+СВЦЭМ!$D$10+'СЕТ СН'!$G$6-'СЕТ СН'!$G$19</f>
        <v>1492.6386847799999</v>
      </c>
      <c r="I75" s="36">
        <f>SUMIFS(СВЦЭМ!$C$33:$C$776,СВЦЭМ!$A$33:$A$776,$A75,СВЦЭМ!$B$33:$B$776,I$47)+'СЕТ СН'!$G$9+СВЦЭМ!$D$10+'СЕТ СН'!$G$6-'СЕТ СН'!$G$19</f>
        <v>1436.13585023</v>
      </c>
      <c r="J75" s="36">
        <f>SUMIFS(СВЦЭМ!$C$33:$C$776,СВЦЭМ!$A$33:$A$776,$A75,СВЦЭМ!$B$33:$B$776,J$47)+'СЕТ СН'!$G$9+СВЦЭМ!$D$10+'СЕТ СН'!$G$6-'СЕТ СН'!$G$19</f>
        <v>1374.46522426</v>
      </c>
      <c r="K75" s="36">
        <f>SUMIFS(СВЦЭМ!$C$33:$C$776,СВЦЭМ!$A$33:$A$776,$A75,СВЦЭМ!$B$33:$B$776,K$47)+'СЕТ СН'!$G$9+СВЦЭМ!$D$10+'СЕТ СН'!$G$6-'СЕТ СН'!$G$19</f>
        <v>1346.35297904</v>
      </c>
      <c r="L75" s="36">
        <f>SUMIFS(СВЦЭМ!$C$33:$C$776,СВЦЭМ!$A$33:$A$776,$A75,СВЦЭМ!$B$33:$B$776,L$47)+'СЕТ СН'!$G$9+СВЦЭМ!$D$10+'СЕТ СН'!$G$6-'СЕТ СН'!$G$19</f>
        <v>1339.07760553</v>
      </c>
      <c r="M75" s="36">
        <f>SUMIFS(СВЦЭМ!$C$33:$C$776,СВЦЭМ!$A$33:$A$776,$A75,СВЦЭМ!$B$33:$B$776,M$47)+'СЕТ СН'!$G$9+СВЦЭМ!$D$10+'СЕТ СН'!$G$6-'СЕТ СН'!$G$19</f>
        <v>1342.91049527</v>
      </c>
      <c r="N75" s="36">
        <f>SUMIFS(СВЦЭМ!$C$33:$C$776,СВЦЭМ!$A$33:$A$776,$A75,СВЦЭМ!$B$33:$B$776,N$47)+'СЕТ СН'!$G$9+СВЦЭМ!$D$10+'СЕТ СН'!$G$6-'СЕТ СН'!$G$19</f>
        <v>1344.6600309200001</v>
      </c>
      <c r="O75" s="36">
        <f>SUMIFS(СВЦЭМ!$C$33:$C$776,СВЦЭМ!$A$33:$A$776,$A75,СВЦЭМ!$B$33:$B$776,O$47)+'СЕТ СН'!$G$9+СВЦЭМ!$D$10+'СЕТ СН'!$G$6-'СЕТ СН'!$G$19</f>
        <v>1341.2608453600001</v>
      </c>
      <c r="P75" s="36">
        <f>SUMIFS(СВЦЭМ!$C$33:$C$776,СВЦЭМ!$A$33:$A$776,$A75,СВЦЭМ!$B$33:$B$776,P$47)+'СЕТ СН'!$G$9+СВЦЭМ!$D$10+'СЕТ СН'!$G$6-'СЕТ СН'!$G$19</f>
        <v>1342.45725541</v>
      </c>
      <c r="Q75" s="36">
        <f>SUMIFS(СВЦЭМ!$C$33:$C$776,СВЦЭМ!$A$33:$A$776,$A75,СВЦЭМ!$B$33:$B$776,Q$47)+'СЕТ СН'!$G$9+СВЦЭМ!$D$10+'СЕТ СН'!$G$6-'СЕТ СН'!$G$19</f>
        <v>1354.77958257</v>
      </c>
      <c r="R75" s="36">
        <f>SUMIFS(СВЦЭМ!$C$33:$C$776,СВЦЭМ!$A$33:$A$776,$A75,СВЦЭМ!$B$33:$B$776,R$47)+'СЕТ СН'!$G$9+СВЦЭМ!$D$10+'СЕТ СН'!$G$6-'СЕТ СН'!$G$19</f>
        <v>1351.5580496699999</v>
      </c>
      <c r="S75" s="36">
        <f>SUMIFS(СВЦЭМ!$C$33:$C$776,СВЦЭМ!$A$33:$A$776,$A75,СВЦЭМ!$B$33:$B$776,S$47)+'СЕТ СН'!$G$9+СВЦЭМ!$D$10+'СЕТ СН'!$G$6-'СЕТ СН'!$G$19</f>
        <v>1352.1437673599999</v>
      </c>
      <c r="T75" s="36">
        <f>SUMIFS(СВЦЭМ!$C$33:$C$776,СВЦЭМ!$A$33:$A$776,$A75,СВЦЭМ!$B$33:$B$776,T$47)+'СЕТ СН'!$G$9+СВЦЭМ!$D$10+'СЕТ СН'!$G$6-'СЕТ СН'!$G$19</f>
        <v>1348.6850292300001</v>
      </c>
      <c r="U75" s="36">
        <f>SUMIFS(СВЦЭМ!$C$33:$C$776,СВЦЭМ!$A$33:$A$776,$A75,СВЦЭМ!$B$33:$B$776,U$47)+'СЕТ СН'!$G$9+СВЦЭМ!$D$10+'СЕТ СН'!$G$6-'СЕТ СН'!$G$19</f>
        <v>1341.95863233</v>
      </c>
      <c r="V75" s="36">
        <f>SUMIFS(СВЦЭМ!$C$33:$C$776,СВЦЭМ!$A$33:$A$776,$A75,СВЦЭМ!$B$33:$B$776,V$47)+'СЕТ СН'!$G$9+СВЦЭМ!$D$10+'СЕТ СН'!$G$6-'СЕТ СН'!$G$19</f>
        <v>1316.64733718</v>
      </c>
      <c r="W75" s="36">
        <f>SUMIFS(СВЦЭМ!$C$33:$C$776,СВЦЭМ!$A$33:$A$776,$A75,СВЦЭМ!$B$33:$B$776,W$47)+'СЕТ СН'!$G$9+СВЦЭМ!$D$10+'СЕТ СН'!$G$6-'СЕТ СН'!$G$19</f>
        <v>1314.58204224</v>
      </c>
      <c r="X75" s="36">
        <f>SUMIFS(СВЦЭМ!$C$33:$C$776,СВЦЭМ!$A$33:$A$776,$A75,СВЦЭМ!$B$33:$B$776,X$47)+'СЕТ СН'!$G$9+СВЦЭМ!$D$10+'СЕТ СН'!$G$6-'СЕТ СН'!$G$19</f>
        <v>1364.6342748500001</v>
      </c>
      <c r="Y75" s="36">
        <f>SUMIFS(СВЦЭМ!$C$33:$C$776,СВЦЭМ!$A$33:$A$776,$A75,СВЦЭМ!$B$33:$B$776,Y$47)+'СЕТ СН'!$G$9+СВЦЭМ!$D$10+'СЕТ СН'!$G$6-'СЕТ СН'!$G$19</f>
        <v>1414.0125676600001</v>
      </c>
    </row>
    <row r="76" spans="1:27" ht="15.75" x14ac:dyDescent="0.2">
      <c r="A76" s="35">
        <f t="shared" si="1"/>
        <v>44072</v>
      </c>
      <c r="B76" s="36">
        <f>SUMIFS(СВЦЭМ!$C$33:$C$776,СВЦЭМ!$A$33:$A$776,$A76,СВЦЭМ!$B$33:$B$776,B$47)+'СЕТ СН'!$G$9+СВЦЭМ!$D$10+'СЕТ СН'!$G$6-'СЕТ СН'!$G$19</f>
        <v>1475.8956161900001</v>
      </c>
      <c r="C76" s="36">
        <f>SUMIFS(СВЦЭМ!$C$33:$C$776,СВЦЭМ!$A$33:$A$776,$A76,СВЦЭМ!$B$33:$B$776,C$47)+'СЕТ СН'!$G$9+СВЦЭМ!$D$10+'СЕТ СН'!$G$6-'СЕТ СН'!$G$19</f>
        <v>1522.60801322</v>
      </c>
      <c r="D76" s="36">
        <f>SUMIFS(СВЦЭМ!$C$33:$C$776,СВЦЭМ!$A$33:$A$776,$A76,СВЦЭМ!$B$33:$B$776,D$47)+'СЕТ СН'!$G$9+СВЦЭМ!$D$10+'СЕТ СН'!$G$6-'СЕТ СН'!$G$19</f>
        <v>1560.4335925</v>
      </c>
      <c r="E76" s="36">
        <f>SUMIFS(СВЦЭМ!$C$33:$C$776,СВЦЭМ!$A$33:$A$776,$A76,СВЦЭМ!$B$33:$B$776,E$47)+'СЕТ СН'!$G$9+СВЦЭМ!$D$10+'СЕТ СН'!$G$6-'СЕТ СН'!$G$19</f>
        <v>1575.00065991</v>
      </c>
      <c r="F76" s="36">
        <f>SUMIFS(СВЦЭМ!$C$33:$C$776,СВЦЭМ!$A$33:$A$776,$A76,СВЦЭМ!$B$33:$B$776,F$47)+'СЕТ СН'!$G$9+СВЦЭМ!$D$10+'СЕТ СН'!$G$6-'СЕТ СН'!$G$19</f>
        <v>1585.14321174</v>
      </c>
      <c r="G76" s="36">
        <f>SUMIFS(СВЦЭМ!$C$33:$C$776,СВЦЭМ!$A$33:$A$776,$A76,СВЦЭМ!$B$33:$B$776,G$47)+'СЕТ СН'!$G$9+СВЦЭМ!$D$10+'СЕТ СН'!$G$6-'СЕТ СН'!$G$19</f>
        <v>1570.4072260200001</v>
      </c>
      <c r="H76" s="36">
        <f>SUMIFS(СВЦЭМ!$C$33:$C$776,СВЦЭМ!$A$33:$A$776,$A76,СВЦЭМ!$B$33:$B$776,H$47)+'СЕТ СН'!$G$9+СВЦЭМ!$D$10+'СЕТ СН'!$G$6-'СЕТ СН'!$G$19</f>
        <v>1543.60555462</v>
      </c>
      <c r="I76" s="36">
        <f>SUMIFS(СВЦЭМ!$C$33:$C$776,СВЦЭМ!$A$33:$A$776,$A76,СВЦЭМ!$B$33:$B$776,I$47)+'СЕТ СН'!$G$9+СВЦЭМ!$D$10+'СЕТ СН'!$G$6-'СЕТ СН'!$G$19</f>
        <v>1499.0605550300002</v>
      </c>
      <c r="J76" s="36">
        <f>SUMIFS(СВЦЭМ!$C$33:$C$776,СВЦЭМ!$A$33:$A$776,$A76,СВЦЭМ!$B$33:$B$776,J$47)+'СЕТ СН'!$G$9+СВЦЭМ!$D$10+'СЕТ СН'!$G$6-'СЕТ СН'!$G$19</f>
        <v>1426.2992266900001</v>
      </c>
      <c r="K76" s="36">
        <f>SUMIFS(СВЦЭМ!$C$33:$C$776,СВЦЭМ!$A$33:$A$776,$A76,СВЦЭМ!$B$33:$B$776,K$47)+'СЕТ СН'!$G$9+СВЦЭМ!$D$10+'СЕТ СН'!$G$6-'СЕТ СН'!$G$19</f>
        <v>1364.7810817700001</v>
      </c>
      <c r="L76" s="36">
        <f>SUMIFS(СВЦЭМ!$C$33:$C$776,СВЦЭМ!$A$33:$A$776,$A76,СВЦЭМ!$B$33:$B$776,L$47)+'СЕТ СН'!$G$9+СВЦЭМ!$D$10+'СЕТ СН'!$G$6-'СЕТ СН'!$G$19</f>
        <v>1344.50873217</v>
      </c>
      <c r="M76" s="36">
        <f>SUMIFS(СВЦЭМ!$C$33:$C$776,СВЦЭМ!$A$33:$A$776,$A76,СВЦЭМ!$B$33:$B$776,M$47)+'СЕТ СН'!$G$9+СВЦЭМ!$D$10+'СЕТ СН'!$G$6-'СЕТ СН'!$G$19</f>
        <v>1345.9823285800001</v>
      </c>
      <c r="N76" s="36">
        <f>SUMIFS(СВЦЭМ!$C$33:$C$776,СВЦЭМ!$A$33:$A$776,$A76,СВЦЭМ!$B$33:$B$776,N$47)+'СЕТ СН'!$G$9+СВЦЭМ!$D$10+'СЕТ СН'!$G$6-'СЕТ СН'!$G$19</f>
        <v>1356.4931769300001</v>
      </c>
      <c r="O76" s="36">
        <f>SUMIFS(СВЦЭМ!$C$33:$C$776,СВЦЭМ!$A$33:$A$776,$A76,СВЦЭМ!$B$33:$B$776,O$47)+'СЕТ СН'!$G$9+СВЦЭМ!$D$10+'СЕТ СН'!$G$6-'СЕТ СН'!$G$19</f>
        <v>1353.08272244</v>
      </c>
      <c r="P76" s="36">
        <f>SUMIFS(СВЦЭМ!$C$33:$C$776,СВЦЭМ!$A$33:$A$776,$A76,СВЦЭМ!$B$33:$B$776,P$47)+'СЕТ СН'!$G$9+СВЦЭМ!$D$10+'СЕТ СН'!$G$6-'СЕТ СН'!$G$19</f>
        <v>1358.0907242799999</v>
      </c>
      <c r="Q76" s="36">
        <f>SUMIFS(СВЦЭМ!$C$33:$C$776,СВЦЭМ!$A$33:$A$776,$A76,СВЦЭМ!$B$33:$B$776,Q$47)+'СЕТ СН'!$G$9+СВЦЭМ!$D$10+'СЕТ СН'!$G$6-'СЕТ СН'!$G$19</f>
        <v>1374.63281732</v>
      </c>
      <c r="R76" s="36">
        <f>SUMIFS(СВЦЭМ!$C$33:$C$776,СВЦЭМ!$A$33:$A$776,$A76,СВЦЭМ!$B$33:$B$776,R$47)+'СЕТ СН'!$G$9+СВЦЭМ!$D$10+'СЕТ СН'!$G$6-'СЕТ СН'!$G$19</f>
        <v>1384.29008815</v>
      </c>
      <c r="S76" s="36">
        <f>SUMIFS(СВЦЭМ!$C$33:$C$776,СВЦЭМ!$A$33:$A$776,$A76,СВЦЭМ!$B$33:$B$776,S$47)+'СЕТ СН'!$G$9+СВЦЭМ!$D$10+'СЕТ СН'!$G$6-'СЕТ СН'!$G$19</f>
        <v>1375.1072696199999</v>
      </c>
      <c r="T76" s="36">
        <f>SUMIFS(СВЦЭМ!$C$33:$C$776,СВЦЭМ!$A$33:$A$776,$A76,СВЦЭМ!$B$33:$B$776,T$47)+'СЕТ СН'!$G$9+СВЦЭМ!$D$10+'СЕТ СН'!$G$6-'СЕТ СН'!$G$19</f>
        <v>1372.8864728399999</v>
      </c>
      <c r="U76" s="36">
        <f>SUMIFS(СВЦЭМ!$C$33:$C$776,СВЦЭМ!$A$33:$A$776,$A76,СВЦЭМ!$B$33:$B$776,U$47)+'СЕТ СН'!$G$9+СВЦЭМ!$D$10+'СЕТ СН'!$G$6-'СЕТ СН'!$G$19</f>
        <v>1372.69438292</v>
      </c>
      <c r="V76" s="36">
        <f>SUMIFS(СВЦЭМ!$C$33:$C$776,СВЦЭМ!$A$33:$A$776,$A76,СВЦЭМ!$B$33:$B$776,V$47)+'СЕТ СН'!$G$9+СВЦЭМ!$D$10+'СЕТ СН'!$G$6-'СЕТ СН'!$G$19</f>
        <v>1352.74064914</v>
      </c>
      <c r="W76" s="36">
        <f>SUMIFS(СВЦЭМ!$C$33:$C$776,СВЦЭМ!$A$33:$A$776,$A76,СВЦЭМ!$B$33:$B$776,W$47)+'СЕТ СН'!$G$9+СВЦЭМ!$D$10+'СЕТ СН'!$G$6-'СЕТ СН'!$G$19</f>
        <v>1341.8426648300001</v>
      </c>
      <c r="X76" s="36">
        <f>SUMIFS(СВЦЭМ!$C$33:$C$776,СВЦЭМ!$A$33:$A$776,$A76,СВЦЭМ!$B$33:$B$776,X$47)+'СЕТ СН'!$G$9+СВЦЭМ!$D$10+'СЕТ СН'!$G$6-'СЕТ СН'!$G$19</f>
        <v>1384.70366038</v>
      </c>
      <c r="Y76" s="36">
        <f>SUMIFS(СВЦЭМ!$C$33:$C$776,СВЦЭМ!$A$33:$A$776,$A76,СВЦЭМ!$B$33:$B$776,Y$47)+'СЕТ СН'!$G$9+СВЦЭМ!$D$10+'СЕТ СН'!$G$6-'СЕТ СН'!$G$19</f>
        <v>1425.7158271200001</v>
      </c>
    </row>
    <row r="77" spans="1:27" ht="15.75" x14ac:dyDescent="0.2">
      <c r="A77" s="35">
        <f t="shared" si="1"/>
        <v>44073</v>
      </c>
      <c r="B77" s="36">
        <f>SUMIFS(СВЦЭМ!$C$33:$C$776,СВЦЭМ!$A$33:$A$776,$A77,СВЦЭМ!$B$33:$B$776,B$47)+'СЕТ СН'!$G$9+СВЦЭМ!$D$10+'СЕТ СН'!$G$6-'СЕТ СН'!$G$19</f>
        <v>1456.1344122200001</v>
      </c>
      <c r="C77" s="36">
        <f>SUMIFS(СВЦЭМ!$C$33:$C$776,СВЦЭМ!$A$33:$A$776,$A77,СВЦЭМ!$B$33:$B$776,C$47)+'СЕТ СН'!$G$9+СВЦЭМ!$D$10+'СЕТ СН'!$G$6-'СЕТ СН'!$G$19</f>
        <v>1513.2327024199999</v>
      </c>
      <c r="D77" s="36">
        <f>SUMIFS(СВЦЭМ!$C$33:$C$776,СВЦЭМ!$A$33:$A$776,$A77,СВЦЭМ!$B$33:$B$776,D$47)+'СЕТ СН'!$G$9+СВЦЭМ!$D$10+'СЕТ СН'!$G$6-'СЕТ СН'!$G$19</f>
        <v>1558.89709986</v>
      </c>
      <c r="E77" s="36">
        <f>SUMIFS(СВЦЭМ!$C$33:$C$776,СВЦЭМ!$A$33:$A$776,$A77,СВЦЭМ!$B$33:$B$776,E$47)+'СЕТ СН'!$G$9+СВЦЭМ!$D$10+'СЕТ СН'!$G$6-'СЕТ СН'!$G$19</f>
        <v>1559.9019527300002</v>
      </c>
      <c r="F77" s="36">
        <f>SUMIFS(СВЦЭМ!$C$33:$C$776,СВЦЭМ!$A$33:$A$776,$A77,СВЦЭМ!$B$33:$B$776,F$47)+'СЕТ СН'!$G$9+СВЦЭМ!$D$10+'СЕТ СН'!$G$6-'СЕТ СН'!$G$19</f>
        <v>1559.51826579</v>
      </c>
      <c r="G77" s="36">
        <f>SUMIFS(СВЦЭМ!$C$33:$C$776,СВЦЭМ!$A$33:$A$776,$A77,СВЦЭМ!$B$33:$B$776,G$47)+'СЕТ СН'!$G$9+СВЦЭМ!$D$10+'СЕТ СН'!$G$6-'СЕТ СН'!$G$19</f>
        <v>1549.2461292200001</v>
      </c>
      <c r="H77" s="36">
        <f>SUMIFS(СВЦЭМ!$C$33:$C$776,СВЦЭМ!$A$33:$A$776,$A77,СВЦЭМ!$B$33:$B$776,H$47)+'СЕТ СН'!$G$9+СВЦЭМ!$D$10+'СЕТ СН'!$G$6-'СЕТ СН'!$G$19</f>
        <v>1540.85633276</v>
      </c>
      <c r="I77" s="36">
        <f>SUMIFS(СВЦЭМ!$C$33:$C$776,СВЦЭМ!$A$33:$A$776,$A77,СВЦЭМ!$B$33:$B$776,I$47)+'СЕТ СН'!$G$9+СВЦЭМ!$D$10+'СЕТ СН'!$G$6-'СЕТ СН'!$G$19</f>
        <v>1509.4783811</v>
      </c>
      <c r="J77" s="36">
        <f>SUMIFS(СВЦЭМ!$C$33:$C$776,СВЦЭМ!$A$33:$A$776,$A77,СВЦЭМ!$B$33:$B$776,J$47)+'СЕТ СН'!$G$9+СВЦЭМ!$D$10+'СЕТ СН'!$G$6-'СЕТ СН'!$G$19</f>
        <v>1434.3210174999999</v>
      </c>
      <c r="K77" s="36">
        <f>SUMIFS(СВЦЭМ!$C$33:$C$776,СВЦЭМ!$A$33:$A$776,$A77,СВЦЭМ!$B$33:$B$776,K$47)+'СЕТ СН'!$G$9+СВЦЭМ!$D$10+'СЕТ СН'!$G$6-'СЕТ СН'!$G$19</f>
        <v>1367.90032492</v>
      </c>
      <c r="L77" s="36">
        <f>SUMIFS(СВЦЭМ!$C$33:$C$776,СВЦЭМ!$A$33:$A$776,$A77,СВЦЭМ!$B$33:$B$776,L$47)+'СЕТ СН'!$G$9+СВЦЭМ!$D$10+'СЕТ СН'!$G$6-'СЕТ СН'!$G$19</f>
        <v>1336.5860269099999</v>
      </c>
      <c r="M77" s="36">
        <f>SUMIFS(СВЦЭМ!$C$33:$C$776,СВЦЭМ!$A$33:$A$776,$A77,СВЦЭМ!$B$33:$B$776,M$47)+'СЕТ СН'!$G$9+СВЦЭМ!$D$10+'СЕТ СН'!$G$6-'СЕТ СН'!$G$19</f>
        <v>1330.6469218900002</v>
      </c>
      <c r="N77" s="36">
        <f>SUMIFS(СВЦЭМ!$C$33:$C$776,СВЦЭМ!$A$33:$A$776,$A77,СВЦЭМ!$B$33:$B$776,N$47)+'СЕТ СН'!$G$9+СВЦЭМ!$D$10+'СЕТ СН'!$G$6-'СЕТ СН'!$G$19</f>
        <v>1341.1866355299999</v>
      </c>
      <c r="O77" s="36">
        <f>SUMIFS(СВЦЭМ!$C$33:$C$776,СВЦЭМ!$A$33:$A$776,$A77,СВЦЭМ!$B$33:$B$776,O$47)+'СЕТ СН'!$G$9+СВЦЭМ!$D$10+'СЕТ СН'!$G$6-'СЕТ СН'!$G$19</f>
        <v>1333.1910481</v>
      </c>
      <c r="P77" s="36">
        <f>SUMIFS(СВЦЭМ!$C$33:$C$776,СВЦЭМ!$A$33:$A$776,$A77,СВЦЭМ!$B$33:$B$776,P$47)+'СЕТ СН'!$G$9+СВЦЭМ!$D$10+'СЕТ СН'!$G$6-'СЕТ СН'!$G$19</f>
        <v>1336.6900674399999</v>
      </c>
      <c r="Q77" s="36">
        <f>SUMIFS(СВЦЭМ!$C$33:$C$776,СВЦЭМ!$A$33:$A$776,$A77,СВЦЭМ!$B$33:$B$776,Q$47)+'СЕТ СН'!$G$9+СВЦЭМ!$D$10+'СЕТ СН'!$G$6-'СЕТ СН'!$G$19</f>
        <v>1351.1078414900001</v>
      </c>
      <c r="R77" s="36">
        <f>SUMIFS(СВЦЭМ!$C$33:$C$776,СВЦЭМ!$A$33:$A$776,$A77,СВЦЭМ!$B$33:$B$776,R$47)+'СЕТ СН'!$G$9+СВЦЭМ!$D$10+'СЕТ СН'!$G$6-'СЕТ СН'!$G$19</f>
        <v>1356.1824076600001</v>
      </c>
      <c r="S77" s="36">
        <f>SUMIFS(СВЦЭМ!$C$33:$C$776,СВЦЭМ!$A$33:$A$776,$A77,СВЦЭМ!$B$33:$B$776,S$47)+'СЕТ СН'!$G$9+СВЦЭМ!$D$10+'СЕТ СН'!$G$6-'СЕТ СН'!$G$19</f>
        <v>1340.7512155300001</v>
      </c>
      <c r="T77" s="36">
        <f>SUMIFS(СВЦЭМ!$C$33:$C$776,СВЦЭМ!$A$33:$A$776,$A77,СВЦЭМ!$B$33:$B$776,T$47)+'СЕТ СН'!$G$9+СВЦЭМ!$D$10+'СЕТ СН'!$G$6-'СЕТ СН'!$G$19</f>
        <v>1330.54688833</v>
      </c>
      <c r="U77" s="36">
        <f>SUMIFS(СВЦЭМ!$C$33:$C$776,СВЦЭМ!$A$33:$A$776,$A77,СВЦЭМ!$B$33:$B$776,U$47)+'СЕТ СН'!$G$9+СВЦЭМ!$D$10+'СЕТ СН'!$G$6-'СЕТ СН'!$G$19</f>
        <v>1324.47274444</v>
      </c>
      <c r="V77" s="36">
        <f>SUMIFS(СВЦЭМ!$C$33:$C$776,СВЦЭМ!$A$33:$A$776,$A77,СВЦЭМ!$B$33:$B$776,V$47)+'СЕТ СН'!$G$9+СВЦЭМ!$D$10+'СЕТ СН'!$G$6-'СЕТ СН'!$G$19</f>
        <v>1297.5072842300001</v>
      </c>
      <c r="W77" s="36">
        <f>SUMIFS(СВЦЭМ!$C$33:$C$776,СВЦЭМ!$A$33:$A$776,$A77,СВЦЭМ!$B$33:$B$776,W$47)+'СЕТ СН'!$G$9+СВЦЭМ!$D$10+'СЕТ СН'!$G$6-'СЕТ СН'!$G$19</f>
        <v>1279.61765302</v>
      </c>
      <c r="X77" s="36">
        <f>SUMIFS(СВЦЭМ!$C$33:$C$776,СВЦЭМ!$A$33:$A$776,$A77,СВЦЭМ!$B$33:$B$776,X$47)+'СЕТ СН'!$G$9+СВЦЭМ!$D$10+'СЕТ СН'!$G$6-'СЕТ СН'!$G$19</f>
        <v>1322.1585888700001</v>
      </c>
      <c r="Y77" s="36">
        <f>SUMIFS(СВЦЭМ!$C$33:$C$776,СВЦЭМ!$A$33:$A$776,$A77,СВЦЭМ!$B$33:$B$776,Y$47)+'СЕТ СН'!$G$9+СВЦЭМ!$D$10+'СЕТ СН'!$G$6-'СЕТ СН'!$G$19</f>
        <v>1375.2306711199999</v>
      </c>
      <c r="AA77" s="37"/>
    </row>
    <row r="78" spans="1:27" ht="15.75" x14ac:dyDescent="0.2">
      <c r="A78" s="35">
        <f t="shared" si="1"/>
        <v>44074</v>
      </c>
      <c r="B78" s="36">
        <f>SUMIFS(СВЦЭМ!$C$33:$C$776,СВЦЭМ!$A$33:$A$776,$A78,СВЦЭМ!$B$33:$B$776,B$47)+'СЕТ СН'!$G$9+СВЦЭМ!$D$10+'СЕТ СН'!$G$6-'СЕТ СН'!$G$19</f>
        <v>1422.9400699500002</v>
      </c>
      <c r="C78" s="36">
        <f>SUMIFS(СВЦЭМ!$C$33:$C$776,СВЦЭМ!$A$33:$A$776,$A78,СВЦЭМ!$B$33:$B$776,C$47)+'СЕТ СН'!$G$9+СВЦЭМ!$D$10+'СЕТ СН'!$G$6-'СЕТ СН'!$G$19</f>
        <v>1477.0304549500001</v>
      </c>
      <c r="D78" s="36">
        <f>SUMIFS(СВЦЭМ!$C$33:$C$776,СВЦЭМ!$A$33:$A$776,$A78,СВЦЭМ!$B$33:$B$776,D$47)+'СЕТ СН'!$G$9+СВЦЭМ!$D$10+'СЕТ СН'!$G$6-'СЕТ СН'!$G$19</f>
        <v>1534.39762726</v>
      </c>
      <c r="E78" s="36">
        <f>SUMIFS(СВЦЭМ!$C$33:$C$776,СВЦЭМ!$A$33:$A$776,$A78,СВЦЭМ!$B$33:$B$776,E$47)+'СЕТ СН'!$G$9+СВЦЭМ!$D$10+'СЕТ СН'!$G$6-'СЕТ СН'!$G$19</f>
        <v>1546.9480446600001</v>
      </c>
      <c r="F78" s="36">
        <f>SUMIFS(СВЦЭМ!$C$33:$C$776,СВЦЭМ!$A$33:$A$776,$A78,СВЦЭМ!$B$33:$B$776,F$47)+'СЕТ СН'!$G$9+СВЦЭМ!$D$10+'СЕТ СН'!$G$6-'СЕТ СН'!$G$19</f>
        <v>1558.4304578400001</v>
      </c>
      <c r="G78" s="36">
        <f>SUMIFS(СВЦЭМ!$C$33:$C$776,СВЦЭМ!$A$33:$A$776,$A78,СВЦЭМ!$B$33:$B$776,G$47)+'СЕТ СН'!$G$9+СВЦЭМ!$D$10+'СЕТ СН'!$G$6-'СЕТ СН'!$G$19</f>
        <v>1544.35975637</v>
      </c>
      <c r="H78" s="36">
        <f>SUMIFS(СВЦЭМ!$C$33:$C$776,СВЦЭМ!$A$33:$A$776,$A78,СВЦЭМ!$B$33:$B$776,H$47)+'СЕТ СН'!$G$9+СВЦЭМ!$D$10+'СЕТ СН'!$G$6-'СЕТ СН'!$G$19</f>
        <v>1492.37393954</v>
      </c>
      <c r="I78" s="36">
        <f>SUMIFS(СВЦЭМ!$C$33:$C$776,СВЦЭМ!$A$33:$A$776,$A78,СВЦЭМ!$B$33:$B$776,I$47)+'СЕТ СН'!$G$9+СВЦЭМ!$D$10+'СЕТ СН'!$G$6-'СЕТ СН'!$G$19</f>
        <v>1430.0622463899999</v>
      </c>
      <c r="J78" s="36">
        <f>SUMIFS(СВЦЭМ!$C$33:$C$776,СВЦЭМ!$A$33:$A$776,$A78,СВЦЭМ!$B$33:$B$776,J$47)+'СЕТ СН'!$G$9+СВЦЭМ!$D$10+'СЕТ СН'!$G$6-'СЕТ СН'!$G$19</f>
        <v>1374.6624542300001</v>
      </c>
      <c r="K78" s="36">
        <f>SUMIFS(СВЦЭМ!$C$33:$C$776,СВЦЭМ!$A$33:$A$776,$A78,СВЦЭМ!$B$33:$B$776,K$47)+'СЕТ СН'!$G$9+СВЦЭМ!$D$10+'СЕТ СН'!$G$6-'СЕТ СН'!$G$19</f>
        <v>1332.3617533400002</v>
      </c>
      <c r="L78" s="36">
        <f>SUMIFS(СВЦЭМ!$C$33:$C$776,СВЦЭМ!$A$33:$A$776,$A78,СВЦЭМ!$B$33:$B$776,L$47)+'СЕТ СН'!$G$9+СВЦЭМ!$D$10+'СЕТ СН'!$G$6-'СЕТ СН'!$G$19</f>
        <v>1347.6162079800001</v>
      </c>
      <c r="M78" s="36">
        <f>SUMIFS(СВЦЭМ!$C$33:$C$776,СВЦЭМ!$A$33:$A$776,$A78,СВЦЭМ!$B$33:$B$776,M$47)+'СЕТ СН'!$G$9+СВЦЭМ!$D$10+'СЕТ СН'!$G$6-'СЕТ СН'!$G$19</f>
        <v>1347.5786963800001</v>
      </c>
      <c r="N78" s="36">
        <f>SUMIFS(СВЦЭМ!$C$33:$C$776,СВЦЭМ!$A$33:$A$776,$A78,СВЦЭМ!$B$33:$B$776,N$47)+'СЕТ СН'!$G$9+СВЦЭМ!$D$10+'СЕТ СН'!$G$6-'СЕТ СН'!$G$19</f>
        <v>1343.2266026500001</v>
      </c>
      <c r="O78" s="36">
        <f>SUMIFS(СВЦЭМ!$C$33:$C$776,СВЦЭМ!$A$33:$A$776,$A78,СВЦЭМ!$B$33:$B$776,O$47)+'СЕТ СН'!$G$9+СВЦЭМ!$D$10+'СЕТ СН'!$G$6-'СЕТ СН'!$G$19</f>
        <v>1336.83872901</v>
      </c>
      <c r="P78" s="36">
        <f>SUMIFS(СВЦЭМ!$C$33:$C$776,СВЦЭМ!$A$33:$A$776,$A78,СВЦЭМ!$B$33:$B$776,P$47)+'СЕТ СН'!$G$9+СВЦЭМ!$D$10+'СЕТ СН'!$G$6-'СЕТ СН'!$G$19</f>
        <v>1342.22305714</v>
      </c>
      <c r="Q78" s="36">
        <f>SUMIFS(СВЦЭМ!$C$33:$C$776,СВЦЭМ!$A$33:$A$776,$A78,СВЦЭМ!$B$33:$B$776,Q$47)+'СЕТ СН'!$G$9+СВЦЭМ!$D$10+'СЕТ СН'!$G$6-'СЕТ СН'!$G$19</f>
        <v>1342.66032268</v>
      </c>
      <c r="R78" s="36">
        <f>SUMIFS(СВЦЭМ!$C$33:$C$776,СВЦЭМ!$A$33:$A$776,$A78,СВЦЭМ!$B$33:$B$776,R$47)+'СЕТ СН'!$G$9+СВЦЭМ!$D$10+'СЕТ СН'!$G$6-'СЕТ СН'!$G$19</f>
        <v>1339.2414317299999</v>
      </c>
      <c r="S78" s="36">
        <f>SUMIFS(СВЦЭМ!$C$33:$C$776,СВЦЭМ!$A$33:$A$776,$A78,СВЦЭМ!$B$33:$B$776,S$47)+'СЕТ СН'!$G$9+СВЦЭМ!$D$10+'СЕТ СН'!$G$6-'СЕТ СН'!$G$19</f>
        <v>1343.62254031</v>
      </c>
      <c r="T78" s="36">
        <f>SUMIFS(СВЦЭМ!$C$33:$C$776,СВЦЭМ!$A$33:$A$776,$A78,СВЦЭМ!$B$33:$B$776,T$47)+'СЕТ СН'!$G$9+СВЦЭМ!$D$10+'СЕТ СН'!$G$6-'СЕТ СН'!$G$19</f>
        <v>1341.53335173</v>
      </c>
      <c r="U78" s="36">
        <f>SUMIFS(СВЦЭМ!$C$33:$C$776,СВЦЭМ!$A$33:$A$776,$A78,СВЦЭМ!$B$33:$B$776,U$47)+'СЕТ СН'!$G$9+СВЦЭМ!$D$10+'СЕТ СН'!$G$6-'СЕТ СН'!$G$19</f>
        <v>1333.8906055299999</v>
      </c>
      <c r="V78" s="36">
        <f>SUMIFS(СВЦЭМ!$C$33:$C$776,СВЦЭМ!$A$33:$A$776,$A78,СВЦЭМ!$B$33:$B$776,V$47)+'СЕТ СН'!$G$9+СВЦЭМ!$D$10+'СЕТ СН'!$G$6-'СЕТ СН'!$G$19</f>
        <v>1328.8033405400001</v>
      </c>
      <c r="W78" s="36">
        <f>SUMIFS(СВЦЭМ!$C$33:$C$776,СВЦЭМ!$A$33:$A$776,$A78,СВЦЭМ!$B$33:$B$776,W$47)+'СЕТ СН'!$G$9+СВЦЭМ!$D$10+'СЕТ СН'!$G$6-'СЕТ СН'!$G$19</f>
        <v>1325.9688329099999</v>
      </c>
      <c r="X78" s="36">
        <f>SUMIFS(СВЦЭМ!$C$33:$C$776,СВЦЭМ!$A$33:$A$776,$A78,СВЦЭМ!$B$33:$B$776,X$47)+'СЕТ СН'!$G$9+СВЦЭМ!$D$10+'СЕТ СН'!$G$6-'СЕТ СН'!$G$19</f>
        <v>1341.2294710400001</v>
      </c>
      <c r="Y78" s="36">
        <f>SUMIFS(СВЦЭМ!$C$33:$C$776,СВЦЭМ!$A$33:$A$776,$A78,СВЦЭМ!$B$33:$B$776,Y$47)+'СЕТ СН'!$G$9+СВЦЭМ!$D$10+'СЕТ СН'!$G$6-'СЕТ СН'!$G$19</f>
        <v>1394.0209436999999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01.08.2020</v>
      </c>
      <c r="B84" s="36">
        <f>SUMIFS(СВЦЭМ!$C$33:$C$776,СВЦЭМ!$A$33:$A$776,$A84,СВЦЭМ!$B$33:$B$776,B$83)+'СЕТ СН'!$H$9+СВЦЭМ!$D$10+'СЕТ СН'!$H$6-'СЕТ СН'!$H$19</f>
        <v>1320.2824604</v>
      </c>
      <c r="C84" s="36">
        <f>SUMIFS(СВЦЭМ!$C$33:$C$776,СВЦЭМ!$A$33:$A$776,$A84,СВЦЭМ!$B$33:$B$776,C$83)+'СЕТ СН'!$H$9+СВЦЭМ!$D$10+'СЕТ СН'!$H$6-'СЕТ СН'!$H$19</f>
        <v>1353.4737420599999</v>
      </c>
      <c r="D84" s="36">
        <f>SUMIFS(СВЦЭМ!$C$33:$C$776,СВЦЭМ!$A$33:$A$776,$A84,СВЦЭМ!$B$33:$B$776,D$83)+'СЕТ СН'!$H$9+СВЦЭМ!$D$10+'СЕТ СН'!$H$6-'СЕТ СН'!$H$19</f>
        <v>1394.7930998699999</v>
      </c>
      <c r="E84" s="36">
        <f>SUMIFS(СВЦЭМ!$C$33:$C$776,СВЦЭМ!$A$33:$A$776,$A84,СВЦЭМ!$B$33:$B$776,E$83)+'СЕТ СН'!$H$9+СВЦЭМ!$D$10+'СЕТ СН'!$H$6-'СЕТ СН'!$H$19</f>
        <v>1398.30435298</v>
      </c>
      <c r="F84" s="36">
        <f>SUMIFS(СВЦЭМ!$C$33:$C$776,СВЦЭМ!$A$33:$A$776,$A84,СВЦЭМ!$B$33:$B$776,F$83)+'СЕТ СН'!$H$9+СВЦЭМ!$D$10+'СЕТ СН'!$H$6-'СЕТ СН'!$H$19</f>
        <v>1393.61829545</v>
      </c>
      <c r="G84" s="36">
        <f>SUMIFS(СВЦЭМ!$C$33:$C$776,СВЦЭМ!$A$33:$A$776,$A84,СВЦЭМ!$B$33:$B$776,G$83)+'СЕТ СН'!$H$9+СВЦЭМ!$D$10+'СЕТ СН'!$H$6-'СЕТ СН'!$H$19</f>
        <v>1418.31446822</v>
      </c>
      <c r="H84" s="36">
        <f>SUMIFS(СВЦЭМ!$C$33:$C$776,СВЦЭМ!$A$33:$A$776,$A84,СВЦЭМ!$B$33:$B$776,H$83)+'СЕТ СН'!$H$9+СВЦЭМ!$D$10+'СЕТ СН'!$H$6-'СЕТ СН'!$H$19</f>
        <v>1397.42755941</v>
      </c>
      <c r="I84" s="36">
        <f>SUMIFS(СВЦЭМ!$C$33:$C$776,СВЦЭМ!$A$33:$A$776,$A84,СВЦЭМ!$B$33:$B$776,I$83)+'СЕТ СН'!$H$9+СВЦЭМ!$D$10+'СЕТ СН'!$H$6-'СЕТ СН'!$H$19</f>
        <v>1414.41113574</v>
      </c>
      <c r="J84" s="36">
        <f>SUMIFS(СВЦЭМ!$C$33:$C$776,СВЦЭМ!$A$33:$A$776,$A84,СВЦЭМ!$B$33:$B$776,J$83)+'СЕТ СН'!$H$9+СВЦЭМ!$D$10+'СЕТ СН'!$H$6-'СЕТ СН'!$H$19</f>
        <v>1371.2151516700001</v>
      </c>
      <c r="K84" s="36">
        <f>SUMIFS(СВЦЭМ!$C$33:$C$776,СВЦЭМ!$A$33:$A$776,$A84,СВЦЭМ!$B$33:$B$776,K$83)+'СЕТ СН'!$H$9+СВЦЭМ!$D$10+'СЕТ СН'!$H$6-'СЕТ СН'!$H$19</f>
        <v>1330.3272041599998</v>
      </c>
      <c r="L84" s="36">
        <f>SUMIFS(СВЦЭМ!$C$33:$C$776,СВЦЭМ!$A$33:$A$776,$A84,СВЦЭМ!$B$33:$B$776,L$83)+'СЕТ СН'!$H$9+СВЦЭМ!$D$10+'СЕТ СН'!$H$6-'СЕТ СН'!$H$19</f>
        <v>1293.33433399</v>
      </c>
      <c r="M84" s="36">
        <f>SUMIFS(СВЦЭМ!$C$33:$C$776,СВЦЭМ!$A$33:$A$776,$A84,СВЦЭМ!$B$33:$B$776,M$83)+'СЕТ СН'!$H$9+СВЦЭМ!$D$10+'СЕТ СН'!$H$6-'СЕТ СН'!$H$19</f>
        <v>1237.99665854</v>
      </c>
      <c r="N84" s="36">
        <f>SUMIFS(СВЦЭМ!$C$33:$C$776,СВЦЭМ!$A$33:$A$776,$A84,СВЦЭМ!$B$33:$B$776,N$83)+'СЕТ СН'!$H$9+СВЦЭМ!$D$10+'СЕТ СН'!$H$6-'СЕТ СН'!$H$19</f>
        <v>1201.41050546</v>
      </c>
      <c r="O84" s="36">
        <f>SUMIFS(СВЦЭМ!$C$33:$C$776,СВЦЭМ!$A$33:$A$776,$A84,СВЦЭМ!$B$33:$B$776,O$83)+'СЕТ СН'!$H$9+СВЦЭМ!$D$10+'СЕТ СН'!$H$6-'СЕТ СН'!$H$19</f>
        <v>1156.4579899099999</v>
      </c>
      <c r="P84" s="36">
        <f>SUMIFS(СВЦЭМ!$C$33:$C$776,СВЦЭМ!$A$33:$A$776,$A84,СВЦЭМ!$B$33:$B$776,P$83)+'СЕТ СН'!$H$9+СВЦЭМ!$D$10+'СЕТ СН'!$H$6-'СЕТ СН'!$H$19</f>
        <v>1161.0392444700001</v>
      </c>
      <c r="Q84" s="36">
        <f>SUMIFS(СВЦЭМ!$C$33:$C$776,СВЦЭМ!$A$33:$A$776,$A84,СВЦЭМ!$B$33:$B$776,Q$83)+'СЕТ СН'!$H$9+СВЦЭМ!$D$10+'СЕТ СН'!$H$6-'СЕТ СН'!$H$19</f>
        <v>1162.3028238100001</v>
      </c>
      <c r="R84" s="36">
        <f>SUMIFS(СВЦЭМ!$C$33:$C$776,СВЦЭМ!$A$33:$A$776,$A84,СВЦЭМ!$B$33:$B$776,R$83)+'СЕТ СН'!$H$9+СВЦЭМ!$D$10+'СЕТ СН'!$H$6-'СЕТ СН'!$H$19</f>
        <v>1159.7537700600001</v>
      </c>
      <c r="S84" s="36">
        <f>SUMIFS(СВЦЭМ!$C$33:$C$776,СВЦЭМ!$A$33:$A$776,$A84,СВЦЭМ!$B$33:$B$776,S$83)+'СЕТ СН'!$H$9+СВЦЭМ!$D$10+'СЕТ СН'!$H$6-'СЕТ СН'!$H$19</f>
        <v>1164.0292986899999</v>
      </c>
      <c r="T84" s="36">
        <f>SUMIFS(СВЦЭМ!$C$33:$C$776,СВЦЭМ!$A$33:$A$776,$A84,СВЦЭМ!$B$33:$B$776,T$83)+'СЕТ СН'!$H$9+СВЦЭМ!$D$10+'СЕТ СН'!$H$6-'СЕТ СН'!$H$19</f>
        <v>1163.5532321199998</v>
      </c>
      <c r="U84" s="36">
        <f>SUMIFS(СВЦЭМ!$C$33:$C$776,СВЦЭМ!$A$33:$A$776,$A84,СВЦЭМ!$B$33:$B$776,U$83)+'СЕТ СН'!$H$9+СВЦЭМ!$D$10+'СЕТ СН'!$H$6-'СЕТ СН'!$H$19</f>
        <v>1156.2602137399999</v>
      </c>
      <c r="V84" s="36">
        <f>SUMIFS(СВЦЭМ!$C$33:$C$776,СВЦЭМ!$A$33:$A$776,$A84,СВЦЭМ!$B$33:$B$776,V$83)+'СЕТ СН'!$H$9+СВЦЭМ!$D$10+'СЕТ СН'!$H$6-'СЕТ СН'!$H$19</f>
        <v>1151.51524255</v>
      </c>
      <c r="W84" s="36">
        <f>SUMIFS(СВЦЭМ!$C$33:$C$776,СВЦЭМ!$A$33:$A$776,$A84,СВЦЭМ!$B$33:$B$776,W$83)+'СЕТ СН'!$H$9+СВЦЭМ!$D$10+'СЕТ СН'!$H$6-'СЕТ СН'!$H$19</f>
        <v>1137.1208871599999</v>
      </c>
      <c r="X84" s="36">
        <f>SUMIFS(СВЦЭМ!$C$33:$C$776,СВЦЭМ!$A$33:$A$776,$A84,СВЦЭМ!$B$33:$B$776,X$83)+'СЕТ СН'!$H$9+СВЦЭМ!$D$10+'СЕТ СН'!$H$6-'СЕТ СН'!$H$19</f>
        <v>1173.8524329500001</v>
      </c>
      <c r="Y84" s="36">
        <f>SUMIFS(СВЦЭМ!$C$33:$C$776,СВЦЭМ!$A$33:$A$776,$A84,СВЦЭМ!$B$33:$B$776,Y$83)+'СЕТ СН'!$H$9+СВЦЭМ!$D$10+'СЕТ СН'!$H$6-'СЕТ СН'!$H$19</f>
        <v>1276.18166167</v>
      </c>
    </row>
    <row r="85" spans="1:25" ht="15.75" x14ac:dyDescent="0.2">
      <c r="A85" s="35">
        <f>A84+1</f>
        <v>44045</v>
      </c>
      <c r="B85" s="36">
        <f>SUMIFS(СВЦЭМ!$C$33:$C$776,СВЦЭМ!$A$33:$A$776,$A85,СВЦЭМ!$B$33:$B$776,B$83)+'СЕТ СН'!$H$9+СВЦЭМ!$D$10+'СЕТ СН'!$H$6-'СЕТ СН'!$H$19</f>
        <v>1304.2418341699999</v>
      </c>
      <c r="C85" s="36">
        <f>SUMIFS(СВЦЭМ!$C$33:$C$776,СВЦЭМ!$A$33:$A$776,$A85,СВЦЭМ!$B$33:$B$776,C$83)+'СЕТ СН'!$H$9+СВЦЭМ!$D$10+'СЕТ СН'!$H$6-'СЕТ СН'!$H$19</f>
        <v>1345.52067786</v>
      </c>
      <c r="D85" s="36">
        <f>SUMIFS(СВЦЭМ!$C$33:$C$776,СВЦЭМ!$A$33:$A$776,$A85,СВЦЭМ!$B$33:$B$776,D$83)+'СЕТ СН'!$H$9+СВЦЭМ!$D$10+'СЕТ СН'!$H$6-'СЕТ СН'!$H$19</f>
        <v>1374.7101040299999</v>
      </c>
      <c r="E85" s="36">
        <f>SUMIFS(СВЦЭМ!$C$33:$C$776,СВЦЭМ!$A$33:$A$776,$A85,СВЦЭМ!$B$33:$B$776,E$83)+'СЕТ СН'!$H$9+СВЦЭМ!$D$10+'СЕТ СН'!$H$6-'СЕТ СН'!$H$19</f>
        <v>1380.20049724</v>
      </c>
      <c r="F85" s="36">
        <f>SUMIFS(СВЦЭМ!$C$33:$C$776,СВЦЭМ!$A$33:$A$776,$A85,СВЦЭМ!$B$33:$B$776,F$83)+'СЕТ СН'!$H$9+СВЦЭМ!$D$10+'СЕТ СН'!$H$6-'СЕТ СН'!$H$19</f>
        <v>1382.9330252899999</v>
      </c>
      <c r="G85" s="36">
        <f>SUMIFS(СВЦЭМ!$C$33:$C$776,СВЦЭМ!$A$33:$A$776,$A85,СВЦЭМ!$B$33:$B$776,G$83)+'СЕТ СН'!$H$9+СВЦЭМ!$D$10+'СЕТ СН'!$H$6-'СЕТ СН'!$H$19</f>
        <v>1380.3545946099998</v>
      </c>
      <c r="H85" s="36">
        <f>SUMIFS(СВЦЭМ!$C$33:$C$776,СВЦЭМ!$A$33:$A$776,$A85,СВЦЭМ!$B$33:$B$776,H$83)+'СЕТ СН'!$H$9+СВЦЭМ!$D$10+'СЕТ СН'!$H$6-'СЕТ СН'!$H$19</f>
        <v>1354.53306686</v>
      </c>
      <c r="I85" s="36">
        <f>SUMIFS(СВЦЭМ!$C$33:$C$776,СВЦЭМ!$A$33:$A$776,$A85,СВЦЭМ!$B$33:$B$776,I$83)+'СЕТ СН'!$H$9+СВЦЭМ!$D$10+'СЕТ СН'!$H$6-'СЕТ СН'!$H$19</f>
        <v>1382.1353960500001</v>
      </c>
      <c r="J85" s="36">
        <f>SUMIFS(СВЦЭМ!$C$33:$C$776,СВЦЭМ!$A$33:$A$776,$A85,СВЦЭМ!$B$33:$B$776,J$83)+'СЕТ СН'!$H$9+СВЦЭМ!$D$10+'СЕТ СН'!$H$6-'СЕТ СН'!$H$19</f>
        <v>1350.1480234599999</v>
      </c>
      <c r="K85" s="36">
        <f>SUMIFS(СВЦЭМ!$C$33:$C$776,СВЦЭМ!$A$33:$A$776,$A85,СВЦЭМ!$B$33:$B$776,K$83)+'СЕТ СН'!$H$9+СВЦЭМ!$D$10+'СЕТ СН'!$H$6-'СЕТ СН'!$H$19</f>
        <v>1284.60398719</v>
      </c>
      <c r="L85" s="36">
        <f>SUMIFS(СВЦЭМ!$C$33:$C$776,СВЦЭМ!$A$33:$A$776,$A85,СВЦЭМ!$B$33:$B$776,L$83)+'СЕТ СН'!$H$9+СВЦЭМ!$D$10+'СЕТ СН'!$H$6-'СЕТ СН'!$H$19</f>
        <v>1247.6414944600001</v>
      </c>
      <c r="M85" s="36">
        <f>SUMIFS(СВЦЭМ!$C$33:$C$776,СВЦЭМ!$A$33:$A$776,$A85,СВЦЭМ!$B$33:$B$776,M$83)+'СЕТ СН'!$H$9+СВЦЭМ!$D$10+'СЕТ СН'!$H$6-'СЕТ СН'!$H$19</f>
        <v>1184.6242688299999</v>
      </c>
      <c r="N85" s="36">
        <f>SUMIFS(СВЦЭМ!$C$33:$C$776,СВЦЭМ!$A$33:$A$776,$A85,СВЦЭМ!$B$33:$B$776,N$83)+'СЕТ СН'!$H$9+СВЦЭМ!$D$10+'СЕТ СН'!$H$6-'СЕТ СН'!$H$19</f>
        <v>1151.1444427900001</v>
      </c>
      <c r="O85" s="36">
        <f>SUMIFS(СВЦЭМ!$C$33:$C$776,СВЦЭМ!$A$33:$A$776,$A85,СВЦЭМ!$B$33:$B$776,O$83)+'СЕТ СН'!$H$9+СВЦЭМ!$D$10+'СЕТ СН'!$H$6-'СЕТ СН'!$H$19</f>
        <v>1137.15335785</v>
      </c>
      <c r="P85" s="36">
        <f>SUMIFS(СВЦЭМ!$C$33:$C$776,СВЦЭМ!$A$33:$A$776,$A85,СВЦЭМ!$B$33:$B$776,P$83)+'СЕТ СН'!$H$9+СВЦЭМ!$D$10+'СЕТ СН'!$H$6-'СЕТ СН'!$H$19</f>
        <v>1147.3313291099998</v>
      </c>
      <c r="Q85" s="36">
        <f>SUMIFS(СВЦЭМ!$C$33:$C$776,СВЦЭМ!$A$33:$A$776,$A85,СВЦЭМ!$B$33:$B$776,Q$83)+'СЕТ СН'!$H$9+СВЦЭМ!$D$10+'СЕТ СН'!$H$6-'СЕТ СН'!$H$19</f>
        <v>1156.64204036</v>
      </c>
      <c r="R85" s="36">
        <f>SUMIFS(СВЦЭМ!$C$33:$C$776,СВЦЭМ!$A$33:$A$776,$A85,СВЦЭМ!$B$33:$B$776,R$83)+'СЕТ СН'!$H$9+СВЦЭМ!$D$10+'СЕТ СН'!$H$6-'СЕТ СН'!$H$19</f>
        <v>1149.1610086800001</v>
      </c>
      <c r="S85" s="36">
        <f>SUMIFS(СВЦЭМ!$C$33:$C$776,СВЦЭМ!$A$33:$A$776,$A85,СВЦЭМ!$B$33:$B$776,S$83)+'СЕТ СН'!$H$9+СВЦЭМ!$D$10+'СЕТ СН'!$H$6-'СЕТ СН'!$H$19</f>
        <v>1153.5883322899999</v>
      </c>
      <c r="T85" s="36">
        <f>SUMIFS(СВЦЭМ!$C$33:$C$776,СВЦЭМ!$A$33:$A$776,$A85,СВЦЭМ!$B$33:$B$776,T$83)+'СЕТ СН'!$H$9+СВЦЭМ!$D$10+'СЕТ СН'!$H$6-'СЕТ СН'!$H$19</f>
        <v>1152.4385061600001</v>
      </c>
      <c r="U85" s="36">
        <f>SUMIFS(СВЦЭМ!$C$33:$C$776,СВЦЭМ!$A$33:$A$776,$A85,СВЦЭМ!$B$33:$B$776,U$83)+'СЕТ СН'!$H$9+СВЦЭМ!$D$10+'СЕТ СН'!$H$6-'СЕТ СН'!$H$19</f>
        <v>1140.1379879000001</v>
      </c>
      <c r="V85" s="36">
        <f>SUMIFS(СВЦЭМ!$C$33:$C$776,СВЦЭМ!$A$33:$A$776,$A85,СВЦЭМ!$B$33:$B$776,V$83)+'СЕТ СН'!$H$9+СВЦЭМ!$D$10+'СЕТ СН'!$H$6-'СЕТ СН'!$H$19</f>
        <v>1112.7560364999999</v>
      </c>
      <c r="W85" s="36">
        <f>SUMIFS(СВЦЭМ!$C$33:$C$776,СВЦЭМ!$A$33:$A$776,$A85,СВЦЭМ!$B$33:$B$776,W$83)+'СЕТ СН'!$H$9+СВЦЭМ!$D$10+'СЕТ СН'!$H$6-'СЕТ СН'!$H$19</f>
        <v>1112.75545012</v>
      </c>
      <c r="X85" s="36">
        <f>SUMIFS(СВЦЭМ!$C$33:$C$776,СВЦЭМ!$A$33:$A$776,$A85,СВЦЭМ!$B$33:$B$776,X$83)+'СЕТ СН'!$H$9+СВЦЭМ!$D$10+'СЕТ СН'!$H$6-'СЕТ СН'!$H$19</f>
        <v>1142.40352964</v>
      </c>
      <c r="Y85" s="36">
        <f>SUMIFS(СВЦЭМ!$C$33:$C$776,СВЦЭМ!$A$33:$A$776,$A85,СВЦЭМ!$B$33:$B$776,Y$83)+'СЕТ СН'!$H$9+СВЦЭМ!$D$10+'СЕТ СН'!$H$6-'СЕТ СН'!$H$19</f>
        <v>1230.03530553</v>
      </c>
    </row>
    <row r="86" spans="1:25" ht="15.75" x14ac:dyDescent="0.2">
      <c r="A86" s="35">
        <f t="shared" ref="A86:A114" si="2">A85+1</f>
        <v>44046</v>
      </c>
      <c r="B86" s="36">
        <f>SUMIFS(СВЦЭМ!$C$33:$C$776,СВЦЭМ!$A$33:$A$776,$A86,СВЦЭМ!$B$33:$B$776,B$83)+'СЕТ СН'!$H$9+СВЦЭМ!$D$10+'СЕТ СН'!$H$6-'СЕТ СН'!$H$19</f>
        <v>1320.0223669299999</v>
      </c>
      <c r="C86" s="36">
        <f>SUMIFS(СВЦЭМ!$C$33:$C$776,СВЦЭМ!$A$33:$A$776,$A86,СВЦЭМ!$B$33:$B$776,C$83)+'СЕТ СН'!$H$9+СВЦЭМ!$D$10+'СЕТ СН'!$H$6-'СЕТ СН'!$H$19</f>
        <v>1316.0944371400001</v>
      </c>
      <c r="D86" s="36">
        <f>SUMIFS(СВЦЭМ!$C$33:$C$776,СВЦЭМ!$A$33:$A$776,$A86,СВЦЭМ!$B$33:$B$776,D$83)+'СЕТ СН'!$H$9+СВЦЭМ!$D$10+'СЕТ СН'!$H$6-'СЕТ СН'!$H$19</f>
        <v>1331.93363006</v>
      </c>
      <c r="E86" s="36">
        <f>SUMIFS(СВЦЭМ!$C$33:$C$776,СВЦЭМ!$A$33:$A$776,$A86,СВЦЭМ!$B$33:$B$776,E$83)+'СЕТ СН'!$H$9+СВЦЭМ!$D$10+'СЕТ СН'!$H$6-'СЕТ СН'!$H$19</f>
        <v>1376.2217379200001</v>
      </c>
      <c r="F86" s="36">
        <f>SUMIFS(СВЦЭМ!$C$33:$C$776,СВЦЭМ!$A$33:$A$776,$A86,СВЦЭМ!$B$33:$B$776,F$83)+'СЕТ СН'!$H$9+СВЦЭМ!$D$10+'СЕТ СН'!$H$6-'СЕТ СН'!$H$19</f>
        <v>1376.9058401699999</v>
      </c>
      <c r="G86" s="36">
        <f>SUMIFS(СВЦЭМ!$C$33:$C$776,СВЦЭМ!$A$33:$A$776,$A86,СВЦЭМ!$B$33:$B$776,G$83)+'СЕТ СН'!$H$9+СВЦЭМ!$D$10+'СЕТ СН'!$H$6-'СЕТ СН'!$H$19</f>
        <v>1399.6599248799998</v>
      </c>
      <c r="H86" s="36">
        <f>SUMIFS(СВЦЭМ!$C$33:$C$776,СВЦЭМ!$A$33:$A$776,$A86,СВЦЭМ!$B$33:$B$776,H$83)+'СЕТ СН'!$H$9+СВЦЭМ!$D$10+'СЕТ СН'!$H$6-'СЕТ СН'!$H$19</f>
        <v>1385.0416427800001</v>
      </c>
      <c r="I86" s="36">
        <f>SUMIFS(СВЦЭМ!$C$33:$C$776,СВЦЭМ!$A$33:$A$776,$A86,СВЦЭМ!$B$33:$B$776,I$83)+'СЕТ СН'!$H$9+СВЦЭМ!$D$10+'СЕТ СН'!$H$6-'СЕТ СН'!$H$19</f>
        <v>1397.16900491</v>
      </c>
      <c r="J86" s="36">
        <f>SUMIFS(СВЦЭМ!$C$33:$C$776,СВЦЭМ!$A$33:$A$776,$A86,СВЦЭМ!$B$33:$B$776,J$83)+'СЕТ СН'!$H$9+СВЦЭМ!$D$10+'СЕТ СН'!$H$6-'СЕТ СН'!$H$19</f>
        <v>1341.9891908</v>
      </c>
      <c r="K86" s="36">
        <f>SUMIFS(СВЦЭМ!$C$33:$C$776,СВЦЭМ!$A$33:$A$776,$A86,СВЦЭМ!$B$33:$B$776,K$83)+'СЕТ СН'!$H$9+СВЦЭМ!$D$10+'СЕТ СН'!$H$6-'СЕТ СН'!$H$19</f>
        <v>1291.7458236500001</v>
      </c>
      <c r="L86" s="36">
        <f>SUMIFS(СВЦЭМ!$C$33:$C$776,СВЦЭМ!$A$33:$A$776,$A86,СВЦЭМ!$B$33:$B$776,L$83)+'СЕТ СН'!$H$9+СВЦЭМ!$D$10+'СЕТ СН'!$H$6-'СЕТ СН'!$H$19</f>
        <v>1248.0744600399998</v>
      </c>
      <c r="M86" s="36">
        <f>SUMIFS(СВЦЭМ!$C$33:$C$776,СВЦЭМ!$A$33:$A$776,$A86,СВЦЭМ!$B$33:$B$776,M$83)+'СЕТ СН'!$H$9+СВЦЭМ!$D$10+'СЕТ СН'!$H$6-'СЕТ СН'!$H$19</f>
        <v>1180.18545511</v>
      </c>
      <c r="N86" s="36">
        <f>SUMIFS(СВЦЭМ!$C$33:$C$776,СВЦЭМ!$A$33:$A$776,$A86,СВЦЭМ!$B$33:$B$776,N$83)+'СЕТ СН'!$H$9+СВЦЭМ!$D$10+'СЕТ СН'!$H$6-'СЕТ СН'!$H$19</f>
        <v>1139.02307606</v>
      </c>
      <c r="O86" s="36">
        <f>SUMIFS(СВЦЭМ!$C$33:$C$776,СВЦЭМ!$A$33:$A$776,$A86,СВЦЭМ!$B$33:$B$776,O$83)+'СЕТ СН'!$H$9+СВЦЭМ!$D$10+'СЕТ СН'!$H$6-'СЕТ СН'!$H$19</f>
        <v>1122.2579154300001</v>
      </c>
      <c r="P86" s="36">
        <f>SUMIFS(СВЦЭМ!$C$33:$C$776,СВЦЭМ!$A$33:$A$776,$A86,СВЦЭМ!$B$33:$B$776,P$83)+'СЕТ СН'!$H$9+СВЦЭМ!$D$10+'СЕТ СН'!$H$6-'СЕТ СН'!$H$19</f>
        <v>1125.3580121499999</v>
      </c>
      <c r="Q86" s="36">
        <f>SUMIFS(СВЦЭМ!$C$33:$C$776,СВЦЭМ!$A$33:$A$776,$A86,СВЦЭМ!$B$33:$B$776,Q$83)+'СЕТ СН'!$H$9+СВЦЭМ!$D$10+'СЕТ СН'!$H$6-'СЕТ СН'!$H$19</f>
        <v>1129.3658983</v>
      </c>
      <c r="R86" s="36">
        <f>SUMIFS(СВЦЭМ!$C$33:$C$776,СВЦЭМ!$A$33:$A$776,$A86,СВЦЭМ!$B$33:$B$776,R$83)+'СЕТ СН'!$H$9+СВЦЭМ!$D$10+'СЕТ СН'!$H$6-'СЕТ СН'!$H$19</f>
        <v>1136.8908661599999</v>
      </c>
      <c r="S86" s="36">
        <f>SUMIFS(СВЦЭМ!$C$33:$C$776,СВЦЭМ!$A$33:$A$776,$A86,СВЦЭМ!$B$33:$B$776,S$83)+'СЕТ СН'!$H$9+СВЦЭМ!$D$10+'СЕТ СН'!$H$6-'СЕТ СН'!$H$19</f>
        <v>1142.2300035200001</v>
      </c>
      <c r="T86" s="36">
        <f>SUMIFS(СВЦЭМ!$C$33:$C$776,СВЦЭМ!$A$33:$A$776,$A86,СВЦЭМ!$B$33:$B$776,T$83)+'СЕТ СН'!$H$9+СВЦЭМ!$D$10+'СЕТ СН'!$H$6-'СЕТ СН'!$H$19</f>
        <v>1150.9932263199998</v>
      </c>
      <c r="U86" s="36">
        <f>SUMIFS(СВЦЭМ!$C$33:$C$776,СВЦЭМ!$A$33:$A$776,$A86,СВЦЭМ!$B$33:$B$776,U$83)+'СЕТ СН'!$H$9+СВЦЭМ!$D$10+'СЕТ СН'!$H$6-'СЕТ СН'!$H$19</f>
        <v>1146.78910374</v>
      </c>
      <c r="V86" s="36">
        <f>SUMIFS(СВЦЭМ!$C$33:$C$776,СВЦЭМ!$A$33:$A$776,$A86,СВЦЭМ!$B$33:$B$776,V$83)+'СЕТ СН'!$H$9+СВЦЭМ!$D$10+'СЕТ СН'!$H$6-'СЕТ СН'!$H$19</f>
        <v>1138.8150615899999</v>
      </c>
      <c r="W86" s="36">
        <f>SUMIFS(СВЦЭМ!$C$33:$C$776,СВЦЭМ!$A$33:$A$776,$A86,СВЦЭМ!$B$33:$B$776,W$83)+'СЕТ СН'!$H$9+СВЦЭМ!$D$10+'СЕТ СН'!$H$6-'СЕТ СН'!$H$19</f>
        <v>1127.5398515699999</v>
      </c>
      <c r="X86" s="36">
        <f>SUMIFS(СВЦЭМ!$C$33:$C$776,СВЦЭМ!$A$33:$A$776,$A86,СВЦЭМ!$B$33:$B$776,X$83)+'СЕТ СН'!$H$9+СВЦЭМ!$D$10+'СЕТ СН'!$H$6-'СЕТ СН'!$H$19</f>
        <v>1150.5355802200002</v>
      </c>
      <c r="Y86" s="36">
        <f>SUMIFS(СВЦЭМ!$C$33:$C$776,СВЦЭМ!$A$33:$A$776,$A86,СВЦЭМ!$B$33:$B$776,Y$83)+'СЕТ СН'!$H$9+СВЦЭМ!$D$10+'СЕТ СН'!$H$6-'СЕТ СН'!$H$19</f>
        <v>1236.3299471800001</v>
      </c>
    </row>
    <row r="87" spans="1:25" ht="15.75" x14ac:dyDescent="0.2">
      <c r="A87" s="35">
        <f t="shared" si="2"/>
        <v>44047</v>
      </c>
      <c r="B87" s="36">
        <f>SUMIFS(СВЦЭМ!$C$33:$C$776,СВЦЭМ!$A$33:$A$776,$A87,СВЦЭМ!$B$33:$B$776,B$83)+'СЕТ СН'!$H$9+СВЦЭМ!$D$10+'СЕТ СН'!$H$6-'СЕТ СН'!$H$19</f>
        <v>1300.8306909299999</v>
      </c>
      <c r="C87" s="36">
        <f>SUMIFS(СВЦЭМ!$C$33:$C$776,СВЦЭМ!$A$33:$A$776,$A87,СВЦЭМ!$B$33:$B$776,C$83)+'СЕТ СН'!$H$9+СВЦЭМ!$D$10+'СЕТ СН'!$H$6-'СЕТ СН'!$H$19</f>
        <v>1351.8146959400001</v>
      </c>
      <c r="D87" s="36">
        <f>SUMIFS(СВЦЭМ!$C$33:$C$776,СВЦЭМ!$A$33:$A$776,$A87,СВЦЭМ!$B$33:$B$776,D$83)+'СЕТ СН'!$H$9+СВЦЭМ!$D$10+'СЕТ СН'!$H$6-'СЕТ СН'!$H$19</f>
        <v>1370.1946422800002</v>
      </c>
      <c r="E87" s="36">
        <f>SUMIFS(СВЦЭМ!$C$33:$C$776,СВЦЭМ!$A$33:$A$776,$A87,СВЦЭМ!$B$33:$B$776,E$83)+'СЕТ СН'!$H$9+СВЦЭМ!$D$10+'СЕТ СН'!$H$6-'СЕТ СН'!$H$19</f>
        <v>1400.4339514600001</v>
      </c>
      <c r="F87" s="36">
        <f>SUMIFS(СВЦЭМ!$C$33:$C$776,СВЦЭМ!$A$33:$A$776,$A87,СВЦЭМ!$B$33:$B$776,F$83)+'СЕТ СН'!$H$9+СВЦЭМ!$D$10+'СЕТ СН'!$H$6-'СЕТ СН'!$H$19</f>
        <v>1408.7138562499999</v>
      </c>
      <c r="G87" s="36">
        <f>SUMIFS(СВЦЭМ!$C$33:$C$776,СВЦЭМ!$A$33:$A$776,$A87,СВЦЭМ!$B$33:$B$776,G$83)+'СЕТ СН'!$H$9+СВЦЭМ!$D$10+'СЕТ СН'!$H$6-'СЕТ СН'!$H$19</f>
        <v>1402.8425155999998</v>
      </c>
      <c r="H87" s="36">
        <f>SUMIFS(СВЦЭМ!$C$33:$C$776,СВЦЭМ!$A$33:$A$776,$A87,СВЦЭМ!$B$33:$B$776,H$83)+'СЕТ СН'!$H$9+СВЦЭМ!$D$10+'СЕТ СН'!$H$6-'СЕТ СН'!$H$19</f>
        <v>1357.4155852399999</v>
      </c>
      <c r="I87" s="36">
        <f>SUMIFS(СВЦЭМ!$C$33:$C$776,СВЦЭМ!$A$33:$A$776,$A87,СВЦЭМ!$B$33:$B$776,I$83)+'СЕТ СН'!$H$9+СВЦЭМ!$D$10+'СЕТ СН'!$H$6-'СЕТ СН'!$H$19</f>
        <v>1350.2936756700001</v>
      </c>
      <c r="J87" s="36">
        <f>SUMIFS(СВЦЭМ!$C$33:$C$776,СВЦЭМ!$A$33:$A$776,$A87,СВЦЭМ!$B$33:$B$776,J$83)+'СЕТ СН'!$H$9+СВЦЭМ!$D$10+'СЕТ СН'!$H$6-'СЕТ СН'!$H$19</f>
        <v>1304.86011306</v>
      </c>
      <c r="K87" s="36">
        <f>SUMIFS(СВЦЭМ!$C$33:$C$776,СВЦЭМ!$A$33:$A$776,$A87,СВЦЭМ!$B$33:$B$776,K$83)+'СЕТ СН'!$H$9+СВЦЭМ!$D$10+'СЕТ СН'!$H$6-'СЕТ СН'!$H$19</f>
        <v>1276.5270301999999</v>
      </c>
      <c r="L87" s="36">
        <f>SUMIFS(СВЦЭМ!$C$33:$C$776,СВЦЭМ!$A$33:$A$776,$A87,СВЦЭМ!$B$33:$B$776,L$83)+'СЕТ СН'!$H$9+СВЦЭМ!$D$10+'СЕТ СН'!$H$6-'СЕТ СН'!$H$19</f>
        <v>1271.1770233299999</v>
      </c>
      <c r="M87" s="36">
        <f>SUMIFS(СВЦЭМ!$C$33:$C$776,СВЦЭМ!$A$33:$A$776,$A87,СВЦЭМ!$B$33:$B$776,M$83)+'СЕТ СН'!$H$9+СВЦЭМ!$D$10+'СЕТ СН'!$H$6-'СЕТ СН'!$H$19</f>
        <v>1195.5079254</v>
      </c>
      <c r="N87" s="36">
        <f>SUMIFS(СВЦЭМ!$C$33:$C$776,СВЦЭМ!$A$33:$A$776,$A87,СВЦЭМ!$B$33:$B$776,N$83)+'СЕТ СН'!$H$9+СВЦЭМ!$D$10+'СЕТ СН'!$H$6-'СЕТ СН'!$H$19</f>
        <v>1142.23812146</v>
      </c>
      <c r="O87" s="36">
        <f>SUMIFS(СВЦЭМ!$C$33:$C$776,СВЦЭМ!$A$33:$A$776,$A87,СВЦЭМ!$B$33:$B$776,O$83)+'СЕТ СН'!$H$9+СВЦЭМ!$D$10+'СЕТ СН'!$H$6-'СЕТ СН'!$H$19</f>
        <v>1118.95253553</v>
      </c>
      <c r="P87" s="36">
        <f>SUMIFS(СВЦЭМ!$C$33:$C$776,СВЦЭМ!$A$33:$A$776,$A87,СВЦЭМ!$B$33:$B$776,P$83)+'СЕТ СН'!$H$9+СВЦЭМ!$D$10+'СЕТ СН'!$H$6-'СЕТ СН'!$H$19</f>
        <v>1108.15406497</v>
      </c>
      <c r="Q87" s="36">
        <f>SUMIFS(СВЦЭМ!$C$33:$C$776,СВЦЭМ!$A$33:$A$776,$A87,СВЦЭМ!$B$33:$B$776,Q$83)+'СЕТ СН'!$H$9+СВЦЭМ!$D$10+'СЕТ СН'!$H$6-'СЕТ СН'!$H$19</f>
        <v>1108.8431302899999</v>
      </c>
      <c r="R87" s="36">
        <f>SUMIFS(СВЦЭМ!$C$33:$C$776,СВЦЭМ!$A$33:$A$776,$A87,СВЦЭМ!$B$33:$B$776,R$83)+'СЕТ СН'!$H$9+СВЦЭМ!$D$10+'СЕТ СН'!$H$6-'СЕТ СН'!$H$19</f>
        <v>1111.8929786799999</v>
      </c>
      <c r="S87" s="36">
        <f>SUMIFS(СВЦЭМ!$C$33:$C$776,СВЦЭМ!$A$33:$A$776,$A87,СВЦЭМ!$B$33:$B$776,S$83)+'СЕТ СН'!$H$9+СВЦЭМ!$D$10+'СЕТ СН'!$H$6-'СЕТ СН'!$H$19</f>
        <v>1133.2188051200001</v>
      </c>
      <c r="T87" s="36">
        <f>SUMIFS(СВЦЭМ!$C$33:$C$776,СВЦЭМ!$A$33:$A$776,$A87,СВЦЭМ!$B$33:$B$776,T$83)+'СЕТ СН'!$H$9+СВЦЭМ!$D$10+'СЕТ СН'!$H$6-'СЕТ СН'!$H$19</f>
        <v>1127.72004883</v>
      </c>
      <c r="U87" s="36">
        <f>SUMIFS(СВЦЭМ!$C$33:$C$776,СВЦЭМ!$A$33:$A$776,$A87,СВЦЭМ!$B$33:$B$776,U$83)+'СЕТ СН'!$H$9+СВЦЭМ!$D$10+'СЕТ СН'!$H$6-'СЕТ СН'!$H$19</f>
        <v>1128.3982073100001</v>
      </c>
      <c r="V87" s="36">
        <f>SUMIFS(СВЦЭМ!$C$33:$C$776,СВЦЭМ!$A$33:$A$776,$A87,СВЦЭМ!$B$33:$B$776,V$83)+'СЕТ СН'!$H$9+СВЦЭМ!$D$10+'СЕТ СН'!$H$6-'СЕТ СН'!$H$19</f>
        <v>1127.3624083</v>
      </c>
      <c r="W87" s="36">
        <f>SUMIFS(СВЦЭМ!$C$33:$C$776,СВЦЭМ!$A$33:$A$776,$A87,СВЦЭМ!$B$33:$B$776,W$83)+'СЕТ СН'!$H$9+СВЦЭМ!$D$10+'СЕТ СН'!$H$6-'СЕТ СН'!$H$19</f>
        <v>1128.8878329300001</v>
      </c>
      <c r="X87" s="36">
        <f>SUMIFS(СВЦЭМ!$C$33:$C$776,СВЦЭМ!$A$33:$A$776,$A87,СВЦЭМ!$B$33:$B$776,X$83)+'СЕТ СН'!$H$9+СВЦЭМ!$D$10+'СЕТ СН'!$H$6-'СЕТ СН'!$H$19</f>
        <v>1153.0924771699999</v>
      </c>
      <c r="Y87" s="36">
        <f>SUMIFS(СВЦЭМ!$C$33:$C$776,СВЦЭМ!$A$33:$A$776,$A87,СВЦЭМ!$B$33:$B$776,Y$83)+'СЕТ СН'!$H$9+СВЦЭМ!$D$10+'СЕТ СН'!$H$6-'СЕТ СН'!$H$19</f>
        <v>1235.94110191</v>
      </c>
    </row>
    <row r="88" spans="1:25" ht="15.75" x14ac:dyDescent="0.2">
      <c r="A88" s="35">
        <f t="shared" si="2"/>
        <v>44048</v>
      </c>
      <c r="B88" s="36">
        <f>SUMIFS(СВЦЭМ!$C$33:$C$776,СВЦЭМ!$A$33:$A$776,$A88,СВЦЭМ!$B$33:$B$776,B$83)+'СЕТ СН'!$H$9+СВЦЭМ!$D$10+'СЕТ СН'!$H$6-'СЕТ СН'!$H$19</f>
        <v>1300.9258030800002</v>
      </c>
      <c r="C88" s="36">
        <f>SUMIFS(СВЦЭМ!$C$33:$C$776,СВЦЭМ!$A$33:$A$776,$A88,СВЦЭМ!$B$33:$B$776,C$83)+'СЕТ СН'!$H$9+СВЦЭМ!$D$10+'СЕТ СН'!$H$6-'СЕТ СН'!$H$19</f>
        <v>1370.5558790699999</v>
      </c>
      <c r="D88" s="36">
        <f>SUMIFS(СВЦЭМ!$C$33:$C$776,СВЦЭМ!$A$33:$A$776,$A88,СВЦЭМ!$B$33:$B$776,D$83)+'СЕТ СН'!$H$9+СВЦЭМ!$D$10+'СЕТ СН'!$H$6-'СЕТ СН'!$H$19</f>
        <v>1386.56028337</v>
      </c>
      <c r="E88" s="36">
        <f>SUMIFS(СВЦЭМ!$C$33:$C$776,СВЦЭМ!$A$33:$A$776,$A88,СВЦЭМ!$B$33:$B$776,E$83)+'СЕТ СН'!$H$9+СВЦЭМ!$D$10+'СЕТ СН'!$H$6-'СЕТ СН'!$H$19</f>
        <v>1397.5958878000001</v>
      </c>
      <c r="F88" s="36">
        <f>SUMIFS(СВЦЭМ!$C$33:$C$776,СВЦЭМ!$A$33:$A$776,$A88,СВЦЭМ!$B$33:$B$776,F$83)+'СЕТ СН'!$H$9+СВЦЭМ!$D$10+'СЕТ СН'!$H$6-'СЕТ СН'!$H$19</f>
        <v>1389.8241293900001</v>
      </c>
      <c r="G88" s="36">
        <f>SUMIFS(СВЦЭМ!$C$33:$C$776,СВЦЭМ!$A$33:$A$776,$A88,СВЦЭМ!$B$33:$B$776,G$83)+'СЕТ СН'!$H$9+СВЦЭМ!$D$10+'СЕТ СН'!$H$6-'СЕТ СН'!$H$19</f>
        <v>1404.16778937</v>
      </c>
      <c r="H88" s="36">
        <f>SUMIFS(СВЦЭМ!$C$33:$C$776,СВЦЭМ!$A$33:$A$776,$A88,СВЦЭМ!$B$33:$B$776,H$83)+'СЕТ СН'!$H$9+СВЦЭМ!$D$10+'СЕТ СН'!$H$6-'СЕТ СН'!$H$19</f>
        <v>1384.3593432600001</v>
      </c>
      <c r="I88" s="36">
        <f>SUMIFS(СВЦЭМ!$C$33:$C$776,СВЦЭМ!$A$33:$A$776,$A88,СВЦЭМ!$B$33:$B$776,I$83)+'СЕТ СН'!$H$9+СВЦЭМ!$D$10+'СЕТ СН'!$H$6-'СЕТ СН'!$H$19</f>
        <v>1350.5093427299998</v>
      </c>
      <c r="J88" s="36">
        <f>SUMIFS(СВЦЭМ!$C$33:$C$776,СВЦЭМ!$A$33:$A$776,$A88,СВЦЭМ!$B$33:$B$776,J$83)+'СЕТ СН'!$H$9+СВЦЭМ!$D$10+'СЕТ СН'!$H$6-'СЕТ СН'!$H$19</f>
        <v>1302.4114807000001</v>
      </c>
      <c r="K88" s="36">
        <f>SUMIFS(СВЦЭМ!$C$33:$C$776,СВЦЭМ!$A$33:$A$776,$A88,СВЦЭМ!$B$33:$B$776,K$83)+'СЕТ СН'!$H$9+СВЦЭМ!$D$10+'СЕТ СН'!$H$6-'СЕТ СН'!$H$19</f>
        <v>1311.5704384599999</v>
      </c>
      <c r="L88" s="36">
        <f>SUMIFS(СВЦЭМ!$C$33:$C$776,СВЦЭМ!$A$33:$A$776,$A88,СВЦЭМ!$B$33:$B$776,L$83)+'СЕТ СН'!$H$9+СВЦЭМ!$D$10+'СЕТ СН'!$H$6-'СЕТ СН'!$H$19</f>
        <v>1261.8665518799999</v>
      </c>
      <c r="M88" s="36">
        <f>SUMIFS(СВЦЭМ!$C$33:$C$776,СВЦЭМ!$A$33:$A$776,$A88,СВЦЭМ!$B$33:$B$776,M$83)+'СЕТ СН'!$H$9+СВЦЭМ!$D$10+'СЕТ СН'!$H$6-'СЕТ СН'!$H$19</f>
        <v>1193.5285669899999</v>
      </c>
      <c r="N88" s="36">
        <f>SUMIFS(СВЦЭМ!$C$33:$C$776,СВЦЭМ!$A$33:$A$776,$A88,СВЦЭМ!$B$33:$B$776,N$83)+'СЕТ СН'!$H$9+СВЦЭМ!$D$10+'СЕТ СН'!$H$6-'СЕТ СН'!$H$19</f>
        <v>1146.6362183000001</v>
      </c>
      <c r="O88" s="36">
        <f>SUMIFS(СВЦЭМ!$C$33:$C$776,СВЦЭМ!$A$33:$A$776,$A88,СВЦЭМ!$B$33:$B$776,O$83)+'СЕТ СН'!$H$9+СВЦЭМ!$D$10+'СЕТ СН'!$H$6-'СЕТ СН'!$H$19</f>
        <v>1116.6462302</v>
      </c>
      <c r="P88" s="36">
        <f>SUMIFS(СВЦЭМ!$C$33:$C$776,СВЦЭМ!$A$33:$A$776,$A88,СВЦЭМ!$B$33:$B$776,P$83)+'СЕТ СН'!$H$9+СВЦЭМ!$D$10+'СЕТ СН'!$H$6-'СЕТ СН'!$H$19</f>
        <v>1115.1064818700002</v>
      </c>
      <c r="Q88" s="36">
        <f>SUMIFS(СВЦЭМ!$C$33:$C$776,СВЦЭМ!$A$33:$A$776,$A88,СВЦЭМ!$B$33:$B$776,Q$83)+'СЕТ СН'!$H$9+СВЦЭМ!$D$10+'СЕТ СН'!$H$6-'СЕТ СН'!$H$19</f>
        <v>1121.3820134500002</v>
      </c>
      <c r="R88" s="36">
        <f>SUMIFS(СВЦЭМ!$C$33:$C$776,СВЦЭМ!$A$33:$A$776,$A88,СВЦЭМ!$B$33:$B$776,R$83)+'СЕТ СН'!$H$9+СВЦЭМ!$D$10+'СЕТ СН'!$H$6-'СЕТ СН'!$H$19</f>
        <v>1112.60102678</v>
      </c>
      <c r="S88" s="36">
        <f>SUMIFS(СВЦЭМ!$C$33:$C$776,СВЦЭМ!$A$33:$A$776,$A88,СВЦЭМ!$B$33:$B$776,S$83)+'СЕТ СН'!$H$9+СВЦЭМ!$D$10+'СЕТ СН'!$H$6-'СЕТ СН'!$H$19</f>
        <v>1116.8992991</v>
      </c>
      <c r="T88" s="36">
        <f>SUMIFS(СВЦЭМ!$C$33:$C$776,СВЦЭМ!$A$33:$A$776,$A88,СВЦЭМ!$B$33:$B$776,T$83)+'СЕТ СН'!$H$9+СВЦЭМ!$D$10+'СЕТ СН'!$H$6-'СЕТ СН'!$H$19</f>
        <v>1130.2984366400001</v>
      </c>
      <c r="U88" s="36">
        <f>SUMIFS(СВЦЭМ!$C$33:$C$776,СВЦЭМ!$A$33:$A$776,$A88,СВЦЭМ!$B$33:$B$776,U$83)+'СЕТ СН'!$H$9+СВЦЭМ!$D$10+'СЕТ СН'!$H$6-'СЕТ СН'!$H$19</f>
        <v>1144.2917108199999</v>
      </c>
      <c r="V88" s="36">
        <f>SUMIFS(СВЦЭМ!$C$33:$C$776,СВЦЭМ!$A$33:$A$776,$A88,СВЦЭМ!$B$33:$B$776,V$83)+'СЕТ СН'!$H$9+СВЦЭМ!$D$10+'СЕТ СН'!$H$6-'СЕТ СН'!$H$19</f>
        <v>1125.47227701</v>
      </c>
      <c r="W88" s="36">
        <f>SUMIFS(СВЦЭМ!$C$33:$C$776,СВЦЭМ!$A$33:$A$776,$A88,СВЦЭМ!$B$33:$B$776,W$83)+'СЕТ СН'!$H$9+СВЦЭМ!$D$10+'СЕТ СН'!$H$6-'СЕТ СН'!$H$19</f>
        <v>1121.7581572700001</v>
      </c>
      <c r="X88" s="36">
        <f>SUMIFS(СВЦЭМ!$C$33:$C$776,СВЦЭМ!$A$33:$A$776,$A88,СВЦЭМ!$B$33:$B$776,X$83)+'СЕТ СН'!$H$9+СВЦЭМ!$D$10+'СЕТ СН'!$H$6-'СЕТ СН'!$H$19</f>
        <v>1141.05679889</v>
      </c>
      <c r="Y88" s="36">
        <f>SUMIFS(СВЦЭМ!$C$33:$C$776,СВЦЭМ!$A$33:$A$776,$A88,СВЦЭМ!$B$33:$B$776,Y$83)+'СЕТ СН'!$H$9+СВЦЭМ!$D$10+'СЕТ СН'!$H$6-'СЕТ СН'!$H$19</f>
        <v>1247.6884092999999</v>
      </c>
    </row>
    <row r="89" spans="1:25" ht="15.75" x14ac:dyDescent="0.2">
      <c r="A89" s="35">
        <f t="shared" si="2"/>
        <v>44049</v>
      </c>
      <c r="B89" s="36">
        <f>SUMIFS(СВЦЭМ!$C$33:$C$776,СВЦЭМ!$A$33:$A$776,$A89,СВЦЭМ!$B$33:$B$776,B$83)+'СЕТ СН'!$H$9+СВЦЭМ!$D$10+'СЕТ СН'!$H$6-'СЕТ СН'!$H$19</f>
        <v>1352.1680337399998</v>
      </c>
      <c r="C89" s="36">
        <f>SUMIFS(СВЦЭМ!$C$33:$C$776,СВЦЭМ!$A$33:$A$776,$A89,СВЦЭМ!$B$33:$B$776,C$83)+'СЕТ СН'!$H$9+СВЦЭМ!$D$10+'СЕТ СН'!$H$6-'СЕТ СН'!$H$19</f>
        <v>1397.50174784</v>
      </c>
      <c r="D89" s="36">
        <f>SUMIFS(СВЦЭМ!$C$33:$C$776,СВЦЭМ!$A$33:$A$776,$A89,СВЦЭМ!$B$33:$B$776,D$83)+'СЕТ СН'!$H$9+СВЦЭМ!$D$10+'СЕТ СН'!$H$6-'СЕТ СН'!$H$19</f>
        <v>1424.37317805</v>
      </c>
      <c r="E89" s="36">
        <f>SUMIFS(СВЦЭМ!$C$33:$C$776,СВЦЭМ!$A$33:$A$776,$A89,СВЦЭМ!$B$33:$B$776,E$83)+'СЕТ СН'!$H$9+СВЦЭМ!$D$10+'СЕТ СН'!$H$6-'СЕТ СН'!$H$19</f>
        <v>1419.7382636699999</v>
      </c>
      <c r="F89" s="36">
        <f>SUMIFS(СВЦЭМ!$C$33:$C$776,СВЦЭМ!$A$33:$A$776,$A89,СВЦЭМ!$B$33:$B$776,F$83)+'СЕТ СН'!$H$9+СВЦЭМ!$D$10+'СЕТ СН'!$H$6-'СЕТ СН'!$H$19</f>
        <v>1410.5333313799999</v>
      </c>
      <c r="G89" s="36">
        <f>SUMIFS(СВЦЭМ!$C$33:$C$776,СВЦЭМ!$A$33:$A$776,$A89,СВЦЭМ!$B$33:$B$776,G$83)+'СЕТ СН'!$H$9+СВЦЭМ!$D$10+'СЕТ СН'!$H$6-'СЕТ СН'!$H$19</f>
        <v>1419.5005783000001</v>
      </c>
      <c r="H89" s="36">
        <f>SUMIFS(СВЦЭМ!$C$33:$C$776,СВЦЭМ!$A$33:$A$776,$A89,СВЦЭМ!$B$33:$B$776,H$83)+'СЕТ СН'!$H$9+СВЦЭМ!$D$10+'СЕТ СН'!$H$6-'СЕТ СН'!$H$19</f>
        <v>1416.262784</v>
      </c>
      <c r="I89" s="36">
        <f>SUMIFS(СВЦЭМ!$C$33:$C$776,СВЦЭМ!$A$33:$A$776,$A89,СВЦЭМ!$B$33:$B$776,I$83)+'СЕТ СН'!$H$9+СВЦЭМ!$D$10+'СЕТ СН'!$H$6-'СЕТ СН'!$H$19</f>
        <v>1365.46907887</v>
      </c>
      <c r="J89" s="36">
        <f>SUMIFS(СВЦЭМ!$C$33:$C$776,СВЦЭМ!$A$33:$A$776,$A89,СВЦЭМ!$B$33:$B$776,J$83)+'СЕТ СН'!$H$9+СВЦЭМ!$D$10+'СЕТ СН'!$H$6-'СЕТ СН'!$H$19</f>
        <v>1306.3905711100001</v>
      </c>
      <c r="K89" s="36">
        <f>SUMIFS(СВЦЭМ!$C$33:$C$776,СВЦЭМ!$A$33:$A$776,$A89,СВЦЭМ!$B$33:$B$776,K$83)+'СЕТ СН'!$H$9+СВЦЭМ!$D$10+'СЕТ СН'!$H$6-'СЕТ СН'!$H$19</f>
        <v>1272.8335924399998</v>
      </c>
      <c r="L89" s="36">
        <f>SUMIFS(СВЦЭМ!$C$33:$C$776,СВЦЭМ!$A$33:$A$776,$A89,СВЦЭМ!$B$33:$B$776,L$83)+'СЕТ СН'!$H$9+СВЦЭМ!$D$10+'СЕТ СН'!$H$6-'СЕТ СН'!$H$19</f>
        <v>1262.28741584</v>
      </c>
      <c r="M89" s="36">
        <f>SUMIFS(СВЦЭМ!$C$33:$C$776,СВЦЭМ!$A$33:$A$776,$A89,СВЦЭМ!$B$33:$B$776,M$83)+'СЕТ СН'!$H$9+СВЦЭМ!$D$10+'СЕТ СН'!$H$6-'СЕТ СН'!$H$19</f>
        <v>1190.7733240100001</v>
      </c>
      <c r="N89" s="36">
        <f>SUMIFS(СВЦЭМ!$C$33:$C$776,СВЦЭМ!$A$33:$A$776,$A89,СВЦЭМ!$B$33:$B$776,N$83)+'СЕТ СН'!$H$9+СВЦЭМ!$D$10+'СЕТ СН'!$H$6-'СЕТ СН'!$H$19</f>
        <v>1131.7482976000001</v>
      </c>
      <c r="O89" s="36">
        <f>SUMIFS(СВЦЭМ!$C$33:$C$776,СВЦЭМ!$A$33:$A$776,$A89,СВЦЭМ!$B$33:$B$776,O$83)+'СЕТ СН'!$H$9+СВЦЭМ!$D$10+'СЕТ СН'!$H$6-'СЕТ СН'!$H$19</f>
        <v>1105.6570876400001</v>
      </c>
      <c r="P89" s="36">
        <f>SUMIFS(СВЦЭМ!$C$33:$C$776,СВЦЭМ!$A$33:$A$776,$A89,СВЦЭМ!$B$33:$B$776,P$83)+'СЕТ СН'!$H$9+СВЦЭМ!$D$10+'СЕТ СН'!$H$6-'СЕТ СН'!$H$19</f>
        <v>1110.3595380199999</v>
      </c>
      <c r="Q89" s="36">
        <f>SUMIFS(СВЦЭМ!$C$33:$C$776,СВЦЭМ!$A$33:$A$776,$A89,СВЦЭМ!$B$33:$B$776,Q$83)+'СЕТ СН'!$H$9+СВЦЭМ!$D$10+'СЕТ СН'!$H$6-'СЕТ СН'!$H$19</f>
        <v>1112.0078326</v>
      </c>
      <c r="R89" s="36">
        <f>SUMIFS(СВЦЭМ!$C$33:$C$776,СВЦЭМ!$A$33:$A$776,$A89,СВЦЭМ!$B$33:$B$776,R$83)+'СЕТ СН'!$H$9+СВЦЭМ!$D$10+'СЕТ СН'!$H$6-'СЕТ СН'!$H$19</f>
        <v>1114.34610284</v>
      </c>
      <c r="S89" s="36">
        <f>SUMIFS(СВЦЭМ!$C$33:$C$776,СВЦЭМ!$A$33:$A$776,$A89,СВЦЭМ!$B$33:$B$776,S$83)+'СЕТ СН'!$H$9+СВЦЭМ!$D$10+'СЕТ СН'!$H$6-'СЕТ СН'!$H$19</f>
        <v>1115.68688026</v>
      </c>
      <c r="T89" s="36">
        <f>SUMIFS(СВЦЭМ!$C$33:$C$776,СВЦЭМ!$A$33:$A$776,$A89,СВЦЭМ!$B$33:$B$776,T$83)+'СЕТ СН'!$H$9+СВЦЭМ!$D$10+'СЕТ СН'!$H$6-'СЕТ СН'!$H$19</f>
        <v>1110.5873127499999</v>
      </c>
      <c r="U89" s="36">
        <f>SUMIFS(СВЦЭМ!$C$33:$C$776,СВЦЭМ!$A$33:$A$776,$A89,СВЦЭМ!$B$33:$B$776,U$83)+'СЕТ СН'!$H$9+СВЦЭМ!$D$10+'СЕТ СН'!$H$6-'СЕТ СН'!$H$19</f>
        <v>1106.88006838</v>
      </c>
      <c r="V89" s="36">
        <f>SUMIFS(СВЦЭМ!$C$33:$C$776,СВЦЭМ!$A$33:$A$776,$A89,СВЦЭМ!$B$33:$B$776,V$83)+'СЕТ СН'!$H$9+СВЦЭМ!$D$10+'СЕТ СН'!$H$6-'СЕТ СН'!$H$19</f>
        <v>1114.2998155800001</v>
      </c>
      <c r="W89" s="36">
        <f>SUMIFS(СВЦЭМ!$C$33:$C$776,СВЦЭМ!$A$33:$A$776,$A89,СВЦЭМ!$B$33:$B$776,W$83)+'СЕТ СН'!$H$9+СВЦЭМ!$D$10+'СЕТ СН'!$H$6-'СЕТ СН'!$H$19</f>
        <v>1106.95394016</v>
      </c>
      <c r="X89" s="36">
        <f>SUMIFS(СВЦЭМ!$C$33:$C$776,СВЦЭМ!$A$33:$A$776,$A89,СВЦЭМ!$B$33:$B$776,X$83)+'СЕТ СН'!$H$9+СВЦЭМ!$D$10+'СЕТ СН'!$H$6-'СЕТ СН'!$H$19</f>
        <v>1149.19025042</v>
      </c>
      <c r="Y89" s="36">
        <f>SUMIFS(СВЦЭМ!$C$33:$C$776,СВЦЭМ!$A$33:$A$776,$A89,СВЦЭМ!$B$33:$B$776,Y$83)+'СЕТ СН'!$H$9+СВЦЭМ!$D$10+'СЕТ СН'!$H$6-'СЕТ СН'!$H$19</f>
        <v>1253.9783607700001</v>
      </c>
    </row>
    <row r="90" spans="1:25" ht="15.75" x14ac:dyDescent="0.2">
      <c r="A90" s="35">
        <f t="shared" si="2"/>
        <v>44050</v>
      </c>
      <c r="B90" s="36">
        <f>SUMIFS(СВЦЭМ!$C$33:$C$776,СВЦЭМ!$A$33:$A$776,$A90,СВЦЭМ!$B$33:$B$776,B$83)+'СЕТ СН'!$H$9+СВЦЭМ!$D$10+'СЕТ СН'!$H$6-'СЕТ СН'!$H$19</f>
        <v>1302.2870837</v>
      </c>
      <c r="C90" s="36">
        <f>SUMIFS(СВЦЭМ!$C$33:$C$776,СВЦЭМ!$A$33:$A$776,$A90,СВЦЭМ!$B$33:$B$776,C$83)+'СЕТ СН'!$H$9+СВЦЭМ!$D$10+'СЕТ СН'!$H$6-'СЕТ СН'!$H$19</f>
        <v>1352.04281481</v>
      </c>
      <c r="D90" s="36">
        <f>SUMIFS(СВЦЭМ!$C$33:$C$776,СВЦЭМ!$A$33:$A$776,$A90,СВЦЭМ!$B$33:$B$776,D$83)+'СЕТ СН'!$H$9+СВЦЭМ!$D$10+'СЕТ СН'!$H$6-'СЕТ СН'!$H$19</f>
        <v>1365.4115227</v>
      </c>
      <c r="E90" s="36">
        <f>SUMIFS(СВЦЭМ!$C$33:$C$776,СВЦЭМ!$A$33:$A$776,$A90,СВЦЭМ!$B$33:$B$776,E$83)+'СЕТ СН'!$H$9+СВЦЭМ!$D$10+'СЕТ СН'!$H$6-'СЕТ СН'!$H$19</f>
        <v>1392.53781813</v>
      </c>
      <c r="F90" s="36">
        <f>SUMIFS(СВЦЭМ!$C$33:$C$776,СВЦЭМ!$A$33:$A$776,$A90,СВЦЭМ!$B$33:$B$776,F$83)+'СЕТ СН'!$H$9+СВЦЭМ!$D$10+'СЕТ СН'!$H$6-'СЕТ СН'!$H$19</f>
        <v>1399.72038613</v>
      </c>
      <c r="G90" s="36">
        <f>SUMIFS(СВЦЭМ!$C$33:$C$776,СВЦЭМ!$A$33:$A$776,$A90,СВЦЭМ!$B$33:$B$776,G$83)+'СЕТ СН'!$H$9+СВЦЭМ!$D$10+'СЕТ СН'!$H$6-'СЕТ СН'!$H$19</f>
        <v>1391.0113116299999</v>
      </c>
      <c r="H90" s="36">
        <f>SUMIFS(СВЦЭМ!$C$33:$C$776,СВЦЭМ!$A$33:$A$776,$A90,СВЦЭМ!$B$33:$B$776,H$83)+'СЕТ СН'!$H$9+СВЦЭМ!$D$10+'СЕТ СН'!$H$6-'СЕТ СН'!$H$19</f>
        <v>1357.9978515600001</v>
      </c>
      <c r="I90" s="36">
        <f>SUMIFS(СВЦЭМ!$C$33:$C$776,СВЦЭМ!$A$33:$A$776,$A90,СВЦЭМ!$B$33:$B$776,I$83)+'СЕТ СН'!$H$9+СВЦЭМ!$D$10+'СЕТ СН'!$H$6-'СЕТ СН'!$H$19</f>
        <v>1330.51675972</v>
      </c>
      <c r="J90" s="36">
        <f>SUMIFS(СВЦЭМ!$C$33:$C$776,СВЦЭМ!$A$33:$A$776,$A90,СВЦЭМ!$B$33:$B$776,J$83)+'СЕТ СН'!$H$9+СВЦЭМ!$D$10+'СЕТ СН'!$H$6-'СЕТ СН'!$H$19</f>
        <v>1297.81532206</v>
      </c>
      <c r="K90" s="36">
        <f>SUMIFS(СВЦЭМ!$C$33:$C$776,СВЦЭМ!$A$33:$A$776,$A90,СВЦЭМ!$B$33:$B$776,K$83)+'СЕТ СН'!$H$9+СВЦЭМ!$D$10+'СЕТ СН'!$H$6-'СЕТ СН'!$H$19</f>
        <v>1302.7542519799999</v>
      </c>
      <c r="L90" s="36">
        <f>SUMIFS(СВЦЭМ!$C$33:$C$776,СВЦЭМ!$A$33:$A$776,$A90,СВЦЭМ!$B$33:$B$776,L$83)+'СЕТ СН'!$H$9+СВЦЭМ!$D$10+'СЕТ СН'!$H$6-'СЕТ СН'!$H$19</f>
        <v>1275.80437676</v>
      </c>
      <c r="M90" s="36">
        <f>SUMIFS(СВЦЭМ!$C$33:$C$776,СВЦЭМ!$A$33:$A$776,$A90,СВЦЭМ!$B$33:$B$776,M$83)+'СЕТ СН'!$H$9+СВЦЭМ!$D$10+'СЕТ СН'!$H$6-'СЕТ СН'!$H$19</f>
        <v>1239.8748083199998</v>
      </c>
      <c r="N90" s="36">
        <f>SUMIFS(СВЦЭМ!$C$33:$C$776,СВЦЭМ!$A$33:$A$776,$A90,СВЦЭМ!$B$33:$B$776,N$83)+'СЕТ СН'!$H$9+СВЦЭМ!$D$10+'СЕТ СН'!$H$6-'СЕТ СН'!$H$19</f>
        <v>1187.3070725</v>
      </c>
      <c r="O90" s="36">
        <f>SUMIFS(СВЦЭМ!$C$33:$C$776,СВЦЭМ!$A$33:$A$776,$A90,СВЦЭМ!$B$33:$B$776,O$83)+'СЕТ СН'!$H$9+СВЦЭМ!$D$10+'СЕТ СН'!$H$6-'СЕТ СН'!$H$19</f>
        <v>1155.75116785</v>
      </c>
      <c r="P90" s="36">
        <f>SUMIFS(СВЦЭМ!$C$33:$C$776,СВЦЭМ!$A$33:$A$776,$A90,СВЦЭМ!$B$33:$B$776,P$83)+'СЕТ СН'!$H$9+СВЦЭМ!$D$10+'СЕТ СН'!$H$6-'СЕТ СН'!$H$19</f>
        <v>1158.6239802300001</v>
      </c>
      <c r="Q90" s="36">
        <f>SUMIFS(СВЦЭМ!$C$33:$C$776,СВЦЭМ!$A$33:$A$776,$A90,СВЦЭМ!$B$33:$B$776,Q$83)+'СЕТ СН'!$H$9+СВЦЭМ!$D$10+'СЕТ СН'!$H$6-'СЕТ СН'!$H$19</f>
        <v>1161.83706742</v>
      </c>
      <c r="R90" s="36">
        <f>SUMIFS(СВЦЭМ!$C$33:$C$776,СВЦЭМ!$A$33:$A$776,$A90,СВЦЭМ!$B$33:$B$776,R$83)+'СЕТ СН'!$H$9+СВЦЭМ!$D$10+'СЕТ СН'!$H$6-'СЕТ СН'!$H$19</f>
        <v>1172.10241541</v>
      </c>
      <c r="S90" s="36">
        <f>SUMIFS(СВЦЭМ!$C$33:$C$776,СВЦЭМ!$A$33:$A$776,$A90,СВЦЭМ!$B$33:$B$776,S$83)+'СЕТ СН'!$H$9+СВЦЭМ!$D$10+'СЕТ СН'!$H$6-'СЕТ СН'!$H$19</f>
        <v>1174.06146272</v>
      </c>
      <c r="T90" s="36">
        <f>SUMIFS(СВЦЭМ!$C$33:$C$776,СВЦЭМ!$A$33:$A$776,$A90,СВЦЭМ!$B$33:$B$776,T$83)+'СЕТ СН'!$H$9+СВЦЭМ!$D$10+'СЕТ СН'!$H$6-'СЕТ СН'!$H$19</f>
        <v>1161.5943728299999</v>
      </c>
      <c r="U90" s="36">
        <f>SUMIFS(СВЦЭМ!$C$33:$C$776,СВЦЭМ!$A$33:$A$776,$A90,СВЦЭМ!$B$33:$B$776,U$83)+'СЕТ СН'!$H$9+СВЦЭМ!$D$10+'СЕТ СН'!$H$6-'СЕТ СН'!$H$19</f>
        <v>1173.0197060599999</v>
      </c>
      <c r="V90" s="36">
        <f>SUMIFS(СВЦЭМ!$C$33:$C$776,СВЦЭМ!$A$33:$A$776,$A90,СВЦЭМ!$B$33:$B$776,V$83)+'СЕТ СН'!$H$9+СВЦЭМ!$D$10+'СЕТ СН'!$H$6-'СЕТ СН'!$H$19</f>
        <v>1190.09354839</v>
      </c>
      <c r="W90" s="36">
        <f>SUMIFS(СВЦЭМ!$C$33:$C$776,СВЦЭМ!$A$33:$A$776,$A90,СВЦЭМ!$B$33:$B$776,W$83)+'СЕТ СН'!$H$9+СВЦЭМ!$D$10+'СЕТ СН'!$H$6-'СЕТ СН'!$H$19</f>
        <v>1178.58883257</v>
      </c>
      <c r="X90" s="36">
        <f>SUMIFS(СВЦЭМ!$C$33:$C$776,СВЦЭМ!$A$33:$A$776,$A90,СВЦЭМ!$B$33:$B$776,X$83)+'СЕТ СН'!$H$9+СВЦЭМ!$D$10+'СЕТ СН'!$H$6-'СЕТ СН'!$H$19</f>
        <v>1209.79237283</v>
      </c>
      <c r="Y90" s="36">
        <f>SUMIFS(СВЦЭМ!$C$33:$C$776,СВЦЭМ!$A$33:$A$776,$A90,СВЦЭМ!$B$33:$B$776,Y$83)+'СЕТ СН'!$H$9+СВЦЭМ!$D$10+'СЕТ СН'!$H$6-'СЕТ СН'!$H$19</f>
        <v>1295.9403501699999</v>
      </c>
    </row>
    <row r="91" spans="1:25" ht="15.75" x14ac:dyDescent="0.2">
      <c r="A91" s="35">
        <f t="shared" si="2"/>
        <v>44051</v>
      </c>
      <c r="B91" s="36">
        <f>SUMIFS(СВЦЭМ!$C$33:$C$776,СВЦЭМ!$A$33:$A$776,$A91,СВЦЭМ!$B$33:$B$776,B$83)+'СЕТ СН'!$H$9+СВЦЭМ!$D$10+'СЕТ СН'!$H$6-'СЕТ СН'!$H$19</f>
        <v>1372.7856146899999</v>
      </c>
      <c r="C91" s="36">
        <f>SUMIFS(СВЦЭМ!$C$33:$C$776,СВЦЭМ!$A$33:$A$776,$A91,СВЦЭМ!$B$33:$B$776,C$83)+'СЕТ СН'!$H$9+СВЦЭМ!$D$10+'СЕТ СН'!$H$6-'СЕТ СН'!$H$19</f>
        <v>1396.36993426</v>
      </c>
      <c r="D91" s="36">
        <f>SUMIFS(СВЦЭМ!$C$33:$C$776,СВЦЭМ!$A$33:$A$776,$A91,СВЦЭМ!$B$33:$B$776,D$83)+'СЕТ СН'!$H$9+СВЦЭМ!$D$10+'СЕТ СН'!$H$6-'СЕТ СН'!$H$19</f>
        <v>1398.28901494</v>
      </c>
      <c r="E91" s="36">
        <f>SUMIFS(СВЦЭМ!$C$33:$C$776,СВЦЭМ!$A$33:$A$776,$A91,СВЦЭМ!$B$33:$B$776,E$83)+'СЕТ СН'!$H$9+СВЦЭМ!$D$10+'СЕТ СН'!$H$6-'СЕТ СН'!$H$19</f>
        <v>1416.83261782</v>
      </c>
      <c r="F91" s="36">
        <f>SUMIFS(СВЦЭМ!$C$33:$C$776,СВЦЭМ!$A$33:$A$776,$A91,СВЦЭМ!$B$33:$B$776,F$83)+'СЕТ СН'!$H$9+СВЦЭМ!$D$10+'СЕТ СН'!$H$6-'СЕТ СН'!$H$19</f>
        <v>1414.677179</v>
      </c>
      <c r="G91" s="36">
        <f>SUMIFS(СВЦЭМ!$C$33:$C$776,СВЦЭМ!$A$33:$A$776,$A91,СВЦЭМ!$B$33:$B$776,G$83)+'СЕТ СН'!$H$9+СВЦЭМ!$D$10+'СЕТ СН'!$H$6-'СЕТ СН'!$H$19</f>
        <v>1414.56613823</v>
      </c>
      <c r="H91" s="36">
        <f>SUMIFS(СВЦЭМ!$C$33:$C$776,СВЦЭМ!$A$33:$A$776,$A91,СВЦЭМ!$B$33:$B$776,H$83)+'СЕТ СН'!$H$9+СВЦЭМ!$D$10+'СЕТ СН'!$H$6-'СЕТ СН'!$H$19</f>
        <v>1402.17901407</v>
      </c>
      <c r="I91" s="36">
        <f>SUMIFS(СВЦЭМ!$C$33:$C$776,СВЦЭМ!$A$33:$A$776,$A91,СВЦЭМ!$B$33:$B$776,I$83)+'СЕТ СН'!$H$9+СВЦЭМ!$D$10+'СЕТ СН'!$H$6-'СЕТ СН'!$H$19</f>
        <v>1366.4487703700001</v>
      </c>
      <c r="J91" s="36">
        <f>SUMIFS(СВЦЭМ!$C$33:$C$776,СВЦЭМ!$A$33:$A$776,$A91,СВЦЭМ!$B$33:$B$776,J$83)+'СЕТ СН'!$H$9+СВЦЭМ!$D$10+'СЕТ СН'!$H$6-'СЕТ СН'!$H$19</f>
        <v>1349.96189106</v>
      </c>
      <c r="K91" s="36">
        <f>SUMIFS(СВЦЭМ!$C$33:$C$776,СВЦЭМ!$A$33:$A$776,$A91,СВЦЭМ!$B$33:$B$776,K$83)+'СЕТ СН'!$H$9+СВЦЭМ!$D$10+'СЕТ СН'!$H$6-'СЕТ СН'!$H$19</f>
        <v>1329.81586453</v>
      </c>
      <c r="L91" s="36">
        <f>SUMIFS(СВЦЭМ!$C$33:$C$776,СВЦЭМ!$A$33:$A$776,$A91,СВЦЭМ!$B$33:$B$776,L$83)+'СЕТ СН'!$H$9+СВЦЭМ!$D$10+'СЕТ СН'!$H$6-'СЕТ СН'!$H$19</f>
        <v>1284.6676267799999</v>
      </c>
      <c r="M91" s="36">
        <f>SUMIFS(СВЦЭМ!$C$33:$C$776,СВЦЭМ!$A$33:$A$776,$A91,СВЦЭМ!$B$33:$B$776,M$83)+'СЕТ СН'!$H$9+СВЦЭМ!$D$10+'СЕТ СН'!$H$6-'СЕТ СН'!$H$19</f>
        <v>1189.1812141199998</v>
      </c>
      <c r="N91" s="36">
        <f>SUMIFS(СВЦЭМ!$C$33:$C$776,СВЦЭМ!$A$33:$A$776,$A91,СВЦЭМ!$B$33:$B$776,N$83)+'СЕТ СН'!$H$9+СВЦЭМ!$D$10+'СЕТ СН'!$H$6-'СЕТ СН'!$H$19</f>
        <v>1144.41138413</v>
      </c>
      <c r="O91" s="36">
        <f>SUMIFS(СВЦЭМ!$C$33:$C$776,СВЦЭМ!$A$33:$A$776,$A91,СВЦЭМ!$B$33:$B$776,O$83)+'СЕТ СН'!$H$9+СВЦЭМ!$D$10+'СЕТ СН'!$H$6-'СЕТ СН'!$H$19</f>
        <v>1127.01462199</v>
      </c>
      <c r="P91" s="36">
        <f>SUMIFS(СВЦЭМ!$C$33:$C$776,СВЦЭМ!$A$33:$A$776,$A91,СВЦЭМ!$B$33:$B$776,P$83)+'СЕТ СН'!$H$9+СВЦЭМ!$D$10+'СЕТ СН'!$H$6-'СЕТ СН'!$H$19</f>
        <v>1122.00041227</v>
      </c>
      <c r="Q91" s="36">
        <f>SUMIFS(СВЦЭМ!$C$33:$C$776,СВЦЭМ!$A$33:$A$776,$A91,СВЦЭМ!$B$33:$B$776,Q$83)+'СЕТ СН'!$H$9+СВЦЭМ!$D$10+'СЕТ СН'!$H$6-'СЕТ СН'!$H$19</f>
        <v>1130.8782139300001</v>
      </c>
      <c r="R91" s="36">
        <f>SUMIFS(СВЦЭМ!$C$33:$C$776,СВЦЭМ!$A$33:$A$776,$A91,СВЦЭМ!$B$33:$B$776,R$83)+'СЕТ СН'!$H$9+СВЦЭМ!$D$10+'СЕТ СН'!$H$6-'СЕТ СН'!$H$19</f>
        <v>1113.73232274</v>
      </c>
      <c r="S91" s="36">
        <f>SUMIFS(СВЦЭМ!$C$33:$C$776,СВЦЭМ!$A$33:$A$776,$A91,СВЦЭМ!$B$33:$B$776,S$83)+'СЕТ СН'!$H$9+СВЦЭМ!$D$10+'СЕТ СН'!$H$6-'СЕТ СН'!$H$19</f>
        <v>1120.4282094</v>
      </c>
      <c r="T91" s="36">
        <f>SUMIFS(СВЦЭМ!$C$33:$C$776,СВЦЭМ!$A$33:$A$776,$A91,СВЦЭМ!$B$33:$B$776,T$83)+'СЕТ СН'!$H$9+СВЦЭМ!$D$10+'СЕТ СН'!$H$6-'СЕТ СН'!$H$19</f>
        <v>1136.4270974000001</v>
      </c>
      <c r="U91" s="36">
        <f>SUMIFS(СВЦЭМ!$C$33:$C$776,СВЦЭМ!$A$33:$A$776,$A91,СВЦЭМ!$B$33:$B$776,U$83)+'СЕТ СН'!$H$9+СВЦЭМ!$D$10+'СЕТ СН'!$H$6-'СЕТ СН'!$H$19</f>
        <v>1143.204988</v>
      </c>
      <c r="V91" s="36">
        <f>SUMIFS(СВЦЭМ!$C$33:$C$776,СВЦЭМ!$A$33:$A$776,$A91,СВЦЭМ!$B$33:$B$776,V$83)+'СЕТ СН'!$H$9+СВЦЭМ!$D$10+'СЕТ СН'!$H$6-'СЕТ СН'!$H$19</f>
        <v>1130.8558258399999</v>
      </c>
      <c r="W91" s="36">
        <f>SUMIFS(СВЦЭМ!$C$33:$C$776,СВЦЭМ!$A$33:$A$776,$A91,СВЦЭМ!$B$33:$B$776,W$83)+'СЕТ СН'!$H$9+СВЦЭМ!$D$10+'СЕТ СН'!$H$6-'СЕТ СН'!$H$19</f>
        <v>1119.44085606</v>
      </c>
      <c r="X91" s="36">
        <f>SUMIFS(СВЦЭМ!$C$33:$C$776,СВЦЭМ!$A$33:$A$776,$A91,СВЦЭМ!$B$33:$B$776,X$83)+'СЕТ СН'!$H$9+СВЦЭМ!$D$10+'СЕТ СН'!$H$6-'СЕТ СН'!$H$19</f>
        <v>1145.59960886</v>
      </c>
      <c r="Y91" s="36">
        <f>SUMIFS(СВЦЭМ!$C$33:$C$776,СВЦЭМ!$A$33:$A$776,$A91,СВЦЭМ!$B$33:$B$776,Y$83)+'СЕТ СН'!$H$9+СВЦЭМ!$D$10+'СЕТ СН'!$H$6-'СЕТ СН'!$H$19</f>
        <v>1243.90185677</v>
      </c>
    </row>
    <row r="92" spans="1:25" ht="15.75" x14ac:dyDescent="0.2">
      <c r="A92" s="35">
        <f t="shared" si="2"/>
        <v>44052</v>
      </c>
      <c r="B92" s="36">
        <f>SUMIFS(СВЦЭМ!$C$33:$C$776,СВЦЭМ!$A$33:$A$776,$A92,СВЦЭМ!$B$33:$B$776,B$83)+'СЕТ СН'!$H$9+СВЦЭМ!$D$10+'СЕТ СН'!$H$6-'СЕТ СН'!$H$19</f>
        <v>1322.21316372</v>
      </c>
      <c r="C92" s="36">
        <f>SUMIFS(СВЦЭМ!$C$33:$C$776,СВЦЭМ!$A$33:$A$776,$A92,СВЦЭМ!$B$33:$B$776,C$83)+'СЕТ СН'!$H$9+СВЦЭМ!$D$10+'СЕТ СН'!$H$6-'СЕТ СН'!$H$19</f>
        <v>1413.4352602899999</v>
      </c>
      <c r="D92" s="36">
        <f>SUMIFS(СВЦЭМ!$C$33:$C$776,СВЦЭМ!$A$33:$A$776,$A92,СВЦЭМ!$B$33:$B$776,D$83)+'СЕТ СН'!$H$9+СВЦЭМ!$D$10+'СЕТ СН'!$H$6-'СЕТ СН'!$H$19</f>
        <v>1406.2469640300001</v>
      </c>
      <c r="E92" s="36">
        <f>SUMIFS(СВЦЭМ!$C$33:$C$776,СВЦЭМ!$A$33:$A$776,$A92,СВЦЭМ!$B$33:$B$776,E$83)+'СЕТ СН'!$H$9+СВЦЭМ!$D$10+'СЕТ СН'!$H$6-'СЕТ СН'!$H$19</f>
        <v>1400.7258744000001</v>
      </c>
      <c r="F92" s="36">
        <f>SUMIFS(СВЦЭМ!$C$33:$C$776,СВЦЭМ!$A$33:$A$776,$A92,СВЦЭМ!$B$33:$B$776,F$83)+'СЕТ СН'!$H$9+СВЦЭМ!$D$10+'СЕТ СН'!$H$6-'СЕТ СН'!$H$19</f>
        <v>1394.8674802599999</v>
      </c>
      <c r="G92" s="36">
        <f>SUMIFS(СВЦЭМ!$C$33:$C$776,СВЦЭМ!$A$33:$A$776,$A92,СВЦЭМ!$B$33:$B$776,G$83)+'СЕТ СН'!$H$9+СВЦЭМ!$D$10+'СЕТ СН'!$H$6-'СЕТ СН'!$H$19</f>
        <v>1401.81323649</v>
      </c>
      <c r="H92" s="36">
        <f>SUMIFS(СВЦЭМ!$C$33:$C$776,СВЦЭМ!$A$33:$A$776,$A92,СВЦЭМ!$B$33:$B$776,H$83)+'СЕТ СН'!$H$9+СВЦЭМ!$D$10+'СЕТ СН'!$H$6-'СЕТ СН'!$H$19</f>
        <v>1413.4792290800001</v>
      </c>
      <c r="I92" s="36">
        <f>SUMIFS(СВЦЭМ!$C$33:$C$776,СВЦЭМ!$A$33:$A$776,$A92,СВЦЭМ!$B$33:$B$776,I$83)+'СЕТ СН'!$H$9+СВЦЭМ!$D$10+'СЕТ СН'!$H$6-'СЕТ СН'!$H$19</f>
        <v>1410.3319455000001</v>
      </c>
      <c r="J92" s="36">
        <f>SUMIFS(СВЦЭМ!$C$33:$C$776,СВЦЭМ!$A$33:$A$776,$A92,СВЦЭМ!$B$33:$B$776,J$83)+'СЕТ СН'!$H$9+СВЦЭМ!$D$10+'СЕТ СН'!$H$6-'СЕТ СН'!$H$19</f>
        <v>1360.29552971</v>
      </c>
      <c r="K92" s="36">
        <f>SUMIFS(СВЦЭМ!$C$33:$C$776,СВЦЭМ!$A$33:$A$776,$A92,СВЦЭМ!$B$33:$B$776,K$83)+'СЕТ СН'!$H$9+СВЦЭМ!$D$10+'СЕТ СН'!$H$6-'СЕТ СН'!$H$19</f>
        <v>1317.2976082499999</v>
      </c>
      <c r="L92" s="36">
        <f>SUMIFS(СВЦЭМ!$C$33:$C$776,СВЦЭМ!$A$33:$A$776,$A92,СВЦЭМ!$B$33:$B$776,L$83)+'СЕТ СН'!$H$9+СВЦЭМ!$D$10+'СЕТ СН'!$H$6-'СЕТ СН'!$H$19</f>
        <v>1272.70418019</v>
      </c>
      <c r="M92" s="36">
        <f>SUMIFS(СВЦЭМ!$C$33:$C$776,СВЦЭМ!$A$33:$A$776,$A92,СВЦЭМ!$B$33:$B$776,M$83)+'СЕТ СН'!$H$9+СВЦЭМ!$D$10+'СЕТ СН'!$H$6-'СЕТ СН'!$H$19</f>
        <v>1188.6909969600001</v>
      </c>
      <c r="N92" s="36">
        <f>SUMIFS(СВЦЭМ!$C$33:$C$776,СВЦЭМ!$A$33:$A$776,$A92,СВЦЭМ!$B$33:$B$776,N$83)+'СЕТ СН'!$H$9+СВЦЭМ!$D$10+'СЕТ СН'!$H$6-'СЕТ СН'!$H$19</f>
        <v>1133.6161017499999</v>
      </c>
      <c r="O92" s="36">
        <f>SUMIFS(СВЦЭМ!$C$33:$C$776,СВЦЭМ!$A$33:$A$776,$A92,СВЦЭМ!$B$33:$B$776,O$83)+'СЕТ СН'!$H$9+СВЦЭМ!$D$10+'СЕТ СН'!$H$6-'СЕТ СН'!$H$19</f>
        <v>1099.2877435599999</v>
      </c>
      <c r="P92" s="36">
        <f>SUMIFS(СВЦЭМ!$C$33:$C$776,СВЦЭМ!$A$33:$A$776,$A92,СВЦЭМ!$B$33:$B$776,P$83)+'СЕТ СН'!$H$9+СВЦЭМ!$D$10+'СЕТ СН'!$H$6-'СЕТ СН'!$H$19</f>
        <v>1096.9855777</v>
      </c>
      <c r="Q92" s="36">
        <f>SUMIFS(СВЦЭМ!$C$33:$C$776,СВЦЭМ!$A$33:$A$776,$A92,СВЦЭМ!$B$33:$B$776,Q$83)+'СЕТ СН'!$H$9+СВЦЭМ!$D$10+'СЕТ СН'!$H$6-'СЕТ СН'!$H$19</f>
        <v>1116.3165179799998</v>
      </c>
      <c r="R92" s="36">
        <f>SUMIFS(СВЦЭМ!$C$33:$C$776,СВЦЭМ!$A$33:$A$776,$A92,СВЦЭМ!$B$33:$B$776,R$83)+'СЕТ СН'!$H$9+СВЦЭМ!$D$10+'СЕТ СН'!$H$6-'СЕТ СН'!$H$19</f>
        <v>1105.6613373800001</v>
      </c>
      <c r="S92" s="36">
        <f>SUMIFS(СВЦЭМ!$C$33:$C$776,СВЦЭМ!$A$33:$A$776,$A92,СВЦЭМ!$B$33:$B$776,S$83)+'СЕТ СН'!$H$9+СВЦЭМ!$D$10+'СЕТ СН'!$H$6-'СЕТ СН'!$H$19</f>
        <v>1110.2536719700001</v>
      </c>
      <c r="T92" s="36">
        <f>SUMIFS(СВЦЭМ!$C$33:$C$776,СВЦЭМ!$A$33:$A$776,$A92,СВЦЭМ!$B$33:$B$776,T$83)+'СЕТ СН'!$H$9+СВЦЭМ!$D$10+'СЕТ СН'!$H$6-'СЕТ СН'!$H$19</f>
        <v>1119.8893886599999</v>
      </c>
      <c r="U92" s="36">
        <f>SUMIFS(СВЦЭМ!$C$33:$C$776,СВЦЭМ!$A$33:$A$776,$A92,СВЦЭМ!$B$33:$B$776,U$83)+'СЕТ СН'!$H$9+СВЦЭМ!$D$10+'СЕТ СН'!$H$6-'СЕТ СН'!$H$19</f>
        <v>1124.47606604</v>
      </c>
      <c r="V92" s="36">
        <f>SUMIFS(СВЦЭМ!$C$33:$C$776,СВЦЭМ!$A$33:$A$776,$A92,СВЦЭМ!$B$33:$B$776,V$83)+'СЕТ СН'!$H$9+СВЦЭМ!$D$10+'СЕТ СН'!$H$6-'СЕТ СН'!$H$19</f>
        <v>1124.64450057</v>
      </c>
      <c r="W92" s="36">
        <f>SUMIFS(СВЦЭМ!$C$33:$C$776,СВЦЭМ!$A$33:$A$776,$A92,СВЦЭМ!$B$33:$B$776,W$83)+'СЕТ СН'!$H$9+СВЦЭМ!$D$10+'СЕТ СН'!$H$6-'СЕТ СН'!$H$19</f>
        <v>1110.5497546199999</v>
      </c>
      <c r="X92" s="36">
        <f>SUMIFS(СВЦЭМ!$C$33:$C$776,СВЦЭМ!$A$33:$A$776,$A92,СВЦЭМ!$B$33:$B$776,X$83)+'СЕТ СН'!$H$9+СВЦЭМ!$D$10+'СЕТ СН'!$H$6-'СЕТ СН'!$H$19</f>
        <v>1141.8023853899999</v>
      </c>
      <c r="Y92" s="36">
        <f>SUMIFS(СВЦЭМ!$C$33:$C$776,СВЦЭМ!$A$33:$A$776,$A92,СВЦЭМ!$B$33:$B$776,Y$83)+'СЕТ СН'!$H$9+СВЦЭМ!$D$10+'СЕТ СН'!$H$6-'СЕТ СН'!$H$19</f>
        <v>1246.5603215000001</v>
      </c>
    </row>
    <row r="93" spans="1:25" ht="15.75" x14ac:dyDescent="0.2">
      <c r="A93" s="35">
        <f t="shared" si="2"/>
        <v>44053</v>
      </c>
      <c r="B93" s="36">
        <f>SUMIFS(СВЦЭМ!$C$33:$C$776,СВЦЭМ!$A$33:$A$776,$A93,СВЦЭМ!$B$33:$B$776,B$83)+'СЕТ СН'!$H$9+СВЦЭМ!$D$10+'СЕТ СН'!$H$6-'СЕТ СН'!$H$19</f>
        <v>1332.0055201099999</v>
      </c>
      <c r="C93" s="36">
        <f>SUMIFS(СВЦЭМ!$C$33:$C$776,СВЦЭМ!$A$33:$A$776,$A93,СВЦЭМ!$B$33:$B$776,C$83)+'СЕТ СН'!$H$9+СВЦЭМ!$D$10+'СЕТ СН'!$H$6-'СЕТ СН'!$H$19</f>
        <v>1387.65199833</v>
      </c>
      <c r="D93" s="36">
        <f>SUMIFS(СВЦЭМ!$C$33:$C$776,СВЦЭМ!$A$33:$A$776,$A93,СВЦЭМ!$B$33:$B$776,D$83)+'СЕТ СН'!$H$9+СВЦЭМ!$D$10+'СЕТ СН'!$H$6-'СЕТ СН'!$H$19</f>
        <v>1369.72970951</v>
      </c>
      <c r="E93" s="36">
        <f>SUMIFS(СВЦЭМ!$C$33:$C$776,СВЦЭМ!$A$33:$A$776,$A93,СВЦЭМ!$B$33:$B$776,E$83)+'СЕТ СН'!$H$9+СВЦЭМ!$D$10+'СЕТ СН'!$H$6-'СЕТ СН'!$H$19</f>
        <v>1357.35061395</v>
      </c>
      <c r="F93" s="36">
        <f>SUMIFS(СВЦЭМ!$C$33:$C$776,СВЦЭМ!$A$33:$A$776,$A93,СВЦЭМ!$B$33:$B$776,F$83)+'СЕТ СН'!$H$9+СВЦЭМ!$D$10+'СЕТ СН'!$H$6-'СЕТ СН'!$H$19</f>
        <v>1349.8619247399999</v>
      </c>
      <c r="G93" s="36">
        <f>SUMIFS(СВЦЭМ!$C$33:$C$776,СВЦЭМ!$A$33:$A$776,$A93,СВЦЭМ!$B$33:$B$776,G$83)+'СЕТ СН'!$H$9+СВЦЭМ!$D$10+'СЕТ СН'!$H$6-'СЕТ СН'!$H$19</f>
        <v>1359.18740847</v>
      </c>
      <c r="H93" s="36">
        <f>SUMIFS(СВЦЭМ!$C$33:$C$776,СВЦЭМ!$A$33:$A$776,$A93,СВЦЭМ!$B$33:$B$776,H$83)+'СЕТ СН'!$H$9+СВЦЭМ!$D$10+'СЕТ СН'!$H$6-'СЕТ СН'!$H$19</f>
        <v>1392.1389658799999</v>
      </c>
      <c r="I93" s="36">
        <f>SUMIFS(СВЦЭМ!$C$33:$C$776,СВЦЭМ!$A$33:$A$776,$A93,СВЦЭМ!$B$33:$B$776,I$83)+'СЕТ СН'!$H$9+СВЦЭМ!$D$10+'СЕТ СН'!$H$6-'СЕТ СН'!$H$19</f>
        <v>1386.5285294099999</v>
      </c>
      <c r="J93" s="36">
        <f>SUMIFS(СВЦЭМ!$C$33:$C$776,СВЦЭМ!$A$33:$A$776,$A93,СВЦЭМ!$B$33:$B$776,J$83)+'СЕТ СН'!$H$9+СВЦЭМ!$D$10+'СЕТ СН'!$H$6-'СЕТ СН'!$H$19</f>
        <v>1332.10537378</v>
      </c>
      <c r="K93" s="36">
        <f>SUMIFS(СВЦЭМ!$C$33:$C$776,СВЦЭМ!$A$33:$A$776,$A93,СВЦЭМ!$B$33:$B$776,K$83)+'СЕТ СН'!$H$9+СВЦЭМ!$D$10+'СЕТ СН'!$H$6-'СЕТ СН'!$H$19</f>
        <v>1286.0636036400001</v>
      </c>
      <c r="L93" s="36">
        <f>SUMIFS(СВЦЭМ!$C$33:$C$776,СВЦЭМ!$A$33:$A$776,$A93,СВЦЭМ!$B$33:$B$776,L$83)+'СЕТ СН'!$H$9+СВЦЭМ!$D$10+'СЕТ СН'!$H$6-'СЕТ СН'!$H$19</f>
        <v>1277.12507944</v>
      </c>
      <c r="M93" s="36">
        <f>SUMIFS(СВЦЭМ!$C$33:$C$776,СВЦЭМ!$A$33:$A$776,$A93,СВЦЭМ!$B$33:$B$776,M$83)+'СЕТ СН'!$H$9+СВЦЭМ!$D$10+'СЕТ СН'!$H$6-'СЕТ СН'!$H$19</f>
        <v>1221.8624236800001</v>
      </c>
      <c r="N93" s="36">
        <f>SUMIFS(СВЦЭМ!$C$33:$C$776,СВЦЭМ!$A$33:$A$776,$A93,СВЦЭМ!$B$33:$B$776,N$83)+'СЕТ СН'!$H$9+СВЦЭМ!$D$10+'СЕТ СН'!$H$6-'СЕТ СН'!$H$19</f>
        <v>1156.9766344300001</v>
      </c>
      <c r="O93" s="36">
        <f>SUMIFS(СВЦЭМ!$C$33:$C$776,СВЦЭМ!$A$33:$A$776,$A93,СВЦЭМ!$B$33:$B$776,O$83)+'СЕТ СН'!$H$9+СВЦЭМ!$D$10+'СЕТ СН'!$H$6-'СЕТ СН'!$H$19</f>
        <v>1121.38852866</v>
      </c>
      <c r="P93" s="36">
        <f>SUMIFS(СВЦЭМ!$C$33:$C$776,СВЦЭМ!$A$33:$A$776,$A93,СВЦЭМ!$B$33:$B$776,P$83)+'СЕТ СН'!$H$9+СВЦЭМ!$D$10+'СЕТ СН'!$H$6-'СЕТ СН'!$H$19</f>
        <v>1094.5816050799999</v>
      </c>
      <c r="Q93" s="36">
        <f>SUMIFS(СВЦЭМ!$C$33:$C$776,СВЦЭМ!$A$33:$A$776,$A93,СВЦЭМ!$B$33:$B$776,Q$83)+'СЕТ СН'!$H$9+СВЦЭМ!$D$10+'СЕТ СН'!$H$6-'СЕТ СН'!$H$19</f>
        <v>1099.42262108</v>
      </c>
      <c r="R93" s="36">
        <f>SUMIFS(СВЦЭМ!$C$33:$C$776,СВЦЭМ!$A$33:$A$776,$A93,СВЦЭМ!$B$33:$B$776,R$83)+'СЕТ СН'!$H$9+СВЦЭМ!$D$10+'СЕТ СН'!$H$6-'СЕТ СН'!$H$19</f>
        <v>1105.30783675</v>
      </c>
      <c r="S93" s="36">
        <f>SUMIFS(СВЦЭМ!$C$33:$C$776,СВЦЭМ!$A$33:$A$776,$A93,СВЦЭМ!$B$33:$B$776,S$83)+'СЕТ СН'!$H$9+СВЦЭМ!$D$10+'СЕТ СН'!$H$6-'СЕТ СН'!$H$19</f>
        <v>1104.91781614</v>
      </c>
      <c r="T93" s="36">
        <f>SUMIFS(СВЦЭМ!$C$33:$C$776,СВЦЭМ!$A$33:$A$776,$A93,СВЦЭМ!$B$33:$B$776,T$83)+'СЕТ СН'!$H$9+СВЦЭМ!$D$10+'СЕТ СН'!$H$6-'СЕТ СН'!$H$19</f>
        <v>1114.8334579899999</v>
      </c>
      <c r="U93" s="36">
        <f>SUMIFS(СВЦЭМ!$C$33:$C$776,СВЦЭМ!$A$33:$A$776,$A93,СВЦЭМ!$B$33:$B$776,U$83)+'СЕТ СН'!$H$9+СВЦЭМ!$D$10+'СЕТ СН'!$H$6-'СЕТ СН'!$H$19</f>
        <v>1112.03382607</v>
      </c>
      <c r="V93" s="36">
        <f>SUMIFS(СВЦЭМ!$C$33:$C$776,СВЦЭМ!$A$33:$A$776,$A93,СВЦЭМ!$B$33:$B$776,V$83)+'СЕТ СН'!$H$9+СВЦЭМ!$D$10+'СЕТ СН'!$H$6-'СЕТ СН'!$H$19</f>
        <v>1107.6196666800001</v>
      </c>
      <c r="W93" s="36">
        <f>SUMIFS(СВЦЭМ!$C$33:$C$776,СВЦЭМ!$A$33:$A$776,$A93,СВЦЭМ!$B$33:$B$776,W$83)+'СЕТ СН'!$H$9+СВЦЭМ!$D$10+'СЕТ СН'!$H$6-'СЕТ СН'!$H$19</f>
        <v>1086.74786281</v>
      </c>
      <c r="X93" s="36">
        <f>SUMIFS(СВЦЭМ!$C$33:$C$776,СВЦЭМ!$A$33:$A$776,$A93,СВЦЭМ!$B$33:$B$776,X$83)+'СЕТ СН'!$H$9+СВЦЭМ!$D$10+'СЕТ СН'!$H$6-'СЕТ СН'!$H$19</f>
        <v>1119.42906324</v>
      </c>
      <c r="Y93" s="36">
        <f>SUMIFS(СВЦЭМ!$C$33:$C$776,СВЦЭМ!$A$33:$A$776,$A93,СВЦЭМ!$B$33:$B$776,Y$83)+'СЕТ СН'!$H$9+СВЦЭМ!$D$10+'СЕТ СН'!$H$6-'СЕТ СН'!$H$19</f>
        <v>1199.0559648200001</v>
      </c>
    </row>
    <row r="94" spans="1:25" ht="15.75" x14ac:dyDescent="0.2">
      <c r="A94" s="35">
        <f t="shared" si="2"/>
        <v>44054</v>
      </c>
      <c r="B94" s="36">
        <f>SUMIFS(СВЦЭМ!$C$33:$C$776,СВЦЭМ!$A$33:$A$776,$A94,СВЦЭМ!$B$33:$B$776,B$83)+'СЕТ СН'!$H$9+СВЦЭМ!$D$10+'СЕТ СН'!$H$6-'СЕТ СН'!$H$19</f>
        <v>1294.30094702</v>
      </c>
      <c r="C94" s="36">
        <f>SUMIFS(СВЦЭМ!$C$33:$C$776,СВЦЭМ!$A$33:$A$776,$A94,СВЦЭМ!$B$33:$B$776,C$83)+'СЕТ СН'!$H$9+СВЦЭМ!$D$10+'СЕТ СН'!$H$6-'СЕТ СН'!$H$19</f>
        <v>1336.9931424500001</v>
      </c>
      <c r="D94" s="36">
        <f>SUMIFS(СВЦЭМ!$C$33:$C$776,СВЦЭМ!$A$33:$A$776,$A94,СВЦЭМ!$B$33:$B$776,D$83)+'СЕТ СН'!$H$9+СВЦЭМ!$D$10+'СЕТ СН'!$H$6-'СЕТ СН'!$H$19</f>
        <v>1328.6980777599999</v>
      </c>
      <c r="E94" s="36">
        <f>SUMIFS(СВЦЭМ!$C$33:$C$776,СВЦЭМ!$A$33:$A$776,$A94,СВЦЭМ!$B$33:$B$776,E$83)+'СЕТ СН'!$H$9+СВЦЭМ!$D$10+'СЕТ СН'!$H$6-'СЕТ СН'!$H$19</f>
        <v>1320.11859727</v>
      </c>
      <c r="F94" s="36">
        <f>SUMIFS(СВЦЭМ!$C$33:$C$776,СВЦЭМ!$A$33:$A$776,$A94,СВЦЭМ!$B$33:$B$776,F$83)+'СЕТ СН'!$H$9+СВЦЭМ!$D$10+'СЕТ СН'!$H$6-'СЕТ СН'!$H$19</f>
        <v>1305.62462622</v>
      </c>
      <c r="G94" s="36">
        <f>SUMIFS(СВЦЭМ!$C$33:$C$776,СВЦЭМ!$A$33:$A$776,$A94,СВЦЭМ!$B$33:$B$776,G$83)+'СЕТ СН'!$H$9+СВЦЭМ!$D$10+'СЕТ СН'!$H$6-'СЕТ СН'!$H$19</f>
        <v>1312.98413557</v>
      </c>
      <c r="H94" s="36">
        <f>SUMIFS(СВЦЭМ!$C$33:$C$776,СВЦЭМ!$A$33:$A$776,$A94,СВЦЭМ!$B$33:$B$776,H$83)+'СЕТ СН'!$H$9+СВЦЭМ!$D$10+'СЕТ СН'!$H$6-'СЕТ СН'!$H$19</f>
        <v>1288.2871012099999</v>
      </c>
      <c r="I94" s="36">
        <f>SUMIFS(СВЦЭМ!$C$33:$C$776,СВЦЭМ!$A$33:$A$776,$A94,СВЦЭМ!$B$33:$B$776,I$83)+'СЕТ СН'!$H$9+СВЦЭМ!$D$10+'СЕТ СН'!$H$6-'СЕТ СН'!$H$19</f>
        <v>1263.4962618499999</v>
      </c>
      <c r="J94" s="36">
        <f>SUMIFS(СВЦЭМ!$C$33:$C$776,СВЦЭМ!$A$33:$A$776,$A94,СВЦЭМ!$B$33:$B$776,J$83)+'СЕТ СН'!$H$9+СВЦЭМ!$D$10+'СЕТ СН'!$H$6-'СЕТ СН'!$H$19</f>
        <v>1243.9162049500001</v>
      </c>
      <c r="K94" s="36">
        <f>SUMIFS(СВЦЭМ!$C$33:$C$776,СВЦЭМ!$A$33:$A$776,$A94,СВЦЭМ!$B$33:$B$776,K$83)+'СЕТ СН'!$H$9+СВЦЭМ!$D$10+'СЕТ СН'!$H$6-'СЕТ СН'!$H$19</f>
        <v>1218.4766359800001</v>
      </c>
      <c r="L94" s="36">
        <f>SUMIFS(СВЦЭМ!$C$33:$C$776,СВЦЭМ!$A$33:$A$776,$A94,СВЦЭМ!$B$33:$B$776,L$83)+'СЕТ СН'!$H$9+СВЦЭМ!$D$10+'СЕТ СН'!$H$6-'СЕТ СН'!$H$19</f>
        <v>1210.2557869100001</v>
      </c>
      <c r="M94" s="36">
        <f>SUMIFS(СВЦЭМ!$C$33:$C$776,СВЦЭМ!$A$33:$A$776,$A94,СВЦЭМ!$B$33:$B$776,M$83)+'СЕТ СН'!$H$9+СВЦЭМ!$D$10+'СЕТ СН'!$H$6-'СЕТ СН'!$H$19</f>
        <v>1166.3152942900001</v>
      </c>
      <c r="N94" s="36">
        <f>SUMIFS(СВЦЭМ!$C$33:$C$776,СВЦЭМ!$A$33:$A$776,$A94,СВЦЭМ!$B$33:$B$776,N$83)+'СЕТ СН'!$H$9+СВЦЭМ!$D$10+'СЕТ СН'!$H$6-'СЕТ СН'!$H$19</f>
        <v>1153.7711865599999</v>
      </c>
      <c r="O94" s="36">
        <f>SUMIFS(СВЦЭМ!$C$33:$C$776,СВЦЭМ!$A$33:$A$776,$A94,СВЦЭМ!$B$33:$B$776,O$83)+'СЕТ СН'!$H$9+СВЦЭМ!$D$10+'СЕТ СН'!$H$6-'СЕТ СН'!$H$19</f>
        <v>1158.1282387000001</v>
      </c>
      <c r="P94" s="36">
        <f>SUMIFS(СВЦЭМ!$C$33:$C$776,СВЦЭМ!$A$33:$A$776,$A94,СВЦЭМ!$B$33:$B$776,P$83)+'СЕТ СН'!$H$9+СВЦЭМ!$D$10+'СЕТ СН'!$H$6-'СЕТ СН'!$H$19</f>
        <v>1157.41177535</v>
      </c>
      <c r="Q94" s="36">
        <f>SUMIFS(СВЦЭМ!$C$33:$C$776,СВЦЭМ!$A$33:$A$776,$A94,СВЦЭМ!$B$33:$B$776,Q$83)+'СЕТ СН'!$H$9+СВЦЭМ!$D$10+'СЕТ СН'!$H$6-'СЕТ СН'!$H$19</f>
        <v>1150.1279221899999</v>
      </c>
      <c r="R94" s="36">
        <f>SUMIFS(СВЦЭМ!$C$33:$C$776,СВЦЭМ!$A$33:$A$776,$A94,СВЦЭМ!$B$33:$B$776,R$83)+'СЕТ СН'!$H$9+СВЦЭМ!$D$10+'СЕТ СН'!$H$6-'СЕТ СН'!$H$19</f>
        <v>1150.4124543</v>
      </c>
      <c r="S94" s="36">
        <f>SUMIFS(СВЦЭМ!$C$33:$C$776,СВЦЭМ!$A$33:$A$776,$A94,СВЦЭМ!$B$33:$B$776,S$83)+'СЕТ СН'!$H$9+СВЦЭМ!$D$10+'СЕТ СН'!$H$6-'СЕТ СН'!$H$19</f>
        <v>1150.1744860700001</v>
      </c>
      <c r="T94" s="36">
        <f>SUMIFS(СВЦЭМ!$C$33:$C$776,СВЦЭМ!$A$33:$A$776,$A94,СВЦЭМ!$B$33:$B$776,T$83)+'СЕТ СН'!$H$9+СВЦЭМ!$D$10+'СЕТ СН'!$H$6-'СЕТ СН'!$H$19</f>
        <v>1154.8848216699998</v>
      </c>
      <c r="U94" s="36">
        <f>SUMIFS(СВЦЭМ!$C$33:$C$776,СВЦЭМ!$A$33:$A$776,$A94,СВЦЭМ!$B$33:$B$776,U$83)+'СЕТ СН'!$H$9+СВЦЭМ!$D$10+'СЕТ СН'!$H$6-'СЕТ СН'!$H$19</f>
        <v>1146.6062757499999</v>
      </c>
      <c r="V94" s="36">
        <f>SUMIFS(СВЦЭМ!$C$33:$C$776,СВЦЭМ!$A$33:$A$776,$A94,СВЦЭМ!$B$33:$B$776,V$83)+'СЕТ СН'!$H$9+СВЦЭМ!$D$10+'СЕТ СН'!$H$6-'СЕТ СН'!$H$19</f>
        <v>1141.29813457</v>
      </c>
      <c r="W94" s="36">
        <f>SUMIFS(СВЦЭМ!$C$33:$C$776,СВЦЭМ!$A$33:$A$776,$A94,СВЦЭМ!$B$33:$B$776,W$83)+'СЕТ СН'!$H$9+СВЦЭМ!$D$10+'СЕТ СН'!$H$6-'СЕТ СН'!$H$19</f>
        <v>1148.28161725</v>
      </c>
      <c r="X94" s="36">
        <f>SUMIFS(СВЦЭМ!$C$33:$C$776,СВЦЭМ!$A$33:$A$776,$A94,СВЦЭМ!$B$33:$B$776,X$83)+'СЕТ СН'!$H$9+СВЦЭМ!$D$10+'СЕТ СН'!$H$6-'СЕТ СН'!$H$19</f>
        <v>1148.6164133699999</v>
      </c>
      <c r="Y94" s="36">
        <f>SUMIFS(СВЦЭМ!$C$33:$C$776,СВЦЭМ!$A$33:$A$776,$A94,СВЦЭМ!$B$33:$B$776,Y$83)+'СЕТ СН'!$H$9+СВЦЭМ!$D$10+'СЕТ СН'!$H$6-'СЕТ СН'!$H$19</f>
        <v>1190.6726200099999</v>
      </c>
    </row>
    <row r="95" spans="1:25" ht="15.75" x14ac:dyDescent="0.2">
      <c r="A95" s="35">
        <f t="shared" si="2"/>
        <v>44055</v>
      </c>
      <c r="B95" s="36">
        <f>SUMIFS(СВЦЭМ!$C$33:$C$776,СВЦЭМ!$A$33:$A$776,$A95,СВЦЭМ!$B$33:$B$776,B$83)+'СЕТ СН'!$H$9+СВЦЭМ!$D$10+'СЕТ СН'!$H$6-'СЕТ СН'!$H$19</f>
        <v>1295.5295604600001</v>
      </c>
      <c r="C95" s="36">
        <f>SUMIFS(СВЦЭМ!$C$33:$C$776,СВЦЭМ!$A$33:$A$776,$A95,СВЦЭМ!$B$33:$B$776,C$83)+'СЕТ СН'!$H$9+СВЦЭМ!$D$10+'СЕТ СН'!$H$6-'СЕТ СН'!$H$19</f>
        <v>1328.2293450500001</v>
      </c>
      <c r="D95" s="36">
        <f>SUMIFS(СВЦЭМ!$C$33:$C$776,СВЦЭМ!$A$33:$A$776,$A95,СВЦЭМ!$B$33:$B$776,D$83)+'СЕТ СН'!$H$9+СВЦЭМ!$D$10+'СЕТ СН'!$H$6-'СЕТ СН'!$H$19</f>
        <v>1324.42300847</v>
      </c>
      <c r="E95" s="36">
        <f>SUMIFS(СВЦЭМ!$C$33:$C$776,СВЦЭМ!$A$33:$A$776,$A95,СВЦЭМ!$B$33:$B$776,E$83)+'СЕТ СН'!$H$9+СВЦЭМ!$D$10+'СЕТ СН'!$H$6-'СЕТ СН'!$H$19</f>
        <v>1336.0433907000001</v>
      </c>
      <c r="F95" s="36">
        <f>SUMIFS(СВЦЭМ!$C$33:$C$776,СВЦЭМ!$A$33:$A$776,$A95,СВЦЭМ!$B$33:$B$776,F$83)+'СЕТ СН'!$H$9+СВЦЭМ!$D$10+'СЕТ СН'!$H$6-'СЕТ СН'!$H$19</f>
        <v>1329.22846258</v>
      </c>
      <c r="G95" s="36">
        <f>SUMIFS(СВЦЭМ!$C$33:$C$776,СВЦЭМ!$A$33:$A$776,$A95,СВЦЭМ!$B$33:$B$776,G$83)+'СЕТ СН'!$H$9+СВЦЭМ!$D$10+'СЕТ СН'!$H$6-'СЕТ СН'!$H$19</f>
        <v>1327.4471000200001</v>
      </c>
      <c r="H95" s="36">
        <f>SUMIFS(СВЦЭМ!$C$33:$C$776,СВЦЭМ!$A$33:$A$776,$A95,СВЦЭМ!$B$33:$B$776,H$83)+'СЕТ СН'!$H$9+СВЦЭМ!$D$10+'СЕТ СН'!$H$6-'СЕТ СН'!$H$19</f>
        <v>1317.42765775</v>
      </c>
      <c r="I95" s="36">
        <f>SUMIFS(СВЦЭМ!$C$33:$C$776,СВЦЭМ!$A$33:$A$776,$A95,СВЦЭМ!$B$33:$B$776,I$83)+'СЕТ СН'!$H$9+СВЦЭМ!$D$10+'СЕТ СН'!$H$6-'СЕТ СН'!$H$19</f>
        <v>1306.4740442</v>
      </c>
      <c r="J95" s="36">
        <f>SUMIFS(СВЦЭМ!$C$33:$C$776,СВЦЭМ!$A$33:$A$776,$A95,СВЦЭМ!$B$33:$B$776,J$83)+'СЕТ СН'!$H$9+СВЦЭМ!$D$10+'СЕТ СН'!$H$6-'СЕТ СН'!$H$19</f>
        <v>1253.7621018499999</v>
      </c>
      <c r="K95" s="36">
        <f>SUMIFS(СВЦЭМ!$C$33:$C$776,СВЦЭМ!$A$33:$A$776,$A95,СВЦЭМ!$B$33:$B$776,K$83)+'СЕТ СН'!$H$9+СВЦЭМ!$D$10+'СЕТ СН'!$H$6-'СЕТ СН'!$H$19</f>
        <v>1230.0220047399998</v>
      </c>
      <c r="L95" s="36">
        <f>SUMIFS(СВЦЭМ!$C$33:$C$776,СВЦЭМ!$A$33:$A$776,$A95,СВЦЭМ!$B$33:$B$776,L$83)+'СЕТ СН'!$H$9+СВЦЭМ!$D$10+'СЕТ СН'!$H$6-'СЕТ СН'!$H$19</f>
        <v>1208.9464680000001</v>
      </c>
      <c r="M95" s="36">
        <f>SUMIFS(СВЦЭМ!$C$33:$C$776,СВЦЭМ!$A$33:$A$776,$A95,СВЦЭМ!$B$33:$B$776,M$83)+'СЕТ СН'!$H$9+СВЦЭМ!$D$10+'СЕТ СН'!$H$6-'СЕТ СН'!$H$19</f>
        <v>1120.9872460500001</v>
      </c>
      <c r="N95" s="36">
        <f>SUMIFS(СВЦЭМ!$C$33:$C$776,СВЦЭМ!$A$33:$A$776,$A95,СВЦЭМ!$B$33:$B$776,N$83)+'СЕТ СН'!$H$9+СВЦЭМ!$D$10+'СЕТ СН'!$H$6-'СЕТ СН'!$H$19</f>
        <v>1090.1216908199999</v>
      </c>
      <c r="O95" s="36">
        <f>SUMIFS(СВЦЭМ!$C$33:$C$776,СВЦЭМ!$A$33:$A$776,$A95,СВЦЭМ!$B$33:$B$776,O$83)+'СЕТ СН'!$H$9+СВЦЭМ!$D$10+'СЕТ СН'!$H$6-'СЕТ СН'!$H$19</f>
        <v>1078.4302031299999</v>
      </c>
      <c r="P95" s="36">
        <f>SUMIFS(СВЦЭМ!$C$33:$C$776,СВЦЭМ!$A$33:$A$776,$A95,СВЦЭМ!$B$33:$B$776,P$83)+'СЕТ СН'!$H$9+СВЦЭМ!$D$10+'СЕТ СН'!$H$6-'СЕТ СН'!$H$19</f>
        <v>1125.7052815100001</v>
      </c>
      <c r="Q95" s="36">
        <f>SUMIFS(СВЦЭМ!$C$33:$C$776,СВЦЭМ!$A$33:$A$776,$A95,СВЦЭМ!$B$33:$B$776,Q$83)+'СЕТ СН'!$H$9+СВЦЭМ!$D$10+'СЕТ СН'!$H$6-'СЕТ СН'!$H$19</f>
        <v>1129.4690075399999</v>
      </c>
      <c r="R95" s="36">
        <f>SUMIFS(СВЦЭМ!$C$33:$C$776,СВЦЭМ!$A$33:$A$776,$A95,СВЦЭМ!$B$33:$B$776,R$83)+'СЕТ СН'!$H$9+СВЦЭМ!$D$10+'СЕТ СН'!$H$6-'СЕТ СН'!$H$19</f>
        <v>1131.96787309</v>
      </c>
      <c r="S95" s="36">
        <f>SUMIFS(СВЦЭМ!$C$33:$C$776,СВЦЭМ!$A$33:$A$776,$A95,СВЦЭМ!$B$33:$B$776,S$83)+'СЕТ СН'!$H$9+СВЦЭМ!$D$10+'СЕТ СН'!$H$6-'СЕТ СН'!$H$19</f>
        <v>1133.1517345299999</v>
      </c>
      <c r="T95" s="36">
        <f>SUMIFS(СВЦЭМ!$C$33:$C$776,СВЦЭМ!$A$33:$A$776,$A95,СВЦЭМ!$B$33:$B$776,T$83)+'СЕТ СН'!$H$9+СВЦЭМ!$D$10+'СЕТ СН'!$H$6-'СЕТ СН'!$H$19</f>
        <v>1131.8358769900001</v>
      </c>
      <c r="U95" s="36">
        <f>SUMIFS(СВЦЭМ!$C$33:$C$776,СВЦЭМ!$A$33:$A$776,$A95,СВЦЭМ!$B$33:$B$776,U$83)+'СЕТ СН'!$H$9+СВЦЭМ!$D$10+'СЕТ СН'!$H$6-'СЕТ СН'!$H$19</f>
        <v>1109.45679511</v>
      </c>
      <c r="V95" s="36">
        <f>SUMIFS(СВЦЭМ!$C$33:$C$776,СВЦЭМ!$A$33:$A$776,$A95,СВЦЭМ!$B$33:$B$776,V$83)+'СЕТ СН'!$H$9+СВЦЭМ!$D$10+'СЕТ СН'!$H$6-'СЕТ СН'!$H$19</f>
        <v>1111.2503319100001</v>
      </c>
      <c r="W95" s="36">
        <f>SUMIFS(СВЦЭМ!$C$33:$C$776,СВЦЭМ!$A$33:$A$776,$A95,СВЦЭМ!$B$33:$B$776,W$83)+'СЕТ СН'!$H$9+СВЦЭМ!$D$10+'СЕТ СН'!$H$6-'СЕТ СН'!$H$19</f>
        <v>1113.96189157</v>
      </c>
      <c r="X95" s="36">
        <f>SUMIFS(СВЦЭМ!$C$33:$C$776,СВЦЭМ!$A$33:$A$776,$A95,СВЦЭМ!$B$33:$B$776,X$83)+'СЕТ СН'!$H$9+СВЦЭМ!$D$10+'СЕТ СН'!$H$6-'СЕТ СН'!$H$19</f>
        <v>1132.1265550600001</v>
      </c>
      <c r="Y95" s="36">
        <f>SUMIFS(СВЦЭМ!$C$33:$C$776,СВЦЭМ!$A$33:$A$776,$A95,СВЦЭМ!$B$33:$B$776,Y$83)+'СЕТ СН'!$H$9+СВЦЭМ!$D$10+'СЕТ СН'!$H$6-'СЕТ СН'!$H$19</f>
        <v>1218.8609137799999</v>
      </c>
    </row>
    <row r="96" spans="1:25" ht="15.75" x14ac:dyDescent="0.2">
      <c r="A96" s="35">
        <f t="shared" si="2"/>
        <v>44056</v>
      </c>
      <c r="B96" s="36">
        <f>SUMIFS(СВЦЭМ!$C$33:$C$776,СВЦЭМ!$A$33:$A$776,$A96,СВЦЭМ!$B$33:$B$776,B$83)+'СЕТ СН'!$H$9+СВЦЭМ!$D$10+'СЕТ СН'!$H$6-'СЕТ СН'!$H$19</f>
        <v>1296.4247801199999</v>
      </c>
      <c r="C96" s="36">
        <f>SUMIFS(СВЦЭМ!$C$33:$C$776,СВЦЭМ!$A$33:$A$776,$A96,СВЦЭМ!$B$33:$B$776,C$83)+'СЕТ СН'!$H$9+СВЦЭМ!$D$10+'СЕТ СН'!$H$6-'СЕТ СН'!$H$19</f>
        <v>1336.6479054599999</v>
      </c>
      <c r="D96" s="36">
        <f>SUMIFS(СВЦЭМ!$C$33:$C$776,СВЦЭМ!$A$33:$A$776,$A96,СВЦЭМ!$B$33:$B$776,D$83)+'СЕТ СН'!$H$9+СВЦЭМ!$D$10+'СЕТ СН'!$H$6-'СЕТ СН'!$H$19</f>
        <v>1366.0797867000001</v>
      </c>
      <c r="E96" s="36">
        <f>SUMIFS(СВЦЭМ!$C$33:$C$776,СВЦЭМ!$A$33:$A$776,$A96,СВЦЭМ!$B$33:$B$776,E$83)+'СЕТ СН'!$H$9+СВЦЭМ!$D$10+'СЕТ СН'!$H$6-'СЕТ СН'!$H$19</f>
        <v>1380.98347534</v>
      </c>
      <c r="F96" s="36">
        <f>SUMIFS(СВЦЭМ!$C$33:$C$776,СВЦЭМ!$A$33:$A$776,$A96,СВЦЭМ!$B$33:$B$776,F$83)+'СЕТ СН'!$H$9+СВЦЭМ!$D$10+'СЕТ СН'!$H$6-'СЕТ СН'!$H$19</f>
        <v>1376.4029563200002</v>
      </c>
      <c r="G96" s="36">
        <f>SUMIFS(СВЦЭМ!$C$33:$C$776,СВЦЭМ!$A$33:$A$776,$A96,СВЦЭМ!$B$33:$B$776,G$83)+'СЕТ СН'!$H$9+СВЦЭМ!$D$10+'СЕТ СН'!$H$6-'СЕТ СН'!$H$19</f>
        <v>1352.3012108299999</v>
      </c>
      <c r="H96" s="36">
        <f>SUMIFS(СВЦЭМ!$C$33:$C$776,СВЦЭМ!$A$33:$A$776,$A96,СВЦЭМ!$B$33:$B$776,H$83)+'СЕТ СН'!$H$9+СВЦЭМ!$D$10+'СЕТ СН'!$H$6-'СЕТ СН'!$H$19</f>
        <v>1304.9220891499999</v>
      </c>
      <c r="I96" s="36">
        <f>SUMIFS(СВЦЭМ!$C$33:$C$776,СВЦЭМ!$A$33:$A$776,$A96,СВЦЭМ!$B$33:$B$776,I$83)+'СЕТ СН'!$H$9+СВЦЭМ!$D$10+'СЕТ СН'!$H$6-'СЕТ СН'!$H$19</f>
        <v>1244.09990935</v>
      </c>
      <c r="J96" s="36">
        <f>SUMIFS(СВЦЭМ!$C$33:$C$776,СВЦЭМ!$A$33:$A$776,$A96,СВЦЭМ!$B$33:$B$776,J$83)+'СЕТ СН'!$H$9+СВЦЭМ!$D$10+'СЕТ СН'!$H$6-'СЕТ СН'!$H$19</f>
        <v>1195.84029502</v>
      </c>
      <c r="K96" s="36">
        <f>SUMIFS(СВЦЭМ!$C$33:$C$776,СВЦЭМ!$A$33:$A$776,$A96,СВЦЭМ!$B$33:$B$776,K$83)+'СЕТ СН'!$H$9+СВЦЭМ!$D$10+'СЕТ СН'!$H$6-'СЕТ СН'!$H$19</f>
        <v>1169.16724355</v>
      </c>
      <c r="L96" s="36">
        <f>SUMIFS(СВЦЭМ!$C$33:$C$776,СВЦЭМ!$A$33:$A$776,$A96,СВЦЭМ!$B$33:$B$776,L$83)+'СЕТ СН'!$H$9+СВЦЭМ!$D$10+'СЕТ СН'!$H$6-'СЕТ СН'!$H$19</f>
        <v>1169.8846954999999</v>
      </c>
      <c r="M96" s="36">
        <f>SUMIFS(СВЦЭМ!$C$33:$C$776,СВЦЭМ!$A$33:$A$776,$A96,СВЦЭМ!$B$33:$B$776,M$83)+'СЕТ СН'!$H$9+СВЦЭМ!$D$10+'СЕТ СН'!$H$6-'СЕТ СН'!$H$19</f>
        <v>1121.07022332</v>
      </c>
      <c r="N96" s="36">
        <f>SUMIFS(СВЦЭМ!$C$33:$C$776,СВЦЭМ!$A$33:$A$776,$A96,СВЦЭМ!$B$33:$B$776,N$83)+'СЕТ СН'!$H$9+СВЦЭМ!$D$10+'СЕТ СН'!$H$6-'СЕТ СН'!$H$19</f>
        <v>1143.4561605200001</v>
      </c>
      <c r="O96" s="36">
        <f>SUMIFS(СВЦЭМ!$C$33:$C$776,СВЦЭМ!$A$33:$A$776,$A96,СВЦЭМ!$B$33:$B$776,O$83)+'СЕТ СН'!$H$9+СВЦЭМ!$D$10+'СЕТ СН'!$H$6-'СЕТ СН'!$H$19</f>
        <v>1142.45759428</v>
      </c>
      <c r="P96" s="36">
        <f>SUMIFS(СВЦЭМ!$C$33:$C$776,СВЦЭМ!$A$33:$A$776,$A96,СВЦЭМ!$B$33:$B$776,P$83)+'СЕТ СН'!$H$9+СВЦЭМ!$D$10+'СЕТ СН'!$H$6-'СЕТ СН'!$H$19</f>
        <v>1138.9394825300001</v>
      </c>
      <c r="Q96" s="36">
        <f>SUMIFS(СВЦЭМ!$C$33:$C$776,СВЦЭМ!$A$33:$A$776,$A96,СВЦЭМ!$B$33:$B$776,Q$83)+'СЕТ СН'!$H$9+СВЦЭМ!$D$10+'СЕТ СН'!$H$6-'СЕТ СН'!$H$19</f>
        <v>1154.2484647199999</v>
      </c>
      <c r="R96" s="36">
        <f>SUMIFS(СВЦЭМ!$C$33:$C$776,СВЦЭМ!$A$33:$A$776,$A96,СВЦЭМ!$B$33:$B$776,R$83)+'СЕТ СН'!$H$9+СВЦЭМ!$D$10+'СЕТ СН'!$H$6-'СЕТ СН'!$H$19</f>
        <v>1148.9943016100001</v>
      </c>
      <c r="S96" s="36">
        <f>SUMIFS(СВЦЭМ!$C$33:$C$776,СВЦЭМ!$A$33:$A$776,$A96,СВЦЭМ!$B$33:$B$776,S$83)+'СЕТ СН'!$H$9+СВЦЭМ!$D$10+'СЕТ СН'!$H$6-'СЕТ СН'!$H$19</f>
        <v>1155.1692924399999</v>
      </c>
      <c r="T96" s="36">
        <f>SUMIFS(СВЦЭМ!$C$33:$C$776,СВЦЭМ!$A$33:$A$776,$A96,СВЦЭМ!$B$33:$B$776,T$83)+'СЕТ СН'!$H$9+СВЦЭМ!$D$10+'СЕТ СН'!$H$6-'СЕТ СН'!$H$19</f>
        <v>1093.96540869</v>
      </c>
      <c r="U96" s="36">
        <f>SUMIFS(СВЦЭМ!$C$33:$C$776,СВЦЭМ!$A$33:$A$776,$A96,СВЦЭМ!$B$33:$B$776,U$83)+'СЕТ СН'!$H$9+СВЦЭМ!$D$10+'СЕТ СН'!$H$6-'СЕТ СН'!$H$19</f>
        <v>1031.35876684</v>
      </c>
      <c r="V96" s="36">
        <f>SUMIFS(СВЦЭМ!$C$33:$C$776,СВЦЭМ!$A$33:$A$776,$A96,СВЦЭМ!$B$33:$B$776,V$83)+'СЕТ СН'!$H$9+СВЦЭМ!$D$10+'СЕТ СН'!$H$6-'СЕТ СН'!$H$19</f>
        <v>1035.50235342</v>
      </c>
      <c r="W96" s="36">
        <f>SUMIFS(СВЦЭМ!$C$33:$C$776,СВЦЭМ!$A$33:$A$776,$A96,СВЦЭМ!$B$33:$B$776,W$83)+'СЕТ СН'!$H$9+СВЦЭМ!$D$10+'СЕТ СН'!$H$6-'СЕТ СН'!$H$19</f>
        <v>1052.0700425</v>
      </c>
      <c r="X96" s="36">
        <f>SUMIFS(СВЦЭМ!$C$33:$C$776,СВЦЭМ!$A$33:$A$776,$A96,СВЦЭМ!$B$33:$B$776,X$83)+'СЕТ СН'!$H$9+СВЦЭМ!$D$10+'СЕТ СН'!$H$6-'СЕТ СН'!$H$19</f>
        <v>1056.56489014</v>
      </c>
      <c r="Y96" s="36">
        <f>SUMIFS(СВЦЭМ!$C$33:$C$776,СВЦЭМ!$A$33:$A$776,$A96,СВЦЭМ!$B$33:$B$776,Y$83)+'СЕТ СН'!$H$9+СВЦЭМ!$D$10+'СЕТ СН'!$H$6-'СЕТ СН'!$H$19</f>
        <v>1118.1557465199999</v>
      </c>
    </row>
    <row r="97" spans="1:25" ht="15.75" x14ac:dyDescent="0.2">
      <c r="A97" s="35">
        <f t="shared" si="2"/>
        <v>44057</v>
      </c>
      <c r="B97" s="36">
        <f>SUMIFS(СВЦЭМ!$C$33:$C$776,СВЦЭМ!$A$33:$A$776,$A97,СВЦЭМ!$B$33:$B$776,B$83)+'СЕТ СН'!$H$9+СВЦЭМ!$D$10+'СЕТ СН'!$H$6-'СЕТ СН'!$H$19</f>
        <v>1270.6420529699999</v>
      </c>
      <c r="C97" s="36">
        <f>SUMIFS(СВЦЭМ!$C$33:$C$776,СВЦЭМ!$A$33:$A$776,$A97,СВЦЭМ!$B$33:$B$776,C$83)+'СЕТ СН'!$H$9+СВЦЭМ!$D$10+'СЕТ СН'!$H$6-'СЕТ СН'!$H$19</f>
        <v>1291.3524240000002</v>
      </c>
      <c r="D97" s="36">
        <f>SUMIFS(СВЦЭМ!$C$33:$C$776,СВЦЭМ!$A$33:$A$776,$A97,СВЦЭМ!$B$33:$B$776,D$83)+'СЕТ СН'!$H$9+СВЦЭМ!$D$10+'СЕТ СН'!$H$6-'СЕТ СН'!$H$19</f>
        <v>1318.3038572299999</v>
      </c>
      <c r="E97" s="36">
        <f>SUMIFS(СВЦЭМ!$C$33:$C$776,СВЦЭМ!$A$33:$A$776,$A97,СВЦЭМ!$B$33:$B$776,E$83)+'СЕТ СН'!$H$9+СВЦЭМ!$D$10+'СЕТ СН'!$H$6-'СЕТ СН'!$H$19</f>
        <v>1315.98508874</v>
      </c>
      <c r="F97" s="36">
        <f>SUMIFS(СВЦЭМ!$C$33:$C$776,СВЦЭМ!$A$33:$A$776,$A97,СВЦЭМ!$B$33:$B$776,F$83)+'СЕТ СН'!$H$9+СВЦЭМ!$D$10+'СЕТ СН'!$H$6-'СЕТ СН'!$H$19</f>
        <v>1310.59996323</v>
      </c>
      <c r="G97" s="36">
        <f>SUMIFS(СВЦЭМ!$C$33:$C$776,СВЦЭМ!$A$33:$A$776,$A97,СВЦЭМ!$B$33:$B$776,G$83)+'СЕТ СН'!$H$9+СВЦЭМ!$D$10+'СЕТ СН'!$H$6-'СЕТ СН'!$H$19</f>
        <v>1300.0373151599999</v>
      </c>
      <c r="H97" s="36">
        <f>SUMIFS(СВЦЭМ!$C$33:$C$776,СВЦЭМ!$A$33:$A$776,$A97,СВЦЭМ!$B$33:$B$776,H$83)+'СЕТ СН'!$H$9+СВЦЭМ!$D$10+'СЕТ СН'!$H$6-'СЕТ СН'!$H$19</f>
        <v>1280.0307719699999</v>
      </c>
      <c r="I97" s="36">
        <f>SUMIFS(СВЦЭМ!$C$33:$C$776,СВЦЭМ!$A$33:$A$776,$A97,СВЦЭМ!$B$33:$B$776,I$83)+'СЕТ СН'!$H$9+СВЦЭМ!$D$10+'СЕТ СН'!$H$6-'СЕТ СН'!$H$19</f>
        <v>1280.8552591499999</v>
      </c>
      <c r="J97" s="36">
        <f>SUMIFS(СВЦЭМ!$C$33:$C$776,СВЦЭМ!$A$33:$A$776,$A97,СВЦЭМ!$B$33:$B$776,J$83)+'СЕТ СН'!$H$9+СВЦЭМ!$D$10+'СЕТ СН'!$H$6-'СЕТ СН'!$H$19</f>
        <v>1229.0478439799999</v>
      </c>
      <c r="K97" s="36">
        <f>SUMIFS(СВЦЭМ!$C$33:$C$776,СВЦЭМ!$A$33:$A$776,$A97,СВЦЭМ!$B$33:$B$776,K$83)+'СЕТ СН'!$H$9+СВЦЭМ!$D$10+'СЕТ СН'!$H$6-'СЕТ СН'!$H$19</f>
        <v>1207.1337748400001</v>
      </c>
      <c r="L97" s="36">
        <f>SUMIFS(СВЦЭМ!$C$33:$C$776,СВЦЭМ!$A$33:$A$776,$A97,СВЦЭМ!$B$33:$B$776,L$83)+'СЕТ СН'!$H$9+СВЦЭМ!$D$10+'СЕТ СН'!$H$6-'СЕТ СН'!$H$19</f>
        <v>1194.71398196</v>
      </c>
      <c r="M97" s="36">
        <f>SUMIFS(СВЦЭМ!$C$33:$C$776,СВЦЭМ!$A$33:$A$776,$A97,СВЦЭМ!$B$33:$B$776,M$83)+'СЕТ СН'!$H$9+СВЦЭМ!$D$10+'СЕТ СН'!$H$6-'СЕТ СН'!$H$19</f>
        <v>1159.62649446</v>
      </c>
      <c r="N97" s="36">
        <f>SUMIFS(СВЦЭМ!$C$33:$C$776,СВЦЭМ!$A$33:$A$776,$A97,СВЦЭМ!$B$33:$B$776,N$83)+'СЕТ СН'!$H$9+СВЦЭМ!$D$10+'СЕТ СН'!$H$6-'СЕТ СН'!$H$19</f>
        <v>1084.1242981199998</v>
      </c>
      <c r="O97" s="36">
        <f>SUMIFS(СВЦЭМ!$C$33:$C$776,СВЦЭМ!$A$33:$A$776,$A97,СВЦЭМ!$B$33:$B$776,O$83)+'СЕТ СН'!$H$9+СВЦЭМ!$D$10+'СЕТ СН'!$H$6-'СЕТ СН'!$H$19</f>
        <v>1063.3392211599999</v>
      </c>
      <c r="P97" s="36">
        <f>SUMIFS(СВЦЭМ!$C$33:$C$776,СВЦЭМ!$A$33:$A$776,$A97,СВЦЭМ!$B$33:$B$776,P$83)+'СЕТ СН'!$H$9+СВЦЭМ!$D$10+'СЕТ СН'!$H$6-'СЕТ СН'!$H$19</f>
        <v>1070.8540346099999</v>
      </c>
      <c r="Q97" s="36">
        <f>SUMIFS(СВЦЭМ!$C$33:$C$776,СВЦЭМ!$A$33:$A$776,$A97,СВЦЭМ!$B$33:$B$776,Q$83)+'СЕТ СН'!$H$9+СВЦЭМ!$D$10+'СЕТ СН'!$H$6-'СЕТ СН'!$H$19</f>
        <v>1082.2277740300001</v>
      </c>
      <c r="R97" s="36">
        <f>SUMIFS(СВЦЭМ!$C$33:$C$776,СВЦЭМ!$A$33:$A$776,$A97,СВЦЭМ!$B$33:$B$776,R$83)+'СЕТ СН'!$H$9+СВЦЭМ!$D$10+'СЕТ СН'!$H$6-'СЕТ СН'!$H$19</f>
        <v>1076.07749403</v>
      </c>
      <c r="S97" s="36">
        <f>SUMIFS(СВЦЭМ!$C$33:$C$776,СВЦЭМ!$A$33:$A$776,$A97,СВЦЭМ!$B$33:$B$776,S$83)+'СЕТ СН'!$H$9+СВЦЭМ!$D$10+'СЕТ СН'!$H$6-'СЕТ СН'!$H$19</f>
        <v>1087.7110490599998</v>
      </c>
      <c r="T97" s="36">
        <f>SUMIFS(СВЦЭМ!$C$33:$C$776,СВЦЭМ!$A$33:$A$776,$A97,СВЦЭМ!$B$33:$B$776,T$83)+'СЕТ СН'!$H$9+СВЦЭМ!$D$10+'СЕТ СН'!$H$6-'СЕТ СН'!$H$19</f>
        <v>1085.90780238</v>
      </c>
      <c r="U97" s="36">
        <f>SUMIFS(СВЦЭМ!$C$33:$C$776,СВЦЭМ!$A$33:$A$776,$A97,СВЦЭМ!$B$33:$B$776,U$83)+'СЕТ СН'!$H$9+СВЦЭМ!$D$10+'СЕТ СН'!$H$6-'СЕТ СН'!$H$19</f>
        <v>1097.1646269299999</v>
      </c>
      <c r="V97" s="36">
        <f>SUMIFS(СВЦЭМ!$C$33:$C$776,СВЦЭМ!$A$33:$A$776,$A97,СВЦЭМ!$B$33:$B$776,V$83)+'СЕТ СН'!$H$9+СВЦЭМ!$D$10+'СЕТ СН'!$H$6-'СЕТ СН'!$H$19</f>
        <v>1085.67032374</v>
      </c>
      <c r="W97" s="36">
        <f>SUMIFS(СВЦЭМ!$C$33:$C$776,СВЦЭМ!$A$33:$A$776,$A97,СВЦЭМ!$B$33:$B$776,W$83)+'СЕТ СН'!$H$9+СВЦЭМ!$D$10+'СЕТ СН'!$H$6-'СЕТ СН'!$H$19</f>
        <v>1088.47549319</v>
      </c>
      <c r="X97" s="36">
        <f>SUMIFS(СВЦЭМ!$C$33:$C$776,СВЦЭМ!$A$33:$A$776,$A97,СВЦЭМ!$B$33:$B$776,X$83)+'СЕТ СН'!$H$9+СВЦЭМ!$D$10+'СЕТ СН'!$H$6-'СЕТ СН'!$H$19</f>
        <v>1103.27443225</v>
      </c>
      <c r="Y97" s="36">
        <f>SUMIFS(СВЦЭМ!$C$33:$C$776,СВЦЭМ!$A$33:$A$776,$A97,СВЦЭМ!$B$33:$B$776,Y$83)+'СЕТ СН'!$H$9+СВЦЭМ!$D$10+'СЕТ СН'!$H$6-'СЕТ СН'!$H$19</f>
        <v>1181.7877838499999</v>
      </c>
    </row>
    <row r="98" spans="1:25" ht="15.75" x14ac:dyDescent="0.2">
      <c r="A98" s="35">
        <f t="shared" si="2"/>
        <v>44058</v>
      </c>
      <c r="B98" s="36">
        <f>SUMIFS(СВЦЭМ!$C$33:$C$776,СВЦЭМ!$A$33:$A$776,$A98,СВЦЭМ!$B$33:$B$776,B$83)+'СЕТ СН'!$H$9+СВЦЭМ!$D$10+'СЕТ СН'!$H$6-'СЕТ СН'!$H$19</f>
        <v>1212.01423097</v>
      </c>
      <c r="C98" s="36">
        <f>SUMIFS(СВЦЭМ!$C$33:$C$776,СВЦЭМ!$A$33:$A$776,$A98,СВЦЭМ!$B$33:$B$776,C$83)+'СЕТ СН'!$H$9+СВЦЭМ!$D$10+'СЕТ СН'!$H$6-'СЕТ СН'!$H$19</f>
        <v>1252.19815382</v>
      </c>
      <c r="D98" s="36">
        <f>SUMIFS(СВЦЭМ!$C$33:$C$776,СВЦЭМ!$A$33:$A$776,$A98,СВЦЭМ!$B$33:$B$776,D$83)+'СЕТ СН'!$H$9+СВЦЭМ!$D$10+'СЕТ СН'!$H$6-'СЕТ СН'!$H$19</f>
        <v>1244.1607329200001</v>
      </c>
      <c r="E98" s="36">
        <f>SUMIFS(СВЦЭМ!$C$33:$C$776,СВЦЭМ!$A$33:$A$776,$A98,СВЦЭМ!$B$33:$B$776,E$83)+'СЕТ СН'!$H$9+СВЦЭМ!$D$10+'СЕТ СН'!$H$6-'СЕТ СН'!$H$19</f>
        <v>1237.2197611900001</v>
      </c>
      <c r="F98" s="36">
        <f>SUMIFS(СВЦЭМ!$C$33:$C$776,СВЦЭМ!$A$33:$A$776,$A98,СВЦЭМ!$B$33:$B$776,F$83)+'СЕТ СН'!$H$9+СВЦЭМ!$D$10+'СЕТ СН'!$H$6-'СЕТ СН'!$H$19</f>
        <v>1234.1892057099999</v>
      </c>
      <c r="G98" s="36">
        <f>SUMIFS(СВЦЭМ!$C$33:$C$776,СВЦЭМ!$A$33:$A$776,$A98,СВЦЭМ!$B$33:$B$776,G$83)+'СЕТ СН'!$H$9+СВЦЭМ!$D$10+'СЕТ СН'!$H$6-'СЕТ СН'!$H$19</f>
        <v>1240.9520127999999</v>
      </c>
      <c r="H98" s="36">
        <f>SUMIFS(СВЦЭМ!$C$33:$C$776,СВЦЭМ!$A$33:$A$776,$A98,СВЦЭМ!$B$33:$B$776,H$83)+'СЕТ СН'!$H$9+СВЦЭМ!$D$10+'СЕТ СН'!$H$6-'СЕТ СН'!$H$19</f>
        <v>1231.5173298499999</v>
      </c>
      <c r="I98" s="36">
        <f>SUMIFS(СВЦЭМ!$C$33:$C$776,СВЦЭМ!$A$33:$A$776,$A98,СВЦЭМ!$B$33:$B$776,I$83)+'СЕТ СН'!$H$9+СВЦЭМ!$D$10+'СЕТ СН'!$H$6-'СЕТ СН'!$H$19</f>
        <v>1218.6093456600001</v>
      </c>
      <c r="J98" s="36">
        <f>SUMIFS(СВЦЭМ!$C$33:$C$776,СВЦЭМ!$A$33:$A$776,$A98,СВЦЭМ!$B$33:$B$776,J$83)+'СЕТ СН'!$H$9+СВЦЭМ!$D$10+'СЕТ СН'!$H$6-'СЕТ СН'!$H$19</f>
        <v>1183.44541501</v>
      </c>
      <c r="K98" s="36">
        <f>SUMIFS(СВЦЭМ!$C$33:$C$776,СВЦЭМ!$A$33:$A$776,$A98,СВЦЭМ!$B$33:$B$776,K$83)+'СЕТ СН'!$H$9+СВЦЭМ!$D$10+'СЕТ СН'!$H$6-'СЕТ СН'!$H$19</f>
        <v>1145.2840876300002</v>
      </c>
      <c r="L98" s="36">
        <f>SUMIFS(СВЦЭМ!$C$33:$C$776,СВЦЭМ!$A$33:$A$776,$A98,СВЦЭМ!$B$33:$B$776,L$83)+'СЕТ СН'!$H$9+СВЦЭМ!$D$10+'СЕТ СН'!$H$6-'СЕТ СН'!$H$19</f>
        <v>1139.3088306</v>
      </c>
      <c r="M98" s="36">
        <f>SUMIFS(СВЦЭМ!$C$33:$C$776,СВЦЭМ!$A$33:$A$776,$A98,СВЦЭМ!$B$33:$B$776,M$83)+'СЕТ СН'!$H$9+СВЦЭМ!$D$10+'СЕТ СН'!$H$6-'СЕТ СН'!$H$19</f>
        <v>1154.9768057699998</v>
      </c>
      <c r="N98" s="36">
        <f>SUMIFS(СВЦЭМ!$C$33:$C$776,СВЦЭМ!$A$33:$A$776,$A98,СВЦЭМ!$B$33:$B$776,N$83)+'СЕТ СН'!$H$9+СВЦЭМ!$D$10+'СЕТ СН'!$H$6-'СЕТ СН'!$H$19</f>
        <v>1149.6347902</v>
      </c>
      <c r="O98" s="36">
        <f>SUMIFS(СВЦЭМ!$C$33:$C$776,СВЦЭМ!$A$33:$A$776,$A98,СВЦЭМ!$B$33:$B$776,O$83)+'СЕТ СН'!$H$9+СВЦЭМ!$D$10+'СЕТ СН'!$H$6-'СЕТ СН'!$H$19</f>
        <v>1126.8511520100001</v>
      </c>
      <c r="P98" s="36">
        <f>SUMIFS(СВЦЭМ!$C$33:$C$776,СВЦЭМ!$A$33:$A$776,$A98,СВЦЭМ!$B$33:$B$776,P$83)+'СЕТ СН'!$H$9+СВЦЭМ!$D$10+'СЕТ СН'!$H$6-'СЕТ СН'!$H$19</f>
        <v>1128.1146038900001</v>
      </c>
      <c r="Q98" s="36">
        <f>SUMIFS(СВЦЭМ!$C$33:$C$776,СВЦЭМ!$A$33:$A$776,$A98,СВЦЭМ!$B$33:$B$776,Q$83)+'СЕТ СН'!$H$9+СВЦЭМ!$D$10+'СЕТ СН'!$H$6-'СЕТ СН'!$H$19</f>
        <v>1130.1444643899999</v>
      </c>
      <c r="R98" s="36">
        <f>SUMIFS(СВЦЭМ!$C$33:$C$776,СВЦЭМ!$A$33:$A$776,$A98,СВЦЭМ!$B$33:$B$776,R$83)+'СЕТ СН'!$H$9+СВЦЭМ!$D$10+'СЕТ СН'!$H$6-'СЕТ СН'!$H$19</f>
        <v>1133.20214042</v>
      </c>
      <c r="S98" s="36">
        <f>SUMIFS(СВЦЭМ!$C$33:$C$776,СВЦЭМ!$A$33:$A$776,$A98,СВЦЭМ!$B$33:$B$776,S$83)+'СЕТ СН'!$H$9+СВЦЭМ!$D$10+'СЕТ СН'!$H$6-'СЕТ СН'!$H$19</f>
        <v>1141.13765216</v>
      </c>
      <c r="T98" s="36">
        <f>SUMIFS(СВЦЭМ!$C$33:$C$776,СВЦЭМ!$A$33:$A$776,$A98,СВЦЭМ!$B$33:$B$776,T$83)+'СЕТ СН'!$H$9+СВЦЭМ!$D$10+'СЕТ СН'!$H$6-'СЕТ СН'!$H$19</f>
        <v>1138.2026231099999</v>
      </c>
      <c r="U98" s="36">
        <f>SUMIFS(СВЦЭМ!$C$33:$C$776,СВЦЭМ!$A$33:$A$776,$A98,СВЦЭМ!$B$33:$B$776,U$83)+'СЕТ СН'!$H$9+СВЦЭМ!$D$10+'СЕТ СН'!$H$6-'СЕТ СН'!$H$19</f>
        <v>1142.8937260100001</v>
      </c>
      <c r="V98" s="36">
        <f>SUMIFS(СВЦЭМ!$C$33:$C$776,СВЦЭМ!$A$33:$A$776,$A98,СВЦЭМ!$B$33:$B$776,V$83)+'СЕТ СН'!$H$9+СВЦЭМ!$D$10+'СЕТ СН'!$H$6-'СЕТ СН'!$H$19</f>
        <v>1132.7401014299999</v>
      </c>
      <c r="W98" s="36">
        <f>SUMIFS(СВЦЭМ!$C$33:$C$776,СВЦЭМ!$A$33:$A$776,$A98,СВЦЭМ!$B$33:$B$776,W$83)+'СЕТ СН'!$H$9+СВЦЭМ!$D$10+'СЕТ СН'!$H$6-'СЕТ СН'!$H$19</f>
        <v>1127.0439077400001</v>
      </c>
      <c r="X98" s="36">
        <f>SUMIFS(СВЦЭМ!$C$33:$C$776,СВЦЭМ!$A$33:$A$776,$A98,СВЦЭМ!$B$33:$B$776,X$83)+'СЕТ СН'!$H$9+СВЦЭМ!$D$10+'СЕТ СН'!$H$6-'СЕТ СН'!$H$19</f>
        <v>1144.869475</v>
      </c>
      <c r="Y98" s="36">
        <f>SUMIFS(СВЦЭМ!$C$33:$C$776,СВЦЭМ!$A$33:$A$776,$A98,СВЦЭМ!$B$33:$B$776,Y$83)+'СЕТ СН'!$H$9+СВЦЭМ!$D$10+'СЕТ СН'!$H$6-'СЕТ СН'!$H$19</f>
        <v>1158.78177583</v>
      </c>
    </row>
    <row r="99" spans="1:25" ht="15.75" x14ac:dyDescent="0.2">
      <c r="A99" s="35">
        <f t="shared" si="2"/>
        <v>44059</v>
      </c>
      <c r="B99" s="36">
        <f>SUMIFS(СВЦЭМ!$C$33:$C$776,СВЦЭМ!$A$33:$A$776,$A99,СВЦЭМ!$B$33:$B$776,B$83)+'СЕТ СН'!$H$9+СВЦЭМ!$D$10+'СЕТ СН'!$H$6-'СЕТ СН'!$H$19</f>
        <v>1225.42403023</v>
      </c>
      <c r="C99" s="36">
        <f>SUMIFS(СВЦЭМ!$C$33:$C$776,СВЦЭМ!$A$33:$A$776,$A99,СВЦЭМ!$B$33:$B$776,C$83)+'СЕТ СН'!$H$9+СВЦЭМ!$D$10+'СЕТ СН'!$H$6-'СЕТ СН'!$H$19</f>
        <v>1242.2621196</v>
      </c>
      <c r="D99" s="36">
        <f>SUMIFS(СВЦЭМ!$C$33:$C$776,СВЦЭМ!$A$33:$A$776,$A99,СВЦЭМ!$B$33:$B$776,D$83)+'СЕТ СН'!$H$9+СВЦЭМ!$D$10+'СЕТ СН'!$H$6-'СЕТ СН'!$H$19</f>
        <v>1262.1404271199999</v>
      </c>
      <c r="E99" s="36">
        <f>SUMIFS(СВЦЭМ!$C$33:$C$776,СВЦЭМ!$A$33:$A$776,$A99,СВЦЭМ!$B$33:$B$776,E$83)+'СЕТ СН'!$H$9+СВЦЭМ!$D$10+'СЕТ СН'!$H$6-'СЕТ СН'!$H$19</f>
        <v>1271.82644428</v>
      </c>
      <c r="F99" s="36">
        <f>SUMIFS(СВЦЭМ!$C$33:$C$776,СВЦЭМ!$A$33:$A$776,$A99,СВЦЭМ!$B$33:$B$776,F$83)+'СЕТ СН'!$H$9+СВЦЭМ!$D$10+'СЕТ СН'!$H$6-'СЕТ СН'!$H$19</f>
        <v>1271.18433845</v>
      </c>
      <c r="G99" s="36">
        <f>SUMIFS(СВЦЭМ!$C$33:$C$776,СВЦЭМ!$A$33:$A$776,$A99,СВЦЭМ!$B$33:$B$776,G$83)+'СЕТ СН'!$H$9+СВЦЭМ!$D$10+'СЕТ СН'!$H$6-'СЕТ СН'!$H$19</f>
        <v>1268.2995407200001</v>
      </c>
      <c r="H99" s="36">
        <f>SUMIFS(СВЦЭМ!$C$33:$C$776,СВЦЭМ!$A$33:$A$776,$A99,СВЦЭМ!$B$33:$B$776,H$83)+'СЕТ СН'!$H$9+СВЦЭМ!$D$10+'СЕТ СН'!$H$6-'СЕТ СН'!$H$19</f>
        <v>1252.8103972700001</v>
      </c>
      <c r="I99" s="36">
        <f>SUMIFS(СВЦЭМ!$C$33:$C$776,СВЦЭМ!$A$33:$A$776,$A99,СВЦЭМ!$B$33:$B$776,I$83)+'СЕТ СН'!$H$9+СВЦЭМ!$D$10+'СЕТ СН'!$H$6-'СЕТ СН'!$H$19</f>
        <v>1205.99472941</v>
      </c>
      <c r="J99" s="36">
        <f>SUMIFS(СВЦЭМ!$C$33:$C$776,СВЦЭМ!$A$33:$A$776,$A99,СВЦЭМ!$B$33:$B$776,J$83)+'СЕТ СН'!$H$9+СВЦЭМ!$D$10+'СЕТ СН'!$H$6-'СЕТ СН'!$H$19</f>
        <v>1180.6496047999999</v>
      </c>
      <c r="K99" s="36">
        <f>SUMIFS(СВЦЭМ!$C$33:$C$776,СВЦЭМ!$A$33:$A$776,$A99,СВЦЭМ!$B$33:$B$776,K$83)+'СЕТ СН'!$H$9+СВЦЭМ!$D$10+'СЕТ СН'!$H$6-'СЕТ СН'!$H$19</f>
        <v>1151.6870045400001</v>
      </c>
      <c r="L99" s="36">
        <f>SUMIFS(СВЦЭМ!$C$33:$C$776,СВЦЭМ!$A$33:$A$776,$A99,СВЦЭМ!$B$33:$B$776,L$83)+'СЕТ СН'!$H$9+СВЦЭМ!$D$10+'СЕТ СН'!$H$6-'СЕТ СН'!$H$19</f>
        <v>1141.74820548</v>
      </c>
      <c r="M99" s="36">
        <f>SUMIFS(СВЦЭМ!$C$33:$C$776,СВЦЭМ!$A$33:$A$776,$A99,СВЦЭМ!$B$33:$B$776,M$83)+'СЕТ СН'!$H$9+СВЦЭМ!$D$10+'СЕТ СН'!$H$6-'СЕТ СН'!$H$19</f>
        <v>1117.9386336</v>
      </c>
      <c r="N99" s="36">
        <f>SUMIFS(СВЦЭМ!$C$33:$C$776,СВЦЭМ!$A$33:$A$776,$A99,СВЦЭМ!$B$33:$B$776,N$83)+'СЕТ СН'!$H$9+СВЦЭМ!$D$10+'СЕТ СН'!$H$6-'СЕТ СН'!$H$19</f>
        <v>1109.4659357199998</v>
      </c>
      <c r="O99" s="36">
        <f>SUMIFS(СВЦЭМ!$C$33:$C$776,СВЦЭМ!$A$33:$A$776,$A99,СВЦЭМ!$B$33:$B$776,O$83)+'СЕТ СН'!$H$9+СВЦЭМ!$D$10+'СЕТ СН'!$H$6-'СЕТ СН'!$H$19</f>
        <v>1093.53781968</v>
      </c>
      <c r="P99" s="36">
        <f>SUMIFS(СВЦЭМ!$C$33:$C$776,СВЦЭМ!$A$33:$A$776,$A99,СВЦЭМ!$B$33:$B$776,P$83)+'СЕТ СН'!$H$9+СВЦЭМ!$D$10+'СЕТ СН'!$H$6-'СЕТ СН'!$H$19</f>
        <v>1090.5531608599999</v>
      </c>
      <c r="Q99" s="36">
        <f>SUMIFS(СВЦЭМ!$C$33:$C$776,СВЦЭМ!$A$33:$A$776,$A99,СВЦЭМ!$B$33:$B$776,Q$83)+'СЕТ СН'!$H$9+СВЦЭМ!$D$10+'СЕТ СН'!$H$6-'СЕТ СН'!$H$19</f>
        <v>1108.9965661799999</v>
      </c>
      <c r="R99" s="36">
        <f>SUMIFS(СВЦЭМ!$C$33:$C$776,СВЦЭМ!$A$33:$A$776,$A99,СВЦЭМ!$B$33:$B$776,R$83)+'СЕТ СН'!$H$9+СВЦЭМ!$D$10+'СЕТ СН'!$H$6-'СЕТ СН'!$H$19</f>
        <v>1123.25511878</v>
      </c>
      <c r="S99" s="36">
        <f>SUMIFS(СВЦЭМ!$C$33:$C$776,СВЦЭМ!$A$33:$A$776,$A99,СВЦЭМ!$B$33:$B$776,S$83)+'СЕТ СН'!$H$9+СВЦЭМ!$D$10+'СЕТ СН'!$H$6-'СЕТ СН'!$H$19</f>
        <v>1131.20921585</v>
      </c>
      <c r="T99" s="36">
        <f>SUMIFS(СВЦЭМ!$C$33:$C$776,СВЦЭМ!$A$33:$A$776,$A99,СВЦЭМ!$B$33:$B$776,T$83)+'СЕТ СН'!$H$9+СВЦЭМ!$D$10+'СЕТ СН'!$H$6-'СЕТ СН'!$H$19</f>
        <v>1136.13148176</v>
      </c>
      <c r="U99" s="36">
        <f>SUMIFS(СВЦЭМ!$C$33:$C$776,СВЦЭМ!$A$33:$A$776,$A99,СВЦЭМ!$B$33:$B$776,U$83)+'СЕТ СН'!$H$9+СВЦЭМ!$D$10+'СЕТ СН'!$H$6-'СЕТ СН'!$H$19</f>
        <v>1144.95838265</v>
      </c>
      <c r="V99" s="36">
        <f>SUMIFS(СВЦЭМ!$C$33:$C$776,СВЦЭМ!$A$33:$A$776,$A99,СВЦЭМ!$B$33:$B$776,V$83)+'СЕТ СН'!$H$9+СВЦЭМ!$D$10+'СЕТ СН'!$H$6-'СЕТ СН'!$H$19</f>
        <v>1130.14528341</v>
      </c>
      <c r="W99" s="36">
        <f>SUMIFS(СВЦЭМ!$C$33:$C$776,СВЦЭМ!$A$33:$A$776,$A99,СВЦЭМ!$B$33:$B$776,W$83)+'СЕТ СН'!$H$9+СВЦЭМ!$D$10+'СЕТ СН'!$H$6-'СЕТ СН'!$H$19</f>
        <v>1124.7467155899999</v>
      </c>
      <c r="X99" s="36">
        <f>SUMIFS(СВЦЭМ!$C$33:$C$776,СВЦЭМ!$A$33:$A$776,$A99,СВЦЭМ!$B$33:$B$776,X$83)+'СЕТ СН'!$H$9+СВЦЭМ!$D$10+'СЕТ СН'!$H$6-'СЕТ СН'!$H$19</f>
        <v>1139.28709136</v>
      </c>
      <c r="Y99" s="36">
        <f>SUMIFS(СВЦЭМ!$C$33:$C$776,СВЦЭМ!$A$33:$A$776,$A99,СВЦЭМ!$B$33:$B$776,Y$83)+'СЕТ СН'!$H$9+СВЦЭМ!$D$10+'СЕТ СН'!$H$6-'СЕТ СН'!$H$19</f>
        <v>1144.6809432699999</v>
      </c>
    </row>
    <row r="100" spans="1:25" ht="15.75" x14ac:dyDescent="0.2">
      <c r="A100" s="35">
        <f t="shared" si="2"/>
        <v>44060</v>
      </c>
      <c r="B100" s="36">
        <f>SUMIFS(СВЦЭМ!$C$33:$C$776,СВЦЭМ!$A$33:$A$776,$A100,СВЦЭМ!$B$33:$B$776,B$83)+'СЕТ СН'!$H$9+СВЦЭМ!$D$10+'СЕТ СН'!$H$6-'СЕТ СН'!$H$19</f>
        <v>1246.10712863</v>
      </c>
      <c r="C100" s="36">
        <f>SUMIFS(СВЦЭМ!$C$33:$C$776,СВЦЭМ!$A$33:$A$776,$A100,СВЦЭМ!$B$33:$B$776,C$83)+'СЕТ СН'!$H$9+СВЦЭМ!$D$10+'СЕТ СН'!$H$6-'СЕТ СН'!$H$19</f>
        <v>1272.7936328800001</v>
      </c>
      <c r="D100" s="36">
        <f>SUMIFS(СВЦЭМ!$C$33:$C$776,СВЦЭМ!$A$33:$A$776,$A100,СВЦЭМ!$B$33:$B$776,D$83)+'СЕТ СН'!$H$9+СВЦЭМ!$D$10+'СЕТ СН'!$H$6-'СЕТ СН'!$H$19</f>
        <v>1286.2741263399998</v>
      </c>
      <c r="E100" s="36">
        <f>SUMIFS(СВЦЭМ!$C$33:$C$776,СВЦЭМ!$A$33:$A$776,$A100,СВЦЭМ!$B$33:$B$776,E$83)+'СЕТ СН'!$H$9+СВЦЭМ!$D$10+'СЕТ СН'!$H$6-'СЕТ СН'!$H$19</f>
        <v>1295.96657688</v>
      </c>
      <c r="F100" s="36">
        <f>SUMIFS(СВЦЭМ!$C$33:$C$776,СВЦЭМ!$A$33:$A$776,$A100,СВЦЭМ!$B$33:$B$776,F$83)+'СЕТ СН'!$H$9+СВЦЭМ!$D$10+'СЕТ СН'!$H$6-'СЕТ СН'!$H$19</f>
        <v>1292.5046700600001</v>
      </c>
      <c r="G100" s="36">
        <f>SUMIFS(СВЦЭМ!$C$33:$C$776,СВЦЭМ!$A$33:$A$776,$A100,СВЦЭМ!$B$33:$B$776,G$83)+'СЕТ СН'!$H$9+СВЦЭМ!$D$10+'СЕТ СН'!$H$6-'СЕТ СН'!$H$19</f>
        <v>1294.43039187</v>
      </c>
      <c r="H100" s="36">
        <f>SUMIFS(СВЦЭМ!$C$33:$C$776,СВЦЭМ!$A$33:$A$776,$A100,СВЦЭМ!$B$33:$B$776,H$83)+'СЕТ СН'!$H$9+СВЦЭМ!$D$10+'СЕТ СН'!$H$6-'СЕТ СН'!$H$19</f>
        <v>1309.9291730099999</v>
      </c>
      <c r="I100" s="36">
        <f>SUMIFS(СВЦЭМ!$C$33:$C$776,СВЦЭМ!$A$33:$A$776,$A100,СВЦЭМ!$B$33:$B$776,I$83)+'СЕТ СН'!$H$9+СВЦЭМ!$D$10+'СЕТ СН'!$H$6-'СЕТ СН'!$H$19</f>
        <v>1353.3928552699999</v>
      </c>
      <c r="J100" s="36">
        <f>SUMIFS(СВЦЭМ!$C$33:$C$776,СВЦЭМ!$A$33:$A$776,$A100,СВЦЭМ!$B$33:$B$776,J$83)+'СЕТ СН'!$H$9+СВЦЭМ!$D$10+'СЕТ СН'!$H$6-'СЕТ СН'!$H$19</f>
        <v>1303.68994776</v>
      </c>
      <c r="K100" s="36">
        <f>SUMIFS(СВЦЭМ!$C$33:$C$776,СВЦЭМ!$A$33:$A$776,$A100,СВЦЭМ!$B$33:$B$776,K$83)+'СЕТ СН'!$H$9+СВЦЭМ!$D$10+'СЕТ СН'!$H$6-'СЕТ СН'!$H$19</f>
        <v>1277.7525980400001</v>
      </c>
      <c r="L100" s="36">
        <f>SUMIFS(СВЦЭМ!$C$33:$C$776,СВЦЭМ!$A$33:$A$776,$A100,СВЦЭМ!$B$33:$B$776,L$83)+'СЕТ СН'!$H$9+СВЦЭМ!$D$10+'СЕТ СН'!$H$6-'СЕТ СН'!$H$19</f>
        <v>1261.1770693200001</v>
      </c>
      <c r="M100" s="36">
        <f>SUMIFS(СВЦЭМ!$C$33:$C$776,СВЦЭМ!$A$33:$A$776,$A100,СВЦЭМ!$B$33:$B$776,M$83)+'СЕТ СН'!$H$9+СВЦЭМ!$D$10+'СЕТ СН'!$H$6-'СЕТ СН'!$H$19</f>
        <v>1204.67516376</v>
      </c>
      <c r="N100" s="36">
        <f>SUMIFS(СВЦЭМ!$C$33:$C$776,СВЦЭМ!$A$33:$A$776,$A100,СВЦЭМ!$B$33:$B$776,N$83)+'СЕТ СН'!$H$9+СВЦЭМ!$D$10+'СЕТ СН'!$H$6-'СЕТ СН'!$H$19</f>
        <v>1130.71643449</v>
      </c>
      <c r="O100" s="36">
        <f>SUMIFS(СВЦЭМ!$C$33:$C$776,СВЦЭМ!$A$33:$A$776,$A100,СВЦЭМ!$B$33:$B$776,O$83)+'СЕТ СН'!$H$9+СВЦЭМ!$D$10+'СЕТ СН'!$H$6-'СЕТ СН'!$H$19</f>
        <v>1095.9583210999999</v>
      </c>
      <c r="P100" s="36">
        <f>SUMIFS(СВЦЭМ!$C$33:$C$776,СВЦЭМ!$A$33:$A$776,$A100,СВЦЭМ!$B$33:$B$776,P$83)+'СЕТ СН'!$H$9+СВЦЭМ!$D$10+'СЕТ СН'!$H$6-'СЕТ СН'!$H$19</f>
        <v>1097.06743553</v>
      </c>
      <c r="Q100" s="36">
        <f>SUMIFS(СВЦЭМ!$C$33:$C$776,СВЦЭМ!$A$33:$A$776,$A100,СВЦЭМ!$B$33:$B$776,Q$83)+'СЕТ СН'!$H$9+СВЦЭМ!$D$10+'СЕТ СН'!$H$6-'СЕТ СН'!$H$19</f>
        <v>1103.6384643400002</v>
      </c>
      <c r="R100" s="36">
        <f>SUMIFS(СВЦЭМ!$C$33:$C$776,СВЦЭМ!$A$33:$A$776,$A100,СВЦЭМ!$B$33:$B$776,R$83)+'СЕТ СН'!$H$9+СВЦЭМ!$D$10+'СЕТ СН'!$H$6-'СЕТ СН'!$H$19</f>
        <v>1105.2593217200001</v>
      </c>
      <c r="S100" s="36">
        <f>SUMIFS(СВЦЭМ!$C$33:$C$776,СВЦЭМ!$A$33:$A$776,$A100,СВЦЭМ!$B$33:$B$776,S$83)+'СЕТ СН'!$H$9+СВЦЭМ!$D$10+'СЕТ СН'!$H$6-'СЕТ СН'!$H$19</f>
        <v>1108.60720651</v>
      </c>
      <c r="T100" s="36">
        <f>SUMIFS(СВЦЭМ!$C$33:$C$776,СВЦЭМ!$A$33:$A$776,$A100,СВЦЭМ!$B$33:$B$776,T$83)+'СЕТ СН'!$H$9+СВЦЭМ!$D$10+'СЕТ СН'!$H$6-'СЕТ СН'!$H$19</f>
        <v>1101.07794102</v>
      </c>
      <c r="U100" s="36">
        <f>SUMIFS(СВЦЭМ!$C$33:$C$776,СВЦЭМ!$A$33:$A$776,$A100,СВЦЭМ!$B$33:$B$776,U$83)+'СЕТ СН'!$H$9+СВЦЭМ!$D$10+'СЕТ СН'!$H$6-'СЕТ СН'!$H$19</f>
        <v>1110.42682799</v>
      </c>
      <c r="V100" s="36">
        <f>SUMIFS(СВЦЭМ!$C$33:$C$776,СВЦЭМ!$A$33:$A$776,$A100,СВЦЭМ!$B$33:$B$776,V$83)+'СЕТ СН'!$H$9+СВЦЭМ!$D$10+'СЕТ СН'!$H$6-'СЕТ СН'!$H$19</f>
        <v>1109.12714056</v>
      </c>
      <c r="W100" s="36">
        <f>SUMIFS(СВЦЭМ!$C$33:$C$776,СВЦЭМ!$A$33:$A$776,$A100,СВЦЭМ!$B$33:$B$776,W$83)+'СЕТ СН'!$H$9+СВЦЭМ!$D$10+'СЕТ СН'!$H$6-'СЕТ СН'!$H$19</f>
        <v>1107.1750845399999</v>
      </c>
      <c r="X100" s="36">
        <f>SUMIFS(СВЦЭМ!$C$33:$C$776,СВЦЭМ!$A$33:$A$776,$A100,СВЦЭМ!$B$33:$B$776,X$83)+'СЕТ СН'!$H$9+СВЦЭМ!$D$10+'СЕТ СН'!$H$6-'СЕТ СН'!$H$19</f>
        <v>1104.6262852</v>
      </c>
      <c r="Y100" s="36">
        <f>SUMIFS(СВЦЭМ!$C$33:$C$776,СВЦЭМ!$A$33:$A$776,$A100,СВЦЭМ!$B$33:$B$776,Y$83)+'СЕТ СН'!$H$9+СВЦЭМ!$D$10+'СЕТ СН'!$H$6-'СЕТ СН'!$H$19</f>
        <v>1170.0263495899999</v>
      </c>
    </row>
    <row r="101" spans="1:25" ht="15.75" x14ac:dyDescent="0.2">
      <c r="A101" s="35">
        <f t="shared" si="2"/>
        <v>44061</v>
      </c>
      <c r="B101" s="36">
        <f>SUMIFS(СВЦЭМ!$C$33:$C$776,СВЦЭМ!$A$33:$A$776,$A101,СВЦЭМ!$B$33:$B$776,B$83)+'СЕТ СН'!$H$9+СВЦЭМ!$D$10+'СЕТ СН'!$H$6-'СЕТ СН'!$H$19</f>
        <v>1248.0668664099999</v>
      </c>
      <c r="C101" s="36">
        <f>SUMIFS(СВЦЭМ!$C$33:$C$776,СВЦЭМ!$A$33:$A$776,$A101,СВЦЭМ!$B$33:$B$776,C$83)+'СЕТ СН'!$H$9+СВЦЭМ!$D$10+'СЕТ СН'!$H$6-'СЕТ СН'!$H$19</f>
        <v>1283.83929061</v>
      </c>
      <c r="D101" s="36">
        <f>SUMIFS(СВЦЭМ!$C$33:$C$776,СВЦЭМ!$A$33:$A$776,$A101,СВЦЭМ!$B$33:$B$776,D$83)+'СЕТ СН'!$H$9+СВЦЭМ!$D$10+'СЕТ СН'!$H$6-'СЕТ СН'!$H$19</f>
        <v>1302.0775414700001</v>
      </c>
      <c r="E101" s="36">
        <f>SUMIFS(СВЦЭМ!$C$33:$C$776,СВЦЭМ!$A$33:$A$776,$A101,СВЦЭМ!$B$33:$B$776,E$83)+'СЕТ СН'!$H$9+СВЦЭМ!$D$10+'СЕТ СН'!$H$6-'СЕТ СН'!$H$19</f>
        <v>1302.2340342500001</v>
      </c>
      <c r="F101" s="36">
        <f>SUMIFS(СВЦЭМ!$C$33:$C$776,СВЦЭМ!$A$33:$A$776,$A101,СВЦЭМ!$B$33:$B$776,F$83)+'СЕТ СН'!$H$9+СВЦЭМ!$D$10+'СЕТ СН'!$H$6-'СЕТ СН'!$H$19</f>
        <v>1313.08033318</v>
      </c>
      <c r="G101" s="36">
        <f>SUMIFS(СВЦЭМ!$C$33:$C$776,СВЦЭМ!$A$33:$A$776,$A101,СВЦЭМ!$B$33:$B$776,G$83)+'СЕТ СН'!$H$9+СВЦЭМ!$D$10+'СЕТ СН'!$H$6-'СЕТ СН'!$H$19</f>
        <v>1307.2601664700001</v>
      </c>
      <c r="H101" s="36">
        <f>SUMIFS(СВЦЭМ!$C$33:$C$776,СВЦЭМ!$A$33:$A$776,$A101,СВЦЭМ!$B$33:$B$776,H$83)+'СЕТ СН'!$H$9+СВЦЭМ!$D$10+'СЕТ СН'!$H$6-'СЕТ СН'!$H$19</f>
        <v>1310.12466105</v>
      </c>
      <c r="I101" s="36">
        <f>SUMIFS(СВЦЭМ!$C$33:$C$776,СВЦЭМ!$A$33:$A$776,$A101,СВЦЭМ!$B$33:$B$776,I$83)+'СЕТ СН'!$H$9+СВЦЭМ!$D$10+'СЕТ СН'!$H$6-'СЕТ СН'!$H$19</f>
        <v>1312.4421948300001</v>
      </c>
      <c r="J101" s="36">
        <f>SUMIFS(СВЦЭМ!$C$33:$C$776,СВЦЭМ!$A$33:$A$776,$A101,СВЦЭМ!$B$33:$B$776,J$83)+'СЕТ СН'!$H$9+СВЦЭМ!$D$10+'СЕТ СН'!$H$6-'СЕТ СН'!$H$19</f>
        <v>1259.1763953300001</v>
      </c>
      <c r="K101" s="36">
        <f>SUMIFS(СВЦЭМ!$C$33:$C$776,СВЦЭМ!$A$33:$A$776,$A101,СВЦЭМ!$B$33:$B$776,K$83)+'СЕТ СН'!$H$9+СВЦЭМ!$D$10+'СЕТ СН'!$H$6-'СЕТ СН'!$H$19</f>
        <v>1242.78233527</v>
      </c>
      <c r="L101" s="36">
        <f>SUMIFS(СВЦЭМ!$C$33:$C$776,СВЦЭМ!$A$33:$A$776,$A101,СВЦЭМ!$B$33:$B$776,L$83)+'СЕТ СН'!$H$9+СВЦЭМ!$D$10+'СЕТ СН'!$H$6-'СЕТ СН'!$H$19</f>
        <v>1240.53262756</v>
      </c>
      <c r="M101" s="36">
        <f>SUMIFS(СВЦЭМ!$C$33:$C$776,СВЦЭМ!$A$33:$A$776,$A101,СВЦЭМ!$B$33:$B$776,M$83)+'СЕТ СН'!$H$9+СВЦЭМ!$D$10+'СЕТ СН'!$H$6-'СЕТ СН'!$H$19</f>
        <v>1196.8900584600001</v>
      </c>
      <c r="N101" s="36">
        <f>SUMIFS(СВЦЭМ!$C$33:$C$776,СВЦЭМ!$A$33:$A$776,$A101,СВЦЭМ!$B$33:$B$776,N$83)+'СЕТ СН'!$H$9+СВЦЭМ!$D$10+'СЕТ СН'!$H$6-'СЕТ СН'!$H$19</f>
        <v>1121.6735194299999</v>
      </c>
      <c r="O101" s="36">
        <f>SUMIFS(СВЦЭМ!$C$33:$C$776,СВЦЭМ!$A$33:$A$776,$A101,СВЦЭМ!$B$33:$B$776,O$83)+'СЕТ СН'!$H$9+СВЦЭМ!$D$10+'СЕТ СН'!$H$6-'СЕТ СН'!$H$19</f>
        <v>1101.1531549400001</v>
      </c>
      <c r="P101" s="36">
        <f>SUMIFS(СВЦЭМ!$C$33:$C$776,СВЦЭМ!$A$33:$A$776,$A101,СВЦЭМ!$B$33:$B$776,P$83)+'СЕТ СН'!$H$9+СВЦЭМ!$D$10+'СЕТ СН'!$H$6-'СЕТ СН'!$H$19</f>
        <v>1101.5308717100002</v>
      </c>
      <c r="Q101" s="36">
        <f>SUMIFS(СВЦЭМ!$C$33:$C$776,СВЦЭМ!$A$33:$A$776,$A101,СВЦЭМ!$B$33:$B$776,Q$83)+'СЕТ СН'!$H$9+СВЦЭМ!$D$10+'СЕТ СН'!$H$6-'СЕТ СН'!$H$19</f>
        <v>1102.0999894500001</v>
      </c>
      <c r="R101" s="36">
        <f>SUMIFS(СВЦЭМ!$C$33:$C$776,СВЦЭМ!$A$33:$A$776,$A101,СВЦЭМ!$B$33:$B$776,R$83)+'СЕТ СН'!$H$9+СВЦЭМ!$D$10+'СЕТ СН'!$H$6-'СЕТ СН'!$H$19</f>
        <v>1090.5142118200001</v>
      </c>
      <c r="S101" s="36">
        <f>SUMIFS(СВЦЭМ!$C$33:$C$776,СВЦЭМ!$A$33:$A$776,$A101,СВЦЭМ!$B$33:$B$776,S$83)+'СЕТ СН'!$H$9+СВЦЭМ!$D$10+'СЕТ СН'!$H$6-'СЕТ СН'!$H$19</f>
        <v>1094.5985558100001</v>
      </c>
      <c r="T101" s="36">
        <f>SUMIFS(СВЦЭМ!$C$33:$C$776,СВЦЭМ!$A$33:$A$776,$A101,СВЦЭМ!$B$33:$B$776,T$83)+'СЕТ СН'!$H$9+СВЦЭМ!$D$10+'СЕТ СН'!$H$6-'СЕТ СН'!$H$19</f>
        <v>1094.15836476</v>
      </c>
      <c r="U101" s="36">
        <f>SUMIFS(СВЦЭМ!$C$33:$C$776,СВЦЭМ!$A$33:$A$776,$A101,СВЦЭМ!$B$33:$B$776,U$83)+'СЕТ СН'!$H$9+СВЦЭМ!$D$10+'СЕТ СН'!$H$6-'СЕТ СН'!$H$19</f>
        <v>1092.5010215500001</v>
      </c>
      <c r="V101" s="36">
        <f>SUMIFS(СВЦЭМ!$C$33:$C$776,СВЦЭМ!$A$33:$A$776,$A101,СВЦЭМ!$B$33:$B$776,V$83)+'СЕТ СН'!$H$9+СВЦЭМ!$D$10+'СЕТ СН'!$H$6-'СЕТ СН'!$H$19</f>
        <v>1088.85557481</v>
      </c>
      <c r="W101" s="36">
        <f>SUMIFS(СВЦЭМ!$C$33:$C$776,СВЦЭМ!$A$33:$A$776,$A101,СВЦЭМ!$B$33:$B$776,W$83)+'СЕТ СН'!$H$9+СВЦЭМ!$D$10+'СЕТ СН'!$H$6-'СЕТ СН'!$H$19</f>
        <v>1106.29317535</v>
      </c>
      <c r="X101" s="36">
        <f>SUMIFS(СВЦЭМ!$C$33:$C$776,СВЦЭМ!$A$33:$A$776,$A101,СВЦЭМ!$B$33:$B$776,X$83)+'СЕТ СН'!$H$9+СВЦЭМ!$D$10+'СЕТ СН'!$H$6-'СЕТ СН'!$H$19</f>
        <v>1107.1788781800001</v>
      </c>
      <c r="Y101" s="36">
        <f>SUMIFS(СВЦЭМ!$C$33:$C$776,СВЦЭМ!$A$33:$A$776,$A101,СВЦЭМ!$B$33:$B$776,Y$83)+'СЕТ СН'!$H$9+СВЦЭМ!$D$10+'СЕТ СН'!$H$6-'СЕТ СН'!$H$19</f>
        <v>1178.8289999200001</v>
      </c>
    </row>
    <row r="102" spans="1:25" ht="15.75" x14ac:dyDescent="0.2">
      <c r="A102" s="35">
        <f t="shared" si="2"/>
        <v>44062</v>
      </c>
      <c r="B102" s="36">
        <f>SUMIFS(СВЦЭМ!$C$33:$C$776,СВЦЭМ!$A$33:$A$776,$A102,СВЦЭМ!$B$33:$B$776,B$83)+'СЕТ СН'!$H$9+СВЦЭМ!$D$10+'СЕТ СН'!$H$6-'СЕТ СН'!$H$19</f>
        <v>1185.3908878</v>
      </c>
      <c r="C102" s="36">
        <f>SUMIFS(СВЦЭМ!$C$33:$C$776,СВЦЭМ!$A$33:$A$776,$A102,СВЦЭМ!$B$33:$B$776,C$83)+'СЕТ СН'!$H$9+СВЦЭМ!$D$10+'СЕТ СН'!$H$6-'СЕТ СН'!$H$19</f>
        <v>1225.69041109</v>
      </c>
      <c r="D102" s="36">
        <f>SUMIFS(СВЦЭМ!$C$33:$C$776,СВЦЭМ!$A$33:$A$776,$A102,СВЦЭМ!$B$33:$B$776,D$83)+'СЕТ СН'!$H$9+СВЦЭМ!$D$10+'СЕТ СН'!$H$6-'СЕТ СН'!$H$19</f>
        <v>1233.3593015900001</v>
      </c>
      <c r="E102" s="36">
        <f>SUMIFS(СВЦЭМ!$C$33:$C$776,СВЦЭМ!$A$33:$A$776,$A102,СВЦЭМ!$B$33:$B$776,E$83)+'СЕТ СН'!$H$9+СВЦЭМ!$D$10+'СЕТ СН'!$H$6-'СЕТ СН'!$H$19</f>
        <v>1249.32000507</v>
      </c>
      <c r="F102" s="36">
        <f>SUMIFS(СВЦЭМ!$C$33:$C$776,СВЦЭМ!$A$33:$A$776,$A102,СВЦЭМ!$B$33:$B$776,F$83)+'СЕТ СН'!$H$9+СВЦЭМ!$D$10+'СЕТ СН'!$H$6-'СЕТ СН'!$H$19</f>
        <v>1258.5529818499999</v>
      </c>
      <c r="G102" s="36">
        <f>SUMIFS(СВЦЭМ!$C$33:$C$776,СВЦЭМ!$A$33:$A$776,$A102,СВЦЭМ!$B$33:$B$776,G$83)+'СЕТ СН'!$H$9+СВЦЭМ!$D$10+'СЕТ СН'!$H$6-'СЕТ СН'!$H$19</f>
        <v>1241.3078564100001</v>
      </c>
      <c r="H102" s="36">
        <f>SUMIFS(СВЦЭМ!$C$33:$C$776,СВЦЭМ!$A$33:$A$776,$A102,СВЦЭМ!$B$33:$B$776,H$83)+'СЕТ СН'!$H$9+СВЦЭМ!$D$10+'СЕТ СН'!$H$6-'СЕТ СН'!$H$19</f>
        <v>1240.0275786699999</v>
      </c>
      <c r="I102" s="36">
        <f>SUMIFS(СВЦЭМ!$C$33:$C$776,СВЦЭМ!$A$33:$A$776,$A102,СВЦЭМ!$B$33:$B$776,I$83)+'СЕТ СН'!$H$9+СВЦЭМ!$D$10+'СЕТ СН'!$H$6-'СЕТ СН'!$H$19</f>
        <v>1265.1436135399999</v>
      </c>
      <c r="J102" s="36">
        <f>SUMIFS(СВЦЭМ!$C$33:$C$776,СВЦЭМ!$A$33:$A$776,$A102,СВЦЭМ!$B$33:$B$776,J$83)+'СЕТ СН'!$H$9+СВЦЭМ!$D$10+'СЕТ СН'!$H$6-'СЕТ СН'!$H$19</f>
        <v>1241.5893965</v>
      </c>
      <c r="K102" s="36">
        <f>SUMIFS(СВЦЭМ!$C$33:$C$776,СВЦЭМ!$A$33:$A$776,$A102,СВЦЭМ!$B$33:$B$776,K$83)+'СЕТ СН'!$H$9+СВЦЭМ!$D$10+'СЕТ СН'!$H$6-'СЕТ СН'!$H$19</f>
        <v>1210.2229977500001</v>
      </c>
      <c r="L102" s="36">
        <f>SUMIFS(СВЦЭМ!$C$33:$C$776,СВЦЭМ!$A$33:$A$776,$A102,СВЦЭМ!$B$33:$B$776,L$83)+'СЕТ СН'!$H$9+СВЦЭМ!$D$10+'СЕТ СН'!$H$6-'СЕТ СН'!$H$19</f>
        <v>1168.1149012800001</v>
      </c>
      <c r="M102" s="36">
        <f>SUMIFS(СВЦЭМ!$C$33:$C$776,СВЦЭМ!$A$33:$A$776,$A102,СВЦЭМ!$B$33:$B$776,M$83)+'СЕТ СН'!$H$9+СВЦЭМ!$D$10+'СЕТ СН'!$H$6-'СЕТ СН'!$H$19</f>
        <v>1128.70174187</v>
      </c>
      <c r="N102" s="36">
        <f>SUMIFS(СВЦЭМ!$C$33:$C$776,СВЦЭМ!$A$33:$A$776,$A102,СВЦЭМ!$B$33:$B$776,N$83)+'СЕТ СН'!$H$9+СВЦЭМ!$D$10+'СЕТ СН'!$H$6-'СЕТ СН'!$H$19</f>
        <v>1092.0708591699999</v>
      </c>
      <c r="O102" s="36">
        <f>SUMIFS(СВЦЭМ!$C$33:$C$776,СВЦЭМ!$A$33:$A$776,$A102,СВЦЭМ!$B$33:$B$776,O$83)+'СЕТ СН'!$H$9+СВЦЭМ!$D$10+'СЕТ СН'!$H$6-'СЕТ СН'!$H$19</f>
        <v>1080.5249509599998</v>
      </c>
      <c r="P102" s="36">
        <f>SUMIFS(СВЦЭМ!$C$33:$C$776,СВЦЭМ!$A$33:$A$776,$A102,СВЦЭМ!$B$33:$B$776,P$83)+'СЕТ СН'!$H$9+СВЦЭМ!$D$10+'СЕТ СН'!$H$6-'СЕТ СН'!$H$19</f>
        <v>1079.22655315</v>
      </c>
      <c r="Q102" s="36">
        <f>SUMIFS(СВЦЭМ!$C$33:$C$776,СВЦЭМ!$A$33:$A$776,$A102,СВЦЭМ!$B$33:$B$776,Q$83)+'СЕТ СН'!$H$9+СВЦЭМ!$D$10+'СЕТ СН'!$H$6-'СЕТ СН'!$H$19</f>
        <v>1080.24938658</v>
      </c>
      <c r="R102" s="36">
        <f>SUMIFS(СВЦЭМ!$C$33:$C$776,СВЦЭМ!$A$33:$A$776,$A102,СВЦЭМ!$B$33:$B$776,R$83)+'СЕТ СН'!$H$9+СВЦЭМ!$D$10+'СЕТ СН'!$H$6-'СЕТ СН'!$H$19</f>
        <v>1075.7068960199999</v>
      </c>
      <c r="S102" s="36">
        <f>SUMIFS(СВЦЭМ!$C$33:$C$776,СВЦЭМ!$A$33:$A$776,$A102,СВЦЭМ!$B$33:$B$776,S$83)+'СЕТ СН'!$H$9+СВЦЭМ!$D$10+'СЕТ СН'!$H$6-'СЕТ СН'!$H$19</f>
        <v>1077.2928552600001</v>
      </c>
      <c r="T102" s="36">
        <f>SUMIFS(СВЦЭМ!$C$33:$C$776,СВЦЭМ!$A$33:$A$776,$A102,СВЦЭМ!$B$33:$B$776,T$83)+'СЕТ СН'!$H$9+СВЦЭМ!$D$10+'СЕТ СН'!$H$6-'СЕТ СН'!$H$19</f>
        <v>1073.9852829500001</v>
      </c>
      <c r="U102" s="36">
        <f>SUMIFS(СВЦЭМ!$C$33:$C$776,СВЦЭМ!$A$33:$A$776,$A102,СВЦЭМ!$B$33:$B$776,U$83)+'СЕТ СН'!$H$9+СВЦЭМ!$D$10+'СЕТ СН'!$H$6-'СЕТ СН'!$H$19</f>
        <v>1068.5752428199999</v>
      </c>
      <c r="V102" s="36">
        <f>SUMIFS(СВЦЭМ!$C$33:$C$776,СВЦЭМ!$A$33:$A$776,$A102,СВЦЭМ!$B$33:$B$776,V$83)+'СЕТ СН'!$H$9+СВЦЭМ!$D$10+'СЕТ СН'!$H$6-'СЕТ СН'!$H$19</f>
        <v>1061.3575364799999</v>
      </c>
      <c r="W102" s="36">
        <f>SUMIFS(СВЦЭМ!$C$33:$C$776,СВЦЭМ!$A$33:$A$776,$A102,СВЦЭМ!$B$33:$B$776,W$83)+'СЕТ СН'!$H$9+СВЦЭМ!$D$10+'СЕТ СН'!$H$6-'СЕТ СН'!$H$19</f>
        <v>1064.7568996800001</v>
      </c>
      <c r="X102" s="36">
        <f>SUMIFS(СВЦЭМ!$C$33:$C$776,СВЦЭМ!$A$33:$A$776,$A102,СВЦЭМ!$B$33:$B$776,X$83)+'СЕТ СН'!$H$9+СВЦЭМ!$D$10+'СЕТ СН'!$H$6-'СЕТ СН'!$H$19</f>
        <v>1075.87022798</v>
      </c>
      <c r="Y102" s="36">
        <f>SUMIFS(СВЦЭМ!$C$33:$C$776,СВЦЭМ!$A$33:$A$776,$A102,СВЦЭМ!$B$33:$B$776,Y$83)+'СЕТ СН'!$H$9+СВЦЭМ!$D$10+'СЕТ СН'!$H$6-'СЕТ СН'!$H$19</f>
        <v>1184.0641333899998</v>
      </c>
    </row>
    <row r="103" spans="1:25" ht="15.75" x14ac:dyDescent="0.2">
      <c r="A103" s="35">
        <f t="shared" si="2"/>
        <v>44063</v>
      </c>
      <c r="B103" s="36">
        <f>SUMIFS(СВЦЭМ!$C$33:$C$776,СВЦЭМ!$A$33:$A$776,$A103,СВЦЭМ!$B$33:$B$776,B$83)+'СЕТ СН'!$H$9+СВЦЭМ!$D$10+'СЕТ СН'!$H$6-'СЕТ СН'!$H$19</f>
        <v>1246.38603459</v>
      </c>
      <c r="C103" s="36">
        <f>SUMIFS(СВЦЭМ!$C$33:$C$776,СВЦЭМ!$A$33:$A$776,$A103,СВЦЭМ!$B$33:$B$776,C$83)+'СЕТ СН'!$H$9+СВЦЭМ!$D$10+'СЕТ СН'!$H$6-'СЕТ СН'!$H$19</f>
        <v>1285.3886542999999</v>
      </c>
      <c r="D103" s="36">
        <f>SUMIFS(СВЦЭМ!$C$33:$C$776,СВЦЭМ!$A$33:$A$776,$A103,СВЦЭМ!$B$33:$B$776,D$83)+'СЕТ СН'!$H$9+СВЦЭМ!$D$10+'СЕТ СН'!$H$6-'СЕТ СН'!$H$19</f>
        <v>1312.7911507700001</v>
      </c>
      <c r="E103" s="36">
        <f>SUMIFS(СВЦЭМ!$C$33:$C$776,СВЦЭМ!$A$33:$A$776,$A103,СВЦЭМ!$B$33:$B$776,E$83)+'СЕТ СН'!$H$9+СВЦЭМ!$D$10+'СЕТ СН'!$H$6-'СЕТ СН'!$H$19</f>
        <v>1327.4404181700002</v>
      </c>
      <c r="F103" s="36">
        <f>SUMIFS(СВЦЭМ!$C$33:$C$776,СВЦЭМ!$A$33:$A$776,$A103,СВЦЭМ!$B$33:$B$776,F$83)+'СЕТ СН'!$H$9+СВЦЭМ!$D$10+'СЕТ СН'!$H$6-'СЕТ СН'!$H$19</f>
        <v>1326.07327558</v>
      </c>
      <c r="G103" s="36">
        <f>SUMIFS(СВЦЭМ!$C$33:$C$776,СВЦЭМ!$A$33:$A$776,$A103,СВЦЭМ!$B$33:$B$776,G$83)+'СЕТ СН'!$H$9+СВЦЭМ!$D$10+'СЕТ СН'!$H$6-'СЕТ СН'!$H$19</f>
        <v>1307.63957953</v>
      </c>
      <c r="H103" s="36">
        <f>SUMIFS(СВЦЭМ!$C$33:$C$776,СВЦЭМ!$A$33:$A$776,$A103,СВЦЭМ!$B$33:$B$776,H$83)+'СЕТ СН'!$H$9+СВЦЭМ!$D$10+'СЕТ СН'!$H$6-'СЕТ СН'!$H$19</f>
        <v>1279.64854924</v>
      </c>
      <c r="I103" s="36">
        <f>SUMIFS(СВЦЭМ!$C$33:$C$776,СВЦЭМ!$A$33:$A$776,$A103,СВЦЭМ!$B$33:$B$776,I$83)+'СЕТ СН'!$H$9+СВЦЭМ!$D$10+'СЕТ СН'!$H$6-'СЕТ СН'!$H$19</f>
        <v>1315.1904481399999</v>
      </c>
      <c r="J103" s="36">
        <f>SUMIFS(СВЦЭМ!$C$33:$C$776,СВЦЭМ!$A$33:$A$776,$A103,СВЦЭМ!$B$33:$B$776,J$83)+'СЕТ СН'!$H$9+СВЦЭМ!$D$10+'СЕТ СН'!$H$6-'СЕТ СН'!$H$19</f>
        <v>1286.72753102</v>
      </c>
      <c r="K103" s="36">
        <f>SUMIFS(СВЦЭМ!$C$33:$C$776,СВЦЭМ!$A$33:$A$776,$A103,СВЦЭМ!$B$33:$B$776,K$83)+'СЕТ СН'!$H$9+СВЦЭМ!$D$10+'СЕТ СН'!$H$6-'СЕТ СН'!$H$19</f>
        <v>1253.4920015</v>
      </c>
      <c r="L103" s="36">
        <f>SUMIFS(СВЦЭМ!$C$33:$C$776,СВЦЭМ!$A$33:$A$776,$A103,СВЦЭМ!$B$33:$B$776,L$83)+'СЕТ СН'!$H$9+СВЦЭМ!$D$10+'СЕТ СН'!$H$6-'СЕТ СН'!$H$19</f>
        <v>1214.3011127700001</v>
      </c>
      <c r="M103" s="36">
        <f>SUMIFS(СВЦЭМ!$C$33:$C$776,СВЦЭМ!$A$33:$A$776,$A103,СВЦЭМ!$B$33:$B$776,M$83)+'СЕТ СН'!$H$9+СВЦЭМ!$D$10+'СЕТ СН'!$H$6-'СЕТ СН'!$H$19</f>
        <v>1162.8956905999999</v>
      </c>
      <c r="N103" s="36">
        <f>SUMIFS(СВЦЭМ!$C$33:$C$776,СВЦЭМ!$A$33:$A$776,$A103,СВЦЭМ!$B$33:$B$776,N$83)+'СЕТ СН'!$H$9+СВЦЭМ!$D$10+'СЕТ СН'!$H$6-'СЕТ СН'!$H$19</f>
        <v>1105.35179552</v>
      </c>
      <c r="O103" s="36">
        <f>SUMIFS(СВЦЭМ!$C$33:$C$776,СВЦЭМ!$A$33:$A$776,$A103,СВЦЭМ!$B$33:$B$776,O$83)+'СЕТ СН'!$H$9+СВЦЭМ!$D$10+'СЕТ СН'!$H$6-'СЕТ СН'!$H$19</f>
        <v>1081.9837048099998</v>
      </c>
      <c r="P103" s="36">
        <f>SUMIFS(СВЦЭМ!$C$33:$C$776,СВЦЭМ!$A$33:$A$776,$A103,СВЦЭМ!$B$33:$B$776,P$83)+'СЕТ СН'!$H$9+СВЦЭМ!$D$10+'СЕТ СН'!$H$6-'СЕТ СН'!$H$19</f>
        <v>1081.1714949699999</v>
      </c>
      <c r="Q103" s="36">
        <f>SUMIFS(СВЦЭМ!$C$33:$C$776,СВЦЭМ!$A$33:$A$776,$A103,СВЦЭМ!$B$33:$B$776,Q$83)+'СЕТ СН'!$H$9+СВЦЭМ!$D$10+'СЕТ СН'!$H$6-'СЕТ СН'!$H$19</f>
        <v>1083.2735340099998</v>
      </c>
      <c r="R103" s="36">
        <f>SUMIFS(СВЦЭМ!$C$33:$C$776,СВЦЭМ!$A$33:$A$776,$A103,СВЦЭМ!$B$33:$B$776,R$83)+'СЕТ СН'!$H$9+СВЦЭМ!$D$10+'СЕТ СН'!$H$6-'СЕТ СН'!$H$19</f>
        <v>1085.06660463</v>
      </c>
      <c r="S103" s="36">
        <f>SUMIFS(СВЦЭМ!$C$33:$C$776,СВЦЭМ!$A$33:$A$776,$A103,СВЦЭМ!$B$33:$B$776,S$83)+'СЕТ СН'!$H$9+СВЦЭМ!$D$10+'СЕТ СН'!$H$6-'СЕТ СН'!$H$19</f>
        <v>1092.5347167</v>
      </c>
      <c r="T103" s="36">
        <f>SUMIFS(СВЦЭМ!$C$33:$C$776,СВЦЭМ!$A$33:$A$776,$A103,СВЦЭМ!$B$33:$B$776,T$83)+'СЕТ СН'!$H$9+СВЦЭМ!$D$10+'СЕТ СН'!$H$6-'СЕТ СН'!$H$19</f>
        <v>1093.4664552499999</v>
      </c>
      <c r="U103" s="36">
        <f>SUMIFS(СВЦЭМ!$C$33:$C$776,СВЦЭМ!$A$33:$A$776,$A103,СВЦЭМ!$B$33:$B$776,U$83)+'СЕТ СН'!$H$9+СВЦЭМ!$D$10+'СЕТ СН'!$H$6-'СЕТ СН'!$H$19</f>
        <v>1092.3119451299999</v>
      </c>
      <c r="V103" s="36">
        <f>SUMIFS(СВЦЭМ!$C$33:$C$776,СВЦЭМ!$A$33:$A$776,$A103,СВЦЭМ!$B$33:$B$776,V$83)+'СЕТ СН'!$H$9+СВЦЭМ!$D$10+'СЕТ СН'!$H$6-'СЕТ СН'!$H$19</f>
        <v>1095.89222711</v>
      </c>
      <c r="W103" s="36">
        <f>SUMIFS(СВЦЭМ!$C$33:$C$776,СВЦЭМ!$A$33:$A$776,$A103,СВЦЭМ!$B$33:$B$776,W$83)+'СЕТ СН'!$H$9+СВЦЭМ!$D$10+'СЕТ СН'!$H$6-'СЕТ СН'!$H$19</f>
        <v>1091.2018156499998</v>
      </c>
      <c r="X103" s="36">
        <f>SUMIFS(СВЦЭМ!$C$33:$C$776,СВЦЭМ!$A$33:$A$776,$A103,СВЦЭМ!$B$33:$B$776,X$83)+'СЕТ СН'!$H$9+СВЦЭМ!$D$10+'СЕТ СН'!$H$6-'СЕТ СН'!$H$19</f>
        <v>1097.1351619900001</v>
      </c>
      <c r="Y103" s="36">
        <f>SUMIFS(СВЦЭМ!$C$33:$C$776,СВЦЭМ!$A$33:$A$776,$A103,СВЦЭМ!$B$33:$B$776,Y$83)+'СЕТ СН'!$H$9+СВЦЭМ!$D$10+'СЕТ СН'!$H$6-'СЕТ СН'!$H$19</f>
        <v>1210.6455157</v>
      </c>
    </row>
    <row r="104" spans="1:25" ht="15.75" x14ac:dyDescent="0.2">
      <c r="A104" s="35">
        <f t="shared" si="2"/>
        <v>44064</v>
      </c>
      <c r="B104" s="36">
        <f>SUMIFS(СВЦЭМ!$C$33:$C$776,СВЦЭМ!$A$33:$A$776,$A104,СВЦЭМ!$B$33:$B$776,B$83)+'СЕТ СН'!$H$9+СВЦЭМ!$D$10+'СЕТ СН'!$H$6-'СЕТ СН'!$H$19</f>
        <v>1266.7295593200001</v>
      </c>
      <c r="C104" s="36">
        <f>SUMIFS(СВЦЭМ!$C$33:$C$776,СВЦЭМ!$A$33:$A$776,$A104,СВЦЭМ!$B$33:$B$776,C$83)+'СЕТ СН'!$H$9+СВЦЭМ!$D$10+'СЕТ СН'!$H$6-'СЕТ СН'!$H$19</f>
        <v>1284.8337452000001</v>
      </c>
      <c r="D104" s="36">
        <f>SUMIFS(СВЦЭМ!$C$33:$C$776,СВЦЭМ!$A$33:$A$776,$A104,СВЦЭМ!$B$33:$B$776,D$83)+'СЕТ СН'!$H$9+СВЦЭМ!$D$10+'СЕТ СН'!$H$6-'СЕТ СН'!$H$19</f>
        <v>1321.53679966</v>
      </c>
      <c r="E104" s="36">
        <f>SUMIFS(СВЦЭМ!$C$33:$C$776,СВЦЭМ!$A$33:$A$776,$A104,СВЦЭМ!$B$33:$B$776,E$83)+'СЕТ СН'!$H$9+СВЦЭМ!$D$10+'СЕТ СН'!$H$6-'СЕТ СН'!$H$19</f>
        <v>1315.68626423</v>
      </c>
      <c r="F104" s="36">
        <f>SUMIFS(СВЦЭМ!$C$33:$C$776,СВЦЭМ!$A$33:$A$776,$A104,СВЦЭМ!$B$33:$B$776,F$83)+'СЕТ СН'!$H$9+СВЦЭМ!$D$10+'СЕТ СН'!$H$6-'СЕТ СН'!$H$19</f>
        <v>1312.18845706</v>
      </c>
      <c r="G104" s="36">
        <f>SUMIFS(СВЦЭМ!$C$33:$C$776,СВЦЭМ!$A$33:$A$776,$A104,СВЦЭМ!$B$33:$B$776,G$83)+'СЕТ СН'!$H$9+СВЦЭМ!$D$10+'СЕТ СН'!$H$6-'СЕТ СН'!$H$19</f>
        <v>1325.35109498</v>
      </c>
      <c r="H104" s="36">
        <f>SUMIFS(СВЦЭМ!$C$33:$C$776,СВЦЭМ!$A$33:$A$776,$A104,СВЦЭМ!$B$33:$B$776,H$83)+'СЕТ СН'!$H$9+СВЦЭМ!$D$10+'СЕТ СН'!$H$6-'СЕТ СН'!$H$19</f>
        <v>1322.1809395599998</v>
      </c>
      <c r="I104" s="36">
        <f>SUMIFS(СВЦЭМ!$C$33:$C$776,СВЦЭМ!$A$33:$A$776,$A104,СВЦЭМ!$B$33:$B$776,I$83)+'СЕТ СН'!$H$9+СВЦЭМ!$D$10+'СЕТ СН'!$H$6-'СЕТ СН'!$H$19</f>
        <v>1349.2893573599999</v>
      </c>
      <c r="J104" s="36">
        <f>SUMIFS(СВЦЭМ!$C$33:$C$776,СВЦЭМ!$A$33:$A$776,$A104,СВЦЭМ!$B$33:$B$776,J$83)+'СЕТ СН'!$H$9+СВЦЭМ!$D$10+'СЕТ СН'!$H$6-'СЕТ СН'!$H$19</f>
        <v>1320.7956394399998</v>
      </c>
      <c r="K104" s="36">
        <f>SUMIFS(СВЦЭМ!$C$33:$C$776,СВЦЭМ!$A$33:$A$776,$A104,СВЦЭМ!$B$33:$B$776,K$83)+'СЕТ СН'!$H$9+СВЦЭМ!$D$10+'СЕТ СН'!$H$6-'СЕТ СН'!$H$19</f>
        <v>1272.65144246</v>
      </c>
      <c r="L104" s="36">
        <f>SUMIFS(СВЦЭМ!$C$33:$C$776,СВЦЭМ!$A$33:$A$776,$A104,СВЦЭМ!$B$33:$B$776,L$83)+'СЕТ СН'!$H$9+СВЦЭМ!$D$10+'СЕТ СН'!$H$6-'СЕТ СН'!$H$19</f>
        <v>1235.1994046999998</v>
      </c>
      <c r="M104" s="36">
        <f>SUMIFS(СВЦЭМ!$C$33:$C$776,СВЦЭМ!$A$33:$A$776,$A104,СВЦЭМ!$B$33:$B$776,M$83)+'СЕТ СН'!$H$9+СВЦЭМ!$D$10+'СЕТ СН'!$H$6-'СЕТ СН'!$H$19</f>
        <v>1189.71860548</v>
      </c>
      <c r="N104" s="36">
        <f>SUMIFS(СВЦЭМ!$C$33:$C$776,СВЦЭМ!$A$33:$A$776,$A104,СВЦЭМ!$B$33:$B$776,N$83)+'СЕТ СН'!$H$9+СВЦЭМ!$D$10+'СЕТ СН'!$H$6-'СЕТ СН'!$H$19</f>
        <v>1130.8757727900002</v>
      </c>
      <c r="O104" s="36">
        <f>SUMIFS(СВЦЭМ!$C$33:$C$776,СВЦЭМ!$A$33:$A$776,$A104,СВЦЭМ!$B$33:$B$776,O$83)+'СЕТ СН'!$H$9+СВЦЭМ!$D$10+'СЕТ СН'!$H$6-'СЕТ СН'!$H$19</f>
        <v>1114.07360234</v>
      </c>
      <c r="P104" s="36">
        <f>SUMIFS(СВЦЭМ!$C$33:$C$776,СВЦЭМ!$A$33:$A$776,$A104,СВЦЭМ!$B$33:$B$776,P$83)+'СЕТ СН'!$H$9+СВЦЭМ!$D$10+'СЕТ СН'!$H$6-'СЕТ СН'!$H$19</f>
        <v>1110.4177945000001</v>
      </c>
      <c r="Q104" s="36">
        <f>SUMIFS(СВЦЭМ!$C$33:$C$776,СВЦЭМ!$A$33:$A$776,$A104,СВЦЭМ!$B$33:$B$776,Q$83)+'СЕТ СН'!$H$9+СВЦЭМ!$D$10+'СЕТ СН'!$H$6-'СЕТ СН'!$H$19</f>
        <v>1109.87801949</v>
      </c>
      <c r="R104" s="36">
        <f>SUMIFS(СВЦЭМ!$C$33:$C$776,СВЦЭМ!$A$33:$A$776,$A104,СВЦЭМ!$B$33:$B$776,R$83)+'СЕТ СН'!$H$9+СВЦЭМ!$D$10+'СЕТ СН'!$H$6-'СЕТ СН'!$H$19</f>
        <v>1102.2070094199998</v>
      </c>
      <c r="S104" s="36">
        <f>SUMIFS(СВЦЭМ!$C$33:$C$776,СВЦЭМ!$A$33:$A$776,$A104,СВЦЭМ!$B$33:$B$776,S$83)+'СЕТ СН'!$H$9+СВЦЭМ!$D$10+'СЕТ СН'!$H$6-'СЕТ СН'!$H$19</f>
        <v>1103.52239113</v>
      </c>
      <c r="T104" s="36">
        <f>SUMIFS(СВЦЭМ!$C$33:$C$776,СВЦЭМ!$A$33:$A$776,$A104,СВЦЭМ!$B$33:$B$776,T$83)+'СЕТ СН'!$H$9+СВЦЭМ!$D$10+'СЕТ СН'!$H$6-'СЕТ СН'!$H$19</f>
        <v>1104.4937555500001</v>
      </c>
      <c r="U104" s="36">
        <f>SUMIFS(СВЦЭМ!$C$33:$C$776,СВЦЭМ!$A$33:$A$776,$A104,СВЦЭМ!$B$33:$B$776,U$83)+'СЕТ СН'!$H$9+СВЦЭМ!$D$10+'СЕТ СН'!$H$6-'СЕТ СН'!$H$19</f>
        <v>1112.27023811</v>
      </c>
      <c r="V104" s="36">
        <f>SUMIFS(СВЦЭМ!$C$33:$C$776,СВЦЭМ!$A$33:$A$776,$A104,СВЦЭМ!$B$33:$B$776,V$83)+'СЕТ СН'!$H$9+СВЦЭМ!$D$10+'СЕТ СН'!$H$6-'СЕТ СН'!$H$19</f>
        <v>1116.4683963299999</v>
      </c>
      <c r="W104" s="36">
        <f>SUMIFS(СВЦЭМ!$C$33:$C$776,СВЦЭМ!$A$33:$A$776,$A104,СВЦЭМ!$B$33:$B$776,W$83)+'СЕТ СН'!$H$9+СВЦЭМ!$D$10+'СЕТ СН'!$H$6-'СЕТ СН'!$H$19</f>
        <v>1113.7584625700001</v>
      </c>
      <c r="X104" s="36">
        <f>SUMIFS(СВЦЭМ!$C$33:$C$776,СВЦЭМ!$A$33:$A$776,$A104,СВЦЭМ!$B$33:$B$776,X$83)+'СЕТ СН'!$H$9+СВЦЭМ!$D$10+'СЕТ СН'!$H$6-'СЕТ СН'!$H$19</f>
        <v>1121.58120033</v>
      </c>
      <c r="Y104" s="36">
        <f>SUMIFS(СВЦЭМ!$C$33:$C$776,СВЦЭМ!$A$33:$A$776,$A104,СВЦЭМ!$B$33:$B$776,Y$83)+'СЕТ СН'!$H$9+СВЦЭМ!$D$10+'СЕТ СН'!$H$6-'СЕТ СН'!$H$19</f>
        <v>1217.1872173199999</v>
      </c>
    </row>
    <row r="105" spans="1:25" ht="15.75" x14ac:dyDescent="0.2">
      <c r="A105" s="35">
        <f t="shared" si="2"/>
        <v>44065</v>
      </c>
      <c r="B105" s="36">
        <f>SUMIFS(СВЦЭМ!$C$33:$C$776,СВЦЭМ!$A$33:$A$776,$A105,СВЦЭМ!$B$33:$B$776,B$83)+'СЕТ СН'!$H$9+СВЦЭМ!$D$10+'СЕТ СН'!$H$6-'СЕТ СН'!$H$19</f>
        <v>1253.1485506200002</v>
      </c>
      <c r="C105" s="36">
        <f>SUMIFS(СВЦЭМ!$C$33:$C$776,СВЦЭМ!$A$33:$A$776,$A105,СВЦЭМ!$B$33:$B$776,C$83)+'СЕТ СН'!$H$9+СВЦЭМ!$D$10+'СЕТ СН'!$H$6-'СЕТ СН'!$H$19</f>
        <v>1302.7753994</v>
      </c>
      <c r="D105" s="36">
        <f>SUMIFS(СВЦЭМ!$C$33:$C$776,СВЦЭМ!$A$33:$A$776,$A105,СВЦЭМ!$B$33:$B$776,D$83)+'СЕТ СН'!$H$9+СВЦЭМ!$D$10+'СЕТ СН'!$H$6-'СЕТ СН'!$H$19</f>
        <v>1318.4238553499999</v>
      </c>
      <c r="E105" s="36">
        <f>SUMIFS(СВЦЭМ!$C$33:$C$776,СВЦЭМ!$A$33:$A$776,$A105,СВЦЭМ!$B$33:$B$776,E$83)+'СЕТ СН'!$H$9+СВЦЭМ!$D$10+'СЕТ СН'!$H$6-'СЕТ СН'!$H$19</f>
        <v>1333.5768039499999</v>
      </c>
      <c r="F105" s="36">
        <f>SUMIFS(СВЦЭМ!$C$33:$C$776,СВЦЭМ!$A$33:$A$776,$A105,СВЦЭМ!$B$33:$B$776,F$83)+'СЕТ СН'!$H$9+СВЦЭМ!$D$10+'СЕТ СН'!$H$6-'СЕТ СН'!$H$19</f>
        <v>1336.1154272899998</v>
      </c>
      <c r="G105" s="36">
        <f>SUMIFS(СВЦЭМ!$C$33:$C$776,СВЦЭМ!$A$33:$A$776,$A105,СВЦЭМ!$B$33:$B$776,G$83)+'СЕТ СН'!$H$9+СВЦЭМ!$D$10+'СЕТ СН'!$H$6-'СЕТ СН'!$H$19</f>
        <v>1328.5177132899998</v>
      </c>
      <c r="H105" s="36">
        <f>SUMIFS(СВЦЭМ!$C$33:$C$776,СВЦЭМ!$A$33:$A$776,$A105,СВЦЭМ!$B$33:$B$776,H$83)+'СЕТ СН'!$H$9+СВЦЭМ!$D$10+'СЕТ СН'!$H$6-'СЕТ СН'!$H$19</f>
        <v>1302.28756133</v>
      </c>
      <c r="I105" s="36">
        <f>SUMIFS(СВЦЭМ!$C$33:$C$776,СВЦЭМ!$A$33:$A$776,$A105,СВЦЭМ!$B$33:$B$776,I$83)+'СЕТ СН'!$H$9+СВЦЭМ!$D$10+'СЕТ СН'!$H$6-'СЕТ СН'!$H$19</f>
        <v>1310.7164093400002</v>
      </c>
      <c r="J105" s="36">
        <f>SUMIFS(СВЦЭМ!$C$33:$C$776,СВЦЭМ!$A$33:$A$776,$A105,СВЦЭМ!$B$33:$B$776,J$83)+'СЕТ СН'!$H$9+СВЦЭМ!$D$10+'СЕТ СН'!$H$6-'СЕТ СН'!$H$19</f>
        <v>1278.25437278</v>
      </c>
      <c r="K105" s="36">
        <f>SUMIFS(СВЦЭМ!$C$33:$C$776,СВЦЭМ!$A$33:$A$776,$A105,СВЦЭМ!$B$33:$B$776,K$83)+'СЕТ СН'!$H$9+СВЦЭМ!$D$10+'СЕТ СН'!$H$6-'СЕТ СН'!$H$19</f>
        <v>1242.76961069</v>
      </c>
      <c r="L105" s="36">
        <f>SUMIFS(СВЦЭМ!$C$33:$C$776,СВЦЭМ!$A$33:$A$776,$A105,СВЦЭМ!$B$33:$B$776,L$83)+'СЕТ СН'!$H$9+СВЦЭМ!$D$10+'СЕТ СН'!$H$6-'СЕТ СН'!$H$19</f>
        <v>1208.9233904</v>
      </c>
      <c r="M105" s="36">
        <f>SUMIFS(СВЦЭМ!$C$33:$C$776,СВЦЭМ!$A$33:$A$776,$A105,СВЦЭМ!$B$33:$B$776,M$83)+'СЕТ СН'!$H$9+СВЦЭМ!$D$10+'СЕТ СН'!$H$6-'СЕТ СН'!$H$19</f>
        <v>1168.30407436</v>
      </c>
      <c r="N105" s="36">
        <f>SUMIFS(СВЦЭМ!$C$33:$C$776,СВЦЭМ!$A$33:$A$776,$A105,СВЦЭМ!$B$33:$B$776,N$83)+'СЕТ СН'!$H$9+СВЦЭМ!$D$10+'СЕТ СН'!$H$6-'СЕТ СН'!$H$19</f>
        <v>1134.68051102</v>
      </c>
      <c r="O105" s="36">
        <f>SUMIFS(СВЦЭМ!$C$33:$C$776,СВЦЭМ!$A$33:$A$776,$A105,СВЦЭМ!$B$33:$B$776,O$83)+'СЕТ СН'!$H$9+СВЦЭМ!$D$10+'СЕТ СН'!$H$6-'СЕТ СН'!$H$19</f>
        <v>1105.25709852</v>
      </c>
      <c r="P105" s="36">
        <f>SUMIFS(СВЦЭМ!$C$33:$C$776,СВЦЭМ!$A$33:$A$776,$A105,СВЦЭМ!$B$33:$B$776,P$83)+'СЕТ СН'!$H$9+СВЦЭМ!$D$10+'СЕТ СН'!$H$6-'СЕТ СН'!$H$19</f>
        <v>1108.2811781999999</v>
      </c>
      <c r="Q105" s="36">
        <f>SUMIFS(СВЦЭМ!$C$33:$C$776,СВЦЭМ!$A$33:$A$776,$A105,СВЦЭМ!$B$33:$B$776,Q$83)+'СЕТ СН'!$H$9+СВЦЭМ!$D$10+'СЕТ СН'!$H$6-'СЕТ СН'!$H$19</f>
        <v>1111.2773780100001</v>
      </c>
      <c r="R105" s="36">
        <f>SUMIFS(СВЦЭМ!$C$33:$C$776,СВЦЭМ!$A$33:$A$776,$A105,СВЦЭМ!$B$33:$B$776,R$83)+'СЕТ СН'!$H$9+СВЦЭМ!$D$10+'СЕТ СН'!$H$6-'СЕТ СН'!$H$19</f>
        <v>1114.09683447</v>
      </c>
      <c r="S105" s="36">
        <f>SUMIFS(СВЦЭМ!$C$33:$C$776,СВЦЭМ!$A$33:$A$776,$A105,СВЦЭМ!$B$33:$B$776,S$83)+'СЕТ СН'!$H$9+СВЦЭМ!$D$10+'СЕТ СН'!$H$6-'СЕТ СН'!$H$19</f>
        <v>1112.34440786</v>
      </c>
      <c r="T105" s="36">
        <f>SUMIFS(СВЦЭМ!$C$33:$C$776,СВЦЭМ!$A$33:$A$776,$A105,СВЦЭМ!$B$33:$B$776,T$83)+'СЕТ СН'!$H$9+СВЦЭМ!$D$10+'СЕТ СН'!$H$6-'СЕТ СН'!$H$19</f>
        <v>1099.9992196200001</v>
      </c>
      <c r="U105" s="36">
        <f>SUMIFS(СВЦЭМ!$C$33:$C$776,СВЦЭМ!$A$33:$A$776,$A105,СВЦЭМ!$B$33:$B$776,U$83)+'СЕТ СН'!$H$9+СВЦЭМ!$D$10+'СЕТ СН'!$H$6-'СЕТ СН'!$H$19</f>
        <v>1093.8637632</v>
      </c>
      <c r="V105" s="36">
        <f>SUMIFS(СВЦЭМ!$C$33:$C$776,СВЦЭМ!$A$33:$A$776,$A105,СВЦЭМ!$B$33:$B$776,V$83)+'СЕТ СН'!$H$9+СВЦЭМ!$D$10+'СЕТ СН'!$H$6-'СЕТ СН'!$H$19</f>
        <v>1088.2157875799999</v>
      </c>
      <c r="W105" s="36">
        <f>SUMIFS(СВЦЭМ!$C$33:$C$776,СВЦЭМ!$A$33:$A$776,$A105,СВЦЭМ!$B$33:$B$776,W$83)+'СЕТ СН'!$H$9+СВЦЭМ!$D$10+'СЕТ СН'!$H$6-'СЕТ СН'!$H$19</f>
        <v>1090.8227414600001</v>
      </c>
      <c r="X105" s="36">
        <f>SUMIFS(СВЦЭМ!$C$33:$C$776,СВЦЭМ!$A$33:$A$776,$A105,СВЦЭМ!$B$33:$B$776,X$83)+'СЕТ СН'!$H$9+СВЦЭМ!$D$10+'СЕТ СН'!$H$6-'СЕТ СН'!$H$19</f>
        <v>1106.1805148600001</v>
      </c>
      <c r="Y105" s="36">
        <f>SUMIFS(СВЦЭМ!$C$33:$C$776,СВЦЭМ!$A$33:$A$776,$A105,СВЦЭМ!$B$33:$B$776,Y$83)+'СЕТ СН'!$H$9+СВЦЭМ!$D$10+'СЕТ СН'!$H$6-'СЕТ СН'!$H$19</f>
        <v>1209.88866431</v>
      </c>
    </row>
    <row r="106" spans="1:25" ht="15.75" x14ac:dyDescent="0.2">
      <c r="A106" s="35">
        <f t="shared" si="2"/>
        <v>44066</v>
      </c>
      <c r="B106" s="36">
        <f>SUMIFS(СВЦЭМ!$C$33:$C$776,СВЦЭМ!$A$33:$A$776,$A106,СВЦЭМ!$B$33:$B$776,B$83)+'СЕТ СН'!$H$9+СВЦЭМ!$D$10+'СЕТ СН'!$H$6-'СЕТ СН'!$H$19</f>
        <v>1260.9214607700001</v>
      </c>
      <c r="C106" s="36">
        <f>SUMIFS(СВЦЭМ!$C$33:$C$776,СВЦЭМ!$A$33:$A$776,$A106,СВЦЭМ!$B$33:$B$776,C$83)+'СЕТ СН'!$H$9+СВЦЭМ!$D$10+'СЕТ СН'!$H$6-'СЕТ СН'!$H$19</f>
        <v>1287.0490929100001</v>
      </c>
      <c r="D106" s="36">
        <f>SUMIFS(СВЦЭМ!$C$33:$C$776,СВЦЭМ!$A$33:$A$776,$A106,СВЦЭМ!$B$33:$B$776,D$83)+'СЕТ СН'!$H$9+СВЦЭМ!$D$10+'СЕТ СН'!$H$6-'СЕТ СН'!$H$19</f>
        <v>1313.5966477500001</v>
      </c>
      <c r="E106" s="36">
        <f>SUMIFS(СВЦЭМ!$C$33:$C$776,СВЦЭМ!$A$33:$A$776,$A106,СВЦЭМ!$B$33:$B$776,E$83)+'СЕТ СН'!$H$9+СВЦЭМ!$D$10+'СЕТ СН'!$H$6-'СЕТ СН'!$H$19</f>
        <v>1331.2925389699999</v>
      </c>
      <c r="F106" s="36">
        <f>SUMIFS(СВЦЭМ!$C$33:$C$776,СВЦЭМ!$A$33:$A$776,$A106,СВЦЭМ!$B$33:$B$776,F$83)+'СЕТ СН'!$H$9+СВЦЭМ!$D$10+'СЕТ СН'!$H$6-'СЕТ СН'!$H$19</f>
        <v>1335.2713556899998</v>
      </c>
      <c r="G106" s="36">
        <f>SUMIFS(СВЦЭМ!$C$33:$C$776,СВЦЭМ!$A$33:$A$776,$A106,СВЦЭМ!$B$33:$B$776,G$83)+'СЕТ СН'!$H$9+СВЦЭМ!$D$10+'СЕТ СН'!$H$6-'СЕТ СН'!$H$19</f>
        <v>1333.1637896100001</v>
      </c>
      <c r="H106" s="36">
        <f>SUMIFS(СВЦЭМ!$C$33:$C$776,СВЦЭМ!$A$33:$A$776,$A106,СВЦЭМ!$B$33:$B$776,H$83)+'СЕТ СН'!$H$9+СВЦЭМ!$D$10+'СЕТ СН'!$H$6-'СЕТ СН'!$H$19</f>
        <v>1320.0646322299999</v>
      </c>
      <c r="I106" s="36">
        <f>SUMIFS(СВЦЭМ!$C$33:$C$776,СВЦЭМ!$A$33:$A$776,$A106,СВЦЭМ!$B$33:$B$776,I$83)+'СЕТ СН'!$H$9+СВЦЭМ!$D$10+'СЕТ СН'!$H$6-'СЕТ СН'!$H$19</f>
        <v>1295.69742946</v>
      </c>
      <c r="J106" s="36">
        <f>SUMIFS(СВЦЭМ!$C$33:$C$776,СВЦЭМ!$A$33:$A$776,$A106,СВЦЭМ!$B$33:$B$776,J$83)+'СЕТ СН'!$H$9+СВЦЭМ!$D$10+'СЕТ СН'!$H$6-'СЕТ СН'!$H$19</f>
        <v>1284.65881846</v>
      </c>
      <c r="K106" s="36">
        <f>SUMIFS(СВЦЭМ!$C$33:$C$776,СВЦЭМ!$A$33:$A$776,$A106,СВЦЭМ!$B$33:$B$776,K$83)+'СЕТ СН'!$H$9+СВЦЭМ!$D$10+'СЕТ СН'!$H$6-'СЕТ СН'!$H$19</f>
        <v>1261.95127561</v>
      </c>
      <c r="L106" s="36">
        <f>SUMIFS(СВЦЭМ!$C$33:$C$776,СВЦЭМ!$A$33:$A$776,$A106,СВЦЭМ!$B$33:$B$776,L$83)+'СЕТ СН'!$H$9+СВЦЭМ!$D$10+'СЕТ СН'!$H$6-'СЕТ СН'!$H$19</f>
        <v>1221.33715319</v>
      </c>
      <c r="M106" s="36">
        <f>SUMIFS(СВЦЭМ!$C$33:$C$776,СВЦЭМ!$A$33:$A$776,$A106,СВЦЭМ!$B$33:$B$776,M$83)+'СЕТ СН'!$H$9+СВЦЭМ!$D$10+'СЕТ СН'!$H$6-'СЕТ СН'!$H$19</f>
        <v>1158.8683206599999</v>
      </c>
      <c r="N106" s="36">
        <f>SUMIFS(СВЦЭМ!$C$33:$C$776,СВЦЭМ!$A$33:$A$776,$A106,СВЦЭМ!$B$33:$B$776,N$83)+'СЕТ СН'!$H$9+СВЦЭМ!$D$10+'СЕТ СН'!$H$6-'СЕТ СН'!$H$19</f>
        <v>1101.0010584500001</v>
      </c>
      <c r="O106" s="36">
        <f>SUMIFS(СВЦЭМ!$C$33:$C$776,СВЦЭМ!$A$33:$A$776,$A106,СВЦЭМ!$B$33:$B$776,O$83)+'СЕТ СН'!$H$9+СВЦЭМ!$D$10+'СЕТ СН'!$H$6-'СЕТ СН'!$H$19</f>
        <v>1082.4611923100001</v>
      </c>
      <c r="P106" s="36">
        <f>SUMIFS(СВЦЭМ!$C$33:$C$776,СВЦЭМ!$A$33:$A$776,$A106,СВЦЭМ!$B$33:$B$776,P$83)+'СЕТ СН'!$H$9+СВЦЭМ!$D$10+'СЕТ СН'!$H$6-'СЕТ СН'!$H$19</f>
        <v>1089.0302897000001</v>
      </c>
      <c r="Q106" s="36">
        <f>SUMIFS(СВЦЭМ!$C$33:$C$776,СВЦЭМ!$A$33:$A$776,$A106,СВЦЭМ!$B$33:$B$776,Q$83)+'СЕТ СН'!$H$9+СВЦЭМ!$D$10+'СЕТ СН'!$H$6-'СЕТ СН'!$H$19</f>
        <v>1086.6960749099999</v>
      </c>
      <c r="R106" s="36">
        <f>SUMIFS(СВЦЭМ!$C$33:$C$776,СВЦЭМ!$A$33:$A$776,$A106,СВЦЭМ!$B$33:$B$776,R$83)+'СЕТ СН'!$H$9+СВЦЭМ!$D$10+'СЕТ СН'!$H$6-'СЕТ СН'!$H$19</f>
        <v>1084.5039370099998</v>
      </c>
      <c r="S106" s="36">
        <f>SUMIFS(СВЦЭМ!$C$33:$C$776,СВЦЭМ!$A$33:$A$776,$A106,СВЦЭМ!$B$33:$B$776,S$83)+'СЕТ СН'!$H$9+СВЦЭМ!$D$10+'СЕТ СН'!$H$6-'СЕТ СН'!$H$19</f>
        <v>1088.4193239199999</v>
      </c>
      <c r="T106" s="36">
        <f>SUMIFS(СВЦЭМ!$C$33:$C$776,СВЦЭМ!$A$33:$A$776,$A106,СВЦЭМ!$B$33:$B$776,T$83)+'СЕТ СН'!$H$9+СВЦЭМ!$D$10+'СЕТ СН'!$H$6-'СЕТ СН'!$H$19</f>
        <v>1089.4055073700001</v>
      </c>
      <c r="U106" s="36">
        <f>SUMIFS(СВЦЭМ!$C$33:$C$776,СВЦЭМ!$A$33:$A$776,$A106,СВЦЭМ!$B$33:$B$776,U$83)+'СЕТ СН'!$H$9+СВЦЭМ!$D$10+'СЕТ СН'!$H$6-'СЕТ СН'!$H$19</f>
        <v>1075.5806868099999</v>
      </c>
      <c r="V106" s="36">
        <f>SUMIFS(СВЦЭМ!$C$33:$C$776,СВЦЭМ!$A$33:$A$776,$A106,СВЦЭМ!$B$33:$B$776,V$83)+'СЕТ СН'!$H$9+СВЦЭМ!$D$10+'СЕТ СН'!$H$6-'СЕТ СН'!$H$19</f>
        <v>1068.65549551</v>
      </c>
      <c r="W106" s="36">
        <f>SUMIFS(СВЦЭМ!$C$33:$C$776,СВЦЭМ!$A$33:$A$776,$A106,СВЦЭМ!$B$33:$B$776,W$83)+'СЕТ СН'!$H$9+СВЦЭМ!$D$10+'СЕТ СН'!$H$6-'СЕТ СН'!$H$19</f>
        <v>1066.0679275</v>
      </c>
      <c r="X106" s="36">
        <f>SUMIFS(СВЦЭМ!$C$33:$C$776,СВЦЭМ!$A$33:$A$776,$A106,СВЦЭМ!$B$33:$B$776,X$83)+'СЕТ СН'!$H$9+СВЦЭМ!$D$10+'СЕТ СН'!$H$6-'СЕТ СН'!$H$19</f>
        <v>1095.9626217099999</v>
      </c>
      <c r="Y106" s="36">
        <f>SUMIFS(СВЦЭМ!$C$33:$C$776,СВЦЭМ!$A$33:$A$776,$A106,СВЦЭМ!$B$33:$B$776,Y$83)+'СЕТ СН'!$H$9+СВЦЭМ!$D$10+'СЕТ СН'!$H$6-'СЕТ СН'!$H$19</f>
        <v>1189.30491029</v>
      </c>
    </row>
    <row r="107" spans="1:25" ht="15.75" x14ac:dyDescent="0.2">
      <c r="A107" s="35">
        <f t="shared" si="2"/>
        <v>44067</v>
      </c>
      <c r="B107" s="36">
        <f>SUMIFS(СВЦЭМ!$C$33:$C$776,СВЦЭМ!$A$33:$A$776,$A107,СВЦЭМ!$B$33:$B$776,B$83)+'СЕТ СН'!$H$9+СВЦЭМ!$D$10+'СЕТ СН'!$H$6-'СЕТ СН'!$H$19</f>
        <v>1223.14937465</v>
      </c>
      <c r="C107" s="36">
        <f>SUMIFS(СВЦЭМ!$C$33:$C$776,СВЦЭМ!$A$33:$A$776,$A107,СВЦЭМ!$B$33:$B$776,C$83)+'СЕТ СН'!$H$9+СВЦЭМ!$D$10+'СЕТ СН'!$H$6-'СЕТ СН'!$H$19</f>
        <v>1265.0865918700001</v>
      </c>
      <c r="D107" s="36">
        <f>SUMIFS(СВЦЭМ!$C$33:$C$776,СВЦЭМ!$A$33:$A$776,$A107,СВЦЭМ!$B$33:$B$776,D$83)+'СЕТ СН'!$H$9+СВЦЭМ!$D$10+'СЕТ СН'!$H$6-'СЕТ СН'!$H$19</f>
        <v>1280.7603298899999</v>
      </c>
      <c r="E107" s="36">
        <f>SUMIFS(СВЦЭМ!$C$33:$C$776,СВЦЭМ!$A$33:$A$776,$A107,СВЦЭМ!$B$33:$B$776,E$83)+'СЕТ СН'!$H$9+СВЦЭМ!$D$10+'СЕТ СН'!$H$6-'СЕТ СН'!$H$19</f>
        <v>1279.30039719</v>
      </c>
      <c r="F107" s="36">
        <f>SUMIFS(СВЦЭМ!$C$33:$C$776,СВЦЭМ!$A$33:$A$776,$A107,СВЦЭМ!$B$33:$B$776,F$83)+'СЕТ СН'!$H$9+СВЦЭМ!$D$10+'СЕТ СН'!$H$6-'СЕТ СН'!$H$19</f>
        <v>1284.0374650700001</v>
      </c>
      <c r="G107" s="36">
        <f>SUMIFS(СВЦЭМ!$C$33:$C$776,СВЦЭМ!$A$33:$A$776,$A107,СВЦЭМ!$B$33:$B$776,G$83)+'СЕТ СН'!$H$9+СВЦЭМ!$D$10+'СЕТ СН'!$H$6-'СЕТ СН'!$H$19</f>
        <v>1280.47052596</v>
      </c>
      <c r="H107" s="36">
        <f>SUMIFS(СВЦЭМ!$C$33:$C$776,СВЦЭМ!$A$33:$A$776,$A107,СВЦЭМ!$B$33:$B$776,H$83)+'СЕТ СН'!$H$9+СВЦЭМ!$D$10+'СЕТ СН'!$H$6-'СЕТ СН'!$H$19</f>
        <v>1273.7092224600001</v>
      </c>
      <c r="I107" s="36">
        <f>SUMIFS(СВЦЭМ!$C$33:$C$776,СВЦЭМ!$A$33:$A$776,$A107,СВЦЭМ!$B$33:$B$776,I$83)+'СЕТ СН'!$H$9+СВЦЭМ!$D$10+'СЕТ СН'!$H$6-'СЕТ СН'!$H$19</f>
        <v>1346.71119329</v>
      </c>
      <c r="J107" s="36">
        <f>SUMIFS(СВЦЭМ!$C$33:$C$776,СВЦЭМ!$A$33:$A$776,$A107,СВЦЭМ!$B$33:$B$776,J$83)+'СЕТ СН'!$H$9+СВЦЭМ!$D$10+'СЕТ СН'!$H$6-'СЕТ СН'!$H$19</f>
        <v>1298.01289578</v>
      </c>
      <c r="K107" s="36">
        <f>SUMIFS(СВЦЭМ!$C$33:$C$776,СВЦЭМ!$A$33:$A$776,$A107,СВЦЭМ!$B$33:$B$776,K$83)+'СЕТ СН'!$H$9+СВЦЭМ!$D$10+'СЕТ СН'!$H$6-'СЕТ СН'!$H$19</f>
        <v>1272.2531355900001</v>
      </c>
      <c r="L107" s="36">
        <f>SUMIFS(СВЦЭМ!$C$33:$C$776,СВЦЭМ!$A$33:$A$776,$A107,СВЦЭМ!$B$33:$B$776,L$83)+'СЕТ СН'!$H$9+СВЦЭМ!$D$10+'СЕТ СН'!$H$6-'СЕТ СН'!$H$19</f>
        <v>1246.93567884</v>
      </c>
      <c r="M107" s="36">
        <f>SUMIFS(СВЦЭМ!$C$33:$C$776,СВЦЭМ!$A$33:$A$776,$A107,СВЦЭМ!$B$33:$B$776,M$83)+'СЕТ СН'!$H$9+СВЦЭМ!$D$10+'СЕТ СН'!$H$6-'СЕТ СН'!$H$19</f>
        <v>1195.2759173499999</v>
      </c>
      <c r="N107" s="36">
        <f>SUMIFS(СВЦЭМ!$C$33:$C$776,СВЦЭМ!$A$33:$A$776,$A107,СВЦЭМ!$B$33:$B$776,N$83)+'СЕТ СН'!$H$9+СВЦЭМ!$D$10+'СЕТ СН'!$H$6-'СЕТ СН'!$H$19</f>
        <v>1152.49256158</v>
      </c>
      <c r="O107" s="36">
        <f>SUMIFS(СВЦЭМ!$C$33:$C$776,СВЦЭМ!$A$33:$A$776,$A107,СВЦЭМ!$B$33:$B$776,O$83)+'СЕТ СН'!$H$9+СВЦЭМ!$D$10+'СЕТ СН'!$H$6-'СЕТ СН'!$H$19</f>
        <v>1116.8175748200001</v>
      </c>
      <c r="P107" s="36">
        <f>SUMIFS(СВЦЭМ!$C$33:$C$776,СВЦЭМ!$A$33:$A$776,$A107,СВЦЭМ!$B$33:$B$776,P$83)+'СЕТ СН'!$H$9+СВЦЭМ!$D$10+'СЕТ СН'!$H$6-'СЕТ СН'!$H$19</f>
        <v>1128.08627673</v>
      </c>
      <c r="Q107" s="36">
        <f>SUMIFS(СВЦЭМ!$C$33:$C$776,СВЦЭМ!$A$33:$A$776,$A107,СВЦЭМ!$B$33:$B$776,Q$83)+'СЕТ СН'!$H$9+СВЦЭМ!$D$10+'СЕТ СН'!$H$6-'СЕТ СН'!$H$19</f>
        <v>1123.82841975</v>
      </c>
      <c r="R107" s="36">
        <f>SUMIFS(СВЦЭМ!$C$33:$C$776,СВЦЭМ!$A$33:$A$776,$A107,СВЦЭМ!$B$33:$B$776,R$83)+'СЕТ СН'!$H$9+СВЦЭМ!$D$10+'СЕТ СН'!$H$6-'СЕТ СН'!$H$19</f>
        <v>1123.7606060600001</v>
      </c>
      <c r="S107" s="36">
        <f>SUMIFS(СВЦЭМ!$C$33:$C$776,СВЦЭМ!$A$33:$A$776,$A107,СВЦЭМ!$B$33:$B$776,S$83)+'СЕТ СН'!$H$9+СВЦЭМ!$D$10+'СЕТ СН'!$H$6-'СЕТ СН'!$H$19</f>
        <v>1126.2289115999999</v>
      </c>
      <c r="T107" s="36">
        <f>SUMIFS(СВЦЭМ!$C$33:$C$776,СВЦЭМ!$A$33:$A$776,$A107,СВЦЭМ!$B$33:$B$776,T$83)+'СЕТ СН'!$H$9+СВЦЭМ!$D$10+'СЕТ СН'!$H$6-'СЕТ СН'!$H$19</f>
        <v>1126.9839929700001</v>
      </c>
      <c r="U107" s="36">
        <f>SUMIFS(СВЦЭМ!$C$33:$C$776,СВЦЭМ!$A$33:$A$776,$A107,СВЦЭМ!$B$33:$B$776,U$83)+'СЕТ СН'!$H$9+СВЦЭМ!$D$10+'СЕТ СН'!$H$6-'СЕТ СН'!$H$19</f>
        <v>1127.8746120400001</v>
      </c>
      <c r="V107" s="36">
        <f>SUMIFS(СВЦЭМ!$C$33:$C$776,СВЦЭМ!$A$33:$A$776,$A107,СВЦЭМ!$B$33:$B$776,V$83)+'СЕТ СН'!$H$9+СВЦЭМ!$D$10+'СЕТ СН'!$H$6-'СЕТ СН'!$H$19</f>
        <v>1120.84813904</v>
      </c>
      <c r="W107" s="36">
        <f>SUMIFS(СВЦЭМ!$C$33:$C$776,СВЦЭМ!$A$33:$A$776,$A107,СВЦЭМ!$B$33:$B$776,W$83)+'СЕТ СН'!$H$9+СВЦЭМ!$D$10+'СЕТ СН'!$H$6-'СЕТ СН'!$H$19</f>
        <v>1110.56674514</v>
      </c>
      <c r="X107" s="36">
        <f>SUMIFS(СВЦЭМ!$C$33:$C$776,СВЦЭМ!$A$33:$A$776,$A107,СВЦЭМ!$B$33:$B$776,X$83)+'СЕТ СН'!$H$9+СВЦЭМ!$D$10+'СЕТ СН'!$H$6-'СЕТ СН'!$H$19</f>
        <v>1137.6627816</v>
      </c>
      <c r="Y107" s="36">
        <f>SUMIFS(СВЦЭМ!$C$33:$C$776,СВЦЭМ!$A$33:$A$776,$A107,СВЦЭМ!$B$33:$B$776,Y$83)+'СЕТ СН'!$H$9+СВЦЭМ!$D$10+'СЕТ СН'!$H$6-'СЕТ СН'!$H$19</f>
        <v>1244.9521499699999</v>
      </c>
    </row>
    <row r="108" spans="1:25" ht="15.75" x14ac:dyDescent="0.2">
      <c r="A108" s="35">
        <f t="shared" si="2"/>
        <v>44068</v>
      </c>
      <c r="B108" s="36">
        <f>SUMIFS(СВЦЭМ!$C$33:$C$776,СВЦЭМ!$A$33:$A$776,$A108,СВЦЭМ!$B$33:$B$776,B$83)+'СЕТ СН'!$H$9+СВЦЭМ!$D$10+'СЕТ СН'!$H$6-'СЕТ СН'!$H$19</f>
        <v>1233.95094898</v>
      </c>
      <c r="C108" s="36">
        <f>SUMIFS(СВЦЭМ!$C$33:$C$776,СВЦЭМ!$A$33:$A$776,$A108,СВЦЭМ!$B$33:$B$776,C$83)+'СЕТ СН'!$H$9+СВЦЭМ!$D$10+'СЕТ СН'!$H$6-'СЕТ СН'!$H$19</f>
        <v>1268.69020735</v>
      </c>
      <c r="D108" s="36">
        <f>SUMIFS(СВЦЭМ!$C$33:$C$776,СВЦЭМ!$A$33:$A$776,$A108,СВЦЭМ!$B$33:$B$776,D$83)+'СЕТ СН'!$H$9+СВЦЭМ!$D$10+'СЕТ СН'!$H$6-'СЕТ СН'!$H$19</f>
        <v>1289.3415167799999</v>
      </c>
      <c r="E108" s="36">
        <f>SUMIFS(СВЦЭМ!$C$33:$C$776,СВЦЭМ!$A$33:$A$776,$A108,СВЦЭМ!$B$33:$B$776,E$83)+'СЕТ СН'!$H$9+СВЦЭМ!$D$10+'СЕТ СН'!$H$6-'СЕТ СН'!$H$19</f>
        <v>1294.8070962699999</v>
      </c>
      <c r="F108" s="36">
        <f>SUMIFS(СВЦЭМ!$C$33:$C$776,СВЦЭМ!$A$33:$A$776,$A108,СВЦЭМ!$B$33:$B$776,F$83)+'СЕТ СН'!$H$9+СВЦЭМ!$D$10+'СЕТ СН'!$H$6-'СЕТ СН'!$H$19</f>
        <v>1298.73076644</v>
      </c>
      <c r="G108" s="36">
        <f>SUMIFS(СВЦЭМ!$C$33:$C$776,СВЦЭМ!$A$33:$A$776,$A108,СВЦЭМ!$B$33:$B$776,G$83)+'СЕТ СН'!$H$9+СВЦЭМ!$D$10+'СЕТ СН'!$H$6-'СЕТ СН'!$H$19</f>
        <v>1290.84051714</v>
      </c>
      <c r="H108" s="36">
        <f>SUMIFS(СВЦЭМ!$C$33:$C$776,СВЦЭМ!$A$33:$A$776,$A108,СВЦЭМ!$B$33:$B$776,H$83)+'СЕТ СН'!$H$9+СВЦЭМ!$D$10+'СЕТ СН'!$H$6-'СЕТ СН'!$H$19</f>
        <v>1302.4109695</v>
      </c>
      <c r="I108" s="36">
        <f>SUMIFS(СВЦЭМ!$C$33:$C$776,СВЦЭМ!$A$33:$A$776,$A108,СВЦЭМ!$B$33:$B$776,I$83)+'СЕТ СН'!$H$9+СВЦЭМ!$D$10+'СЕТ СН'!$H$6-'СЕТ СН'!$H$19</f>
        <v>1330.2722817200001</v>
      </c>
      <c r="J108" s="36">
        <f>SUMIFS(СВЦЭМ!$C$33:$C$776,СВЦЭМ!$A$33:$A$776,$A108,СВЦЭМ!$B$33:$B$776,J$83)+'СЕТ СН'!$H$9+СВЦЭМ!$D$10+'СЕТ СН'!$H$6-'СЕТ СН'!$H$19</f>
        <v>1310.1946601099999</v>
      </c>
      <c r="K108" s="36">
        <f>SUMIFS(СВЦЭМ!$C$33:$C$776,СВЦЭМ!$A$33:$A$776,$A108,СВЦЭМ!$B$33:$B$776,K$83)+'СЕТ СН'!$H$9+СВЦЭМ!$D$10+'СЕТ СН'!$H$6-'СЕТ СН'!$H$19</f>
        <v>1283.2552171299999</v>
      </c>
      <c r="L108" s="36">
        <f>SUMIFS(СВЦЭМ!$C$33:$C$776,СВЦЭМ!$A$33:$A$776,$A108,СВЦЭМ!$B$33:$B$776,L$83)+'СЕТ СН'!$H$9+СВЦЭМ!$D$10+'СЕТ СН'!$H$6-'СЕТ СН'!$H$19</f>
        <v>1263.5981607200001</v>
      </c>
      <c r="M108" s="36">
        <f>SUMIFS(СВЦЭМ!$C$33:$C$776,СВЦЭМ!$A$33:$A$776,$A108,СВЦЭМ!$B$33:$B$776,M$83)+'СЕТ СН'!$H$9+СВЦЭМ!$D$10+'СЕТ СН'!$H$6-'СЕТ СН'!$H$19</f>
        <v>1195.5868676699999</v>
      </c>
      <c r="N108" s="36">
        <f>SUMIFS(СВЦЭМ!$C$33:$C$776,СВЦЭМ!$A$33:$A$776,$A108,СВЦЭМ!$B$33:$B$776,N$83)+'СЕТ СН'!$H$9+СВЦЭМ!$D$10+'СЕТ СН'!$H$6-'СЕТ СН'!$H$19</f>
        <v>1146.58926791</v>
      </c>
      <c r="O108" s="36">
        <f>SUMIFS(СВЦЭМ!$C$33:$C$776,СВЦЭМ!$A$33:$A$776,$A108,СВЦЭМ!$B$33:$B$776,O$83)+'СЕТ СН'!$H$9+СВЦЭМ!$D$10+'СЕТ СН'!$H$6-'СЕТ СН'!$H$19</f>
        <v>1121.2427314900001</v>
      </c>
      <c r="P108" s="36">
        <f>SUMIFS(СВЦЭМ!$C$33:$C$776,СВЦЭМ!$A$33:$A$776,$A108,СВЦЭМ!$B$33:$B$776,P$83)+'СЕТ СН'!$H$9+СВЦЭМ!$D$10+'СЕТ СН'!$H$6-'СЕТ СН'!$H$19</f>
        <v>1128.9179170299999</v>
      </c>
      <c r="Q108" s="36">
        <f>SUMIFS(СВЦЭМ!$C$33:$C$776,СВЦЭМ!$A$33:$A$776,$A108,СВЦЭМ!$B$33:$B$776,Q$83)+'СЕТ СН'!$H$9+СВЦЭМ!$D$10+'СЕТ СН'!$H$6-'СЕТ СН'!$H$19</f>
        <v>1126.18040182</v>
      </c>
      <c r="R108" s="36">
        <f>SUMIFS(СВЦЭМ!$C$33:$C$776,СВЦЭМ!$A$33:$A$776,$A108,СВЦЭМ!$B$33:$B$776,R$83)+'СЕТ СН'!$H$9+СВЦЭМ!$D$10+'СЕТ СН'!$H$6-'СЕТ СН'!$H$19</f>
        <v>1123.65789829</v>
      </c>
      <c r="S108" s="36">
        <f>SUMIFS(СВЦЭМ!$C$33:$C$776,СВЦЭМ!$A$33:$A$776,$A108,СВЦЭМ!$B$33:$B$776,S$83)+'СЕТ СН'!$H$9+СВЦЭМ!$D$10+'СЕТ СН'!$H$6-'СЕТ СН'!$H$19</f>
        <v>1126.4460491</v>
      </c>
      <c r="T108" s="36">
        <f>SUMIFS(СВЦЭМ!$C$33:$C$776,СВЦЭМ!$A$33:$A$776,$A108,СВЦЭМ!$B$33:$B$776,T$83)+'СЕТ СН'!$H$9+СВЦЭМ!$D$10+'СЕТ СН'!$H$6-'СЕТ СН'!$H$19</f>
        <v>1122.3301112700001</v>
      </c>
      <c r="U108" s="36">
        <f>SUMIFS(СВЦЭМ!$C$33:$C$776,СВЦЭМ!$A$33:$A$776,$A108,СВЦЭМ!$B$33:$B$776,U$83)+'СЕТ СН'!$H$9+СВЦЭМ!$D$10+'СЕТ СН'!$H$6-'СЕТ СН'!$H$19</f>
        <v>1121.2789974</v>
      </c>
      <c r="V108" s="36">
        <f>SUMIFS(СВЦЭМ!$C$33:$C$776,СВЦЭМ!$A$33:$A$776,$A108,СВЦЭМ!$B$33:$B$776,V$83)+'СЕТ СН'!$H$9+СВЦЭМ!$D$10+'СЕТ СН'!$H$6-'СЕТ СН'!$H$19</f>
        <v>1100.7781209999998</v>
      </c>
      <c r="W108" s="36">
        <f>SUMIFS(СВЦЭМ!$C$33:$C$776,СВЦЭМ!$A$33:$A$776,$A108,СВЦЭМ!$B$33:$B$776,W$83)+'СЕТ СН'!$H$9+СВЦЭМ!$D$10+'СЕТ СН'!$H$6-'СЕТ СН'!$H$19</f>
        <v>1080.3614678899999</v>
      </c>
      <c r="X108" s="36">
        <f>SUMIFS(СВЦЭМ!$C$33:$C$776,СВЦЭМ!$A$33:$A$776,$A108,СВЦЭМ!$B$33:$B$776,X$83)+'СЕТ СН'!$H$9+СВЦЭМ!$D$10+'СЕТ СН'!$H$6-'СЕТ СН'!$H$19</f>
        <v>1104.1406568699999</v>
      </c>
      <c r="Y108" s="36">
        <f>SUMIFS(СВЦЭМ!$C$33:$C$776,СВЦЭМ!$A$33:$A$776,$A108,СВЦЭМ!$B$33:$B$776,Y$83)+'СЕТ СН'!$H$9+СВЦЭМ!$D$10+'СЕТ СН'!$H$6-'СЕТ СН'!$H$19</f>
        <v>1204.0063747899999</v>
      </c>
    </row>
    <row r="109" spans="1:25" ht="15.75" x14ac:dyDescent="0.2">
      <c r="A109" s="35">
        <f t="shared" si="2"/>
        <v>44069</v>
      </c>
      <c r="B109" s="36">
        <f>SUMIFS(СВЦЭМ!$C$33:$C$776,СВЦЭМ!$A$33:$A$776,$A109,СВЦЭМ!$B$33:$B$776,B$83)+'СЕТ СН'!$H$9+СВЦЭМ!$D$10+'СЕТ СН'!$H$6-'СЕТ СН'!$H$19</f>
        <v>1242.1698259499999</v>
      </c>
      <c r="C109" s="36">
        <f>SUMIFS(СВЦЭМ!$C$33:$C$776,СВЦЭМ!$A$33:$A$776,$A109,СВЦЭМ!$B$33:$B$776,C$83)+'СЕТ СН'!$H$9+СВЦЭМ!$D$10+'СЕТ СН'!$H$6-'СЕТ СН'!$H$19</f>
        <v>1278.17347632</v>
      </c>
      <c r="D109" s="36">
        <f>SUMIFS(СВЦЭМ!$C$33:$C$776,СВЦЭМ!$A$33:$A$776,$A109,СВЦЭМ!$B$33:$B$776,D$83)+'СЕТ СН'!$H$9+СВЦЭМ!$D$10+'СЕТ СН'!$H$6-'СЕТ СН'!$H$19</f>
        <v>1296.86176185</v>
      </c>
      <c r="E109" s="36">
        <f>SUMIFS(СВЦЭМ!$C$33:$C$776,СВЦЭМ!$A$33:$A$776,$A109,СВЦЭМ!$B$33:$B$776,E$83)+'СЕТ СН'!$H$9+СВЦЭМ!$D$10+'СЕТ СН'!$H$6-'СЕТ СН'!$H$19</f>
        <v>1296.13810005</v>
      </c>
      <c r="F109" s="36">
        <f>SUMIFS(СВЦЭМ!$C$33:$C$776,СВЦЭМ!$A$33:$A$776,$A109,СВЦЭМ!$B$33:$B$776,F$83)+'СЕТ СН'!$H$9+СВЦЭМ!$D$10+'СЕТ СН'!$H$6-'СЕТ СН'!$H$19</f>
        <v>1297.53606554</v>
      </c>
      <c r="G109" s="36">
        <f>SUMIFS(СВЦЭМ!$C$33:$C$776,СВЦЭМ!$A$33:$A$776,$A109,СВЦЭМ!$B$33:$B$776,G$83)+'СЕТ СН'!$H$9+СВЦЭМ!$D$10+'СЕТ СН'!$H$6-'СЕТ СН'!$H$19</f>
        <v>1295.9291037799999</v>
      </c>
      <c r="H109" s="36">
        <f>SUMIFS(СВЦЭМ!$C$33:$C$776,СВЦЭМ!$A$33:$A$776,$A109,СВЦЭМ!$B$33:$B$776,H$83)+'СЕТ СН'!$H$9+СВЦЭМ!$D$10+'СЕТ СН'!$H$6-'СЕТ СН'!$H$19</f>
        <v>1301.7216789300001</v>
      </c>
      <c r="I109" s="36">
        <f>SUMIFS(СВЦЭМ!$C$33:$C$776,СВЦЭМ!$A$33:$A$776,$A109,СВЦЭМ!$B$33:$B$776,I$83)+'СЕТ СН'!$H$9+СВЦЭМ!$D$10+'СЕТ СН'!$H$6-'СЕТ СН'!$H$19</f>
        <v>1322.9478039199998</v>
      </c>
      <c r="J109" s="36">
        <f>SUMIFS(СВЦЭМ!$C$33:$C$776,СВЦЭМ!$A$33:$A$776,$A109,СВЦЭМ!$B$33:$B$776,J$83)+'СЕТ СН'!$H$9+СВЦЭМ!$D$10+'СЕТ СН'!$H$6-'СЕТ СН'!$H$19</f>
        <v>1302.63024761</v>
      </c>
      <c r="K109" s="36">
        <f>SUMIFS(СВЦЭМ!$C$33:$C$776,СВЦЭМ!$A$33:$A$776,$A109,СВЦЭМ!$B$33:$B$776,K$83)+'СЕТ СН'!$H$9+СВЦЭМ!$D$10+'СЕТ СН'!$H$6-'СЕТ СН'!$H$19</f>
        <v>1226.93361839</v>
      </c>
      <c r="L109" s="36">
        <f>SUMIFS(СВЦЭМ!$C$33:$C$776,СВЦЭМ!$A$33:$A$776,$A109,СВЦЭМ!$B$33:$B$776,L$83)+'СЕТ СН'!$H$9+СВЦЭМ!$D$10+'СЕТ СН'!$H$6-'СЕТ СН'!$H$19</f>
        <v>1207.9779753299999</v>
      </c>
      <c r="M109" s="36">
        <f>SUMIFS(СВЦЭМ!$C$33:$C$776,СВЦЭМ!$A$33:$A$776,$A109,СВЦЭМ!$B$33:$B$776,M$83)+'СЕТ СН'!$H$9+СВЦЭМ!$D$10+'СЕТ СН'!$H$6-'СЕТ СН'!$H$19</f>
        <v>1146.3864299500001</v>
      </c>
      <c r="N109" s="36">
        <f>SUMIFS(СВЦЭМ!$C$33:$C$776,СВЦЭМ!$A$33:$A$776,$A109,СВЦЭМ!$B$33:$B$776,N$83)+'СЕТ СН'!$H$9+СВЦЭМ!$D$10+'СЕТ СН'!$H$6-'СЕТ СН'!$H$19</f>
        <v>1099.4860483799998</v>
      </c>
      <c r="O109" s="36">
        <f>SUMIFS(СВЦЭМ!$C$33:$C$776,СВЦЭМ!$A$33:$A$776,$A109,СВЦЭМ!$B$33:$B$776,O$83)+'СЕТ СН'!$H$9+СВЦЭМ!$D$10+'СЕТ СН'!$H$6-'СЕТ СН'!$H$19</f>
        <v>1075.75687124</v>
      </c>
      <c r="P109" s="36">
        <f>SUMIFS(СВЦЭМ!$C$33:$C$776,СВЦЭМ!$A$33:$A$776,$A109,СВЦЭМ!$B$33:$B$776,P$83)+'СЕТ СН'!$H$9+СВЦЭМ!$D$10+'СЕТ СН'!$H$6-'СЕТ СН'!$H$19</f>
        <v>1075.8979841400001</v>
      </c>
      <c r="Q109" s="36">
        <f>SUMIFS(СВЦЭМ!$C$33:$C$776,СВЦЭМ!$A$33:$A$776,$A109,СВЦЭМ!$B$33:$B$776,Q$83)+'СЕТ СН'!$H$9+СВЦЭМ!$D$10+'СЕТ СН'!$H$6-'СЕТ СН'!$H$19</f>
        <v>1072.2945577800001</v>
      </c>
      <c r="R109" s="36">
        <f>SUMIFS(СВЦЭМ!$C$33:$C$776,СВЦЭМ!$A$33:$A$776,$A109,СВЦЭМ!$B$33:$B$776,R$83)+'СЕТ СН'!$H$9+СВЦЭМ!$D$10+'СЕТ СН'!$H$6-'СЕТ СН'!$H$19</f>
        <v>1077.7632531199999</v>
      </c>
      <c r="S109" s="36">
        <f>SUMIFS(СВЦЭМ!$C$33:$C$776,СВЦЭМ!$A$33:$A$776,$A109,СВЦЭМ!$B$33:$B$776,S$83)+'СЕТ СН'!$H$9+СВЦЭМ!$D$10+'СЕТ СН'!$H$6-'СЕТ СН'!$H$19</f>
        <v>1080.87147822</v>
      </c>
      <c r="T109" s="36">
        <f>SUMIFS(СВЦЭМ!$C$33:$C$776,СВЦЭМ!$A$33:$A$776,$A109,СВЦЭМ!$B$33:$B$776,T$83)+'СЕТ СН'!$H$9+СВЦЭМ!$D$10+'СЕТ СН'!$H$6-'СЕТ СН'!$H$19</f>
        <v>1072.74011991</v>
      </c>
      <c r="U109" s="36">
        <f>SUMIFS(СВЦЭМ!$C$33:$C$776,СВЦЭМ!$A$33:$A$776,$A109,СВЦЭМ!$B$33:$B$776,U$83)+'СЕТ СН'!$H$9+СВЦЭМ!$D$10+'СЕТ СН'!$H$6-'СЕТ СН'!$H$19</f>
        <v>1073.68612295</v>
      </c>
      <c r="V109" s="36">
        <f>SUMIFS(СВЦЭМ!$C$33:$C$776,СВЦЭМ!$A$33:$A$776,$A109,СВЦЭМ!$B$33:$B$776,V$83)+'СЕТ СН'!$H$9+СВЦЭМ!$D$10+'СЕТ СН'!$H$6-'СЕТ СН'!$H$19</f>
        <v>1076.6143857699999</v>
      </c>
      <c r="W109" s="36">
        <f>SUMIFS(СВЦЭМ!$C$33:$C$776,СВЦЭМ!$A$33:$A$776,$A109,СВЦЭМ!$B$33:$B$776,W$83)+'СЕТ СН'!$H$9+СВЦЭМ!$D$10+'СЕТ СН'!$H$6-'СЕТ СН'!$H$19</f>
        <v>1086.6536558799999</v>
      </c>
      <c r="X109" s="36">
        <f>SUMIFS(СВЦЭМ!$C$33:$C$776,СВЦЭМ!$A$33:$A$776,$A109,СВЦЭМ!$B$33:$B$776,X$83)+'СЕТ СН'!$H$9+СВЦЭМ!$D$10+'СЕТ СН'!$H$6-'СЕТ СН'!$H$19</f>
        <v>1110.2269072300001</v>
      </c>
      <c r="Y109" s="36">
        <f>SUMIFS(СВЦЭМ!$C$33:$C$776,СВЦЭМ!$A$33:$A$776,$A109,СВЦЭМ!$B$33:$B$776,Y$83)+'СЕТ СН'!$H$9+СВЦЭМ!$D$10+'СЕТ СН'!$H$6-'СЕТ СН'!$H$19</f>
        <v>1201.48856359</v>
      </c>
    </row>
    <row r="110" spans="1:25" ht="15.75" x14ac:dyDescent="0.2">
      <c r="A110" s="35">
        <f t="shared" si="2"/>
        <v>44070</v>
      </c>
      <c r="B110" s="36">
        <f>SUMIFS(СВЦЭМ!$C$33:$C$776,СВЦЭМ!$A$33:$A$776,$A110,СВЦЭМ!$B$33:$B$776,B$83)+'СЕТ СН'!$H$9+СВЦЭМ!$D$10+'СЕТ СН'!$H$6-'СЕТ СН'!$H$19</f>
        <v>1137.83561029</v>
      </c>
      <c r="C110" s="36">
        <f>SUMIFS(СВЦЭМ!$C$33:$C$776,СВЦЭМ!$A$33:$A$776,$A110,СВЦЭМ!$B$33:$B$776,C$83)+'СЕТ СН'!$H$9+СВЦЭМ!$D$10+'СЕТ СН'!$H$6-'СЕТ СН'!$H$19</f>
        <v>1240.9485478000001</v>
      </c>
      <c r="D110" s="36">
        <f>SUMIFS(СВЦЭМ!$C$33:$C$776,СВЦЭМ!$A$33:$A$776,$A110,СВЦЭМ!$B$33:$B$776,D$83)+'СЕТ СН'!$H$9+СВЦЭМ!$D$10+'СЕТ СН'!$H$6-'СЕТ СН'!$H$19</f>
        <v>1336.1749601699998</v>
      </c>
      <c r="E110" s="36">
        <f>SUMIFS(СВЦЭМ!$C$33:$C$776,СВЦЭМ!$A$33:$A$776,$A110,СВЦЭМ!$B$33:$B$776,E$83)+'СЕТ СН'!$H$9+СВЦЭМ!$D$10+'СЕТ СН'!$H$6-'СЕТ СН'!$H$19</f>
        <v>1355.3517227699999</v>
      </c>
      <c r="F110" s="36">
        <f>SUMIFS(СВЦЭМ!$C$33:$C$776,СВЦЭМ!$A$33:$A$776,$A110,СВЦЭМ!$B$33:$B$776,F$83)+'СЕТ СН'!$H$9+СВЦЭМ!$D$10+'СЕТ СН'!$H$6-'СЕТ СН'!$H$19</f>
        <v>1362.10033585</v>
      </c>
      <c r="G110" s="36">
        <f>SUMIFS(СВЦЭМ!$C$33:$C$776,СВЦЭМ!$A$33:$A$776,$A110,СВЦЭМ!$B$33:$B$776,G$83)+'СЕТ СН'!$H$9+СВЦЭМ!$D$10+'СЕТ СН'!$H$6-'СЕТ СН'!$H$19</f>
        <v>1349.9046997599999</v>
      </c>
      <c r="H110" s="36">
        <f>SUMIFS(СВЦЭМ!$C$33:$C$776,СВЦЭМ!$A$33:$A$776,$A110,СВЦЭМ!$B$33:$B$776,H$83)+'СЕТ СН'!$H$9+СВЦЭМ!$D$10+'СЕТ СН'!$H$6-'СЕТ СН'!$H$19</f>
        <v>1306.79667894</v>
      </c>
      <c r="I110" s="36">
        <f>SUMIFS(СВЦЭМ!$C$33:$C$776,СВЦЭМ!$A$33:$A$776,$A110,СВЦЭМ!$B$33:$B$776,I$83)+'СЕТ СН'!$H$9+СВЦЭМ!$D$10+'СЕТ СН'!$H$6-'СЕТ СН'!$H$19</f>
        <v>1232.6766305599999</v>
      </c>
      <c r="J110" s="36">
        <f>SUMIFS(СВЦЭМ!$C$33:$C$776,СВЦЭМ!$A$33:$A$776,$A110,СВЦЭМ!$B$33:$B$776,J$83)+'СЕТ СН'!$H$9+СВЦЭМ!$D$10+'СЕТ СН'!$H$6-'СЕТ СН'!$H$19</f>
        <v>1185.1880171600001</v>
      </c>
      <c r="K110" s="36">
        <f>SUMIFS(СВЦЭМ!$C$33:$C$776,СВЦЭМ!$A$33:$A$776,$A110,СВЦЭМ!$B$33:$B$776,K$83)+'СЕТ СН'!$H$9+СВЦЭМ!$D$10+'СЕТ СН'!$H$6-'СЕТ СН'!$H$19</f>
        <v>1154.93909622</v>
      </c>
      <c r="L110" s="36">
        <f>SUMIFS(СВЦЭМ!$C$33:$C$776,СВЦЭМ!$A$33:$A$776,$A110,СВЦЭМ!$B$33:$B$776,L$83)+'СЕТ СН'!$H$9+СВЦЭМ!$D$10+'СЕТ СН'!$H$6-'СЕТ СН'!$H$19</f>
        <v>1152.69745691</v>
      </c>
      <c r="M110" s="36">
        <f>SUMIFS(СВЦЭМ!$C$33:$C$776,СВЦЭМ!$A$33:$A$776,$A110,СВЦЭМ!$B$33:$B$776,M$83)+'СЕТ СН'!$H$9+СВЦЭМ!$D$10+'СЕТ СН'!$H$6-'СЕТ СН'!$H$19</f>
        <v>1153.2263278999999</v>
      </c>
      <c r="N110" s="36">
        <f>SUMIFS(СВЦЭМ!$C$33:$C$776,СВЦЭМ!$A$33:$A$776,$A110,СВЦЭМ!$B$33:$B$776,N$83)+'СЕТ СН'!$H$9+СВЦЭМ!$D$10+'СЕТ СН'!$H$6-'СЕТ СН'!$H$19</f>
        <v>1141.2961950599999</v>
      </c>
      <c r="O110" s="36">
        <f>SUMIFS(СВЦЭМ!$C$33:$C$776,СВЦЭМ!$A$33:$A$776,$A110,СВЦЭМ!$B$33:$B$776,O$83)+'СЕТ СН'!$H$9+СВЦЭМ!$D$10+'СЕТ СН'!$H$6-'СЕТ СН'!$H$19</f>
        <v>1146.3062855600001</v>
      </c>
      <c r="P110" s="36">
        <f>SUMIFS(СВЦЭМ!$C$33:$C$776,СВЦЭМ!$A$33:$A$776,$A110,СВЦЭМ!$B$33:$B$776,P$83)+'СЕТ СН'!$H$9+СВЦЭМ!$D$10+'СЕТ СН'!$H$6-'СЕТ СН'!$H$19</f>
        <v>1153.91568069</v>
      </c>
      <c r="Q110" s="36">
        <f>SUMIFS(СВЦЭМ!$C$33:$C$776,СВЦЭМ!$A$33:$A$776,$A110,СВЦЭМ!$B$33:$B$776,Q$83)+'СЕТ СН'!$H$9+СВЦЭМ!$D$10+'СЕТ СН'!$H$6-'СЕТ СН'!$H$19</f>
        <v>1152.49206903</v>
      </c>
      <c r="R110" s="36">
        <f>SUMIFS(СВЦЭМ!$C$33:$C$776,СВЦЭМ!$A$33:$A$776,$A110,СВЦЭМ!$B$33:$B$776,R$83)+'СЕТ СН'!$H$9+СВЦЭМ!$D$10+'СЕТ СН'!$H$6-'СЕТ СН'!$H$19</f>
        <v>1146.3225390799998</v>
      </c>
      <c r="S110" s="36">
        <f>SUMIFS(СВЦЭМ!$C$33:$C$776,СВЦЭМ!$A$33:$A$776,$A110,СВЦЭМ!$B$33:$B$776,S$83)+'СЕТ СН'!$H$9+СВЦЭМ!$D$10+'СЕТ СН'!$H$6-'СЕТ СН'!$H$19</f>
        <v>1147.4452570399999</v>
      </c>
      <c r="T110" s="36">
        <f>SUMIFS(СВЦЭМ!$C$33:$C$776,СВЦЭМ!$A$33:$A$776,$A110,СВЦЭМ!$B$33:$B$776,T$83)+'СЕТ СН'!$H$9+СВЦЭМ!$D$10+'СЕТ СН'!$H$6-'СЕТ СН'!$H$19</f>
        <v>1139.1682655099999</v>
      </c>
      <c r="U110" s="36">
        <f>SUMIFS(СВЦЭМ!$C$33:$C$776,СВЦЭМ!$A$33:$A$776,$A110,СВЦЭМ!$B$33:$B$776,U$83)+'СЕТ СН'!$H$9+СВЦЭМ!$D$10+'СЕТ СН'!$H$6-'СЕТ СН'!$H$19</f>
        <v>1143.70343854</v>
      </c>
      <c r="V110" s="36">
        <f>SUMIFS(СВЦЭМ!$C$33:$C$776,СВЦЭМ!$A$33:$A$776,$A110,СВЦЭМ!$B$33:$B$776,V$83)+'СЕТ СН'!$H$9+СВЦЭМ!$D$10+'СЕТ СН'!$H$6-'СЕТ СН'!$H$19</f>
        <v>1159.7583211400001</v>
      </c>
      <c r="W110" s="36">
        <f>SUMIFS(СВЦЭМ!$C$33:$C$776,СВЦЭМ!$A$33:$A$776,$A110,СВЦЭМ!$B$33:$B$776,W$83)+'СЕТ СН'!$H$9+СВЦЭМ!$D$10+'СЕТ СН'!$H$6-'СЕТ СН'!$H$19</f>
        <v>1156.86153726</v>
      </c>
      <c r="X110" s="36">
        <f>SUMIFS(СВЦЭМ!$C$33:$C$776,СВЦЭМ!$A$33:$A$776,$A110,СВЦЭМ!$B$33:$B$776,X$83)+'СЕТ СН'!$H$9+СВЦЭМ!$D$10+'СЕТ СН'!$H$6-'СЕТ СН'!$H$19</f>
        <v>1133.76722021</v>
      </c>
      <c r="Y110" s="36">
        <f>SUMIFS(СВЦЭМ!$C$33:$C$776,СВЦЭМ!$A$33:$A$776,$A110,СВЦЭМ!$B$33:$B$776,Y$83)+'СЕТ СН'!$H$9+СВЦЭМ!$D$10+'СЕТ СН'!$H$6-'СЕТ СН'!$H$19</f>
        <v>1160.85934944</v>
      </c>
    </row>
    <row r="111" spans="1:25" ht="15.75" x14ac:dyDescent="0.2">
      <c r="A111" s="35">
        <f t="shared" si="2"/>
        <v>44071</v>
      </c>
      <c r="B111" s="36">
        <f>SUMIFS(СВЦЭМ!$C$33:$C$776,СВЦЭМ!$A$33:$A$776,$A111,СВЦЭМ!$B$33:$B$776,B$83)+'СЕТ СН'!$H$9+СВЦЭМ!$D$10+'СЕТ СН'!$H$6-'СЕТ СН'!$H$19</f>
        <v>1289.88026894</v>
      </c>
      <c r="C111" s="36">
        <f>SUMIFS(СВЦЭМ!$C$33:$C$776,СВЦЭМ!$A$33:$A$776,$A111,СВЦЭМ!$B$33:$B$776,C$83)+'СЕТ СН'!$H$9+СВЦЭМ!$D$10+'СЕТ СН'!$H$6-'СЕТ СН'!$H$19</f>
        <v>1304.6529605999999</v>
      </c>
      <c r="D111" s="36">
        <f>SUMIFS(СВЦЭМ!$C$33:$C$776,СВЦЭМ!$A$33:$A$776,$A111,СВЦЭМ!$B$33:$B$776,D$83)+'СЕТ СН'!$H$9+СВЦЭМ!$D$10+'СЕТ СН'!$H$6-'СЕТ СН'!$H$19</f>
        <v>1335.9911867800001</v>
      </c>
      <c r="E111" s="36">
        <f>SUMIFS(СВЦЭМ!$C$33:$C$776,СВЦЭМ!$A$33:$A$776,$A111,СВЦЭМ!$B$33:$B$776,E$83)+'СЕТ СН'!$H$9+СВЦЭМ!$D$10+'СЕТ СН'!$H$6-'СЕТ СН'!$H$19</f>
        <v>1353.0858837400001</v>
      </c>
      <c r="F111" s="36">
        <f>SUMIFS(СВЦЭМ!$C$33:$C$776,СВЦЭМ!$A$33:$A$776,$A111,СВЦЭМ!$B$33:$B$776,F$83)+'СЕТ СН'!$H$9+СВЦЭМ!$D$10+'СЕТ СН'!$H$6-'СЕТ СН'!$H$19</f>
        <v>1363.7976531899999</v>
      </c>
      <c r="G111" s="36">
        <f>SUMIFS(СВЦЭМ!$C$33:$C$776,СВЦЭМ!$A$33:$A$776,$A111,СВЦЭМ!$B$33:$B$776,G$83)+'СЕТ СН'!$H$9+СВЦЭМ!$D$10+'СЕТ СН'!$H$6-'СЕТ СН'!$H$19</f>
        <v>1342.91444725</v>
      </c>
      <c r="H111" s="36">
        <f>SUMIFS(СВЦЭМ!$C$33:$C$776,СВЦЭМ!$A$33:$A$776,$A111,СВЦЭМ!$B$33:$B$776,H$83)+'СЕТ СН'!$H$9+СВЦЭМ!$D$10+'СЕТ СН'!$H$6-'СЕТ СН'!$H$19</f>
        <v>1306.9186847800001</v>
      </c>
      <c r="I111" s="36">
        <f>SUMIFS(СВЦЭМ!$C$33:$C$776,СВЦЭМ!$A$33:$A$776,$A111,СВЦЭМ!$B$33:$B$776,I$83)+'СЕТ СН'!$H$9+СВЦЭМ!$D$10+'СЕТ СН'!$H$6-'СЕТ СН'!$H$19</f>
        <v>1250.4158502299999</v>
      </c>
      <c r="J111" s="36">
        <f>SUMIFS(СВЦЭМ!$C$33:$C$776,СВЦЭМ!$A$33:$A$776,$A111,СВЦЭМ!$B$33:$B$776,J$83)+'СЕТ СН'!$H$9+СВЦЭМ!$D$10+'СЕТ СН'!$H$6-'СЕТ СН'!$H$19</f>
        <v>1188.74522426</v>
      </c>
      <c r="K111" s="36">
        <f>SUMIFS(СВЦЭМ!$C$33:$C$776,СВЦЭМ!$A$33:$A$776,$A111,СВЦЭМ!$B$33:$B$776,K$83)+'СЕТ СН'!$H$9+СВЦЭМ!$D$10+'СЕТ СН'!$H$6-'СЕТ СН'!$H$19</f>
        <v>1160.63297904</v>
      </c>
      <c r="L111" s="36">
        <f>SUMIFS(СВЦЭМ!$C$33:$C$776,СВЦЭМ!$A$33:$A$776,$A111,СВЦЭМ!$B$33:$B$776,L$83)+'СЕТ СН'!$H$9+СВЦЭМ!$D$10+'СЕТ СН'!$H$6-'СЕТ СН'!$H$19</f>
        <v>1153.35760553</v>
      </c>
      <c r="M111" s="36">
        <f>SUMIFS(СВЦЭМ!$C$33:$C$776,СВЦЭМ!$A$33:$A$776,$A111,СВЦЭМ!$B$33:$B$776,M$83)+'СЕТ СН'!$H$9+СВЦЭМ!$D$10+'СЕТ СН'!$H$6-'СЕТ СН'!$H$19</f>
        <v>1157.1904952700002</v>
      </c>
      <c r="N111" s="36">
        <f>SUMIFS(СВЦЭМ!$C$33:$C$776,СВЦЭМ!$A$33:$A$776,$A111,СВЦЭМ!$B$33:$B$776,N$83)+'СЕТ СН'!$H$9+СВЦЭМ!$D$10+'СЕТ СН'!$H$6-'СЕТ СН'!$H$19</f>
        <v>1158.94003092</v>
      </c>
      <c r="O111" s="36">
        <f>SUMIFS(СВЦЭМ!$C$33:$C$776,СВЦЭМ!$A$33:$A$776,$A111,СВЦЭМ!$B$33:$B$776,O$83)+'СЕТ СН'!$H$9+СВЦЭМ!$D$10+'СЕТ СН'!$H$6-'СЕТ СН'!$H$19</f>
        <v>1155.5408453599998</v>
      </c>
      <c r="P111" s="36">
        <f>SUMIFS(СВЦЭМ!$C$33:$C$776,СВЦЭМ!$A$33:$A$776,$A111,СВЦЭМ!$B$33:$B$776,P$83)+'СЕТ СН'!$H$9+СВЦЭМ!$D$10+'СЕТ СН'!$H$6-'СЕТ СН'!$H$19</f>
        <v>1156.73725541</v>
      </c>
      <c r="Q111" s="36">
        <f>SUMIFS(СВЦЭМ!$C$33:$C$776,СВЦЭМ!$A$33:$A$776,$A111,СВЦЭМ!$B$33:$B$776,Q$83)+'СЕТ СН'!$H$9+СВЦЭМ!$D$10+'СЕТ СН'!$H$6-'СЕТ СН'!$H$19</f>
        <v>1169.05958257</v>
      </c>
      <c r="R111" s="36">
        <f>SUMIFS(СВЦЭМ!$C$33:$C$776,СВЦЭМ!$A$33:$A$776,$A111,СВЦЭМ!$B$33:$B$776,R$83)+'СЕТ СН'!$H$9+СВЦЭМ!$D$10+'СЕТ СН'!$H$6-'СЕТ СН'!$H$19</f>
        <v>1165.8380496700001</v>
      </c>
      <c r="S111" s="36">
        <f>SUMIFS(СВЦЭМ!$C$33:$C$776,СВЦЭМ!$A$33:$A$776,$A111,СВЦЭМ!$B$33:$B$776,S$83)+'СЕТ СН'!$H$9+СВЦЭМ!$D$10+'СЕТ СН'!$H$6-'СЕТ СН'!$H$19</f>
        <v>1166.4237673600001</v>
      </c>
      <c r="T111" s="36">
        <f>SUMIFS(СВЦЭМ!$C$33:$C$776,СВЦЭМ!$A$33:$A$776,$A111,СВЦЭМ!$B$33:$B$776,T$83)+'СЕТ СН'!$H$9+СВЦЭМ!$D$10+'СЕТ СН'!$H$6-'СЕТ СН'!$H$19</f>
        <v>1162.96502923</v>
      </c>
      <c r="U111" s="36">
        <f>SUMIFS(СВЦЭМ!$C$33:$C$776,СВЦЭМ!$A$33:$A$776,$A111,СВЦЭМ!$B$33:$B$776,U$83)+'СЕТ СН'!$H$9+СВЦЭМ!$D$10+'СЕТ СН'!$H$6-'СЕТ СН'!$H$19</f>
        <v>1156.23863233</v>
      </c>
      <c r="V111" s="36">
        <f>SUMIFS(СВЦЭМ!$C$33:$C$776,СВЦЭМ!$A$33:$A$776,$A111,СВЦЭМ!$B$33:$B$776,V$83)+'СЕТ СН'!$H$9+СВЦЭМ!$D$10+'СЕТ СН'!$H$6-'СЕТ СН'!$H$19</f>
        <v>1130.92733718</v>
      </c>
      <c r="W111" s="36">
        <f>SUMIFS(СВЦЭМ!$C$33:$C$776,СВЦЭМ!$A$33:$A$776,$A111,СВЦЭМ!$B$33:$B$776,W$83)+'СЕТ СН'!$H$9+СВЦЭМ!$D$10+'СЕТ СН'!$H$6-'СЕТ СН'!$H$19</f>
        <v>1128.8620422399999</v>
      </c>
      <c r="X111" s="36">
        <f>SUMIFS(СВЦЭМ!$C$33:$C$776,СВЦЭМ!$A$33:$A$776,$A111,СВЦЭМ!$B$33:$B$776,X$83)+'СЕТ СН'!$H$9+СВЦЭМ!$D$10+'СЕТ СН'!$H$6-'СЕТ СН'!$H$19</f>
        <v>1178.9142748499999</v>
      </c>
      <c r="Y111" s="36">
        <f>SUMIFS(СВЦЭМ!$C$33:$C$776,СВЦЭМ!$A$33:$A$776,$A111,СВЦЭМ!$B$33:$B$776,Y$83)+'СЕТ СН'!$H$9+СВЦЭМ!$D$10+'СЕТ СН'!$H$6-'СЕТ СН'!$H$19</f>
        <v>1228.29256766</v>
      </c>
    </row>
    <row r="112" spans="1:25" ht="15.75" x14ac:dyDescent="0.2">
      <c r="A112" s="35">
        <f t="shared" si="2"/>
        <v>44072</v>
      </c>
      <c r="B112" s="36">
        <f>SUMIFS(СВЦЭМ!$C$33:$C$776,СВЦЭМ!$A$33:$A$776,$A112,СВЦЭМ!$B$33:$B$776,B$83)+'СЕТ СН'!$H$9+СВЦЭМ!$D$10+'СЕТ СН'!$H$6-'СЕТ СН'!$H$19</f>
        <v>1290.17561619</v>
      </c>
      <c r="C112" s="36">
        <f>SUMIFS(СВЦЭМ!$C$33:$C$776,СВЦЭМ!$A$33:$A$776,$A112,СВЦЭМ!$B$33:$B$776,C$83)+'СЕТ СН'!$H$9+СВЦЭМ!$D$10+'СЕТ СН'!$H$6-'СЕТ СН'!$H$19</f>
        <v>1336.8880132199999</v>
      </c>
      <c r="D112" s="36">
        <f>SUMIFS(СВЦЭМ!$C$33:$C$776,СВЦЭМ!$A$33:$A$776,$A112,СВЦЭМ!$B$33:$B$776,D$83)+'СЕТ СН'!$H$9+СВЦЭМ!$D$10+'СЕТ СН'!$H$6-'СЕТ СН'!$H$19</f>
        <v>1374.7135925</v>
      </c>
      <c r="E112" s="36">
        <f>SUMIFS(СВЦЭМ!$C$33:$C$776,СВЦЭМ!$A$33:$A$776,$A112,СВЦЭМ!$B$33:$B$776,E$83)+'СЕТ СН'!$H$9+СВЦЭМ!$D$10+'СЕТ СН'!$H$6-'СЕТ СН'!$H$19</f>
        <v>1389.2806599099999</v>
      </c>
      <c r="F112" s="36">
        <f>SUMIFS(СВЦЭМ!$C$33:$C$776,СВЦЭМ!$A$33:$A$776,$A112,СВЦЭМ!$B$33:$B$776,F$83)+'СЕТ СН'!$H$9+СВЦЭМ!$D$10+'СЕТ СН'!$H$6-'СЕТ СН'!$H$19</f>
        <v>1399.4232117399999</v>
      </c>
      <c r="G112" s="36">
        <f>SUMIFS(СВЦЭМ!$C$33:$C$776,СВЦЭМ!$A$33:$A$776,$A112,СВЦЭМ!$B$33:$B$776,G$83)+'СЕТ СН'!$H$9+СВЦЭМ!$D$10+'СЕТ СН'!$H$6-'СЕТ СН'!$H$19</f>
        <v>1384.68722602</v>
      </c>
      <c r="H112" s="36">
        <f>SUMIFS(СВЦЭМ!$C$33:$C$776,СВЦЭМ!$A$33:$A$776,$A112,СВЦЭМ!$B$33:$B$776,H$83)+'СЕТ СН'!$H$9+СВЦЭМ!$D$10+'СЕТ СН'!$H$6-'СЕТ СН'!$H$19</f>
        <v>1357.88555462</v>
      </c>
      <c r="I112" s="36">
        <f>SUMIFS(СВЦЭМ!$C$33:$C$776,СВЦЭМ!$A$33:$A$776,$A112,СВЦЭМ!$B$33:$B$776,I$83)+'СЕТ СН'!$H$9+СВЦЭМ!$D$10+'СЕТ СН'!$H$6-'СЕТ СН'!$H$19</f>
        <v>1313.3405550299999</v>
      </c>
      <c r="J112" s="36">
        <f>SUMIFS(СВЦЭМ!$C$33:$C$776,СВЦЭМ!$A$33:$A$776,$A112,СВЦЭМ!$B$33:$B$776,J$83)+'СЕТ СН'!$H$9+СВЦЭМ!$D$10+'СЕТ СН'!$H$6-'СЕТ СН'!$H$19</f>
        <v>1240.57922669</v>
      </c>
      <c r="K112" s="36">
        <f>SUMIFS(СВЦЭМ!$C$33:$C$776,СВЦЭМ!$A$33:$A$776,$A112,СВЦЭМ!$B$33:$B$776,K$83)+'СЕТ СН'!$H$9+СВЦЭМ!$D$10+'СЕТ СН'!$H$6-'СЕТ СН'!$H$19</f>
        <v>1179.0610817699999</v>
      </c>
      <c r="L112" s="36">
        <f>SUMIFS(СВЦЭМ!$C$33:$C$776,СВЦЭМ!$A$33:$A$776,$A112,СВЦЭМ!$B$33:$B$776,L$83)+'СЕТ СН'!$H$9+СВЦЭМ!$D$10+'СЕТ СН'!$H$6-'СЕТ СН'!$H$19</f>
        <v>1158.78873217</v>
      </c>
      <c r="M112" s="36">
        <f>SUMIFS(СВЦЭМ!$C$33:$C$776,СВЦЭМ!$A$33:$A$776,$A112,СВЦЭМ!$B$33:$B$776,M$83)+'СЕТ СН'!$H$9+СВЦЭМ!$D$10+'СЕТ СН'!$H$6-'СЕТ СН'!$H$19</f>
        <v>1160.26232858</v>
      </c>
      <c r="N112" s="36">
        <f>SUMIFS(СВЦЭМ!$C$33:$C$776,СВЦЭМ!$A$33:$A$776,$A112,СВЦЭМ!$B$33:$B$776,N$83)+'СЕТ СН'!$H$9+СВЦЭМ!$D$10+'СЕТ СН'!$H$6-'СЕТ СН'!$H$19</f>
        <v>1170.7731769299999</v>
      </c>
      <c r="O112" s="36">
        <f>SUMIFS(СВЦЭМ!$C$33:$C$776,СВЦЭМ!$A$33:$A$776,$A112,СВЦЭМ!$B$33:$B$776,O$83)+'СЕТ СН'!$H$9+СВЦЭМ!$D$10+'СЕТ СН'!$H$6-'СЕТ СН'!$H$19</f>
        <v>1167.36272244</v>
      </c>
      <c r="P112" s="36">
        <f>SUMIFS(СВЦЭМ!$C$33:$C$776,СВЦЭМ!$A$33:$A$776,$A112,СВЦЭМ!$B$33:$B$776,P$83)+'СЕТ СН'!$H$9+СВЦЭМ!$D$10+'СЕТ СН'!$H$6-'СЕТ СН'!$H$19</f>
        <v>1172.3707242800001</v>
      </c>
      <c r="Q112" s="36">
        <f>SUMIFS(СВЦЭМ!$C$33:$C$776,СВЦЭМ!$A$33:$A$776,$A112,СВЦЭМ!$B$33:$B$776,Q$83)+'СЕТ СН'!$H$9+СВЦЭМ!$D$10+'СЕТ СН'!$H$6-'СЕТ СН'!$H$19</f>
        <v>1188.9128173200002</v>
      </c>
      <c r="R112" s="36">
        <f>SUMIFS(СВЦЭМ!$C$33:$C$776,СВЦЭМ!$A$33:$A$776,$A112,СВЦЭМ!$B$33:$B$776,R$83)+'СЕТ СН'!$H$9+СВЦЭМ!$D$10+'СЕТ СН'!$H$6-'СЕТ СН'!$H$19</f>
        <v>1198.5700881499999</v>
      </c>
      <c r="S112" s="36">
        <f>SUMIFS(СВЦЭМ!$C$33:$C$776,СВЦЭМ!$A$33:$A$776,$A112,СВЦЭМ!$B$33:$B$776,S$83)+'СЕТ СН'!$H$9+СВЦЭМ!$D$10+'СЕТ СН'!$H$6-'СЕТ СН'!$H$19</f>
        <v>1189.3872696200001</v>
      </c>
      <c r="T112" s="36">
        <f>SUMIFS(СВЦЭМ!$C$33:$C$776,СВЦЭМ!$A$33:$A$776,$A112,СВЦЭМ!$B$33:$B$776,T$83)+'СЕТ СН'!$H$9+СВЦЭМ!$D$10+'СЕТ СН'!$H$6-'СЕТ СН'!$H$19</f>
        <v>1187.1664728400001</v>
      </c>
      <c r="U112" s="36">
        <f>SUMIFS(СВЦЭМ!$C$33:$C$776,СВЦЭМ!$A$33:$A$776,$A112,СВЦЭМ!$B$33:$B$776,U$83)+'СЕТ СН'!$H$9+СВЦЭМ!$D$10+'СЕТ СН'!$H$6-'СЕТ СН'!$H$19</f>
        <v>1186.9743829200002</v>
      </c>
      <c r="V112" s="36">
        <f>SUMIFS(СВЦЭМ!$C$33:$C$776,СВЦЭМ!$A$33:$A$776,$A112,СВЦЭМ!$B$33:$B$776,V$83)+'СЕТ СН'!$H$9+СВЦЭМ!$D$10+'СЕТ СН'!$H$6-'СЕТ СН'!$H$19</f>
        <v>1167.0206491399999</v>
      </c>
      <c r="W112" s="36">
        <f>SUMIFS(СВЦЭМ!$C$33:$C$776,СВЦЭМ!$A$33:$A$776,$A112,СВЦЭМ!$B$33:$B$776,W$83)+'СЕТ СН'!$H$9+СВЦЭМ!$D$10+'СЕТ СН'!$H$6-'СЕТ СН'!$H$19</f>
        <v>1156.1226648299998</v>
      </c>
      <c r="X112" s="36">
        <f>SUMIFS(СВЦЭМ!$C$33:$C$776,СВЦЭМ!$A$33:$A$776,$A112,СВЦЭМ!$B$33:$B$776,X$83)+'СЕТ СН'!$H$9+СВЦЭМ!$D$10+'СЕТ СН'!$H$6-'СЕТ СН'!$H$19</f>
        <v>1198.9836603799999</v>
      </c>
      <c r="Y112" s="36">
        <f>SUMIFS(СВЦЭМ!$C$33:$C$776,СВЦЭМ!$A$33:$A$776,$A112,СВЦЭМ!$B$33:$B$776,Y$83)+'СЕТ СН'!$H$9+СВЦЭМ!$D$10+'СЕТ СН'!$H$6-'СЕТ СН'!$H$19</f>
        <v>1239.9958271199998</v>
      </c>
    </row>
    <row r="113" spans="1:27" ht="15.75" x14ac:dyDescent="0.2">
      <c r="A113" s="35">
        <f t="shared" si="2"/>
        <v>44073</v>
      </c>
      <c r="B113" s="36">
        <f>SUMIFS(СВЦЭМ!$C$33:$C$776,СВЦЭМ!$A$33:$A$776,$A113,СВЦЭМ!$B$33:$B$776,B$83)+'СЕТ СН'!$H$9+СВЦЭМ!$D$10+'СЕТ СН'!$H$6-'СЕТ СН'!$H$19</f>
        <v>1270.41441222</v>
      </c>
      <c r="C113" s="36">
        <f>SUMIFS(СВЦЭМ!$C$33:$C$776,СВЦЭМ!$A$33:$A$776,$A113,СВЦЭМ!$B$33:$B$776,C$83)+'СЕТ СН'!$H$9+СВЦЭМ!$D$10+'СЕТ СН'!$H$6-'СЕТ СН'!$H$19</f>
        <v>1327.5127024200001</v>
      </c>
      <c r="D113" s="36">
        <f>SUMIFS(СВЦЭМ!$C$33:$C$776,СВЦЭМ!$A$33:$A$776,$A113,СВЦЭМ!$B$33:$B$776,D$83)+'СЕТ СН'!$H$9+СВЦЭМ!$D$10+'СЕТ СН'!$H$6-'СЕТ СН'!$H$19</f>
        <v>1373.17709986</v>
      </c>
      <c r="E113" s="36">
        <f>SUMIFS(СВЦЭМ!$C$33:$C$776,СВЦЭМ!$A$33:$A$776,$A113,СВЦЭМ!$B$33:$B$776,E$83)+'СЕТ СН'!$H$9+СВЦЭМ!$D$10+'СЕТ СН'!$H$6-'СЕТ СН'!$H$19</f>
        <v>1374.1819527299999</v>
      </c>
      <c r="F113" s="36">
        <f>SUMIFS(СВЦЭМ!$C$33:$C$776,СВЦЭМ!$A$33:$A$776,$A113,СВЦЭМ!$B$33:$B$776,F$83)+'СЕТ СН'!$H$9+СВЦЭМ!$D$10+'СЕТ СН'!$H$6-'СЕТ СН'!$H$19</f>
        <v>1373.79826579</v>
      </c>
      <c r="G113" s="36">
        <f>SUMIFS(СВЦЭМ!$C$33:$C$776,СВЦЭМ!$A$33:$A$776,$A113,СВЦЭМ!$B$33:$B$776,G$83)+'СЕТ СН'!$H$9+СВЦЭМ!$D$10+'СЕТ СН'!$H$6-'СЕТ СН'!$H$19</f>
        <v>1363.52612922</v>
      </c>
      <c r="H113" s="36">
        <f>SUMIFS(СВЦЭМ!$C$33:$C$776,СВЦЭМ!$A$33:$A$776,$A113,СВЦЭМ!$B$33:$B$776,H$83)+'СЕТ СН'!$H$9+СВЦЭМ!$D$10+'СЕТ СН'!$H$6-'СЕТ СН'!$H$19</f>
        <v>1355.13633276</v>
      </c>
      <c r="I113" s="36">
        <f>SUMIFS(СВЦЭМ!$C$33:$C$776,СВЦЭМ!$A$33:$A$776,$A113,СВЦЭМ!$B$33:$B$776,I$83)+'СЕТ СН'!$H$9+СВЦЭМ!$D$10+'СЕТ СН'!$H$6-'СЕТ СН'!$H$19</f>
        <v>1323.7583811</v>
      </c>
      <c r="J113" s="36">
        <f>SUMIFS(СВЦЭМ!$C$33:$C$776,СВЦЭМ!$A$33:$A$776,$A113,СВЦЭМ!$B$33:$B$776,J$83)+'СЕТ СН'!$H$9+СВЦЭМ!$D$10+'СЕТ СН'!$H$6-'СЕТ СН'!$H$19</f>
        <v>1248.6010175000001</v>
      </c>
      <c r="K113" s="36">
        <f>SUMIFS(СВЦЭМ!$C$33:$C$776,СВЦЭМ!$A$33:$A$776,$A113,СВЦЭМ!$B$33:$B$776,K$83)+'СЕТ СН'!$H$9+СВЦЭМ!$D$10+'СЕТ СН'!$H$6-'СЕТ СН'!$H$19</f>
        <v>1182.18032492</v>
      </c>
      <c r="L113" s="36">
        <f>SUMIFS(СВЦЭМ!$C$33:$C$776,СВЦЭМ!$A$33:$A$776,$A113,СВЦЭМ!$B$33:$B$776,L$83)+'СЕТ СН'!$H$9+СВЦЭМ!$D$10+'СЕТ СН'!$H$6-'СЕТ СН'!$H$19</f>
        <v>1150.8660269100001</v>
      </c>
      <c r="M113" s="36">
        <f>SUMIFS(СВЦЭМ!$C$33:$C$776,СВЦЭМ!$A$33:$A$776,$A113,СВЦЭМ!$B$33:$B$776,M$83)+'СЕТ СН'!$H$9+СВЦЭМ!$D$10+'СЕТ СН'!$H$6-'СЕТ СН'!$H$19</f>
        <v>1144.9269218899999</v>
      </c>
      <c r="N113" s="36">
        <f>SUMIFS(СВЦЭМ!$C$33:$C$776,СВЦЭМ!$A$33:$A$776,$A113,СВЦЭМ!$B$33:$B$776,N$83)+'СЕТ СН'!$H$9+СВЦЭМ!$D$10+'СЕТ СН'!$H$6-'СЕТ СН'!$H$19</f>
        <v>1155.4666355300001</v>
      </c>
      <c r="O113" s="36">
        <f>SUMIFS(СВЦЭМ!$C$33:$C$776,СВЦЭМ!$A$33:$A$776,$A113,СВЦЭМ!$B$33:$B$776,O$83)+'СЕТ СН'!$H$9+СВЦЭМ!$D$10+'СЕТ СН'!$H$6-'СЕТ СН'!$H$19</f>
        <v>1147.4710481</v>
      </c>
      <c r="P113" s="36">
        <f>SUMIFS(СВЦЭМ!$C$33:$C$776,СВЦЭМ!$A$33:$A$776,$A113,СВЦЭМ!$B$33:$B$776,P$83)+'СЕТ СН'!$H$9+СВЦЭМ!$D$10+'СЕТ СН'!$H$6-'СЕТ СН'!$H$19</f>
        <v>1150.9700674400001</v>
      </c>
      <c r="Q113" s="36">
        <f>SUMIFS(СВЦЭМ!$C$33:$C$776,СВЦЭМ!$A$33:$A$776,$A113,СВЦЭМ!$B$33:$B$776,Q$83)+'СЕТ СН'!$H$9+СВЦЭМ!$D$10+'СЕТ СН'!$H$6-'СЕТ СН'!$H$19</f>
        <v>1165.38784149</v>
      </c>
      <c r="R113" s="36">
        <f>SUMIFS(СВЦЭМ!$C$33:$C$776,СВЦЭМ!$A$33:$A$776,$A113,СВЦЭМ!$B$33:$B$776,R$83)+'СЕТ СН'!$H$9+СВЦЭМ!$D$10+'СЕТ СН'!$H$6-'СЕТ СН'!$H$19</f>
        <v>1170.4624076599998</v>
      </c>
      <c r="S113" s="36">
        <f>SUMIFS(СВЦЭМ!$C$33:$C$776,СВЦЭМ!$A$33:$A$776,$A113,СВЦЭМ!$B$33:$B$776,S$83)+'СЕТ СН'!$H$9+СВЦЭМ!$D$10+'СЕТ СН'!$H$6-'СЕТ СН'!$H$19</f>
        <v>1155.0312155299998</v>
      </c>
      <c r="T113" s="36">
        <f>SUMIFS(СВЦЭМ!$C$33:$C$776,СВЦЭМ!$A$33:$A$776,$A113,СВЦЭМ!$B$33:$B$776,T$83)+'СЕТ СН'!$H$9+СВЦЭМ!$D$10+'СЕТ СН'!$H$6-'СЕТ СН'!$H$19</f>
        <v>1144.82688833</v>
      </c>
      <c r="U113" s="36">
        <f>SUMIFS(СВЦЭМ!$C$33:$C$776,СВЦЭМ!$A$33:$A$776,$A113,СВЦЭМ!$B$33:$B$776,U$83)+'СЕТ СН'!$H$9+СВЦЭМ!$D$10+'СЕТ СН'!$H$6-'СЕТ СН'!$H$19</f>
        <v>1138.75274444</v>
      </c>
      <c r="V113" s="36">
        <f>SUMIFS(СВЦЭМ!$C$33:$C$776,СВЦЭМ!$A$33:$A$776,$A113,СВЦЭМ!$B$33:$B$776,V$83)+'СЕТ СН'!$H$9+СВЦЭМ!$D$10+'СЕТ СН'!$H$6-'СЕТ СН'!$H$19</f>
        <v>1111.7872842299998</v>
      </c>
      <c r="W113" s="36">
        <f>SUMIFS(СВЦЭМ!$C$33:$C$776,СВЦЭМ!$A$33:$A$776,$A113,СВЦЭМ!$B$33:$B$776,W$83)+'СЕТ СН'!$H$9+СВЦЭМ!$D$10+'СЕТ СН'!$H$6-'СЕТ СН'!$H$19</f>
        <v>1093.89765302</v>
      </c>
      <c r="X113" s="36">
        <f>SUMIFS(СВЦЭМ!$C$33:$C$776,СВЦЭМ!$A$33:$A$776,$A113,СВЦЭМ!$B$33:$B$776,X$83)+'СЕТ СН'!$H$9+СВЦЭМ!$D$10+'СЕТ СН'!$H$6-'СЕТ СН'!$H$19</f>
        <v>1136.4385888699999</v>
      </c>
      <c r="Y113" s="36">
        <f>SUMIFS(СВЦЭМ!$C$33:$C$776,СВЦЭМ!$A$33:$A$776,$A113,СВЦЭМ!$B$33:$B$776,Y$83)+'СЕТ СН'!$H$9+СВЦЭМ!$D$10+'СЕТ СН'!$H$6-'СЕТ СН'!$H$19</f>
        <v>1189.5106711200001</v>
      </c>
      <c r="AA113" s="37"/>
    </row>
    <row r="114" spans="1:27" ht="15.75" x14ac:dyDescent="0.2">
      <c r="A114" s="35">
        <f t="shared" si="2"/>
        <v>44074</v>
      </c>
      <c r="B114" s="36">
        <f>SUMIFS(СВЦЭМ!$C$33:$C$776,СВЦЭМ!$A$33:$A$776,$A114,СВЦЭМ!$B$33:$B$776,B$83)+'СЕТ СН'!$H$9+СВЦЭМ!$D$10+'СЕТ СН'!$H$6-'СЕТ СН'!$H$19</f>
        <v>1237.2200699499999</v>
      </c>
      <c r="C114" s="36">
        <f>SUMIFS(СВЦЭМ!$C$33:$C$776,СВЦЭМ!$A$33:$A$776,$A114,СВЦЭМ!$B$33:$B$776,C$83)+'СЕТ СН'!$H$9+СВЦЭМ!$D$10+'СЕТ СН'!$H$6-'СЕТ СН'!$H$19</f>
        <v>1291.3104549499999</v>
      </c>
      <c r="D114" s="36">
        <f>SUMIFS(СВЦЭМ!$C$33:$C$776,СВЦЭМ!$A$33:$A$776,$A114,СВЦЭМ!$B$33:$B$776,D$83)+'СЕТ СН'!$H$9+СВЦЭМ!$D$10+'СЕТ СН'!$H$6-'СЕТ СН'!$H$19</f>
        <v>1348.67762726</v>
      </c>
      <c r="E114" s="36">
        <f>SUMIFS(СВЦЭМ!$C$33:$C$776,СВЦЭМ!$A$33:$A$776,$A114,СВЦЭМ!$B$33:$B$776,E$83)+'СЕТ СН'!$H$9+СВЦЭМ!$D$10+'СЕТ СН'!$H$6-'СЕТ СН'!$H$19</f>
        <v>1361.22804466</v>
      </c>
      <c r="F114" s="36">
        <f>SUMIFS(СВЦЭМ!$C$33:$C$776,СВЦЭМ!$A$33:$A$776,$A114,СВЦЭМ!$B$33:$B$776,F$83)+'СЕТ СН'!$H$9+СВЦЭМ!$D$10+'СЕТ СН'!$H$6-'СЕТ СН'!$H$19</f>
        <v>1372.7104578399999</v>
      </c>
      <c r="G114" s="36">
        <f>SUMIFS(СВЦЭМ!$C$33:$C$776,СВЦЭМ!$A$33:$A$776,$A114,СВЦЭМ!$B$33:$B$776,G$83)+'СЕТ СН'!$H$9+СВЦЭМ!$D$10+'СЕТ СН'!$H$6-'СЕТ СН'!$H$19</f>
        <v>1358.63975637</v>
      </c>
      <c r="H114" s="36">
        <f>SUMIFS(СВЦЭМ!$C$33:$C$776,СВЦЭМ!$A$33:$A$776,$A114,СВЦЭМ!$B$33:$B$776,H$83)+'СЕТ СН'!$H$9+СВЦЭМ!$D$10+'СЕТ СН'!$H$6-'СЕТ СН'!$H$19</f>
        <v>1306.65393954</v>
      </c>
      <c r="I114" s="36">
        <f>SUMIFS(СВЦЭМ!$C$33:$C$776,СВЦЭМ!$A$33:$A$776,$A114,СВЦЭМ!$B$33:$B$776,I$83)+'СЕТ СН'!$H$9+СВЦЭМ!$D$10+'СЕТ СН'!$H$6-'СЕТ СН'!$H$19</f>
        <v>1244.3422463900001</v>
      </c>
      <c r="J114" s="36">
        <f>SUMIFS(СВЦЭМ!$C$33:$C$776,СВЦЭМ!$A$33:$A$776,$A114,СВЦЭМ!$B$33:$B$776,J$83)+'СЕТ СН'!$H$9+СВЦЭМ!$D$10+'СЕТ СН'!$H$6-'СЕТ СН'!$H$19</f>
        <v>1188.9424542299998</v>
      </c>
      <c r="K114" s="36">
        <f>SUMIFS(СВЦЭМ!$C$33:$C$776,СВЦЭМ!$A$33:$A$776,$A114,СВЦЭМ!$B$33:$B$776,K$83)+'СЕТ СН'!$H$9+СВЦЭМ!$D$10+'СЕТ СН'!$H$6-'СЕТ СН'!$H$19</f>
        <v>1146.6417533399999</v>
      </c>
      <c r="L114" s="36">
        <f>SUMIFS(СВЦЭМ!$C$33:$C$776,СВЦЭМ!$A$33:$A$776,$A114,СВЦЭМ!$B$33:$B$776,L$83)+'СЕТ СН'!$H$9+СВЦЭМ!$D$10+'СЕТ СН'!$H$6-'СЕТ СН'!$H$19</f>
        <v>1161.8962079799999</v>
      </c>
      <c r="M114" s="36">
        <f>SUMIFS(СВЦЭМ!$C$33:$C$776,СВЦЭМ!$A$33:$A$776,$A114,СВЦЭМ!$B$33:$B$776,M$83)+'СЕТ СН'!$H$9+СВЦЭМ!$D$10+'СЕТ СН'!$H$6-'СЕТ СН'!$H$19</f>
        <v>1161.8586963799999</v>
      </c>
      <c r="N114" s="36">
        <f>SUMIFS(СВЦЭМ!$C$33:$C$776,СВЦЭМ!$A$33:$A$776,$A114,СВЦЭМ!$B$33:$B$776,N$83)+'СЕТ СН'!$H$9+СВЦЭМ!$D$10+'СЕТ СН'!$H$6-'СЕТ СН'!$H$19</f>
        <v>1157.5066026499999</v>
      </c>
      <c r="O114" s="36">
        <f>SUMIFS(СВЦЭМ!$C$33:$C$776,СВЦЭМ!$A$33:$A$776,$A114,СВЦЭМ!$B$33:$B$776,O$83)+'СЕТ СН'!$H$9+СВЦЭМ!$D$10+'СЕТ СН'!$H$6-'СЕТ СН'!$H$19</f>
        <v>1151.1187290100002</v>
      </c>
      <c r="P114" s="36">
        <f>SUMIFS(СВЦЭМ!$C$33:$C$776,СВЦЭМ!$A$33:$A$776,$A114,СВЦЭМ!$B$33:$B$776,P$83)+'СЕТ СН'!$H$9+СВЦЭМ!$D$10+'СЕТ СН'!$H$6-'СЕТ СН'!$H$19</f>
        <v>1156.50305714</v>
      </c>
      <c r="Q114" s="36">
        <f>SUMIFS(СВЦЭМ!$C$33:$C$776,СВЦЭМ!$A$33:$A$776,$A114,СВЦЭМ!$B$33:$B$776,Q$83)+'СЕТ СН'!$H$9+СВЦЭМ!$D$10+'СЕТ СН'!$H$6-'СЕТ СН'!$H$19</f>
        <v>1156.94032268</v>
      </c>
      <c r="R114" s="36">
        <f>SUMIFS(СВЦЭМ!$C$33:$C$776,СВЦЭМ!$A$33:$A$776,$A114,СВЦЭМ!$B$33:$B$776,R$83)+'СЕТ СН'!$H$9+СВЦЭМ!$D$10+'СЕТ СН'!$H$6-'СЕТ СН'!$H$19</f>
        <v>1153.5214317300001</v>
      </c>
      <c r="S114" s="36">
        <f>SUMIFS(СВЦЭМ!$C$33:$C$776,СВЦЭМ!$A$33:$A$776,$A114,СВЦЭМ!$B$33:$B$776,S$83)+'СЕТ СН'!$H$9+СВЦЭМ!$D$10+'СЕТ СН'!$H$6-'СЕТ СН'!$H$19</f>
        <v>1157.9025403099999</v>
      </c>
      <c r="T114" s="36">
        <f>SUMIFS(СВЦЭМ!$C$33:$C$776,СВЦЭМ!$A$33:$A$776,$A114,СВЦЭМ!$B$33:$B$776,T$83)+'СЕТ СН'!$H$9+СВЦЭМ!$D$10+'СЕТ СН'!$H$6-'СЕТ СН'!$H$19</f>
        <v>1155.81335173</v>
      </c>
      <c r="U114" s="36">
        <f>SUMIFS(СВЦЭМ!$C$33:$C$776,СВЦЭМ!$A$33:$A$776,$A114,СВЦЭМ!$B$33:$B$776,U$83)+'СЕТ СН'!$H$9+СВЦЭМ!$D$10+'СЕТ СН'!$H$6-'СЕТ СН'!$H$19</f>
        <v>1148.1706055300001</v>
      </c>
      <c r="V114" s="36">
        <f>SUMIFS(СВЦЭМ!$C$33:$C$776,СВЦЭМ!$A$33:$A$776,$A114,СВЦЭМ!$B$33:$B$776,V$83)+'СЕТ СН'!$H$9+СВЦЭМ!$D$10+'СЕТ СН'!$H$6-'СЕТ СН'!$H$19</f>
        <v>1143.0833405399999</v>
      </c>
      <c r="W114" s="36">
        <f>SUMIFS(СВЦЭМ!$C$33:$C$776,СВЦЭМ!$A$33:$A$776,$A114,СВЦЭМ!$B$33:$B$776,W$83)+'СЕТ СН'!$H$9+СВЦЭМ!$D$10+'СЕТ СН'!$H$6-'СЕТ СН'!$H$19</f>
        <v>1140.2488329100001</v>
      </c>
      <c r="X114" s="36">
        <f>SUMIFS(СВЦЭМ!$C$33:$C$776,СВЦЭМ!$A$33:$A$776,$A114,СВЦЭМ!$B$33:$B$776,X$83)+'СЕТ СН'!$H$9+СВЦЭМ!$D$10+'СЕТ СН'!$H$6-'СЕТ СН'!$H$19</f>
        <v>1155.5094710399999</v>
      </c>
      <c r="Y114" s="36">
        <f>SUMIFS(СВЦЭМ!$C$33:$C$776,СВЦЭМ!$A$33:$A$776,$A114,СВЦЭМ!$B$33:$B$776,Y$83)+'СЕТ СН'!$H$9+СВЦЭМ!$D$10+'СЕТ СН'!$H$6-'СЕТ СН'!$H$19</f>
        <v>1208.3009437000001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01.08.2020</v>
      </c>
      <c r="B120" s="36">
        <f>SUMIFS(СВЦЭМ!$C$33:$C$776,СВЦЭМ!$A$33:$A$776,$A120,СВЦЭМ!$B$33:$B$776,B$119)+'СЕТ СН'!$I$9+СВЦЭМ!$D$10+'СЕТ СН'!$I$6-'СЕТ СН'!$I$19</f>
        <v>1564.0524604</v>
      </c>
      <c r="C120" s="36">
        <f>SUMIFS(СВЦЭМ!$C$33:$C$776,СВЦЭМ!$A$33:$A$776,$A120,СВЦЭМ!$B$33:$B$776,C$119)+'СЕТ СН'!$I$9+СВЦЭМ!$D$10+'СЕТ СН'!$I$6-'СЕТ СН'!$I$19</f>
        <v>1597.2437420599999</v>
      </c>
      <c r="D120" s="36">
        <f>SUMIFS(СВЦЭМ!$C$33:$C$776,СВЦЭМ!$A$33:$A$776,$A120,СВЦЭМ!$B$33:$B$776,D$119)+'СЕТ СН'!$I$9+СВЦЭМ!$D$10+'СЕТ СН'!$I$6-'СЕТ СН'!$I$19</f>
        <v>1638.5630998699999</v>
      </c>
      <c r="E120" s="36">
        <f>SUMIFS(СВЦЭМ!$C$33:$C$776,СВЦЭМ!$A$33:$A$776,$A120,СВЦЭМ!$B$33:$B$776,E$119)+'СЕТ СН'!$I$9+СВЦЭМ!$D$10+'СЕТ СН'!$I$6-'СЕТ СН'!$I$19</f>
        <v>1642.07435298</v>
      </c>
      <c r="F120" s="36">
        <f>SUMIFS(СВЦЭМ!$C$33:$C$776,СВЦЭМ!$A$33:$A$776,$A120,СВЦЭМ!$B$33:$B$776,F$119)+'СЕТ СН'!$I$9+СВЦЭМ!$D$10+'СЕТ СН'!$I$6-'СЕТ СН'!$I$19</f>
        <v>1637.38829545</v>
      </c>
      <c r="G120" s="36">
        <f>SUMIFS(СВЦЭМ!$C$33:$C$776,СВЦЭМ!$A$33:$A$776,$A120,СВЦЭМ!$B$33:$B$776,G$119)+'СЕТ СН'!$I$9+СВЦЭМ!$D$10+'СЕТ СН'!$I$6-'СЕТ СН'!$I$19</f>
        <v>1662.08446822</v>
      </c>
      <c r="H120" s="36">
        <f>SUMIFS(СВЦЭМ!$C$33:$C$776,СВЦЭМ!$A$33:$A$776,$A120,СВЦЭМ!$B$33:$B$776,H$119)+'СЕТ СН'!$I$9+СВЦЭМ!$D$10+'СЕТ СН'!$I$6-'СЕТ СН'!$I$19</f>
        <v>1641.1975594099999</v>
      </c>
      <c r="I120" s="36">
        <f>SUMIFS(СВЦЭМ!$C$33:$C$776,СВЦЭМ!$A$33:$A$776,$A120,СВЦЭМ!$B$33:$B$776,I$119)+'СЕТ СН'!$I$9+СВЦЭМ!$D$10+'СЕТ СН'!$I$6-'СЕТ СН'!$I$19</f>
        <v>1658.1811357399999</v>
      </c>
      <c r="J120" s="36">
        <f>SUMIFS(СВЦЭМ!$C$33:$C$776,СВЦЭМ!$A$33:$A$776,$A120,СВЦЭМ!$B$33:$B$776,J$119)+'СЕТ СН'!$I$9+СВЦЭМ!$D$10+'СЕТ СН'!$I$6-'СЕТ СН'!$I$19</f>
        <v>1614.9851516700001</v>
      </c>
      <c r="K120" s="36">
        <f>SUMIFS(СВЦЭМ!$C$33:$C$776,СВЦЭМ!$A$33:$A$776,$A120,СВЦЭМ!$B$33:$B$776,K$119)+'СЕТ СН'!$I$9+СВЦЭМ!$D$10+'СЕТ СН'!$I$6-'СЕТ СН'!$I$19</f>
        <v>1574.0972041599998</v>
      </c>
      <c r="L120" s="36">
        <f>SUMIFS(СВЦЭМ!$C$33:$C$776,СВЦЭМ!$A$33:$A$776,$A120,СВЦЭМ!$B$33:$B$776,L$119)+'СЕТ СН'!$I$9+СВЦЭМ!$D$10+'СЕТ СН'!$I$6-'СЕТ СН'!$I$19</f>
        <v>1537.10433399</v>
      </c>
      <c r="M120" s="36">
        <f>SUMIFS(СВЦЭМ!$C$33:$C$776,СВЦЭМ!$A$33:$A$776,$A120,СВЦЭМ!$B$33:$B$776,M$119)+'СЕТ СН'!$I$9+СВЦЭМ!$D$10+'СЕТ СН'!$I$6-'СЕТ СН'!$I$19</f>
        <v>1481.76665854</v>
      </c>
      <c r="N120" s="36">
        <f>SUMIFS(СВЦЭМ!$C$33:$C$776,СВЦЭМ!$A$33:$A$776,$A120,СВЦЭМ!$B$33:$B$776,N$119)+'СЕТ СН'!$I$9+СВЦЭМ!$D$10+'СЕТ СН'!$I$6-'СЕТ СН'!$I$19</f>
        <v>1445.1805054599999</v>
      </c>
      <c r="O120" s="36">
        <f>SUMIFS(СВЦЭМ!$C$33:$C$776,СВЦЭМ!$A$33:$A$776,$A120,СВЦЭМ!$B$33:$B$776,O$119)+'СЕТ СН'!$I$9+СВЦЭМ!$D$10+'СЕТ СН'!$I$6-'СЕТ СН'!$I$19</f>
        <v>1400.2279899099999</v>
      </c>
      <c r="P120" s="36">
        <f>SUMIFS(СВЦЭМ!$C$33:$C$776,СВЦЭМ!$A$33:$A$776,$A120,СВЦЭМ!$B$33:$B$776,P$119)+'СЕТ СН'!$I$9+СВЦЭМ!$D$10+'СЕТ СН'!$I$6-'СЕТ СН'!$I$19</f>
        <v>1404.8092444700001</v>
      </c>
      <c r="Q120" s="36">
        <f>SUMIFS(СВЦЭМ!$C$33:$C$776,СВЦЭМ!$A$33:$A$776,$A120,СВЦЭМ!$B$33:$B$776,Q$119)+'СЕТ СН'!$I$9+СВЦЭМ!$D$10+'СЕТ СН'!$I$6-'СЕТ СН'!$I$19</f>
        <v>1406.07282381</v>
      </c>
      <c r="R120" s="36">
        <f>SUMIFS(СВЦЭМ!$C$33:$C$776,СВЦЭМ!$A$33:$A$776,$A120,СВЦЭМ!$B$33:$B$776,R$119)+'СЕТ СН'!$I$9+СВЦЭМ!$D$10+'СЕТ СН'!$I$6-'СЕТ СН'!$I$19</f>
        <v>1403.5237700600001</v>
      </c>
      <c r="S120" s="36">
        <f>SUMIFS(СВЦЭМ!$C$33:$C$776,СВЦЭМ!$A$33:$A$776,$A120,СВЦЭМ!$B$33:$B$776,S$119)+'СЕТ СН'!$I$9+СВЦЭМ!$D$10+'СЕТ СН'!$I$6-'СЕТ СН'!$I$19</f>
        <v>1407.7992986899999</v>
      </c>
      <c r="T120" s="36">
        <f>SUMIFS(СВЦЭМ!$C$33:$C$776,СВЦЭМ!$A$33:$A$776,$A120,СВЦЭМ!$B$33:$B$776,T$119)+'СЕТ СН'!$I$9+СВЦЭМ!$D$10+'СЕТ СН'!$I$6-'СЕТ СН'!$I$19</f>
        <v>1407.3232321199998</v>
      </c>
      <c r="U120" s="36">
        <f>SUMIFS(СВЦЭМ!$C$33:$C$776,СВЦЭМ!$A$33:$A$776,$A120,СВЦЭМ!$B$33:$B$776,U$119)+'СЕТ СН'!$I$9+СВЦЭМ!$D$10+'СЕТ СН'!$I$6-'СЕТ СН'!$I$19</f>
        <v>1400.0302137399999</v>
      </c>
      <c r="V120" s="36">
        <f>SUMIFS(СВЦЭМ!$C$33:$C$776,СВЦЭМ!$A$33:$A$776,$A120,СВЦЭМ!$B$33:$B$776,V$119)+'СЕТ СН'!$I$9+СВЦЭМ!$D$10+'СЕТ СН'!$I$6-'СЕТ СН'!$I$19</f>
        <v>1395.28524255</v>
      </c>
      <c r="W120" s="36">
        <f>SUMIFS(СВЦЭМ!$C$33:$C$776,СВЦЭМ!$A$33:$A$776,$A120,СВЦЭМ!$B$33:$B$776,W$119)+'СЕТ СН'!$I$9+СВЦЭМ!$D$10+'СЕТ СН'!$I$6-'СЕТ СН'!$I$19</f>
        <v>1380.8908871599999</v>
      </c>
      <c r="X120" s="36">
        <f>SUMIFS(СВЦЭМ!$C$33:$C$776,СВЦЭМ!$A$33:$A$776,$A120,СВЦЭМ!$B$33:$B$776,X$119)+'СЕТ СН'!$I$9+СВЦЭМ!$D$10+'СЕТ СН'!$I$6-'СЕТ СН'!$I$19</f>
        <v>1417.6224329500001</v>
      </c>
      <c r="Y120" s="36">
        <f>SUMIFS(СВЦЭМ!$C$33:$C$776,СВЦЭМ!$A$33:$A$776,$A120,СВЦЭМ!$B$33:$B$776,Y$119)+'СЕТ СН'!$I$9+СВЦЭМ!$D$10+'СЕТ СН'!$I$6-'СЕТ СН'!$I$19</f>
        <v>1519.95166167</v>
      </c>
    </row>
    <row r="121" spans="1:27" ht="15.75" x14ac:dyDescent="0.2">
      <c r="A121" s="35">
        <f>A120+1</f>
        <v>44045</v>
      </c>
      <c r="B121" s="36">
        <f>SUMIFS(СВЦЭМ!$C$33:$C$776,СВЦЭМ!$A$33:$A$776,$A121,СВЦЭМ!$B$33:$B$776,B$119)+'СЕТ СН'!$I$9+СВЦЭМ!$D$10+'СЕТ СН'!$I$6-'СЕТ СН'!$I$19</f>
        <v>1548.0118341699999</v>
      </c>
      <c r="C121" s="36">
        <f>SUMIFS(СВЦЭМ!$C$33:$C$776,СВЦЭМ!$A$33:$A$776,$A121,СВЦЭМ!$B$33:$B$776,C$119)+'СЕТ СН'!$I$9+СВЦЭМ!$D$10+'СЕТ СН'!$I$6-'СЕТ СН'!$I$19</f>
        <v>1589.29067786</v>
      </c>
      <c r="D121" s="36">
        <f>SUMIFS(СВЦЭМ!$C$33:$C$776,СВЦЭМ!$A$33:$A$776,$A121,СВЦЭМ!$B$33:$B$776,D$119)+'СЕТ СН'!$I$9+СВЦЭМ!$D$10+'СЕТ СН'!$I$6-'СЕТ СН'!$I$19</f>
        <v>1618.4801040299999</v>
      </c>
      <c r="E121" s="36">
        <f>SUMIFS(СВЦЭМ!$C$33:$C$776,СВЦЭМ!$A$33:$A$776,$A121,СВЦЭМ!$B$33:$B$776,E$119)+'СЕТ СН'!$I$9+СВЦЭМ!$D$10+'СЕТ СН'!$I$6-'СЕТ СН'!$I$19</f>
        <v>1623.97049724</v>
      </c>
      <c r="F121" s="36">
        <f>SUMIFS(СВЦЭМ!$C$33:$C$776,СВЦЭМ!$A$33:$A$776,$A121,СВЦЭМ!$B$33:$B$776,F$119)+'СЕТ СН'!$I$9+СВЦЭМ!$D$10+'СЕТ СН'!$I$6-'СЕТ СН'!$I$19</f>
        <v>1626.7030252899999</v>
      </c>
      <c r="G121" s="36">
        <f>SUMIFS(СВЦЭМ!$C$33:$C$776,СВЦЭМ!$A$33:$A$776,$A121,СВЦЭМ!$B$33:$B$776,G$119)+'СЕТ СН'!$I$9+СВЦЭМ!$D$10+'СЕТ СН'!$I$6-'СЕТ СН'!$I$19</f>
        <v>1624.1245946099998</v>
      </c>
      <c r="H121" s="36">
        <f>SUMIFS(СВЦЭМ!$C$33:$C$776,СВЦЭМ!$A$33:$A$776,$A121,СВЦЭМ!$B$33:$B$776,H$119)+'СЕТ СН'!$I$9+СВЦЭМ!$D$10+'СЕТ СН'!$I$6-'СЕТ СН'!$I$19</f>
        <v>1598.3030668599999</v>
      </c>
      <c r="I121" s="36">
        <f>SUMIFS(СВЦЭМ!$C$33:$C$776,СВЦЭМ!$A$33:$A$776,$A121,СВЦЭМ!$B$33:$B$776,I$119)+'СЕТ СН'!$I$9+СВЦЭМ!$D$10+'СЕТ СН'!$I$6-'СЕТ СН'!$I$19</f>
        <v>1625.90539605</v>
      </c>
      <c r="J121" s="36">
        <f>SUMIFS(СВЦЭМ!$C$33:$C$776,СВЦЭМ!$A$33:$A$776,$A121,СВЦЭМ!$B$33:$B$776,J$119)+'СЕТ СН'!$I$9+СВЦЭМ!$D$10+'СЕТ СН'!$I$6-'СЕТ СН'!$I$19</f>
        <v>1593.9180234599999</v>
      </c>
      <c r="K121" s="36">
        <f>SUMIFS(СВЦЭМ!$C$33:$C$776,СВЦЭМ!$A$33:$A$776,$A121,СВЦЭМ!$B$33:$B$776,K$119)+'СЕТ СН'!$I$9+СВЦЭМ!$D$10+'СЕТ СН'!$I$6-'СЕТ СН'!$I$19</f>
        <v>1528.37398719</v>
      </c>
      <c r="L121" s="36">
        <f>SUMIFS(СВЦЭМ!$C$33:$C$776,СВЦЭМ!$A$33:$A$776,$A121,СВЦЭМ!$B$33:$B$776,L$119)+'СЕТ СН'!$I$9+СВЦЭМ!$D$10+'СЕТ СН'!$I$6-'СЕТ СН'!$I$19</f>
        <v>1491.4114944600001</v>
      </c>
      <c r="M121" s="36">
        <f>SUMIFS(СВЦЭМ!$C$33:$C$776,СВЦЭМ!$A$33:$A$776,$A121,СВЦЭМ!$B$33:$B$776,M$119)+'СЕТ СН'!$I$9+СВЦЭМ!$D$10+'СЕТ СН'!$I$6-'СЕТ СН'!$I$19</f>
        <v>1428.3942688299999</v>
      </c>
      <c r="N121" s="36">
        <f>SUMIFS(СВЦЭМ!$C$33:$C$776,СВЦЭМ!$A$33:$A$776,$A121,СВЦЭМ!$B$33:$B$776,N$119)+'СЕТ СН'!$I$9+СВЦЭМ!$D$10+'СЕТ СН'!$I$6-'СЕТ СН'!$I$19</f>
        <v>1394.9144427900001</v>
      </c>
      <c r="O121" s="36">
        <f>SUMIFS(СВЦЭМ!$C$33:$C$776,СВЦЭМ!$A$33:$A$776,$A121,СВЦЭМ!$B$33:$B$776,O$119)+'СЕТ СН'!$I$9+СВЦЭМ!$D$10+'СЕТ СН'!$I$6-'СЕТ СН'!$I$19</f>
        <v>1380.92335785</v>
      </c>
      <c r="P121" s="36">
        <f>SUMIFS(СВЦЭМ!$C$33:$C$776,СВЦЭМ!$A$33:$A$776,$A121,СВЦЭМ!$B$33:$B$776,P$119)+'СЕТ СН'!$I$9+СВЦЭМ!$D$10+'СЕТ СН'!$I$6-'СЕТ СН'!$I$19</f>
        <v>1391.1013291099998</v>
      </c>
      <c r="Q121" s="36">
        <f>SUMIFS(СВЦЭМ!$C$33:$C$776,СВЦЭМ!$A$33:$A$776,$A121,СВЦЭМ!$B$33:$B$776,Q$119)+'СЕТ СН'!$I$9+СВЦЭМ!$D$10+'СЕТ СН'!$I$6-'СЕТ СН'!$I$19</f>
        <v>1400.41204036</v>
      </c>
      <c r="R121" s="36">
        <f>SUMIFS(СВЦЭМ!$C$33:$C$776,СВЦЭМ!$A$33:$A$776,$A121,СВЦЭМ!$B$33:$B$776,R$119)+'СЕТ СН'!$I$9+СВЦЭМ!$D$10+'СЕТ СН'!$I$6-'СЕТ СН'!$I$19</f>
        <v>1392.9310086800001</v>
      </c>
      <c r="S121" s="36">
        <f>SUMIFS(СВЦЭМ!$C$33:$C$776,СВЦЭМ!$A$33:$A$776,$A121,СВЦЭМ!$B$33:$B$776,S$119)+'СЕТ СН'!$I$9+СВЦЭМ!$D$10+'СЕТ СН'!$I$6-'СЕТ СН'!$I$19</f>
        <v>1397.3583322899999</v>
      </c>
      <c r="T121" s="36">
        <f>SUMIFS(СВЦЭМ!$C$33:$C$776,СВЦЭМ!$A$33:$A$776,$A121,СВЦЭМ!$B$33:$B$776,T$119)+'СЕТ СН'!$I$9+СВЦЭМ!$D$10+'СЕТ СН'!$I$6-'СЕТ СН'!$I$19</f>
        <v>1396.2085061600001</v>
      </c>
      <c r="U121" s="36">
        <f>SUMIFS(СВЦЭМ!$C$33:$C$776,СВЦЭМ!$A$33:$A$776,$A121,СВЦЭМ!$B$33:$B$776,U$119)+'СЕТ СН'!$I$9+СВЦЭМ!$D$10+'СЕТ СН'!$I$6-'СЕТ СН'!$I$19</f>
        <v>1383.9079879000001</v>
      </c>
      <c r="V121" s="36">
        <f>SUMIFS(СВЦЭМ!$C$33:$C$776,СВЦЭМ!$A$33:$A$776,$A121,СВЦЭМ!$B$33:$B$776,V$119)+'СЕТ СН'!$I$9+СВЦЭМ!$D$10+'СЕТ СН'!$I$6-'СЕТ СН'!$I$19</f>
        <v>1356.5260364999999</v>
      </c>
      <c r="W121" s="36">
        <f>SUMIFS(СВЦЭМ!$C$33:$C$776,СВЦЭМ!$A$33:$A$776,$A121,СВЦЭМ!$B$33:$B$776,W$119)+'СЕТ СН'!$I$9+СВЦЭМ!$D$10+'СЕТ СН'!$I$6-'СЕТ СН'!$I$19</f>
        <v>1356.52545012</v>
      </c>
      <c r="X121" s="36">
        <f>SUMIFS(СВЦЭМ!$C$33:$C$776,СВЦЭМ!$A$33:$A$776,$A121,СВЦЭМ!$B$33:$B$776,X$119)+'СЕТ СН'!$I$9+СВЦЭМ!$D$10+'СЕТ СН'!$I$6-'СЕТ СН'!$I$19</f>
        <v>1386.17352964</v>
      </c>
      <c r="Y121" s="36">
        <f>SUMIFS(СВЦЭМ!$C$33:$C$776,СВЦЭМ!$A$33:$A$776,$A121,СВЦЭМ!$B$33:$B$776,Y$119)+'СЕТ СН'!$I$9+СВЦЭМ!$D$10+'СЕТ СН'!$I$6-'СЕТ СН'!$I$19</f>
        <v>1473.8053055299999</v>
      </c>
    </row>
    <row r="122" spans="1:27" ht="15.75" x14ac:dyDescent="0.2">
      <c r="A122" s="35">
        <f t="shared" ref="A122:A150" si="3">A121+1</f>
        <v>44046</v>
      </c>
      <c r="B122" s="36">
        <f>SUMIFS(СВЦЭМ!$C$33:$C$776,СВЦЭМ!$A$33:$A$776,$A122,СВЦЭМ!$B$33:$B$776,B$119)+'СЕТ СН'!$I$9+СВЦЭМ!$D$10+'СЕТ СН'!$I$6-'СЕТ СН'!$I$19</f>
        <v>1563.7923669299998</v>
      </c>
      <c r="C122" s="36">
        <f>SUMIFS(СВЦЭМ!$C$33:$C$776,СВЦЭМ!$A$33:$A$776,$A122,СВЦЭМ!$B$33:$B$776,C$119)+'СЕТ СН'!$I$9+СВЦЭМ!$D$10+'СЕТ СН'!$I$6-'СЕТ СН'!$I$19</f>
        <v>1559.8644371400001</v>
      </c>
      <c r="D122" s="36">
        <f>SUMIFS(СВЦЭМ!$C$33:$C$776,СВЦЭМ!$A$33:$A$776,$A122,СВЦЭМ!$B$33:$B$776,D$119)+'СЕТ СН'!$I$9+СВЦЭМ!$D$10+'СЕТ СН'!$I$6-'СЕТ СН'!$I$19</f>
        <v>1575.70363006</v>
      </c>
      <c r="E122" s="36">
        <f>SUMIFS(СВЦЭМ!$C$33:$C$776,СВЦЭМ!$A$33:$A$776,$A122,СВЦЭМ!$B$33:$B$776,E$119)+'СЕТ СН'!$I$9+СВЦЭМ!$D$10+'СЕТ СН'!$I$6-'СЕТ СН'!$I$19</f>
        <v>1619.9917379200001</v>
      </c>
      <c r="F122" s="36">
        <f>SUMIFS(СВЦЭМ!$C$33:$C$776,СВЦЭМ!$A$33:$A$776,$A122,СВЦЭМ!$B$33:$B$776,F$119)+'СЕТ СН'!$I$9+СВЦЭМ!$D$10+'СЕТ СН'!$I$6-'СЕТ СН'!$I$19</f>
        <v>1620.6758401699999</v>
      </c>
      <c r="G122" s="36">
        <f>SUMIFS(СВЦЭМ!$C$33:$C$776,СВЦЭМ!$A$33:$A$776,$A122,СВЦЭМ!$B$33:$B$776,G$119)+'СЕТ СН'!$I$9+СВЦЭМ!$D$10+'СЕТ СН'!$I$6-'СЕТ СН'!$I$19</f>
        <v>1643.4299248799998</v>
      </c>
      <c r="H122" s="36">
        <f>SUMIFS(СВЦЭМ!$C$33:$C$776,СВЦЭМ!$A$33:$A$776,$A122,СВЦЭМ!$B$33:$B$776,H$119)+'СЕТ СН'!$I$9+СВЦЭМ!$D$10+'СЕТ СН'!$I$6-'СЕТ СН'!$I$19</f>
        <v>1628.8116427800001</v>
      </c>
      <c r="I122" s="36">
        <f>SUMIFS(СВЦЭМ!$C$33:$C$776,СВЦЭМ!$A$33:$A$776,$A122,СВЦЭМ!$B$33:$B$776,I$119)+'СЕТ СН'!$I$9+СВЦЭМ!$D$10+'СЕТ СН'!$I$6-'СЕТ СН'!$I$19</f>
        <v>1640.93900491</v>
      </c>
      <c r="J122" s="36">
        <f>SUMIFS(СВЦЭМ!$C$33:$C$776,СВЦЭМ!$A$33:$A$776,$A122,СВЦЭМ!$B$33:$B$776,J$119)+'СЕТ СН'!$I$9+СВЦЭМ!$D$10+'СЕТ СН'!$I$6-'СЕТ СН'!$I$19</f>
        <v>1585.7591907999999</v>
      </c>
      <c r="K122" s="36">
        <f>SUMIFS(СВЦЭМ!$C$33:$C$776,СВЦЭМ!$A$33:$A$776,$A122,СВЦЭМ!$B$33:$B$776,K$119)+'СЕТ СН'!$I$9+СВЦЭМ!$D$10+'СЕТ СН'!$I$6-'СЕТ СН'!$I$19</f>
        <v>1535.5158236500001</v>
      </c>
      <c r="L122" s="36">
        <f>SUMIFS(СВЦЭМ!$C$33:$C$776,СВЦЭМ!$A$33:$A$776,$A122,СВЦЭМ!$B$33:$B$776,L$119)+'СЕТ СН'!$I$9+СВЦЭМ!$D$10+'СЕТ СН'!$I$6-'СЕТ СН'!$I$19</f>
        <v>1491.8444600399998</v>
      </c>
      <c r="M122" s="36">
        <f>SUMIFS(СВЦЭМ!$C$33:$C$776,СВЦЭМ!$A$33:$A$776,$A122,СВЦЭМ!$B$33:$B$776,M$119)+'СЕТ СН'!$I$9+СВЦЭМ!$D$10+'СЕТ СН'!$I$6-'СЕТ СН'!$I$19</f>
        <v>1423.95545511</v>
      </c>
      <c r="N122" s="36">
        <f>SUMIFS(СВЦЭМ!$C$33:$C$776,СВЦЭМ!$A$33:$A$776,$A122,СВЦЭМ!$B$33:$B$776,N$119)+'СЕТ СН'!$I$9+СВЦЭМ!$D$10+'СЕТ СН'!$I$6-'СЕТ СН'!$I$19</f>
        <v>1382.79307606</v>
      </c>
      <c r="O122" s="36">
        <f>SUMIFS(СВЦЭМ!$C$33:$C$776,СВЦЭМ!$A$33:$A$776,$A122,СВЦЭМ!$B$33:$B$776,O$119)+'СЕТ СН'!$I$9+СВЦЭМ!$D$10+'СЕТ СН'!$I$6-'СЕТ СН'!$I$19</f>
        <v>1366.0279154300001</v>
      </c>
      <c r="P122" s="36">
        <f>SUMIFS(СВЦЭМ!$C$33:$C$776,СВЦЭМ!$A$33:$A$776,$A122,СВЦЭМ!$B$33:$B$776,P$119)+'СЕТ СН'!$I$9+СВЦЭМ!$D$10+'СЕТ СН'!$I$6-'СЕТ СН'!$I$19</f>
        <v>1369.1280121499999</v>
      </c>
      <c r="Q122" s="36">
        <f>SUMIFS(СВЦЭМ!$C$33:$C$776,СВЦЭМ!$A$33:$A$776,$A122,СВЦЭМ!$B$33:$B$776,Q$119)+'СЕТ СН'!$I$9+СВЦЭМ!$D$10+'СЕТ СН'!$I$6-'СЕТ СН'!$I$19</f>
        <v>1373.1358983</v>
      </c>
      <c r="R122" s="36">
        <f>SUMIFS(СВЦЭМ!$C$33:$C$776,СВЦЭМ!$A$33:$A$776,$A122,СВЦЭМ!$B$33:$B$776,R$119)+'СЕТ СН'!$I$9+СВЦЭМ!$D$10+'СЕТ СН'!$I$6-'СЕТ СН'!$I$19</f>
        <v>1380.6608661599998</v>
      </c>
      <c r="S122" s="36">
        <f>SUMIFS(СВЦЭМ!$C$33:$C$776,СВЦЭМ!$A$33:$A$776,$A122,СВЦЭМ!$B$33:$B$776,S$119)+'СЕТ СН'!$I$9+СВЦЭМ!$D$10+'СЕТ СН'!$I$6-'СЕТ СН'!$I$19</f>
        <v>1386.0000035200001</v>
      </c>
      <c r="T122" s="36">
        <f>SUMIFS(СВЦЭМ!$C$33:$C$776,СВЦЭМ!$A$33:$A$776,$A122,СВЦЭМ!$B$33:$B$776,T$119)+'СЕТ СН'!$I$9+СВЦЭМ!$D$10+'СЕТ СН'!$I$6-'СЕТ СН'!$I$19</f>
        <v>1394.7632263199998</v>
      </c>
      <c r="U122" s="36">
        <f>SUMIFS(СВЦЭМ!$C$33:$C$776,СВЦЭМ!$A$33:$A$776,$A122,СВЦЭМ!$B$33:$B$776,U$119)+'СЕТ СН'!$I$9+СВЦЭМ!$D$10+'СЕТ СН'!$I$6-'СЕТ СН'!$I$19</f>
        <v>1390.55910374</v>
      </c>
      <c r="V122" s="36">
        <f>SUMIFS(СВЦЭМ!$C$33:$C$776,СВЦЭМ!$A$33:$A$776,$A122,СВЦЭМ!$B$33:$B$776,V$119)+'СЕТ СН'!$I$9+СВЦЭМ!$D$10+'СЕТ СН'!$I$6-'СЕТ СН'!$I$19</f>
        <v>1382.5850615899999</v>
      </c>
      <c r="W122" s="36">
        <f>SUMIFS(СВЦЭМ!$C$33:$C$776,СВЦЭМ!$A$33:$A$776,$A122,СВЦЭМ!$B$33:$B$776,W$119)+'СЕТ СН'!$I$9+СВЦЭМ!$D$10+'СЕТ СН'!$I$6-'СЕТ СН'!$I$19</f>
        <v>1371.3098515699999</v>
      </c>
      <c r="X122" s="36">
        <f>SUMIFS(СВЦЭМ!$C$33:$C$776,СВЦЭМ!$A$33:$A$776,$A122,СВЦЭМ!$B$33:$B$776,X$119)+'СЕТ СН'!$I$9+СВЦЭМ!$D$10+'СЕТ СН'!$I$6-'СЕТ СН'!$I$19</f>
        <v>1394.3055802200001</v>
      </c>
      <c r="Y122" s="36">
        <f>SUMIFS(СВЦЭМ!$C$33:$C$776,СВЦЭМ!$A$33:$A$776,$A122,СВЦЭМ!$B$33:$B$776,Y$119)+'СЕТ СН'!$I$9+СВЦЭМ!$D$10+'СЕТ СН'!$I$6-'СЕТ СН'!$I$19</f>
        <v>1480.0999471800001</v>
      </c>
    </row>
    <row r="123" spans="1:27" ht="15.75" x14ac:dyDescent="0.2">
      <c r="A123" s="35">
        <f t="shared" si="3"/>
        <v>44047</v>
      </c>
      <c r="B123" s="36">
        <f>SUMIFS(СВЦЭМ!$C$33:$C$776,СВЦЭМ!$A$33:$A$776,$A123,СВЦЭМ!$B$33:$B$776,B$119)+'СЕТ СН'!$I$9+СВЦЭМ!$D$10+'СЕТ СН'!$I$6-'СЕТ СН'!$I$19</f>
        <v>1544.6006909299999</v>
      </c>
      <c r="C123" s="36">
        <f>SUMIFS(СВЦЭМ!$C$33:$C$776,СВЦЭМ!$A$33:$A$776,$A123,СВЦЭМ!$B$33:$B$776,C$119)+'СЕТ СН'!$I$9+СВЦЭМ!$D$10+'СЕТ СН'!$I$6-'СЕТ СН'!$I$19</f>
        <v>1595.5846959400001</v>
      </c>
      <c r="D123" s="36">
        <f>SUMIFS(СВЦЭМ!$C$33:$C$776,СВЦЭМ!$A$33:$A$776,$A123,СВЦЭМ!$B$33:$B$776,D$119)+'СЕТ СН'!$I$9+СВЦЭМ!$D$10+'СЕТ СН'!$I$6-'СЕТ СН'!$I$19</f>
        <v>1613.9646422800001</v>
      </c>
      <c r="E123" s="36">
        <f>SUMIFS(СВЦЭМ!$C$33:$C$776,СВЦЭМ!$A$33:$A$776,$A123,СВЦЭМ!$B$33:$B$776,E$119)+'СЕТ СН'!$I$9+СВЦЭМ!$D$10+'СЕТ СН'!$I$6-'СЕТ СН'!$I$19</f>
        <v>1644.2039514600001</v>
      </c>
      <c r="F123" s="36">
        <f>SUMIFS(СВЦЭМ!$C$33:$C$776,СВЦЭМ!$A$33:$A$776,$A123,СВЦЭМ!$B$33:$B$776,F$119)+'СЕТ СН'!$I$9+СВЦЭМ!$D$10+'СЕТ СН'!$I$6-'СЕТ СН'!$I$19</f>
        <v>1652.4838562499999</v>
      </c>
      <c r="G123" s="36">
        <f>SUMIFS(СВЦЭМ!$C$33:$C$776,СВЦЭМ!$A$33:$A$776,$A123,СВЦЭМ!$B$33:$B$776,G$119)+'СЕТ СН'!$I$9+СВЦЭМ!$D$10+'СЕТ СН'!$I$6-'СЕТ СН'!$I$19</f>
        <v>1646.6125155999998</v>
      </c>
      <c r="H123" s="36">
        <f>SUMIFS(СВЦЭМ!$C$33:$C$776,СВЦЭМ!$A$33:$A$776,$A123,СВЦЭМ!$B$33:$B$776,H$119)+'СЕТ СН'!$I$9+СВЦЭМ!$D$10+'СЕТ СН'!$I$6-'СЕТ СН'!$I$19</f>
        <v>1601.1855852399999</v>
      </c>
      <c r="I123" s="36">
        <f>SUMIFS(СВЦЭМ!$C$33:$C$776,СВЦЭМ!$A$33:$A$776,$A123,СВЦЭМ!$B$33:$B$776,I$119)+'СЕТ СН'!$I$9+СВЦЭМ!$D$10+'СЕТ СН'!$I$6-'СЕТ СН'!$I$19</f>
        <v>1594.0636756700001</v>
      </c>
      <c r="J123" s="36">
        <f>SUMIFS(СВЦЭМ!$C$33:$C$776,СВЦЭМ!$A$33:$A$776,$A123,СВЦЭМ!$B$33:$B$776,J$119)+'СЕТ СН'!$I$9+СВЦЭМ!$D$10+'СЕТ СН'!$I$6-'СЕТ СН'!$I$19</f>
        <v>1548.63011306</v>
      </c>
      <c r="K123" s="36">
        <f>SUMIFS(СВЦЭМ!$C$33:$C$776,СВЦЭМ!$A$33:$A$776,$A123,СВЦЭМ!$B$33:$B$776,K$119)+'СЕТ СН'!$I$9+СВЦЭМ!$D$10+'СЕТ СН'!$I$6-'СЕТ СН'!$I$19</f>
        <v>1520.2970301999999</v>
      </c>
      <c r="L123" s="36">
        <f>SUMIFS(СВЦЭМ!$C$33:$C$776,СВЦЭМ!$A$33:$A$776,$A123,СВЦЭМ!$B$33:$B$776,L$119)+'СЕТ СН'!$I$9+СВЦЭМ!$D$10+'СЕТ СН'!$I$6-'СЕТ СН'!$I$19</f>
        <v>1514.9470233299999</v>
      </c>
      <c r="M123" s="36">
        <f>SUMIFS(СВЦЭМ!$C$33:$C$776,СВЦЭМ!$A$33:$A$776,$A123,СВЦЭМ!$B$33:$B$776,M$119)+'СЕТ СН'!$I$9+СВЦЭМ!$D$10+'СЕТ СН'!$I$6-'СЕТ СН'!$I$19</f>
        <v>1439.2779254</v>
      </c>
      <c r="N123" s="36">
        <f>SUMIFS(СВЦЭМ!$C$33:$C$776,СВЦЭМ!$A$33:$A$776,$A123,СВЦЭМ!$B$33:$B$776,N$119)+'СЕТ СН'!$I$9+СВЦЭМ!$D$10+'СЕТ СН'!$I$6-'СЕТ СН'!$I$19</f>
        <v>1386.00812146</v>
      </c>
      <c r="O123" s="36">
        <f>SUMIFS(СВЦЭМ!$C$33:$C$776,СВЦЭМ!$A$33:$A$776,$A123,СВЦЭМ!$B$33:$B$776,O$119)+'СЕТ СН'!$I$9+СВЦЭМ!$D$10+'СЕТ СН'!$I$6-'СЕТ СН'!$I$19</f>
        <v>1362.72253553</v>
      </c>
      <c r="P123" s="36">
        <f>SUMIFS(СВЦЭМ!$C$33:$C$776,СВЦЭМ!$A$33:$A$776,$A123,СВЦЭМ!$B$33:$B$776,P$119)+'СЕТ СН'!$I$9+СВЦЭМ!$D$10+'СЕТ СН'!$I$6-'СЕТ СН'!$I$19</f>
        <v>1351.92406497</v>
      </c>
      <c r="Q123" s="36">
        <f>SUMIFS(СВЦЭМ!$C$33:$C$776,СВЦЭМ!$A$33:$A$776,$A123,СВЦЭМ!$B$33:$B$776,Q$119)+'СЕТ СН'!$I$9+СВЦЭМ!$D$10+'СЕТ СН'!$I$6-'СЕТ СН'!$I$19</f>
        <v>1352.6131302899998</v>
      </c>
      <c r="R123" s="36">
        <f>SUMIFS(СВЦЭМ!$C$33:$C$776,СВЦЭМ!$A$33:$A$776,$A123,СВЦЭМ!$B$33:$B$776,R$119)+'СЕТ СН'!$I$9+СВЦЭМ!$D$10+'СЕТ СН'!$I$6-'СЕТ СН'!$I$19</f>
        <v>1355.6629786799999</v>
      </c>
      <c r="S123" s="36">
        <f>SUMIFS(СВЦЭМ!$C$33:$C$776,СВЦЭМ!$A$33:$A$776,$A123,СВЦЭМ!$B$33:$B$776,S$119)+'СЕТ СН'!$I$9+СВЦЭМ!$D$10+'СЕТ СН'!$I$6-'СЕТ СН'!$I$19</f>
        <v>1376.9888051200001</v>
      </c>
      <c r="T123" s="36">
        <f>SUMIFS(СВЦЭМ!$C$33:$C$776,СВЦЭМ!$A$33:$A$776,$A123,СВЦЭМ!$B$33:$B$776,T$119)+'СЕТ СН'!$I$9+СВЦЭМ!$D$10+'СЕТ СН'!$I$6-'СЕТ СН'!$I$19</f>
        <v>1371.49004883</v>
      </c>
      <c r="U123" s="36">
        <f>SUMIFS(СВЦЭМ!$C$33:$C$776,СВЦЭМ!$A$33:$A$776,$A123,СВЦЭМ!$B$33:$B$776,U$119)+'СЕТ СН'!$I$9+СВЦЭМ!$D$10+'СЕТ СН'!$I$6-'СЕТ СН'!$I$19</f>
        <v>1372.1682073100001</v>
      </c>
      <c r="V123" s="36">
        <f>SUMIFS(СВЦЭМ!$C$33:$C$776,СВЦЭМ!$A$33:$A$776,$A123,СВЦЭМ!$B$33:$B$776,V$119)+'СЕТ СН'!$I$9+СВЦЭМ!$D$10+'СЕТ СН'!$I$6-'СЕТ СН'!$I$19</f>
        <v>1371.1324083</v>
      </c>
      <c r="W123" s="36">
        <f>SUMIFS(СВЦЭМ!$C$33:$C$776,СВЦЭМ!$A$33:$A$776,$A123,СВЦЭМ!$B$33:$B$776,W$119)+'СЕТ СН'!$I$9+СВЦЭМ!$D$10+'СЕТ СН'!$I$6-'СЕТ СН'!$I$19</f>
        <v>1372.65783293</v>
      </c>
      <c r="X123" s="36">
        <f>SUMIFS(СВЦЭМ!$C$33:$C$776,СВЦЭМ!$A$33:$A$776,$A123,СВЦЭМ!$B$33:$B$776,X$119)+'СЕТ СН'!$I$9+СВЦЭМ!$D$10+'СЕТ СН'!$I$6-'СЕТ СН'!$I$19</f>
        <v>1396.8624771699999</v>
      </c>
      <c r="Y123" s="36">
        <f>SUMIFS(СВЦЭМ!$C$33:$C$776,СВЦЭМ!$A$33:$A$776,$A123,СВЦЭМ!$B$33:$B$776,Y$119)+'СЕТ СН'!$I$9+СВЦЭМ!$D$10+'СЕТ СН'!$I$6-'СЕТ СН'!$I$19</f>
        <v>1479.71110191</v>
      </c>
    </row>
    <row r="124" spans="1:27" ht="15.75" x14ac:dyDescent="0.2">
      <c r="A124" s="35">
        <f t="shared" si="3"/>
        <v>44048</v>
      </c>
      <c r="B124" s="36">
        <f>SUMIFS(СВЦЭМ!$C$33:$C$776,СВЦЭМ!$A$33:$A$776,$A124,СВЦЭМ!$B$33:$B$776,B$119)+'СЕТ СН'!$I$9+СВЦЭМ!$D$10+'СЕТ СН'!$I$6-'СЕТ СН'!$I$19</f>
        <v>1544.6958030800001</v>
      </c>
      <c r="C124" s="36">
        <f>SUMIFS(СВЦЭМ!$C$33:$C$776,СВЦЭМ!$A$33:$A$776,$A124,СВЦЭМ!$B$33:$B$776,C$119)+'СЕТ СН'!$I$9+СВЦЭМ!$D$10+'СЕТ СН'!$I$6-'СЕТ СН'!$I$19</f>
        <v>1614.3258790699999</v>
      </c>
      <c r="D124" s="36">
        <f>SUMIFS(СВЦЭМ!$C$33:$C$776,СВЦЭМ!$A$33:$A$776,$A124,СВЦЭМ!$B$33:$B$776,D$119)+'СЕТ СН'!$I$9+СВЦЭМ!$D$10+'СЕТ СН'!$I$6-'СЕТ СН'!$I$19</f>
        <v>1630.33028337</v>
      </c>
      <c r="E124" s="36">
        <f>SUMIFS(СВЦЭМ!$C$33:$C$776,СВЦЭМ!$A$33:$A$776,$A124,СВЦЭМ!$B$33:$B$776,E$119)+'СЕТ СН'!$I$9+СВЦЭМ!$D$10+'СЕТ СН'!$I$6-'СЕТ СН'!$I$19</f>
        <v>1641.3658878000001</v>
      </c>
      <c r="F124" s="36">
        <f>SUMIFS(СВЦЭМ!$C$33:$C$776,СВЦЭМ!$A$33:$A$776,$A124,СВЦЭМ!$B$33:$B$776,F$119)+'СЕТ СН'!$I$9+СВЦЭМ!$D$10+'СЕТ СН'!$I$6-'СЕТ СН'!$I$19</f>
        <v>1633.59412939</v>
      </c>
      <c r="G124" s="36">
        <f>SUMIFS(СВЦЭМ!$C$33:$C$776,СВЦЭМ!$A$33:$A$776,$A124,СВЦЭМ!$B$33:$B$776,G$119)+'СЕТ СН'!$I$9+СВЦЭМ!$D$10+'СЕТ СН'!$I$6-'СЕТ СН'!$I$19</f>
        <v>1647.93778937</v>
      </c>
      <c r="H124" s="36">
        <f>SUMIFS(СВЦЭМ!$C$33:$C$776,СВЦЭМ!$A$33:$A$776,$A124,СВЦЭМ!$B$33:$B$776,H$119)+'СЕТ СН'!$I$9+СВЦЭМ!$D$10+'СЕТ СН'!$I$6-'СЕТ СН'!$I$19</f>
        <v>1628.12934326</v>
      </c>
      <c r="I124" s="36">
        <f>SUMIFS(СВЦЭМ!$C$33:$C$776,СВЦЭМ!$A$33:$A$776,$A124,СВЦЭМ!$B$33:$B$776,I$119)+'СЕТ СН'!$I$9+СВЦЭМ!$D$10+'СЕТ СН'!$I$6-'СЕТ СН'!$I$19</f>
        <v>1594.2793427299998</v>
      </c>
      <c r="J124" s="36">
        <f>SUMIFS(СВЦЭМ!$C$33:$C$776,СВЦЭМ!$A$33:$A$776,$A124,СВЦЭМ!$B$33:$B$776,J$119)+'СЕТ СН'!$I$9+СВЦЭМ!$D$10+'СЕТ СН'!$I$6-'СЕТ СН'!$I$19</f>
        <v>1546.1814807000001</v>
      </c>
      <c r="K124" s="36">
        <f>SUMIFS(СВЦЭМ!$C$33:$C$776,СВЦЭМ!$A$33:$A$776,$A124,СВЦЭМ!$B$33:$B$776,K$119)+'СЕТ СН'!$I$9+СВЦЭМ!$D$10+'СЕТ СН'!$I$6-'СЕТ СН'!$I$19</f>
        <v>1555.3404384599999</v>
      </c>
      <c r="L124" s="36">
        <f>SUMIFS(СВЦЭМ!$C$33:$C$776,СВЦЭМ!$A$33:$A$776,$A124,СВЦЭМ!$B$33:$B$776,L$119)+'СЕТ СН'!$I$9+СВЦЭМ!$D$10+'СЕТ СН'!$I$6-'СЕТ СН'!$I$19</f>
        <v>1505.6365518799998</v>
      </c>
      <c r="M124" s="36">
        <f>SUMIFS(СВЦЭМ!$C$33:$C$776,СВЦЭМ!$A$33:$A$776,$A124,СВЦЭМ!$B$33:$B$776,M$119)+'СЕТ СН'!$I$9+СВЦЭМ!$D$10+'СЕТ СН'!$I$6-'СЕТ СН'!$I$19</f>
        <v>1437.2985669899999</v>
      </c>
      <c r="N124" s="36">
        <f>SUMIFS(СВЦЭМ!$C$33:$C$776,СВЦЭМ!$A$33:$A$776,$A124,СВЦЭМ!$B$33:$B$776,N$119)+'СЕТ СН'!$I$9+СВЦЭМ!$D$10+'СЕТ СН'!$I$6-'СЕТ СН'!$I$19</f>
        <v>1390.4062183000001</v>
      </c>
      <c r="O124" s="36">
        <f>SUMIFS(СВЦЭМ!$C$33:$C$776,СВЦЭМ!$A$33:$A$776,$A124,СВЦЭМ!$B$33:$B$776,O$119)+'СЕТ СН'!$I$9+СВЦЭМ!$D$10+'СЕТ СН'!$I$6-'СЕТ СН'!$I$19</f>
        <v>1360.4162302</v>
      </c>
      <c r="P124" s="36">
        <f>SUMIFS(СВЦЭМ!$C$33:$C$776,СВЦЭМ!$A$33:$A$776,$A124,СВЦЭМ!$B$33:$B$776,P$119)+'СЕТ СН'!$I$9+СВЦЭМ!$D$10+'СЕТ СН'!$I$6-'СЕТ СН'!$I$19</f>
        <v>1358.8764818700001</v>
      </c>
      <c r="Q124" s="36">
        <f>SUMIFS(СВЦЭМ!$C$33:$C$776,СВЦЭМ!$A$33:$A$776,$A124,СВЦЭМ!$B$33:$B$776,Q$119)+'СЕТ СН'!$I$9+СВЦЭМ!$D$10+'СЕТ СН'!$I$6-'СЕТ СН'!$I$19</f>
        <v>1365.1520134500001</v>
      </c>
      <c r="R124" s="36">
        <f>SUMIFS(СВЦЭМ!$C$33:$C$776,СВЦЭМ!$A$33:$A$776,$A124,СВЦЭМ!$B$33:$B$776,R$119)+'СЕТ СН'!$I$9+СВЦЭМ!$D$10+'СЕТ СН'!$I$6-'СЕТ СН'!$I$19</f>
        <v>1356.37102678</v>
      </c>
      <c r="S124" s="36">
        <f>SUMIFS(СВЦЭМ!$C$33:$C$776,СВЦЭМ!$A$33:$A$776,$A124,СВЦЭМ!$B$33:$B$776,S$119)+'СЕТ СН'!$I$9+СВЦЭМ!$D$10+'СЕТ СН'!$I$6-'СЕТ СН'!$I$19</f>
        <v>1360.6692991</v>
      </c>
      <c r="T124" s="36">
        <f>SUMIFS(СВЦЭМ!$C$33:$C$776,СВЦЭМ!$A$33:$A$776,$A124,СВЦЭМ!$B$33:$B$776,T$119)+'СЕТ СН'!$I$9+СВЦЭМ!$D$10+'СЕТ СН'!$I$6-'СЕТ СН'!$I$19</f>
        <v>1374.0684366400001</v>
      </c>
      <c r="U124" s="36">
        <f>SUMIFS(СВЦЭМ!$C$33:$C$776,СВЦЭМ!$A$33:$A$776,$A124,СВЦЭМ!$B$33:$B$776,U$119)+'СЕТ СН'!$I$9+СВЦЭМ!$D$10+'СЕТ СН'!$I$6-'СЕТ СН'!$I$19</f>
        <v>1388.0617108199999</v>
      </c>
      <c r="V124" s="36">
        <f>SUMIFS(СВЦЭМ!$C$33:$C$776,СВЦЭМ!$A$33:$A$776,$A124,СВЦЭМ!$B$33:$B$776,V$119)+'СЕТ СН'!$I$9+СВЦЭМ!$D$10+'СЕТ СН'!$I$6-'СЕТ СН'!$I$19</f>
        <v>1369.24227701</v>
      </c>
      <c r="W124" s="36">
        <f>SUMIFS(СВЦЭМ!$C$33:$C$776,СВЦЭМ!$A$33:$A$776,$A124,СВЦЭМ!$B$33:$B$776,W$119)+'СЕТ СН'!$I$9+СВЦЭМ!$D$10+'СЕТ СН'!$I$6-'СЕТ СН'!$I$19</f>
        <v>1365.5281572700001</v>
      </c>
      <c r="X124" s="36">
        <f>SUMIFS(СВЦЭМ!$C$33:$C$776,СВЦЭМ!$A$33:$A$776,$A124,СВЦЭМ!$B$33:$B$776,X$119)+'СЕТ СН'!$I$9+СВЦЭМ!$D$10+'СЕТ СН'!$I$6-'СЕТ СН'!$I$19</f>
        <v>1384.82679889</v>
      </c>
      <c r="Y124" s="36">
        <f>SUMIFS(СВЦЭМ!$C$33:$C$776,СВЦЭМ!$A$33:$A$776,$A124,СВЦЭМ!$B$33:$B$776,Y$119)+'СЕТ СН'!$I$9+СВЦЭМ!$D$10+'СЕТ СН'!$I$6-'СЕТ СН'!$I$19</f>
        <v>1491.4584092999999</v>
      </c>
    </row>
    <row r="125" spans="1:27" ht="15.75" x14ac:dyDescent="0.2">
      <c r="A125" s="35">
        <f t="shared" si="3"/>
        <v>44049</v>
      </c>
      <c r="B125" s="36">
        <f>SUMIFS(СВЦЭМ!$C$33:$C$776,СВЦЭМ!$A$33:$A$776,$A125,СВЦЭМ!$B$33:$B$776,B$119)+'СЕТ СН'!$I$9+СВЦЭМ!$D$10+'СЕТ СН'!$I$6-'СЕТ СН'!$I$19</f>
        <v>1595.9380337399998</v>
      </c>
      <c r="C125" s="36">
        <f>SUMIFS(СВЦЭМ!$C$33:$C$776,СВЦЭМ!$A$33:$A$776,$A125,СВЦЭМ!$B$33:$B$776,C$119)+'СЕТ СН'!$I$9+СВЦЭМ!$D$10+'СЕТ СН'!$I$6-'СЕТ СН'!$I$19</f>
        <v>1641.27174784</v>
      </c>
      <c r="D125" s="36">
        <f>SUMIFS(СВЦЭМ!$C$33:$C$776,СВЦЭМ!$A$33:$A$776,$A125,СВЦЭМ!$B$33:$B$776,D$119)+'СЕТ СН'!$I$9+СВЦЭМ!$D$10+'СЕТ СН'!$I$6-'СЕТ СН'!$I$19</f>
        <v>1668.14317805</v>
      </c>
      <c r="E125" s="36">
        <f>SUMIFS(СВЦЭМ!$C$33:$C$776,СВЦЭМ!$A$33:$A$776,$A125,СВЦЭМ!$B$33:$B$776,E$119)+'СЕТ СН'!$I$9+СВЦЭМ!$D$10+'СЕТ СН'!$I$6-'СЕТ СН'!$I$19</f>
        <v>1663.5082636699999</v>
      </c>
      <c r="F125" s="36">
        <f>SUMIFS(СВЦЭМ!$C$33:$C$776,СВЦЭМ!$A$33:$A$776,$A125,СВЦЭМ!$B$33:$B$776,F$119)+'СЕТ СН'!$I$9+СВЦЭМ!$D$10+'СЕТ СН'!$I$6-'СЕТ СН'!$I$19</f>
        <v>1654.3033313799999</v>
      </c>
      <c r="G125" s="36">
        <f>SUMIFS(СВЦЭМ!$C$33:$C$776,СВЦЭМ!$A$33:$A$776,$A125,СВЦЭМ!$B$33:$B$776,G$119)+'СЕТ СН'!$I$9+СВЦЭМ!$D$10+'СЕТ СН'!$I$6-'СЕТ СН'!$I$19</f>
        <v>1663.2705783000001</v>
      </c>
      <c r="H125" s="36">
        <f>SUMIFS(СВЦЭМ!$C$33:$C$776,СВЦЭМ!$A$33:$A$776,$A125,СВЦЭМ!$B$33:$B$776,H$119)+'СЕТ СН'!$I$9+СВЦЭМ!$D$10+'СЕТ СН'!$I$6-'СЕТ СН'!$I$19</f>
        <v>1660.032784</v>
      </c>
      <c r="I125" s="36">
        <f>SUMIFS(СВЦЭМ!$C$33:$C$776,СВЦЭМ!$A$33:$A$776,$A125,СВЦЭМ!$B$33:$B$776,I$119)+'СЕТ СН'!$I$9+СВЦЭМ!$D$10+'СЕТ СН'!$I$6-'СЕТ СН'!$I$19</f>
        <v>1609.23907887</v>
      </c>
      <c r="J125" s="36">
        <f>SUMIFS(СВЦЭМ!$C$33:$C$776,СВЦЭМ!$A$33:$A$776,$A125,СВЦЭМ!$B$33:$B$776,J$119)+'СЕТ СН'!$I$9+СВЦЭМ!$D$10+'СЕТ СН'!$I$6-'СЕТ СН'!$I$19</f>
        <v>1550.1605711100001</v>
      </c>
      <c r="K125" s="36">
        <f>SUMIFS(СВЦЭМ!$C$33:$C$776,СВЦЭМ!$A$33:$A$776,$A125,СВЦЭМ!$B$33:$B$776,K$119)+'СЕТ СН'!$I$9+СВЦЭМ!$D$10+'СЕТ СН'!$I$6-'СЕТ СН'!$I$19</f>
        <v>1516.6035924399998</v>
      </c>
      <c r="L125" s="36">
        <f>SUMIFS(СВЦЭМ!$C$33:$C$776,СВЦЭМ!$A$33:$A$776,$A125,СВЦЭМ!$B$33:$B$776,L$119)+'СЕТ СН'!$I$9+СВЦЭМ!$D$10+'СЕТ СН'!$I$6-'СЕТ СН'!$I$19</f>
        <v>1506.05741584</v>
      </c>
      <c r="M125" s="36">
        <f>SUMIFS(СВЦЭМ!$C$33:$C$776,СВЦЭМ!$A$33:$A$776,$A125,СВЦЭМ!$B$33:$B$776,M$119)+'СЕТ СН'!$I$9+СВЦЭМ!$D$10+'СЕТ СН'!$I$6-'СЕТ СН'!$I$19</f>
        <v>1434.5433240100001</v>
      </c>
      <c r="N125" s="36">
        <f>SUMIFS(СВЦЭМ!$C$33:$C$776,СВЦЭМ!$A$33:$A$776,$A125,СВЦЭМ!$B$33:$B$776,N$119)+'СЕТ СН'!$I$9+СВЦЭМ!$D$10+'СЕТ СН'!$I$6-'СЕТ СН'!$I$19</f>
        <v>1375.5182976000001</v>
      </c>
      <c r="O125" s="36">
        <f>SUMIFS(СВЦЭМ!$C$33:$C$776,СВЦЭМ!$A$33:$A$776,$A125,СВЦЭМ!$B$33:$B$776,O$119)+'СЕТ СН'!$I$9+СВЦЭМ!$D$10+'СЕТ СН'!$I$6-'СЕТ СН'!$I$19</f>
        <v>1349.4270876400001</v>
      </c>
      <c r="P125" s="36">
        <f>SUMIFS(СВЦЭМ!$C$33:$C$776,СВЦЭМ!$A$33:$A$776,$A125,СВЦЭМ!$B$33:$B$776,P$119)+'СЕТ СН'!$I$9+СВЦЭМ!$D$10+'СЕТ СН'!$I$6-'СЕТ СН'!$I$19</f>
        <v>1354.1295380199999</v>
      </c>
      <c r="Q125" s="36">
        <f>SUMIFS(СВЦЭМ!$C$33:$C$776,СВЦЭМ!$A$33:$A$776,$A125,СВЦЭМ!$B$33:$B$776,Q$119)+'СЕТ СН'!$I$9+СВЦЭМ!$D$10+'СЕТ СН'!$I$6-'СЕТ СН'!$I$19</f>
        <v>1355.7778326</v>
      </c>
      <c r="R125" s="36">
        <f>SUMIFS(СВЦЭМ!$C$33:$C$776,СВЦЭМ!$A$33:$A$776,$A125,СВЦЭМ!$B$33:$B$776,R$119)+'СЕТ СН'!$I$9+СВЦЭМ!$D$10+'СЕТ СН'!$I$6-'СЕТ СН'!$I$19</f>
        <v>1358.1161028399999</v>
      </c>
      <c r="S125" s="36">
        <f>SUMIFS(СВЦЭМ!$C$33:$C$776,СВЦЭМ!$A$33:$A$776,$A125,СВЦЭМ!$B$33:$B$776,S$119)+'СЕТ СН'!$I$9+СВЦЭМ!$D$10+'СЕТ СН'!$I$6-'СЕТ СН'!$I$19</f>
        <v>1359.4568802599999</v>
      </c>
      <c r="T125" s="36">
        <f>SUMIFS(СВЦЭМ!$C$33:$C$776,СВЦЭМ!$A$33:$A$776,$A125,СВЦЭМ!$B$33:$B$776,T$119)+'СЕТ СН'!$I$9+СВЦЭМ!$D$10+'СЕТ СН'!$I$6-'СЕТ СН'!$I$19</f>
        <v>1354.3573127499999</v>
      </c>
      <c r="U125" s="36">
        <f>SUMIFS(СВЦЭМ!$C$33:$C$776,СВЦЭМ!$A$33:$A$776,$A125,СВЦЭМ!$B$33:$B$776,U$119)+'СЕТ СН'!$I$9+СВЦЭМ!$D$10+'СЕТ СН'!$I$6-'СЕТ СН'!$I$19</f>
        <v>1350.65006838</v>
      </c>
      <c r="V125" s="36">
        <f>SUMIFS(СВЦЭМ!$C$33:$C$776,СВЦЭМ!$A$33:$A$776,$A125,СВЦЭМ!$B$33:$B$776,V$119)+'СЕТ СН'!$I$9+СВЦЭМ!$D$10+'СЕТ СН'!$I$6-'СЕТ СН'!$I$19</f>
        <v>1358.0698155800001</v>
      </c>
      <c r="W125" s="36">
        <f>SUMIFS(СВЦЭМ!$C$33:$C$776,СВЦЭМ!$A$33:$A$776,$A125,СВЦЭМ!$B$33:$B$776,W$119)+'СЕТ СН'!$I$9+СВЦЭМ!$D$10+'СЕТ СН'!$I$6-'СЕТ СН'!$I$19</f>
        <v>1350.72394016</v>
      </c>
      <c r="X125" s="36">
        <f>SUMIFS(СВЦЭМ!$C$33:$C$776,СВЦЭМ!$A$33:$A$776,$A125,СВЦЭМ!$B$33:$B$776,X$119)+'СЕТ СН'!$I$9+СВЦЭМ!$D$10+'СЕТ СН'!$I$6-'СЕТ СН'!$I$19</f>
        <v>1392.96025042</v>
      </c>
      <c r="Y125" s="36">
        <f>SUMIFS(СВЦЭМ!$C$33:$C$776,СВЦЭМ!$A$33:$A$776,$A125,СВЦЭМ!$B$33:$B$776,Y$119)+'СЕТ СН'!$I$9+СВЦЭМ!$D$10+'СЕТ СН'!$I$6-'СЕТ СН'!$I$19</f>
        <v>1497.7483607700001</v>
      </c>
    </row>
    <row r="126" spans="1:27" ht="15.75" x14ac:dyDescent="0.2">
      <c r="A126" s="35">
        <f t="shared" si="3"/>
        <v>44050</v>
      </c>
      <c r="B126" s="36">
        <f>SUMIFS(СВЦЭМ!$C$33:$C$776,СВЦЭМ!$A$33:$A$776,$A126,СВЦЭМ!$B$33:$B$776,B$119)+'СЕТ СН'!$I$9+СВЦЭМ!$D$10+'СЕТ СН'!$I$6-'СЕТ СН'!$I$19</f>
        <v>1546.0570837</v>
      </c>
      <c r="C126" s="36">
        <f>SUMIFS(СВЦЭМ!$C$33:$C$776,СВЦЭМ!$A$33:$A$776,$A126,СВЦЭМ!$B$33:$B$776,C$119)+'СЕТ СН'!$I$9+СВЦЭМ!$D$10+'СЕТ СН'!$I$6-'СЕТ СН'!$I$19</f>
        <v>1595.81281481</v>
      </c>
      <c r="D126" s="36">
        <f>SUMIFS(СВЦЭМ!$C$33:$C$776,СВЦЭМ!$A$33:$A$776,$A126,СВЦЭМ!$B$33:$B$776,D$119)+'СЕТ СН'!$I$9+СВЦЭМ!$D$10+'СЕТ СН'!$I$6-'СЕТ СН'!$I$19</f>
        <v>1609.1815227</v>
      </c>
      <c r="E126" s="36">
        <f>SUMIFS(СВЦЭМ!$C$33:$C$776,СВЦЭМ!$A$33:$A$776,$A126,СВЦЭМ!$B$33:$B$776,E$119)+'СЕТ СН'!$I$9+СВЦЭМ!$D$10+'СЕТ СН'!$I$6-'СЕТ СН'!$I$19</f>
        <v>1636.30781813</v>
      </c>
      <c r="F126" s="36">
        <f>SUMIFS(СВЦЭМ!$C$33:$C$776,СВЦЭМ!$A$33:$A$776,$A126,СВЦЭМ!$B$33:$B$776,F$119)+'СЕТ СН'!$I$9+СВЦЭМ!$D$10+'СЕТ СН'!$I$6-'СЕТ СН'!$I$19</f>
        <v>1643.4903861299999</v>
      </c>
      <c r="G126" s="36">
        <f>SUMIFS(СВЦЭМ!$C$33:$C$776,СВЦЭМ!$A$33:$A$776,$A126,СВЦЭМ!$B$33:$B$776,G$119)+'СЕТ СН'!$I$9+СВЦЭМ!$D$10+'СЕТ СН'!$I$6-'СЕТ СН'!$I$19</f>
        <v>1634.7813116299999</v>
      </c>
      <c r="H126" s="36">
        <f>SUMIFS(СВЦЭМ!$C$33:$C$776,СВЦЭМ!$A$33:$A$776,$A126,СВЦЭМ!$B$33:$B$776,H$119)+'СЕТ СН'!$I$9+СВЦЭМ!$D$10+'СЕТ СН'!$I$6-'СЕТ СН'!$I$19</f>
        <v>1601.7678515600001</v>
      </c>
      <c r="I126" s="36">
        <f>SUMIFS(СВЦЭМ!$C$33:$C$776,СВЦЭМ!$A$33:$A$776,$A126,СВЦЭМ!$B$33:$B$776,I$119)+'СЕТ СН'!$I$9+СВЦЭМ!$D$10+'СЕТ СН'!$I$6-'СЕТ СН'!$I$19</f>
        <v>1574.28675972</v>
      </c>
      <c r="J126" s="36">
        <f>SUMIFS(СВЦЭМ!$C$33:$C$776,СВЦЭМ!$A$33:$A$776,$A126,СВЦЭМ!$B$33:$B$776,J$119)+'СЕТ СН'!$I$9+СВЦЭМ!$D$10+'СЕТ СН'!$I$6-'СЕТ СН'!$I$19</f>
        <v>1541.58532206</v>
      </c>
      <c r="K126" s="36">
        <f>SUMIFS(СВЦЭМ!$C$33:$C$776,СВЦЭМ!$A$33:$A$776,$A126,СВЦЭМ!$B$33:$B$776,K$119)+'СЕТ СН'!$I$9+СВЦЭМ!$D$10+'СЕТ СН'!$I$6-'СЕТ СН'!$I$19</f>
        <v>1546.5242519799999</v>
      </c>
      <c r="L126" s="36">
        <f>SUMIFS(СВЦЭМ!$C$33:$C$776,СВЦЭМ!$A$33:$A$776,$A126,СВЦЭМ!$B$33:$B$776,L$119)+'СЕТ СН'!$I$9+СВЦЭМ!$D$10+'СЕТ СН'!$I$6-'СЕТ СН'!$I$19</f>
        <v>1519.57437676</v>
      </c>
      <c r="M126" s="36">
        <f>SUMIFS(СВЦЭМ!$C$33:$C$776,СВЦЭМ!$A$33:$A$776,$A126,СВЦЭМ!$B$33:$B$776,M$119)+'СЕТ СН'!$I$9+СВЦЭМ!$D$10+'СЕТ СН'!$I$6-'СЕТ СН'!$I$19</f>
        <v>1483.6448083199998</v>
      </c>
      <c r="N126" s="36">
        <f>SUMIFS(СВЦЭМ!$C$33:$C$776,СВЦЭМ!$A$33:$A$776,$A126,СВЦЭМ!$B$33:$B$776,N$119)+'СЕТ СН'!$I$9+СВЦЭМ!$D$10+'СЕТ СН'!$I$6-'СЕТ СН'!$I$19</f>
        <v>1431.0770725</v>
      </c>
      <c r="O126" s="36">
        <f>SUMIFS(СВЦЭМ!$C$33:$C$776,СВЦЭМ!$A$33:$A$776,$A126,СВЦЭМ!$B$33:$B$776,O$119)+'СЕТ СН'!$I$9+СВЦЭМ!$D$10+'СЕТ СН'!$I$6-'СЕТ СН'!$I$19</f>
        <v>1399.52116785</v>
      </c>
      <c r="P126" s="36">
        <f>SUMIFS(СВЦЭМ!$C$33:$C$776,СВЦЭМ!$A$33:$A$776,$A126,СВЦЭМ!$B$33:$B$776,P$119)+'СЕТ СН'!$I$9+СВЦЭМ!$D$10+'СЕТ СН'!$I$6-'СЕТ СН'!$I$19</f>
        <v>1402.3939802300001</v>
      </c>
      <c r="Q126" s="36">
        <f>SUMIFS(СВЦЭМ!$C$33:$C$776,СВЦЭМ!$A$33:$A$776,$A126,СВЦЭМ!$B$33:$B$776,Q$119)+'СЕТ СН'!$I$9+СВЦЭМ!$D$10+'СЕТ СН'!$I$6-'СЕТ СН'!$I$19</f>
        <v>1405.60706742</v>
      </c>
      <c r="R126" s="36">
        <f>SUMIFS(СВЦЭМ!$C$33:$C$776,СВЦЭМ!$A$33:$A$776,$A126,СВЦЭМ!$B$33:$B$776,R$119)+'СЕТ СН'!$I$9+СВЦЭМ!$D$10+'СЕТ СН'!$I$6-'СЕТ СН'!$I$19</f>
        <v>1415.87241541</v>
      </c>
      <c r="S126" s="36">
        <f>SUMIFS(СВЦЭМ!$C$33:$C$776,СВЦЭМ!$A$33:$A$776,$A126,СВЦЭМ!$B$33:$B$776,S$119)+'СЕТ СН'!$I$9+СВЦЭМ!$D$10+'СЕТ СН'!$I$6-'СЕТ СН'!$I$19</f>
        <v>1417.83146272</v>
      </c>
      <c r="T126" s="36">
        <f>SUMIFS(СВЦЭМ!$C$33:$C$776,СВЦЭМ!$A$33:$A$776,$A126,СВЦЭМ!$B$33:$B$776,T$119)+'СЕТ СН'!$I$9+СВЦЭМ!$D$10+'СЕТ СН'!$I$6-'СЕТ СН'!$I$19</f>
        <v>1405.3643728299999</v>
      </c>
      <c r="U126" s="36">
        <f>SUMIFS(СВЦЭМ!$C$33:$C$776,СВЦЭМ!$A$33:$A$776,$A126,СВЦЭМ!$B$33:$B$776,U$119)+'СЕТ СН'!$I$9+СВЦЭМ!$D$10+'СЕТ СН'!$I$6-'СЕТ СН'!$I$19</f>
        <v>1416.7897060599998</v>
      </c>
      <c r="V126" s="36">
        <f>SUMIFS(СВЦЭМ!$C$33:$C$776,СВЦЭМ!$A$33:$A$776,$A126,СВЦЭМ!$B$33:$B$776,V$119)+'СЕТ СН'!$I$9+СВЦЭМ!$D$10+'СЕТ СН'!$I$6-'СЕТ СН'!$I$19</f>
        <v>1433.86354839</v>
      </c>
      <c r="W126" s="36">
        <f>SUMIFS(СВЦЭМ!$C$33:$C$776,СВЦЭМ!$A$33:$A$776,$A126,СВЦЭМ!$B$33:$B$776,W$119)+'СЕТ СН'!$I$9+СВЦЭМ!$D$10+'СЕТ СН'!$I$6-'СЕТ СН'!$I$19</f>
        <v>1422.35883257</v>
      </c>
      <c r="X126" s="36">
        <f>SUMIFS(СВЦЭМ!$C$33:$C$776,СВЦЭМ!$A$33:$A$776,$A126,СВЦЭМ!$B$33:$B$776,X$119)+'СЕТ СН'!$I$9+СВЦЭМ!$D$10+'СЕТ СН'!$I$6-'СЕТ СН'!$I$19</f>
        <v>1453.56237283</v>
      </c>
      <c r="Y126" s="36">
        <f>SUMIFS(СВЦЭМ!$C$33:$C$776,СВЦЭМ!$A$33:$A$776,$A126,СВЦЭМ!$B$33:$B$776,Y$119)+'СЕТ СН'!$I$9+СВЦЭМ!$D$10+'СЕТ СН'!$I$6-'СЕТ СН'!$I$19</f>
        <v>1539.7103501699999</v>
      </c>
    </row>
    <row r="127" spans="1:27" ht="15.75" x14ac:dyDescent="0.2">
      <c r="A127" s="35">
        <f t="shared" si="3"/>
        <v>44051</v>
      </c>
      <c r="B127" s="36">
        <f>SUMIFS(СВЦЭМ!$C$33:$C$776,СВЦЭМ!$A$33:$A$776,$A127,СВЦЭМ!$B$33:$B$776,B$119)+'СЕТ СН'!$I$9+СВЦЭМ!$D$10+'СЕТ СН'!$I$6-'СЕТ СН'!$I$19</f>
        <v>1616.5556146899999</v>
      </c>
      <c r="C127" s="36">
        <f>SUMIFS(СВЦЭМ!$C$33:$C$776,СВЦЭМ!$A$33:$A$776,$A127,СВЦЭМ!$B$33:$B$776,C$119)+'СЕТ СН'!$I$9+СВЦЭМ!$D$10+'СЕТ СН'!$I$6-'СЕТ СН'!$I$19</f>
        <v>1640.13993426</v>
      </c>
      <c r="D127" s="36">
        <f>SUMIFS(СВЦЭМ!$C$33:$C$776,СВЦЭМ!$A$33:$A$776,$A127,СВЦЭМ!$B$33:$B$776,D$119)+'СЕТ СН'!$I$9+СВЦЭМ!$D$10+'СЕТ СН'!$I$6-'СЕТ СН'!$I$19</f>
        <v>1642.05901494</v>
      </c>
      <c r="E127" s="36">
        <f>SUMIFS(СВЦЭМ!$C$33:$C$776,СВЦЭМ!$A$33:$A$776,$A127,СВЦЭМ!$B$33:$B$776,E$119)+'СЕТ СН'!$I$9+СВЦЭМ!$D$10+'СЕТ СН'!$I$6-'СЕТ СН'!$I$19</f>
        <v>1660.60261782</v>
      </c>
      <c r="F127" s="36">
        <f>SUMIFS(СВЦЭМ!$C$33:$C$776,СВЦЭМ!$A$33:$A$776,$A127,СВЦЭМ!$B$33:$B$776,F$119)+'СЕТ СН'!$I$9+СВЦЭМ!$D$10+'СЕТ СН'!$I$6-'СЕТ СН'!$I$19</f>
        <v>1658.447179</v>
      </c>
      <c r="G127" s="36">
        <f>SUMIFS(СВЦЭМ!$C$33:$C$776,СВЦЭМ!$A$33:$A$776,$A127,СВЦЭМ!$B$33:$B$776,G$119)+'СЕТ СН'!$I$9+СВЦЭМ!$D$10+'СЕТ СН'!$I$6-'СЕТ СН'!$I$19</f>
        <v>1658.33613823</v>
      </c>
      <c r="H127" s="36">
        <f>SUMIFS(СВЦЭМ!$C$33:$C$776,СВЦЭМ!$A$33:$A$776,$A127,СВЦЭМ!$B$33:$B$776,H$119)+'СЕТ СН'!$I$9+СВЦЭМ!$D$10+'СЕТ СН'!$I$6-'СЕТ СН'!$I$19</f>
        <v>1645.94901407</v>
      </c>
      <c r="I127" s="36">
        <f>SUMIFS(СВЦЭМ!$C$33:$C$776,СВЦЭМ!$A$33:$A$776,$A127,СВЦЭМ!$B$33:$B$776,I$119)+'СЕТ СН'!$I$9+СВЦЭМ!$D$10+'СЕТ СН'!$I$6-'СЕТ СН'!$I$19</f>
        <v>1610.2187703700001</v>
      </c>
      <c r="J127" s="36">
        <f>SUMIFS(СВЦЭМ!$C$33:$C$776,СВЦЭМ!$A$33:$A$776,$A127,СВЦЭМ!$B$33:$B$776,J$119)+'СЕТ СН'!$I$9+СВЦЭМ!$D$10+'СЕТ СН'!$I$6-'СЕТ СН'!$I$19</f>
        <v>1593.73189106</v>
      </c>
      <c r="K127" s="36">
        <f>SUMIFS(СВЦЭМ!$C$33:$C$776,СВЦЭМ!$A$33:$A$776,$A127,СВЦЭМ!$B$33:$B$776,K$119)+'СЕТ СН'!$I$9+СВЦЭМ!$D$10+'СЕТ СН'!$I$6-'СЕТ СН'!$I$19</f>
        <v>1573.58586453</v>
      </c>
      <c r="L127" s="36">
        <f>SUMIFS(СВЦЭМ!$C$33:$C$776,СВЦЭМ!$A$33:$A$776,$A127,СВЦЭМ!$B$33:$B$776,L$119)+'СЕТ СН'!$I$9+СВЦЭМ!$D$10+'СЕТ СН'!$I$6-'СЕТ СН'!$I$19</f>
        <v>1528.4376267799998</v>
      </c>
      <c r="M127" s="36">
        <f>SUMIFS(СВЦЭМ!$C$33:$C$776,СВЦЭМ!$A$33:$A$776,$A127,СВЦЭМ!$B$33:$B$776,M$119)+'СЕТ СН'!$I$9+СВЦЭМ!$D$10+'СЕТ СН'!$I$6-'СЕТ СН'!$I$19</f>
        <v>1432.9512141199998</v>
      </c>
      <c r="N127" s="36">
        <f>SUMIFS(СВЦЭМ!$C$33:$C$776,СВЦЭМ!$A$33:$A$776,$A127,СВЦЭМ!$B$33:$B$776,N$119)+'СЕТ СН'!$I$9+СВЦЭМ!$D$10+'СЕТ СН'!$I$6-'СЕТ СН'!$I$19</f>
        <v>1388.18138413</v>
      </c>
      <c r="O127" s="36">
        <f>SUMIFS(СВЦЭМ!$C$33:$C$776,СВЦЭМ!$A$33:$A$776,$A127,СВЦЭМ!$B$33:$B$776,O$119)+'СЕТ СН'!$I$9+СВЦЭМ!$D$10+'СЕТ СН'!$I$6-'СЕТ СН'!$I$19</f>
        <v>1370.78462199</v>
      </c>
      <c r="P127" s="36">
        <f>SUMIFS(СВЦЭМ!$C$33:$C$776,СВЦЭМ!$A$33:$A$776,$A127,СВЦЭМ!$B$33:$B$776,P$119)+'СЕТ СН'!$I$9+СВЦЭМ!$D$10+'СЕТ СН'!$I$6-'СЕТ СН'!$I$19</f>
        <v>1365.77041227</v>
      </c>
      <c r="Q127" s="36">
        <f>SUMIFS(СВЦЭМ!$C$33:$C$776,СВЦЭМ!$A$33:$A$776,$A127,СВЦЭМ!$B$33:$B$776,Q$119)+'СЕТ СН'!$I$9+СВЦЭМ!$D$10+'СЕТ СН'!$I$6-'СЕТ СН'!$I$19</f>
        <v>1374.6482139300001</v>
      </c>
      <c r="R127" s="36">
        <f>SUMIFS(СВЦЭМ!$C$33:$C$776,СВЦЭМ!$A$33:$A$776,$A127,СВЦЭМ!$B$33:$B$776,R$119)+'СЕТ СН'!$I$9+СВЦЭМ!$D$10+'СЕТ СН'!$I$6-'СЕТ СН'!$I$19</f>
        <v>1357.50232274</v>
      </c>
      <c r="S127" s="36">
        <f>SUMIFS(СВЦЭМ!$C$33:$C$776,СВЦЭМ!$A$33:$A$776,$A127,СВЦЭМ!$B$33:$B$776,S$119)+'СЕТ СН'!$I$9+СВЦЭМ!$D$10+'СЕТ СН'!$I$6-'СЕТ СН'!$I$19</f>
        <v>1364.1982094</v>
      </c>
      <c r="T127" s="36">
        <f>SUMIFS(СВЦЭМ!$C$33:$C$776,СВЦЭМ!$A$33:$A$776,$A127,СВЦЭМ!$B$33:$B$776,T$119)+'СЕТ СН'!$I$9+СВЦЭМ!$D$10+'СЕТ СН'!$I$6-'СЕТ СН'!$I$19</f>
        <v>1380.1970974000001</v>
      </c>
      <c r="U127" s="36">
        <f>SUMIFS(СВЦЭМ!$C$33:$C$776,СВЦЭМ!$A$33:$A$776,$A127,СВЦЭМ!$B$33:$B$776,U$119)+'СЕТ СН'!$I$9+СВЦЭМ!$D$10+'СЕТ СН'!$I$6-'СЕТ СН'!$I$19</f>
        <v>1386.9749879999999</v>
      </c>
      <c r="V127" s="36">
        <f>SUMIFS(СВЦЭМ!$C$33:$C$776,СВЦЭМ!$A$33:$A$776,$A127,СВЦЭМ!$B$33:$B$776,V$119)+'СЕТ СН'!$I$9+СВЦЭМ!$D$10+'СЕТ СН'!$I$6-'СЕТ СН'!$I$19</f>
        <v>1374.6258258399998</v>
      </c>
      <c r="W127" s="36">
        <f>SUMIFS(СВЦЭМ!$C$33:$C$776,СВЦЭМ!$A$33:$A$776,$A127,СВЦЭМ!$B$33:$B$776,W$119)+'СЕТ СН'!$I$9+СВЦЭМ!$D$10+'СЕТ СН'!$I$6-'СЕТ СН'!$I$19</f>
        <v>1363.21085606</v>
      </c>
      <c r="X127" s="36">
        <f>SUMIFS(СВЦЭМ!$C$33:$C$776,СВЦЭМ!$A$33:$A$776,$A127,СВЦЭМ!$B$33:$B$776,X$119)+'СЕТ СН'!$I$9+СВЦЭМ!$D$10+'СЕТ СН'!$I$6-'СЕТ СН'!$I$19</f>
        <v>1389.36960886</v>
      </c>
      <c r="Y127" s="36">
        <f>SUMIFS(СВЦЭМ!$C$33:$C$776,СВЦЭМ!$A$33:$A$776,$A127,СВЦЭМ!$B$33:$B$776,Y$119)+'СЕТ СН'!$I$9+СВЦЭМ!$D$10+'СЕТ СН'!$I$6-'СЕТ СН'!$I$19</f>
        <v>1487.67185677</v>
      </c>
    </row>
    <row r="128" spans="1:27" ht="15.75" x14ac:dyDescent="0.2">
      <c r="A128" s="35">
        <f t="shared" si="3"/>
        <v>44052</v>
      </c>
      <c r="B128" s="36">
        <f>SUMIFS(СВЦЭМ!$C$33:$C$776,СВЦЭМ!$A$33:$A$776,$A128,СВЦЭМ!$B$33:$B$776,B$119)+'СЕТ СН'!$I$9+СВЦЭМ!$D$10+'СЕТ СН'!$I$6-'СЕТ СН'!$I$19</f>
        <v>1565.98316372</v>
      </c>
      <c r="C128" s="36">
        <f>SUMIFS(СВЦЭМ!$C$33:$C$776,СВЦЭМ!$A$33:$A$776,$A128,СВЦЭМ!$B$33:$B$776,C$119)+'СЕТ СН'!$I$9+СВЦЭМ!$D$10+'СЕТ СН'!$I$6-'СЕТ СН'!$I$19</f>
        <v>1657.2052602899998</v>
      </c>
      <c r="D128" s="36">
        <f>SUMIFS(СВЦЭМ!$C$33:$C$776,СВЦЭМ!$A$33:$A$776,$A128,СВЦЭМ!$B$33:$B$776,D$119)+'СЕТ СН'!$I$9+СВЦЭМ!$D$10+'СЕТ СН'!$I$6-'СЕТ СН'!$I$19</f>
        <v>1650.0169640300001</v>
      </c>
      <c r="E128" s="36">
        <f>SUMIFS(СВЦЭМ!$C$33:$C$776,СВЦЭМ!$A$33:$A$776,$A128,СВЦЭМ!$B$33:$B$776,E$119)+'СЕТ СН'!$I$9+СВЦЭМ!$D$10+'СЕТ СН'!$I$6-'СЕТ СН'!$I$19</f>
        <v>1644.4958744</v>
      </c>
      <c r="F128" s="36">
        <f>SUMIFS(СВЦЭМ!$C$33:$C$776,СВЦЭМ!$A$33:$A$776,$A128,СВЦЭМ!$B$33:$B$776,F$119)+'СЕТ СН'!$I$9+СВЦЭМ!$D$10+'СЕТ СН'!$I$6-'СЕТ СН'!$I$19</f>
        <v>1638.6374802599998</v>
      </c>
      <c r="G128" s="36">
        <f>SUMIFS(СВЦЭМ!$C$33:$C$776,СВЦЭМ!$A$33:$A$776,$A128,СВЦЭМ!$B$33:$B$776,G$119)+'СЕТ СН'!$I$9+СВЦЭМ!$D$10+'СЕТ СН'!$I$6-'СЕТ СН'!$I$19</f>
        <v>1645.58323649</v>
      </c>
      <c r="H128" s="36">
        <f>SUMIFS(СВЦЭМ!$C$33:$C$776,СВЦЭМ!$A$33:$A$776,$A128,СВЦЭМ!$B$33:$B$776,H$119)+'СЕТ СН'!$I$9+СВЦЭМ!$D$10+'СЕТ СН'!$I$6-'СЕТ СН'!$I$19</f>
        <v>1657.2492290800001</v>
      </c>
      <c r="I128" s="36">
        <f>SUMIFS(СВЦЭМ!$C$33:$C$776,СВЦЭМ!$A$33:$A$776,$A128,СВЦЭМ!$B$33:$B$776,I$119)+'СЕТ СН'!$I$9+СВЦЭМ!$D$10+'СЕТ СН'!$I$6-'СЕТ СН'!$I$19</f>
        <v>1654.1019455000001</v>
      </c>
      <c r="J128" s="36">
        <f>SUMIFS(СВЦЭМ!$C$33:$C$776,СВЦЭМ!$A$33:$A$776,$A128,СВЦЭМ!$B$33:$B$776,J$119)+'СЕТ СН'!$I$9+СВЦЭМ!$D$10+'СЕТ СН'!$I$6-'СЕТ СН'!$I$19</f>
        <v>1604.06552971</v>
      </c>
      <c r="K128" s="36">
        <f>SUMIFS(СВЦЭМ!$C$33:$C$776,СВЦЭМ!$A$33:$A$776,$A128,СВЦЭМ!$B$33:$B$776,K$119)+'СЕТ СН'!$I$9+СВЦЭМ!$D$10+'СЕТ СН'!$I$6-'СЕТ СН'!$I$19</f>
        <v>1561.0676082499999</v>
      </c>
      <c r="L128" s="36">
        <f>SUMIFS(СВЦЭМ!$C$33:$C$776,СВЦЭМ!$A$33:$A$776,$A128,СВЦЭМ!$B$33:$B$776,L$119)+'СЕТ СН'!$I$9+СВЦЭМ!$D$10+'СЕТ СН'!$I$6-'СЕТ СН'!$I$19</f>
        <v>1516.47418019</v>
      </c>
      <c r="M128" s="36">
        <f>SUMIFS(СВЦЭМ!$C$33:$C$776,СВЦЭМ!$A$33:$A$776,$A128,СВЦЭМ!$B$33:$B$776,M$119)+'СЕТ СН'!$I$9+СВЦЭМ!$D$10+'СЕТ СН'!$I$6-'СЕТ СН'!$I$19</f>
        <v>1432.4609969600001</v>
      </c>
      <c r="N128" s="36">
        <f>SUMIFS(СВЦЭМ!$C$33:$C$776,СВЦЭМ!$A$33:$A$776,$A128,СВЦЭМ!$B$33:$B$776,N$119)+'СЕТ СН'!$I$9+СВЦЭМ!$D$10+'СЕТ СН'!$I$6-'СЕТ СН'!$I$19</f>
        <v>1377.3861017499999</v>
      </c>
      <c r="O128" s="36">
        <f>SUMIFS(СВЦЭМ!$C$33:$C$776,СВЦЭМ!$A$33:$A$776,$A128,СВЦЭМ!$B$33:$B$776,O$119)+'СЕТ СН'!$I$9+СВЦЭМ!$D$10+'СЕТ СН'!$I$6-'СЕТ СН'!$I$19</f>
        <v>1343.0577435599998</v>
      </c>
      <c r="P128" s="36">
        <f>SUMIFS(СВЦЭМ!$C$33:$C$776,СВЦЭМ!$A$33:$A$776,$A128,СВЦЭМ!$B$33:$B$776,P$119)+'СЕТ СН'!$I$9+СВЦЭМ!$D$10+'СЕТ СН'!$I$6-'СЕТ СН'!$I$19</f>
        <v>1340.7555777</v>
      </c>
      <c r="Q128" s="36">
        <f>SUMIFS(СВЦЭМ!$C$33:$C$776,СВЦЭМ!$A$33:$A$776,$A128,СВЦЭМ!$B$33:$B$776,Q$119)+'СЕТ СН'!$I$9+СВЦЭМ!$D$10+'СЕТ СН'!$I$6-'СЕТ СН'!$I$19</f>
        <v>1360.0865179799998</v>
      </c>
      <c r="R128" s="36">
        <f>SUMIFS(СВЦЭМ!$C$33:$C$776,СВЦЭМ!$A$33:$A$776,$A128,СВЦЭМ!$B$33:$B$776,R$119)+'СЕТ СН'!$I$9+СВЦЭМ!$D$10+'СЕТ СН'!$I$6-'СЕТ СН'!$I$19</f>
        <v>1349.4313373800001</v>
      </c>
      <c r="S128" s="36">
        <f>SUMIFS(СВЦЭМ!$C$33:$C$776,СВЦЭМ!$A$33:$A$776,$A128,СВЦЭМ!$B$33:$B$776,S$119)+'СЕТ СН'!$I$9+СВЦЭМ!$D$10+'СЕТ СН'!$I$6-'СЕТ СН'!$I$19</f>
        <v>1354.0236719700001</v>
      </c>
      <c r="T128" s="36">
        <f>SUMIFS(СВЦЭМ!$C$33:$C$776,СВЦЭМ!$A$33:$A$776,$A128,СВЦЭМ!$B$33:$B$776,T$119)+'СЕТ СН'!$I$9+СВЦЭМ!$D$10+'СЕТ СН'!$I$6-'СЕТ СН'!$I$19</f>
        <v>1363.6593886599999</v>
      </c>
      <c r="U128" s="36">
        <f>SUMIFS(СВЦЭМ!$C$33:$C$776,СВЦЭМ!$A$33:$A$776,$A128,СВЦЭМ!$B$33:$B$776,U$119)+'СЕТ СН'!$I$9+СВЦЭМ!$D$10+'СЕТ СН'!$I$6-'СЕТ СН'!$I$19</f>
        <v>1368.24606604</v>
      </c>
      <c r="V128" s="36">
        <f>SUMIFS(СВЦЭМ!$C$33:$C$776,СВЦЭМ!$A$33:$A$776,$A128,СВЦЭМ!$B$33:$B$776,V$119)+'СЕТ СН'!$I$9+СВЦЭМ!$D$10+'СЕТ СН'!$I$6-'СЕТ СН'!$I$19</f>
        <v>1368.41450057</v>
      </c>
      <c r="W128" s="36">
        <f>SUMIFS(СВЦЭМ!$C$33:$C$776,СВЦЭМ!$A$33:$A$776,$A128,СВЦЭМ!$B$33:$B$776,W$119)+'СЕТ СН'!$I$9+СВЦЭМ!$D$10+'СЕТ СН'!$I$6-'СЕТ СН'!$I$19</f>
        <v>1354.3197546199999</v>
      </c>
      <c r="X128" s="36">
        <f>SUMIFS(СВЦЭМ!$C$33:$C$776,СВЦЭМ!$A$33:$A$776,$A128,СВЦЭМ!$B$33:$B$776,X$119)+'СЕТ СН'!$I$9+СВЦЭМ!$D$10+'СЕТ СН'!$I$6-'СЕТ СН'!$I$19</f>
        <v>1385.5723853899999</v>
      </c>
      <c r="Y128" s="36">
        <f>SUMIFS(СВЦЭМ!$C$33:$C$776,СВЦЭМ!$A$33:$A$776,$A128,СВЦЭМ!$B$33:$B$776,Y$119)+'СЕТ СН'!$I$9+СВЦЭМ!$D$10+'СЕТ СН'!$I$6-'СЕТ СН'!$I$19</f>
        <v>1490.3303215000001</v>
      </c>
    </row>
    <row r="129" spans="1:25" ht="15.75" x14ac:dyDescent="0.2">
      <c r="A129" s="35">
        <f t="shared" si="3"/>
        <v>44053</v>
      </c>
      <c r="B129" s="36">
        <f>SUMIFS(СВЦЭМ!$C$33:$C$776,СВЦЭМ!$A$33:$A$776,$A129,СВЦЭМ!$B$33:$B$776,B$119)+'СЕТ СН'!$I$9+СВЦЭМ!$D$10+'СЕТ СН'!$I$6-'СЕТ СН'!$I$19</f>
        <v>1575.7755201099999</v>
      </c>
      <c r="C129" s="36">
        <f>SUMIFS(СВЦЭМ!$C$33:$C$776,СВЦЭМ!$A$33:$A$776,$A129,СВЦЭМ!$B$33:$B$776,C$119)+'СЕТ СН'!$I$9+СВЦЭМ!$D$10+'СЕТ СН'!$I$6-'СЕТ СН'!$I$19</f>
        <v>1631.42199833</v>
      </c>
      <c r="D129" s="36">
        <f>SUMIFS(СВЦЭМ!$C$33:$C$776,СВЦЭМ!$A$33:$A$776,$A129,СВЦЭМ!$B$33:$B$776,D$119)+'СЕТ СН'!$I$9+СВЦЭМ!$D$10+'СЕТ СН'!$I$6-'СЕТ СН'!$I$19</f>
        <v>1613.49970951</v>
      </c>
      <c r="E129" s="36">
        <f>SUMIFS(СВЦЭМ!$C$33:$C$776,СВЦЭМ!$A$33:$A$776,$A129,СВЦЭМ!$B$33:$B$776,E$119)+'СЕТ СН'!$I$9+СВЦЭМ!$D$10+'СЕТ СН'!$I$6-'СЕТ СН'!$I$19</f>
        <v>1601.12061395</v>
      </c>
      <c r="F129" s="36">
        <f>SUMIFS(СВЦЭМ!$C$33:$C$776,СВЦЭМ!$A$33:$A$776,$A129,СВЦЭМ!$B$33:$B$776,F$119)+'СЕТ СН'!$I$9+СВЦЭМ!$D$10+'СЕТ СН'!$I$6-'СЕТ СН'!$I$19</f>
        <v>1593.6319247399999</v>
      </c>
      <c r="G129" s="36">
        <f>SUMIFS(СВЦЭМ!$C$33:$C$776,СВЦЭМ!$A$33:$A$776,$A129,СВЦЭМ!$B$33:$B$776,G$119)+'СЕТ СН'!$I$9+СВЦЭМ!$D$10+'СЕТ СН'!$I$6-'СЕТ СН'!$I$19</f>
        <v>1602.95740847</v>
      </c>
      <c r="H129" s="36">
        <f>SUMIFS(СВЦЭМ!$C$33:$C$776,СВЦЭМ!$A$33:$A$776,$A129,СВЦЭМ!$B$33:$B$776,H$119)+'СЕТ СН'!$I$9+СВЦЭМ!$D$10+'СЕТ СН'!$I$6-'СЕТ СН'!$I$19</f>
        <v>1635.9089658799999</v>
      </c>
      <c r="I129" s="36">
        <f>SUMIFS(СВЦЭМ!$C$33:$C$776,СВЦЭМ!$A$33:$A$776,$A129,СВЦЭМ!$B$33:$B$776,I$119)+'СЕТ СН'!$I$9+СВЦЭМ!$D$10+'СЕТ СН'!$I$6-'СЕТ СН'!$I$19</f>
        <v>1630.2985294099999</v>
      </c>
      <c r="J129" s="36">
        <f>SUMIFS(СВЦЭМ!$C$33:$C$776,СВЦЭМ!$A$33:$A$776,$A129,СВЦЭМ!$B$33:$B$776,J$119)+'СЕТ СН'!$I$9+СВЦЭМ!$D$10+'СЕТ СН'!$I$6-'СЕТ СН'!$I$19</f>
        <v>1575.87537378</v>
      </c>
      <c r="K129" s="36">
        <f>SUMIFS(СВЦЭМ!$C$33:$C$776,СВЦЭМ!$A$33:$A$776,$A129,СВЦЭМ!$B$33:$B$776,K$119)+'СЕТ СН'!$I$9+СВЦЭМ!$D$10+'СЕТ СН'!$I$6-'СЕТ СН'!$I$19</f>
        <v>1529.8336036400001</v>
      </c>
      <c r="L129" s="36">
        <f>SUMIFS(СВЦЭМ!$C$33:$C$776,СВЦЭМ!$A$33:$A$776,$A129,СВЦЭМ!$B$33:$B$776,L$119)+'СЕТ СН'!$I$9+СВЦЭМ!$D$10+'СЕТ СН'!$I$6-'СЕТ СН'!$I$19</f>
        <v>1520.89507944</v>
      </c>
      <c r="M129" s="36">
        <f>SUMIFS(СВЦЭМ!$C$33:$C$776,СВЦЭМ!$A$33:$A$776,$A129,СВЦЭМ!$B$33:$B$776,M$119)+'СЕТ СН'!$I$9+СВЦЭМ!$D$10+'СЕТ СН'!$I$6-'СЕТ СН'!$I$19</f>
        <v>1465.6324236800001</v>
      </c>
      <c r="N129" s="36">
        <f>SUMIFS(СВЦЭМ!$C$33:$C$776,СВЦЭМ!$A$33:$A$776,$A129,СВЦЭМ!$B$33:$B$776,N$119)+'СЕТ СН'!$I$9+СВЦЭМ!$D$10+'СЕТ СН'!$I$6-'СЕТ СН'!$I$19</f>
        <v>1400.7466344300001</v>
      </c>
      <c r="O129" s="36">
        <f>SUMIFS(СВЦЭМ!$C$33:$C$776,СВЦЭМ!$A$33:$A$776,$A129,СВЦЭМ!$B$33:$B$776,O$119)+'СЕТ СН'!$I$9+СВЦЭМ!$D$10+'СЕТ СН'!$I$6-'СЕТ СН'!$I$19</f>
        <v>1365.15852866</v>
      </c>
      <c r="P129" s="36">
        <f>SUMIFS(СВЦЭМ!$C$33:$C$776,СВЦЭМ!$A$33:$A$776,$A129,СВЦЭМ!$B$33:$B$776,P$119)+'СЕТ СН'!$I$9+СВЦЭМ!$D$10+'СЕТ СН'!$I$6-'СЕТ СН'!$I$19</f>
        <v>1338.3516050799999</v>
      </c>
      <c r="Q129" s="36">
        <f>SUMIFS(СВЦЭМ!$C$33:$C$776,СВЦЭМ!$A$33:$A$776,$A129,СВЦЭМ!$B$33:$B$776,Q$119)+'СЕТ СН'!$I$9+СВЦЭМ!$D$10+'СЕТ СН'!$I$6-'СЕТ СН'!$I$19</f>
        <v>1343.19262108</v>
      </c>
      <c r="R129" s="36">
        <f>SUMIFS(СВЦЭМ!$C$33:$C$776,СВЦЭМ!$A$33:$A$776,$A129,СВЦЭМ!$B$33:$B$776,R$119)+'СЕТ СН'!$I$9+СВЦЭМ!$D$10+'СЕТ СН'!$I$6-'СЕТ СН'!$I$19</f>
        <v>1349.07783675</v>
      </c>
      <c r="S129" s="36">
        <f>SUMIFS(СВЦЭМ!$C$33:$C$776,СВЦЭМ!$A$33:$A$776,$A129,СВЦЭМ!$B$33:$B$776,S$119)+'СЕТ СН'!$I$9+СВЦЭМ!$D$10+'СЕТ СН'!$I$6-'СЕТ СН'!$I$19</f>
        <v>1348.68781614</v>
      </c>
      <c r="T129" s="36">
        <f>SUMIFS(СВЦЭМ!$C$33:$C$776,СВЦЭМ!$A$33:$A$776,$A129,СВЦЭМ!$B$33:$B$776,T$119)+'СЕТ СН'!$I$9+СВЦЭМ!$D$10+'СЕТ СН'!$I$6-'СЕТ СН'!$I$19</f>
        <v>1358.6034579899999</v>
      </c>
      <c r="U129" s="36">
        <f>SUMIFS(СВЦЭМ!$C$33:$C$776,СВЦЭМ!$A$33:$A$776,$A129,СВЦЭМ!$B$33:$B$776,U$119)+'СЕТ СН'!$I$9+СВЦЭМ!$D$10+'СЕТ СН'!$I$6-'СЕТ СН'!$I$19</f>
        <v>1355.80382607</v>
      </c>
      <c r="V129" s="36">
        <f>SUMIFS(СВЦЭМ!$C$33:$C$776,СВЦЭМ!$A$33:$A$776,$A129,СВЦЭМ!$B$33:$B$776,V$119)+'СЕТ СН'!$I$9+СВЦЭМ!$D$10+'СЕТ СН'!$I$6-'СЕТ СН'!$I$19</f>
        <v>1351.3896666800001</v>
      </c>
      <c r="W129" s="36">
        <f>SUMIFS(СВЦЭМ!$C$33:$C$776,СВЦЭМ!$A$33:$A$776,$A129,СВЦЭМ!$B$33:$B$776,W$119)+'СЕТ СН'!$I$9+СВЦЭМ!$D$10+'СЕТ СН'!$I$6-'СЕТ СН'!$I$19</f>
        <v>1330.51786281</v>
      </c>
      <c r="X129" s="36">
        <f>SUMIFS(СВЦЭМ!$C$33:$C$776,СВЦЭМ!$A$33:$A$776,$A129,СВЦЭМ!$B$33:$B$776,X$119)+'СЕТ СН'!$I$9+СВЦЭМ!$D$10+'СЕТ СН'!$I$6-'СЕТ СН'!$I$19</f>
        <v>1363.19906324</v>
      </c>
      <c r="Y129" s="36">
        <f>SUMIFS(СВЦЭМ!$C$33:$C$776,СВЦЭМ!$A$33:$A$776,$A129,СВЦЭМ!$B$33:$B$776,Y$119)+'СЕТ СН'!$I$9+СВЦЭМ!$D$10+'СЕТ СН'!$I$6-'СЕТ СН'!$I$19</f>
        <v>1442.8259648200001</v>
      </c>
    </row>
    <row r="130" spans="1:25" ht="15.75" x14ac:dyDescent="0.2">
      <c r="A130" s="35">
        <f t="shared" si="3"/>
        <v>44054</v>
      </c>
      <c r="B130" s="36">
        <f>SUMIFS(СВЦЭМ!$C$33:$C$776,СВЦЭМ!$A$33:$A$776,$A130,СВЦЭМ!$B$33:$B$776,B$119)+'СЕТ СН'!$I$9+СВЦЭМ!$D$10+'СЕТ СН'!$I$6-'СЕТ СН'!$I$19</f>
        <v>1538.0709470199999</v>
      </c>
      <c r="C130" s="36">
        <f>SUMIFS(СВЦЭМ!$C$33:$C$776,СВЦЭМ!$A$33:$A$776,$A130,СВЦЭМ!$B$33:$B$776,C$119)+'СЕТ СН'!$I$9+СВЦЭМ!$D$10+'СЕТ СН'!$I$6-'СЕТ СН'!$I$19</f>
        <v>1580.76314245</v>
      </c>
      <c r="D130" s="36">
        <f>SUMIFS(СВЦЭМ!$C$33:$C$776,СВЦЭМ!$A$33:$A$776,$A130,СВЦЭМ!$B$33:$B$776,D$119)+'СЕТ СН'!$I$9+СВЦЭМ!$D$10+'СЕТ СН'!$I$6-'СЕТ СН'!$I$19</f>
        <v>1572.4680777599999</v>
      </c>
      <c r="E130" s="36">
        <f>SUMIFS(СВЦЭМ!$C$33:$C$776,СВЦЭМ!$A$33:$A$776,$A130,СВЦЭМ!$B$33:$B$776,E$119)+'СЕТ СН'!$I$9+СВЦЭМ!$D$10+'СЕТ СН'!$I$6-'СЕТ СН'!$I$19</f>
        <v>1563.88859727</v>
      </c>
      <c r="F130" s="36">
        <f>SUMIFS(СВЦЭМ!$C$33:$C$776,СВЦЭМ!$A$33:$A$776,$A130,СВЦЭМ!$B$33:$B$776,F$119)+'СЕТ СН'!$I$9+СВЦЭМ!$D$10+'СЕТ СН'!$I$6-'СЕТ СН'!$I$19</f>
        <v>1549.39462622</v>
      </c>
      <c r="G130" s="36">
        <f>SUMIFS(СВЦЭМ!$C$33:$C$776,СВЦЭМ!$A$33:$A$776,$A130,СВЦЭМ!$B$33:$B$776,G$119)+'СЕТ СН'!$I$9+СВЦЭМ!$D$10+'СЕТ СН'!$I$6-'СЕТ СН'!$I$19</f>
        <v>1556.75413557</v>
      </c>
      <c r="H130" s="36">
        <f>SUMIFS(СВЦЭМ!$C$33:$C$776,СВЦЭМ!$A$33:$A$776,$A130,СВЦЭМ!$B$33:$B$776,H$119)+'СЕТ СН'!$I$9+СВЦЭМ!$D$10+'СЕТ СН'!$I$6-'СЕТ СН'!$I$19</f>
        <v>1532.0571012099999</v>
      </c>
      <c r="I130" s="36">
        <f>SUMIFS(СВЦЭМ!$C$33:$C$776,СВЦЭМ!$A$33:$A$776,$A130,СВЦЭМ!$B$33:$B$776,I$119)+'СЕТ СН'!$I$9+СВЦЭМ!$D$10+'СЕТ СН'!$I$6-'СЕТ СН'!$I$19</f>
        <v>1507.2662618499999</v>
      </c>
      <c r="J130" s="36">
        <f>SUMIFS(СВЦЭМ!$C$33:$C$776,СВЦЭМ!$A$33:$A$776,$A130,СВЦЭМ!$B$33:$B$776,J$119)+'СЕТ СН'!$I$9+СВЦЭМ!$D$10+'СЕТ СН'!$I$6-'СЕТ СН'!$I$19</f>
        <v>1487.68620495</v>
      </c>
      <c r="K130" s="36">
        <f>SUMIFS(СВЦЭМ!$C$33:$C$776,СВЦЭМ!$A$33:$A$776,$A130,СВЦЭМ!$B$33:$B$776,K$119)+'СЕТ СН'!$I$9+СВЦЭМ!$D$10+'СЕТ СН'!$I$6-'СЕТ СН'!$I$19</f>
        <v>1462.2466359800001</v>
      </c>
      <c r="L130" s="36">
        <f>SUMIFS(СВЦЭМ!$C$33:$C$776,СВЦЭМ!$A$33:$A$776,$A130,СВЦЭМ!$B$33:$B$776,L$119)+'СЕТ СН'!$I$9+СВЦЭМ!$D$10+'СЕТ СН'!$I$6-'СЕТ СН'!$I$19</f>
        <v>1454.0257869100001</v>
      </c>
      <c r="M130" s="36">
        <f>SUMIFS(СВЦЭМ!$C$33:$C$776,СВЦЭМ!$A$33:$A$776,$A130,СВЦЭМ!$B$33:$B$776,M$119)+'СЕТ СН'!$I$9+СВЦЭМ!$D$10+'СЕТ СН'!$I$6-'СЕТ СН'!$I$19</f>
        <v>1410.0852942900001</v>
      </c>
      <c r="N130" s="36">
        <f>SUMIFS(СВЦЭМ!$C$33:$C$776,СВЦЭМ!$A$33:$A$776,$A130,СВЦЭМ!$B$33:$B$776,N$119)+'СЕТ СН'!$I$9+СВЦЭМ!$D$10+'СЕТ СН'!$I$6-'СЕТ СН'!$I$19</f>
        <v>1397.5411865599999</v>
      </c>
      <c r="O130" s="36">
        <f>SUMIFS(СВЦЭМ!$C$33:$C$776,СВЦЭМ!$A$33:$A$776,$A130,СВЦЭМ!$B$33:$B$776,O$119)+'СЕТ СН'!$I$9+СВЦЭМ!$D$10+'СЕТ СН'!$I$6-'СЕТ СН'!$I$19</f>
        <v>1401.8982387000001</v>
      </c>
      <c r="P130" s="36">
        <f>SUMIFS(СВЦЭМ!$C$33:$C$776,СВЦЭМ!$A$33:$A$776,$A130,СВЦЭМ!$B$33:$B$776,P$119)+'СЕТ СН'!$I$9+СВЦЭМ!$D$10+'СЕТ СН'!$I$6-'СЕТ СН'!$I$19</f>
        <v>1401.18177535</v>
      </c>
      <c r="Q130" s="36">
        <f>SUMIFS(СВЦЭМ!$C$33:$C$776,СВЦЭМ!$A$33:$A$776,$A130,СВЦЭМ!$B$33:$B$776,Q$119)+'СЕТ СН'!$I$9+СВЦЭМ!$D$10+'СЕТ СН'!$I$6-'СЕТ СН'!$I$19</f>
        <v>1393.8979221899999</v>
      </c>
      <c r="R130" s="36">
        <f>SUMIFS(СВЦЭМ!$C$33:$C$776,СВЦЭМ!$A$33:$A$776,$A130,СВЦЭМ!$B$33:$B$776,R$119)+'СЕТ СН'!$I$9+СВЦЭМ!$D$10+'СЕТ СН'!$I$6-'СЕТ СН'!$I$19</f>
        <v>1394.1824543</v>
      </c>
      <c r="S130" s="36">
        <f>SUMIFS(СВЦЭМ!$C$33:$C$776,СВЦЭМ!$A$33:$A$776,$A130,СВЦЭМ!$B$33:$B$776,S$119)+'СЕТ СН'!$I$9+СВЦЭМ!$D$10+'СЕТ СН'!$I$6-'СЕТ СН'!$I$19</f>
        <v>1393.94448607</v>
      </c>
      <c r="T130" s="36">
        <f>SUMIFS(СВЦЭМ!$C$33:$C$776,СВЦЭМ!$A$33:$A$776,$A130,СВЦЭМ!$B$33:$B$776,T$119)+'СЕТ СН'!$I$9+СВЦЭМ!$D$10+'СЕТ СН'!$I$6-'СЕТ СН'!$I$19</f>
        <v>1398.6548216699998</v>
      </c>
      <c r="U130" s="36">
        <f>SUMIFS(СВЦЭМ!$C$33:$C$776,СВЦЭМ!$A$33:$A$776,$A130,СВЦЭМ!$B$33:$B$776,U$119)+'СЕТ СН'!$I$9+СВЦЭМ!$D$10+'СЕТ СН'!$I$6-'СЕТ СН'!$I$19</f>
        <v>1390.3762757499999</v>
      </c>
      <c r="V130" s="36">
        <f>SUMIFS(СВЦЭМ!$C$33:$C$776,СВЦЭМ!$A$33:$A$776,$A130,СВЦЭМ!$B$33:$B$776,V$119)+'СЕТ СН'!$I$9+СВЦЭМ!$D$10+'СЕТ СН'!$I$6-'СЕТ СН'!$I$19</f>
        <v>1385.06813457</v>
      </c>
      <c r="W130" s="36">
        <f>SUMIFS(СВЦЭМ!$C$33:$C$776,СВЦЭМ!$A$33:$A$776,$A130,СВЦЭМ!$B$33:$B$776,W$119)+'СЕТ СН'!$I$9+СВЦЭМ!$D$10+'СЕТ СН'!$I$6-'СЕТ СН'!$I$19</f>
        <v>1392.0516172499999</v>
      </c>
      <c r="X130" s="36">
        <f>SUMIFS(СВЦЭМ!$C$33:$C$776,СВЦЭМ!$A$33:$A$776,$A130,СВЦЭМ!$B$33:$B$776,X$119)+'СЕТ СН'!$I$9+СВЦЭМ!$D$10+'СЕТ СН'!$I$6-'СЕТ СН'!$I$19</f>
        <v>1392.3864133699999</v>
      </c>
      <c r="Y130" s="36">
        <f>SUMIFS(СВЦЭМ!$C$33:$C$776,СВЦЭМ!$A$33:$A$776,$A130,СВЦЭМ!$B$33:$B$776,Y$119)+'СЕТ СН'!$I$9+СВЦЭМ!$D$10+'СЕТ СН'!$I$6-'СЕТ СН'!$I$19</f>
        <v>1434.4426200099999</v>
      </c>
    </row>
    <row r="131" spans="1:25" ht="15.75" x14ac:dyDescent="0.2">
      <c r="A131" s="35">
        <f t="shared" si="3"/>
        <v>44055</v>
      </c>
      <c r="B131" s="36">
        <f>SUMIFS(СВЦЭМ!$C$33:$C$776,СВЦЭМ!$A$33:$A$776,$A131,СВЦЭМ!$B$33:$B$776,B$119)+'СЕТ СН'!$I$9+СВЦЭМ!$D$10+'СЕТ СН'!$I$6-'СЕТ СН'!$I$19</f>
        <v>1539.2995604600001</v>
      </c>
      <c r="C131" s="36">
        <f>SUMIFS(СВЦЭМ!$C$33:$C$776,СВЦЭМ!$A$33:$A$776,$A131,СВЦЭМ!$B$33:$B$776,C$119)+'СЕТ СН'!$I$9+СВЦЭМ!$D$10+'СЕТ СН'!$I$6-'СЕТ СН'!$I$19</f>
        <v>1571.9993450500001</v>
      </c>
      <c r="D131" s="36">
        <f>SUMIFS(СВЦЭМ!$C$33:$C$776,СВЦЭМ!$A$33:$A$776,$A131,СВЦЭМ!$B$33:$B$776,D$119)+'СЕТ СН'!$I$9+СВЦЭМ!$D$10+'СЕТ СН'!$I$6-'СЕТ СН'!$I$19</f>
        <v>1568.19300847</v>
      </c>
      <c r="E131" s="36">
        <f>SUMIFS(СВЦЭМ!$C$33:$C$776,СВЦЭМ!$A$33:$A$776,$A131,СВЦЭМ!$B$33:$B$776,E$119)+'СЕТ СН'!$I$9+СВЦЭМ!$D$10+'СЕТ СН'!$I$6-'СЕТ СН'!$I$19</f>
        <v>1579.8133907000001</v>
      </c>
      <c r="F131" s="36">
        <f>SUMIFS(СВЦЭМ!$C$33:$C$776,СВЦЭМ!$A$33:$A$776,$A131,СВЦЭМ!$B$33:$B$776,F$119)+'СЕТ СН'!$I$9+СВЦЭМ!$D$10+'СЕТ СН'!$I$6-'СЕТ СН'!$I$19</f>
        <v>1572.99846258</v>
      </c>
      <c r="G131" s="36">
        <f>SUMIFS(СВЦЭМ!$C$33:$C$776,СВЦЭМ!$A$33:$A$776,$A131,СВЦЭМ!$B$33:$B$776,G$119)+'СЕТ СН'!$I$9+СВЦЭМ!$D$10+'СЕТ СН'!$I$6-'СЕТ СН'!$I$19</f>
        <v>1571.2171000200001</v>
      </c>
      <c r="H131" s="36">
        <f>SUMIFS(СВЦЭМ!$C$33:$C$776,СВЦЭМ!$A$33:$A$776,$A131,СВЦЭМ!$B$33:$B$776,H$119)+'СЕТ СН'!$I$9+СВЦЭМ!$D$10+'СЕТ СН'!$I$6-'СЕТ СН'!$I$19</f>
        <v>1561.19765775</v>
      </c>
      <c r="I131" s="36">
        <f>SUMIFS(СВЦЭМ!$C$33:$C$776,СВЦЭМ!$A$33:$A$776,$A131,СВЦЭМ!$B$33:$B$776,I$119)+'СЕТ СН'!$I$9+СВЦЭМ!$D$10+'СЕТ СН'!$I$6-'СЕТ СН'!$I$19</f>
        <v>1550.2440442</v>
      </c>
      <c r="J131" s="36">
        <f>SUMIFS(СВЦЭМ!$C$33:$C$776,СВЦЭМ!$A$33:$A$776,$A131,СВЦЭМ!$B$33:$B$776,J$119)+'СЕТ СН'!$I$9+СВЦЭМ!$D$10+'СЕТ СН'!$I$6-'СЕТ СН'!$I$19</f>
        <v>1497.5321018499999</v>
      </c>
      <c r="K131" s="36">
        <f>SUMIFS(СВЦЭМ!$C$33:$C$776,СВЦЭМ!$A$33:$A$776,$A131,СВЦЭМ!$B$33:$B$776,K$119)+'СЕТ СН'!$I$9+СВЦЭМ!$D$10+'СЕТ СН'!$I$6-'СЕТ СН'!$I$19</f>
        <v>1473.7920047399998</v>
      </c>
      <c r="L131" s="36">
        <f>SUMIFS(СВЦЭМ!$C$33:$C$776,СВЦЭМ!$A$33:$A$776,$A131,СВЦЭМ!$B$33:$B$776,L$119)+'СЕТ СН'!$I$9+СВЦЭМ!$D$10+'СЕТ СН'!$I$6-'СЕТ СН'!$I$19</f>
        <v>1452.7164680000001</v>
      </c>
      <c r="M131" s="36">
        <f>SUMIFS(СВЦЭМ!$C$33:$C$776,СВЦЭМ!$A$33:$A$776,$A131,СВЦЭМ!$B$33:$B$776,M$119)+'СЕТ СН'!$I$9+СВЦЭМ!$D$10+'СЕТ СН'!$I$6-'СЕТ СН'!$I$19</f>
        <v>1364.75724605</v>
      </c>
      <c r="N131" s="36">
        <f>SUMIFS(СВЦЭМ!$C$33:$C$776,СВЦЭМ!$A$33:$A$776,$A131,СВЦЭМ!$B$33:$B$776,N$119)+'СЕТ СН'!$I$9+СВЦЭМ!$D$10+'СЕТ СН'!$I$6-'СЕТ СН'!$I$19</f>
        <v>1333.8916908199999</v>
      </c>
      <c r="O131" s="36">
        <f>SUMIFS(СВЦЭМ!$C$33:$C$776,СВЦЭМ!$A$33:$A$776,$A131,СВЦЭМ!$B$33:$B$776,O$119)+'СЕТ СН'!$I$9+СВЦЭМ!$D$10+'СЕТ СН'!$I$6-'СЕТ СН'!$I$19</f>
        <v>1322.2002031299999</v>
      </c>
      <c r="P131" s="36">
        <f>SUMIFS(СВЦЭМ!$C$33:$C$776,СВЦЭМ!$A$33:$A$776,$A131,СВЦЭМ!$B$33:$B$776,P$119)+'СЕТ СН'!$I$9+СВЦЭМ!$D$10+'СЕТ СН'!$I$6-'СЕТ СН'!$I$19</f>
        <v>1369.4752815100001</v>
      </c>
      <c r="Q131" s="36">
        <f>SUMIFS(СВЦЭМ!$C$33:$C$776,СВЦЭМ!$A$33:$A$776,$A131,СВЦЭМ!$B$33:$B$776,Q$119)+'СЕТ СН'!$I$9+СВЦЭМ!$D$10+'СЕТ СН'!$I$6-'СЕТ СН'!$I$19</f>
        <v>1373.2390075399999</v>
      </c>
      <c r="R131" s="36">
        <f>SUMIFS(СВЦЭМ!$C$33:$C$776,СВЦЭМ!$A$33:$A$776,$A131,СВЦЭМ!$B$33:$B$776,R$119)+'СЕТ СН'!$I$9+СВЦЭМ!$D$10+'СЕТ СН'!$I$6-'СЕТ СН'!$I$19</f>
        <v>1375.73787309</v>
      </c>
      <c r="S131" s="36">
        <f>SUMIFS(СВЦЭМ!$C$33:$C$776,СВЦЭМ!$A$33:$A$776,$A131,СВЦЭМ!$B$33:$B$776,S$119)+'СЕТ СН'!$I$9+СВЦЭМ!$D$10+'СЕТ СН'!$I$6-'СЕТ СН'!$I$19</f>
        <v>1376.9217345299999</v>
      </c>
      <c r="T131" s="36">
        <f>SUMIFS(СВЦЭМ!$C$33:$C$776,СВЦЭМ!$A$33:$A$776,$A131,СВЦЭМ!$B$33:$B$776,T$119)+'СЕТ СН'!$I$9+СВЦЭМ!$D$10+'СЕТ СН'!$I$6-'СЕТ СН'!$I$19</f>
        <v>1375.6058769900001</v>
      </c>
      <c r="U131" s="36">
        <f>SUMIFS(СВЦЭМ!$C$33:$C$776,СВЦЭМ!$A$33:$A$776,$A131,СВЦЭМ!$B$33:$B$776,U$119)+'СЕТ СН'!$I$9+СВЦЭМ!$D$10+'СЕТ СН'!$I$6-'СЕТ СН'!$I$19</f>
        <v>1353.22679511</v>
      </c>
      <c r="V131" s="36">
        <f>SUMIFS(СВЦЭМ!$C$33:$C$776,СВЦЭМ!$A$33:$A$776,$A131,СВЦЭМ!$B$33:$B$776,V$119)+'СЕТ СН'!$I$9+СВЦЭМ!$D$10+'СЕТ СН'!$I$6-'СЕТ СН'!$I$19</f>
        <v>1355.0203319100001</v>
      </c>
      <c r="W131" s="36">
        <f>SUMIFS(СВЦЭМ!$C$33:$C$776,СВЦЭМ!$A$33:$A$776,$A131,СВЦЭМ!$B$33:$B$776,W$119)+'СЕТ СН'!$I$9+СВЦЭМ!$D$10+'СЕТ СН'!$I$6-'СЕТ СН'!$I$19</f>
        <v>1357.73189157</v>
      </c>
      <c r="X131" s="36">
        <f>SUMIFS(СВЦЭМ!$C$33:$C$776,СВЦЭМ!$A$33:$A$776,$A131,СВЦЭМ!$B$33:$B$776,X$119)+'СЕТ СН'!$I$9+СВЦЭМ!$D$10+'СЕТ СН'!$I$6-'СЕТ СН'!$I$19</f>
        <v>1375.8965550600001</v>
      </c>
      <c r="Y131" s="36">
        <f>SUMIFS(СВЦЭМ!$C$33:$C$776,СВЦЭМ!$A$33:$A$776,$A131,СВЦЭМ!$B$33:$B$776,Y$119)+'СЕТ СН'!$I$9+СВЦЭМ!$D$10+'СЕТ СН'!$I$6-'СЕТ СН'!$I$19</f>
        <v>1462.6309137799999</v>
      </c>
    </row>
    <row r="132" spans="1:25" ht="15.75" x14ac:dyDescent="0.2">
      <c r="A132" s="35">
        <f t="shared" si="3"/>
        <v>44056</v>
      </c>
      <c r="B132" s="36">
        <f>SUMIFS(СВЦЭМ!$C$33:$C$776,СВЦЭМ!$A$33:$A$776,$A132,СВЦЭМ!$B$33:$B$776,B$119)+'СЕТ СН'!$I$9+СВЦЭМ!$D$10+'СЕТ СН'!$I$6-'СЕТ СН'!$I$19</f>
        <v>1540.1947801199999</v>
      </c>
      <c r="C132" s="36">
        <f>SUMIFS(СВЦЭМ!$C$33:$C$776,СВЦЭМ!$A$33:$A$776,$A132,СВЦЭМ!$B$33:$B$776,C$119)+'СЕТ СН'!$I$9+СВЦЭМ!$D$10+'СЕТ СН'!$I$6-'СЕТ СН'!$I$19</f>
        <v>1580.4179054599999</v>
      </c>
      <c r="D132" s="36">
        <f>SUMIFS(СВЦЭМ!$C$33:$C$776,СВЦЭМ!$A$33:$A$776,$A132,СВЦЭМ!$B$33:$B$776,D$119)+'СЕТ СН'!$I$9+СВЦЭМ!$D$10+'СЕТ СН'!$I$6-'СЕТ СН'!$I$19</f>
        <v>1609.8497867000001</v>
      </c>
      <c r="E132" s="36">
        <f>SUMIFS(СВЦЭМ!$C$33:$C$776,СВЦЭМ!$A$33:$A$776,$A132,СВЦЭМ!$B$33:$B$776,E$119)+'СЕТ СН'!$I$9+СВЦЭМ!$D$10+'СЕТ СН'!$I$6-'СЕТ СН'!$I$19</f>
        <v>1624.75347534</v>
      </c>
      <c r="F132" s="36">
        <f>SUMIFS(СВЦЭМ!$C$33:$C$776,СВЦЭМ!$A$33:$A$776,$A132,СВЦЭМ!$B$33:$B$776,F$119)+'СЕТ СН'!$I$9+СВЦЭМ!$D$10+'СЕТ СН'!$I$6-'СЕТ СН'!$I$19</f>
        <v>1620.1729563200001</v>
      </c>
      <c r="G132" s="36">
        <f>SUMIFS(СВЦЭМ!$C$33:$C$776,СВЦЭМ!$A$33:$A$776,$A132,СВЦЭМ!$B$33:$B$776,G$119)+'СЕТ СН'!$I$9+СВЦЭМ!$D$10+'СЕТ СН'!$I$6-'СЕТ СН'!$I$19</f>
        <v>1596.0712108299999</v>
      </c>
      <c r="H132" s="36">
        <f>SUMIFS(СВЦЭМ!$C$33:$C$776,СВЦЭМ!$A$33:$A$776,$A132,СВЦЭМ!$B$33:$B$776,H$119)+'СЕТ СН'!$I$9+СВЦЭМ!$D$10+'СЕТ СН'!$I$6-'СЕТ СН'!$I$19</f>
        <v>1548.6920891499999</v>
      </c>
      <c r="I132" s="36">
        <f>SUMIFS(СВЦЭМ!$C$33:$C$776,СВЦЭМ!$A$33:$A$776,$A132,СВЦЭМ!$B$33:$B$776,I$119)+'СЕТ СН'!$I$9+СВЦЭМ!$D$10+'СЕТ СН'!$I$6-'СЕТ СН'!$I$19</f>
        <v>1487.8699093499999</v>
      </c>
      <c r="J132" s="36">
        <f>SUMIFS(СВЦЭМ!$C$33:$C$776,СВЦЭМ!$A$33:$A$776,$A132,СВЦЭМ!$B$33:$B$776,J$119)+'СЕТ СН'!$I$9+СВЦЭМ!$D$10+'СЕТ СН'!$I$6-'СЕТ СН'!$I$19</f>
        <v>1439.61029502</v>
      </c>
      <c r="K132" s="36">
        <f>SUMIFS(СВЦЭМ!$C$33:$C$776,СВЦЭМ!$A$33:$A$776,$A132,СВЦЭМ!$B$33:$B$776,K$119)+'СЕТ СН'!$I$9+СВЦЭМ!$D$10+'СЕТ СН'!$I$6-'СЕТ СН'!$I$19</f>
        <v>1412.9372435499999</v>
      </c>
      <c r="L132" s="36">
        <f>SUMIFS(СВЦЭМ!$C$33:$C$776,СВЦЭМ!$A$33:$A$776,$A132,СВЦЭМ!$B$33:$B$776,L$119)+'СЕТ СН'!$I$9+СВЦЭМ!$D$10+'СЕТ СН'!$I$6-'СЕТ СН'!$I$19</f>
        <v>1413.6546954999999</v>
      </c>
      <c r="M132" s="36">
        <f>SUMIFS(СВЦЭМ!$C$33:$C$776,СВЦЭМ!$A$33:$A$776,$A132,СВЦЭМ!$B$33:$B$776,M$119)+'СЕТ СН'!$I$9+СВЦЭМ!$D$10+'СЕТ СН'!$I$6-'СЕТ СН'!$I$19</f>
        <v>1364.84022332</v>
      </c>
      <c r="N132" s="36">
        <f>SUMIFS(СВЦЭМ!$C$33:$C$776,СВЦЭМ!$A$33:$A$776,$A132,СВЦЭМ!$B$33:$B$776,N$119)+'СЕТ СН'!$I$9+СВЦЭМ!$D$10+'СЕТ СН'!$I$6-'СЕТ СН'!$I$19</f>
        <v>1387.2261605200001</v>
      </c>
      <c r="O132" s="36">
        <f>SUMIFS(СВЦЭМ!$C$33:$C$776,СВЦЭМ!$A$33:$A$776,$A132,СВЦЭМ!$B$33:$B$776,O$119)+'СЕТ СН'!$I$9+СВЦЭМ!$D$10+'СЕТ СН'!$I$6-'СЕТ СН'!$I$19</f>
        <v>1386.2275942799999</v>
      </c>
      <c r="P132" s="36">
        <f>SUMIFS(СВЦЭМ!$C$33:$C$776,СВЦЭМ!$A$33:$A$776,$A132,СВЦЭМ!$B$33:$B$776,P$119)+'СЕТ СН'!$I$9+СВЦЭМ!$D$10+'СЕТ СН'!$I$6-'СЕТ СН'!$I$19</f>
        <v>1382.7094825300001</v>
      </c>
      <c r="Q132" s="36">
        <f>SUMIFS(СВЦЭМ!$C$33:$C$776,СВЦЭМ!$A$33:$A$776,$A132,СВЦЭМ!$B$33:$B$776,Q$119)+'СЕТ СН'!$I$9+СВЦЭМ!$D$10+'СЕТ СН'!$I$6-'СЕТ СН'!$I$19</f>
        <v>1398.0184647199999</v>
      </c>
      <c r="R132" s="36">
        <f>SUMIFS(СВЦЭМ!$C$33:$C$776,СВЦЭМ!$A$33:$A$776,$A132,СВЦЭМ!$B$33:$B$776,R$119)+'СЕТ СН'!$I$9+СВЦЭМ!$D$10+'СЕТ СН'!$I$6-'СЕТ СН'!$I$19</f>
        <v>1392.7643016100001</v>
      </c>
      <c r="S132" s="36">
        <f>SUMIFS(СВЦЭМ!$C$33:$C$776,СВЦЭМ!$A$33:$A$776,$A132,СВЦЭМ!$B$33:$B$776,S$119)+'СЕТ СН'!$I$9+СВЦЭМ!$D$10+'СЕТ СН'!$I$6-'СЕТ СН'!$I$19</f>
        <v>1398.9392924399999</v>
      </c>
      <c r="T132" s="36">
        <f>SUMIFS(СВЦЭМ!$C$33:$C$776,СВЦЭМ!$A$33:$A$776,$A132,СВЦЭМ!$B$33:$B$776,T$119)+'СЕТ СН'!$I$9+СВЦЭМ!$D$10+'СЕТ СН'!$I$6-'СЕТ СН'!$I$19</f>
        <v>1337.73540869</v>
      </c>
      <c r="U132" s="36">
        <f>SUMIFS(СВЦЭМ!$C$33:$C$776,СВЦЭМ!$A$33:$A$776,$A132,СВЦЭМ!$B$33:$B$776,U$119)+'СЕТ СН'!$I$9+СВЦЭМ!$D$10+'СЕТ СН'!$I$6-'СЕТ СН'!$I$19</f>
        <v>1275.12876684</v>
      </c>
      <c r="V132" s="36">
        <f>SUMIFS(СВЦЭМ!$C$33:$C$776,СВЦЭМ!$A$33:$A$776,$A132,СВЦЭМ!$B$33:$B$776,V$119)+'СЕТ СН'!$I$9+СВЦЭМ!$D$10+'СЕТ СН'!$I$6-'СЕТ СН'!$I$19</f>
        <v>1279.2723534199999</v>
      </c>
      <c r="W132" s="36">
        <f>SUMIFS(СВЦЭМ!$C$33:$C$776,СВЦЭМ!$A$33:$A$776,$A132,СВЦЭМ!$B$33:$B$776,W$119)+'СЕТ СН'!$I$9+СВЦЭМ!$D$10+'СЕТ СН'!$I$6-'СЕТ СН'!$I$19</f>
        <v>1295.8400425</v>
      </c>
      <c r="X132" s="36">
        <f>SUMIFS(СВЦЭМ!$C$33:$C$776,СВЦЭМ!$A$33:$A$776,$A132,СВЦЭМ!$B$33:$B$776,X$119)+'СЕТ СН'!$I$9+СВЦЭМ!$D$10+'СЕТ СН'!$I$6-'СЕТ СН'!$I$19</f>
        <v>1300.33489014</v>
      </c>
      <c r="Y132" s="36">
        <f>SUMIFS(СВЦЭМ!$C$33:$C$776,СВЦЭМ!$A$33:$A$776,$A132,СВЦЭМ!$B$33:$B$776,Y$119)+'СЕТ СН'!$I$9+СВЦЭМ!$D$10+'СЕТ СН'!$I$6-'СЕТ СН'!$I$19</f>
        <v>1361.9257465199998</v>
      </c>
    </row>
    <row r="133" spans="1:25" ht="15.75" x14ac:dyDescent="0.2">
      <c r="A133" s="35">
        <f t="shared" si="3"/>
        <v>44057</v>
      </c>
      <c r="B133" s="36">
        <f>SUMIFS(СВЦЭМ!$C$33:$C$776,СВЦЭМ!$A$33:$A$776,$A133,СВЦЭМ!$B$33:$B$776,B$119)+'СЕТ СН'!$I$9+СВЦЭМ!$D$10+'СЕТ СН'!$I$6-'СЕТ СН'!$I$19</f>
        <v>1514.4120529699999</v>
      </c>
      <c r="C133" s="36">
        <f>SUMIFS(СВЦЭМ!$C$33:$C$776,СВЦЭМ!$A$33:$A$776,$A133,СВЦЭМ!$B$33:$B$776,C$119)+'СЕТ СН'!$I$9+СВЦЭМ!$D$10+'СЕТ СН'!$I$6-'СЕТ СН'!$I$19</f>
        <v>1535.1224240000001</v>
      </c>
      <c r="D133" s="36">
        <f>SUMIFS(СВЦЭМ!$C$33:$C$776,СВЦЭМ!$A$33:$A$776,$A133,СВЦЭМ!$B$33:$B$776,D$119)+'СЕТ СН'!$I$9+СВЦЭМ!$D$10+'СЕТ СН'!$I$6-'СЕТ СН'!$I$19</f>
        <v>1562.0738572299999</v>
      </c>
      <c r="E133" s="36">
        <f>SUMIFS(СВЦЭМ!$C$33:$C$776,СВЦЭМ!$A$33:$A$776,$A133,СВЦЭМ!$B$33:$B$776,E$119)+'СЕТ СН'!$I$9+СВЦЭМ!$D$10+'СЕТ СН'!$I$6-'СЕТ СН'!$I$19</f>
        <v>1559.75508874</v>
      </c>
      <c r="F133" s="36">
        <f>SUMIFS(СВЦЭМ!$C$33:$C$776,СВЦЭМ!$A$33:$A$776,$A133,СВЦЭМ!$B$33:$B$776,F$119)+'СЕТ СН'!$I$9+СВЦЭМ!$D$10+'СЕТ СН'!$I$6-'СЕТ СН'!$I$19</f>
        <v>1554.3699632299999</v>
      </c>
      <c r="G133" s="36">
        <f>SUMIFS(СВЦЭМ!$C$33:$C$776,СВЦЭМ!$A$33:$A$776,$A133,СВЦЭМ!$B$33:$B$776,G$119)+'СЕТ СН'!$I$9+СВЦЭМ!$D$10+'СЕТ СН'!$I$6-'СЕТ СН'!$I$19</f>
        <v>1543.8073151599999</v>
      </c>
      <c r="H133" s="36">
        <f>SUMIFS(СВЦЭМ!$C$33:$C$776,СВЦЭМ!$A$33:$A$776,$A133,СВЦЭМ!$B$33:$B$776,H$119)+'СЕТ СН'!$I$9+СВЦЭМ!$D$10+'СЕТ СН'!$I$6-'СЕТ СН'!$I$19</f>
        <v>1523.8007719699999</v>
      </c>
      <c r="I133" s="36">
        <f>SUMIFS(СВЦЭМ!$C$33:$C$776,СВЦЭМ!$A$33:$A$776,$A133,СВЦЭМ!$B$33:$B$776,I$119)+'СЕТ СН'!$I$9+СВЦЭМ!$D$10+'СЕТ СН'!$I$6-'СЕТ СН'!$I$19</f>
        <v>1524.6252591499999</v>
      </c>
      <c r="J133" s="36">
        <f>SUMIFS(СВЦЭМ!$C$33:$C$776,СВЦЭМ!$A$33:$A$776,$A133,СВЦЭМ!$B$33:$B$776,J$119)+'СЕТ СН'!$I$9+СВЦЭМ!$D$10+'СЕТ СН'!$I$6-'СЕТ СН'!$I$19</f>
        <v>1472.8178439799999</v>
      </c>
      <c r="K133" s="36">
        <f>SUMIFS(СВЦЭМ!$C$33:$C$776,СВЦЭМ!$A$33:$A$776,$A133,СВЦЭМ!$B$33:$B$776,K$119)+'СЕТ СН'!$I$9+СВЦЭМ!$D$10+'СЕТ СН'!$I$6-'СЕТ СН'!$I$19</f>
        <v>1450.9037748400001</v>
      </c>
      <c r="L133" s="36">
        <f>SUMIFS(СВЦЭМ!$C$33:$C$776,СВЦЭМ!$A$33:$A$776,$A133,СВЦЭМ!$B$33:$B$776,L$119)+'СЕТ СН'!$I$9+СВЦЭМ!$D$10+'СЕТ СН'!$I$6-'СЕТ СН'!$I$19</f>
        <v>1438.4839819599999</v>
      </c>
      <c r="M133" s="36">
        <f>SUMIFS(СВЦЭМ!$C$33:$C$776,СВЦЭМ!$A$33:$A$776,$A133,СВЦЭМ!$B$33:$B$776,M$119)+'СЕТ СН'!$I$9+СВЦЭМ!$D$10+'СЕТ СН'!$I$6-'СЕТ СН'!$I$19</f>
        <v>1403.39649446</v>
      </c>
      <c r="N133" s="36">
        <f>SUMIFS(СВЦЭМ!$C$33:$C$776,СВЦЭМ!$A$33:$A$776,$A133,СВЦЭМ!$B$33:$B$776,N$119)+'СЕТ СН'!$I$9+СВЦЭМ!$D$10+'СЕТ СН'!$I$6-'СЕТ СН'!$I$19</f>
        <v>1327.8942981199998</v>
      </c>
      <c r="O133" s="36">
        <f>SUMIFS(СВЦЭМ!$C$33:$C$776,СВЦЭМ!$A$33:$A$776,$A133,СВЦЭМ!$B$33:$B$776,O$119)+'СЕТ СН'!$I$9+СВЦЭМ!$D$10+'СЕТ СН'!$I$6-'СЕТ СН'!$I$19</f>
        <v>1307.1092211599998</v>
      </c>
      <c r="P133" s="36">
        <f>SUMIFS(СВЦЭМ!$C$33:$C$776,СВЦЭМ!$A$33:$A$776,$A133,СВЦЭМ!$B$33:$B$776,P$119)+'СЕТ СН'!$I$9+СВЦЭМ!$D$10+'СЕТ СН'!$I$6-'СЕТ СН'!$I$19</f>
        <v>1314.6240346099999</v>
      </c>
      <c r="Q133" s="36">
        <f>SUMIFS(СВЦЭМ!$C$33:$C$776,СВЦЭМ!$A$33:$A$776,$A133,СВЦЭМ!$B$33:$B$776,Q$119)+'СЕТ СН'!$I$9+СВЦЭМ!$D$10+'СЕТ СН'!$I$6-'СЕТ СН'!$I$19</f>
        <v>1325.9977740300001</v>
      </c>
      <c r="R133" s="36">
        <f>SUMIFS(СВЦЭМ!$C$33:$C$776,СВЦЭМ!$A$33:$A$776,$A133,СВЦЭМ!$B$33:$B$776,R$119)+'СЕТ СН'!$I$9+СВЦЭМ!$D$10+'СЕТ СН'!$I$6-'СЕТ СН'!$I$19</f>
        <v>1319.84749403</v>
      </c>
      <c r="S133" s="36">
        <f>SUMIFS(СВЦЭМ!$C$33:$C$776,СВЦЭМ!$A$33:$A$776,$A133,СВЦЭМ!$B$33:$B$776,S$119)+'СЕТ СН'!$I$9+СВЦЭМ!$D$10+'СЕТ СН'!$I$6-'СЕТ СН'!$I$19</f>
        <v>1331.4810490599998</v>
      </c>
      <c r="T133" s="36">
        <f>SUMIFS(СВЦЭМ!$C$33:$C$776,СВЦЭМ!$A$33:$A$776,$A133,СВЦЭМ!$B$33:$B$776,T$119)+'СЕТ СН'!$I$9+СВЦЭМ!$D$10+'СЕТ СН'!$I$6-'СЕТ СН'!$I$19</f>
        <v>1329.67780238</v>
      </c>
      <c r="U133" s="36">
        <f>SUMIFS(СВЦЭМ!$C$33:$C$776,СВЦЭМ!$A$33:$A$776,$A133,СВЦЭМ!$B$33:$B$776,U$119)+'СЕТ СН'!$I$9+СВЦЭМ!$D$10+'СЕТ СН'!$I$6-'СЕТ СН'!$I$19</f>
        <v>1340.9346269299999</v>
      </c>
      <c r="V133" s="36">
        <f>SUMIFS(СВЦЭМ!$C$33:$C$776,СВЦЭМ!$A$33:$A$776,$A133,СВЦЭМ!$B$33:$B$776,V$119)+'СЕТ СН'!$I$9+СВЦЭМ!$D$10+'СЕТ СН'!$I$6-'СЕТ СН'!$I$19</f>
        <v>1329.4403237399999</v>
      </c>
      <c r="W133" s="36">
        <f>SUMIFS(СВЦЭМ!$C$33:$C$776,СВЦЭМ!$A$33:$A$776,$A133,СВЦЭМ!$B$33:$B$776,W$119)+'СЕТ СН'!$I$9+СВЦЭМ!$D$10+'СЕТ СН'!$I$6-'СЕТ СН'!$I$19</f>
        <v>1332.2454931899999</v>
      </c>
      <c r="X133" s="36">
        <f>SUMIFS(СВЦЭМ!$C$33:$C$776,СВЦЭМ!$A$33:$A$776,$A133,СВЦЭМ!$B$33:$B$776,X$119)+'СЕТ СН'!$I$9+СВЦЭМ!$D$10+'СЕТ СН'!$I$6-'СЕТ СН'!$I$19</f>
        <v>1347.04443225</v>
      </c>
      <c r="Y133" s="36">
        <f>SUMIFS(СВЦЭМ!$C$33:$C$776,СВЦЭМ!$A$33:$A$776,$A133,СВЦЭМ!$B$33:$B$776,Y$119)+'СЕТ СН'!$I$9+СВЦЭМ!$D$10+'СЕТ СН'!$I$6-'СЕТ СН'!$I$19</f>
        <v>1425.5577838499999</v>
      </c>
    </row>
    <row r="134" spans="1:25" ht="15.75" x14ac:dyDescent="0.2">
      <c r="A134" s="35">
        <f t="shared" si="3"/>
        <v>44058</v>
      </c>
      <c r="B134" s="36">
        <f>SUMIFS(СВЦЭМ!$C$33:$C$776,СВЦЭМ!$A$33:$A$776,$A134,СВЦЭМ!$B$33:$B$776,B$119)+'СЕТ СН'!$I$9+СВЦЭМ!$D$10+'СЕТ СН'!$I$6-'СЕТ СН'!$I$19</f>
        <v>1455.78423097</v>
      </c>
      <c r="C134" s="36">
        <f>SUMIFS(СВЦЭМ!$C$33:$C$776,СВЦЭМ!$A$33:$A$776,$A134,СВЦЭМ!$B$33:$B$776,C$119)+'СЕТ СН'!$I$9+СВЦЭМ!$D$10+'СЕТ СН'!$I$6-'СЕТ СН'!$I$19</f>
        <v>1495.96815382</v>
      </c>
      <c r="D134" s="36">
        <f>SUMIFS(СВЦЭМ!$C$33:$C$776,СВЦЭМ!$A$33:$A$776,$A134,СВЦЭМ!$B$33:$B$776,D$119)+'СЕТ СН'!$I$9+СВЦЭМ!$D$10+'СЕТ СН'!$I$6-'СЕТ СН'!$I$19</f>
        <v>1487.9307329200001</v>
      </c>
      <c r="E134" s="36">
        <f>SUMIFS(СВЦЭМ!$C$33:$C$776,СВЦЭМ!$A$33:$A$776,$A134,СВЦЭМ!$B$33:$B$776,E$119)+'СЕТ СН'!$I$9+СВЦЭМ!$D$10+'СЕТ СН'!$I$6-'СЕТ СН'!$I$19</f>
        <v>1480.9897611900001</v>
      </c>
      <c r="F134" s="36">
        <f>SUMIFS(СВЦЭМ!$C$33:$C$776,СВЦЭМ!$A$33:$A$776,$A134,СВЦЭМ!$B$33:$B$776,F$119)+'СЕТ СН'!$I$9+СВЦЭМ!$D$10+'СЕТ СН'!$I$6-'СЕТ СН'!$I$19</f>
        <v>1477.9592057099999</v>
      </c>
      <c r="G134" s="36">
        <f>SUMIFS(СВЦЭМ!$C$33:$C$776,СВЦЭМ!$A$33:$A$776,$A134,СВЦЭМ!$B$33:$B$776,G$119)+'СЕТ СН'!$I$9+СВЦЭМ!$D$10+'СЕТ СН'!$I$6-'СЕТ СН'!$I$19</f>
        <v>1484.7220127999999</v>
      </c>
      <c r="H134" s="36">
        <f>SUMIFS(СВЦЭМ!$C$33:$C$776,СВЦЭМ!$A$33:$A$776,$A134,СВЦЭМ!$B$33:$B$776,H$119)+'СЕТ СН'!$I$9+СВЦЭМ!$D$10+'СЕТ СН'!$I$6-'СЕТ СН'!$I$19</f>
        <v>1475.2873298499999</v>
      </c>
      <c r="I134" s="36">
        <f>SUMIFS(СВЦЭМ!$C$33:$C$776,СВЦЭМ!$A$33:$A$776,$A134,СВЦЭМ!$B$33:$B$776,I$119)+'СЕТ СН'!$I$9+СВЦЭМ!$D$10+'СЕТ СН'!$I$6-'СЕТ СН'!$I$19</f>
        <v>1462.3793456600001</v>
      </c>
      <c r="J134" s="36">
        <f>SUMIFS(СВЦЭМ!$C$33:$C$776,СВЦЭМ!$A$33:$A$776,$A134,СВЦЭМ!$B$33:$B$776,J$119)+'СЕТ СН'!$I$9+СВЦЭМ!$D$10+'СЕТ СН'!$I$6-'СЕТ СН'!$I$19</f>
        <v>1427.21541501</v>
      </c>
      <c r="K134" s="36">
        <f>SUMIFS(СВЦЭМ!$C$33:$C$776,СВЦЭМ!$A$33:$A$776,$A134,СВЦЭМ!$B$33:$B$776,K$119)+'СЕТ СН'!$I$9+СВЦЭМ!$D$10+'СЕТ СН'!$I$6-'СЕТ СН'!$I$19</f>
        <v>1389.0540876300001</v>
      </c>
      <c r="L134" s="36">
        <f>SUMIFS(СВЦЭМ!$C$33:$C$776,СВЦЭМ!$A$33:$A$776,$A134,СВЦЭМ!$B$33:$B$776,L$119)+'СЕТ СН'!$I$9+СВЦЭМ!$D$10+'СЕТ СН'!$I$6-'СЕТ СН'!$I$19</f>
        <v>1383.0788305999999</v>
      </c>
      <c r="M134" s="36">
        <f>SUMIFS(СВЦЭМ!$C$33:$C$776,СВЦЭМ!$A$33:$A$776,$A134,СВЦЭМ!$B$33:$B$776,M$119)+'СЕТ СН'!$I$9+СВЦЭМ!$D$10+'СЕТ СН'!$I$6-'СЕТ СН'!$I$19</f>
        <v>1398.7468057699998</v>
      </c>
      <c r="N134" s="36">
        <f>SUMIFS(СВЦЭМ!$C$33:$C$776,СВЦЭМ!$A$33:$A$776,$A134,СВЦЭМ!$B$33:$B$776,N$119)+'СЕТ СН'!$I$9+СВЦЭМ!$D$10+'СЕТ СН'!$I$6-'СЕТ СН'!$I$19</f>
        <v>1393.4047902</v>
      </c>
      <c r="O134" s="36">
        <f>SUMIFS(СВЦЭМ!$C$33:$C$776,СВЦЭМ!$A$33:$A$776,$A134,СВЦЭМ!$B$33:$B$776,O$119)+'СЕТ СН'!$I$9+СВЦЭМ!$D$10+'СЕТ СН'!$I$6-'СЕТ СН'!$I$19</f>
        <v>1370.6211520100001</v>
      </c>
      <c r="P134" s="36">
        <f>SUMIFS(СВЦЭМ!$C$33:$C$776,СВЦЭМ!$A$33:$A$776,$A134,СВЦЭМ!$B$33:$B$776,P$119)+'СЕТ СН'!$I$9+СВЦЭМ!$D$10+'СЕТ СН'!$I$6-'СЕТ СН'!$I$19</f>
        <v>1371.8846038900001</v>
      </c>
      <c r="Q134" s="36">
        <f>SUMIFS(СВЦЭМ!$C$33:$C$776,СВЦЭМ!$A$33:$A$776,$A134,СВЦЭМ!$B$33:$B$776,Q$119)+'СЕТ СН'!$I$9+СВЦЭМ!$D$10+'СЕТ СН'!$I$6-'СЕТ СН'!$I$19</f>
        <v>1373.9144643899999</v>
      </c>
      <c r="R134" s="36">
        <f>SUMIFS(СВЦЭМ!$C$33:$C$776,СВЦЭМ!$A$33:$A$776,$A134,СВЦЭМ!$B$33:$B$776,R$119)+'СЕТ СН'!$I$9+СВЦЭМ!$D$10+'СЕТ СН'!$I$6-'СЕТ СН'!$I$19</f>
        <v>1376.97214042</v>
      </c>
      <c r="S134" s="36">
        <f>SUMIFS(СВЦЭМ!$C$33:$C$776,СВЦЭМ!$A$33:$A$776,$A134,СВЦЭМ!$B$33:$B$776,S$119)+'СЕТ СН'!$I$9+СВЦЭМ!$D$10+'СЕТ СН'!$I$6-'СЕТ СН'!$I$19</f>
        <v>1384.90765216</v>
      </c>
      <c r="T134" s="36">
        <f>SUMIFS(СВЦЭМ!$C$33:$C$776,СВЦЭМ!$A$33:$A$776,$A134,СВЦЭМ!$B$33:$B$776,T$119)+'СЕТ СН'!$I$9+СВЦЭМ!$D$10+'СЕТ СН'!$I$6-'СЕТ СН'!$I$19</f>
        <v>1381.9726231099999</v>
      </c>
      <c r="U134" s="36">
        <f>SUMIFS(СВЦЭМ!$C$33:$C$776,СВЦЭМ!$A$33:$A$776,$A134,СВЦЭМ!$B$33:$B$776,U$119)+'СЕТ СН'!$I$9+СВЦЭМ!$D$10+'СЕТ СН'!$I$6-'СЕТ СН'!$I$19</f>
        <v>1386.6637260100001</v>
      </c>
      <c r="V134" s="36">
        <f>SUMIFS(СВЦЭМ!$C$33:$C$776,СВЦЭМ!$A$33:$A$776,$A134,СВЦЭМ!$B$33:$B$776,V$119)+'СЕТ СН'!$I$9+СВЦЭМ!$D$10+'СЕТ СН'!$I$6-'СЕТ СН'!$I$19</f>
        <v>1376.5101014299998</v>
      </c>
      <c r="W134" s="36">
        <f>SUMIFS(СВЦЭМ!$C$33:$C$776,СВЦЭМ!$A$33:$A$776,$A134,СВЦЭМ!$B$33:$B$776,W$119)+'СЕТ СН'!$I$9+СВЦЭМ!$D$10+'СЕТ СН'!$I$6-'СЕТ СН'!$I$19</f>
        <v>1370.8139077400001</v>
      </c>
      <c r="X134" s="36">
        <f>SUMIFS(СВЦЭМ!$C$33:$C$776,СВЦЭМ!$A$33:$A$776,$A134,СВЦЭМ!$B$33:$B$776,X$119)+'СЕТ СН'!$I$9+СВЦЭМ!$D$10+'СЕТ СН'!$I$6-'СЕТ СН'!$I$19</f>
        <v>1388.6394749999999</v>
      </c>
      <c r="Y134" s="36">
        <f>SUMIFS(СВЦЭМ!$C$33:$C$776,СВЦЭМ!$A$33:$A$776,$A134,СВЦЭМ!$B$33:$B$776,Y$119)+'СЕТ СН'!$I$9+СВЦЭМ!$D$10+'СЕТ СН'!$I$6-'СЕТ СН'!$I$19</f>
        <v>1402.55177583</v>
      </c>
    </row>
    <row r="135" spans="1:25" ht="15.75" x14ac:dyDescent="0.2">
      <c r="A135" s="35">
        <f t="shared" si="3"/>
        <v>44059</v>
      </c>
      <c r="B135" s="36">
        <f>SUMIFS(СВЦЭМ!$C$33:$C$776,СВЦЭМ!$A$33:$A$776,$A135,СВЦЭМ!$B$33:$B$776,B$119)+'СЕТ СН'!$I$9+СВЦЭМ!$D$10+'СЕТ СН'!$I$6-'СЕТ СН'!$I$19</f>
        <v>1469.19403023</v>
      </c>
      <c r="C135" s="36">
        <f>SUMIFS(СВЦЭМ!$C$33:$C$776,СВЦЭМ!$A$33:$A$776,$A135,СВЦЭМ!$B$33:$B$776,C$119)+'СЕТ СН'!$I$9+СВЦЭМ!$D$10+'СЕТ СН'!$I$6-'СЕТ СН'!$I$19</f>
        <v>1486.0321196</v>
      </c>
      <c r="D135" s="36">
        <f>SUMIFS(СВЦЭМ!$C$33:$C$776,СВЦЭМ!$A$33:$A$776,$A135,СВЦЭМ!$B$33:$B$776,D$119)+'СЕТ СН'!$I$9+СВЦЭМ!$D$10+'СЕТ СН'!$I$6-'СЕТ СН'!$I$19</f>
        <v>1505.9104271199999</v>
      </c>
      <c r="E135" s="36">
        <f>SUMIFS(СВЦЭМ!$C$33:$C$776,СВЦЭМ!$A$33:$A$776,$A135,СВЦЭМ!$B$33:$B$776,E$119)+'СЕТ СН'!$I$9+СВЦЭМ!$D$10+'СЕТ СН'!$I$6-'СЕТ СН'!$I$19</f>
        <v>1515.59644428</v>
      </c>
      <c r="F135" s="36">
        <f>SUMIFS(СВЦЭМ!$C$33:$C$776,СВЦЭМ!$A$33:$A$776,$A135,СВЦЭМ!$B$33:$B$776,F$119)+'СЕТ СН'!$I$9+СВЦЭМ!$D$10+'СЕТ СН'!$I$6-'СЕТ СН'!$I$19</f>
        <v>1514.95433845</v>
      </c>
      <c r="G135" s="36">
        <f>SUMIFS(СВЦЭМ!$C$33:$C$776,СВЦЭМ!$A$33:$A$776,$A135,СВЦЭМ!$B$33:$B$776,G$119)+'СЕТ СН'!$I$9+СВЦЭМ!$D$10+'СЕТ СН'!$I$6-'СЕТ СН'!$I$19</f>
        <v>1512.0695407200001</v>
      </c>
      <c r="H135" s="36">
        <f>SUMIFS(СВЦЭМ!$C$33:$C$776,СВЦЭМ!$A$33:$A$776,$A135,СВЦЭМ!$B$33:$B$776,H$119)+'СЕТ СН'!$I$9+СВЦЭМ!$D$10+'СЕТ СН'!$I$6-'СЕТ СН'!$I$19</f>
        <v>1496.58039727</v>
      </c>
      <c r="I135" s="36">
        <f>SUMIFS(СВЦЭМ!$C$33:$C$776,СВЦЭМ!$A$33:$A$776,$A135,СВЦЭМ!$B$33:$B$776,I$119)+'СЕТ СН'!$I$9+СВЦЭМ!$D$10+'СЕТ СН'!$I$6-'СЕТ СН'!$I$19</f>
        <v>1449.76472941</v>
      </c>
      <c r="J135" s="36">
        <f>SUMIFS(СВЦЭМ!$C$33:$C$776,СВЦЭМ!$A$33:$A$776,$A135,СВЦЭМ!$B$33:$B$776,J$119)+'СЕТ СН'!$I$9+СВЦЭМ!$D$10+'СЕТ СН'!$I$6-'СЕТ СН'!$I$19</f>
        <v>1424.4196047999999</v>
      </c>
      <c r="K135" s="36">
        <f>SUMIFS(СВЦЭМ!$C$33:$C$776,СВЦЭМ!$A$33:$A$776,$A135,СВЦЭМ!$B$33:$B$776,K$119)+'СЕТ СН'!$I$9+СВЦЭМ!$D$10+'СЕТ СН'!$I$6-'СЕТ СН'!$I$19</f>
        <v>1395.4570045400001</v>
      </c>
      <c r="L135" s="36">
        <f>SUMIFS(СВЦЭМ!$C$33:$C$776,СВЦЭМ!$A$33:$A$776,$A135,СВЦЭМ!$B$33:$B$776,L$119)+'СЕТ СН'!$I$9+СВЦЭМ!$D$10+'СЕТ СН'!$I$6-'СЕТ СН'!$I$19</f>
        <v>1385.51820548</v>
      </c>
      <c r="M135" s="36">
        <f>SUMIFS(СВЦЭМ!$C$33:$C$776,СВЦЭМ!$A$33:$A$776,$A135,СВЦЭМ!$B$33:$B$776,M$119)+'СЕТ СН'!$I$9+СВЦЭМ!$D$10+'СЕТ СН'!$I$6-'СЕТ СН'!$I$19</f>
        <v>1361.7086336</v>
      </c>
      <c r="N135" s="36">
        <f>SUMIFS(СВЦЭМ!$C$33:$C$776,СВЦЭМ!$A$33:$A$776,$A135,СВЦЭМ!$B$33:$B$776,N$119)+'СЕТ СН'!$I$9+СВЦЭМ!$D$10+'СЕТ СН'!$I$6-'СЕТ СН'!$I$19</f>
        <v>1353.2359357199998</v>
      </c>
      <c r="O135" s="36">
        <f>SUMIFS(СВЦЭМ!$C$33:$C$776,СВЦЭМ!$A$33:$A$776,$A135,СВЦЭМ!$B$33:$B$776,O$119)+'СЕТ СН'!$I$9+СВЦЭМ!$D$10+'СЕТ СН'!$I$6-'СЕТ СН'!$I$19</f>
        <v>1337.30781968</v>
      </c>
      <c r="P135" s="36">
        <f>SUMIFS(СВЦЭМ!$C$33:$C$776,СВЦЭМ!$A$33:$A$776,$A135,СВЦЭМ!$B$33:$B$776,P$119)+'СЕТ СН'!$I$9+СВЦЭМ!$D$10+'СЕТ СН'!$I$6-'СЕТ СН'!$I$19</f>
        <v>1334.3231608599999</v>
      </c>
      <c r="Q135" s="36">
        <f>SUMIFS(СВЦЭМ!$C$33:$C$776,СВЦЭМ!$A$33:$A$776,$A135,СВЦЭМ!$B$33:$B$776,Q$119)+'СЕТ СН'!$I$9+СВЦЭМ!$D$10+'СЕТ СН'!$I$6-'СЕТ СН'!$I$19</f>
        <v>1352.7665661799999</v>
      </c>
      <c r="R135" s="36">
        <f>SUMIFS(СВЦЭМ!$C$33:$C$776,СВЦЭМ!$A$33:$A$776,$A135,СВЦЭМ!$B$33:$B$776,R$119)+'СЕТ СН'!$I$9+СВЦЭМ!$D$10+'СЕТ СН'!$I$6-'СЕТ СН'!$I$19</f>
        <v>1367.02511878</v>
      </c>
      <c r="S135" s="36">
        <f>SUMIFS(СВЦЭМ!$C$33:$C$776,СВЦЭМ!$A$33:$A$776,$A135,СВЦЭМ!$B$33:$B$776,S$119)+'СЕТ СН'!$I$9+СВЦЭМ!$D$10+'СЕТ СН'!$I$6-'СЕТ СН'!$I$19</f>
        <v>1374.9792158499999</v>
      </c>
      <c r="T135" s="36">
        <f>SUMIFS(СВЦЭМ!$C$33:$C$776,СВЦЭМ!$A$33:$A$776,$A135,СВЦЭМ!$B$33:$B$776,T$119)+'СЕТ СН'!$I$9+СВЦЭМ!$D$10+'СЕТ СН'!$I$6-'СЕТ СН'!$I$19</f>
        <v>1379.90148176</v>
      </c>
      <c r="U135" s="36">
        <f>SUMIFS(СВЦЭМ!$C$33:$C$776,СВЦЭМ!$A$33:$A$776,$A135,СВЦЭМ!$B$33:$B$776,U$119)+'СЕТ СН'!$I$9+СВЦЭМ!$D$10+'СЕТ СН'!$I$6-'СЕТ СН'!$I$19</f>
        <v>1388.72838265</v>
      </c>
      <c r="V135" s="36">
        <f>SUMIFS(СВЦЭМ!$C$33:$C$776,СВЦЭМ!$A$33:$A$776,$A135,СВЦЭМ!$B$33:$B$776,V$119)+'СЕТ СН'!$I$9+СВЦЭМ!$D$10+'СЕТ СН'!$I$6-'СЕТ СН'!$I$19</f>
        <v>1373.91528341</v>
      </c>
      <c r="W135" s="36">
        <f>SUMIFS(СВЦЭМ!$C$33:$C$776,СВЦЭМ!$A$33:$A$776,$A135,СВЦЭМ!$B$33:$B$776,W$119)+'СЕТ СН'!$I$9+СВЦЭМ!$D$10+'СЕТ СН'!$I$6-'СЕТ СН'!$I$19</f>
        <v>1368.5167155899999</v>
      </c>
      <c r="X135" s="36">
        <f>SUMIFS(СВЦЭМ!$C$33:$C$776,СВЦЭМ!$A$33:$A$776,$A135,СВЦЭМ!$B$33:$B$776,X$119)+'СЕТ СН'!$I$9+СВЦЭМ!$D$10+'СЕТ СН'!$I$6-'СЕТ СН'!$I$19</f>
        <v>1383.05709136</v>
      </c>
      <c r="Y135" s="36">
        <f>SUMIFS(СВЦЭМ!$C$33:$C$776,СВЦЭМ!$A$33:$A$776,$A135,СВЦЭМ!$B$33:$B$776,Y$119)+'СЕТ СН'!$I$9+СВЦЭМ!$D$10+'СЕТ СН'!$I$6-'СЕТ СН'!$I$19</f>
        <v>1388.4509432699999</v>
      </c>
    </row>
    <row r="136" spans="1:25" ht="15.75" x14ac:dyDescent="0.2">
      <c r="A136" s="35">
        <f t="shared" si="3"/>
        <v>44060</v>
      </c>
      <c r="B136" s="36">
        <f>SUMIFS(СВЦЭМ!$C$33:$C$776,СВЦЭМ!$A$33:$A$776,$A136,СВЦЭМ!$B$33:$B$776,B$119)+'СЕТ СН'!$I$9+СВЦЭМ!$D$10+'СЕТ СН'!$I$6-'СЕТ СН'!$I$19</f>
        <v>1489.87712863</v>
      </c>
      <c r="C136" s="36">
        <f>SUMIFS(СВЦЭМ!$C$33:$C$776,СВЦЭМ!$A$33:$A$776,$A136,СВЦЭМ!$B$33:$B$776,C$119)+'СЕТ СН'!$I$9+СВЦЭМ!$D$10+'СЕТ СН'!$I$6-'СЕТ СН'!$I$19</f>
        <v>1516.5636328800001</v>
      </c>
      <c r="D136" s="36">
        <f>SUMIFS(СВЦЭМ!$C$33:$C$776,СВЦЭМ!$A$33:$A$776,$A136,СВЦЭМ!$B$33:$B$776,D$119)+'СЕТ СН'!$I$9+СВЦЭМ!$D$10+'СЕТ СН'!$I$6-'СЕТ СН'!$I$19</f>
        <v>1530.0441263399998</v>
      </c>
      <c r="E136" s="36">
        <f>SUMIFS(СВЦЭМ!$C$33:$C$776,СВЦЭМ!$A$33:$A$776,$A136,СВЦЭМ!$B$33:$B$776,E$119)+'СЕТ СН'!$I$9+СВЦЭМ!$D$10+'СЕТ СН'!$I$6-'СЕТ СН'!$I$19</f>
        <v>1539.73657688</v>
      </c>
      <c r="F136" s="36">
        <f>SUMIFS(СВЦЭМ!$C$33:$C$776,СВЦЭМ!$A$33:$A$776,$A136,СВЦЭМ!$B$33:$B$776,F$119)+'СЕТ СН'!$I$9+СВЦЭМ!$D$10+'СЕТ СН'!$I$6-'СЕТ СН'!$I$19</f>
        <v>1536.2746700600001</v>
      </c>
      <c r="G136" s="36">
        <f>SUMIFS(СВЦЭМ!$C$33:$C$776,СВЦЭМ!$A$33:$A$776,$A136,СВЦЭМ!$B$33:$B$776,G$119)+'СЕТ СН'!$I$9+СВЦЭМ!$D$10+'СЕТ СН'!$I$6-'СЕТ СН'!$I$19</f>
        <v>1538.20039187</v>
      </c>
      <c r="H136" s="36">
        <f>SUMIFS(СВЦЭМ!$C$33:$C$776,СВЦЭМ!$A$33:$A$776,$A136,СВЦЭМ!$B$33:$B$776,H$119)+'СЕТ СН'!$I$9+СВЦЭМ!$D$10+'СЕТ СН'!$I$6-'СЕТ СН'!$I$19</f>
        <v>1553.6991730099999</v>
      </c>
      <c r="I136" s="36">
        <f>SUMIFS(СВЦЭМ!$C$33:$C$776,СВЦЭМ!$A$33:$A$776,$A136,СВЦЭМ!$B$33:$B$776,I$119)+'СЕТ СН'!$I$9+СВЦЭМ!$D$10+'СЕТ СН'!$I$6-'СЕТ СН'!$I$19</f>
        <v>1597.1628552699999</v>
      </c>
      <c r="J136" s="36">
        <f>SUMIFS(СВЦЭМ!$C$33:$C$776,СВЦЭМ!$A$33:$A$776,$A136,СВЦЭМ!$B$33:$B$776,J$119)+'СЕТ СН'!$I$9+СВЦЭМ!$D$10+'СЕТ СН'!$I$6-'СЕТ СН'!$I$19</f>
        <v>1547.45994776</v>
      </c>
      <c r="K136" s="36">
        <f>SUMIFS(СВЦЭМ!$C$33:$C$776,СВЦЭМ!$A$33:$A$776,$A136,СВЦЭМ!$B$33:$B$776,K$119)+'СЕТ СН'!$I$9+СВЦЭМ!$D$10+'СЕТ СН'!$I$6-'СЕТ СН'!$I$19</f>
        <v>1521.52259804</v>
      </c>
      <c r="L136" s="36">
        <f>SUMIFS(СВЦЭМ!$C$33:$C$776,СВЦЭМ!$A$33:$A$776,$A136,СВЦЭМ!$B$33:$B$776,L$119)+'СЕТ СН'!$I$9+СВЦЭМ!$D$10+'СЕТ СН'!$I$6-'СЕТ СН'!$I$19</f>
        <v>1504.9470693200001</v>
      </c>
      <c r="M136" s="36">
        <f>SUMIFS(СВЦЭМ!$C$33:$C$776,СВЦЭМ!$A$33:$A$776,$A136,СВЦЭМ!$B$33:$B$776,M$119)+'СЕТ СН'!$I$9+СВЦЭМ!$D$10+'СЕТ СН'!$I$6-'СЕТ СН'!$I$19</f>
        <v>1448.44516376</v>
      </c>
      <c r="N136" s="36">
        <f>SUMIFS(СВЦЭМ!$C$33:$C$776,СВЦЭМ!$A$33:$A$776,$A136,СВЦЭМ!$B$33:$B$776,N$119)+'СЕТ СН'!$I$9+СВЦЭМ!$D$10+'СЕТ СН'!$I$6-'СЕТ СН'!$I$19</f>
        <v>1374.48643449</v>
      </c>
      <c r="O136" s="36">
        <f>SUMIFS(СВЦЭМ!$C$33:$C$776,СВЦЭМ!$A$33:$A$776,$A136,СВЦЭМ!$B$33:$B$776,O$119)+'СЕТ СН'!$I$9+СВЦЭМ!$D$10+'СЕТ СН'!$I$6-'СЕТ СН'!$I$19</f>
        <v>1339.7283210999999</v>
      </c>
      <c r="P136" s="36">
        <f>SUMIFS(СВЦЭМ!$C$33:$C$776,СВЦЭМ!$A$33:$A$776,$A136,СВЦЭМ!$B$33:$B$776,P$119)+'СЕТ СН'!$I$9+СВЦЭМ!$D$10+'СЕТ СН'!$I$6-'СЕТ СН'!$I$19</f>
        <v>1340.83743553</v>
      </c>
      <c r="Q136" s="36">
        <f>SUMIFS(СВЦЭМ!$C$33:$C$776,СВЦЭМ!$A$33:$A$776,$A136,СВЦЭМ!$B$33:$B$776,Q$119)+'СЕТ СН'!$I$9+СВЦЭМ!$D$10+'СЕТ СН'!$I$6-'СЕТ СН'!$I$19</f>
        <v>1347.4084643400001</v>
      </c>
      <c r="R136" s="36">
        <f>SUMIFS(СВЦЭМ!$C$33:$C$776,СВЦЭМ!$A$33:$A$776,$A136,СВЦЭМ!$B$33:$B$776,R$119)+'СЕТ СН'!$I$9+СВЦЭМ!$D$10+'СЕТ СН'!$I$6-'СЕТ СН'!$I$19</f>
        <v>1349.0293217200001</v>
      </c>
      <c r="S136" s="36">
        <f>SUMIFS(СВЦЭМ!$C$33:$C$776,СВЦЭМ!$A$33:$A$776,$A136,СВЦЭМ!$B$33:$B$776,S$119)+'СЕТ СН'!$I$9+СВЦЭМ!$D$10+'СЕТ СН'!$I$6-'СЕТ СН'!$I$19</f>
        <v>1352.37720651</v>
      </c>
      <c r="T136" s="36">
        <f>SUMIFS(СВЦЭМ!$C$33:$C$776,СВЦЭМ!$A$33:$A$776,$A136,СВЦЭМ!$B$33:$B$776,T$119)+'СЕТ СН'!$I$9+СВЦЭМ!$D$10+'СЕТ СН'!$I$6-'СЕТ СН'!$I$19</f>
        <v>1344.84794102</v>
      </c>
      <c r="U136" s="36">
        <f>SUMIFS(СВЦЭМ!$C$33:$C$776,СВЦЭМ!$A$33:$A$776,$A136,СВЦЭМ!$B$33:$B$776,U$119)+'СЕТ СН'!$I$9+СВЦЭМ!$D$10+'СЕТ СН'!$I$6-'СЕТ СН'!$I$19</f>
        <v>1354.19682799</v>
      </c>
      <c r="V136" s="36">
        <f>SUMIFS(СВЦЭМ!$C$33:$C$776,СВЦЭМ!$A$33:$A$776,$A136,СВЦЭМ!$B$33:$B$776,V$119)+'СЕТ СН'!$I$9+СВЦЭМ!$D$10+'СЕТ СН'!$I$6-'СЕТ СН'!$I$19</f>
        <v>1352.89714056</v>
      </c>
      <c r="W136" s="36">
        <f>SUMIFS(СВЦЭМ!$C$33:$C$776,СВЦЭМ!$A$33:$A$776,$A136,СВЦЭМ!$B$33:$B$776,W$119)+'СЕТ СН'!$I$9+СВЦЭМ!$D$10+'СЕТ СН'!$I$6-'СЕТ СН'!$I$19</f>
        <v>1350.9450845399999</v>
      </c>
      <c r="X136" s="36">
        <f>SUMIFS(СВЦЭМ!$C$33:$C$776,СВЦЭМ!$A$33:$A$776,$A136,СВЦЭМ!$B$33:$B$776,X$119)+'СЕТ СН'!$I$9+СВЦЭМ!$D$10+'СЕТ СН'!$I$6-'СЕТ СН'!$I$19</f>
        <v>1348.3962852</v>
      </c>
      <c r="Y136" s="36">
        <f>SUMIFS(СВЦЭМ!$C$33:$C$776,СВЦЭМ!$A$33:$A$776,$A136,СВЦЭМ!$B$33:$B$776,Y$119)+'СЕТ СН'!$I$9+СВЦЭМ!$D$10+'СЕТ СН'!$I$6-'СЕТ СН'!$I$19</f>
        <v>1413.7963495899999</v>
      </c>
    </row>
    <row r="137" spans="1:25" ht="15.75" x14ac:dyDescent="0.2">
      <c r="A137" s="35">
        <f t="shared" si="3"/>
        <v>44061</v>
      </c>
      <c r="B137" s="36">
        <f>SUMIFS(СВЦЭМ!$C$33:$C$776,СВЦЭМ!$A$33:$A$776,$A137,СВЦЭМ!$B$33:$B$776,B$119)+'СЕТ СН'!$I$9+СВЦЭМ!$D$10+'СЕТ СН'!$I$6-'СЕТ СН'!$I$19</f>
        <v>1491.8368664099999</v>
      </c>
      <c r="C137" s="36">
        <f>SUMIFS(СВЦЭМ!$C$33:$C$776,СВЦЭМ!$A$33:$A$776,$A137,СВЦЭМ!$B$33:$B$776,C$119)+'СЕТ СН'!$I$9+СВЦЭМ!$D$10+'СЕТ СН'!$I$6-'СЕТ СН'!$I$19</f>
        <v>1527.60929061</v>
      </c>
      <c r="D137" s="36">
        <f>SUMIFS(СВЦЭМ!$C$33:$C$776,СВЦЭМ!$A$33:$A$776,$A137,СВЦЭМ!$B$33:$B$776,D$119)+'СЕТ СН'!$I$9+СВЦЭМ!$D$10+'СЕТ СН'!$I$6-'СЕТ СН'!$I$19</f>
        <v>1545.8475414700001</v>
      </c>
      <c r="E137" s="36">
        <f>SUMIFS(СВЦЭМ!$C$33:$C$776,СВЦЭМ!$A$33:$A$776,$A137,СВЦЭМ!$B$33:$B$776,E$119)+'СЕТ СН'!$I$9+СВЦЭМ!$D$10+'СЕТ СН'!$I$6-'СЕТ СН'!$I$19</f>
        <v>1546.0040342500001</v>
      </c>
      <c r="F137" s="36">
        <f>SUMIFS(СВЦЭМ!$C$33:$C$776,СВЦЭМ!$A$33:$A$776,$A137,СВЦЭМ!$B$33:$B$776,F$119)+'СЕТ СН'!$I$9+СВЦЭМ!$D$10+'СЕТ СН'!$I$6-'СЕТ СН'!$I$19</f>
        <v>1556.85033318</v>
      </c>
      <c r="G137" s="36">
        <f>SUMIFS(СВЦЭМ!$C$33:$C$776,СВЦЭМ!$A$33:$A$776,$A137,СВЦЭМ!$B$33:$B$776,G$119)+'СЕТ СН'!$I$9+СВЦЭМ!$D$10+'СЕТ СН'!$I$6-'СЕТ СН'!$I$19</f>
        <v>1551.03016647</v>
      </c>
      <c r="H137" s="36">
        <f>SUMIFS(СВЦЭМ!$C$33:$C$776,СВЦЭМ!$A$33:$A$776,$A137,СВЦЭМ!$B$33:$B$776,H$119)+'СЕТ СН'!$I$9+СВЦЭМ!$D$10+'СЕТ СН'!$I$6-'СЕТ СН'!$I$19</f>
        <v>1553.89466105</v>
      </c>
      <c r="I137" s="36">
        <f>SUMIFS(СВЦЭМ!$C$33:$C$776,СВЦЭМ!$A$33:$A$776,$A137,СВЦЭМ!$B$33:$B$776,I$119)+'СЕТ СН'!$I$9+СВЦЭМ!$D$10+'СЕТ СН'!$I$6-'СЕТ СН'!$I$19</f>
        <v>1556.21219483</v>
      </c>
      <c r="J137" s="36">
        <f>SUMIFS(СВЦЭМ!$C$33:$C$776,СВЦЭМ!$A$33:$A$776,$A137,СВЦЭМ!$B$33:$B$776,J$119)+'СЕТ СН'!$I$9+СВЦЭМ!$D$10+'СЕТ СН'!$I$6-'СЕТ СН'!$I$19</f>
        <v>1502.9463953300001</v>
      </c>
      <c r="K137" s="36">
        <f>SUMIFS(СВЦЭМ!$C$33:$C$776,СВЦЭМ!$A$33:$A$776,$A137,СВЦЭМ!$B$33:$B$776,K$119)+'СЕТ СН'!$I$9+СВЦЭМ!$D$10+'СЕТ СН'!$I$6-'СЕТ СН'!$I$19</f>
        <v>1486.55233527</v>
      </c>
      <c r="L137" s="36">
        <f>SUMIFS(СВЦЭМ!$C$33:$C$776,СВЦЭМ!$A$33:$A$776,$A137,СВЦЭМ!$B$33:$B$776,L$119)+'СЕТ СН'!$I$9+СВЦЭМ!$D$10+'СЕТ СН'!$I$6-'СЕТ СН'!$I$19</f>
        <v>1484.30262756</v>
      </c>
      <c r="M137" s="36">
        <f>SUMIFS(СВЦЭМ!$C$33:$C$776,СВЦЭМ!$A$33:$A$776,$A137,СВЦЭМ!$B$33:$B$776,M$119)+'СЕТ СН'!$I$9+СВЦЭМ!$D$10+'СЕТ СН'!$I$6-'СЕТ СН'!$I$19</f>
        <v>1440.6600584600001</v>
      </c>
      <c r="N137" s="36">
        <f>SUMIFS(СВЦЭМ!$C$33:$C$776,СВЦЭМ!$A$33:$A$776,$A137,СВЦЭМ!$B$33:$B$776,N$119)+'СЕТ СН'!$I$9+СВЦЭМ!$D$10+'СЕТ СН'!$I$6-'СЕТ СН'!$I$19</f>
        <v>1365.4435194299999</v>
      </c>
      <c r="O137" s="36">
        <f>SUMIFS(СВЦЭМ!$C$33:$C$776,СВЦЭМ!$A$33:$A$776,$A137,СВЦЭМ!$B$33:$B$776,O$119)+'СЕТ СН'!$I$9+СВЦЭМ!$D$10+'СЕТ СН'!$I$6-'СЕТ СН'!$I$19</f>
        <v>1344.9231549400001</v>
      </c>
      <c r="P137" s="36">
        <f>SUMIFS(СВЦЭМ!$C$33:$C$776,СВЦЭМ!$A$33:$A$776,$A137,СВЦЭМ!$B$33:$B$776,P$119)+'СЕТ СН'!$I$9+СВЦЭМ!$D$10+'СЕТ СН'!$I$6-'СЕТ СН'!$I$19</f>
        <v>1345.3008717100001</v>
      </c>
      <c r="Q137" s="36">
        <f>SUMIFS(СВЦЭМ!$C$33:$C$776,СВЦЭМ!$A$33:$A$776,$A137,СВЦЭМ!$B$33:$B$776,Q$119)+'СЕТ СН'!$I$9+СВЦЭМ!$D$10+'СЕТ СН'!$I$6-'СЕТ СН'!$I$19</f>
        <v>1345.86998945</v>
      </c>
      <c r="R137" s="36">
        <f>SUMIFS(СВЦЭМ!$C$33:$C$776,СВЦЭМ!$A$33:$A$776,$A137,СВЦЭМ!$B$33:$B$776,R$119)+'СЕТ СН'!$I$9+СВЦЭМ!$D$10+'СЕТ СН'!$I$6-'СЕТ СН'!$I$19</f>
        <v>1334.2842118200001</v>
      </c>
      <c r="S137" s="36">
        <f>SUMIFS(СВЦЭМ!$C$33:$C$776,СВЦЭМ!$A$33:$A$776,$A137,СВЦЭМ!$B$33:$B$776,S$119)+'СЕТ СН'!$I$9+СВЦЭМ!$D$10+'СЕТ СН'!$I$6-'СЕТ СН'!$I$19</f>
        <v>1338.3685558100001</v>
      </c>
      <c r="T137" s="36">
        <f>SUMIFS(СВЦЭМ!$C$33:$C$776,СВЦЭМ!$A$33:$A$776,$A137,СВЦЭМ!$B$33:$B$776,T$119)+'СЕТ СН'!$I$9+СВЦЭМ!$D$10+'СЕТ СН'!$I$6-'СЕТ СН'!$I$19</f>
        <v>1337.92836476</v>
      </c>
      <c r="U137" s="36">
        <f>SUMIFS(СВЦЭМ!$C$33:$C$776,СВЦЭМ!$A$33:$A$776,$A137,СВЦЭМ!$B$33:$B$776,U$119)+'СЕТ СН'!$I$9+СВЦЭМ!$D$10+'СЕТ СН'!$I$6-'СЕТ СН'!$I$19</f>
        <v>1336.2710215500001</v>
      </c>
      <c r="V137" s="36">
        <f>SUMIFS(СВЦЭМ!$C$33:$C$776,СВЦЭМ!$A$33:$A$776,$A137,СВЦЭМ!$B$33:$B$776,V$119)+'СЕТ СН'!$I$9+СВЦЭМ!$D$10+'СЕТ СН'!$I$6-'СЕТ СН'!$I$19</f>
        <v>1332.62557481</v>
      </c>
      <c r="W137" s="36">
        <f>SUMIFS(СВЦЭМ!$C$33:$C$776,СВЦЭМ!$A$33:$A$776,$A137,СВЦЭМ!$B$33:$B$776,W$119)+'СЕТ СН'!$I$9+СВЦЭМ!$D$10+'СЕТ СН'!$I$6-'СЕТ СН'!$I$19</f>
        <v>1350.0631753499999</v>
      </c>
      <c r="X137" s="36">
        <f>SUMIFS(СВЦЭМ!$C$33:$C$776,СВЦЭМ!$A$33:$A$776,$A137,СВЦЭМ!$B$33:$B$776,X$119)+'СЕТ СН'!$I$9+СВЦЭМ!$D$10+'СЕТ СН'!$I$6-'СЕТ СН'!$I$19</f>
        <v>1350.9488781800001</v>
      </c>
      <c r="Y137" s="36">
        <f>SUMIFS(СВЦЭМ!$C$33:$C$776,СВЦЭМ!$A$33:$A$776,$A137,СВЦЭМ!$B$33:$B$776,Y$119)+'СЕТ СН'!$I$9+СВЦЭМ!$D$10+'СЕТ СН'!$I$6-'СЕТ СН'!$I$19</f>
        <v>1422.5989999200001</v>
      </c>
    </row>
    <row r="138" spans="1:25" ht="15.75" x14ac:dyDescent="0.2">
      <c r="A138" s="35">
        <f t="shared" si="3"/>
        <v>44062</v>
      </c>
      <c r="B138" s="36">
        <f>SUMIFS(СВЦЭМ!$C$33:$C$776,СВЦЭМ!$A$33:$A$776,$A138,СВЦЭМ!$B$33:$B$776,B$119)+'СЕТ СН'!$I$9+СВЦЭМ!$D$10+'СЕТ СН'!$I$6-'СЕТ СН'!$I$19</f>
        <v>1429.1608878</v>
      </c>
      <c r="C138" s="36">
        <f>SUMIFS(СВЦЭМ!$C$33:$C$776,СВЦЭМ!$A$33:$A$776,$A138,СВЦЭМ!$B$33:$B$776,C$119)+'СЕТ СН'!$I$9+СВЦЭМ!$D$10+'СЕТ СН'!$I$6-'СЕТ СН'!$I$19</f>
        <v>1469.46041109</v>
      </c>
      <c r="D138" s="36">
        <f>SUMIFS(СВЦЭМ!$C$33:$C$776,СВЦЭМ!$A$33:$A$776,$A138,СВЦЭМ!$B$33:$B$776,D$119)+'СЕТ СН'!$I$9+СВЦЭМ!$D$10+'СЕТ СН'!$I$6-'СЕТ СН'!$I$19</f>
        <v>1477.1293015900001</v>
      </c>
      <c r="E138" s="36">
        <f>SUMIFS(СВЦЭМ!$C$33:$C$776,СВЦЭМ!$A$33:$A$776,$A138,СВЦЭМ!$B$33:$B$776,E$119)+'СЕТ СН'!$I$9+СВЦЭМ!$D$10+'СЕТ СН'!$I$6-'СЕТ СН'!$I$19</f>
        <v>1493.09000507</v>
      </c>
      <c r="F138" s="36">
        <f>SUMIFS(СВЦЭМ!$C$33:$C$776,СВЦЭМ!$A$33:$A$776,$A138,СВЦЭМ!$B$33:$B$776,F$119)+'СЕТ СН'!$I$9+СВЦЭМ!$D$10+'СЕТ СН'!$I$6-'СЕТ СН'!$I$19</f>
        <v>1502.3229818499999</v>
      </c>
      <c r="G138" s="36">
        <f>SUMIFS(СВЦЭМ!$C$33:$C$776,СВЦЭМ!$A$33:$A$776,$A138,СВЦЭМ!$B$33:$B$776,G$119)+'СЕТ СН'!$I$9+СВЦЭМ!$D$10+'СЕТ СН'!$I$6-'СЕТ СН'!$I$19</f>
        <v>1485.0778564100001</v>
      </c>
      <c r="H138" s="36">
        <f>SUMIFS(СВЦЭМ!$C$33:$C$776,СВЦЭМ!$A$33:$A$776,$A138,СВЦЭМ!$B$33:$B$776,H$119)+'СЕТ СН'!$I$9+СВЦЭМ!$D$10+'СЕТ СН'!$I$6-'СЕТ СН'!$I$19</f>
        <v>1483.7975786699999</v>
      </c>
      <c r="I138" s="36">
        <f>SUMIFS(СВЦЭМ!$C$33:$C$776,СВЦЭМ!$A$33:$A$776,$A138,СВЦЭМ!$B$33:$B$776,I$119)+'СЕТ СН'!$I$9+СВЦЭМ!$D$10+'СЕТ СН'!$I$6-'СЕТ СН'!$I$19</f>
        <v>1508.9136135399999</v>
      </c>
      <c r="J138" s="36">
        <f>SUMIFS(СВЦЭМ!$C$33:$C$776,СВЦЭМ!$A$33:$A$776,$A138,СВЦЭМ!$B$33:$B$776,J$119)+'СЕТ СН'!$I$9+СВЦЭМ!$D$10+'СЕТ СН'!$I$6-'СЕТ СН'!$I$19</f>
        <v>1485.3593965</v>
      </c>
      <c r="K138" s="36">
        <f>SUMIFS(СВЦЭМ!$C$33:$C$776,СВЦЭМ!$A$33:$A$776,$A138,СВЦЭМ!$B$33:$B$776,K$119)+'СЕТ СН'!$I$9+СВЦЭМ!$D$10+'СЕТ СН'!$I$6-'СЕТ СН'!$I$19</f>
        <v>1453.9929977500001</v>
      </c>
      <c r="L138" s="36">
        <f>SUMIFS(СВЦЭМ!$C$33:$C$776,СВЦЭМ!$A$33:$A$776,$A138,СВЦЭМ!$B$33:$B$776,L$119)+'СЕТ СН'!$I$9+СВЦЭМ!$D$10+'СЕТ СН'!$I$6-'СЕТ СН'!$I$19</f>
        <v>1411.8849012800001</v>
      </c>
      <c r="M138" s="36">
        <f>SUMIFS(СВЦЭМ!$C$33:$C$776,СВЦЭМ!$A$33:$A$776,$A138,СВЦЭМ!$B$33:$B$776,M$119)+'СЕТ СН'!$I$9+СВЦЭМ!$D$10+'СЕТ СН'!$I$6-'СЕТ СН'!$I$19</f>
        <v>1372.47174187</v>
      </c>
      <c r="N138" s="36">
        <f>SUMIFS(СВЦЭМ!$C$33:$C$776,СВЦЭМ!$A$33:$A$776,$A138,СВЦЭМ!$B$33:$B$776,N$119)+'СЕТ СН'!$I$9+СВЦЭМ!$D$10+'СЕТ СН'!$I$6-'СЕТ СН'!$I$19</f>
        <v>1335.8408591699999</v>
      </c>
      <c r="O138" s="36">
        <f>SUMIFS(СВЦЭМ!$C$33:$C$776,СВЦЭМ!$A$33:$A$776,$A138,СВЦЭМ!$B$33:$B$776,O$119)+'СЕТ СН'!$I$9+СВЦЭМ!$D$10+'СЕТ СН'!$I$6-'СЕТ СН'!$I$19</f>
        <v>1324.2949509599998</v>
      </c>
      <c r="P138" s="36">
        <f>SUMIFS(СВЦЭМ!$C$33:$C$776,СВЦЭМ!$A$33:$A$776,$A138,СВЦЭМ!$B$33:$B$776,P$119)+'СЕТ СН'!$I$9+СВЦЭМ!$D$10+'СЕТ СН'!$I$6-'СЕТ СН'!$I$19</f>
        <v>1322.99655315</v>
      </c>
      <c r="Q138" s="36">
        <f>SUMIFS(СВЦЭМ!$C$33:$C$776,СВЦЭМ!$A$33:$A$776,$A138,СВЦЭМ!$B$33:$B$776,Q$119)+'СЕТ СН'!$I$9+СВЦЭМ!$D$10+'СЕТ СН'!$I$6-'СЕТ СН'!$I$19</f>
        <v>1324.0193865799999</v>
      </c>
      <c r="R138" s="36">
        <f>SUMIFS(СВЦЭМ!$C$33:$C$776,СВЦЭМ!$A$33:$A$776,$A138,СВЦЭМ!$B$33:$B$776,R$119)+'СЕТ СН'!$I$9+СВЦЭМ!$D$10+'СЕТ СН'!$I$6-'СЕТ СН'!$I$19</f>
        <v>1319.4768960199999</v>
      </c>
      <c r="S138" s="36">
        <f>SUMIFS(СВЦЭМ!$C$33:$C$776,СВЦЭМ!$A$33:$A$776,$A138,СВЦЭМ!$B$33:$B$776,S$119)+'СЕТ СН'!$I$9+СВЦЭМ!$D$10+'СЕТ СН'!$I$6-'СЕТ СН'!$I$19</f>
        <v>1321.0628552600001</v>
      </c>
      <c r="T138" s="36">
        <f>SUMIFS(СВЦЭМ!$C$33:$C$776,СВЦЭМ!$A$33:$A$776,$A138,СВЦЭМ!$B$33:$B$776,T$119)+'СЕТ СН'!$I$9+СВЦЭМ!$D$10+'СЕТ СН'!$I$6-'СЕТ СН'!$I$19</f>
        <v>1317.75528295</v>
      </c>
      <c r="U138" s="36">
        <f>SUMIFS(СВЦЭМ!$C$33:$C$776,СВЦЭМ!$A$33:$A$776,$A138,СВЦЭМ!$B$33:$B$776,U$119)+'СЕТ СН'!$I$9+СВЦЭМ!$D$10+'СЕТ СН'!$I$6-'СЕТ СН'!$I$19</f>
        <v>1312.3452428199998</v>
      </c>
      <c r="V138" s="36">
        <f>SUMIFS(СВЦЭМ!$C$33:$C$776,СВЦЭМ!$A$33:$A$776,$A138,СВЦЭМ!$B$33:$B$776,V$119)+'СЕТ СН'!$I$9+СВЦЭМ!$D$10+'СЕТ СН'!$I$6-'СЕТ СН'!$I$19</f>
        <v>1305.1275364799999</v>
      </c>
      <c r="W138" s="36">
        <f>SUMIFS(СВЦЭМ!$C$33:$C$776,СВЦЭМ!$A$33:$A$776,$A138,СВЦЭМ!$B$33:$B$776,W$119)+'СЕТ СН'!$I$9+СВЦЭМ!$D$10+'СЕТ СН'!$I$6-'СЕТ СН'!$I$19</f>
        <v>1308.52689968</v>
      </c>
      <c r="X138" s="36">
        <f>SUMIFS(СВЦЭМ!$C$33:$C$776,СВЦЭМ!$A$33:$A$776,$A138,СВЦЭМ!$B$33:$B$776,X$119)+'СЕТ СН'!$I$9+СВЦЭМ!$D$10+'СЕТ СН'!$I$6-'СЕТ СН'!$I$19</f>
        <v>1319.64022798</v>
      </c>
      <c r="Y138" s="36">
        <f>SUMIFS(СВЦЭМ!$C$33:$C$776,СВЦЭМ!$A$33:$A$776,$A138,СВЦЭМ!$B$33:$B$776,Y$119)+'СЕТ СН'!$I$9+СВЦЭМ!$D$10+'СЕТ СН'!$I$6-'СЕТ СН'!$I$19</f>
        <v>1427.8341333899998</v>
      </c>
    </row>
    <row r="139" spans="1:25" ht="15.75" x14ac:dyDescent="0.2">
      <c r="A139" s="35">
        <f t="shared" si="3"/>
        <v>44063</v>
      </c>
      <c r="B139" s="36">
        <f>SUMIFS(СВЦЭМ!$C$33:$C$776,СВЦЭМ!$A$33:$A$776,$A139,СВЦЭМ!$B$33:$B$776,B$119)+'СЕТ СН'!$I$9+СВЦЭМ!$D$10+'СЕТ СН'!$I$6-'СЕТ СН'!$I$19</f>
        <v>1490.15603459</v>
      </c>
      <c r="C139" s="36">
        <f>SUMIFS(СВЦЭМ!$C$33:$C$776,СВЦЭМ!$A$33:$A$776,$A139,СВЦЭМ!$B$33:$B$776,C$119)+'СЕТ СН'!$I$9+СВЦЭМ!$D$10+'СЕТ СН'!$I$6-'СЕТ СН'!$I$19</f>
        <v>1529.1586542999999</v>
      </c>
      <c r="D139" s="36">
        <f>SUMIFS(СВЦЭМ!$C$33:$C$776,СВЦЭМ!$A$33:$A$776,$A139,СВЦЭМ!$B$33:$B$776,D$119)+'СЕТ СН'!$I$9+СВЦЭМ!$D$10+'СЕТ СН'!$I$6-'СЕТ СН'!$I$19</f>
        <v>1556.56115077</v>
      </c>
      <c r="E139" s="36">
        <f>SUMIFS(СВЦЭМ!$C$33:$C$776,СВЦЭМ!$A$33:$A$776,$A139,СВЦЭМ!$B$33:$B$776,E$119)+'СЕТ СН'!$I$9+СВЦЭМ!$D$10+'СЕТ СН'!$I$6-'СЕТ СН'!$I$19</f>
        <v>1571.2104181700001</v>
      </c>
      <c r="F139" s="36">
        <f>SUMIFS(СВЦЭМ!$C$33:$C$776,СВЦЭМ!$A$33:$A$776,$A139,СВЦЭМ!$B$33:$B$776,F$119)+'СЕТ СН'!$I$9+СВЦЭМ!$D$10+'СЕТ СН'!$I$6-'СЕТ СН'!$I$19</f>
        <v>1569.84327558</v>
      </c>
      <c r="G139" s="36">
        <f>SUMIFS(СВЦЭМ!$C$33:$C$776,СВЦЭМ!$A$33:$A$776,$A139,СВЦЭМ!$B$33:$B$776,G$119)+'СЕТ СН'!$I$9+СВЦЭМ!$D$10+'СЕТ СН'!$I$6-'СЕТ СН'!$I$19</f>
        <v>1551.40957953</v>
      </c>
      <c r="H139" s="36">
        <f>SUMIFS(СВЦЭМ!$C$33:$C$776,СВЦЭМ!$A$33:$A$776,$A139,СВЦЭМ!$B$33:$B$776,H$119)+'СЕТ СН'!$I$9+СВЦЭМ!$D$10+'СЕТ СН'!$I$6-'СЕТ СН'!$I$19</f>
        <v>1523.4185492399999</v>
      </c>
      <c r="I139" s="36">
        <f>SUMIFS(СВЦЭМ!$C$33:$C$776,СВЦЭМ!$A$33:$A$776,$A139,СВЦЭМ!$B$33:$B$776,I$119)+'СЕТ СН'!$I$9+СВЦЭМ!$D$10+'СЕТ СН'!$I$6-'СЕТ СН'!$I$19</f>
        <v>1558.9604481399999</v>
      </c>
      <c r="J139" s="36">
        <f>SUMIFS(СВЦЭМ!$C$33:$C$776,СВЦЭМ!$A$33:$A$776,$A139,СВЦЭМ!$B$33:$B$776,J$119)+'СЕТ СН'!$I$9+СВЦЭМ!$D$10+'СЕТ СН'!$I$6-'СЕТ СН'!$I$19</f>
        <v>1530.49753102</v>
      </c>
      <c r="K139" s="36">
        <f>SUMIFS(СВЦЭМ!$C$33:$C$776,СВЦЭМ!$A$33:$A$776,$A139,СВЦЭМ!$B$33:$B$776,K$119)+'СЕТ СН'!$I$9+СВЦЭМ!$D$10+'СЕТ СН'!$I$6-'СЕТ СН'!$I$19</f>
        <v>1497.2620015</v>
      </c>
      <c r="L139" s="36">
        <f>SUMIFS(СВЦЭМ!$C$33:$C$776,СВЦЭМ!$A$33:$A$776,$A139,СВЦЭМ!$B$33:$B$776,L$119)+'СЕТ СН'!$I$9+СВЦЭМ!$D$10+'СЕТ СН'!$I$6-'СЕТ СН'!$I$19</f>
        <v>1458.0711127700001</v>
      </c>
      <c r="M139" s="36">
        <f>SUMIFS(СВЦЭМ!$C$33:$C$776,СВЦЭМ!$A$33:$A$776,$A139,СВЦЭМ!$B$33:$B$776,M$119)+'СЕТ СН'!$I$9+СВЦЭМ!$D$10+'СЕТ СН'!$I$6-'СЕТ СН'!$I$19</f>
        <v>1406.6656905999998</v>
      </c>
      <c r="N139" s="36">
        <f>SUMIFS(СВЦЭМ!$C$33:$C$776,СВЦЭМ!$A$33:$A$776,$A139,СВЦЭМ!$B$33:$B$776,N$119)+'СЕТ СН'!$I$9+СВЦЭМ!$D$10+'СЕТ СН'!$I$6-'СЕТ СН'!$I$19</f>
        <v>1349.12179552</v>
      </c>
      <c r="O139" s="36">
        <f>SUMIFS(СВЦЭМ!$C$33:$C$776,СВЦЭМ!$A$33:$A$776,$A139,СВЦЭМ!$B$33:$B$776,O$119)+'СЕТ СН'!$I$9+СВЦЭМ!$D$10+'СЕТ СН'!$I$6-'СЕТ СН'!$I$19</f>
        <v>1325.7537048099998</v>
      </c>
      <c r="P139" s="36">
        <f>SUMIFS(СВЦЭМ!$C$33:$C$776,СВЦЭМ!$A$33:$A$776,$A139,СВЦЭМ!$B$33:$B$776,P$119)+'СЕТ СН'!$I$9+СВЦЭМ!$D$10+'СЕТ СН'!$I$6-'СЕТ СН'!$I$19</f>
        <v>1324.9414949699999</v>
      </c>
      <c r="Q139" s="36">
        <f>SUMIFS(СВЦЭМ!$C$33:$C$776,СВЦЭМ!$A$33:$A$776,$A139,СВЦЭМ!$B$33:$B$776,Q$119)+'СЕТ СН'!$I$9+СВЦЭМ!$D$10+'СЕТ СН'!$I$6-'СЕТ СН'!$I$19</f>
        <v>1327.0435340099998</v>
      </c>
      <c r="R139" s="36">
        <f>SUMIFS(СВЦЭМ!$C$33:$C$776,СВЦЭМ!$A$33:$A$776,$A139,СВЦЭМ!$B$33:$B$776,R$119)+'СЕТ СН'!$I$9+СВЦЭМ!$D$10+'СЕТ СН'!$I$6-'СЕТ СН'!$I$19</f>
        <v>1328.83660463</v>
      </c>
      <c r="S139" s="36">
        <f>SUMIFS(СВЦЭМ!$C$33:$C$776,СВЦЭМ!$A$33:$A$776,$A139,СВЦЭМ!$B$33:$B$776,S$119)+'СЕТ СН'!$I$9+СВЦЭМ!$D$10+'СЕТ СН'!$I$6-'СЕТ СН'!$I$19</f>
        <v>1336.3047167</v>
      </c>
      <c r="T139" s="36">
        <f>SUMIFS(СВЦЭМ!$C$33:$C$776,СВЦЭМ!$A$33:$A$776,$A139,СВЦЭМ!$B$33:$B$776,T$119)+'СЕТ СН'!$I$9+СВЦЭМ!$D$10+'СЕТ СН'!$I$6-'СЕТ СН'!$I$19</f>
        <v>1337.2364552499998</v>
      </c>
      <c r="U139" s="36">
        <f>SUMIFS(СВЦЭМ!$C$33:$C$776,СВЦЭМ!$A$33:$A$776,$A139,СВЦЭМ!$B$33:$B$776,U$119)+'СЕТ СН'!$I$9+СВЦЭМ!$D$10+'СЕТ СН'!$I$6-'СЕТ СН'!$I$19</f>
        <v>1336.0819451299999</v>
      </c>
      <c r="V139" s="36">
        <f>SUMIFS(СВЦЭМ!$C$33:$C$776,СВЦЭМ!$A$33:$A$776,$A139,СВЦЭМ!$B$33:$B$776,V$119)+'СЕТ СН'!$I$9+СВЦЭМ!$D$10+'СЕТ СН'!$I$6-'СЕТ СН'!$I$19</f>
        <v>1339.66222711</v>
      </c>
      <c r="W139" s="36">
        <f>SUMIFS(СВЦЭМ!$C$33:$C$776,СВЦЭМ!$A$33:$A$776,$A139,СВЦЭМ!$B$33:$B$776,W$119)+'СЕТ СН'!$I$9+СВЦЭМ!$D$10+'СЕТ СН'!$I$6-'СЕТ СН'!$I$19</f>
        <v>1334.9718156499998</v>
      </c>
      <c r="X139" s="36">
        <f>SUMIFS(СВЦЭМ!$C$33:$C$776,СВЦЭМ!$A$33:$A$776,$A139,СВЦЭМ!$B$33:$B$776,X$119)+'СЕТ СН'!$I$9+СВЦЭМ!$D$10+'СЕТ СН'!$I$6-'СЕТ СН'!$I$19</f>
        <v>1340.9051619900001</v>
      </c>
      <c r="Y139" s="36">
        <f>SUMIFS(СВЦЭМ!$C$33:$C$776,СВЦЭМ!$A$33:$A$776,$A139,СВЦЭМ!$B$33:$B$776,Y$119)+'СЕТ СН'!$I$9+СВЦЭМ!$D$10+'СЕТ СН'!$I$6-'СЕТ СН'!$I$19</f>
        <v>1454.4155157</v>
      </c>
    </row>
    <row r="140" spans="1:25" ht="15.75" x14ac:dyDescent="0.2">
      <c r="A140" s="35">
        <f t="shared" si="3"/>
        <v>44064</v>
      </c>
      <c r="B140" s="36">
        <f>SUMIFS(СВЦЭМ!$C$33:$C$776,СВЦЭМ!$A$33:$A$776,$A140,СВЦЭМ!$B$33:$B$776,B$119)+'СЕТ СН'!$I$9+СВЦЭМ!$D$10+'СЕТ СН'!$I$6-'СЕТ СН'!$I$19</f>
        <v>1510.4995593200001</v>
      </c>
      <c r="C140" s="36">
        <f>SUMIFS(СВЦЭМ!$C$33:$C$776,СВЦЭМ!$A$33:$A$776,$A140,СВЦЭМ!$B$33:$B$776,C$119)+'СЕТ СН'!$I$9+СВЦЭМ!$D$10+'СЕТ СН'!$I$6-'СЕТ СН'!$I$19</f>
        <v>1528.6037452</v>
      </c>
      <c r="D140" s="36">
        <f>SUMIFS(СВЦЭМ!$C$33:$C$776,СВЦЭМ!$A$33:$A$776,$A140,СВЦЭМ!$B$33:$B$776,D$119)+'СЕТ СН'!$I$9+СВЦЭМ!$D$10+'СЕТ СН'!$I$6-'СЕТ СН'!$I$19</f>
        <v>1565.30679966</v>
      </c>
      <c r="E140" s="36">
        <f>SUMIFS(СВЦЭМ!$C$33:$C$776,СВЦЭМ!$A$33:$A$776,$A140,СВЦЭМ!$B$33:$B$776,E$119)+'СЕТ СН'!$I$9+СВЦЭМ!$D$10+'СЕТ СН'!$I$6-'СЕТ СН'!$I$19</f>
        <v>1559.45626423</v>
      </c>
      <c r="F140" s="36">
        <f>SUMIFS(СВЦЭМ!$C$33:$C$776,СВЦЭМ!$A$33:$A$776,$A140,СВЦЭМ!$B$33:$B$776,F$119)+'СЕТ СН'!$I$9+СВЦЭМ!$D$10+'СЕТ СН'!$I$6-'СЕТ СН'!$I$19</f>
        <v>1555.95845706</v>
      </c>
      <c r="G140" s="36">
        <f>SUMIFS(СВЦЭМ!$C$33:$C$776,СВЦЭМ!$A$33:$A$776,$A140,СВЦЭМ!$B$33:$B$776,G$119)+'СЕТ СН'!$I$9+СВЦЭМ!$D$10+'СЕТ СН'!$I$6-'СЕТ СН'!$I$19</f>
        <v>1569.12109498</v>
      </c>
      <c r="H140" s="36">
        <f>SUMIFS(СВЦЭМ!$C$33:$C$776,СВЦЭМ!$A$33:$A$776,$A140,СВЦЭМ!$B$33:$B$776,H$119)+'СЕТ СН'!$I$9+СВЦЭМ!$D$10+'СЕТ СН'!$I$6-'СЕТ СН'!$I$19</f>
        <v>1565.9509395599998</v>
      </c>
      <c r="I140" s="36">
        <f>SUMIFS(СВЦЭМ!$C$33:$C$776,СВЦЭМ!$A$33:$A$776,$A140,СВЦЭМ!$B$33:$B$776,I$119)+'СЕТ СН'!$I$9+СВЦЭМ!$D$10+'СЕТ СН'!$I$6-'СЕТ СН'!$I$19</f>
        <v>1593.0593573599999</v>
      </c>
      <c r="J140" s="36">
        <f>SUMIFS(СВЦЭМ!$C$33:$C$776,СВЦЭМ!$A$33:$A$776,$A140,СВЦЭМ!$B$33:$B$776,J$119)+'СЕТ СН'!$I$9+СВЦЭМ!$D$10+'СЕТ СН'!$I$6-'СЕТ СН'!$I$19</f>
        <v>1564.5656394399998</v>
      </c>
      <c r="K140" s="36">
        <f>SUMIFS(СВЦЭМ!$C$33:$C$776,СВЦЭМ!$A$33:$A$776,$A140,СВЦЭМ!$B$33:$B$776,K$119)+'СЕТ СН'!$I$9+СВЦЭМ!$D$10+'СЕТ СН'!$I$6-'СЕТ СН'!$I$19</f>
        <v>1516.42144246</v>
      </c>
      <c r="L140" s="36">
        <f>SUMIFS(СВЦЭМ!$C$33:$C$776,СВЦЭМ!$A$33:$A$776,$A140,СВЦЭМ!$B$33:$B$776,L$119)+'СЕТ СН'!$I$9+СВЦЭМ!$D$10+'СЕТ СН'!$I$6-'СЕТ СН'!$I$19</f>
        <v>1478.9694046999998</v>
      </c>
      <c r="M140" s="36">
        <f>SUMIFS(СВЦЭМ!$C$33:$C$776,СВЦЭМ!$A$33:$A$776,$A140,СВЦЭМ!$B$33:$B$776,M$119)+'СЕТ СН'!$I$9+СВЦЭМ!$D$10+'СЕТ СН'!$I$6-'СЕТ СН'!$I$19</f>
        <v>1433.4886054799999</v>
      </c>
      <c r="N140" s="36">
        <f>SUMIFS(СВЦЭМ!$C$33:$C$776,СВЦЭМ!$A$33:$A$776,$A140,СВЦЭМ!$B$33:$B$776,N$119)+'СЕТ СН'!$I$9+СВЦЭМ!$D$10+'СЕТ СН'!$I$6-'СЕТ СН'!$I$19</f>
        <v>1374.6457727900001</v>
      </c>
      <c r="O140" s="36">
        <f>SUMIFS(СВЦЭМ!$C$33:$C$776,СВЦЭМ!$A$33:$A$776,$A140,СВЦЭМ!$B$33:$B$776,O$119)+'СЕТ СН'!$I$9+СВЦЭМ!$D$10+'СЕТ СН'!$I$6-'СЕТ СН'!$I$19</f>
        <v>1357.84360234</v>
      </c>
      <c r="P140" s="36">
        <f>SUMIFS(СВЦЭМ!$C$33:$C$776,СВЦЭМ!$A$33:$A$776,$A140,СВЦЭМ!$B$33:$B$776,P$119)+'СЕТ СН'!$I$9+СВЦЭМ!$D$10+'СЕТ СН'!$I$6-'СЕТ СН'!$I$19</f>
        <v>1354.1877945000001</v>
      </c>
      <c r="Q140" s="36">
        <f>SUMIFS(СВЦЭМ!$C$33:$C$776,СВЦЭМ!$A$33:$A$776,$A140,СВЦЭМ!$B$33:$B$776,Q$119)+'СЕТ СН'!$I$9+СВЦЭМ!$D$10+'СЕТ СН'!$I$6-'СЕТ СН'!$I$19</f>
        <v>1353.64801949</v>
      </c>
      <c r="R140" s="36">
        <f>SUMIFS(СВЦЭМ!$C$33:$C$776,СВЦЭМ!$A$33:$A$776,$A140,СВЦЭМ!$B$33:$B$776,R$119)+'СЕТ СН'!$I$9+СВЦЭМ!$D$10+'СЕТ СН'!$I$6-'СЕТ СН'!$I$19</f>
        <v>1345.9770094199998</v>
      </c>
      <c r="S140" s="36">
        <f>SUMIFS(СВЦЭМ!$C$33:$C$776,СВЦЭМ!$A$33:$A$776,$A140,СВЦЭМ!$B$33:$B$776,S$119)+'СЕТ СН'!$I$9+СВЦЭМ!$D$10+'СЕТ СН'!$I$6-'СЕТ СН'!$I$19</f>
        <v>1347.2923911299999</v>
      </c>
      <c r="T140" s="36">
        <f>SUMIFS(СВЦЭМ!$C$33:$C$776,СВЦЭМ!$A$33:$A$776,$A140,СВЦЭМ!$B$33:$B$776,T$119)+'СЕТ СН'!$I$9+СВЦЭМ!$D$10+'СЕТ СН'!$I$6-'СЕТ СН'!$I$19</f>
        <v>1348.26375555</v>
      </c>
      <c r="U140" s="36">
        <f>SUMIFS(СВЦЭМ!$C$33:$C$776,СВЦЭМ!$A$33:$A$776,$A140,СВЦЭМ!$B$33:$B$776,U$119)+'СЕТ СН'!$I$9+СВЦЭМ!$D$10+'СЕТ СН'!$I$6-'СЕТ СН'!$I$19</f>
        <v>1356.04023811</v>
      </c>
      <c r="V140" s="36">
        <f>SUMIFS(СВЦЭМ!$C$33:$C$776,СВЦЭМ!$A$33:$A$776,$A140,СВЦЭМ!$B$33:$B$776,V$119)+'СЕТ СН'!$I$9+СВЦЭМ!$D$10+'СЕТ СН'!$I$6-'СЕТ СН'!$I$19</f>
        <v>1360.2383963299999</v>
      </c>
      <c r="W140" s="36">
        <f>SUMIFS(СВЦЭМ!$C$33:$C$776,СВЦЭМ!$A$33:$A$776,$A140,СВЦЭМ!$B$33:$B$776,W$119)+'СЕТ СН'!$I$9+СВЦЭМ!$D$10+'СЕТ СН'!$I$6-'СЕТ СН'!$I$19</f>
        <v>1357.5284625700001</v>
      </c>
      <c r="X140" s="36">
        <f>SUMIFS(СВЦЭМ!$C$33:$C$776,СВЦЭМ!$A$33:$A$776,$A140,СВЦЭМ!$B$33:$B$776,X$119)+'СЕТ СН'!$I$9+СВЦЭМ!$D$10+'СЕТ СН'!$I$6-'СЕТ СН'!$I$19</f>
        <v>1365.35120033</v>
      </c>
      <c r="Y140" s="36">
        <f>SUMIFS(СВЦЭМ!$C$33:$C$776,СВЦЭМ!$A$33:$A$776,$A140,СВЦЭМ!$B$33:$B$776,Y$119)+'СЕТ СН'!$I$9+СВЦЭМ!$D$10+'СЕТ СН'!$I$6-'СЕТ СН'!$I$19</f>
        <v>1460.9572173199999</v>
      </c>
    </row>
    <row r="141" spans="1:25" ht="15.75" x14ac:dyDescent="0.2">
      <c r="A141" s="35">
        <f t="shared" si="3"/>
        <v>44065</v>
      </c>
      <c r="B141" s="36">
        <f>SUMIFS(СВЦЭМ!$C$33:$C$776,СВЦЭМ!$A$33:$A$776,$A141,СВЦЭМ!$B$33:$B$776,B$119)+'СЕТ СН'!$I$9+СВЦЭМ!$D$10+'СЕТ СН'!$I$6-'СЕТ СН'!$I$19</f>
        <v>1496.9185506200001</v>
      </c>
      <c r="C141" s="36">
        <f>SUMIFS(СВЦЭМ!$C$33:$C$776,СВЦЭМ!$A$33:$A$776,$A141,СВЦЭМ!$B$33:$B$776,C$119)+'СЕТ СН'!$I$9+СВЦЭМ!$D$10+'СЕТ СН'!$I$6-'СЕТ СН'!$I$19</f>
        <v>1546.5453994</v>
      </c>
      <c r="D141" s="36">
        <f>SUMIFS(СВЦЭМ!$C$33:$C$776,СВЦЭМ!$A$33:$A$776,$A141,СВЦЭМ!$B$33:$B$776,D$119)+'СЕТ СН'!$I$9+СВЦЭМ!$D$10+'СЕТ СН'!$I$6-'СЕТ СН'!$I$19</f>
        <v>1562.1938553499999</v>
      </c>
      <c r="E141" s="36">
        <f>SUMIFS(СВЦЭМ!$C$33:$C$776,СВЦЭМ!$A$33:$A$776,$A141,СВЦЭМ!$B$33:$B$776,E$119)+'СЕТ СН'!$I$9+СВЦЭМ!$D$10+'СЕТ СН'!$I$6-'СЕТ СН'!$I$19</f>
        <v>1577.3468039499999</v>
      </c>
      <c r="F141" s="36">
        <f>SUMIFS(СВЦЭМ!$C$33:$C$776,СВЦЭМ!$A$33:$A$776,$A141,СВЦЭМ!$B$33:$B$776,F$119)+'СЕТ СН'!$I$9+СВЦЭМ!$D$10+'СЕТ СН'!$I$6-'СЕТ СН'!$I$19</f>
        <v>1579.8854272899998</v>
      </c>
      <c r="G141" s="36">
        <f>SUMIFS(СВЦЭМ!$C$33:$C$776,СВЦЭМ!$A$33:$A$776,$A141,СВЦЭМ!$B$33:$B$776,G$119)+'СЕТ СН'!$I$9+СВЦЭМ!$D$10+'СЕТ СН'!$I$6-'СЕТ СН'!$I$19</f>
        <v>1572.2877132899998</v>
      </c>
      <c r="H141" s="36">
        <f>SUMIFS(СВЦЭМ!$C$33:$C$776,СВЦЭМ!$A$33:$A$776,$A141,СВЦЭМ!$B$33:$B$776,H$119)+'СЕТ СН'!$I$9+СВЦЭМ!$D$10+'СЕТ СН'!$I$6-'СЕТ СН'!$I$19</f>
        <v>1546.05756133</v>
      </c>
      <c r="I141" s="36">
        <f>SUMIFS(СВЦЭМ!$C$33:$C$776,СВЦЭМ!$A$33:$A$776,$A141,СВЦЭМ!$B$33:$B$776,I$119)+'СЕТ СН'!$I$9+СВЦЭМ!$D$10+'СЕТ СН'!$I$6-'СЕТ СН'!$I$19</f>
        <v>1554.4864093400001</v>
      </c>
      <c r="J141" s="36">
        <f>SUMIFS(СВЦЭМ!$C$33:$C$776,СВЦЭМ!$A$33:$A$776,$A141,СВЦЭМ!$B$33:$B$776,J$119)+'СЕТ СН'!$I$9+СВЦЭМ!$D$10+'СЕТ СН'!$I$6-'СЕТ СН'!$I$19</f>
        <v>1522.02437278</v>
      </c>
      <c r="K141" s="36">
        <f>SUMIFS(СВЦЭМ!$C$33:$C$776,СВЦЭМ!$A$33:$A$776,$A141,СВЦЭМ!$B$33:$B$776,K$119)+'СЕТ СН'!$I$9+СВЦЭМ!$D$10+'СЕТ СН'!$I$6-'СЕТ СН'!$I$19</f>
        <v>1486.53961069</v>
      </c>
      <c r="L141" s="36">
        <f>SUMIFS(СВЦЭМ!$C$33:$C$776,СВЦЭМ!$A$33:$A$776,$A141,СВЦЭМ!$B$33:$B$776,L$119)+'СЕТ СН'!$I$9+СВЦЭМ!$D$10+'СЕТ СН'!$I$6-'СЕТ СН'!$I$19</f>
        <v>1452.6933904</v>
      </c>
      <c r="M141" s="36">
        <f>SUMIFS(СВЦЭМ!$C$33:$C$776,СВЦЭМ!$A$33:$A$776,$A141,СВЦЭМ!$B$33:$B$776,M$119)+'СЕТ СН'!$I$9+СВЦЭМ!$D$10+'СЕТ СН'!$I$6-'СЕТ СН'!$I$19</f>
        <v>1412.0740743599999</v>
      </c>
      <c r="N141" s="36">
        <f>SUMIFS(СВЦЭМ!$C$33:$C$776,СВЦЭМ!$A$33:$A$776,$A141,СВЦЭМ!$B$33:$B$776,N$119)+'СЕТ СН'!$I$9+СВЦЭМ!$D$10+'СЕТ СН'!$I$6-'СЕТ СН'!$I$19</f>
        <v>1378.45051102</v>
      </c>
      <c r="O141" s="36">
        <f>SUMIFS(СВЦЭМ!$C$33:$C$776,СВЦЭМ!$A$33:$A$776,$A141,СВЦЭМ!$B$33:$B$776,O$119)+'СЕТ СН'!$I$9+СВЦЭМ!$D$10+'СЕТ СН'!$I$6-'СЕТ СН'!$I$19</f>
        <v>1349.02709852</v>
      </c>
      <c r="P141" s="36">
        <f>SUMIFS(СВЦЭМ!$C$33:$C$776,СВЦЭМ!$A$33:$A$776,$A141,СВЦЭМ!$B$33:$B$776,P$119)+'СЕТ СН'!$I$9+СВЦЭМ!$D$10+'СЕТ СН'!$I$6-'СЕТ СН'!$I$19</f>
        <v>1352.0511781999999</v>
      </c>
      <c r="Q141" s="36">
        <f>SUMIFS(СВЦЭМ!$C$33:$C$776,СВЦЭМ!$A$33:$A$776,$A141,СВЦЭМ!$B$33:$B$776,Q$119)+'СЕТ СН'!$I$9+СВЦЭМ!$D$10+'СЕТ СН'!$I$6-'СЕТ СН'!$I$19</f>
        <v>1355.0473780100001</v>
      </c>
      <c r="R141" s="36">
        <f>SUMIFS(СВЦЭМ!$C$33:$C$776,СВЦЭМ!$A$33:$A$776,$A141,СВЦЭМ!$B$33:$B$776,R$119)+'СЕТ СН'!$I$9+СВЦЭМ!$D$10+'СЕТ СН'!$I$6-'СЕТ СН'!$I$19</f>
        <v>1357.86683447</v>
      </c>
      <c r="S141" s="36">
        <f>SUMIFS(СВЦЭМ!$C$33:$C$776,СВЦЭМ!$A$33:$A$776,$A141,СВЦЭМ!$B$33:$B$776,S$119)+'СЕТ СН'!$I$9+СВЦЭМ!$D$10+'СЕТ СН'!$I$6-'СЕТ СН'!$I$19</f>
        <v>1356.11440786</v>
      </c>
      <c r="T141" s="36">
        <f>SUMIFS(СВЦЭМ!$C$33:$C$776,СВЦЭМ!$A$33:$A$776,$A141,СВЦЭМ!$B$33:$B$776,T$119)+'СЕТ СН'!$I$9+СВЦЭМ!$D$10+'СЕТ СН'!$I$6-'СЕТ СН'!$I$19</f>
        <v>1343.7692196200001</v>
      </c>
      <c r="U141" s="36">
        <f>SUMIFS(СВЦЭМ!$C$33:$C$776,СВЦЭМ!$A$33:$A$776,$A141,СВЦЭМ!$B$33:$B$776,U$119)+'СЕТ СН'!$I$9+СВЦЭМ!$D$10+'СЕТ СН'!$I$6-'СЕТ СН'!$I$19</f>
        <v>1337.6337632</v>
      </c>
      <c r="V141" s="36">
        <f>SUMIFS(СВЦЭМ!$C$33:$C$776,СВЦЭМ!$A$33:$A$776,$A141,СВЦЭМ!$B$33:$B$776,V$119)+'СЕТ СН'!$I$9+СВЦЭМ!$D$10+'СЕТ СН'!$I$6-'СЕТ СН'!$I$19</f>
        <v>1331.9857875799999</v>
      </c>
      <c r="W141" s="36">
        <f>SUMIFS(СВЦЭМ!$C$33:$C$776,СВЦЭМ!$A$33:$A$776,$A141,СВЦЭМ!$B$33:$B$776,W$119)+'СЕТ СН'!$I$9+СВЦЭМ!$D$10+'СЕТ СН'!$I$6-'СЕТ СН'!$I$19</f>
        <v>1334.5927414600001</v>
      </c>
      <c r="X141" s="36">
        <f>SUMIFS(СВЦЭМ!$C$33:$C$776,СВЦЭМ!$A$33:$A$776,$A141,СВЦЭМ!$B$33:$B$776,X$119)+'СЕТ СН'!$I$9+СВЦЭМ!$D$10+'СЕТ СН'!$I$6-'СЕТ СН'!$I$19</f>
        <v>1349.9505148600001</v>
      </c>
      <c r="Y141" s="36">
        <f>SUMIFS(СВЦЭМ!$C$33:$C$776,СВЦЭМ!$A$33:$A$776,$A141,СВЦЭМ!$B$33:$B$776,Y$119)+'СЕТ СН'!$I$9+СВЦЭМ!$D$10+'СЕТ СН'!$I$6-'СЕТ СН'!$I$19</f>
        <v>1453.6586643099999</v>
      </c>
    </row>
    <row r="142" spans="1:25" ht="15.75" x14ac:dyDescent="0.2">
      <c r="A142" s="35">
        <f t="shared" si="3"/>
        <v>44066</v>
      </c>
      <c r="B142" s="36">
        <f>SUMIFS(СВЦЭМ!$C$33:$C$776,СВЦЭМ!$A$33:$A$776,$A142,СВЦЭМ!$B$33:$B$776,B$119)+'СЕТ СН'!$I$9+СВЦЭМ!$D$10+'СЕТ СН'!$I$6-'СЕТ СН'!$I$19</f>
        <v>1504.69146077</v>
      </c>
      <c r="C142" s="36">
        <f>SUMIFS(СВЦЭМ!$C$33:$C$776,СВЦЭМ!$A$33:$A$776,$A142,СВЦЭМ!$B$33:$B$776,C$119)+'СЕТ СН'!$I$9+СВЦЭМ!$D$10+'СЕТ СН'!$I$6-'СЕТ СН'!$I$19</f>
        <v>1530.8190929100001</v>
      </c>
      <c r="D142" s="36">
        <f>SUMIFS(СВЦЭМ!$C$33:$C$776,СВЦЭМ!$A$33:$A$776,$A142,СВЦЭМ!$B$33:$B$776,D$119)+'СЕТ СН'!$I$9+СВЦЭМ!$D$10+'СЕТ СН'!$I$6-'СЕТ СН'!$I$19</f>
        <v>1557.3666477500001</v>
      </c>
      <c r="E142" s="36">
        <f>SUMIFS(СВЦЭМ!$C$33:$C$776,СВЦЭМ!$A$33:$A$776,$A142,СВЦЭМ!$B$33:$B$776,E$119)+'СЕТ СН'!$I$9+СВЦЭМ!$D$10+'СЕТ СН'!$I$6-'СЕТ СН'!$I$19</f>
        <v>1575.0625389699999</v>
      </c>
      <c r="F142" s="36">
        <f>SUMIFS(СВЦЭМ!$C$33:$C$776,СВЦЭМ!$A$33:$A$776,$A142,СВЦЭМ!$B$33:$B$776,F$119)+'СЕТ СН'!$I$9+СВЦЭМ!$D$10+'СЕТ СН'!$I$6-'СЕТ СН'!$I$19</f>
        <v>1579.0413556899998</v>
      </c>
      <c r="G142" s="36">
        <f>SUMIFS(СВЦЭМ!$C$33:$C$776,СВЦЭМ!$A$33:$A$776,$A142,СВЦЭМ!$B$33:$B$776,G$119)+'СЕТ СН'!$I$9+СВЦЭМ!$D$10+'СЕТ СН'!$I$6-'СЕТ СН'!$I$19</f>
        <v>1576.9337896100001</v>
      </c>
      <c r="H142" s="36">
        <f>SUMIFS(СВЦЭМ!$C$33:$C$776,СВЦЭМ!$A$33:$A$776,$A142,СВЦЭМ!$B$33:$B$776,H$119)+'СЕТ СН'!$I$9+СВЦЭМ!$D$10+'СЕТ СН'!$I$6-'СЕТ СН'!$I$19</f>
        <v>1563.8346322299999</v>
      </c>
      <c r="I142" s="36">
        <f>SUMIFS(СВЦЭМ!$C$33:$C$776,СВЦЭМ!$A$33:$A$776,$A142,СВЦЭМ!$B$33:$B$776,I$119)+'СЕТ СН'!$I$9+СВЦЭМ!$D$10+'СЕТ СН'!$I$6-'СЕТ СН'!$I$19</f>
        <v>1539.4674294599999</v>
      </c>
      <c r="J142" s="36">
        <f>SUMIFS(СВЦЭМ!$C$33:$C$776,СВЦЭМ!$A$33:$A$776,$A142,СВЦЭМ!$B$33:$B$776,J$119)+'СЕТ СН'!$I$9+СВЦЭМ!$D$10+'СЕТ СН'!$I$6-'СЕТ СН'!$I$19</f>
        <v>1528.42881846</v>
      </c>
      <c r="K142" s="36">
        <f>SUMIFS(СВЦЭМ!$C$33:$C$776,СВЦЭМ!$A$33:$A$776,$A142,СВЦЭМ!$B$33:$B$776,K$119)+'СЕТ СН'!$I$9+СВЦЭМ!$D$10+'СЕТ СН'!$I$6-'СЕТ СН'!$I$19</f>
        <v>1505.72127561</v>
      </c>
      <c r="L142" s="36">
        <f>SUMIFS(СВЦЭМ!$C$33:$C$776,СВЦЭМ!$A$33:$A$776,$A142,СВЦЭМ!$B$33:$B$776,L$119)+'СЕТ СН'!$I$9+СВЦЭМ!$D$10+'СЕТ СН'!$I$6-'СЕТ СН'!$I$19</f>
        <v>1465.10715319</v>
      </c>
      <c r="M142" s="36">
        <f>SUMIFS(СВЦЭМ!$C$33:$C$776,СВЦЭМ!$A$33:$A$776,$A142,СВЦЭМ!$B$33:$B$776,M$119)+'СЕТ СН'!$I$9+СВЦЭМ!$D$10+'СЕТ СН'!$I$6-'СЕТ СН'!$I$19</f>
        <v>1402.6383206599999</v>
      </c>
      <c r="N142" s="36">
        <f>SUMIFS(СВЦЭМ!$C$33:$C$776,СВЦЭМ!$A$33:$A$776,$A142,СВЦЭМ!$B$33:$B$776,N$119)+'СЕТ СН'!$I$9+СВЦЭМ!$D$10+'СЕТ СН'!$I$6-'СЕТ СН'!$I$19</f>
        <v>1344.7710584500001</v>
      </c>
      <c r="O142" s="36">
        <f>SUMIFS(СВЦЭМ!$C$33:$C$776,СВЦЭМ!$A$33:$A$776,$A142,СВЦЭМ!$B$33:$B$776,O$119)+'СЕТ СН'!$I$9+СВЦЭМ!$D$10+'СЕТ СН'!$I$6-'СЕТ СН'!$I$19</f>
        <v>1326.2311923100001</v>
      </c>
      <c r="P142" s="36">
        <f>SUMIFS(СВЦЭМ!$C$33:$C$776,СВЦЭМ!$A$33:$A$776,$A142,СВЦЭМ!$B$33:$B$776,P$119)+'СЕТ СН'!$I$9+СВЦЭМ!$D$10+'СЕТ СН'!$I$6-'СЕТ СН'!$I$19</f>
        <v>1332.8002897000001</v>
      </c>
      <c r="Q142" s="36">
        <f>SUMIFS(СВЦЭМ!$C$33:$C$776,СВЦЭМ!$A$33:$A$776,$A142,СВЦЭМ!$B$33:$B$776,Q$119)+'СЕТ СН'!$I$9+СВЦЭМ!$D$10+'СЕТ СН'!$I$6-'СЕТ СН'!$I$19</f>
        <v>1330.4660749099999</v>
      </c>
      <c r="R142" s="36">
        <f>SUMIFS(СВЦЭМ!$C$33:$C$776,СВЦЭМ!$A$33:$A$776,$A142,СВЦЭМ!$B$33:$B$776,R$119)+'СЕТ СН'!$I$9+СВЦЭМ!$D$10+'СЕТ СН'!$I$6-'СЕТ СН'!$I$19</f>
        <v>1328.2739370099998</v>
      </c>
      <c r="S142" s="36">
        <f>SUMIFS(СВЦЭМ!$C$33:$C$776,СВЦЭМ!$A$33:$A$776,$A142,СВЦЭМ!$B$33:$B$776,S$119)+'СЕТ СН'!$I$9+СВЦЭМ!$D$10+'СЕТ СН'!$I$6-'СЕТ СН'!$I$19</f>
        <v>1332.1893239199999</v>
      </c>
      <c r="T142" s="36">
        <f>SUMIFS(СВЦЭМ!$C$33:$C$776,СВЦЭМ!$A$33:$A$776,$A142,СВЦЭМ!$B$33:$B$776,T$119)+'СЕТ СН'!$I$9+СВЦЭМ!$D$10+'СЕТ СН'!$I$6-'СЕТ СН'!$I$19</f>
        <v>1333.1755073700001</v>
      </c>
      <c r="U142" s="36">
        <f>SUMIFS(СВЦЭМ!$C$33:$C$776,СВЦЭМ!$A$33:$A$776,$A142,СВЦЭМ!$B$33:$B$776,U$119)+'СЕТ СН'!$I$9+СВЦЭМ!$D$10+'СЕТ СН'!$I$6-'СЕТ СН'!$I$19</f>
        <v>1319.3506868099998</v>
      </c>
      <c r="V142" s="36">
        <f>SUMIFS(СВЦЭМ!$C$33:$C$776,СВЦЭМ!$A$33:$A$776,$A142,СВЦЭМ!$B$33:$B$776,V$119)+'СЕТ СН'!$I$9+СВЦЭМ!$D$10+'СЕТ СН'!$I$6-'СЕТ СН'!$I$19</f>
        <v>1312.42549551</v>
      </c>
      <c r="W142" s="36">
        <f>SUMIFS(СВЦЭМ!$C$33:$C$776,СВЦЭМ!$A$33:$A$776,$A142,СВЦЭМ!$B$33:$B$776,W$119)+'СЕТ СН'!$I$9+СВЦЭМ!$D$10+'СЕТ СН'!$I$6-'СЕТ СН'!$I$19</f>
        <v>1309.8379275</v>
      </c>
      <c r="X142" s="36">
        <f>SUMIFS(СВЦЭМ!$C$33:$C$776,СВЦЭМ!$A$33:$A$776,$A142,СВЦЭМ!$B$33:$B$776,X$119)+'СЕТ СН'!$I$9+СВЦЭМ!$D$10+'СЕТ СН'!$I$6-'СЕТ СН'!$I$19</f>
        <v>1339.7326217099999</v>
      </c>
      <c r="Y142" s="36">
        <f>SUMIFS(СВЦЭМ!$C$33:$C$776,СВЦЭМ!$A$33:$A$776,$A142,СВЦЭМ!$B$33:$B$776,Y$119)+'СЕТ СН'!$I$9+СВЦЭМ!$D$10+'СЕТ СН'!$I$6-'СЕТ СН'!$I$19</f>
        <v>1433.0749102899999</v>
      </c>
    </row>
    <row r="143" spans="1:25" ht="15.75" x14ac:dyDescent="0.2">
      <c r="A143" s="35">
        <f t="shared" si="3"/>
        <v>44067</v>
      </c>
      <c r="B143" s="36">
        <f>SUMIFS(СВЦЭМ!$C$33:$C$776,СВЦЭМ!$A$33:$A$776,$A143,СВЦЭМ!$B$33:$B$776,B$119)+'СЕТ СН'!$I$9+СВЦЭМ!$D$10+'СЕТ СН'!$I$6-'СЕТ СН'!$I$19</f>
        <v>1466.91937465</v>
      </c>
      <c r="C143" s="36">
        <f>SUMIFS(СВЦЭМ!$C$33:$C$776,СВЦЭМ!$A$33:$A$776,$A143,СВЦЭМ!$B$33:$B$776,C$119)+'СЕТ СН'!$I$9+СВЦЭМ!$D$10+'СЕТ СН'!$I$6-'СЕТ СН'!$I$19</f>
        <v>1508.8565918700001</v>
      </c>
      <c r="D143" s="36">
        <f>SUMIFS(СВЦЭМ!$C$33:$C$776,СВЦЭМ!$A$33:$A$776,$A143,СВЦЭМ!$B$33:$B$776,D$119)+'СЕТ СН'!$I$9+СВЦЭМ!$D$10+'СЕТ СН'!$I$6-'СЕТ СН'!$I$19</f>
        <v>1524.5303298899998</v>
      </c>
      <c r="E143" s="36">
        <f>SUMIFS(СВЦЭМ!$C$33:$C$776,СВЦЭМ!$A$33:$A$776,$A143,СВЦЭМ!$B$33:$B$776,E$119)+'СЕТ СН'!$I$9+СВЦЭМ!$D$10+'СЕТ СН'!$I$6-'СЕТ СН'!$I$19</f>
        <v>1523.07039719</v>
      </c>
      <c r="F143" s="36">
        <f>SUMIFS(СВЦЭМ!$C$33:$C$776,СВЦЭМ!$A$33:$A$776,$A143,СВЦЭМ!$B$33:$B$776,F$119)+'СЕТ СН'!$I$9+СВЦЭМ!$D$10+'СЕТ СН'!$I$6-'СЕТ СН'!$I$19</f>
        <v>1527.80746507</v>
      </c>
      <c r="G143" s="36">
        <f>SUMIFS(СВЦЭМ!$C$33:$C$776,СВЦЭМ!$A$33:$A$776,$A143,СВЦЭМ!$B$33:$B$776,G$119)+'СЕТ СН'!$I$9+СВЦЭМ!$D$10+'СЕТ СН'!$I$6-'СЕТ СН'!$I$19</f>
        <v>1524.24052596</v>
      </c>
      <c r="H143" s="36">
        <f>SUMIFS(СВЦЭМ!$C$33:$C$776,СВЦЭМ!$A$33:$A$776,$A143,СВЦЭМ!$B$33:$B$776,H$119)+'СЕТ СН'!$I$9+СВЦЭМ!$D$10+'СЕТ СН'!$I$6-'СЕТ СН'!$I$19</f>
        <v>1517.4792224600001</v>
      </c>
      <c r="I143" s="36">
        <f>SUMIFS(СВЦЭМ!$C$33:$C$776,СВЦЭМ!$A$33:$A$776,$A143,СВЦЭМ!$B$33:$B$776,I$119)+'СЕТ СН'!$I$9+СВЦЭМ!$D$10+'СЕТ СН'!$I$6-'СЕТ СН'!$I$19</f>
        <v>1590.48119329</v>
      </c>
      <c r="J143" s="36">
        <f>SUMIFS(СВЦЭМ!$C$33:$C$776,СВЦЭМ!$A$33:$A$776,$A143,СВЦЭМ!$B$33:$B$776,J$119)+'СЕТ СН'!$I$9+СВЦЭМ!$D$10+'СЕТ СН'!$I$6-'СЕТ СН'!$I$19</f>
        <v>1541.78289578</v>
      </c>
      <c r="K143" s="36">
        <f>SUMIFS(СВЦЭМ!$C$33:$C$776,СВЦЭМ!$A$33:$A$776,$A143,СВЦЭМ!$B$33:$B$776,K$119)+'СЕТ СН'!$I$9+СВЦЭМ!$D$10+'СЕТ СН'!$I$6-'СЕТ СН'!$I$19</f>
        <v>1516.02313559</v>
      </c>
      <c r="L143" s="36">
        <f>SUMIFS(СВЦЭМ!$C$33:$C$776,СВЦЭМ!$A$33:$A$776,$A143,СВЦЭМ!$B$33:$B$776,L$119)+'СЕТ СН'!$I$9+СВЦЭМ!$D$10+'СЕТ СН'!$I$6-'СЕТ СН'!$I$19</f>
        <v>1490.70567884</v>
      </c>
      <c r="M143" s="36">
        <f>SUMIFS(СВЦЭМ!$C$33:$C$776,СВЦЭМ!$A$33:$A$776,$A143,СВЦЭМ!$B$33:$B$776,M$119)+'СЕТ СН'!$I$9+СВЦЭМ!$D$10+'СЕТ СН'!$I$6-'СЕТ СН'!$I$19</f>
        <v>1439.0459173499999</v>
      </c>
      <c r="N143" s="36">
        <f>SUMIFS(СВЦЭМ!$C$33:$C$776,СВЦЭМ!$A$33:$A$776,$A143,СВЦЭМ!$B$33:$B$776,N$119)+'СЕТ СН'!$I$9+СВЦЭМ!$D$10+'СЕТ СН'!$I$6-'СЕТ СН'!$I$19</f>
        <v>1396.26256158</v>
      </c>
      <c r="O143" s="36">
        <f>SUMIFS(СВЦЭМ!$C$33:$C$776,СВЦЭМ!$A$33:$A$776,$A143,СВЦЭМ!$B$33:$B$776,O$119)+'СЕТ СН'!$I$9+СВЦЭМ!$D$10+'СЕТ СН'!$I$6-'СЕТ СН'!$I$19</f>
        <v>1360.5875748200001</v>
      </c>
      <c r="P143" s="36">
        <f>SUMIFS(СВЦЭМ!$C$33:$C$776,СВЦЭМ!$A$33:$A$776,$A143,СВЦЭМ!$B$33:$B$776,P$119)+'СЕТ СН'!$I$9+СВЦЭМ!$D$10+'СЕТ СН'!$I$6-'СЕТ СН'!$I$19</f>
        <v>1371.85627673</v>
      </c>
      <c r="Q143" s="36">
        <f>SUMIFS(СВЦЭМ!$C$33:$C$776,СВЦЭМ!$A$33:$A$776,$A143,СВЦЭМ!$B$33:$B$776,Q$119)+'СЕТ СН'!$I$9+СВЦЭМ!$D$10+'СЕТ СН'!$I$6-'СЕТ СН'!$I$19</f>
        <v>1367.5984197499999</v>
      </c>
      <c r="R143" s="36">
        <f>SUMIFS(СВЦЭМ!$C$33:$C$776,СВЦЭМ!$A$33:$A$776,$A143,СВЦЭМ!$B$33:$B$776,R$119)+'СЕТ СН'!$I$9+СВЦЭМ!$D$10+'СЕТ СН'!$I$6-'СЕТ СН'!$I$19</f>
        <v>1367.5306060600001</v>
      </c>
      <c r="S143" s="36">
        <f>SUMIFS(СВЦЭМ!$C$33:$C$776,СВЦЭМ!$A$33:$A$776,$A143,СВЦЭМ!$B$33:$B$776,S$119)+'СЕТ СН'!$I$9+СВЦЭМ!$D$10+'СЕТ СН'!$I$6-'СЕТ СН'!$I$19</f>
        <v>1369.9989115999999</v>
      </c>
      <c r="T143" s="36">
        <f>SUMIFS(СВЦЭМ!$C$33:$C$776,СВЦЭМ!$A$33:$A$776,$A143,СВЦЭМ!$B$33:$B$776,T$119)+'СЕТ СН'!$I$9+СВЦЭМ!$D$10+'СЕТ СН'!$I$6-'СЕТ СН'!$I$19</f>
        <v>1370.7539929700001</v>
      </c>
      <c r="U143" s="36">
        <f>SUMIFS(СВЦЭМ!$C$33:$C$776,СВЦЭМ!$A$33:$A$776,$A143,СВЦЭМ!$B$33:$B$776,U$119)+'СЕТ СН'!$I$9+СВЦЭМ!$D$10+'СЕТ СН'!$I$6-'СЕТ СН'!$I$19</f>
        <v>1371.6446120400001</v>
      </c>
      <c r="V143" s="36">
        <f>SUMIFS(СВЦЭМ!$C$33:$C$776,СВЦЭМ!$A$33:$A$776,$A143,СВЦЭМ!$B$33:$B$776,V$119)+'СЕТ СН'!$I$9+СВЦЭМ!$D$10+'СЕТ СН'!$I$6-'СЕТ СН'!$I$19</f>
        <v>1364.61813904</v>
      </c>
      <c r="W143" s="36">
        <f>SUMIFS(СВЦЭМ!$C$33:$C$776,СВЦЭМ!$A$33:$A$776,$A143,СВЦЭМ!$B$33:$B$776,W$119)+'СЕТ СН'!$I$9+СВЦЭМ!$D$10+'СЕТ СН'!$I$6-'СЕТ СН'!$I$19</f>
        <v>1354.3367451399999</v>
      </c>
      <c r="X143" s="36">
        <f>SUMIFS(СВЦЭМ!$C$33:$C$776,СВЦЭМ!$A$33:$A$776,$A143,СВЦЭМ!$B$33:$B$776,X$119)+'СЕТ СН'!$I$9+СВЦЭМ!$D$10+'СЕТ СН'!$I$6-'СЕТ СН'!$I$19</f>
        <v>1381.4327816</v>
      </c>
      <c r="Y143" s="36">
        <f>SUMIFS(СВЦЭМ!$C$33:$C$776,СВЦЭМ!$A$33:$A$776,$A143,СВЦЭМ!$B$33:$B$776,Y$119)+'СЕТ СН'!$I$9+СВЦЭМ!$D$10+'СЕТ СН'!$I$6-'СЕТ СН'!$I$19</f>
        <v>1488.7221499699999</v>
      </c>
    </row>
    <row r="144" spans="1:25" ht="15.75" x14ac:dyDescent="0.2">
      <c r="A144" s="35">
        <f t="shared" si="3"/>
        <v>44068</v>
      </c>
      <c r="B144" s="36">
        <f>SUMIFS(СВЦЭМ!$C$33:$C$776,СВЦЭМ!$A$33:$A$776,$A144,СВЦЭМ!$B$33:$B$776,B$119)+'СЕТ СН'!$I$9+СВЦЭМ!$D$10+'СЕТ СН'!$I$6-'СЕТ СН'!$I$19</f>
        <v>1477.72094898</v>
      </c>
      <c r="C144" s="36">
        <f>SUMIFS(СВЦЭМ!$C$33:$C$776,СВЦЭМ!$A$33:$A$776,$A144,СВЦЭМ!$B$33:$B$776,C$119)+'СЕТ СН'!$I$9+СВЦЭМ!$D$10+'СЕТ СН'!$I$6-'СЕТ СН'!$I$19</f>
        <v>1512.46020735</v>
      </c>
      <c r="D144" s="36">
        <f>SUMIFS(СВЦЭМ!$C$33:$C$776,СВЦЭМ!$A$33:$A$776,$A144,СВЦЭМ!$B$33:$B$776,D$119)+'СЕТ СН'!$I$9+СВЦЭМ!$D$10+'СЕТ СН'!$I$6-'СЕТ СН'!$I$19</f>
        <v>1533.1115167799999</v>
      </c>
      <c r="E144" s="36">
        <f>SUMIFS(СВЦЭМ!$C$33:$C$776,СВЦЭМ!$A$33:$A$776,$A144,СВЦЭМ!$B$33:$B$776,E$119)+'СЕТ СН'!$I$9+СВЦЭМ!$D$10+'СЕТ СН'!$I$6-'СЕТ СН'!$I$19</f>
        <v>1538.5770962699999</v>
      </c>
      <c r="F144" s="36">
        <f>SUMIFS(СВЦЭМ!$C$33:$C$776,СВЦЭМ!$A$33:$A$776,$A144,СВЦЭМ!$B$33:$B$776,F$119)+'СЕТ СН'!$I$9+СВЦЭМ!$D$10+'СЕТ СН'!$I$6-'СЕТ СН'!$I$19</f>
        <v>1542.50076644</v>
      </c>
      <c r="G144" s="36">
        <f>SUMIFS(СВЦЭМ!$C$33:$C$776,СВЦЭМ!$A$33:$A$776,$A144,СВЦЭМ!$B$33:$B$776,G$119)+'СЕТ СН'!$I$9+СВЦЭМ!$D$10+'СЕТ СН'!$I$6-'СЕТ СН'!$I$19</f>
        <v>1534.61051714</v>
      </c>
      <c r="H144" s="36">
        <f>SUMIFS(СВЦЭМ!$C$33:$C$776,СВЦЭМ!$A$33:$A$776,$A144,СВЦЭМ!$B$33:$B$776,H$119)+'СЕТ СН'!$I$9+СВЦЭМ!$D$10+'СЕТ СН'!$I$6-'СЕТ СН'!$I$19</f>
        <v>1546.1809694999999</v>
      </c>
      <c r="I144" s="36">
        <f>SUMIFS(СВЦЭМ!$C$33:$C$776,СВЦЭМ!$A$33:$A$776,$A144,СВЦЭМ!$B$33:$B$776,I$119)+'СЕТ СН'!$I$9+СВЦЭМ!$D$10+'СЕТ СН'!$I$6-'СЕТ СН'!$I$19</f>
        <v>1574.0422817200001</v>
      </c>
      <c r="J144" s="36">
        <f>SUMIFS(СВЦЭМ!$C$33:$C$776,СВЦЭМ!$A$33:$A$776,$A144,СВЦЭМ!$B$33:$B$776,J$119)+'СЕТ СН'!$I$9+СВЦЭМ!$D$10+'СЕТ СН'!$I$6-'СЕТ СН'!$I$19</f>
        <v>1553.9646601099998</v>
      </c>
      <c r="K144" s="36">
        <f>SUMIFS(СВЦЭМ!$C$33:$C$776,СВЦЭМ!$A$33:$A$776,$A144,СВЦЭМ!$B$33:$B$776,K$119)+'СЕТ СН'!$I$9+СВЦЭМ!$D$10+'СЕТ СН'!$I$6-'СЕТ СН'!$I$19</f>
        <v>1527.0252171299999</v>
      </c>
      <c r="L144" s="36">
        <f>SUMIFS(СВЦЭМ!$C$33:$C$776,СВЦЭМ!$A$33:$A$776,$A144,СВЦЭМ!$B$33:$B$776,L$119)+'СЕТ СН'!$I$9+СВЦЭМ!$D$10+'СЕТ СН'!$I$6-'СЕТ СН'!$I$19</f>
        <v>1507.3681607200001</v>
      </c>
      <c r="M144" s="36">
        <f>SUMIFS(СВЦЭМ!$C$33:$C$776,СВЦЭМ!$A$33:$A$776,$A144,СВЦЭМ!$B$33:$B$776,M$119)+'СЕТ СН'!$I$9+СВЦЭМ!$D$10+'СЕТ СН'!$I$6-'СЕТ СН'!$I$19</f>
        <v>1439.3568676699999</v>
      </c>
      <c r="N144" s="36">
        <f>SUMIFS(СВЦЭМ!$C$33:$C$776,СВЦЭМ!$A$33:$A$776,$A144,СВЦЭМ!$B$33:$B$776,N$119)+'СЕТ СН'!$I$9+СВЦЭМ!$D$10+'СЕТ СН'!$I$6-'СЕТ СН'!$I$19</f>
        <v>1390.35926791</v>
      </c>
      <c r="O144" s="36">
        <f>SUMIFS(СВЦЭМ!$C$33:$C$776,СВЦЭМ!$A$33:$A$776,$A144,СВЦЭМ!$B$33:$B$776,O$119)+'СЕТ СН'!$I$9+СВЦЭМ!$D$10+'СЕТ СН'!$I$6-'СЕТ СН'!$I$19</f>
        <v>1365.0127314900001</v>
      </c>
      <c r="P144" s="36">
        <f>SUMIFS(СВЦЭМ!$C$33:$C$776,СВЦЭМ!$A$33:$A$776,$A144,СВЦЭМ!$B$33:$B$776,P$119)+'СЕТ СН'!$I$9+СВЦЭМ!$D$10+'СЕТ СН'!$I$6-'СЕТ СН'!$I$19</f>
        <v>1372.6879170299999</v>
      </c>
      <c r="Q144" s="36">
        <f>SUMIFS(СВЦЭМ!$C$33:$C$776,СВЦЭМ!$A$33:$A$776,$A144,СВЦЭМ!$B$33:$B$776,Q$119)+'СЕТ СН'!$I$9+СВЦЭМ!$D$10+'СЕТ СН'!$I$6-'СЕТ СН'!$I$19</f>
        <v>1369.95040182</v>
      </c>
      <c r="R144" s="36">
        <f>SUMIFS(СВЦЭМ!$C$33:$C$776,СВЦЭМ!$A$33:$A$776,$A144,СВЦЭМ!$B$33:$B$776,R$119)+'СЕТ СН'!$I$9+СВЦЭМ!$D$10+'СЕТ СН'!$I$6-'СЕТ СН'!$I$19</f>
        <v>1367.42789829</v>
      </c>
      <c r="S144" s="36">
        <f>SUMIFS(СВЦЭМ!$C$33:$C$776,СВЦЭМ!$A$33:$A$776,$A144,СВЦЭМ!$B$33:$B$776,S$119)+'СЕТ СН'!$I$9+СВЦЭМ!$D$10+'СЕТ СН'!$I$6-'СЕТ СН'!$I$19</f>
        <v>1370.2160491</v>
      </c>
      <c r="T144" s="36">
        <f>SUMIFS(СВЦЭМ!$C$33:$C$776,СВЦЭМ!$A$33:$A$776,$A144,СВЦЭМ!$B$33:$B$776,T$119)+'СЕТ СН'!$I$9+СВЦЭМ!$D$10+'СЕТ СН'!$I$6-'СЕТ СН'!$I$19</f>
        <v>1366.1001112700001</v>
      </c>
      <c r="U144" s="36">
        <f>SUMIFS(СВЦЭМ!$C$33:$C$776,СВЦЭМ!$A$33:$A$776,$A144,СВЦЭМ!$B$33:$B$776,U$119)+'СЕТ СН'!$I$9+СВЦЭМ!$D$10+'СЕТ СН'!$I$6-'СЕТ СН'!$I$19</f>
        <v>1365.0489974</v>
      </c>
      <c r="V144" s="36">
        <f>SUMIFS(СВЦЭМ!$C$33:$C$776,СВЦЭМ!$A$33:$A$776,$A144,СВЦЭМ!$B$33:$B$776,V$119)+'СЕТ СН'!$I$9+СВЦЭМ!$D$10+'СЕТ СН'!$I$6-'СЕТ СН'!$I$19</f>
        <v>1344.5481209999998</v>
      </c>
      <c r="W144" s="36">
        <f>SUMIFS(СВЦЭМ!$C$33:$C$776,СВЦЭМ!$A$33:$A$776,$A144,СВЦЭМ!$B$33:$B$776,W$119)+'СЕТ СН'!$I$9+СВЦЭМ!$D$10+'СЕТ СН'!$I$6-'СЕТ СН'!$I$19</f>
        <v>1324.1314678899998</v>
      </c>
      <c r="X144" s="36">
        <f>SUMIFS(СВЦЭМ!$C$33:$C$776,СВЦЭМ!$A$33:$A$776,$A144,СВЦЭМ!$B$33:$B$776,X$119)+'СЕТ СН'!$I$9+СВЦЭМ!$D$10+'СЕТ СН'!$I$6-'СЕТ СН'!$I$19</f>
        <v>1347.9106568699999</v>
      </c>
      <c r="Y144" s="36">
        <f>SUMIFS(СВЦЭМ!$C$33:$C$776,СВЦЭМ!$A$33:$A$776,$A144,СВЦЭМ!$B$33:$B$776,Y$119)+'СЕТ СН'!$I$9+СВЦЭМ!$D$10+'СЕТ СН'!$I$6-'СЕТ СН'!$I$19</f>
        <v>1447.7763747899999</v>
      </c>
    </row>
    <row r="145" spans="1:26" ht="15.75" x14ac:dyDescent="0.2">
      <c r="A145" s="35">
        <f t="shared" si="3"/>
        <v>44069</v>
      </c>
      <c r="B145" s="36">
        <f>SUMIFS(СВЦЭМ!$C$33:$C$776,СВЦЭМ!$A$33:$A$776,$A145,СВЦЭМ!$B$33:$B$776,B$119)+'СЕТ СН'!$I$9+СВЦЭМ!$D$10+'СЕТ СН'!$I$6-'СЕТ СН'!$I$19</f>
        <v>1485.9398259499999</v>
      </c>
      <c r="C145" s="36">
        <f>SUMIFS(СВЦЭМ!$C$33:$C$776,СВЦЭМ!$A$33:$A$776,$A145,СВЦЭМ!$B$33:$B$776,C$119)+'СЕТ СН'!$I$9+СВЦЭМ!$D$10+'СЕТ СН'!$I$6-'СЕТ СН'!$I$19</f>
        <v>1521.9434763199999</v>
      </c>
      <c r="D145" s="36">
        <f>SUMIFS(СВЦЭМ!$C$33:$C$776,СВЦЭМ!$A$33:$A$776,$A145,СВЦЭМ!$B$33:$B$776,D$119)+'СЕТ СН'!$I$9+СВЦЭМ!$D$10+'СЕТ СН'!$I$6-'СЕТ СН'!$I$19</f>
        <v>1540.63176185</v>
      </c>
      <c r="E145" s="36">
        <f>SUMIFS(СВЦЭМ!$C$33:$C$776,СВЦЭМ!$A$33:$A$776,$A145,СВЦЭМ!$B$33:$B$776,E$119)+'СЕТ СН'!$I$9+СВЦЭМ!$D$10+'СЕТ СН'!$I$6-'СЕТ СН'!$I$19</f>
        <v>1539.90810005</v>
      </c>
      <c r="F145" s="36">
        <f>SUMIFS(СВЦЭМ!$C$33:$C$776,СВЦЭМ!$A$33:$A$776,$A145,СВЦЭМ!$B$33:$B$776,F$119)+'СЕТ СН'!$I$9+СВЦЭМ!$D$10+'СЕТ СН'!$I$6-'СЕТ СН'!$I$19</f>
        <v>1541.30606554</v>
      </c>
      <c r="G145" s="36">
        <f>SUMIFS(СВЦЭМ!$C$33:$C$776,СВЦЭМ!$A$33:$A$776,$A145,СВЦЭМ!$B$33:$B$776,G$119)+'СЕТ СН'!$I$9+СВЦЭМ!$D$10+'СЕТ СН'!$I$6-'СЕТ СН'!$I$19</f>
        <v>1539.6991037799999</v>
      </c>
      <c r="H145" s="36">
        <f>SUMIFS(СВЦЭМ!$C$33:$C$776,СВЦЭМ!$A$33:$A$776,$A145,СВЦЭМ!$B$33:$B$776,H$119)+'СЕТ СН'!$I$9+СВЦЭМ!$D$10+'СЕТ СН'!$I$6-'СЕТ СН'!$I$19</f>
        <v>1545.49167893</v>
      </c>
      <c r="I145" s="36">
        <f>SUMIFS(СВЦЭМ!$C$33:$C$776,СВЦЭМ!$A$33:$A$776,$A145,СВЦЭМ!$B$33:$B$776,I$119)+'СЕТ СН'!$I$9+СВЦЭМ!$D$10+'СЕТ СН'!$I$6-'СЕТ СН'!$I$19</f>
        <v>1566.7178039199998</v>
      </c>
      <c r="J145" s="36">
        <f>SUMIFS(СВЦЭМ!$C$33:$C$776,СВЦЭМ!$A$33:$A$776,$A145,СВЦЭМ!$B$33:$B$776,J$119)+'СЕТ СН'!$I$9+СВЦЭМ!$D$10+'СЕТ СН'!$I$6-'СЕТ СН'!$I$19</f>
        <v>1546.40024761</v>
      </c>
      <c r="K145" s="36">
        <f>SUMIFS(СВЦЭМ!$C$33:$C$776,СВЦЭМ!$A$33:$A$776,$A145,СВЦЭМ!$B$33:$B$776,K$119)+'СЕТ СН'!$I$9+СВЦЭМ!$D$10+'СЕТ СН'!$I$6-'СЕТ СН'!$I$19</f>
        <v>1470.70361839</v>
      </c>
      <c r="L145" s="36">
        <f>SUMIFS(СВЦЭМ!$C$33:$C$776,СВЦЭМ!$A$33:$A$776,$A145,СВЦЭМ!$B$33:$B$776,L$119)+'СЕТ СН'!$I$9+СВЦЭМ!$D$10+'СЕТ СН'!$I$6-'СЕТ СН'!$I$19</f>
        <v>1451.7479753299999</v>
      </c>
      <c r="M145" s="36">
        <f>SUMIFS(СВЦЭМ!$C$33:$C$776,СВЦЭМ!$A$33:$A$776,$A145,СВЦЭМ!$B$33:$B$776,M$119)+'СЕТ СН'!$I$9+СВЦЭМ!$D$10+'СЕТ СН'!$I$6-'СЕТ СН'!$I$19</f>
        <v>1390.1564299500001</v>
      </c>
      <c r="N145" s="36">
        <f>SUMIFS(СВЦЭМ!$C$33:$C$776,СВЦЭМ!$A$33:$A$776,$A145,СВЦЭМ!$B$33:$B$776,N$119)+'СЕТ СН'!$I$9+СВЦЭМ!$D$10+'СЕТ СН'!$I$6-'СЕТ СН'!$I$19</f>
        <v>1343.2560483799998</v>
      </c>
      <c r="O145" s="36">
        <f>SUMIFS(СВЦЭМ!$C$33:$C$776,СВЦЭМ!$A$33:$A$776,$A145,СВЦЭМ!$B$33:$B$776,O$119)+'СЕТ СН'!$I$9+СВЦЭМ!$D$10+'СЕТ СН'!$I$6-'СЕТ СН'!$I$19</f>
        <v>1319.52687124</v>
      </c>
      <c r="P145" s="36">
        <f>SUMIFS(СВЦЭМ!$C$33:$C$776,СВЦЭМ!$A$33:$A$776,$A145,СВЦЭМ!$B$33:$B$776,P$119)+'СЕТ СН'!$I$9+СВЦЭМ!$D$10+'СЕТ СН'!$I$6-'СЕТ СН'!$I$19</f>
        <v>1319.66798414</v>
      </c>
      <c r="Q145" s="36">
        <f>SUMIFS(СВЦЭМ!$C$33:$C$776,СВЦЭМ!$A$33:$A$776,$A145,СВЦЭМ!$B$33:$B$776,Q$119)+'СЕТ СН'!$I$9+СВЦЭМ!$D$10+'СЕТ СН'!$I$6-'СЕТ СН'!$I$19</f>
        <v>1316.0645577800001</v>
      </c>
      <c r="R145" s="36">
        <f>SUMIFS(СВЦЭМ!$C$33:$C$776,СВЦЭМ!$A$33:$A$776,$A145,СВЦЭМ!$B$33:$B$776,R$119)+'СЕТ СН'!$I$9+СВЦЭМ!$D$10+'СЕТ СН'!$I$6-'СЕТ СН'!$I$19</f>
        <v>1321.5332531199999</v>
      </c>
      <c r="S145" s="36">
        <f>SUMIFS(СВЦЭМ!$C$33:$C$776,СВЦЭМ!$A$33:$A$776,$A145,СВЦЭМ!$B$33:$B$776,S$119)+'СЕТ СН'!$I$9+СВЦЭМ!$D$10+'СЕТ СН'!$I$6-'СЕТ СН'!$I$19</f>
        <v>1324.64147822</v>
      </c>
      <c r="T145" s="36">
        <f>SUMIFS(СВЦЭМ!$C$33:$C$776,СВЦЭМ!$A$33:$A$776,$A145,СВЦЭМ!$B$33:$B$776,T$119)+'СЕТ СН'!$I$9+СВЦЭМ!$D$10+'СЕТ СН'!$I$6-'СЕТ СН'!$I$19</f>
        <v>1316.51011991</v>
      </c>
      <c r="U145" s="36">
        <f>SUMIFS(СВЦЭМ!$C$33:$C$776,СВЦЭМ!$A$33:$A$776,$A145,СВЦЭМ!$B$33:$B$776,U$119)+'СЕТ СН'!$I$9+СВЦЭМ!$D$10+'СЕТ СН'!$I$6-'СЕТ СН'!$I$19</f>
        <v>1317.45612295</v>
      </c>
      <c r="V145" s="36">
        <f>SUMIFS(СВЦЭМ!$C$33:$C$776,СВЦЭМ!$A$33:$A$776,$A145,СВЦЭМ!$B$33:$B$776,V$119)+'СЕТ СН'!$I$9+СВЦЭМ!$D$10+'СЕТ СН'!$I$6-'СЕТ СН'!$I$19</f>
        <v>1320.3843857699999</v>
      </c>
      <c r="W145" s="36">
        <f>SUMIFS(СВЦЭМ!$C$33:$C$776,СВЦЭМ!$A$33:$A$776,$A145,СВЦЭМ!$B$33:$B$776,W$119)+'СЕТ СН'!$I$9+СВЦЭМ!$D$10+'СЕТ СН'!$I$6-'СЕТ СН'!$I$19</f>
        <v>1330.4236558799998</v>
      </c>
      <c r="X145" s="36">
        <f>SUMIFS(СВЦЭМ!$C$33:$C$776,СВЦЭМ!$A$33:$A$776,$A145,СВЦЭМ!$B$33:$B$776,X$119)+'СЕТ СН'!$I$9+СВЦЭМ!$D$10+'СЕТ СН'!$I$6-'СЕТ СН'!$I$19</f>
        <v>1353.99690723</v>
      </c>
      <c r="Y145" s="36">
        <f>SUMIFS(СВЦЭМ!$C$33:$C$776,СВЦЭМ!$A$33:$A$776,$A145,СВЦЭМ!$B$33:$B$776,Y$119)+'СЕТ СН'!$I$9+СВЦЭМ!$D$10+'СЕТ СН'!$I$6-'СЕТ СН'!$I$19</f>
        <v>1445.25856359</v>
      </c>
    </row>
    <row r="146" spans="1:26" ht="15.75" x14ac:dyDescent="0.2">
      <c r="A146" s="35">
        <f t="shared" si="3"/>
        <v>44070</v>
      </c>
      <c r="B146" s="36">
        <f>SUMIFS(СВЦЭМ!$C$33:$C$776,СВЦЭМ!$A$33:$A$776,$A146,СВЦЭМ!$B$33:$B$776,B$119)+'СЕТ СН'!$I$9+СВЦЭМ!$D$10+'СЕТ СН'!$I$6-'СЕТ СН'!$I$19</f>
        <v>1381.60561029</v>
      </c>
      <c r="C146" s="36">
        <f>SUMIFS(СВЦЭМ!$C$33:$C$776,СВЦЭМ!$A$33:$A$776,$A146,СВЦЭМ!$B$33:$B$776,C$119)+'СЕТ СН'!$I$9+СВЦЭМ!$D$10+'СЕТ СН'!$I$6-'СЕТ СН'!$I$19</f>
        <v>1484.7185478000001</v>
      </c>
      <c r="D146" s="36">
        <f>SUMIFS(СВЦЭМ!$C$33:$C$776,СВЦЭМ!$A$33:$A$776,$A146,СВЦЭМ!$B$33:$B$776,D$119)+'СЕТ СН'!$I$9+СВЦЭМ!$D$10+'СЕТ СН'!$I$6-'СЕТ СН'!$I$19</f>
        <v>1579.9449601699998</v>
      </c>
      <c r="E146" s="36">
        <f>SUMIFS(СВЦЭМ!$C$33:$C$776,СВЦЭМ!$A$33:$A$776,$A146,СВЦЭМ!$B$33:$B$776,E$119)+'СЕТ СН'!$I$9+СВЦЭМ!$D$10+'СЕТ СН'!$I$6-'СЕТ СН'!$I$19</f>
        <v>1599.1217227699999</v>
      </c>
      <c r="F146" s="36">
        <f>SUMIFS(СВЦЭМ!$C$33:$C$776,СВЦЭМ!$A$33:$A$776,$A146,СВЦЭМ!$B$33:$B$776,F$119)+'СЕТ СН'!$I$9+СВЦЭМ!$D$10+'СЕТ СН'!$I$6-'СЕТ СН'!$I$19</f>
        <v>1605.8703358499999</v>
      </c>
      <c r="G146" s="36">
        <f>SUMIFS(СВЦЭМ!$C$33:$C$776,СВЦЭМ!$A$33:$A$776,$A146,СВЦЭМ!$B$33:$B$776,G$119)+'СЕТ СН'!$I$9+СВЦЭМ!$D$10+'СЕТ СН'!$I$6-'СЕТ СН'!$I$19</f>
        <v>1593.6746997599998</v>
      </c>
      <c r="H146" s="36">
        <f>SUMIFS(СВЦЭМ!$C$33:$C$776,СВЦЭМ!$A$33:$A$776,$A146,СВЦЭМ!$B$33:$B$776,H$119)+'СЕТ СН'!$I$9+СВЦЭМ!$D$10+'СЕТ СН'!$I$6-'СЕТ СН'!$I$19</f>
        <v>1550.56667894</v>
      </c>
      <c r="I146" s="36">
        <f>SUMIFS(СВЦЭМ!$C$33:$C$776,СВЦЭМ!$A$33:$A$776,$A146,СВЦЭМ!$B$33:$B$776,I$119)+'СЕТ СН'!$I$9+СВЦЭМ!$D$10+'СЕТ СН'!$I$6-'СЕТ СН'!$I$19</f>
        <v>1476.4466305599999</v>
      </c>
      <c r="J146" s="36">
        <f>SUMIFS(СВЦЭМ!$C$33:$C$776,СВЦЭМ!$A$33:$A$776,$A146,СВЦЭМ!$B$33:$B$776,J$119)+'СЕТ СН'!$I$9+СВЦЭМ!$D$10+'СЕТ СН'!$I$6-'СЕТ СН'!$I$19</f>
        <v>1428.9580171600001</v>
      </c>
      <c r="K146" s="36">
        <f>SUMIFS(СВЦЭМ!$C$33:$C$776,СВЦЭМ!$A$33:$A$776,$A146,СВЦЭМ!$B$33:$B$776,K$119)+'СЕТ СН'!$I$9+СВЦЭМ!$D$10+'СЕТ СН'!$I$6-'СЕТ СН'!$I$19</f>
        <v>1398.70909622</v>
      </c>
      <c r="L146" s="36">
        <f>SUMIFS(СВЦЭМ!$C$33:$C$776,СВЦЭМ!$A$33:$A$776,$A146,СВЦЭМ!$B$33:$B$776,L$119)+'СЕТ СН'!$I$9+СВЦЭМ!$D$10+'СЕТ СН'!$I$6-'СЕТ СН'!$I$19</f>
        <v>1396.46745691</v>
      </c>
      <c r="M146" s="36">
        <f>SUMIFS(СВЦЭМ!$C$33:$C$776,СВЦЭМ!$A$33:$A$776,$A146,СВЦЭМ!$B$33:$B$776,M$119)+'СЕТ СН'!$I$9+СВЦЭМ!$D$10+'СЕТ СН'!$I$6-'СЕТ СН'!$I$19</f>
        <v>1396.9963278999999</v>
      </c>
      <c r="N146" s="36">
        <f>SUMIFS(СВЦЭМ!$C$33:$C$776,СВЦЭМ!$A$33:$A$776,$A146,СВЦЭМ!$B$33:$B$776,N$119)+'СЕТ СН'!$I$9+СВЦЭМ!$D$10+'СЕТ СН'!$I$6-'СЕТ СН'!$I$19</f>
        <v>1385.0661950599999</v>
      </c>
      <c r="O146" s="36">
        <f>SUMIFS(СВЦЭМ!$C$33:$C$776,СВЦЭМ!$A$33:$A$776,$A146,СВЦЭМ!$B$33:$B$776,O$119)+'СЕТ СН'!$I$9+СВЦЭМ!$D$10+'СЕТ СН'!$I$6-'СЕТ СН'!$I$19</f>
        <v>1390.0762855600001</v>
      </c>
      <c r="P146" s="36">
        <f>SUMIFS(СВЦЭМ!$C$33:$C$776,СВЦЭМ!$A$33:$A$776,$A146,СВЦЭМ!$B$33:$B$776,P$119)+'СЕТ СН'!$I$9+СВЦЭМ!$D$10+'СЕТ СН'!$I$6-'СЕТ СН'!$I$19</f>
        <v>1397.68568069</v>
      </c>
      <c r="Q146" s="36">
        <f>SUMIFS(СВЦЭМ!$C$33:$C$776,СВЦЭМ!$A$33:$A$776,$A146,СВЦЭМ!$B$33:$B$776,Q$119)+'СЕТ СН'!$I$9+СВЦЭМ!$D$10+'СЕТ СН'!$I$6-'СЕТ СН'!$I$19</f>
        <v>1396.26206903</v>
      </c>
      <c r="R146" s="36">
        <f>SUMIFS(СВЦЭМ!$C$33:$C$776,СВЦЭМ!$A$33:$A$776,$A146,СВЦЭМ!$B$33:$B$776,R$119)+'СЕТ СН'!$I$9+СВЦЭМ!$D$10+'СЕТ СН'!$I$6-'СЕТ СН'!$I$19</f>
        <v>1390.0925390799998</v>
      </c>
      <c r="S146" s="36">
        <f>SUMIFS(СВЦЭМ!$C$33:$C$776,СВЦЭМ!$A$33:$A$776,$A146,СВЦЭМ!$B$33:$B$776,S$119)+'СЕТ СН'!$I$9+СВЦЭМ!$D$10+'СЕТ СН'!$I$6-'СЕТ СН'!$I$19</f>
        <v>1391.2152570399999</v>
      </c>
      <c r="T146" s="36">
        <f>SUMIFS(СВЦЭМ!$C$33:$C$776,СВЦЭМ!$A$33:$A$776,$A146,СВЦЭМ!$B$33:$B$776,T$119)+'СЕТ СН'!$I$9+СВЦЭМ!$D$10+'СЕТ СН'!$I$6-'СЕТ СН'!$I$19</f>
        <v>1382.9382655099998</v>
      </c>
      <c r="U146" s="36">
        <f>SUMIFS(СВЦЭМ!$C$33:$C$776,СВЦЭМ!$A$33:$A$776,$A146,СВЦЭМ!$B$33:$B$776,U$119)+'СЕТ СН'!$I$9+СВЦЭМ!$D$10+'СЕТ СН'!$I$6-'СЕТ СН'!$I$19</f>
        <v>1387.47343854</v>
      </c>
      <c r="V146" s="36">
        <f>SUMIFS(СВЦЭМ!$C$33:$C$776,СВЦЭМ!$A$33:$A$776,$A146,СВЦЭМ!$B$33:$B$776,V$119)+'СЕТ СН'!$I$9+СВЦЭМ!$D$10+'СЕТ СН'!$I$6-'СЕТ СН'!$I$19</f>
        <v>1403.5283211400001</v>
      </c>
      <c r="W146" s="36">
        <f>SUMIFS(СВЦЭМ!$C$33:$C$776,СВЦЭМ!$A$33:$A$776,$A146,СВЦЭМ!$B$33:$B$776,W$119)+'СЕТ СН'!$I$9+СВЦЭМ!$D$10+'СЕТ СН'!$I$6-'СЕТ СН'!$I$19</f>
        <v>1400.63153726</v>
      </c>
      <c r="X146" s="36">
        <f>SUMIFS(СВЦЭМ!$C$33:$C$776,СВЦЭМ!$A$33:$A$776,$A146,СВЦЭМ!$B$33:$B$776,X$119)+'СЕТ СН'!$I$9+СВЦЭМ!$D$10+'СЕТ СН'!$I$6-'СЕТ СН'!$I$19</f>
        <v>1377.53722021</v>
      </c>
      <c r="Y146" s="36">
        <f>SUMIFS(СВЦЭМ!$C$33:$C$776,СВЦЭМ!$A$33:$A$776,$A146,СВЦЭМ!$B$33:$B$776,Y$119)+'СЕТ СН'!$I$9+СВЦЭМ!$D$10+'СЕТ СН'!$I$6-'СЕТ СН'!$I$19</f>
        <v>1404.6293494399999</v>
      </c>
    </row>
    <row r="147" spans="1:26" ht="15.75" x14ac:dyDescent="0.2">
      <c r="A147" s="35">
        <f t="shared" si="3"/>
        <v>44071</v>
      </c>
      <c r="B147" s="36">
        <f>SUMIFS(СВЦЭМ!$C$33:$C$776,СВЦЭМ!$A$33:$A$776,$A147,СВЦЭМ!$B$33:$B$776,B$119)+'СЕТ СН'!$I$9+СВЦЭМ!$D$10+'СЕТ СН'!$I$6-'СЕТ СН'!$I$19</f>
        <v>1533.6502689399999</v>
      </c>
      <c r="C147" s="36">
        <f>SUMIFS(СВЦЭМ!$C$33:$C$776,СВЦЭМ!$A$33:$A$776,$A147,СВЦЭМ!$B$33:$B$776,C$119)+'СЕТ СН'!$I$9+СВЦЭМ!$D$10+'СЕТ СН'!$I$6-'СЕТ СН'!$I$19</f>
        <v>1548.4229605999999</v>
      </c>
      <c r="D147" s="36">
        <f>SUMIFS(СВЦЭМ!$C$33:$C$776,СВЦЭМ!$A$33:$A$776,$A147,СВЦЭМ!$B$33:$B$776,D$119)+'СЕТ СН'!$I$9+СВЦЭМ!$D$10+'СЕТ СН'!$I$6-'СЕТ СН'!$I$19</f>
        <v>1579.7611867800001</v>
      </c>
      <c r="E147" s="36">
        <f>SUMIFS(СВЦЭМ!$C$33:$C$776,СВЦЭМ!$A$33:$A$776,$A147,СВЦЭМ!$B$33:$B$776,E$119)+'СЕТ СН'!$I$9+СВЦЭМ!$D$10+'СЕТ СН'!$I$6-'СЕТ СН'!$I$19</f>
        <v>1596.8558837400001</v>
      </c>
      <c r="F147" s="36">
        <f>SUMIFS(СВЦЭМ!$C$33:$C$776,СВЦЭМ!$A$33:$A$776,$A147,СВЦЭМ!$B$33:$B$776,F$119)+'СЕТ СН'!$I$9+СВЦЭМ!$D$10+'СЕТ СН'!$I$6-'СЕТ СН'!$I$19</f>
        <v>1607.5676531899999</v>
      </c>
      <c r="G147" s="36">
        <f>SUMIFS(СВЦЭМ!$C$33:$C$776,СВЦЭМ!$A$33:$A$776,$A147,СВЦЭМ!$B$33:$B$776,G$119)+'СЕТ СН'!$I$9+СВЦЭМ!$D$10+'СЕТ СН'!$I$6-'СЕТ СН'!$I$19</f>
        <v>1586.6844472499999</v>
      </c>
      <c r="H147" s="36">
        <f>SUMIFS(СВЦЭМ!$C$33:$C$776,СВЦЭМ!$A$33:$A$776,$A147,СВЦЭМ!$B$33:$B$776,H$119)+'СЕТ СН'!$I$9+СВЦЭМ!$D$10+'СЕТ СН'!$I$6-'СЕТ СН'!$I$19</f>
        <v>1550.6886847800001</v>
      </c>
      <c r="I147" s="36">
        <f>SUMIFS(СВЦЭМ!$C$33:$C$776,СВЦЭМ!$A$33:$A$776,$A147,СВЦЭМ!$B$33:$B$776,I$119)+'СЕТ СН'!$I$9+СВЦЭМ!$D$10+'СЕТ СН'!$I$6-'СЕТ СН'!$I$19</f>
        <v>1494.1858502299999</v>
      </c>
      <c r="J147" s="36">
        <f>SUMIFS(СВЦЭМ!$C$33:$C$776,СВЦЭМ!$A$33:$A$776,$A147,СВЦЭМ!$B$33:$B$776,J$119)+'СЕТ СН'!$I$9+СВЦЭМ!$D$10+'СЕТ СН'!$I$6-'СЕТ СН'!$I$19</f>
        <v>1432.51522426</v>
      </c>
      <c r="K147" s="36">
        <f>SUMIFS(СВЦЭМ!$C$33:$C$776,СВЦЭМ!$A$33:$A$776,$A147,СВЦЭМ!$B$33:$B$776,K$119)+'СЕТ СН'!$I$9+СВЦЭМ!$D$10+'СЕТ СН'!$I$6-'СЕТ СН'!$I$19</f>
        <v>1404.40297904</v>
      </c>
      <c r="L147" s="36">
        <f>SUMIFS(СВЦЭМ!$C$33:$C$776,СВЦЭМ!$A$33:$A$776,$A147,СВЦЭМ!$B$33:$B$776,L$119)+'СЕТ СН'!$I$9+СВЦЭМ!$D$10+'СЕТ СН'!$I$6-'СЕТ СН'!$I$19</f>
        <v>1397.12760553</v>
      </c>
      <c r="M147" s="36">
        <f>SUMIFS(СВЦЭМ!$C$33:$C$776,СВЦЭМ!$A$33:$A$776,$A147,СВЦЭМ!$B$33:$B$776,M$119)+'СЕТ СН'!$I$9+СВЦЭМ!$D$10+'СЕТ СН'!$I$6-'СЕТ СН'!$I$19</f>
        <v>1400.9604952700001</v>
      </c>
      <c r="N147" s="36">
        <f>SUMIFS(СВЦЭМ!$C$33:$C$776,СВЦЭМ!$A$33:$A$776,$A147,СВЦЭМ!$B$33:$B$776,N$119)+'СЕТ СН'!$I$9+СВЦЭМ!$D$10+'СЕТ СН'!$I$6-'СЕТ СН'!$I$19</f>
        <v>1402.71003092</v>
      </c>
      <c r="O147" s="36">
        <f>SUMIFS(СВЦЭМ!$C$33:$C$776,СВЦЭМ!$A$33:$A$776,$A147,СВЦЭМ!$B$33:$B$776,O$119)+'СЕТ СН'!$I$9+СВЦЭМ!$D$10+'СЕТ СН'!$I$6-'СЕТ СН'!$I$19</f>
        <v>1399.3108453599998</v>
      </c>
      <c r="P147" s="36">
        <f>SUMIFS(СВЦЭМ!$C$33:$C$776,СВЦЭМ!$A$33:$A$776,$A147,СВЦЭМ!$B$33:$B$776,P$119)+'СЕТ СН'!$I$9+СВЦЭМ!$D$10+'СЕТ СН'!$I$6-'СЕТ СН'!$I$19</f>
        <v>1400.50725541</v>
      </c>
      <c r="Q147" s="36">
        <f>SUMIFS(СВЦЭМ!$C$33:$C$776,СВЦЭМ!$A$33:$A$776,$A147,СВЦЭМ!$B$33:$B$776,Q$119)+'СЕТ СН'!$I$9+СВЦЭМ!$D$10+'СЕТ СН'!$I$6-'СЕТ СН'!$I$19</f>
        <v>1412.82958257</v>
      </c>
      <c r="R147" s="36">
        <f>SUMIFS(СВЦЭМ!$C$33:$C$776,СВЦЭМ!$A$33:$A$776,$A147,СВЦЭМ!$B$33:$B$776,R$119)+'СЕТ СН'!$I$9+СВЦЭМ!$D$10+'СЕТ СН'!$I$6-'СЕТ СН'!$I$19</f>
        <v>1409.6080496700001</v>
      </c>
      <c r="S147" s="36">
        <f>SUMIFS(СВЦЭМ!$C$33:$C$776,СВЦЭМ!$A$33:$A$776,$A147,СВЦЭМ!$B$33:$B$776,S$119)+'СЕТ СН'!$I$9+СВЦЭМ!$D$10+'СЕТ СН'!$I$6-'СЕТ СН'!$I$19</f>
        <v>1410.19376736</v>
      </c>
      <c r="T147" s="36">
        <f>SUMIFS(СВЦЭМ!$C$33:$C$776,СВЦЭМ!$A$33:$A$776,$A147,СВЦЭМ!$B$33:$B$776,T$119)+'СЕТ СН'!$I$9+СВЦЭМ!$D$10+'СЕТ СН'!$I$6-'СЕТ СН'!$I$19</f>
        <v>1406.73502923</v>
      </c>
      <c r="U147" s="36">
        <f>SUMIFS(СВЦЭМ!$C$33:$C$776,СВЦЭМ!$A$33:$A$776,$A147,СВЦЭМ!$B$33:$B$776,U$119)+'СЕТ СН'!$I$9+СВЦЭМ!$D$10+'СЕТ СН'!$I$6-'СЕТ СН'!$I$19</f>
        <v>1400.00863233</v>
      </c>
      <c r="V147" s="36">
        <f>SUMIFS(СВЦЭМ!$C$33:$C$776,СВЦЭМ!$A$33:$A$776,$A147,СВЦЭМ!$B$33:$B$776,V$119)+'СЕТ СН'!$I$9+СВЦЭМ!$D$10+'СЕТ СН'!$I$6-'СЕТ СН'!$I$19</f>
        <v>1374.69733718</v>
      </c>
      <c r="W147" s="36">
        <f>SUMIFS(СВЦЭМ!$C$33:$C$776,СВЦЭМ!$A$33:$A$776,$A147,СВЦЭМ!$B$33:$B$776,W$119)+'СЕТ СН'!$I$9+СВЦЭМ!$D$10+'СЕТ СН'!$I$6-'СЕТ СН'!$I$19</f>
        <v>1372.6320422399999</v>
      </c>
      <c r="X147" s="36">
        <f>SUMIFS(СВЦЭМ!$C$33:$C$776,СВЦЭМ!$A$33:$A$776,$A147,СВЦЭМ!$B$33:$B$776,X$119)+'СЕТ СН'!$I$9+СВЦЭМ!$D$10+'СЕТ СН'!$I$6-'СЕТ СН'!$I$19</f>
        <v>1422.6842748499998</v>
      </c>
      <c r="Y147" s="36">
        <f>SUMIFS(СВЦЭМ!$C$33:$C$776,СВЦЭМ!$A$33:$A$776,$A147,СВЦЭМ!$B$33:$B$776,Y$119)+'СЕТ СН'!$I$9+СВЦЭМ!$D$10+'СЕТ СН'!$I$6-'СЕТ СН'!$I$19</f>
        <v>1472.06256766</v>
      </c>
    </row>
    <row r="148" spans="1:26" ht="15.75" x14ac:dyDescent="0.2">
      <c r="A148" s="35">
        <f t="shared" si="3"/>
        <v>44072</v>
      </c>
      <c r="B148" s="36">
        <f>SUMIFS(СВЦЭМ!$C$33:$C$776,СВЦЭМ!$A$33:$A$776,$A148,СВЦЭМ!$B$33:$B$776,B$119)+'СЕТ СН'!$I$9+СВЦЭМ!$D$10+'СЕТ СН'!$I$6-'СЕТ СН'!$I$19</f>
        <v>1533.94561619</v>
      </c>
      <c r="C148" s="36">
        <f>SUMIFS(СВЦЭМ!$C$33:$C$776,СВЦЭМ!$A$33:$A$776,$A148,СВЦЭМ!$B$33:$B$776,C$119)+'СЕТ СН'!$I$9+СВЦЭМ!$D$10+'СЕТ СН'!$I$6-'СЕТ СН'!$I$19</f>
        <v>1580.6580132199999</v>
      </c>
      <c r="D148" s="36">
        <f>SUMIFS(СВЦЭМ!$C$33:$C$776,СВЦЭМ!$A$33:$A$776,$A148,СВЦЭМ!$B$33:$B$776,D$119)+'СЕТ СН'!$I$9+СВЦЭМ!$D$10+'СЕТ СН'!$I$6-'СЕТ СН'!$I$19</f>
        <v>1618.4835925</v>
      </c>
      <c r="E148" s="36">
        <f>SUMIFS(СВЦЭМ!$C$33:$C$776,СВЦЭМ!$A$33:$A$776,$A148,СВЦЭМ!$B$33:$B$776,E$119)+'СЕТ СН'!$I$9+СВЦЭМ!$D$10+'СЕТ СН'!$I$6-'СЕТ СН'!$I$19</f>
        <v>1633.0506599099999</v>
      </c>
      <c r="F148" s="36">
        <f>SUMIFS(СВЦЭМ!$C$33:$C$776,СВЦЭМ!$A$33:$A$776,$A148,СВЦЭМ!$B$33:$B$776,F$119)+'СЕТ СН'!$I$9+СВЦЭМ!$D$10+'СЕТ СН'!$I$6-'СЕТ СН'!$I$19</f>
        <v>1643.1932117399999</v>
      </c>
      <c r="G148" s="36">
        <f>SUMIFS(СВЦЭМ!$C$33:$C$776,СВЦЭМ!$A$33:$A$776,$A148,СВЦЭМ!$B$33:$B$776,G$119)+'СЕТ СН'!$I$9+СВЦЭМ!$D$10+'СЕТ СН'!$I$6-'СЕТ СН'!$I$19</f>
        <v>1628.45722602</v>
      </c>
      <c r="H148" s="36">
        <f>SUMIFS(СВЦЭМ!$C$33:$C$776,СВЦЭМ!$A$33:$A$776,$A148,СВЦЭМ!$B$33:$B$776,H$119)+'СЕТ СН'!$I$9+СВЦЭМ!$D$10+'СЕТ СН'!$I$6-'СЕТ СН'!$I$19</f>
        <v>1601.65555462</v>
      </c>
      <c r="I148" s="36">
        <f>SUMIFS(СВЦЭМ!$C$33:$C$776,СВЦЭМ!$A$33:$A$776,$A148,СВЦЭМ!$B$33:$B$776,I$119)+'СЕТ СН'!$I$9+СВЦЭМ!$D$10+'СЕТ СН'!$I$6-'СЕТ СН'!$I$19</f>
        <v>1557.1105550299999</v>
      </c>
      <c r="J148" s="36">
        <f>SUMIFS(СВЦЭМ!$C$33:$C$776,СВЦЭМ!$A$33:$A$776,$A148,СВЦЭМ!$B$33:$B$776,J$119)+'СЕТ СН'!$I$9+СВЦЭМ!$D$10+'СЕТ СН'!$I$6-'СЕТ СН'!$I$19</f>
        <v>1484.34922669</v>
      </c>
      <c r="K148" s="36">
        <f>SUMIFS(СВЦЭМ!$C$33:$C$776,СВЦЭМ!$A$33:$A$776,$A148,СВЦЭМ!$B$33:$B$776,K$119)+'СЕТ СН'!$I$9+СВЦЭМ!$D$10+'СЕТ СН'!$I$6-'СЕТ СН'!$I$19</f>
        <v>1422.8310817699999</v>
      </c>
      <c r="L148" s="36">
        <f>SUMIFS(СВЦЭМ!$C$33:$C$776,СВЦЭМ!$A$33:$A$776,$A148,СВЦЭМ!$B$33:$B$776,L$119)+'СЕТ СН'!$I$9+СВЦЭМ!$D$10+'СЕТ СН'!$I$6-'СЕТ СН'!$I$19</f>
        <v>1402.55873217</v>
      </c>
      <c r="M148" s="36">
        <f>SUMIFS(СВЦЭМ!$C$33:$C$776,СВЦЭМ!$A$33:$A$776,$A148,СВЦЭМ!$B$33:$B$776,M$119)+'СЕТ СН'!$I$9+СВЦЭМ!$D$10+'СЕТ СН'!$I$6-'СЕТ СН'!$I$19</f>
        <v>1404.03232858</v>
      </c>
      <c r="N148" s="36">
        <f>SUMIFS(СВЦЭМ!$C$33:$C$776,СВЦЭМ!$A$33:$A$776,$A148,СВЦЭМ!$B$33:$B$776,N$119)+'СЕТ СН'!$I$9+СВЦЭМ!$D$10+'СЕТ СН'!$I$6-'СЕТ СН'!$I$19</f>
        <v>1414.5431769299998</v>
      </c>
      <c r="O148" s="36">
        <f>SUMIFS(СВЦЭМ!$C$33:$C$776,СВЦЭМ!$A$33:$A$776,$A148,СВЦЭМ!$B$33:$B$776,O$119)+'СЕТ СН'!$I$9+СВЦЭМ!$D$10+'СЕТ СН'!$I$6-'СЕТ СН'!$I$19</f>
        <v>1411.13272244</v>
      </c>
      <c r="P148" s="36">
        <f>SUMIFS(СВЦЭМ!$C$33:$C$776,СВЦЭМ!$A$33:$A$776,$A148,СВЦЭМ!$B$33:$B$776,P$119)+'СЕТ СН'!$I$9+СВЦЭМ!$D$10+'СЕТ СН'!$I$6-'СЕТ СН'!$I$19</f>
        <v>1416.1407242800001</v>
      </c>
      <c r="Q148" s="36">
        <f>SUMIFS(СВЦЭМ!$C$33:$C$776,СВЦЭМ!$A$33:$A$776,$A148,СВЦЭМ!$B$33:$B$776,Q$119)+'СЕТ СН'!$I$9+СВЦЭМ!$D$10+'СЕТ СН'!$I$6-'СЕТ СН'!$I$19</f>
        <v>1432.6828173200001</v>
      </c>
      <c r="R148" s="36">
        <f>SUMIFS(СВЦЭМ!$C$33:$C$776,СВЦЭМ!$A$33:$A$776,$A148,СВЦЭМ!$B$33:$B$776,R$119)+'СЕТ СН'!$I$9+СВЦЭМ!$D$10+'СЕТ СН'!$I$6-'СЕТ СН'!$I$19</f>
        <v>1442.3400881499999</v>
      </c>
      <c r="S148" s="36">
        <f>SUMIFS(СВЦЭМ!$C$33:$C$776,СВЦЭМ!$A$33:$A$776,$A148,СВЦЭМ!$B$33:$B$776,S$119)+'СЕТ СН'!$I$9+СВЦЭМ!$D$10+'СЕТ СН'!$I$6-'СЕТ СН'!$I$19</f>
        <v>1433.1572696200001</v>
      </c>
      <c r="T148" s="36">
        <f>SUMIFS(СВЦЭМ!$C$33:$C$776,СВЦЭМ!$A$33:$A$776,$A148,СВЦЭМ!$B$33:$B$776,T$119)+'СЕТ СН'!$I$9+СВЦЭМ!$D$10+'СЕТ СН'!$I$6-'СЕТ СН'!$I$19</f>
        <v>1430.9364728400001</v>
      </c>
      <c r="U148" s="36">
        <f>SUMIFS(СВЦЭМ!$C$33:$C$776,СВЦЭМ!$A$33:$A$776,$A148,СВЦЭМ!$B$33:$B$776,U$119)+'СЕТ СН'!$I$9+СВЦЭМ!$D$10+'СЕТ СН'!$I$6-'СЕТ СН'!$I$19</f>
        <v>1430.7443829200001</v>
      </c>
      <c r="V148" s="36">
        <f>SUMIFS(СВЦЭМ!$C$33:$C$776,СВЦЭМ!$A$33:$A$776,$A148,СВЦЭМ!$B$33:$B$776,V$119)+'СЕТ СН'!$I$9+СВЦЭМ!$D$10+'СЕТ СН'!$I$6-'СЕТ СН'!$I$19</f>
        <v>1410.7906491399999</v>
      </c>
      <c r="W148" s="36">
        <f>SUMIFS(СВЦЭМ!$C$33:$C$776,СВЦЭМ!$A$33:$A$776,$A148,СВЦЭМ!$B$33:$B$776,W$119)+'СЕТ СН'!$I$9+СВЦЭМ!$D$10+'СЕТ СН'!$I$6-'СЕТ СН'!$I$19</f>
        <v>1399.8926648299998</v>
      </c>
      <c r="X148" s="36">
        <f>SUMIFS(СВЦЭМ!$C$33:$C$776,СВЦЭМ!$A$33:$A$776,$A148,СВЦЭМ!$B$33:$B$776,X$119)+'СЕТ СН'!$I$9+СВЦЭМ!$D$10+'СЕТ СН'!$I$6-'СЕТ СН'!$I$19</f>
        <v>1442.7536603799999</v>
      </c>
      <c r="Y148" s="36">
        <f>SUMIFS(СВЦЭМ!$C$33:$C$776,СВЦЭМ!$A$33:$A$776,$A148,СВЦЭМ!$B$33:$B$776,Y$119)+'СЕТ СН'!$I$9+СВЦЭМ!$D$10+'СЕТ СН'!$I$6-'СЕТ СН'!$I$19</f>
        <v>1483.7658271199998</v>
      </c>
    </row>
    <row r="149" spans="1:26" ht="15.75" x14ac:dyDescent="0.2">
      <c r="A149" s="35">
        <f t="shared" si="3"/>
        <v>44073</v>
      </c>
      <c r="B149" s="36">
        <f>SUMIFS(СВЦЭМ!$C$33:$C$776,СВЦЭМ!$A$33:$A$776,$A149,СВЦЭМ!$B$33:$B$776,B$119)+'СЕТ СН'!$I$9+СВЦЭМ!$D$10+'СЕТ СН'!$I$6-'СЕТ СН'!$I$19</f>
        <v>1514.18441222</v>
      </c>
      <c r="C149" s="36">
        <f>SUMIFS(СВЦЭМ!$C$33:$C$776,СВЦЭМ!$A$33:$A$776,$A149,СВЦЭМ!$B$33:$B$776,C$119)+'СЕТ СН'!$I$9+СВЦЭМ!$D$10+'СЕТ СН'!$I$6-'СЕТ СН'!$I$19</f>
        <v>1571.2827024200001</v>
      </c>
      <c r="D149" s="36">
        <f>SUMIFS(СВЦЭМ!$C$33:$C$776,СВЦЭМ!$A$33:$A$776,$A149,СВЦЭМ!$B$33:$B$776,D$119)+'СЕТ СН'!$I$9+СВЦЭМ!$D$10+'СЕТ СН'!$I$6-'СЕТ СН'!$I$19</f>
        <v>1616.94709986</v>
      </c>
      <c r="E149" s="36">
        <f>SUMIFS(СВЦЭМ!$C$33:$C$776,СВЦЭМ!$A$33:$A$776,$A149,СВЦЭМ!$B$33:$B$776,E$119)+'СЕТ СН'!$I$9+СВЦЭМ!$D$10+'СЕТ СН'!$I$6-'СЕТ СН'!$I$19</f>
        <v>1617.9519527299999</v>
      </c>
      <c r="F149" s="36">
        <f>SUMIFS(СВЦЭМ!$C$33:$C$776,СВЦЭМ!$A$33:$A$776,$A149,СВЦЭМ!$B$33:$B$776,F$119)+'СЕТ СН'!$I$9+СВЦЭМ!$D$10+'СЕТ СН'!$I$6-'СЕТ СН'!$I$19</f>
        <v>1617.5682657899999</v>
      </c>
      <c r="G149" s="36">
        <f>SUMIFS(СВЦЭМ!$C$33:$C$776,СВЦЭМ!$A$33:$A$776,$A149,СВЦЭМ!$B$33:$B$776,G$119)+'СЕТ СН'!$I$9+СВЦЭМ!$D$10+'СЕТ СН'!$I$6-'СЕТ СН'!$I$19</f>
        <v>1607.29612922</v>
      </c>
      <c r="H149" s="36">
        <f>SUMIFS(СВЦЭМ!$C$33:$C$776,СВЦЭМ!$A$33:$A$776,$A149,СВЦЭМ!$B$33:$B$776,H$119)+'СЕТ СН'!$I$9+СВЦЭМ!$D$10+'СЕТ СН'!$I$6-'СЕТ СН'!$I$19</f>
        <v>1598.9063327599999</v>
      </c>
      <c r="I149" s="36">
        <f>SUMIFS(СВЦЭМ!$C$33:$C$776,СВЦЭМ!$A$33:$A$776,$A149,СВЦЭМ!$B$33:$B$776,I$119)+'СЕТ СН'!$I$9+СВЦЭМ!$D$10+'СЕТ СН'!$I$6-'СЕТ СН'!$I$19</f>
        <v>1567.5283810999999</v>
      </c>
      <c r="J149" s="36">
        <f>SUMIFS(СВЦЭМ!$C$33:$C$776,СВЦЭМ!$A$33:$A$776,$A149,СВЦЭМ!$B$33:$B$776,J$119)+'СЕТ СН'!$I$9+СВЦЭМ!$D$10+'СЕТ СН'!$I$6-'СЕТ СН'!$I$19</f>
        <v>1492.3710175000001</v>
      </c>
      <c r="K149" s="36">
        <f>SUMIFS(СВЦЭМ!$C$33:$C$776,СВЦЭМ!$A$33:$A$776,$A149,СВЦЭМ!$B$33:$B$776,K$119)+'СЕТ СН'!$I$9+СВЦЭМ!$D$10+'СЕТ СН'!$I$6-'СЕТ СН'!$I$19</f>
        <v>1425.95032492</v>
      </c>
      <c r="L149" s="36">
        <f>SUMIFS(СВЦЭМ!$C$33:$C$776,СВЦЭМ!$A$33:$A$776,$A149,СВЦЭМ!$B$33:$B$776,L$119)+'СЕТ СН'!$I$9+СВЦЭМ!$D$10+'СЕТ СН'!$I$6-'СЕТ СН'!$I$19</f>
        <v>1394.6360269100001</v>
      </c>
      <c r="M149" s="36">
        <f>SUMIFS(СВЦЭМ!$C$33:$C$776,СВЦЭМ!$A$33:$A$776,$A149,СВЦЭМ!$B$33:$B$776,M$119)+'СЕТ СН'!$I$9+СВЦЭМ!$D$10+'СЕТ СН'!$I$6-'СЕТ СН'!$I$19</f>
        <v>1388.6969218899999</v>
      </c>
      <c r="N149" s="36">
        <f>SUMIFS(СВЦЭМ!$C$33:$C$776,СВЦЭМ!$A$33:$A$776,$A149,СВЦЭМ!$B$33:$B$776,N$119)+'СЕТ СН'!$I$9+СВЦЭМ!$D$10+'СЕТ СН'!$I$6-'СЕТ СН'!$I$19</f>
        <v>1399.2366355300001</v>
      </c>
      <c r="O149" s="36">
        <f>SUMIFS(СВЦЭМ!$C$33:$C$776,СВЦЭМ!$A$33:$A$776,$A149,СВЦЭМ!$B$33:$B$776,O$119)+'СЕТ СН'!$I$9+СВЦЭМ!$D$10+'СЕТ СН'!$I$6-'СЕТ СН'!$I$19</f>
        <v>1391.2410480999999</v>
      </c>
      <c r="P149" s="36">
        <f>SUMIFS(СВЦЭМ!$C$33:$C$776,СВЦЭМ!$A$33:$A$776,$A149,СВЦЭМ!$B$33:$B$776,P$119)+'СЕТ СН'!$I$9+СВЦЭМ!$D$10+'СЕТ СН'!$I$6-'СЕТ СН'!$I$19</f>
        <v>1394.7400674400001</v>
      </c>
      <c r="Q149" s="36">
        <f>SUMIFS(СВЦЭМ!$C$33:$C$776,СВЦЭМ!$A$33:$A$776,$A149,СВЦЭМ!$B$33:$B$776,Q$119)+'СЕТ СН'!$I$9+СВЦЭМ!$D$10+'СЕТ СН'!$I$6-'СЕТ СН'!$I$19</f>
        <v>1409.15784149</v>
      </c>
      <c r="R149" s="36">
        <f>SUMIFS(СВЦЭМ!$C$33:$C$776,СВЦЭМ!$A$33:$A$776,$A149,СВЦЭМ!$B$33:$B$776,R$119)+'СЕТ СН'!$I$9+СВЦЭМ!$D$10+'СЕТ СН'!$I$6-'СЕТ СН'!$I$19</f>
        <v>1414.2324076599998</v>
      </c>
      <c r="S149" s="36">
        <f>SUMIFS(СВЦЭМ!$C$33:$C$776,СВЦЭМ!$A$33:$A$776,$A149,СВЦЭМ!$B$33:$B$776,S$119)+'СЕТ СН'!$I$9+СВЦЭМ!$D$10+'СЕТ СН'!$I$6-'СЕТ СН'!$I$19</f>
        <v>1398.8012155299998</v>
      </c>
      <c r="T149" s="36">
        <f>SUMIFS(СВЦЭМ!$C$33:$C$776,СВЦЭМ!$A$33:$A$776,$A149,СВЦЭМ!$B$33:$B$776,T$119)+'СЕТ СН'!$I$9+СВЦЭМ!$D$10+'СЕТ СН'!$I$6-'СЕТ СН'!$I$19</f>
        <v>1388.59688833</v>
      </c>
      <c r="U149" s="36">
        <f>SUMIFS(СВЦЭМ!$C$33:$C$776,СВЦЭМ!$A$33:$A$776,$A149,СВЦЭМ!$B$33:$B$776,U$119)+'СЕТ СН'!$I$9+СВЦЭМ!$D$10+'СЕТ СН'!$I$6-'СЕТ СН'!$I$19</f>
        <v>1382.52274444</v>
      </c>
      <c r="V149" s="36">
        <f>SUMIFS(СВЦЭМ!$C$33:$C$776,СВЦЭМ!$A$33:$A$776,$A149,СВЦЭМ!$B$33:$B$776,V$119)+'СЕТ СН'!$I$9+СВЦЭМ!$D$10+'СЕТ СН'!$I$6-'СЕТ СН'!$I$19</f>
        <v>1355.5572842299998</v>
      </c>
      <c r="W149" s="36">
        <f>SUMIFS(СВЦЭМ!$C$33:$C$776,СВЦЭМ!$A$33:$A$776,$A149,СВЦЭМ!$B$33:$B$776,W$119)+'СЕТ СН'!$I$9+СВЦЭМ!$D$10+'СЕТ СН'!$I$6-'СЕТ СН'!$I$19</f>
        <v>1337.66765302</v>
      </c>
      <c r="X149" s="36">
        <f>SUMIFS(СВЦЭМ!$C$33:$C$776,СВЦЭМ!$A$33:$A$776,$A149,СВЦЭМ!$B$33:$B$776,X$119)+'СЕТ СН'!$I$9+СВЦЭМ!$D$10+'СЕТ СН'!$I$6-'СЕТ СН'!$I$19</f>
        <v>1380.2085888699999</v>
      </c>
      <c r="Y149" s="36">
        <f>SUMIFS(СВЦЭМ!$C$33:$C$776,СВЦЭМ!$A$33:$A$776,$A149,СВЦЭМ!$B$33:$B$776,Y$119)+'СЕТ СН'!$I$9+СВЦЭМ!$D$10+'СЕТ СН'!$I$6-'СЕТ СН'!$I$19</f>
        <v>1433.2806711200001</v>
      </c>
    </row>
    <row r="150" spans="1:26" ht="15.75" x14ac:dyDescent="0.2">
      <c r="A150" s="35">
        <f t="shared" si="3"/>
        <v>44074</v>
      </c>
      <c r="B150" s="36">
        <f>SUMIFS(СВЦЭМ!$C$33:$C$776,СВЦЭМ!$A$33:$A$776,$A150,СВЦЭМ!$B$33:$B$776,B$119)+'СЕТ СН'!$I$9+СВЦЭМ!$D$10+'СЕТ СН'!$I$6-'СЕТ СН'!$I$19</f>
        <v>1480.9900699499999</v>
      </c>
      <c r="C150" s="36">
        <f>SUMIFS(СВЦЭМ!$C$33:$C$776,СВЦЭМ!$A$33:$A$776,$A150,СВЦЭМ!$B$33:$B$776,C$119)+'СЕТ СН'!$I$9+СВЦЭМ!$D$10+'СЕТ СН'!$I$6-'СЕТ СН'!$I$19</f>
        <v>1535.0804549499999</v>
      </c>
      <c r="D150" s="36">
        <f>SUMIFS(СВЦЭМ!$C$33:$C$776,СВЦЭМ!$A$33:$A$776,$A150,СВЦЭМ!$B$33:$B$776,D$119)+'СЕТ СН'!$I$9+СВЦЭМ!$D$10+'СЕТ СН'!$I$6-'СЕТ СН'!$I$19</f>
        <v>1592.44762726</v>
      </c>
      <c r="E150" s="36">
        <f>SUMIFS(СВЦЭМ!$C$33:$C$776,СВЦЭМ!$A$33:$A$776,$A150,СВЦЭМ!$B$33:$B$776,E$119)+'СЕТ СН'!$I$9+СВЦЭМ!$D$10+'СЕТ СН'!$I$6-'СЕТ СН'!$I$19</f>
        <v>1604.99804466</v>
      </c>
      <c r="F150" s="36">
        <f>SUMIFS(СВЦЭМ!$C$33:$C$776,СВЦЭМ!$A$33:$A$776,$A150,СВЦЭМ!$B$33:$B$776,F$119)+'СЕТ СН'!$I$9+СВЦЭМ!$D$10+'СЕТ СН'!$I$6-'СЕТ СН'!$I$19</f>
        <v>1616.4804578399999</v>
      </c>
      <c r="G150" s="36">
        <f>SUMIFS(СВЦЭМ!$C$33:$C$776,СВЦЭМ!$A$33:$A$776,$A150,СВЦЭМ!$B$33:$B$776,G$119)+'СЕТ СН'!$I$9+СВЦЭМ!$D$10+'СЕТ СН'!$I$6-'СЕТ СН'!$I$19</f>
        <v>1602.40975637</v>
      </c>
      <c r="H150" s="36">
        <f>SUMIFS(СВЦЭМ!$C$33:$C$776,СВЦЭМ!$A$33:$A$776,$A150,СВЦЭМ!$B$33:$B$776,H$119)+'СЕТ СН'!$I$9+СВЦЭМ!$D$10+'СЕТ СН'!$I$6-'СЕТ СН'!$I$19</f>
        <v>1550.42393954</v>
      </c>
      <c r="I150" s="36">
        <f>SUMIFS(СВЦЭМ!$C$33:$C$776,СВЦЭМ!$A$33:$A$776,$A150,СВЦЭМ!$B$33:$B$776,I$119)+'СЕТ СН'!$I$9+СВЦЭМ!$D$10+'СЕТ СН'!$I$6-'СЕТ СН'!$I$19</f>
        <v>1488.1122463900001</v>
      </c>
      <c r="J150" s="36">
        <f>SUMIFS(СВЦЭМ!$C$33:$C$776,СВЦЭМ!$A$33:$A$776,$A150,СВЦЭМ!$B$33:$B$776,J$119)+'СЕТ СН'!$I$9+СВЦЭМ!$D$10+'СЕТ СН'!$I$6-'СЕТ СН'!$I$19</f>
        <v>1432.7124542299998</v>
      </c>
      <c r="K150" s="36">
        <f>SUMIFS(СВЦЭМ!$C$33:$C$776,СВЦЭМ!$A$33:$A$776,$A150,СВЦЭМ!$B$33:$B$776,K$119)+'СЕТ СН'!$I$9+СВЦЭМ!$D$10+'СЕТ СН'!$I$6-'СЕТ СН'!$I$19</f>
        <v>1390.4117533399999</v>
      </c>
      <c r="L150" s="36">
        <f>SUMIFS(СВЦЭМ!$C$33:$C$776,СВЦЭМ!$A$33:$A$776,$A150,СВЦЭМ!$B$33:$B$776,L$119)+'СЕТ СН'!$I$9+СВЦЭМ!$D$10+'СЕТ СН'!$I$6-'СЕТ СН'!$I$19</f>
        <v>1405.6662079799999</v>
      </c>
      <c r="M150" s="36">
        <f>SUMIFS(СВЦЭМ!$C$33:$C$776,СВЦЭМ!$A$33:$A$776,$A150,СВЦЭМ!$B$33:$B$776,M$119)+'СЕТ СН'!$I$9+СВЦЭМ!$D$10+'СЕТ СН'!$I$6-'СЕТ СН'!$I$19</f>
        <v>1405.6286963799998</v>
      </c>
      <c r="N150" s="36">
        <f>SUMIFS(СВЦЭМ!$C$33:$C$776,СВЦЭМ!$A$33:$A$776,$A150,СВЦЭМ!$B$33:$B$776,N$119)+'СЕТ СН'!$I$9+СВЦЭМ!$D$10+'СЕТ СН'!$I$6-'СЕТ СН'!$I$19</f>
        <v>1401.2766026499999</v>
      </c>
      <c r="O150" s="36">
        <f>SUMIFS(СВЦЭМ!$C$33:$C$776,СВЦЭМ!$A$33:$A$776,$A150,СВЦЭМ!$B$33:$B$776,O$119)+'СЕТ СН'!$I$9+СВЦЭМ!$D$10+'СЕТ СН'!$I$6-'СЕТ СН'!$I$19</f>
        <v>1394.8887290100001</v>
      </c>
      <c r="P150" s="36">
        <f>SUMIFS(СВЦЭМ!$C$33:$C$776,СВЦЭМ!$A$33:$A$776,$A150,СВЦЭМ!$B$33:$B$776,P$119)+'СЕТ СН'!$I$9+СВЦЭМ!$D$10+'СЕТ СН'!$I$6-'СЕТ СН'!$I$19</f>
        <v>1400.27305714</v>
      </c>
      <c r="Q150" s="36">
        <f>SUMIFS(СВЦЭМ!$C$33:$C$776,СВЦЭМ!$A$33:$A$776,$A150,СВЦЭМ!$B$33:$B$776,Q$119)+'СЕТ СН'!$I$9+СВЦЭМ!$D$10+'СЕТ СН'!$I$6-'СЕТ СН'!$I$19</f>
        <v>1400.71032268</v>
      </c>
      <c r="R150" s="36">
        <f>SUMIFS(СВЦЭМ!$C$33:$C$776,СВЦЭМ!$A$33:$A$776,$A150,СВЦЭМ!$B$33:$B$776,R$119)+'СЕТ СН'!$I$9+СВЦЭМ!$D$10+'СЕТ СН'!$I$6-'СЕТ СН'!$I$19</f>
        <v>1397.2914317300001</v>
      </c>
      <c r="S150" s="36">
        <f>SUMIFS(СВЦЭМ!$C$33:$C$776,СВЦЭМ!$A$33:$A$776,$A150,СВЦЭМ!$B$33:$B$776,S$119)+'СЕТ СН'!$I$9+СВЦЭМ!$D$10+'СЕТ СН'!$I$6-'СЕТ СН'!$I$19</f>
        <v>1401.6725403099999</v>
      </c>
      <c r="T150" s="36">
        <f>SUMIFS(СВЦЭМ!$C$33:$C$776,СВЦЭМ!$A$33:$A$776,$A150,СВЦЭМ!$B$33:$B$776,T$119)+'СЕТ СН'!$I$9+СВЦЭМ!$D$10+'СЕТ СН'!$I$6-'СЕТ СН'!$I$19</f>
        <v>1399.58335173</v>
      </c>
      <c r="U150" s="36">
        <f>SUMIFS(СВЦЭМ!$C$33:$C$776,СВЦЭМ!$A$33:$A$776,$A150,СВЦЭМ!$B$33:$B$776,U$119)+'СЕТ СН'!$I$9+СВЦЭМ!$D$10+'СЕТ СН'!$I$6-'СЕТ СН'!$I$19</f>
        <v>1391.9406055300001</v>
      </c>
      <c r="V150" s="36">
        <f>SUMIFS(СВЦЭМ!$C$33:$C$776,СВЦЭМ!$A$33:$A$776,$A150,СВЦЭМ!$B$33:$B$776,V$119)+'СЕТ СН'!$I$9+СВЦЭМ!$D$10+'СЕТ СН'!$I$6-'СЕТ СН'!$I$19</f>
        <v>1386.8533405399999</v>
      </c>
      <c r="W150" s="36">
        <f>SUMIFS(СВЦЭМ!$C$33:$C$776,СВЦЭМ!$A$33:$A$776,$A150,СВЦЭМ!$B$33:$B$776,W$119)+'СЕТ СН'!$I$9+СВЦЭМ!$D$10+'СЕТ СН'!$I$6-'СЕТ СН'!$I$19</f>
        <v>1384.0188329100001</v>
      </c>
      <c r="X150" s="36">
        <f>SUMIFS(СВЦЭМ!$C$33:$C$776,СВЦЭМ!$A$33:$A$776,$A150,СВЦЭМ!$B$33:$B$776,X$119)+'СЕТ СН'!$I$9+СВЦЭМ!$D$10+'СЕТ СН'!$I$6-'СЕТ СН'!$I$19</f>
        <v>1399.2794710399999</v>
      </c>
      <c r="Y150" s="36">
        <f>SUMIFS(СВЦЭМ!$C$33:$C$776,СВЦЭМ!$A$33:$A$776,$A150,СВЦЭМ!$B$33:$B$776,Y$119)+'СЕТ СН'!$I$9+СВЦЭМ!$D$10+'СЕТ СН'!$I$6-'СЕТ СН'!$I$19</f>
        <v>1452.0709437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605789.75112830428</v>
      </c>
      <c r="O155" s="136"/>
      <c r="P155" s="135">
        <f>СВЦЭМ!$D$12+'СЕТ СН'!$F$10-'СЕТ СН'!$G$20</f>
        <v>605789.75112830428</v>
      </c>
      <c r="Q155" s="136"/>
      <c r="R155" s="135">
        <f>СВЦЭМ!$D$12+'СЕТ СН'!$F$10-'СЕТ СН'!$H$20</f>
        <v>605789.75112830428</v>
      </c>
      <c r="S155" s="136"/>
      <c r="T155" s="135">
        <f>СВЦЭМ!$D$12+'СЕТ СН'!$F$10-'СЕТ СН'!$I$20</f>
        <v>605789.75112830428</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1466461.65</v>
      </c>
      <c r="O159" s="140"/>
      <c r="P159" s="140">
        <f>'СЕТ СН'!$G$7</f>
        <v>1029924.38</v>
      </c>
      <c r="Q159" s="140"/>
      <c r="R159" s="140">
        <f>'СЕТ СН'!$H$7</f>
        <v>1366087.15</v>
      </c>
      <c r="S159" s="140"/>
      <c r="T159" s="140">
        <f>'СЕТ СН'!$I$7</f>
        <v>1264711.31</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SUMIFS(СВЦЭМ!$D$33:$D$776,СВЦЭМ!$A$33:$A$776,$A12,СВЦЭМ!$B$33:$B$776,B$11)+'СЕТ СН'!$F$11+СВЦЭМ!$D$10+'СЕТ СН'!$F$5-'СЕТ СН'!$F$21</f>
        <v>3420.8224676199998</v>
      </c>
      <c r="C12" s="36">
        <f>SUMIFS(СВЦЭМ!$D$33:$D$776,СВЦЭМ!$A$33:$A$776,$A12,СВЦЭМ!$B$33:$B$776,C$11)+'СЕТ СН'!$F$11+СВЦЭМ!$D$10+'СЕТ СН'!$F$5-'СЕТ СН'!$F$21</f>
        <v>3458.7699187899998</v>
      </c>
      <c r="D12" s="36">
        <f>SUMIFS(СВЦЭМ!$D$33:$D$776,СВЦЭМ!$A$33:$A$776,$A12,СВЦЭМ!$B$33:$B$776,D$11)+'СЕТ СН'!$F$11+СВЦЭМ!$D$10+'СЕТ СН'!$F$5-'СЕТ СН'!$F$21</f>
        <v>3493.53721481</v>
      </c>
      <c r="E12" s="36">
        <f>SUMIFS(СВЦЭМ!$D$33:$D$776,СВЦЭМ!$A$33:$A$776,$A12,СВЦЭМ!$B$33:$B$776,E$11)+'СЕТ СН'!$F$11+СВЦЭМ!$D$10+'СЕТ СН'!$F$5-'СЕТ СН'!$F$21</f>
        <v>3494.6592209400001</v>
      </c>
      <c r="F12" s="36">
        <f>SUMIFS(СВЦЭМ!$D$33:$D$776,СВЦЭМ!$A$33:$A$776,$A12,СВЦЭМ!$B$33:$B$776,F$11)+'СЕТ СН'!$F$11+СВЦЭМ!$D$10+'СЕТ СН'!$F$5-'СЕТ СН'!$F$21</f>
        <v>3491.1154735700002</v>
      </c>
      <c r="G12" s="36">
        <f>SUMIFS(СВЦЭМ!$D$33:$D$776,СВЦЭМ!$A$33:$A$776,$A12,СВЦЭМ!$B$33:$B$776,G$11)+'СЕТ СН'!$F$11+СВЦЭМ!$D$10+'СЕТ СН'!$F$5-'СЕТ СН'!$F$21</f>
        <v>3516.02700026</v>
      </c>
      <c r="H12" s="36">
        <f>SUMIFS(СВЦЭМ!$D$33:$D$776,СВЦЭМ!$A$33:$A$776,$A12,СВЦЭМ!$B$33:$B$776,H$11)+'СЕТ СН'!$F$11+СВЦЭМ!$D$10+'СЕТ СН'!$F$5-'СЕТ СН'!$F$21</f>
        <v>3495.3349631999999</v>
      </c>
      <c r="I12" s="36">
        <f>SUMIFS(СВЦЭМ!$D$33:$D$776,СВЦЭМ!$A$33:$A$776,$A12,СВЦЭМ!$B$33:$B$776,I$11)+'СЕТ СН'!$F$11+СВЦЭМ!$D$10+'СЕТ СН'!$F$5-'СЕТ СН'!$F$21</f>
        <v>3512.6607836799999</v>
      </c>
      <c r="J12" s="36">
        <f>SUMIFS(СВЦЭМ!$D$33:$D$776,СВЦЭМ!$A$33:$A$776,$A12,СВЦЭМ!$B$33:$B$776,J$11)+'СЕТ СН'!$F$11+СВЦЭМ!$D$10+'СЕТ СН'!$F$5-'СЕТ СН'!$F$21</f>
        <v>3469.66441257</v>
      </c>
      <c r="K12" s="36">
        <f>SUMIFS(СВЦЭМ!$D$33:$D$776,СВЦЭМ!$A$33:$A$776,$A12,СВЦЭМ!$B$33:$B$776,K$11)+'СЕТ СН'!$F$11+СВЦЭМ!$D$10+'СЕТ СН'!$F$5-'СЕТ СН'!$F$21</f>
        <v>3429.2817693799998</v>
      </c>
      <c r="L12" s="36">
        <f>SUMIFS(СВЦЭМ!$D$33:$D$776,СВЦЭМ!$A$33:$A$776,$A12,СВЦЭМ!$B$33:$B$776,L$11)+'СЕТ СН'!$F$11+СВЦЭМ!$D$10+'СЕТ СН'!$F$5-'СЕТ СН'!$F$21</f>
        <v>3396.6701344799999</v>
      </c>
      <c r="M12" s="36">
        <f>SUMIFS(СВЦЭМ!$D$33:$D$776,СВЦЭМ!$A$33:$A$776,$A12,СВЦЭМ!$B$33:$B$776,M$11)+'СЕТ СН'!$F$11+СВЦЭМ!$D$10+'СЕТ СН'!$F$5-'СЕТ СН'!$F$21</f>
        <v>3336.4331025800002</v>
      </c>
      <c r="N12" s="36">
        <f>SUMIFS(СВЦЭМ!$D$33:$D$776,СВЦЭМ!$A$33:$A$776,$A12,СВЦЭМ!$B$33:$B$776,N$11)+'СЕТ СН'!$F$11+СВЦЭМ!$D$10+'СЕТ СН'!$F$5-'СЕТ СН'!$F$21</f>
        <v>3304.8094859600001</v>
      </c>
      <c r="O12" s="36">
        <f>SUMIFS(СВЦЭМ!$D$33:$D$776,СВЦЭМ!$A$33:$A$776,$A12,СВЦЭМ!$B$33:$B$776,O$11)+'СЕТ СН'!$F$11+СВЦЭМ!$D$10+'СЕТ СН'!$F$5-'СЕТ СН'!$F$21</f>
        <v>3257.9063546299999</v>
      </c>
      <c r="P12" s="36">
        <f>SUMIFS(СВЦЭМ!$D$33:$D$776,СВЦЭМ!$A$33:$A$776,$A12,СВЦЭМ!$B$33:$B$776,P$11)+'СЕТ СН'!$F$11+СВЦЭМ!$D$10+'СЕТ СН'!$F$5-'СЕТ СН'!$F$21</f>
        <v>3259.6696240599999</v>
      </c>
      <c r="Q12" s="36">
        <f>SUMIFS(СВЦЭМ!$D$33:$D$776,СВЦЭМ!$A$33:$A$776,$A12,СВЦЭМ!$B$33:$B$776,Q$11)+'СЕТ СН'!$F$11+СВЦЭМ!$D$10+'СЕТ СН'!$F$5-'СЕТ СН'!$F$21</f>
        <v>3260.9735268100003</v>
      </c>
      <c r="R12" s="36">
        <f>SUMIFS(СВЦЭМ!$D$33:$D$776,СВЦЭМ!$A$33:$A$776,$A12,СВЦЭМ!$B$33:$B$776,R$11)+'СЕТ СН'!$F$11+СВЦЭМ!$D$10+'СЕТ СН'!$F$5-'СЕТ СН'!$F$21</f>
        <v>3260.5359077799999</v>
      </c>
      <c r="S12" s="36">
        <f>SUMIFS(СВЦЭМ!$D$33:$D$776,СВЦЭМ!$A$33:$A$776,$A12,СВЦЭМ!$B$33:$B$776,S$11)+'СЕТ СН'!$F$11+СВЦЭМ!$D$10+'СЕТ СН'!$F$5-'СЕТ СН'!$F$21</f>
        <v>3261.0769377500001</v>
      </c>
      <c r="T12" s="36">
        <f>SUMIFS(СВЦЭМ!$D$33:$D$776,СВЦЭМ!$A$33:$A$776,$A12,СВЦЭМ!$B$33:$B$776,T$11)+'СЕТ СН'!$F$11+СВЦЭМ!$D$10+'СЕТ СН'!$F$5-'СЕТ СН'!$F$21</f>
        <v>3261.1390960899998</v>
      </c>
      <c r="U12" s="36">
        <f>SUMIFS(СВЦЭМ!$D$33:$D$776,СВЦЭМ!$A$33:$A$776,$A12,СВЦЭМ!$B$33:$B$776,U$11)+'СЕТ СН'!$F$11+СВЦЭМ!$D$10+'СЕТ СН'!$F$5-'СЕТ СН'!$F$21</f>
        <v>3262.6089803700002</v>
      </c>
      <c r="V12" s="36">
        <f>SUMIFS(СВЦЭМ!$D$33:$D$776,СВЦЭМ!$A$33:$A$776,$A12,СВЦЭМ!$B$33:$B$776,V$11)+'СЕТ СН'!$F$11+СВЦЭМ!$D$10+'СЕТ СН'!$F$5-'СЕТ СН'!$F$21</f>
        <v>3249.8964747600003</v>
      </c>
      <c r="W12" s="36">
        <f>SUMIFS(СВЦЭМ!$D$33:$D$776,СВЦЭМ!$A$33:$A$776,$A12,СВЦЭМ!$B$33:$B$776,W$11)+'СЕТ СН'!$F$11+СВЦЭМ!$D$10+'СЕТ СН'!$F$5-'СЕТ СН'!$F$21</f>
        <v>3234.5664958400002</v>
      </c>
      <c r="X12" s="36">
        <f>SUMIFS(СВЦЭМ!$D$33:$D$776,СВЦЭМ!$A$33:$A$776,$A12,СВЦЭМ!$B$33:$B$776,X$11)+'СЕТ СН'!$F$11+СВЦЭМ!$D$10+'СЕТ СН'!$F$5-'СЕТ СН'!$F$21</f>
        <v>3272.1912954199997</v>
      </c>
      <c r="Y12" s="36">
        <f>SUMIFS(СВЦЭМ!$D$33:$D$776,СВЦЭМ!$A$33:$A$776,$A12,СВЦЭМ!$B$33:$B$776,Y$11)+'СЕТ СН'!$F$11+СВЦЭМ!$D$10+'СЕТ СН'!$F$5-'СЕТ СН'!$F$21</f>
        <v>3378.1894413800001</v>
      </c>
      <c r="AA12" s="45"/>
    </row>
    <row r="13" spans="1:27" ht="15.75" x14ac:dyDescent="0.2">
      <c r="A13" s="35">
        <f>A12+1</f>
        <v>44045</v>
      </c>
      <c r="B13" s="36">
        <f>SUMIFS(СВЦЭМ!$D$33:$D$776,СВЦЭМ!$A$33:$A$776,$A13,СВЦЭМ!$B$33:$B$776,B$11)+'СЕТ СН'!$F$11+СВЦЭМ!$D$10+'СЕТ СН'!$F$5-'СЕТ СН'!$F$21</f>
        <v>3403.03302631</v>
      </c>
      <c r="C13" s="36">
        <f>SUMIFS(СВЦЭМ!$D$33:$D$776,СВЦЭМ!$A$33:$A$776,$A13,СВЦЭМ!$B$33:$B$776,C$11)+'СЕТ СН'!$F$11+СВЦЭМ!$D$10+'СЕТ СН'!$F$5-'СЕТ СН'!$F$21</f>
        <v>3444.61397541</v>
      </c>
      <c r="D13" s="36">
        <f>SUMIFS(СВЦЭМ!$D$33:$D$776,СВЦЭМ!$A$33:$A$776,$A13,СВЦЭМ!$B$33:$B$776,D$11)+'СЕТ СН'!$F$11+СВЦЭМ!$D$10+'СЕТ СН'!$F$5-'СЕТ СН'!$F$21</f>
        <v>3473.7180030099998</v>
      </c>
      <c r="E13" s="36">
        <f>SUMIFS(СВЦЭМ!$D$33:$D$776,СВЦЭМ!$A$33:$A$776,$A13,СВЦЭМ!$B$33:$B$776,E$11)+'СЕТ СН'!$F$11+СВЦЭМ!$D$10+'СЕТ СН'!$F$5-'СЕТ СН'!$F$21</f>
        <v>3478.8626121500001</v>
      </c>
      <c r="F13" s="36">
        <f>SUMIFS(СВЦЭМ!$D$33:$D$776,СВЦЭМ!$A$33:$A$776,$A13,СВЦЭМ!$B$33:$B$776,F$11)+'СЕТ СН'!$F$11+СВЦЭМ!$D$10+'СЕТ СН'!$F$5-'СЕТ СН'!$F$21</f>
        <v>3481.62382497</v>
      </c>
      <c r="G13" s="36">
        <f>SUMIFS(СВЦЭМ!$D$33:$D$776,СВЦЭМ!$A$33:$A$776,$A13,СВЦЭМ!$B$33:$B$776,G$11)+'СЕТ СН'!$F$11+СВЦЭМ!$D$10+'СЕТ СН'!$F$5-'СЕТ СН'!$F$21</f>
        <v>3478.8959235500001</v>
      </c>
      <c r="H13" s="36">
        <f>SUMIFS(СВЦЭМ!$D$33:$D$776,СВЦЭМ!$A$33:$A$776,$A13,СВЦЭМ!$B$33:$B$776,H$11)+'СЕТ СН'!$F$11+СВЦЭМ!$D$10+'СЕТ СН'!$F$5-'СЕТ СН'!$F$21</f>
        <v>3452.7694846200002</v>
      </c>
      <c r="I13" s="36">
        <f>SUMIFS(СВЦЭМ!$D$33:$D$776,СВЦЭМ!$A$33:$A$776,$A13,СВЦЭМ!$B$33:$B$776,I$11)+'СЕТ СН'!$F$11+СВЦЭМ!$D$10+'СЕТ СН'!$F$5-'СЕТ СН'!$F$21</f>
        <v>3488.57173405</v>
      </c>
      <c r="J13" s="36">
        <f>SUMIFS(СВЦЭМ!$D$33:$D$776,СВЦЭМ!$A$33:$A$776,$A13,СВЦЭМ!$B$33:$B$776,J$11)+'СЕТ СН'!$F$11+СВЦЭМ!$D$10+'СЕТ СН'!$F$5-'СЕТ СН'!$F$21</f>
        <v>3448.1598380999999</v>
      </c>
      <c r="K13" s="36">
        <f>SUMIFS(СВЦЭМ!$D$33:$D$776,СВЦЭМ!$A$33:$A$776,$A13,СВЦЭМ!$B$33:$B$776,K$11)+'СЕТ СН'!$F$11+СВЦЭМ!$D$10+'СЕТ СН'!$F$5-'СЕТ СН'!$F$21</f>
        <v>3383.9127719200001</v>
      </c>
      <c r="L13" s="36">
        <f>SUMIFS(СВЦЭМ!$D$33:$D$776,СВЦЭМ!$A$33:$A$776,$A13,СВЦЭМ!$B$33:$B$776,L$11)+'СЕТ СН'!$F$11+СВЦЭМ!$D$10+'СЕТ СН'!$F$5-'СЕТ СН'!$F$21</f>
        <v>3349.3735801600001</v>
      </c>
      <c r="M13" s="36">
        <f>SUMIFS(СВЦЭМ!$D$33:$D$776,СВЦЭМ!$A$33:$A$776,$A13,СВЦЭМ!$B$33:$B$776,M$11)+'СЕТ СН'!$F$11+СВЦЭМ!$D$10+'СЕТ СН'!$F$5-'СЕТ СН'!$F$21</f>
        <v>3281.52623154</v>
      </c>
      <c r="N13" s="36">
        <f>SUMIFS(СВЦЭМ!$D$33:$D$776,СВЦЭМ!$A$33:$A$776,$A13,СВЦЭМ!$B$33:$B$776,N$11)+'СЕТ СН'!$F$11+СВЦЭМ!$D$10+'СЕТ СН'!$F$5-'СЕТ СН'!$F$21</f>
        <v>3249.3421749999998</v>
      </c>
      <c r="O13" s="36">
        <f>SUMIFS(СВЦЭМ!$D$33:$D$776,СВЦЭМ!$A$33:$A$776,$A13,СВЦЭМ!$B$33:$B$776,O$11)+'СЕТ СН'!$F$11+СВЦЭМ!$D$10+'СЕТ СН'!$F$5-'СЕТ СН'!$F$21</f>
        <v>3234.9187469899998</v>
      </c>
      <c r="P13" s="36">
        <f>SUMIFS(СВЦЭМ!$D$33:$D$776,СВЦЭМ!$A$33:$A$776,$A13,СВЦЭМ!$B$33:$B$776,P$11)+'СЕТ СН'!$F$11+СВЦЭМ!$D$10+'СЕТ СН'!$F$5-'СЕТ СН'!$F$21</f>
        <v>3243.6253829400002</v>
      </c>
      <c r="Q13" s="36">
        <f>SUMIFS(СВЦЭМ!$D$33:$D$776,СВЦЭМ!$A$33:$A$776,$A13,СВЦЭМ!$B$33:$B$776,Q$11)+'СЕТ СН'!$F$11+СВЦЭМ!$D$10+'СЕТ СН'!$F$5-'СЕТ СН'!$F$21</f>
        <v>3254.48698655</v>
      </c>
      <c r="R13" s="36">
        <f>SUMIFS(СВЦЭМ!$D$33:$D$776,СВЦЭМ!$A$33:$A$776,$A13,СВЦЭМ!$B$33:$B$776,R$11)+'СЕТ СН'!$F$11+СВЦЭМ!$D$10+'СЕТ СН'!$F$5-'СЕТ СН'!$F$21</f>
        <v>3247.5978955</v>
      </c>
      <c r="S13" s="36">
        <f>SUMIFS(СВЦЭМ!$D$33:$D$776,СВЦЭМ!$A$33:$A$776,$A13,СВЦЭМ!$B$33:$B$776,S$11)+'СЕТ СН'!$F$11+СВЦЭМ!$D$10+'СЕТ СН'!$F$5-'СЕТ СН'!$F$21</f>
        <v>3251.5548201199999</v>
      </c>
      <c r="T13" s="36">
        <f>SUMIFS(СВЦЭМ!$D$33:$D$776,СВЦЭМ!$A$33:$A$776,$A13,СВЦЭМ!$B$33:$B$776,T$11)+'СЕТ СН'!$F$11+СВЦЭМ!$D$10+'СЕТ СН'!$F$5-'СЕТ СН'!$F$21</f>
        <v>3250.54540017</v>
      </c>
      <c r="U13" s="36">
        <f>SUMIFS(СВЦЭМ!$D$33:$D$776,СВЦЭМ!$A$33:$A$776,$A13,СВЦЭМ!$B$33:$B$776,U$11)+'СЕТ СН'!$F$11+СВЦЭМ!$D$10+'СЕТ СН'!$F$5-'СЕТ СН'!$F$21</f>
        <v>3237.4327051700002</v>
      </c>
      <c r="V13" s="36">
        <f>SUMIFS(СВЦЭМ!$D$33:$D$776,СВЦЭМ!$A$33:$A$776,$A13,СВЦЭМ!$B$33:$B$776,V$11)+'СЕТ СН'!$F$11+СВЦЭМ!$D$10+'СЕТ СН'!$F$5-'СЕТ СН'!$F$21</f>
        <v>3211.88830491</v>
      </c>
      <c r="W13" s="36">
        <f>SUMIFS(СВЦЭМ!$D$33:$D$776,СВЦЭМ!$A$33:$A$776,$A13,СВЦЭМ!$B$33:$B$776,W$11)+'СЕТ СН'!$F$11+СВЦЭМ!$D$10+'СЕТ СН'!$F$5-'СЕТ СН'!$F$21</f>
        <v>3211.7668117499998</v>
      </c>
      <c r="X13" s="36">
        <f>SUMIFS(СВЦЭМ!$D$33:$D$776,СВЦЭМ!$A$33:$A$776,$A13,СВЦЭМ!$B$33:$B$776,X$11)+'СЕТ СН'!$F$11+СВЦЭМ!$D$10+'СЕТ СН'!$F$5-'СЕТ СН'!$F$21</f>
        <v>3241.2962839699999</v>
      </c>
      <c r="Y13" s="36">
        <f>SUMIFS(СВЦЭМ!$D$33:$D$776,СВЦЭМ!$A$33:$A$776,$A13,СВЦЭМ!$B$33:$B$776,Y$11)+'СЕТ СН'!$F$11+СВЦЭМ!$D$10+'СЕТ СН'!$F$5-'СЕТ СН'!$F$21</f>
        <v>3327.97397314</v>
      </c>
    </row>
    <row r="14" spans="1:27" ht="15.75" x14ac:dyDescent="0.2">
      <c r="A14" s="35">
        <f t="shared" ref="A14:A42" si="0">A13+1</f>
        <v>44046</v>
      </c>
      <c r="B14" s="36">
        <f>SUMIFS(СВЦЭМ!$D$33:$D$776,СВЦЭМ!$A$33:$A$776,$A14,СВЦЭМ!$B$33:$B$776,B$11)+'СЕТ СН'!$F$11+СВЦЭМ!$D$10+'СЕТ СН'!$F$5-'СЕТ СН'!$F$21</f>
        <v>3416.6378956399999</v>
      </c>
      <c r="C14" s="36">
        <f>SUMIFS(СВЦЭМ!$D$33:$D$776,СВЦЭМ!$A$33:$A$776,$A14,СВЦЭМ!$B$33:$B$776,C$11)+'СЕТ СН'!$F$11+СВЦЭМ!$D$10+'СЕТ СН'!$F$5-'СЕТ СН'!$F$21</f>
        <v>3412.29041908</v>
      </c>
      <c r="D14" s="36">
        <f>SUMIFS(СВЦЭМ!$D$33:$D$776,СВЦЭМ!$A$33:$A$776,$A14,СВЦЭМ!$B$33:$B$776,D$11)+'СЕТ СН'!$F$11+СВЦЭМ!$D$10+'СЕТ СН'!$F$5-'СЕТ СН'!$F$21</f>
        <v>3426.5848956899999</v>
      </c>
      <c r="E14" s="36">
        <f>SUMIFS(СВЦЭМ!$D$33:$D$776,СВЦЭМ!$A$33:$A$776,$A14,СВЦЭМ!$B$33:$B$776,E$11)+'СЕТ СН'!$F$11+СВЦЭМ!$D$10+'СЕТ СН'!$F$5-'СЕТ СН'!$F$21</f>
        <v>3469.9969616600001</v>
      </c>
      <c r="F14" s="36">
        <f>SUMIFS(СВЦЭМ!$D$33:$D$776,СВЦЭМ!$A$33:$A$776,$A14,СВЦЭМ!$B$33:$B$776,F$11)+'СЕТ СН'!$F$11+СВЦЭМ!$D$10+'СЕТ СН'!$F$5-'СЕТ СН'!$F$21</f>
        <v>3471.8897619899999</v>
      </c>
      <c r="G14" s="36">
        <f>SUMIFS(СВЦЭМ!$D$33:$D$776,СВЦЭМ!$A$33:$A$776,$A14,СВЦЭМ!$B$33:$B$776,G$11)+'СЕТ СН'!$F$11+СВЦЭМ!$D$10+'СЕТ СН'!$F$5-'СЕТ СН'!$F$21</f>
        <v>3493.93491657</v>
      </c>
      <c r="H14" s="36">
        <f>SUMIFS(СВЦЭМ!$D$33:$D$776,СВЦЭМ!$A$33:$A$776,$A14,СВЦЭМ!$B$33:$B$776,H$11)+'СЕТ СН'!$F$11+СВЦЭМ!$D$10+'СЕТ СН'!$F$5-'СЕТ СН'!$F$21</f>
        <v>3480.2501195899999</v>
      </c>
      <c r="I14" s="36">
        <f>SUMIFS(СВЦЭМ!$D$33:$D$776,СВЦЭМ!$A$33:$A$776,$A14,СВЦЭМ!$B$33:$B$776,I$11)+'СЕТ СН'!$F$11+СВЦЭМ!$D$10+'СЕТ СН'!$F$5-'СЕТ СН'!$F$21</f>
        <v>3492.8529366100001</v>
      </c>
      <c r="J14" s="36">
        <f>SUMIFS(СВЦЭМ!$D$33:$D$776,СВЦЭМ!$A$33:$A$776,$A14,СВЦЭМ!$B$33:$B$776,J$11)+'СЕТ СН'!$F$11+СВЦЭМ!$D$10+'СЕТ СН'!$F$5-'СЕТ СН'!$F$21</f>
        <v>3438.5570076600002</v>
      </c>
      <c r="K14" s="36">
        <f>SUMIFS(СВЦЭМ!$D$33:$D$776,СВЦЭМ!$A$33:$A$776,$A14,СВЦЭМ!$B$33:$B$776,K$11)+'СЕТ СН'!$F$11+СВЦЭМ!$D$10+'СЕТ СН'!$F$5-'СЕТ СН'!$F$21</f>
        <v>3388.59787074</v>
      </c>
      <c r="L14" s="36">
        <f>SUMIFS(СВЦЭМ!$D$33:$D$776,СВЦЭМ!$A$33:$A$776,$A14,СВЦЭМ!$B$33:$B$776,L$11)+'СЕТ СН'!$F$11+СВЦЭМ!$D$10+'СЕТ СН'!$F$5-'СЕТ СН'!$F$21</f>
        <v>3344.0994768</v>
      </c>
      <c r="M14" s="36">
        <f>SUMIFS(СВЦЭМ!$D$33:$D$776,СВЦЭМ!$A$33:$A$776,$A14,СВЦЭМ!$B$33:$B$776,M$11)+'СЕТ СН'!$F$11+СВЦЭМ!$D$10+'СЕТ СН'!$F$5-'СЕТ СН'!$F$21</f>
        <v>3275.6384198800001</v>
      </c>
      <c r="N14" s="36">
        <f>SUMIFS(СВЦЭМ!$D$33:$D$776,СВЦЭМ!$A$33:$A$776,$A14,СВЦЭМ!$B$33:$B$776,N$11)+'СЕТ СН'!$F$11+СВЦЭМ!$D$10+'СЕТ СН'!$F$5-'СЕТ СН'!$F$21</f>
        <v>3235.5671295399998</v>
      </c>
      <c r="O14" s="36">
        <f>SUMIFS(СВЦЭМ!$D$33:$D$776,СВЦЭМ!$A$33:$A$776,$A14,СВЦЭМ!$B$33:$B$776,O$11)+'СЕТ СН'!$F$11+СВЦЭМ!$D$10+'СЕТ СН'!$F$5-'СЕТ СН'!$F$21</f>
        <v>3219.1019953099999</v>
      </c>
      <c r="P14" s="36">
        <f>SUMIFS(СВЦЭМ!$D$33:$D$776,СВЦЭМ!$A$33:$A$776,$A14,СВЦЭМ!$B$33:$B$776,P$11)+'СЕТ СН'!$F$11+СВЦЭМ!$D$10+'СЕТ СН'!$F$5-'СЕТ СН'!$F$21</f>
        <v>3223.2043369200001</v>
      </c>
      <c r="Q14" s="36">
        <f>SUMIFS(СВЦЭМ!$D$33:$D$776,СВЦЭМ!$A$33:$A$776,$A14,СВЦЭМ!$B$33:$B$776,Q$11)+'СЕТ СН'!$F$11+СВЦЭМ!$D$10+'СЕТ СН'!$F$5-'СЕТ СН'!$F$21</f>
        <v>3227.1414499000002</v>
      </c>
      <c r="R14" s="36">
        <f>SUMIFS(СВЦЭМ!$D$33:$D$776,СВЦЭМ!$A$33:$A$776,$A14,СВЦЭМ!$B$33:$B$776,R$11)+'СЕТ СН'!$F$11+СВЦЭМ!$D$10+'СЕТ СН'!$F$5-'СЕТ СН'!$F$21</f>
        <v>3234.65334635</v>
      </c>
      <c r="S14" s="36">
        <f>SUMIFS(СВЦЭМ!$D$33:$D$776,СВЦЭМ!$A$33:$A$776,$A14,СВЦЭМ!$B$33:$B$776,S$11)+'СЕТ СН'!$F$11+СВЦЭМ!$D$10+'СЕТ СН'!$F$5-'СЕТ СН'!$F$21</f>
        <v>3238.6861136899997</v>
      </c>
      <c r="T14" s="36">
        <f>SUMIFS(СВЦЭМ!$D$33:$D$776,СВЦЭМ!$A$33:$A$776,$A14,СВЦЭМ!$B$33:$B$776,T$11)+'СЕТ СН'!$F$11+СВЦЭМ!$D$10+'СЕТ СН'!$F$5-'СЕТ СН'!$F$21</f>
        <v>3247.1311372099999</v>
      </c>
      <c r="U14" s="36">
        <f>SUMIFS(СВЦЭМ!$D$33:$D$776,СВЦЭМ!$A$33:$A$776,$A14,СВЦЭМ!$B$33:$B$776,U$11)+'СЕТ СН'!$F$11+СВЦЭМ!$D$10+'СЕТ СН'!$F$5-'СЕТ СН'!$F$21</f>
        <v>3245.3396043000002</v>
      </c>
      <c r="V14" s="36">
        <f>SUMIFS(СВЦЭМ!$D$33:$D$776,СВЦЭМ!$A$33:$A$776,$A14,СВЦЭМ!$B$33:$B$776,V$11)+'СЕТ СН'!$F$11+СВЦЭМ!$D$10+'СЕТ СН'!$F$5-'СЕТ СН'!$F$21</f>
        <v>3237.8031665399999</v>
      </c>
      <c r="W14" s="36">
        <f>SUMIFS(СВЦЭМ!$D$33:$D$776,СВЦЭМ!$A$33:$A$776,$A14,СВЦЭМ!$B$33:$B$776,W$11)+'СЕТ СН'!$F$11+СВЦЭМ!$D$10+'СЕТ СН'!$F$5-'СЕТ СН'!$F$21</f>
        <v>3226.8702427500002</v>
      </c>
      <c r="X14" s="36">
        <f>SUMIFS(СВЦЭМ!$D$33:$D$776,СВЦЭМ!$A$33:$A$776,$A14,СВЦЭМ!$B$33:$B$776,X$11)+'СЕТ СН'!$F$11+СВЦЭМ!$D$10+'СЕТ СН'!$F$5-'СЕТ СН'!$F$21</f>
        <v>3249.51251404</v>
      </c>
      <c r="Y14" s="36">
        <f>SUMIFS(СВЦЭМ!$D$33:$D$776,СВЦЭМ!$A$33:$A$776,$A14,СВЦЭМ!$B$33:$B$776,Y$11)+'СЕТ СН'!$F$11+СВЦЭМ!$D$10+'СЕТ СН'!$F$5-'СЕТ СН'!$F$21</f>
        <v>3334.1602897900002</v>
      </c>
    </row>
    <row r="15" spans="1:27" ht="15.75" x14ac:dyDescent="0.2">
      <c r="A15" s="35">
        <f t="shared" si="0"/>
        <v>44047</v>
      </c>
      <c r="B15" s="36">
        <f>SUMIFS(СВЦЭМ!$D$33:$D$776,СВЦЭМ!$A$33:$A$776,$A15,СВЦЭМ!$B$33:$B$776,B$11)+'СЕТ СН'!$F$11+СВЦЭМ!$D$10+'СЕТ СН'!$F$5-'СЕТ СН'!$F$21</f>
        <v>3397.3842069299999</v>
      </c>
      <c r="C15" s="36">
        <f>SUMIFS(СВЦЭМ!$D$33:$D$776,СВЦЭМ!$A$33:$A$776,$A15,СВЦЭМ!$B$33:$B$776,C$11)+'СЕТ СН'!$F$11+СВЦЭМ!$D$10+'СЕТ СН'!$F$5-'СЕТ СН'!$F$21</f>
        <v>3447.0207037300002</v>
      </c>
      <c r="D15" s="36">
        <f>SUMIFS(СВЦЭМ!$D$33:$D$776,СВЦЭМ!$A$33:$A$776,$A15,СВЦЭМ!$B$33:$B$776,D$11)+'СЕТ СН'!$F$11+СВЦЭМ!$D$10+'СЕТ СН'!$F$5-'СЕТ СН'!$F$21</f>
        <v>3465.62602014</v>
      </c>
      <c r="E15" s="36">
        <f>SUMIFS(СВЦЭМ!$D$33:$D$776,СВЦЭМ!$A$33:$A$776,$A15,СВЦЭМ!$B$33:$B$776,E$11)+'СЕТ СН'!$F$11+СВЦЭМ!$D$10+'СЕТ СН'!$F$5-'СЕТ СН'!$F$21</f>
        <v>3495.70319995</v>
      </c>
      <c r="F15" s="36">
        <f>SUMIFS(СВЦЭМ!$D$33:$D$776,СВЦЭМ!$A$33:$A$776,$A15,СВЦЭМ!$B$33:$B$776,F$11)+'СЕТ СН'!$F$11+СВЦЭМ!$D$10+'СЕТ СН'!$F$5-'СЕТ СН'!$F$21</f>
        <v>3502.1607547100002</v>
      </c>
      <c r="G15" s="36">
        <f>SUMIFS(СВЦЭМ!$D$33:$D$776,СВЦЭМ!$A$33:$A$776,$A15,СВЦЭМ!$B$33:$B$776,G$11)+'СЕТ СН'!$F$11+СВЦЭМ!$D$10+'СЕТ СН'!$F$5-'СЕТ СН'!$F$21</f>
        <v>3495.6216453299999</v>
      </c>
      <c r="H15" s="36">
        <f>SUMIFS(СВЦЭМ!$D$33:$D$776,СВЦЭМ!$A$33:$A$776,$A15,СВЦЭМ!$B$33:$B$776,H$11)+'СЕТ СН'!$F$11+СВЦЭМ!$D$10+'СЕТ СН'!$F$5-'СЕТ СН'!$F$21</f>
        <v>3453.1483170500001</v>
      </c>
      <c r="I15" s="36">
        <f>SUMIFS(СВЦЭМ!$D$33:$D$776,СВЦЭМ!$A$33:$A$776,$A15,СВЦЭМ!$B$33:$B$776,I$11)+'СЕТ СН'!$F$11+СВЦЭМ!$D$10+'СЕТ СН'!$F$5-'СЕТ СН'!$F$21</f>
        <v>3446.7278684299999</v>
      </c>
      <c r="J15" s="36">
        <f>SUMIFS(СВЦЭМ!$D$33:$D$776,СВЦЭМ!$A$33:$A$776,$A15,СВЦЭМ!$B$33:$B$776,J$11)+'СЕТ СН'!$F$11+СВЦЭМ!$D$10+'СЕТ СН'!$F$5-'СЕТ СН'!$F$21</f>
        <v>3402.0625290200001</v>
      </c>
      <c r="K15" s="36">
        <f>SUMIFS(СВЦЭМ!$D$33:$D$776,СВЦЭМ!$A$33:$A$776,$A15,СВЦЭМ!$B$33:$B$776,K$11)+'СЕТ СН'!$F$11+СВЦЭМ!$D$10+'СЕТ СН'!$F$5-'СЕТ СН'!$F$21</f>
        <v>3373.5874798</v>
      </c>
      <c r="L15" s="36">
        <f>SUMIFS(СВЦЭМ!$D$33:$D$776,СВЦЭМ!$A$33:$A$776,$A15,СВЦЭМ!$B$33:$B$776,L$11)+'СЕТ СН'!$F$11+СВЦЭМ!$D$10+'СЕТ СН'!$F$5-'СЕТ СН'!$F$21</f>
        <v>3368.29157532</v>
      </c>
      <c r="M15" s="36">
        <f>SUMIFS(СВЦЭМ!$D$33:$D$776,СВЦЭМ!$A$33:$A$776,$A15,СВЦЭМ!$B$33:$B$776,M$11)+'СЕТ СН'!$F$11+СВЦЭМ!$D$10+'СЕТ СН'!$F$5-'СЕТ СН'!$F$21</f>
        <v>3294.0830547800001</v>
      </c>
      <c r="N15" s="36">
        <f>SUMIFS(СВЦЭМ!$D$33:$D$776,СВЦЭМ!$A$33:$A$776,$A15,СВЦЭМ!$B$33:$B$776,N$11)+'СЕТ СН'!$F$11+СВЦЭМ!$D$10+'СЕТ СН'!$F$5-'СЕТ СН'!$F$21</f>
        <v>3240.9186098999999</v>
      </c>
      <c r="O15" s="36">
        <f>SUMIFS(СВЦЭМ!$D$33:$D$776,СВЦЭМ!$A$33:$A$776,$A15,СВЦЭМ!$B$33:$B$776,O$11)+'СЕТ СН'!$F$11+СВЦЭМ!$D$10+'СЕТ СН'!$F$5-'СЕТ СН'!$F$21</f>
        <v>3218.3084572299999</v>
      </c>
      <c r="P15" s="36">
        <f>SUMIFS(СВЦЭМ!$D$33:$D$776,СВЦЭМ!$A$33:$A$776,$A15,СВЦЭМ!$B$33:$B$776,P$11)+'СЕТ СН'!$F$11+СВЦЭМ!$D$10+'СЕТ СН'!$F$5-'СЕТ СН'!$F$21</f>
        <v>3214.3112284099998</v>
      </c>
      <c r="Q15" s="36">
        <f>SUMIFS(СВЦЭМ!$D$33:$D$776,СВЦЭМ!$A$33:$A$776,$A15,СВЦЭМ!$B$33:$B$776,Q$11)+'СЕТ СН'!$F$11+СВЦЭМ!$D$10+'СЕТ СН'!$F$5-'СЕТ СН'!$F$21</f>
        <v>3213.7480937099999</v>
      </c>
      <c r="R15" s="36">
        <f>SUMIFS(СВЦЭМ!$D$33:$D$776,СВЦЭМ!$A$33:$A$776,$A15,СВЦЭМ!$B$33:$B$776,R$11)+'СЕТ СН'!$F$11+СВЦЭМ!$D$10+'СЕТ СН'!$F$5-'СЕТ СН'!$F$21</f>
        <v>3211.27925418</v>
      </c>
      <c r="S15" s="36">
        <f>SUMIFS(СВЦЭМ!$D$33:$D$776,СВЦЭМ!$A$33:$A$776,$A15,СВЦЭМ!$B$33:$B$776,S$11)+'СЕТ СН'!$F$11+СВЦЭМ!$D$10+'СЕТ СН'!$F$5-'СЕТ СН'!$F$21</f>
        <v>3232.3127915800001</v>
      </c>
      <c r="T15" s="36">
        <f>SUMIFS(СВЦЭМ!$D$33:$D$776,СВЦЭМ!$A$33:$A$776,$A15,СВЦЭМ!$B$33:$B$776,T$11)+'СЕТ СН'!$F$11+СВЦЭМ!$D$10+'СЕТ СН'!$F$5-'СЕТ СН'!$F$21</f>
        <v>3226.7850673000003</v>
      </c>
      <c r="U15" s="36">
        <f>SUMIFS(СВЦЭМ!$D$33:$D$776,СВЦЭМ!$A$33:$A$776,$A15,СВЦЭМ!$B$33:$B$776,U$11)+'СЕТ СН'!$F$11+СВЦЭМ!$D$10+'СЕТ СН'!$F$5-'СЕТ СН'!$F$21</f>
        <v>3226.8348763100003</v>
      </c>
      <c r="V15" s="36">
        <f>SUMIFS(СВЦЭМ!$D$33:$D$776,СВЦЭМ!$A$33:$A$776,$A15,СВЦЭМ!$B$33:$B$776,V$11)+'СЕТ СН'!$F$11+СВЦЭМ!$D$10+'СЕТ СН'!$F$5-'СЕТ СН'!$F$21</f>
        <v>3226.1817087499999</v>
      </c>
      <c r="W15" s="36">
        <f>SUMIFS(СВЦЭМ!$D$33:$D$776,СВЦЭМ!$A$33:$A$776,$A15,СВЦЭМ!$B$33:$B$776,W$11)+'СЕТ СН'!$F$11+СВЦЭМ!$D$10+'СЕТ СН'!$F$5-'СЕТ СН'!$F$21</f>
        <v>3227.84070075</v>
      </c>
      <c r="X15" s="36">
        <f>SUMIFS(СВЦЭМ!$D$33:$D$776,СВЦЭМ!$A$33:$A$776,$A15,СВЦЭМ!$B$33:$B$776,X$11)+'СЕТ СН'!$F$11+СВЦЭМ!$D$10+'СЕТ СН'!$F$5-'СЕТ СН'!$F$21</f>
        <v>3251.8811498599998</v>
      </c>
      <c r="Y15" s="36">
        <f>SUMIFS(СВЦЭМ!$D$33:$D$776,СВЦЭМ!$A$33:$A$776,$A15,СВЦЭМ!$B$33:$B$776,Y$11)+'СЕТ СН'!$F$11+СВЦЭМ!$D$10+'СЕТ СН'!$F$5-'СЕТ СН'!$F$21</f>
        <v>3333.6638690199998</v>
      </c>
    </row>
    <row r="16" spans="1:27" ht="15.75" x14ac:dyDescent="0.2">
      <c r="A16" s="35">
        <f t="shared" si="0"/>
        <v>44048</v>
      </c>
      <c r="B16" s="36">
        <f>SUMIFS(СВЦЭМ!$D$33:$D$776,СВЦЭМ!$A$33:$A$776,$A16,СВЦЭМ!$B$33:$B$776,B$11)+'СЕТ СН'!$F$11+СВЦЭМ!$D$10+'СЕТ СН'!$F$5-'СЕТ СН'!$F$21</f>
        <v>3399.2434331499999</v>
      </c>
      <c r="C16" s="36">
        <f>SUMIFS(СВЦЭМ!$D$33:$D$776,СВЦЭМ!$A$33:$A$776,$A16,СВЦЭМ!$B$33:$B$776,C$11)+'СЕТ СН'!$F$11+СВЦЭМ!$D$10+'СЕТ СН'!$F$5-'СЕТ СН'!$F$21</f>
        <v>3470.91232197</v>
      </c>
      <c r="D16" s="36">
        <f>SUMIFS(СВЦЭМ!$D$33:$D$776,СВЦЭМ!$A$33:$A$776,$A16,СВЦЭМ!$B$33:$B$776,D$11)+'СЕТ СН'!$F$11+СВЦЭМ!$D$10+'СЕТ СН'!$F$5-'СЕТ СН'!$F$21</f>
        <v>3485.3939594799999</v>
      </c>
      <c r="E16" s="36">
        <f>SUMIFS(СВЦЭМ!$D$33:$D$776,СВЦЭМ!$A$33:$A$776,$A16,СВЦЭМ!$B$33:$B$776,E$11)+'СЕТ СН'!$F$11+СВЦЭМ!$D$10+'СЕТ СН'!$F$5-'СЕТ СН'!$F$21</f>
        <v>3495.8329371300001</v>
      </c>
      <c r="F16" s="36">
        <f>SUMIFS(СВЦЭМ!$D$33:$D$776,СВЦЭМ!$A$33:$A$776,$A16,СВЦЭМ!$B$33:$B$776,F$11)+'СЕТ СН'!$F$11+СВЦЭМ!$D$10+'СЕТ СН'!$F$5-'СЕТ СН'!$F$21</f>
        <v>3493.9359494400001</v>
      </c>
      <c r="G16" s="36">
        <f>SUMIFS(СВЦЭМ!$D$33:$D$776,СВЦЭМ!$A$33:$A$776,$A16,СВЦЭМ!$B$33:$B$776,G$11)+'СЕТ СН'!$F$11+СВЦЭМ!$D$10+'СЕТ СН'!$F$5-'СЕТ СН'!$F$21</f>
        <v>3507.1095733299999</v>
      </c>
      <c r="H16" s="36">
        <f>SUMIFS(СВЦЭМ!$D$33:$D$776,СВЦЭМ!$A$33:$A$776,$A16,СВЦЭМ!$B$33:$B$776,H$11)+'СЕТ СН'!$F$11+СВЦЭМ!$D$10+'СЕТ СН'!$F$5-'СЕТ СН'!$F$21</f>
        <v>3484.93234527</v>
      </c>
      <c r="I16" s="36">
        <f>SUMIFS(СВЦЭМ!$D$33:$D$776,СВЦЭМ!$A$33:$A$776,$A16,СВЦЭМ!$B$33:$B$776,I$11)+'СЕТ СН'!$F$11+СВЦЭМ!$D$10+'СЕТ СН'!$F$5-'СЕТ СН'!$F$21</f>
        <v>3451.18534619</v>
      </c>
      <c r="J16" s="36">
        <f>SUMIFS(СВЦЭМ!$D$33:$D$776,СВЦЭМ!$A$33:$A$776,$A16,СВЦЭМ!$B$33:$B$776,J$11)+'СЕТ СН'!$F$11+СВЦЭМ!$D$10+'СЕТ СН'!$F$5-'СЕТ СН'!$F$21</f>
        <v>3401.3255960300003</v>
      </c>
      <c r="K16" s="36">
        <f>SUMIFS(СВЦЭМ!$D$33:$D$776,СВЦЭМ!$A$33:$A$776,$A16,СВЦЭМ!$B$33:$B$776,K$11)+'СЕТ СН'!$F$11+СВЦЭМ!$D$10+'СЕТ СН'!$F$5-'СЕТ СН'!$F$21</f>
        <v>3410.1665338900002</v>
      </c>
      <c r="L16" s="36">
        <f>SUMIFS(СВЦЭМ!$D$33:$D$776,СВЦЭМ!$A$33:$A$776,$A16,СВЦЭМ!$B$33:$B$776,L$11)+'СЕТ СН'!$F$11+СВЦЭМ!$D$10+'СЕТ СН'!$F$5-'СЕТ СН'!$F$21</f>
        <v>3360.8619309000001</v>
      </c>
      <c r="M16" s="36">
        <f>SUMIFS(СВЦЭМ!$D$33:$D$776,СВЦЭМ!$A$33:$A$776,$A16,СВЦЭМ!$B$33:$B$776,M$11)+'СЕТ СН'!$F$11+СВЦЭМ!$D$10+'СЕТ СН'!$F$5-'СЕТ СН'!$F$21</f>
        <v>3292.9124049399998</v>
      </c>
      <c r="N16" s="36">
        <f>SUMIFS(СВЦЭМ!$D$33:$D$776,СВЦЭМ!$A$33:$A$776,$A16,СВЦЭМ!$B$33:$B$776,N$11)+'СЕТ СН'!$F$11+СВЦЭМ!$D$10+'СЕТ СН'!$F$5-'СЕТ СН'!$F$21</f>
        <v>3243.8770441300003</v>
      </c>
      <c r="O16" s="36">
        <f>SUMIFS(СВЦЭМ!$D$33:$D$776,СВЦЭМ!$A$33:$A$776,$A16,СВЦЭМ!$B$33:$B$776,O$11)+'СЕТ СН'!$F$11+СВЦЭМ!$D$10+'СЕТ СН'!$F$5-'СЕТ СН'!$F$21</f>
        <v>3213.6751158900001</v>
      </c>
      <c r="P16" s="36">
        <f>SUMIFS(СВЦЭМ!$D$33:$D$776,СВЦЭМ!$A$33:$A$776,$A16,СВЦЭМ!$B$33:$B$776,P$11)+'СЕТ СН'!$F$11+СВЦЭМ!$D$10+'СЕТ СН'!$F$5-'СЕТ СН'!$F$21</f>
        <v>3221.00004975</v>
      </c>
      <c r="Q16" s="36">
        <f>SUMIFS(СВЦЭМ!$D$33:$D$776,СВЦЭМ!$A$33:$A$776,$A16,СВЦЭМ!$B$33:$B$776,Q$11)+'СЕТ СН'!$F$11+СВЦЭМ!$D$10+'СЕТ СН'!$F$5-'СЕТ СН'!$F$21</f>
        <v>3221.49228614</v>
      </c>
      <c r="R16" s="36">
        <f>SUMIFS(СВЦЭМ!$D$33:$D$776,СВЦЭМ!$A$33:$A$776,$A16,СВЦЭМ!$B$33:$B$776,R$11)+'СЕТ СН'!$F$11+СВЦЭМ!$D$10+'СЕТ СН'!$F$5-'СЕТ СН'!$F$21</f>
        <v>3216.2380241800001</v>
      </c>
      <c r="S16" s="36">
        <f>SUMIFS(СВЦЭМ!$D$33:$D$776,СВЦЭМ!$A$33:$A$776,$A16,СВЦЭМ!$B$33:$B$776,S$11)+'СЕТ СН'!$F$11+СВЦЭМ!$D$10+'СЕТ СН'!$F$5-'СЕТ СН'!$F$21</f>
        <v>3217.4427883899998</v>
      </c>
      <c r="T16" s="36">
        <f>SUMIFS(СВЦЭМ!$D$33:$D$776,СВЦЭМ!$A$33:$A$776,$A16,СВЦЭМ!$B$33:$B$776,T$11)+'СЕТ СН'!$F$11+СВЦЭМ!$D$10+'СЕТ СН'!$F$5-'СЕТ СН'!$F$21</f>
        <v>3235.3662279999999</v>
      </c>
      <c r="U16" s="36">
        <f>SUMIFS(СВЦЭМ!$D$33:$D$776,СВЦЭМ!$A$33:$A$776,$A16,СВЦЭМ!$B$33:$B$776,U$11)+'СЕТ СН'!$F$11+СВЦЭМ!$D$10+'СЕТ СН'!$F$5-'СЕТ СН'!$F$21</f>
        <v>3241.82583987</v>
      </c>
      <c r="V16" s="36">
        <f>SUMIFS(СВЦЭМ!$D$33:$D$776,СВЦЭМ!$A$33:$A$776,$A16,СВЦЭМ!$B$33:$B$776,V$11)+'СЕТ СН'!$F$11+СВЦЭМ!$D$10+'СЕТ СН'!$F$5-'СЕТ СН'!$F$21</f>
        <v>3223.7583783300001</v>
      </c>
      <c r="W16" s="36">
        <f>SUMIFS(СВЦЭМ!$D$33:$D$776,СВЦЭМ!$A$33:$A$776,$A16,СВЦЭМ!$B$33:$B$776,W$11)+'СЕТ СН'!$F$11+СВЦЭМ!$D$10+'СЕТ СН'!$F$5-'СЕТ СН'!$F$21</f>
        <v>3222.2312688800002</v>
      </c>
      <c r="X16" s="36">
        <f>SUMIFS(СВЦЭМ!$D$33:$D$776,СВЦЭМ!$A$33:$A$776,$A16,СВЦЭМ!$B$33:$B$776,X$11)+'СЕТ СН'!$F$11+СВЦЭМ!$D$10+'СЕТ СН'!$F$5-'СЕТ СН'!$F$21</f>
        <v>3241.6229008</v>
      </c>
      <c r="Y16" s="36">
        <f>SUMIFS(СВЦЭМ!$D$33:$D$776,СВЦЭМ!$A$33:$A$776,$A16,СВЦЭМ!$B$33:$B$776,Y$11)+'СЕТ СН'!$F$11+СВЦЭМ!$D$10+'СЕТ СН'!$F$5-'СЕТ СН'!$F$21</f>
        <v>3347.3809942899998</v>
      </c>
    </row>
    <row r="17" spans="1:25" ht="15.75" x14ac:dyDescent="0.2">
      <c r="A17" s="35">
        <f t="shared" si="0"/>
        <v>44049</v>
      </c>
      <c r="B17" s="36">
        <f>SUMIFS(СВЦЭМ!$D$33:$D$776,СВЦЭМ!$A$33:$A$776,$A17,СВЦЭМ!$B$33:$B$776,B$11)+'СЕТ СН'!$F$11+СВЦЭМ!$D$10+'СЕТ СН'!$F$5-'СЕТ СН'!$F$21</f>
        <v>3450.2116611000001</v>
      </c>
      <c r="C17" s="36">
        <f>SUMIFS(СВЦЭМ!$D$33:$D$776,СВЦЭМ!$A$33:$A$776,$A17,СВЦЭМ!$B$33:$B$776,C$11)+'СЕТ СН'!$F$11+СВЦЭМ!$D$10+'СЕТ СН'!$F$5-'СЕТ СН'!$F$21</f>
        <v>3501.44855637</v>
      </c>
      <c r="D17" s="36">
        <f>SUMIFS(СВЦЭМ!$D$33:$D$776,СВЦЭМ!$A$33:$A$776,$A17,СВЦЭМ!$B$33:$B$776,D$11)+'СЕТ СН'!$F$11+СВЦЭМ!$D$10+'СЕТ СН'!$F$5-'СЕТ СН'!$F$21</f>
        <v>3522.8560808299999</v>
      </c>
      <c r="E17" s="36">
        <f>SUMIFS(СВЦЭМ!$D$33:$D$776,СВЦЭМ!$A$33:$A$776,$A17,СВЦЭМ!$B$33:$B$776,E$11)+'СЕТ СН'!$F$11+СВЦЭМ!$D$10+'СЕТ СН'!$F$5-'СЕТ СН'!$F$21</f>
        <v>3517.75755695</v>
      </c>
      <c r="F17" s="36">
        <f>SUMIFS(СВЦЭМ!$D$33:$D$776,СВЦЭМ!$A$33:$A$776,$A17,СВЦЭМ!$B$33:$B$776,F$11)+'СЕТ СН'!$F$11+СВЦЭМ!$D$10+'СЕТ СН'!$F$5-'СЕТ СН'!$F$21</f>
        <v>3508.5713033299999</v>
      </c>
      <c r="G17" s="36">
        <f>SUMIFS(СВЦЭМ!$D$33:$D$776,СВЦЭМ!$A$33:$A$776,$A17,СВЦЭМ!$B$33:$B$776,G$11)+'СЕТ СН'!$F$11+СВЦЭМ!$D$10+'СЕТ СН'!$F$5-'СЕТ СН'!$F$21</f>
        <v>3517.0137455899999</v>
      </c>
      <c r="H17" s="36">
        <f>SUMIFS(СВЦЭМ!$D$33:$D$776,СВЦЭМ!$A$33:$A$776,$A17,СВЦЭМ!$B$33:$B$776,H$11)+'СЕТ СН'!$F$11+СВЦЭМ!$D$10+'СЕТ СН'!$F$5-'СЕТ СН'!$F$21</f>
        <v>3514.7320738200001</v>
      </c>
      <c r="I17" s="36">
        <f>SUMIFS(СВЦЭМ!$D$33:$D$776,СВЦЭМ!$A$33:$A$776,$A17,СВЦЭМ!$B$33:$B$776,I$11)+'СЕТ СН'!$F$11+СВЦЭМ!$D$10+'СЕТ СН'!$F$5-'СЕТ СН'!$F$21</f>
        <v>3464.4973930900001</v>
      </c>
      <c r="J17" s="36">
        <f>SUMIFS(СВЦЭМ!$D$33:$D$776,СВЦЭМ!$A$33:$A$776,$A17,СВЦЭМ!$B$33:$B$776,J$11)+'СЕТ СН'!$F$11+СВЦЭМ!$D$10+'СЕТ СН'!$F$5-'СЕТ СН'!$F$21</f>
        <v>3406.0854412500003</v>
      </c>
      <c r="K17" s="36">
        <f>SUMIFS(СВЦЭМ!$D$33:$D$776,СВЦЭМ!$A$33:$A$776,$A17,СВЦЭМ!$B$33:$B$776,K$11)+'СЕТ СН'!$F$11+СВЦЭМ!$D$10+'СЕТ СН'!$F$5-'СЕТ СН'!$F$21</f>
        <v>3372.3211413600002</v>
      </c>
      <c r="L17" s="36">
        <f>SUMIFS(СВЦЭМ!$D$33:$D$776,СВЦЭМ!$A$33:$A$776,$A17,СВЦЭМ!$B$33:$B$776,L$11)+'СЕТ СН'!$F$11+СВЦЭМ!$D$10+'СЕТ СН'!$F$5-'СЕТ СН'!$F$21</f>
        <v>3358.4523736599999</v>
      </c>
      <c r="M17" s="36">
        <f>SUMIFS(СВЦЭМ!$D$33:$D$776,СВЦЭМ!$A$33:$A$776,$A17,СВЦЭМ!$B$33:$B$776,M$11)+'СЕТ СН'!$F$11+СВЦЭМ!$D$10+'СЕТ СН'!$F$5-'СЕТ СН'!$F$21</f>
        <v>3285.3046906199997</v>
      </c>
      <c r="N17" s="36">
        <f>SUMIFS(СВЦЭМ!$D$33:$D$776,СВЦЭМ!$A$33:$A$776,$A17,СВЦЭМ!$B$33:$B$776,N$11)+'СЕТ СН'!$F$11+СВЦЭМ!$D$10+'СЕТ СН'!$F$5-'СЕТ СН'!$F$21</f>
        <v>3225.2647788899999</v>
      </c>
      <c r="O17" s="36">
        <f>SUMIFS(СВЦЭМ!$D$33:$D$776,СВЦЭМ!$A$33:$A$776,$A17,СВЦЭМ!$B$33:$B$776,O$11)+'СЕТ СН'!$F$11+СВЦЭМ!$D$10+'СЕТ СН'!$F$5-'СЕТ СН'!$F$21</f>
        <v>3198.8292315999997</v>
      </c>
      <c r="P17" s="36">
        <f>SUMIFS(СВЦЭМ!$D$33:$D$776,СВЦЭМ!$A$33:$A$776,$A17,СВЦЭМ!$B$33:$B$776,P$11)+'СЕТ СН'!$F$11+СВЦЭМ!$D$10+'СЕТ СН'!$F$5-'СЕТ СН'!$F$21</f>
        <v>3203.40304311</v>
      </c>
      <c r="Q17" s="36">
        <f>SUMIFS(СВЦЭМ!$D$33:$D$776,СВЦЭМ!$A$33:$A$776,$A17,СВЦЭМ!$B$33:$B$776,Q$11)+'СЕТ СН'!$F$11+СВЦЭМ!$D$10+'СЕТ СН'!$F$5-'СЕТ СН'!$F$21</f>
        <v>3205.2504484900001</v>
      </c>
      <c r="R17" s="36">
        <f>SUMIFS(СВЦЭМ!$D$33:$D$776,СВЦЭМ!$A$33:$A$776,$A17,СВЦЭМ!$B$33:$B$776,R$11)+'СЕТ СН'!$F$11+СВЦЭМ!$D$10+'СЕТ СН'!$F$5-'СЕТ СН'!$F$21</f>
        <v>3208.14756618</v>
      </c>
      <c r="S17" s="36">
        <f>SUMIFS(СВЦЭМ!$D$33:$D$776,СВЦЭМ!$A$33:$A$776,$A17,СВЦЭМ!$B$33:$B$776,S$11)+'СЕТ СН'!$F$11+СВЦЭМ!$D$10+'СЕТ СН'!$F$5-'СЕТ СН'!$F$21</f>
        <v>3210.0273563999999</v>
      </c>
      <c r="T17" s="36">
        <f>SUMIFS(СВЦЭМ!$D$33:$D$776,СВЦЭМ!$A$33:$A$776,$A17,СВЦЭМ!$B$33:$B$776,T$11)+'СЕТ СН'!$F$11+СВЦЭМ!$D$10+'СЕТ СН'!$F$5-'СЕТ СН'!$F$21</f>
        <v>3204.4410443300003</v>
      </c>
      <c r="U17" s="36">
        <f>SUMIFS(СВЦЭМ!$D$33:$D$776,СВЦЭМ!$A$33:$A$776,$A17,СВЦЭМ!$B$33:$B$776,U$11)+'СЕТ СН'!$F$11+СВЦЭМ!$D$10+'СЕТ СН'!$F$5-'СЕТ СН'!$F$21</f>
        <v>3200.95324063</v>
      </c>
      <c r="V17" s="36">
        <f>SUMIFS(СВЦЭМ!$D$33:$D$776,СВЦЭМ!$A$33:$A$776,$A17,СВЦЭМ!$B$33:$B$776,V$11)+'СЕТ СН'!$F$11+СВЦЭМ!$D$10+'СЕТ СН'!$F$5-'СЕТ СН'!$F$21</f>
        <v>3208.4638746999999</v>
      </c>
      <c r="W17" s="36">
        <f>SUMIFS(СВЦЭМ!$D$33:$D$776,СВЦЭМ!$A$33:$A$776,$A17,СВЦЭМ!$B$33:$B$776,W$11)+'СЕТ СН'!$F$11+СВЦЭМ!$D$10+'СЕТ СН'!$F$5-'СЕТ СН'!$F$21</f>
        <v>3201.4236141700003</v>
      </c>
      <c r="X17" s="36">
        <f>SUMIFS(СВЦЭМ!$D$33:$D$776,СВЦЭМ!$A$33:$A$776,$A17,СВЦЭМ!$B$33:$B$776,X$11)+'СЕТ СН'!$F$11+СВЦЭМ!$D$10+'СЕТ СН'!$F$5-'СЕТ СН'!$F$21</f>
        <v>3243.4359814700001</v>
      </c>
      <c r="Y17" s="36">
        <f>SUMIFS(СВЦЭМ!$D$33:$D$776,СВЦЭМ!$A$33:$A$776,$A17,СВЦЭМ!$B$33:$B$776,Y$11)+'СЕТ СН'!$F$11+СВЦЭМ!$D$10+'СЕТ СН'!$F$5-'СЕТ СН'!$F$21</f>
        <v>3343.6892981000001</v>
      </c>
    </row>
    <row r="18" spans="1:25" ht="15.75" x14ac:dyDescent="0.2">
      <c r="A18" s="35">
        <f t="shared" si="0"/>
        <v>44050</v>
      </c>
      <c r="B18" s="36">
        <f>SUMIFS(СВЦЭМ!$D$33:$D$776,СВЦЭМ!$A$33:$A$776,$A18,СВЦЭМ!$B$33:$B$776,B$11)+'СЕТ СН'!$F$11+СВЦЭМ!$D$10+'СЕТ СН'!$F$5-'СЕТ СН'!$F$21</f>
        <v>3391.1481923299998</v>
      </c>
      <c r="C18" s="36">
        <f>SUMIFS(СВЦЭМ!$D$33:$D$776,СВЦЭМ!$A$33:$A$776,$A18,СВЦЭМ!$B$33:$B$776,C$11)+'СЕТ СН'!$F$11+СВЦЭМ!$D$10+'СЕТ СН'!$F$5-'СЕТ СН'!$F$21</f>
        <v>3438.1028464999999</v>
      </c>
      <c r="D18" s="36">
        <f>SUMIFS(СВЦЭМ!$D$33:$D$776,СВЦЭМ!$A$33:$A$776,$A18,СВЦЭМ!$B$33:$B$776,D$11)+'СЕТ СН'!$F$11+СВЦЭМ!$D$10+'СЕТ СН'!$F$5-'СЕТ СН'!$F$21</f>
        <v>3451.1271037500001</v>
      </c>
      <c r="E18" s="36">
        <f>SUMIFS(СВЦЭМ!$D$33:$D$776,СВЦЭМ!$A$33:$A$776,$A18,СВЦЭМ!$B$33:$B$776,E$11)+'СЕТ СН'!$F$11+СВЦЭМ!$D$10+'СЕТ СН'!$F$5-'СЕТ СН'!$F$21</f>
        <v>3478.0268621699997</v>
      </c>
      <c r="F18" s="36">
        <f>SUMIFS(СВЦЭМ!$D$33:$D$776,СВЦЭМ!$A$33:$A$776,$A18,СВЦЭМ!$B$33:$B$776,F$11)+'СЕТ СН'!$F$11+СВЦЭМ!$D$10+'СЕТ СН'!$F$5-'СЕТ СН'!$F$21</f>
        <v>3484.4709404499999</v>
      </c>
      <c r="G18" s="36">
        <f>SUMIFS(СВЦЭМ!$D$33:$D$776,СВЦЭМ!$A$33:$A$776,$A18,СВЦЭМ!$B$33:$B$776,G$11)+'СЕТ СН'!$F$11+СВЦЭМ!$D$10+'СЕТ СН'!$F$5-'СЕТ СН'!$F$21</f>
        <v>3475.7359331500002</v>
      </c>
      <c r="H18" s="36">
        <f>SUMIFS(СВЦЭМ!$D$33:$D$776,СВЦЭМ!$A$33:$A$776,$A18,СВЦЭМ!$B$33:$B$776,H$11)+'СЕТ СН'!$F$11+СВЦЭМ!$D$10+'СЕТ СН'!$F$5-'СЕТ СН'!$F$21</f>
        <v>3443.3023875899999</v>
      </c>
      <c r="I18" s="36">
        <f>SUMIFS(СВЦЭМ!$D$33:$D$776,СВЦЭМ!$A$33:$A$776,$A18,СВЦЭМ!$B$33:$B$776,I$11)+'СЕТ СН'!$F$11+СВЦЭМ!$D$10+'СЕТ СН'!$F$5-'СЕТ СН'!$F$21</f>
        <v>3417.02932865</v>
      </c>
      <c r="J18" s="36">
        <f>SUMIFS(СВЦЭМ!$D$33:$D$776,СВЦЭМ!$A$33:$A$776,$A18,СВЦЭМ!$B$33:$B$776,J$11)+'СЕТ СН'!$F$11+СВЦЭМ!$D$10+'СЕТ СН'!$F$5-'СЕТ СН'!$F$21</f>
        <v>3385.1997920499998</v>
      </c>
      <c r="K18" s="36">
        <f>SUMIFS(СВЦЭМ!$D$33:$D$776,СВЦЭМ!$A$33:$A$776,$A18,СВЦЭМ!$B$33:$B$776,K$11)+'СЕТ СН'!$F$11+СВЦЭМ!$D$10+'СЕТ СН'!$F$5-'СЕТ СН'!$F$21</f>
        <v>3389.1780560400002</v>
      </c>
      <c r="L18" s="36">
        <f>SUMIFS(СВЦЭМ!$D$33:$D$776,СВЦЭМ!$A$33:$A$776,$A18,СВЦЭМ!$B$33:$B$776,L$11)+'СЕТ СН'!$F$11+СВЦЭМ!$D$10+'СЕТ СН'!$F$5-'СЕТ СН'!$F$21</f>
        <v>3363.5517393099999</v>
      </c>
      <c r="M18" s="36">
        <f>SUMIFS(СВЦЭМ!$D$33:$D$776,СВЦЭМ!$A$33:$A$776,$A18,СВЦЭМ!$B$33:$B$776,M$11)+'СЕТ СН'!$F$11+СВЦЭМ!$D$10+'СЕТ СН'!$F$5-'СЕТ СН'!$F$21</f>
        <v>3328.7946331000003</v>
      </c>
      <c r="N18" s="36">
        <f>SUMIFS(СВЦЭМ!$D$33:$D$776,СВЦЭМ!$A$33:$A$776,$A18,СВЦЭМ!$B$33:$B$776,N$11)+'СЕТ СН'!$F$11+СВЦЭМ!$D$10+'СЕТ СН'!$F$5-'СЕТ СН'!$F$21</f>
        <v>3276.2921968299997</v>
      </c>
      <c r="O18" s="36">
        <f>SUMIFS(СВЦЭМ!$D$33:$D$776,СВЦЭМ!$A$33:$A$776,$A18,СВЦЭМ!$B$33:$B$776,O$11)+'СЕТ СН'!$F$11+СВЦЭМ!$D$10+'СЕТ СН'!$F$5-'СЕТ СН'!$F$21</f>
        <v>3245.12016614</v>
      </c>
      <c r="P18" s="36">
        <f>SUMIFS(СВЦЭМ!$D$33:$D$776,СВЦЭМ!$A$33:$A$776,$A18,СВЦЭМ!$B$33:$B$776,P$11)+'СЕТ СН'!$F$11+СВЦЭМ!$D$10+'СЕТ СН'!$F$5-'СЕТ СН'!$F$21</f>
        <v>3249.23483953</v>
      </c>
      <c r="Q18" s="36">
        <f>SUMIFS(СВЦЭМ!$D$33:$D$776,СВЦЭМ!$A$33:$A$776,$A18,СВЦЭМ!$B$33:$B$776,Q$11)+'СЕТ СН'!$F$11+СВЦЭМ!$D$10+'СЕТ СН'!$F$5-'СЕТ СН'!$F$21</f>
        <v>3251.5649173199999</v>
      </c>
      <c r="R18" s="36">
        <f>SUMIFS(СВЦЭМ!$D$33:$D$776,СВЦЭМ!$A$33:$A$776,$A18,СВЦЭМ!$B$33:$B$776,R$11)+'СЕТ СН'!$F$11+СВЦЭМ!$D$10+'СЕТ СН'!$F$5-'СЕТ СН'!$F$21</f>
        <v>3260.9668044</v>
      </c>
      <c r="S18" s="36">
        <f>SUMIFS(СВЦЭМ!$D$33:$D$776,СВЦЭМ!$A$33:$A$776,$A18,СВЦЭМ!$B$33:$B$776,S$11)+'СЕТ СН'!$F$11+СВЦЭМ!$D$10+'СЕТ СН'!$F$5-'СЕТ СН'!$F$21</f>
        <v>3262.7757219</v>
      </c>
      <c r="T18" s="36">
        <f>SUMIFS(СВЦЭМ!$D$33:$D$776,СВЦЭМ!$A$33:$A$776,$A18,СВЦЭМ!$B$33:$B$776,T$11)+'СЕТ СН'!$F$11+СВЦЭМ!$D$10+'СЕТ СН'!$F$5-'СЕТ СН'!$F$21</f>
        <v>3250.7083203500001</v>
      </c>
      <c r="U18" s="36">
        <f>SUMIFS(СВЦЭМ!$D$33:$D$776,СВЦЭМ!$A$33:$A$776,$A18,СВЦЭМ!$B$33:$B$776,U$11)+'СЕТ СН'!$F$11+СВЦЭМ!$D$10+'СЕТ СН'!$F$5-'СЕТ СН'!$F$21</f>
        <v>3261.5886332700002</v>
      </c>
      <c r="V18" s="36">
        <f>SUMIFS(СВЦЭМ!$D$33:$D$776,СВЦЭМ!$A$33:$A$776,$A18,СВЦЭМ!$B$33:$B$776,V$11)+'СЕТ СН'!$F$11+СВЦЭМ!$D$10+'СЕТ СН'!$F$5-'СЕТ СН'!$F$21</f>
        <v>3278.5093044400001</v>
      </c>
      <c r="W18" s="36">
        <f>SUMIFS(СВЦЭМ!$D$33:$D$776,СВЦЭМ!$A$33:$A$776,$A18,СВЦЭМ!$B$33:$B$776,W$11)+'СЕТ СН'!$F$11+СВЦЭМ!$D$10+'СЕТ СН'!$F$5-'СЕТ СН'!$F$21</f>
        <v>3266.2515529800003</v>
      </c>
      <c r="X18" s="36">
        <f>SUMIFS(СВЦЭМ!$D$33:$D$776,СВЦЭМ!$A$33:$A$776,$A18,СВЦЭМ!$B$33:$B$776,X$11)+'СЕТ СН'!$F$11+СВЦЭМ!$D$10+'СЕТ СН'!$F$5-'СЕТ СН'!$F$21</f>
        <v>3297.4243710800001</v>
      </c>
      <c r="Y18" s="36">
        <f>SUMIFS(СВЦЭМ!$D$33:$D$776,СВЦЭМ!$A$33:$A$776,$A18,СВЦЭМ!$B$33:$B$776,Y$11)+'СЕТ СН'!$F$11+СВЦЭМ!$D$10+'СЕТ СН'!$F$5-'СЕТ СН'!$F$21</f>
        <v>3382.2134600700001</v>
      </c>
    </row>
    <row r="19" spans="1:25" ht="15.75" x14ac:dyDescent="0.2">
      <c r="A19" s="35">
        <f t="shared" si="0"/>
        <v>44051</v>
      </c>
      <c r="B19" s="36">
        <f>SUMIFS(СВЦЭМ!$D$33:$D$776,СВЦЭМ!$A$33:$A$776,$A19,СВЦЭМ!$B$33:$B$776,B$11)+'СЕТ СН'!$F$11+СВЦЭМ!$D$10+'СЕТ СН'!$F$5-'СЕТ СН'!$F$21</f>
        <v>3456.4904793699998</v>
      </c>
      <c r="C19" s="36">
        <f>SUMIFS(СВЦЭМ!$D$33:$D$776,СВЦЭМ!$A$33:$A$776,$A19,СВЦЭМ!$B$33:$B$776,C$11)+'СЕТ СН'!$F$11+СВЦЭМ!$D$10+'СЕТ СН'!$F$5-'СЕТ СН'!$F$21</f>
        <v>3479.3806748400002</v>
      </c>
      <c r="D19" s="36">
        <f>SUMIFS(СВЦЭМ!$D$33:$D$776,СВЦЭМ!$A$33:$A$776,$A19,СВЦЭМ!$B$33:$B$776,D$11)+'СЕТ СН'!$F$11+СВЦЭМ!$D$10+'СЕТ СН'!$F$5-'СЕТ СН'!$F$21</f>
        <v>3481.84096198</v>
      </c>
      <c r="E19" s="36">
        <f>SUMIFS(СВЦЭМ!$D$33:$D$776,СВЦЭМ!$A$33:$A$776,$A19,СВЦЭМ!$B$33:$B$776,E$11)+'СЕТ СН'!$F$11+СВЦЭМ!$D$10+'СЕТ СН'!$F$5-'СЕТ СН'!$F$21</f>
        <v>3501.6376618599998</v>
      </c>
      <c r="F19" s="36">
        <f>SUMIFS(СВЦЭМ!$D$33:$D$776,СВЦЭМ!$A$33:$A$776,$A19,СВЦЭМ!$B$33:$B$776,F$11)+'СЕТ СН'!$F$11+СВЦЭМ!$D$10+'СЕТ СН'!$F$5-'СЕТ СН'!$F$21</f>
        <v>3499.7683442500002</v>
      </c>
      <c r="G19" s="36">
        <f>SUMIFS(СВЦЭМ!$D$33:$D$776,СВЦЭМ!$A$33:$A$776,$A19,СВЦЭМ!$B$33:$B$776,G$11)+'СЕТ СН'!$F$11+СВЦЭМ!$D$10+'СЕТ СН'!$F$5-'СЕТ СН'!$F$21</f>
        <v>3499.9323510200002</v>
      </c>
      <c r="H19" s="36">
        <f>SUMIFS(СВЦЭМ!$D$33:$D$776,СВЦЭМ!$A$33:$A$776,$A19,СВЦЭМ!$B$33:$B$776,H$11)+'СЕТ СН'!$F$11+СВЦЭМ!$D$10+'СЕТ СН'!$F$5-'СЕТ СН'!$F$21</f>
        <v>3488.0096847099999</v>
      </c>
      <c r="I19" s="36">
        <f>SUMIFS(СВЦЭМ!$D$33:$D$776,СВЦЭМ!$A$33:$A$776,$A19,СВЦЭМ!$B$33:$B$776,I$11)+'СЕТ СН'!$F$11+СВЦЭМ!$D$10+'СЕТ СН'!$F$5-'СЕТ СН'!$F$21</f>
        <v>3452.7190934199998</v>
      </c>
      <c r="J19" s="36">
        <f>SUMIFS(СВЦЭМ!$D$33:$D$776,СВЦЭМ!$A$33:$A$776,$A19,СВЦЭМ!$B$33:$B$776,J$11)+'СЕТ СН'!$F$11+СВЦЭМ!$D$10+'СЕТ СН'!$F$5-'СЕТ СН'!$F$21</f>
        <v>3435.2756538799999</v>
      </c>
      <c r="K19" s="36">
        <f>SUMIFS(СВЦЭМ!$D$33:$D$776,СВЦЭМ!$A$33:$A$776,$A19,СВЦЭМ!$B$33:$B$776,K$11)+'СЕТ СН'!$F$11+СВЦЭМ!$D$10+'СЕТ СН'!$F$5-'СЕТ СН'!$F$21</f>
        <v>3416.1647907500001</v>
      </c>
      <c r="L19" s="36">
        <f>SUMIFS(СВЦЭМ!$D$33:$D$776,СВЦЭМ!$A$33:$A$776,$A19,СВЦЭМ!$B$33:$B$776,L$11)+'СЕТ СН'!$F$11+СВЦЭМ!$D$10+'СЕТ СН'!$F$5-'СЕТ СН'!$F$21</f>
        <v>3372.8920687</v>
      </c>
      <c r="M19" s="36">
        <f>SUMIFS(СВЦЭМ!$D$33:$D$776,СВЦЭМ!$A$33:$A$776,$A19,СВЦЭМ!$B$33:$B$776,M$11)+'СЕТ СН'!$F$11+СВЦЭМ!$D$10+'СЕТ СН'!$F$5-'СЕТ СН'!$F$21</f>
        <v>3280.1310898900001</v>
      </c>
      <c r="N19" s="36">
        <f>SUMIFS(СВЦЭМ!$D$33:$D$776,СВЦЭМ!$A$33:$A$776,$A19,СВЦЭМ!$B$33:$B$776,N$11)+'СЕТ СН'!$F$11+СВЦЭМ!$D$10+'СЕТ СН'!$F$5-'СЕТ СН'!$F$21</f>
        <v>3236.0397694200001</v>
      </c>
      <c r="O19" s="36">
        <f>SUMIFS(СВЦЭМ!$D$33:$D$776,СВЦЭМ!$A$33:$A$776,$A19,СВЦЭМ!$B$33:$B$776,O$11)+'СЕТ СН'!$F$11+СВЦЭМ!$D$10+'СЕТ СН'!$F$5-'СЕТ СН'!$F$21</f>
        <v>3218.90200465</v>
      </c>
      <c r="P19" s="36">
        <f>SUMIFS(СВЦЭМ!$D$33:$D$776,СВЦЭМ!$A$33:$A$776,$A19,СВЦЭМ!$B$33:$B$776,P$11)+'СЕТ СН'!$F$11+СВЦЭМ!$D$10+'СЕТ СН'!$F$5-'СЕТ СН'!$F$21</f>
        <v>3217.89337535</v>
      </c>
      <c r="Q19" s="36">
        <f>SUMIFS(СВЦЭМ!$D$33:$D$776,СВЦЭМ!$A$33:$A$776,$A19,СВЦЭМ!$B$33:$B$776,Q$11)+'СЕТ СН'!$F$11+СВЦЭМ!$D$10+'СЕТ СН'!$F$5-'СЕТ СН'!$F$21</f>
        <v>3229.0474718699998</v>
      </c>
      <c r="R19" s="36">
        <f>SUMIFS(СВЦЭМ!$D$33:$D$776,СВЦЭМ!$A$33:$A$776,$A19,СВЦЭМ!$B$33:$B$776,R$11)+'СЕТ СН'!$F$11+СВЦЭМ!$D$10+'СЕТ СН'!$F$5-'СЕТ СН'!$F$21</f>
        <v>3211.9678485300001</v>
      </c>
      <c r="S19" s="36">
        <f>SUMIFS(СВЦЭМ!$D$33:$D$776,СВЦЭМ!$A$33:$A$776,$A19,СВЦЭМ!$B$33:$B$776,S$11)+'СЕТ СН'!$F$11+СВЦЭМ!$D$10+'СЕТ СН'!$F$5-'СЕТ СН'!$F$21</f>
        <v>3220.1767864799999</v>
      </c>
      <c r="T19" s="36">
        <f>SUMIFS(СВЦЭМ!$D$33:$D$776,СВЦЭМ!$A$33:$A$776,$A19,СВЦЭМ!$B$33:$B$776,T$11)+'СЕТ СН'!$F$11+СВЦЭМ!$D$10+'СЕТ СН'!$F$5-'СЕТ СН'!$F$21</f>
        <v>3236.83730664</v>
      </c>
      <c r="U19" s="36">
        <f>SUMIFS(СВЦЭМ!$D$33:$D$776,СВЦЭМ!$A$33:$A$776,$A19,СВЦЭМ!$B$33:$B$776,U$11)+'СЕТ СН'!$F$11+СВЦЭМ!$D$10+'СЕТ СН'!$F$5-'СЕТ СН'!$F$21</f>
        <v>3243.5039136200003</v>
      </c>
      <c r="V19" s="36">
        <f>SUMIFS(СВЦЭМ!$D$33:$D$776,СВЦЭМ!$A$33:$A$776,$A19,СВЦЭМ!$B$33:$B$776,V$11)+'СЕТ СН'!$F$11+СВЦЭМ!$D$10+'СЕТ СН'!$F$5-'СЕТ СН'!$F$21</f>
        <v>3231.6307888900001</v>
      </c>
      <c r="W19" s="36">
        <f>SUMIFS(СВЦЭМ!$D$33:$D$776,СВЦЭМ!$A$33:$A$776,$A19,СВЦЭМ!$B$33:$B$776,W$11)+'СЕТ СН'!$F$11+СВЦЭМ!$D$10+'СЕТ СН'!$F$5-'СЕТ СН'!$F$21</f>
        <v>3219.8952457</v>
      </c>
      <c r="X19" s="36">
        <f>SUMIFS(СВЦЭМ!$D$33:$D$776,СВЦЭМ!$A$33:$A$776,$A19,СВЦЭМ!$B$33:$B$776,X$11)+'СЕТ СН'!$F$11+СВЦЭМ!$D$10+'СЕТ СН'!$F$5-'СЕТ СН'!$F$21</f>
        <v>3244.3276947499999</v>
      </c>
      <c r="Y19" s="36">
        <f>SUMIFS(СВЦЭМ!$D$33:$D$776,СВЦЭМ!$A$33:$A$776,$A19,СВЦЭМ!$B$33:$B$776,Y$11)+'СЕТ СН'!$F$11+СВЦЭМ!$D$10+'СЕТ СН'!$F$5-'СЕТ СН'!$F$21</f>
        <v>3341.1083352300002</v>
      </c>
    </row>
    <row r="20" spans="1:25" ht="15.75" x14ac:dyDescent="0.2">
      <c r="A20" s="35">
        <f t="shared" si="0"/>
        <v>44052</v>
      </c>
      <c r="B20" s="36">
        <f>SUMIFS(СВЦЭМ!$D$33:$D$776,СВЦЭМ!$A$33:$A$776,$A20,СВЦЭМ!$B$33:$B$776,B$11)+'СЕТ СН'!$F$11+СВЦЭМ!$D$10+'СЕТ СН'!$F$5-'СЕТ СН'!$F$21</f>
        <v>3427.9947800700002</v>
      </c>
      <c r="C20" s="36">
        <f>SUMIFS(СВЦЭМ!$D$33:$D$776,СВЦЭМ!$A$33:$A$776,$A20,СВЦЭМ!$B$33:$B$776,C$11)+'СЕТ СН'!$F$11+СВЦЭМ!$D$10+'СЕТ СН'!$F$5-'СЕТ СН'!$F$21</f>
        <v>3511.1448051500001</v>
      </c>
      <c r="D20" s="36">
        <f>SUMIFS(СВЦЭМ!$D$33:$D$776,СВЦЭМ!$A$33:$A$776,$A20,СВЦЭМ!$B$33:$B$776,D$11)+'СЕТ СН'!$F$11+СВЦЭМ!$D$10+'СЕТ СН'!$F$5-'СЕТ СН'!$F$21</f>
        <v>3504.5493072200002</v>
      </c>
      <c r="E20" s="36">
        <f>SUMIFS(СВЦЭМ!$D$33:$D$776,СВЦЭМ!$A$33:$A$776,$A20,СВЦЭМ!$B$33:$B$776,E$11)+'СЕТ СН'!$F$11+СВЦЭМ!$D$10+'СЕТ СН'!$F$5-'СЕТ СН'!$F$21</f>
        <v>3499.4355153699998</v>
      </c>
      <c r="F20" s="36">
        <f>SUMIFS(СВЦЭМ!$D$33:$D$776,СВЦЭМ!$A$33:$A$776,$A20,СВЦЭМ!$B$33:$B$776,F$11)+'СЕТ СН'!$F$11+СВЦЭМ!$D$10+'СЕТ СН'!$F$5-'СЕТ СН'!$F$21</f>
        <v>3493.6626213600002</v>
      </c>
      <c r="G20" s="36">
        <f>SUMIFS(СВЦЭМ!$D$33:$D$776,СВЦЭМ!$A$33:$A$776,$A20,СВЦЭМ!$B$33:$B$776,G$11)+'СЕТ СН'!$F$11+СВЦЭМ!$D$10+'СЕТ СН'!$F$5-'СЕТ СН'!$F$21</f>
        <v>3500.2990006700002</v>
      </c>
      <c r="H20" s="36">
        <f>SUMIFS(СВЦЭМ!$D$33:$D$776,СВЦЭМ!$A$33:$A$776,$A20,СВЦЭМ!$B$33:$B$776,H$11)+'СЕТ СН'!$F$11+СВЦЭМ!$D$10+'СЕТ СН'!$F$5-'СЕТ СН'!$F$21</f>
        <v>3511.8008868500001</v>
      </c>
      <c r="I20" s="36">
        <f>SUMIFS(СВЦЭМ!$D$33:$D$776,СВЦЭМ!$A$33:$A$776,$A20,СВЦЭМ!$B$33:$B$776,I$11)+'СЕТ СН'!$F$11+СВЦЭМ!$D$10+'СЕТ СН'!$F$5-'СЕТ СН'!$F$21</f>
        <v>3508.2252158700003</v>
      </c>
      <c r="J20" s="36">
        <f>SUMIFS(СВЦЭМ!$D$33:$D$776,СВЦЭМ!$A$33:$A$776,$A20,СВЦЭМ!$B$33:$B$776,J$11)+'СЕТ СН'!$F$11+СВЦЭМ!$D$10+'СЕТ СН'!$F$5-'СЕТ СН'!$F$21</f>
        <v>3458.31161501</v>
      </c>
      <c r="K20" s="36">
        <f>SUMIFS(СВЦЭМ!$D$33:$D$776,СВЦЭМ!$A$33:$A$776,$A20,СВЦЭМ!$B$33:$B$776,K$11)+'СЕТ СН'!$F$11+СВЦЭМ!$D$10+'СЕТ СН'!$F$5-'СЕТ СН'!$F$21</f>
        <v>3416.0084553699999</v>
      </c>
      <c r="L20" s="36">
        <f>SUMIFS(СВЦЭМ!$D$33:$D$776,СВЦЭМ!$A$33:$A$776,$A20,СВЦЭМ!$B$33:$B$776,L$11)+'СЕТ СН'!$F$11+СВЦЭМ!$D$10+'СЕТ СН'!$F$5-'СЕТ СН'!$F$21</f>
        <v>3370.25784015</v>
      </c>
      <c r="M20" s="36">
        <f>SUMIFS(СВЦЭМ!$D$33:$D$776,СВЦЭМ!$A$33:$A$776,$A20,СВЦЭМ!$B$33:$B$776,M$11)+'СЕТ СН'!$F$11+СВЦЭМ!$D$10+'СЕТ СН'!$F$5-'СЕТ СН'!$F$21</f>
        <v>3284.4925808399998</v>
      </c>
      <c r="N20" s="36">
        <f>SUMIFS(СВЦЭМ!$D$33:$D$776,СВЦЭМ!$A$33:$A$776,$A20,СВЦЭМ!$B$33:$B$776,N$11)+'СЕТ СН'!$F$11+СВЦЭМ!$D$10+'СЕТ СН'!$F$5-'СЕТ СН'!$F$21</f>
        <v>3232.3560849599999</v>
      </c>
      <c r="O20" s="36">
        <f>SUMIFS(СВЦЭМ!$D$33:$D$776,СВЦЭМ!$A$33:$A$776,$A20,СВЦЭМ!$B$33:$B$776,O$11)+'СЕТ СН'!$F$11+СВЦЭМ!$D$10+'СЕТ СН'!$F$5-'СЕТ СН'!$F$21</f>
        <v>3200.1527460500001</v>
      </c>
      <c r="P20" s="36">
        <f>SUMIFS(СВЦЭМ!$D$33:$D$776,СВЦЭМ!$A$33:$A$776,$A20,СВЦЭМ!$B$33:$B$776,P$11)+'СЕТ СН'!$F$11+СВЦЭМ!$D$10+'СЕТ СН'!$F$5-'СЕТ СН'!$F$21</f>
        <v>3202.7464535600002</v>
      </c>
      <c r="Q20" s="36">
        <f>SUMIFS(СВЦЭМ!$D$33:$D$776,СВЦЭМ!$A$33:$A$776,$A20,СВЦЭМ!$B$33:$B$776,Q$11)+'СЕТ СН'!$F$11+СВЦЭМ!$D$10+'СЕТ СН'!$F$5-'СЕТ СН'!$F$21</f>
        <v>3220.6785049600003</v>
      </c>
      <c r="R20" s="36">
        <f>SUMIFS(СВЦЭМ!$D$33:$D$776,СВЦЭМ!$A$33:$A$776,$A20,СВЦЭМ!$B$33:$B$776,R$11)+'СЕТ СН'!$F$11+СВЦЭМ!$D$10+'СЕТ СН'!$F$5-'СЕТ СН'!$F$21</f>
        <v>3207.3773565299998</v>
      </c>
      <c r="S20" s="36">
        <f>SUMIFS(СВЦЭМ!$D$33:$D$776,СВЦЭМ!$A$33:$A$776,$A20,СВЦЭМ!$B$33:$B$776,S$11)+'СЕТ СН'!$F$11+СВЦЭМ!$D$10+'СЕТ СН'!$F$5-'СЕТ СН'!$F$21</f>
        <v>3209.7191485200001</v>
      </c>
      <c r="T20" s="36">
        <f>SUMIFS(СВЦЭМ!$D$33:$D$776,СВЦЭМ!$A$33:$A$776,$A20,СВЦЭМ!$B$33:$B$776,T$11)+'СЕТ СН'!$F$11+СВЦЭМ!$D$10+'СЕТ СН'!$F$5-'СЕТ СН'!$F$21</f>
        <v>3220.4211243499999</v>
      </c>
      <c r="U20" s="36">
        <f>SUMIFS(СВЦЭМ!$D$33:$D$776,СВЦЭМ!$A$33:$A$776,$A20,СВЦЭМ!$B$33:$B$776,U$11)+'СЕТ СН'!$F$11+СВЦЭМ!$D$10+'СЕТ СН'!$F$5-'СЕТ СН'!$F$21</f>
        <v>3225.2136961699998</v>
      </c>
      <c r="V20" s="36">
        <f>SUMIFS(СВЦЭМ!$D$33:$D$776,СВЦЭМ!$A$33:$A$776,$A20,СВЦЭМ!$B$33:$B$776,V$11)+'СЕТ СН'!$F$11+СВЦЭМ!$D$10+'СЕТ СН'!$F$5-'СЕТ СН'!$F$21</f>
        <v>3225.5635699899999</v>
      </c>
      <c r="W20" s="36">
        <f>SUMIFS(СВЦЭМ!$D$33:$D$776,СВЦЭМ!$A$33:$A$776,$A20,СВЦЭМ!$B$33:$B$776,W$11)+'СЕТ СН'!$F$11+СВЦЭМ!$D$10+'СЕТ СН'!$F$5-'СЕТ СН'!$F$21</f>
        <v>3211.49054136</v>
      </c>
      <c r="X20" s="36">
        <f>SUMIFS(СВЦЭМ!$D$33:$D$776,СВЦЭМ!$A$33:$A$776,$A20,СВЦЭМ!$B$33:$B$776,X$11)+'СЕТ СН'!$F$11+СВЦЭМ!$D$10+'СЕТ СН'!$F$5-'СЕТ СН'!$F$21</f>
        <v>3242.3597176900003</v>
      </c>
      <c r="Y20" s="36">
        <f>SUMIFS(СВЦЭМ!$D$33:$D$776,СВЦЭМ!$A$33:$A$776,$A20,СВЦЭМ!$B$33:$B$776,Y$11)+'СЕТ СН'!$F$11+СВЦЭМ!$D$10+'СЕТ СН'!$F$5-'СЕТ СН'!$F$21</f>
        <v>3345.8069757100002</v>
      </c>
    </row>
    <row r="21" spans="1:25" ht="15.75" x14ac:dyDescent="0.2">
      <c r="A21" s="35">
        <f t="shared" si="0"/>
        <v>44053</v>
      </c>
      <c r="B21" s="36">
        <f>SUMIFS(СВЦЭМ!$D$33:$D$776,СВЦЭМ!$A$33:$A$776,$A21,СВЦЭМ!$B$33:$B$776,B$11)+'СЕТ СН'!$F$11+СВЦЭМ!$D$10+'СЕТ СН'!$F$5-'СЕТ СН'!$F$21</f>
        <v>3432.5899532600001</v>
      </c>
      <c r="C21" s="36">
        <f>SUMIFS(СВЦЭМ!$D$33:$D$776,СВЦЭМ!$A$33:$A$776,$A21,СВЦЭМ!$B$33:$B$776,C$11)+'СЕТ СН'!$F$11+СВЦЭМ!$D$10+'СЕТ СН'!$F$5-'СЕТ СН'!$F$21</f>
        <v>3485.2494632500002</v>
      </c>
      <c r="D21" s="36">
        <f>SUMIFS(СВЦЭМ!$D$33:$D$776,СВЦЭМ!$A$33:$A$776,$A21,СВЦЭМ!$B$33:$B$776,D$11)+'СЕТ СН'!$F$11+СВЦЭМ!$D$10+'СЕТ СН'!$F$5-'СЕТ СН'!$F$21</f>
        <v>3467.7644081200001</v>
      </c>
      <c r="E21" s="36">
        <f>SUMIFS(СВЦЭМ!$D$33:$D$776,СВЦЭМ!$A$33:$A$776,$A21,СВЦЭМ!$B$33:$B$776,E$11)+'СЕТ СН'!$F$11+СВЦЭМ!$D$10+'СЕТ СН'!$F$5-'СЕТ СН'!$F$21</f>
        <v>3455.5887467399998</v>
      </c>
      <c r="F21" s="36">
        <f>SUMIFS(СВЦЭМ!$D$33:$D$776,СВЦЭМ!$A$33:$A$776,$A21,СВЦЭМ!$B$33:$B$776,F$11)+'СЕТ СН'!$F$11+СВЦЭМ!$D$10+'СЕТ СН'!$F$5-'СЕТ СН'!$F$21</f>
        <v>3448.6183142099999</v>
      </c>
      <c r="G21" s="36">
        <f>SUMIFS(СВЦЭМ!$D$33:$D$776,СВЦЭМ!$A$33:$A$776,$A21,СВЦЭМ!$B$33:$B$776,G$11)+'СЕТ СН'!$F$11+СВЦЭМ!$D$10+'СЕТ СН'!$F$5-'СЕТ СН'!$F$21</f>
        <v>3457.03034235</v>
      </c>
      <c r="H21" s="36">
        <f>SUMIFS(СВЦЭМ!$D$33:$D$776,СВЦЭМ!$A$33:$A$776,$A21,СВЦЭМ!$B$33:$B$776,H$11)+'СЕТ СН'!$F$11+СВЦЭМ!$D$10+'СЕТ СН'!$F$5-'СЕТ СН'!$F$21</f>
        <v>3485.1764034100001</v>
      </c>
      <c r="I21" s="36">
        <f>SUMIFS(СВЦЭМ!$D$33:$D$776,СВЦЭМ!$A$33:$A$776,$A21,СВЦЭМ!$B$33:$B$776,I$11)+'СЕТ СН'!$F$11+СВЦЭМ!$D$10+'СЕТ СН'!$F$5-'СЕТ СН'!$F$21</f>
        <v>3479.2350060899998</v>
      </c>
      <c r="J21" s="36">
        <f>SUMIFS(СВЦЭМ!$D$33:$D$776,СВЦЭМ!$A$33:$A$776,$A21,СВЦЭМ!$B$33:$B$776,J$11)+'СЕТ СН'!$F$11+СВЦЭМ!$D$10+'СЕТ СН'!$F$5-'СЕТ СН'!$F$21</f>
        <v>3426.23374066</v>
      </c>
      <c r="K21" s="36">
        <f>SUMIFS(СВЦЭМ!$D$33:$D$776,СВЦЭМ!$A$33:$A$776,$A21,СВЦЭМ!$B$33:$B$776,K$11)+'СЕТ СН'!$F$11+СВЦЭМ!$D$10+'СЕТ СН'!$F$5-'СЕТ СН'!$F$21</f>
        <v>3380.7073990500003</v>
      </c>
      <c r="L21" s="36">
        <f>SUMIFS(СВЦЭМ!$D$33:$D$776,СВЦЭМ!$A$33:$A$776,$A21,СВЦЭМ!$B$33:$B$776,L$11)+'СЕТ СН'!$F$11+СВЦЭМ!$D$10+'СЕТ СН'!$F$5-'СЕТ СН'!$F$21</f>
        <v>3371.7008905000002</v>
      </c>
      <c r="M21" s="36">
        <f>SUMIFS(СВЦЭМ!$D$33:$D$776,СВЦЭМ!$A$33:$A$776,$A21,СВЦЭМ!$B$33:$B$776,M$11)+'СЕТ СН'!$F$11+СВЦЭМ!$D$10+'СЕТ СН'!$F$5-'СЕТ СН'!$F$21</f>
        <v>3319.27633272</v>
      </c>
      <c r="N21" s="36">
        <f>SUMIFS(СВЦЭМ!$D$33:$D$776,СВЦЭМ!$A$33:$A$776,$A21,СВЦЭМ!$B$33:$B$776,N$11)+'СЕТ СН'!$F$11+СВЦЭМ!$D$10+'СЕТ СН'!$F$5-'СЕТ СН'!$F$21</f>
        <v>3257.1041215800001</v>
      </c>
      <c r="O21" s="36">
        <f>SUMIFS(СВЦЭМ!$D$33:$D$776,СВЦЭМ!$A$33:$A$776,$A21,СВЦЭМ!$B$33:$B$776,O$11)+'СЕТ СН'!$F$11+СВЦЭМ!$D$10+'СЕТ СН'!$F$5-'СЕТ СН'!$F$21</f>
        <v>3221.6436810300002</v>
      </c>
      <c r="P21" s="36">
        <f>SUMIFS(СВЦЭМ!$D$33:$D$776,СВЦЭМ!$A$33:$A$776,$A21,СВЦЭМ!$B$33:$B$776,P$11)+'СЕТ СН'!$F$11+СВЦЭМ!$D$10+'СЕТ СН'!$F$5-'СЕТ СН'!$F$21</f>
        <v>3195.0701727000001</v>
      </c>
      <c r="Q21" s="36">
        <f>SUMIFS(СВЦЭМ!$D$33:$D$776,СВЦЭМ!$A$33:$A$776,$A21,СВЦЭМ!$B$33:$B$776,Q$11)+'СЕТ СН'!$F$11+СВЦЭМ!$D$10+'СЕТ СН'!$F$5-'СЕТ СН'!$F$21</f>
        <v>3201.2996985899999</v>
      </c>
      <c r="R21" s="36">
        <f>SUMIFS(СВЦЭМ!$D$33:$D$776,СВЦЭМ!$A$33:$A$776,$A21,СВЦЭМ!$B$33:$B$776,R$11)+'СЕТ СН'!$F$11+СВЦЭМ!$D$10+'СЕТ СН'!$F$5-'СЕТ СН'!$F$21</f>
        <v>3205.89422741</v>
      </c>
      <c r="S21" s="36">
        <f>SUMIFS(СВЦЭМ!$D$33:$D$776,СВЦЭМ!$A$33:$A$776,$A21,СВЦЭМ!$B$33:$B$776,S$11)+'СЕТ СН'!$F$11+СВЦЭМ!$D$10+'СЕТ СН'!$F$5-'СЕТ СН'!$F$21</f>
        <v>3205.8108259199998</v>
      </c>
      <c r="T21" s="36">
        <f>SUMIFS(СВЦЭМ!$D$33:$D$776,СВЦЭМ!$A$33:$A$776,$A21,СВЦЭМ!$B$33:$B$776,T$11)+'СЕТ СН'!$F$11+СВЦЭМ!$D$10+'СЕТ СН'!$F$5-'СЕТ СН'!$F$21</f>
        <v>3215.53246438</v>
      </c>
      <c r="U21" s="36">
        <f>SUMIFS(СВЦЭМ!$D$33:$D$776,СВЦЭМ!$A$33:$A$776,$A21,СВЦЭМ!$B$33:$B$776,U$11)+'СЕТ СН'!$F$11+СВЦЭМ!$D$10+'СЕТ СН'!$F$5-'СЕТ СН'!$F$21</f>
        <v>3216.4853813600002</v>
      </c>
      <c r="V21" s="36">
        <f>SUMIFS(СВЦЭМ!$D$33:$D$776,СВЦЭМ!$A$33:$A$776,$A21,СВЦЭМ!$B$33:$B$776,V$11)+'СЕТ СН'!$F$11+СВЦЭМ!$D$10+'СЕТ СН'!$F$5-'СЕТ СН'!$F$21</f>
        <v>3207.0368955200001</v>
      </c>
      <c r="W21" s="36">
        <f>SUMIFS(СВЦЭМ!$D$33:$D$776,СВЦЭМ!$A$33:$A$776,$A21,СВЦЭМ!$B$33:$B$776,W$11)+'СЕТ СН'!$F$11+СВЦЭМ!$D$10+'СЕТ СН'!$F$5-'СЕТ СН'!$F$21</f>
        <v>3191.6548195400001</v>
      </c>
      <c r="X21" s="36">
        <f>SUMIFS(СВЦЭМ!$D$33:$D$776,СВЦЭМ!$A$33:$A$776,$A21,СВЦЭМ!$B$33:$B$776,X$11)+'СЕТ СН'!$F$11+СВЦЭМ!$D$10+'СЕТ СН'!$F$5-'СЕТ СН'!$F$21</f>
        <v>3224.0991845899998</v>
      </c>
      <c r="Y21" s="36">
        <f>SUMIFS(СВЦЭМ!$D$33:$D$776,СВЦЭМ!$A$33:$A$776,$A21,СВЦЭМ!$B$33:$B$776,Y$11)+'СЕТ СН'!$F$11+СВЦЭМ!$D$10+'СЕТ СН'!$F$5-'СЕТ СН'!$F$21</f>
        <v>3302.8167499599999</v>
      </c>
    </row>
    <row r="22" spans="1:25" ht="15.75" x14ac:dyDescent="0.2">
      <c r="A22" s="35">
        <f t="shared" si="0"/>
        <v>44054</v>
      </c>
      <c r="B22" s="36">
        <f>SUMIFS(СВЦЭМ!$D$33:$D$776,СВЦЭМ!$A$33:$A$776,$A22,СВЦЭМ!$B$33:$B$776,B$11)+'СЕТ СН'!$F$11+СВЦЭМ!$D$10+'СЕТ СН'!$F$5-'СЕТ СН'!$F$21</f>
        <v>3392.90863799</v>
      </c>
      <c r="C22" s="36">
        <f>SUMIFS(СВЦЭМ!$D$33:$D$776,СВЦЭМ!$A$33:$A$776,$A22,СВЦЭМ!$B$33:$B$776,C$11)+'СЕТ СН'!$F$11+СВЦЭМ!$D$10+'СЕТ СН'!$F$5-'СЕТ СН'!$F$21</f>
        <v>3435.6300141500001</v>
      </c>
      <c r="D22" s="36">
        <f>SUMIFS(СВЦЭМ!$D$33:$D$776,СВЦЭМ!$A$33:$A$776,$A22,СВЦЭМ!$B$33:$B$776,D$11)+'СЕТ СН'!$F$11+СВЦЭМ!$D$10+'СЕТ СН'!$F$5-'СЕТ СН'!$F$21</f>
        <v>3430.1525300499998</v>
      </c>
      <c r="E22" s="36">
        <f>SUMIFS(СВЦЭМ!$D$33:$D$776,СВЦЭМ!$A$33:$A$776,$A22,СВЦЭМ!$B$33:$B$776,E$11)+'СЕТ СН'!$F$11+СВЦЭМ!$D$10+'СЕТ СН'!$F$5-'СЕТ СН'!$F$21</f>
        <v>3416.3489516999998</v>
      </c>
      <c r="F22" s="36">
        <f>SUMIFS(СВЦЭМ!$D$33:$D$776,СВЦЭМ!$A$33:$A$776,$A22,СВЦЭМ!$B$33:$B$776,F$11)+'СЕТ СН'!$F$11+СВЦЭМ!$D$10+'СЕТ СН'!$F$5-'СЕТ СН'!$F$21</f>
        <v>3402.5307978000001</v>
      </c>
      <c r="G22" s="36">
        <f>SUMIFS(СВЦЭМ!$D$33:$D$776,СВЦЭМ!$A$33:$A$776,$A22,СВЦЭМ!$B$33:$B$776,G$11)+'СЕТ СН'!$F$11+СВЦЭМ!$D$10+'СЕТ СН'!$F$5-'СЕТ СН'!$F$21</f>
        <v>3414.9972069</v>
      </c>
      <c r="H22" s="36">
        <f>SUMIFS(СВЦЭМ!$D$33:$D$776,СВЦЭМ!$A$33:$A$776,$A22,СВЦЭМ!$B$33:$B$776,H$11)+'СЕТ СН'!$F$11+СВЦЭМ!$D$10+'СЕТ СН'!$F$5-'СЕТ СН'!$F$21</f>
        <v>3384.1767668100001</v>
      </c>
      <c r="I22" s="36">
        <f>SUMIFS(СВЦЭМ!$D$33:$D$776,СВЦЭМ!$A$33:$A$776,$A22,СВЦЭМ!$B$33:$B$776,I$11)+'СЕТ СН'!$F$11+СВЦЭМ!$D$10+'СЕТ СН'!$F$5-'СЕТ СН'!$F$21</f>
        <v>3369.1389926299998</v>
      </c>
      <c r="J22" s="36">
        <f>SUMIFS(СВЦЭМ!$D$33:$D$776,СВЦЭМ!$A$33:$A$776,$A22,СВЦЭМ!$B$33:$B$776,J$11)+'СЕТ СН'!$F$11+СВЦЭМ!$D$10+'СЕТ СН'!$F$5-'СЕТ СН'!$F$21</f>
        <v>3342.9172277400003</v>
      </c>
      <c r="K22" s="36">
        <f>SUMIFS(СВЦЭМ!$D$33:$D$776,СВЦЭМ!$A$33:$A$776,$A22,СВЦЭМ!$B$33:$B$776,K$11)+'СЕТ СН'!$F$11+СВЦЭМ!$D$10+'СЕТ СН'!$F$5-'СЕТ СН'!$F$21</f>
        <v>3319.4688717999998</v>
      </c>
      <c r="L22" s="36">
        <f>SUMIFS(СВЦЭМ!$D$33:$D$776,СВЦЭМ!$A$33:$A$776,$A22,СВЦЭМ!$B$33:$B$776,L$11)+'СЕТ СН'!$F$11+СВЦЭМ!$D$10+'СЕТ СН'!$F$5-'СЕТ СН'!$F$21</f>
        <v>3309.47271103</v>
      </c>
      <c r="M22" s="36">
        <f>SUMIFS(СВЦЭМ!$D$33:$D$776,СВЦЭМ!$A$33:$A$776,$A22,СВЦЭМ!$B$33:$B$776,M$11)+'СЕТ СН'!$F$11+СВЦЭМ!$D$10+'СЕТ СН'!$F$5-'СЕТ СН'!$F$21</f>
        <v>3266.6757678200001</v>
      </c>
      <c r="N22" s="36">
        <f>SUMIFS(СВЦЭМ!$D$33:$D$776,СВЦЭМ!$A$33:$A$776,$A22,СВЦЭМ!$B$33:$B$776,N$11)+'СЕТ СН'!$F$11+СВЦЭМ!$D$10+'СЕТ СН'!$F$5-'СЕТ СН'!$F$21</f>
        <v>3251.3791568799998</v>
      </c>
      <c r="O22" s="36">
        <f>SUMIFS(СВЦЭМ!$D$33:$D$776,СВЦЭМ!$A$33:$A$776,$A22,СВЦЭМ!$B$33:$B$776,O$11)+'СЕТ СН'!$F$11+СВЦЭМ!$D$10+'СЕТ СН'!$F$5-'СЕТ СН'!$F$21</f>
        <v>3255.9919270199998</v>
      </c>
      <c r="P22" s="36">
        <f>SUMIFS(СВЦЭМ!$D$33:$D$776,СВЦЭМ!$A$33:$A$776,$A22,СВЦЭМ!$B$33:$B$776,P$11)+'СЕТ СН'!$F$11+СВЦЭМ!$D$10+'СЕТ СН'!$F$5-'СЕТ СН'!$F$21</f>
        <v>3255.6650735900002</v>
      </c>
      <c r="Q22" s="36">
        <f>SUMIFS(СВЦЭМ!$D$33:$D$776,СВЦЭМ!$A$33:$A$776,$A22,СВЦЭМ!$B$33:$B$776,Q$11)+'СЕТ СН'!$F$11+СВЦЭМ!$D$10+'СЕТ СН'!$F$5-'СЕТ СН'!$F$21</f>
        <v>3254.9227630200003</v>
      </c>
      <c r="R22" s="36">
        <f>SUMIFS(СВЦЭМ!$D$33:$D$776,СВЦЭМ!$A$33:$A$776,$A22,СВЦЭМ!$B$33:$B$776,R$11)+'СЕТ СН'!$F$11+СВЦЭМ!$D$10+'СЕТ СН'!$F$5-'СЕТ СН'!$F$21</f>
        <v>3249.4069664099998</v>
      </c>
      <c r="S22" s="36">
        <f>SUMIFS(СВЦЭМ!$D$33:$D$776,СВЦЭМ!$A$33:$A$776,$A22,СВЦЭМ!$B$33:$B$776,S$11)+'СЕТ СН'!$F$11+СВЦЭМ!$D$10+'СЕТ СН'!$F$5-'СЕТ СН'!$F$21</f>
        <v>3254.9264314500001</v>
      </c>
      <c r="T22" s="36">
        <f>SUMIFS(СВЦЭМ!$D$33:$D$776,СВЦЭМ!$A$33:$A$776,$A22,СВЦЭМ!$B$33:$B$776,T$11)+'СЕТ СН'!$F$11+СВЦЭМ!$D$10+'СЕТ СН'!$F$5-'СЕТ СН'!$F$21</f>
        <v>3253.8670624599999</v>
      </c>
      <c r="U22" s="36">
        <f>SUMIFS(СВЦЭМ!$D$33:$D$776,СВЦЭМ!$A$33:$A$776,$A22,СВЦЭМ!$B$33:$B$776,U$11)+'СЕТ СН'!$F$11+СВЦЭМ!$D$10+'СЕТ СН'!$F$5-'СЕТ СН'!$F$21</f>
        <v>3246.6937729700003</v>
      </c>
      <c r="V22" s="36">
        <f>SUMIFS(СВЦЭМ!$D$33:$D$776,СВЦЭМ!$A$33:$A$776,$A22,СВЦЭМ!$B$33:$B$776,V$11)+'СЕТ СН'!$F$11+СВЦЭМ!$D$10+'СЕТ СН'!$F$5-'СЕТ СН'!$F$21</f>
        <v>3241.5763442299999</v>
      </c>
      <c r="W22" s="36">
        <f>SUMIFS(СВЦЭМ!$D$33:$D$776,СВЦЭМ!$A$33:$A$776,$A22,СВЦЭМ!$B$33:$B$776,W$11)+'СЕТ СН'!$F$11+СВЦЭМ!$D$10+'СЕТ СН'!$F$5-'СЕТ СН'!$F$21</f>
        <v>3248.4815124400002</v>
      </c>
      <c r="X22" s="36">
        <f>SUMIFS(СВЦЭМ!$D$33:$D$776,СВЦЭМ!$A$33:$A$776,$A22,СВЦЭМ!$B$33:$B$776,X$11)+'СЕТ СН'!$F$11+СВЦЭМ!$D$10+'СЕТ СН'!$F$5-'СЕТ СН'!$F$21</f>
        <v>3249.4505767599999</v>
      </c>
      <c r="Y22" s="36">
        <f>SUMIFS(СВЦЭМ!$D$33:$D$776,СВЦЭМ!$A$33:$A$776,$A22,СВЦЭМ!$B$33:$B$776,Y$11)+'СЕТ СН'!$F$11+СВЦЭМ!$D$10+'СЕТ СН'!$F$5-'СЕТ СН'!$F$21</f>
        <v>3292.8135993000001</v>
      </c>
    </row>
    <row r="23" spans="1:25" ht="15.75" x14ac:dyDescent="0.2">
      <c r="A23" s="35">
        <f t="shared" si="0"/>
        <v>44055</v>
      </c>
      <c r="B23" s="36">
        <f>SUMIFS(СВЦЭМ!$D$33:$D$776,СВЦЭМ!$A$33:$A$776,$A23,СВЦЭМ!$B$33:$B$776,B$11)+'СЕТ СН'!$F$11+СВЦЭМ!$D$10+'СЕТ СН'!$F$5-'СЕТ СН'!$F$21</f>
        <v>3391.95088235</v>
      </c>
      <c r="C23" s="36">
        <f>SUMIFS(СВЦЭМ!$D$33:$D$776,СВЦЭМ!$A$33:$A$776,$A23,СВЦЭМ!$B$33:$B$776,C$11)+'СЕТ СН'!$F$11+СВЦЭМ!$D$10+'СЕТ СН'!$F$5-'СЕТ СН'!$F$21</f>
        <v>3428.9741146799997</v>
      </c>
      <c r="D23" s="36">
        <f>SUMIFS(СВЦЭМ!$D$33:$D$776,СВЦЭМ!$A$33:$A$776,$A23,СВЦЭМ!$B$33:$B$776,D$11)+'СЕТ СН'!$F$11+СВЦЭМ!$D$10+'СЕТ СН'!$F$5-'СЕТ СН'!$F$21</f>
        <v>3427.8515514999999</v>
      </c>
      <c r="E23" s="36">
        <f>SUMIFS(СВЦЭМ!$D$33:$D$776,СВЦЭМ!$A$33:$A$776,$A23,СВЦЭМ!$B$33:$B$776,E$11)+'СЕТ СН'!$F$11+СВЦЭМ!$D$10+'СЕТ СН'!$F$5-'СЕТ СН'!$F$21</f>
        <v>3432.8774395099999</v>
      </c>
      <c r="F23" s="36">
        <f>SUMIFS(СВЦЭМ!$D$33:$D$776,СВЦЭМ!$A$33:$A$776,$A23,СВЦЭМ!$B$33:$B$776,F$11)+'СЕТ СН'!$F$11+СВЦЭМ!$D$10+'СЕТ СН'!$F$5-'СЕТ СН'!$F$21</f>
        <v>3434.0184057199999</v>
      </c>
      <c r="G23" s="36">
        <f>SUMIFS(СВЦЭМ!$D$33:$D$776,СВЦЭМ!$A$33:$A$776,$A23,СВЦЭМ!$B$33:$B$776,G$11)+'СЕТ СН'!$F$11+СВЦЭМ!$D$10+'СЕТ СН'!$F$5-'СЕТ СН'!$F$21</f>
        <v>3430.7082552699999</v>
      </c>
      <c r="H23" s="36">
        <f>SUMIFS(СВЦЭМ!$D$33:$D$776,СВЦЭМ!$A$33:$A$776,$A23,СВЦЭМ!$B$33:$B$776,H$11)+'СЕТ СН'!$F$11+СВЦЭМ!$D$10+'СЕТ СН'!$F$5-'СЕТ СН'!$F$21</f>
        <v>3418.5552429499999</v>
      </c>
      <c r="I23" s="36">
        <f>SUMIFS(СВЦЭМ!$D$33:$D$776,СВЦЭМ!$A$33:$A$776,$A23,СВЦЭМ!$B$33:$B$776,I$11)+'СЕТ СН'!$F$11+СВЦЭМ!$D$10+'СЕТ СН'!$F$5-'СЕТ СН'!$F$21</f>
        <v>3404.0191062399999</v>
      </c>
      <c r="J23" s="36">
        <f>SUMIFS(СВЦЭМ!$D$33:$D$776,СВЦЭМ!$A$33:$A$776,$A23,СВЦЭМ!$B$33:$B$776,J$11)+'СЕТ СН'!$F$11+СВЦЭМ!$D$10+'СЕТ СН'!$F$5-'СЕТ СН'!$F$21</f>
        <v>3350.64917264</v>
      </c>
      <c r="K23" s="36">
        <f>SUMIFS(СВЦЭМ!$D$33:$D$776,СВЦЭМ!$A$33:$A$776,$A23,СВЦЭМ!$B$33:$B$776,K$11)+'СЕТ СН'!$F$11+СВЦЭМ!$D$10+'СЕТ СН'!$F$5-'СЕТ СН'!$F$21</f>
        <v>3327.3015473599999</v>
      </c>
      <c r="L23" s="36">
        <f>SUMIFS(СВЦЭМ!$D$33:$D$776,СВЦЭМ!$A$33:$A$776,$A23,СВЦЭМ!$B$33:$B$776,L$11)+'СЕТ СН'!$F$11+СВЦЭМ!$D$10+'СЕТ СН'!$F$5-'СЕТ СН'!$F$21</f>
        <v>3306.6518079500001</v>
      </c>
      <c r="M23" s="36">
        <f>SUMIFS(СВЦЭМ!$D$33:$D$776,СВЦЭМ!$A$33:$A$776,$A23,СВЦЭМ!$B$33:$B$776,M$11)+'СЕТ СН'!$F$11+СВЦЭМ!$D$10+'СЕТ СН'!$F$5-'СЕТ СН'!$F$21</f>
        <v>3219.7473562300002</v>
      </c>
      <c r="N23" s="36">
        <f>SUMIFS(СВЦЭМ!$D$33:$D$776,СВЦЭМ!$A$33:$A$776,$A23,СВЦЭМ!$B$33:$B$776,N$11)+'СЕТ СН'!$F$11+СВЦЭМ!$D$10+'СЕТ СН'!$F$5-'СЕТ СН'!$F$21</f>
        <v>3188.5528975799998</v>
      </c>
      <c r="O23" s="36">
        <f>SUMIFS(СВЦЭМ!$D$33:$D$776,СВЦЭМ!$A$33:$A$776,$A23,СВЦЭМ!$B$33:$B$776,O$11)+'СЕТ СН'!$F$11+СВЦЭМ!$D$10+'СЕТ СН'!$F$5-'СЕТ СН'!$F$21</f>
        <v>3176.7705679999999</v>
      </c>
      <c r="P23" s="36">
        <f>SUMIFS(СВЦЭМ!$D$33:$D$776,СВЦЭМ!$A$33:$A$776,$A23,СВЦЭМ!$B$33:$B$776,P$11)+'СЕТ СН'!$F$11+СВЦЭМ!$D$10+'СЕТ СН'!$F$5-'СЕТ СН'!$F$21</f>
        <v>3224.6125580400003</v>
      </c>
      <c r="Q23" s="36">
        <f>SUMIFS(СВЦЭМ!$D$33:$D$776,СВЦЭМ!$A$33:$A$776,$A23,СВЦЭМ!$B$33:$B$776,Q$11)+'СЕТ СН'!$F$11+СВЦЭМ!$D$10+'СЕТ СН'!$F$5-'СЕТ СН'!$F$21</f>
        <v>3228.6004883000001</v>
      </c>
      <c r="R23" s="36">
        <f>SUMIFS(СВЦЭМ!$D$33:$D$776,СВЦЭМ!$A$33:$A$776,$A23,СВЦЭМ!$B$33:$B$776,R$11)+'СЕТ СН'!$F$11+СВЦЭМ!$D$10+'СЕТ СН'!$F$5-'СЕТ СН'!$F$21</f>
        <v>3231.2012740800001</v>
      </c>
      <c r="S23" s="36">
        <f>SUMIFS(СВЦЭМ!$D$33:$D$776,СВЦЭМ!$A$33:$A$776,$A23,СВЦЭМ!$B$33:$B$776,S$11)+'СЕТ СН'!$F$11+СВЦЭМ!$D$10+'СЕТ СН'!$F$5-'СЕТ СН'!$F$21</f>
        <v>3231.9446455299999</v>
      </c>
      <c r="T23" s="36">
        <f>SUMIFS(СВЦЭМ!$D$33:$D$776,СВЦЭМ!$A$33:$A$776,$A23,СВЦЭМ!$B$33:$B$776,T$11)+'СЕТ СН'!$F$11+СВЦЭМ!$D$10+'СЕТ СН'!$F$5-'СЕТ СН'!$F$21</f>
        <v>3230.70755564</v>
      </c>
      <c r="U23" s="36">
        <f>SUMIFS(СВЦЭМ!$D$33:$D$776,СВЦЭМ!$A$33:$A$776,$A23,СВЦЭМ!$B$33:$B$776,U$11)+'СЕТ СН'!$F$11+СВЦЭМ!$D$10+'СЕТ СН'!$F$5-'СЕТ СН'!$F$21</f>
        <v>3209.7086862699998</v>
      </c>
      <c r="V23" s="36">
        <f>SUMIFS(СВЦЭМ!$D$33:$D$776,СВЦЭМ!$A$33:$A$776,$A23,СВЦЭМ!$B$33:$B$776,V$11)+'СЕТ СН'!$F$11+СВЦЭМ!$D$10+'СЕТ СН'!$F$5-'СЕТ СН'!$F$21</f>
        <v>3211.39057576</v>
      </c>
      <c r="W23" s="36">
        <f>SUMIFS(СВЦЭМ!$D$33:$D$776,СВЦЭМ!$A$33:$A$776,$A23,СВЦЭМ!$B$33:$B$776,W$11)+'СЕТ СН'!$F$11+СВЦЭМ!$D$10+'СЕТ СН'!$F$5-'СЕТ СН'!$F$21</f>
        <v>3213.4592442399999</v>
      </c>
      <c r="X23" s="36">
        <f>SUMIFS(СВЦЭМ!$D$33:$D$776,СВЦЭМ!$A$33:$A$776,$A23,СВЦЭМ!$B$33:$B$776,X$11)+'СЕТ СН'!$F$11+СВЦЭМ!$D$10+'СЕТ СН'!$F$5-'СЕТ СН'!$F$21</f>
        <v>3230.5271501699999</v>
      </c>
      <c r="Y23" s="36">
        <f>SUMIFS(СВЦЭМ!$D$33:$D$776,СВЦЭМ!$A$33:$A$776,$A23,СВЦЭМ!$B$33:$B$776,Y$11)+'СЕТ СН'!$F$11+СВЦЭМ!$D$10+'СЕТ СН'!$F$5-'СЕТ СН'!$F$21</f>
        <v>3316.6699272199999</v>
      </c>
    </row>
    <row r="24" spans="1:25" ht="15.75" x14ac:dyDescent="0.2">
      <c r="A24" s="35">
        <f t="shared" si="0"/>
        <v>44056</v>
      </c>
      <c r="B24" s="36">
        <f>SUMIFS(СВЦЭМ!$D$33:$D$776,СВЦЭМ!$A$33:$A$776,$A24,СВЦЭМ!$B$33:$B$776,B$11)+'СЕТ СН'!$F$11+СВЦЭМ!$D$10+'СЕТ СН'!$F$5-'СЕТ СН'!$F$21</f>
        <v>3397.59191818</v>
      </c>
      <c r="C24" s="36">
        <f>SUMIFS(СВЦЭМ!$D$33:$D$776,СВЦЭМ!$A$33:$A$776,$A24,СВЦЭМ!$B$33:$B$776,C$11)+'СЕТ СН'!$F$11+СВЦЭМ!$D$10+'СЕТ СН'!$F$5-'СЕТ СН'!$F$21</f>
        <v>3436.8143887800002</v>
      </c>
      <c r="D24" s="36">
        <f>SUMIFS(СВЦЭМ!$D$33:$D$776,СВЦЭМ!$A$33:$A$776,$A24,СВЦЭМ!$B$33:$B$776,D$11)+'СЕТ СН'!$F$11+СВЦЭМ!$D$10+'СЕТ СН'!$F$5-'СЕТ СН'!$F$21</f>
        <v>3464.0007533399998</v>
      </c>
      <c r="E24" s="36">
        <f>SUMIFS(СВЦЭМ!$D$33:$D$776,СВЦЭМ!$A$33:$A$776,$A24,СВЦЭМ!$B$33:$B$776,E$11)+'СЕТ СН'!$F$11+СВЦЭМ!$D$10+'СЕТ СН'!$F$5-'СЕТ СН'!$F$21</f>
        <v>3478.5240815699999</v>
      </c>
      <c r="F24" s="36">
        <f>SUMIFS(СВЦЭМ!$D$33:$D$776,СВЦЭМ!$A$33:$A$776,$A24,СВЦЭМ!$B$33:$B$776,F$11)+'СЕТ СН'!$F$11+СВЦЭМ!$D$10+'СЕТ СН'!$F$5-'СЕТ СН'!$F$21</f>
        <v>3474.3165311799999</v>
      </c>
      <c r="G24" s="36">
        <f>SUMIFS(СВЦЭМ!$D$33:$D$776,СВЦЭМ!$A$33:$A$776,$A24,СВЦЭМ!$B$33:$B$776,G$11)+'СЕТ СН'!$F$11+СВЦЭМ!$D$10+'СЕТ СН'!$F$5-'СЕТ СН'!$F$21</f>
        <v>3452.5475324500003</v>
      </c>
      <c r="H24" s="36">
        <f>SUMIFS(СВЦЭМ!$D$33:$D$776,СВЦЭМ!$A$33:$A$776,$A24,СВЦЭМ!$B$33:$B$776,H$11)+'СЕТ СН'!$F$11+СВЦЭМ!$D$10+'СЕТ СН'!$F$5-'СЕТ СН'!$F$21</f>
        <v>3410.70161908</v>
      </c>
      <c r="I24" s="36">
        <f>SUMIFS(СВЦЭМ!$D$33:$D$776,СВЦЭМ!$A$33:$A$776,$A24,СВЦЭМ!$B$33:$B$776,I$11)+'СЕТ СН'!$F$11+СВЦЭМ!$D$10+'СЕТ СН'!$F$5-'СЕТ СН'!$F$21</f>
        <v>3348.3742696999998</v>
      </c>
      <c r="J24" s="36">
        <f>SUMIFS(СВЦЭМ!$D$33:$D$776,СВЦЭМ!$A$33:$A$776,$A24,СВЦЭМ!$B$33:$B$776,J$11)+'СЕТ СН'!$F$11+СВЦЭМ!$D$10+'СЕТ СН'!$F$5-'СЕТ СН'!$F$21</f>
        <v>3295.68540708</v>
      </c>
      <c r="K24" s="36">
        <f>SUMIFS(СВЦЭМ!$D$33:$D$776,СВЦЭМ!$A$33:$A$776,$A24,СВЦЭМ!$B$33:$B$776,K$11)+'СЕТ СН'!$F$11+СВЦЭМ!$D$10+'СЕТ СН'!$F$5-'СЕТ СН'!$F$21</f>
        <v>3271.5438187700001</v>
      </c>
      <c r="L24" s="36">
        <f>SUMIFS(СВЦЭМ!$D$33:$D$776,СВЦЭМ!$A$33:$A$776,$A24,СВЦЭМ!$B$33:$B$776,L$11)+'СЕТ СН'!$F$11+СВЦЭМ!$D$10+'СЕТ СН'!$F$5-'СЕТ СН'!$F$21</f>
        <v>3268.68874461</v>
      </c>
      <c r="M24" s="36">
        <f>SUMIFS(СВЦЭМ!$D$33:$D$776,СВЦЭМ!$A$33:$A$776,$A24,СВЦЭМ!$B$33:$B$776,M$11)+'СЕТ СН'!$F$11+СВЦЭМ!$D$10+'СЕТ СН'!$F$5-'СЕТ СН'!$F$21</f>
        <v>3224.3548813699999</v>
      </c>
      <c r="N24" s="36">
        <f>SUMIFS(СВЦЭМ!$D$33:$D$776,СВЦЭМ!$A$33:$A$776,$A24,СВЦЭМ!$B$33:$B$776,N$11)+'СЕТ СН'!$F$11+СВЦЭМ!$D$10+'СЕТ СН'!$F$5-'СЕТ СН'!$F$21</f>
        <v>3241.9944279800002</v>
      </c>
      <c r="O24" s="36">
        <f>SUMIFS(СВЦЭМ!$D$33:$D$776,СВЦЭМ!$A$33:$A$776,$A24,СВЦЭМ!$B$33:$B$776,O$11)+'СЕТ СН'!$F$11+СВЦЭМ!$D$10+'СЕТ СН'!$F$5-'СЕТ СН'!$F$21</f>
        <v>3241.2751202999998</v>
      </c>
      <c r="P24" s="36">
        <f>SUMIFS(СВЦЭМ!$D$33:$D$776,СВЦЭМ!$A$33:$A$776,$A24,СВЦЭМ!$B$33:$B$776,P$11)+'СЕТ СН'!$F$11+СВЦЭМ!$D$10+'СЕТ СН'!$F$5-'СЕТ СН'!$F$21</f>
        <v>3244.2981770699998</v>
      </c>
      <c r="Q24" s="36">
        <f>SUMIFS(СВЦЭМ!$D$33:$D$776,СВЦЭМ!$A$33:$A$776,$A24,СВЦЭМ!$B$33:$B$776,Q$11)+'СЕТ СН'!$F$11+СВЦЭМ!$D$10+'СЕТ СН'!$F$5-'СЕТ СН'!$F$21</f>
        <v>3254.2241586800001</v>
      </c>
      <c r="R24" s="36">
        <f>SUMIFS(СВЦЭМ!$D$33:$D$776,СВЦЭМ!$A$33:$A$776,$A24,СВЦЭМ!$B$33:$B$776,R$11)+'СЕТ СН'!$F$11+СВЦЭМ!$D$10+'СЕТ СН'!$F$5-'СЕТ СН'!$F$21</f>
        <v>3247.8226866999998</v>
      </c>
      <c r="S24" s="36">
        <f>SUMIFS(СВЦЭМ!$D$33:$D$776,СВЦЭМ!$A$33:$A$776,$A24,СВЦЭМ!$B$33:$B$776,S$11)+'СЕТ СН'!$F$11+СВЦЭМ!$D$10+'СЕТ СН'!$F$5-'СЕТ СН'!$F$21</f>
        <v>3253.9260542100001</v>
      </c>
      <c r="T24" s="36">
        <f>SUMIFS(СВЦЭМ!$D$33:$D$776,СВЦЭМ!$A$33:$A$776,$A24,СВЦЭМ!$B$33:$B$776,T$11)+'СЕТ СН'!$F$11+СВЦЭМ!$D$10+'СЕТ СН'!$F$5-'СЕТ СН'!$F$21</f>
        <v>3193.5335795700003</v>
      </c>
      <c r="U24" s="36">
        <f>SUMIFS(СВЦЭМ!$D$33:$D$776,СВЦЭМ!$A$33:$A$776,$A24,СВЦЭМ!$B$33:$B$776,U$11)+'СЕТ СН'!$F$11+СВЦЭМ!$D$10+'СЕТ СН'!$F$5-'СЕТ СН'!$F$21</f>
        <v>3131.1677817499999</v>
      </c>
      <c r="V24" s="36">
        <f>SUMIFS(СВЦЭМ!$D$33:$D$776,СВЦЭМ!$A$33:$A$776,$A24,СВЦЭМ!$B$33:$B$776,V$11)+'СЕТ СН'!$F$11+СВЦЭМ!$D$10+'СЕТ СН'!$F$5-'СЕТ СН'!$F$21</f>
        <v>3134.6957401</v>
      </c>
      <c r="W24" s="36">
        <f>SUMIFS(СВЦЭМ!$D$33:$D$776,СВЦЭМ!$A$33:$A$776,$A24,СВЦЭМ!$B$33:$B$776,W$11)+'СЕТ СН'!$F$11+СВЦЭМ!$D$10+'СЕТ СН'!$F$5-'СЕТ СН'!$F$21</f>
        <v>3149.6617475000003</v>
      </c>
      <c r="X24" s="36">
        <f>SUMIFS(СВЦЭМ!$D$33:$D$776,СВЦЭМ!$A$33:$A$776,$A24,СВЦЭМ!$B$33:$B$776,X$11)+'СЕТ СН'!$F$11+СВЦЭМ!$D$10+'СЕТ СН'!$F$5-'СЕТ СН'!$F$21</f>
        <v>3154.8686279499998</v>
      </c>
      <c r="Y24" s="36">
        <f>SUMIFS(СВЦЭМ!$D$33:$D$776,СВЦЭМ!$A$33:$A$776,$A24,СВЦЭМ!$B$33:$B$776,Y$11)+'СЕТ СН'!$F$11+СВЦЭМ!$D$10+'СЕТ СН'!$F$5-'СЕТ СН'!$F$21</f>
        <v>3216.06542055</v>
      </c>
    </row>
    <row r="25" spans="1:25" ht="15.75" x14ac:dyDescent="0.2">
      <c r="A25" s="35">
        <f t="shared" si="0"/>
        <v>44057</v>
      </c>
      <c r="B25" s="36">
        <f>SUMIFS(СВЦЭМ!$D$33:$D$776,СВЦЭМ!$A$33:$A$776,$A25,СВЦЭМ!$B$33:$B$776,B$11)+'СЕТ СН'!$F$11+СВЦЭМ!$D$10+'СЕТ СН'!$F$5-'СЕТ СН'!$F$21</f>
        <v>3367.6270869300001</v>
      </c>
      <c r="C25" s="36">
        <f>SUMIFS(СВЦЭМ!$D$33:$D$776,СВЦЭМ!$A$33:$A$776,$A25,СВЦЭМ!$B$33:$B$776,C$11)+'СЕТ СН'!$F$11+СВЦЭМ!$D$10+'СЕТ СН'!$F$5-'СЕТ СН'!$F$21</f>
        <v>3388.0735818000003</v>
      </c>
      <c r="D25" s="36">
        <f>SUMIFS(СВЦЭМ!$D$33:$D$776,СВЦЭМ!$A$33:$A$776,$A25,СВЦЭМ!$B$33:$B$776,D$11)+'СЕТ СН'!$F$11+СВЦЭМ!$D$10+'СЕТ СН'!$F$5-'СЕТ СН'!$F$21</f>
        <v>3415.1406495400001</v>
      </c>
      <c r="E25" s="36">
        <f>SUMIFS(СВЦЭМ!$D$33:$D$776,СВЦЭМ!$A$33:$A$776,$A25,СВЦЭМ!$B$33:$B$776,E$11)+'СЕТ СН'!$F$11+СВЦЭМ!$D$10+'СЕТ СН'!$F$5-'СЕТ СН'!$F$21</f>
        <v>3416.2223139400003</v>
      </c>
      <c r="F25" s="36">
        <f>SUMIFS(СВЦЭМ!$D$33:$D$776,СВЦЭМ!$A$33:$A$776,$A25,СВЦЭМ!$B$33:$B$776,F$11)+'СЕТ СН'!$F$11+СВЦЭМ!$D$10+'СЕТ СН'!$F$5-'СЕТ СН'!$F$21</f>
        <v>3410.2535689900001</v>
      </c>
      <c r="G25" s="36">
        <f>SUMIFS(СВЦЭМ!$D$33:$D$776,СВЦЭМ!$A$33:$A$776,$A25,СВЦЭМ!$B$33:$B$776,G$11)+'СЕТ СН'!$F$11+СВЦЭМ!$D$10+'СЕТ СН'!$F$5-'СЕТ СН'!$F$21</f>
        <v>3398.3660438900001</v>
      </c>
      <c r="H25" s="36">
        <f>SUMIFS(СВЦЭМ!$D$33:$D$776,СВЦЭМ!$A$33:$A$776,$A25,СВЦЭМ!$B$33:$B$776,H$11)+'СЕТ СН'!$F$11+СВЦЭМ!$D$10+'СЕТ СН'!$F$5-'СЕТ СН'!$F$21</f>
        <v>3378.7665838000003</v>
      </c>
      <c r="I25" s="36">
        <f>SUMIFS(СВЦЭМ!$D$33:$D$776,СВЦЭМ!$A$33:$A$776,$A25,СВЦЭМ!$B$33:$B$776,I$11)+'СЕТ СН'!$F$11+СВЦЭМ!$D$10+'СЕТ СН'!$F$5-'СЕТ СН'!$F$21</f>
        <v>3379.65574578</v>
      </c>
      <c r="J25" s="36">
        <f>SUMIFS(СВЦЭМ!$D$33:$D$776,СВЦЭМ!$A$33:$A$776,$A25,СВЦЭМ!$B$33:$B$776,J$11)+'СЕТ СН'!$F$11+СВЦЭМ!$D$10+'СЕТ СН'!$F$5-'СЕТ СН'!$F$21</f>
        <v>3328.2785422299999</v>
      </c>
      <c r="K25" s="36">
        <f>SUMIFS(СВЦЭМ!$D$33:$D$776,СВЦЭМ!$A$33:$A$776,$A25,СВЦЭМ!$B$33:$B$776,K$11)+'СЕТ СН'!$F$11+СВЦЭМ!$D$10+'СЕТ СН'!$F$5-'СЕТ СН'!$F$21</f>
        <v>3306.5659088299999</v>
      </c>
      <c r="L25" s="36">
        <f>SUMIFS(СВЦЭМ!$D$33:$D$776,СВЦЭМ!$A$33:$A$776,$A25,СВЦЭМ!$B$33:$B$776,L$11)+'СЕТ СН'!$F$11+СВЦЭМ!$D$10+'СЕТ СН'!$F$5-'СЕТ СН'!$F$21</f>
        <v>3290.88928549</v>
      </c>
      <c r="M25" s="36">
        <f>SUMIFS(СВЦЭМ!$D$33:$D$776,СВЦЭМ!$A$33:$A$776,$A25,СВЦЭМ!$B$33:$B$776,M$11)+'СЕТ СН'!$F$11+СВЦЭМ!$D$10+'СЕТ СН'!$F$5-'СЕТ СН'!$F$21</f>
        <v>3253.2141878500001</v>
      </c>
      <c r="N25" s="36">
        <f>SUMIFS(СВЦЭМ!$D$33:$D$776,СВЦЭМ!$A$33:$A$776,$A25,СВЦЭМ!$B$33:$B$776,N$11)+'СЕТ СН'!$F$11+СВЦЭМ!$D$10+'СЕТ СН'!$F$5-'СЕТ СН'!$F$21</f>
        <v>3180.0544288599999</v>
      </c>
      <c r="O25" s="36">
        <f>SUMIFS(СВЦЭМ!$D$33:$D$776,СВЦЭМ!$A$33:$A$776,$A25,СВЦЭМ!$B$33:$B$776,O$11)+'СЕТ СН'!$F$11+СВЦЭМ!$D$10+'СЕТ СН'!$F$5-'СЕТ СН'!$F$21</f>
        <v>3159.9250837300001</v>
      </c>
      <c r="P25" s="36">
        <f>SUMIFS(СВЦЭМ!$D$33:$D$776,СВЦЭМ!$A$33:$A$776,$A25,СВЦЭМ!$B$33:$B$776,P$11)+'СЕТ СН'!$F$11+СВЦЭМ!$D$10+'СЕТ СН'!$F$5-'СЕТ СН'!$F$21</f>
        <v>3168.9983853600002</v>
      </c>
      <c r="Q25" s="36">
        <f>SUMIFS(СВЦЭМ!$D$33:$D$776,СВЦЭМ!$A$33:$A$776,$A25,СВЦЭМ!$B$33:$B$776,Q$11)+'СЕТ СН'!$F$11+СВЦЭМ!$D$10+'СЕТ СН'!$F$5-'СЕТ СН'!$F$21</f>
        <v>3181.5312224899999</v>
      </c>
      <c r="R25" s="36">
        <f>SUMIFS(СВЦЭМ!$D$33:$D$776,СВЦЭМ!$A$33:$A$776,$A25,СВЦЭМ!$B$33:$B$776,R$11)+'СЕТ СН'!$F$11+СВЦЭМ!$D$10+'СЕТ СН'!$F$5-'СЕТ СН'!$F$21</f>
        <v>3177.2460879800001</v>
      </c>
      <c r="S25" s="36">
        <f>SUMIFS(СВЦЭМ!$D$33:$D$776,СВЦЭМ!$A$33:$A$776,$A25,СВЦЭМ!$B$33:$B$776,S$11)+'СЕТ СН'!$F$11+СВЦЭМ!$D$10+'СЕТ СН'!$F$5-'СЕТ СН'!$F$21</f>
        <v>3188.4500686800002</v>
      </c>
      <c r="T25" s="36">
        <f>SUMIFS(СВЦЭМ!$D$33:$D$776,СВЦЭМ!$A$33:$A$776,$A25,СВЦЭМ!$B$33:$B$776,T$11)+'СЕТ СН'!$F$11+СВЦЭМ!$D$10+'СЕТ СН'!$F$5-'СЕТ СН'!$F$21</f>
        <v>3186.4018420699999</v>
      </c>
      <c r="U25" s="36">
        <f>SUMIFS(СВЦЭМ!$D$33:$D$776,СВЦЭМ!$A$33:$A$776,$A25,СВЦЭМ!$B$33:$B$776,U$11)+'СЕТ СН'!$F$11+СВЦЭМ!$D$10+'СЕТ СН'!$F$5-'СЕТ СН'!$F$21</f>
        <v>3197.56955939</v>
      </c>
      <c r="V25" s="36">
        <f>SUMIFS(СВЦЭМ!$D$33:$D$776,СВЦЭМ!$A$33:$A$776,$A25,СВЦЭМ!$B$33:$B$776,V$11)+'СЕТ СН'!$F$11+СВЦЭМ!$D$10+'СЕТ СН'!$F$5-'СЕТ СН'!$F$21</f>
        <v>3186.1829048600002</v>
      </c>
      <c r="W25" s="36">
        <f>SUMIFS(СВЦЭМ!$D$33:$D$776,СВЦЭМ!$A$33:$A$776,$A25,СВЦЭМ!$B$33:$B$776,W$11)+'СЕТ СН'!$F$11+СВЦЭМ!$D$10+'СЕТ СН'!$F$5-'СЕТ СН'!$F$21</f>
        <v>3189.0340755400002</v>
      </c>
      <c r="X25" s="36">
        <f>SUMIFS(СВЦЭМ!$D$33:$D$776,СВЦЭМ!$A$33:$A$776,$A25,СВЦЭМ!$B$33:$B$776,X$11)+'СЕТ СН'!$F$11+СВЦЭМ!$D$10+'СЕТ СН'!$F$5-'СЕТ СН'!$F$21</f>
        <v>3209.5128781399999</v>
      </c>
      <c r="Y25" s="36">
        <f>SUMIFS(СВЦЭМ!$D$33:$D$776,СВЦЭМ!$A$33:$A$776,$A25,СВЦЭМ!$B$33:$B$776,Y$11)+'СЕТ СН'!$F$11+СВЦЭМ!$D$10+'СЕТ СН'!$F$5-'СЕТ СН'!$F$21</f>
        <v>3282.5828479000002</v>
      </c>
    </row>
    <row r="26" spans="1:25" ht="15.75" x14ac:dyDescent="0.2">
      <c r="A26" s="35">
        <f t="shared" si="0"/>
        <v>44058</v>
      </c>
      <c r="B26" s="36">
        <f>SUMIFS(СВЦЭМ!$D$33:$D$776,СВЦЭМ!$A$33:$A$776,$A26,СВЦЭМ!$B$33:$B$776,B$11)+'СЕТ СН'!$F$11+СВЦЭМ!$D$10+'СЕТ СН'!$F$5-'СЕТ СН'!$F$21</f>
        <v>3309.5797646400001</v>
      </c>
      <c r="C26" s="36">
        <f>SUMIFS(СВЦЭМ!$D$33:$D$776,СВЦЭМ!$A$33:$A$776,$A26,СВЦЭМ!$B$33:$B$776,C$11)+'СЕТ СН'!$F$11+СВЦЭМ!$D$10+'СЕТ СН'!$F$5-'СЕТ СН'!$F$21</f>
        <v>3348.7259596700001</v>
      </c>
      <c r="D26" s="36">
        <f>SUMIFS(СВЦЭМ!$D$33:$D$776,СВЦЭМ!$A$33:$A$776,$A26,СВЦЭМ!$B$33:$B$776,D$11)+'СЕТ СН'!$F$11+СВЦЭМ!$D$10+'СЕТ СН'!$F$5-'СЕТ СН'!$F$21</f>
        <v>3339.5175989300001</v>
      </c>
      <c r="E26" s="36">
        <f>SUMIFS(СВЦЭМ!$D$33:$D$776,СВЦЭМ!$A$33:$A$776,$A26,СВЦЭМ!$B$33:$B$776,E$11)+'СЕТ СН'!$F$11+СВЦЭМ!$D$10+'СЕТ СН'!$F$5-'СЕТ СН'!$F$21</f>
        <v>3336.2105850899998</v>
      </c>
      <c r="F26" s="36">
        <f>SUMIFS(СВЦЭМ!$D$33:$D$776,СВЦЭМ!$A$33:$A$776,$A26,СВЦЭМ!$B$33:$B$776,F$11)+'СЕТ СН'!$F$11+СВЦЭМ!$D$10+'СЕТ СН'!$F$5-'СЕТ СН'!$F$21</f>
        <v>3339.04376791</v>
      </c>
      <c r="G26" s="36">
        <f>SUMIFS(СВЦЭМ!$D$33:$D$776,СВЦЭМ!$A$33:$A$776,$A26,СВЦЭМ!$B$33:$B$776,G$11)+'СЕТ СН'!$F$11+СВЦЭМ!$D$10+'СЕТ СН'!$F$5-'СЕТ СН'!$F$21</f>
        <v>3340.0057354199998</v>
      </c>
      <c r="H26" s="36">
        <f>SUMIFS(СВЦЭМ!$D$33:$D$776,СВЦЭМ!$A$33:$A$776,$A26,СВЦЭМ!$B$33:$B$776,H$11)+'СЕТ СН'!$F$11+СВЦЭМ!$D$10+'СЕТ СН'!$F$5-'СЕТ СН'!$F$21</f>
        <v>3329.6113375800001</v>
      </c>
      <c r="I26" s="36">
        <f>SUMIFS(СВЦЭМ!$D$33:$D$776,СВЦЭМ!$A$33:$A$776,$A26,СВЦЭМ!$B$33:$B$776,I$11)+'СЕТ СН'!$F$11+СВЦЭМ!$D$10+'СЕТ СН'!$F$5-'СЕТ СН'!$F$21</f>
        <v>3323.7304232900001</v>
      </c>
      <c r="J26" s="36">
        <f>SUMIFS(СВЦЭМ!$D$33:$D$776,СВЦЭМ!$A$33:$A$776,$A26,СВЦЭМ!$B$33:$B$776,J$11)+'СЕТ СН'!$F$11+СВЦЭМ!$D$10+'СЕТ СН'!$F$5-'СЕТ СН'!$F$21</f>
        <v>3284.3874132700003</v>
      </c>
      <c r="K26" s="36">
        <f>SUMIFS(СВЦЭМ!$D$33:$D$776,СВЦЭМ!$A$33:$A$776,$A26,СВЦЭМ!$B$33:$B$776,K$11)+'СЕТ СН'!$F$11+СВЦЭМ!$D$10+'СЕТ СН'!$F$5-'СЕТ СН'!$F$21</f>
        <v>3247.6037531699999</v>
      </c>
      <c r="L26" s="36">
        <f>SUMIFS(СВЦЭМ!$D$33:$D$776,СВЦЭМ!$A$33:$A$776,$A26,СВЦЭМ!$B$33:$B$776,L$11)+'СЕТ СН'!$F$11+СВЦЭМ!$D$10+'СЕТ СН'!$F$5-'СЕТ СН'!$F$21</f>
        <v>3243.9740570700001</v>
      </c>
      <c r="M26" s="36">
        <f>SUMIFS(СВЦЭМ!$D$33:$D$776,СВЦЭМ!$A$33:$A$776,$A26,СВЦЭМ!$B$33:$B$776,M$11)+'СЕТ СН'!$F$11+СВЦЭМ!$D$10+'СЕТ СН'!$F$5-'СЕТ СН'!$F$21</f>
        <v>3254.7993370499998</v>
      </c>
      <c r="N26" s="36">
        <f>SUMIFS(СВЦЭМ!$D$33:$D$776,СВЦЭМ!$A$33:$A$776,$A26,СВЦЭМ!$B$33:$B$776,N$11)+'СЕТ СН'!$F$11+СВЦЭМ!$D$10+'СЕТ СН'!$F$5-'СЕТ СН'!$F$21</f>
        <v>3249.8245342800001</v>
      </c>
      <c r="O26" s="36">
        <f>SUMIFS(СВЦЭМ!$D$33:$D$776,СВЦЭМ!$A$33:$A$776,$A26,СВЦЭМ!$B$33:$B$776,O$11)+'СЕТ СН'!$F$11+СВЦЭМ!$D$10+'СЕТ СН'!$F$5-'СЕТ СН'!$F$21</f>
        <v>3227.08966624</v>
      </c>
      <c r="P26" s="36">
        <f>SUMIFS(СВЦЭМ!$D$33:$D$776,СВЦЭМ!$A$33:$A$776,$A26,СВЦЭМ!$B$33:$B$776,P$11)+'СЕТ СН'!$F$11+СВЦЭМ!$D$10+'СЕТ СН'!$F$5-'СЕТ СН'!$F$21</f>
        <v>3228.9132131300003</v>
      </c>
      <c r="Q26" s="36">
        <f>SUMIFS(СВЦЭМ!$D$33:$D$776,СВЦЭМ!$A$33:$A$776,$A26,СВЦЭМ!$B$33:$B$776,Q$11)+'СЕТ СН'!$F$11+СВЦЭМ!$D$10+'СЕТ СН'!$F$5-'СЕТ СН'!$F$21</f>
        <v>3233.8002541400001</v>
      </c>
      <c r="R26" s="36">
        <f>SUMIFS(СВЦЭМ!$D$33:$D$776,СВЦЭМ!$A$33:$A$776,$A26,СВЦЭМ!$B$33:$B$776,R$11)+'СЕТ СН'!$F$11+СВЦЭМ!$D$10+'СЕТ СН'!$F$5-'СЕТ СН'!$F$21</f>
        <v>3237.6409838600002</v>
      </c>
      <c r="S26" s="36">
        <f>SUMIFS(СВЦЭМ!$D$33:$D$776,СВЦЭМ!$A$33:$A$776,$A26,СВЦЭМ!$B$33:$B$776,S$11)+'СЕТ СН'!$F$11+СВЦЭМ!$D$10+'СЕТ СН'!$F$5-'СЕТ СН'!$F$21</f>
        <v>3239.5382082400001</v>
      </c>
      <c r="T26" s="36">
        <f>SUMIFS(СВЦЭМ!$D$33:$D$776,СВЦЭМ!$A$33:$A$776,$A26,СВЦЭМ!$B$33:$B$776,T$11)+'СЕТ СН'!$F$11+СВЦЭМ!$D$10+'СЕТ СН'!$F$5-'СЕТ СН'!$F$21</f>
        <v>3236.7312111599999</v>
      </c>
      <c r="U26" s="36">
        <f>SUMIFS(СВЦЭМ!$D$33:$D$776,СВЦЭМ!$A$33:$A$776,$A26,СВЦЭМ!$B$33:$B$776,U$11)+'СЕТ СН'!$F$11+СВЦЭМ!$D$10+'СЕТ СН'!$F$5-'СЕТ СН'!$F$21</f>
        <v>3241.5224712899999</v>
      </c>
      <c r="V26" s="36">
        <f>SUMIFS(СВЦЭМ!$D$33:$D$776,СВЦЭМ!$A$33:$A$776,$A26,СВЦЭМ!$B$33:$B$776,V$11)+'СЕТ СН'!$F$11+СВЦЭМ!$D$10+'СЕТ СН'!$F$5-'СЕТ СН'!$F$21</f>
        <v>3231.63401174</v>
      </c>
      <c r="W26" s="36">
        <f>SUMIFS(СВЦЭМ!$D$33:$D$776,СВЦЭМ!$A$33:$A$776,$A26,СВЦЭМ!$B$33:$B$776,W$11)+'СЕТ СН'!$F$11+СВЦЭМ!$D$10+'СЕТ СН'!$F$5-'СЕТ СН'!$F$21</f>
        <v>3225.69234499</v>
      </c>
      <c r="X26" s="36">
        <f>SUMIFS(СВЦЭМ!$D$33:$D$776,СВЦЭМ!$A$33:$A$776,$A26,СВЦЭМ!$B$33:$B$776,X$11)+'СЕТ СН'!$F$11+СВЦЭМ!$D$10+'СЕТ СН'!$F$5-'СЕТ СН'!$F$21</f>
        <v>3242.6805270099999</v>
      </c>
      <c r="Y26" s="36">
        <f>SUMIFS(СВЦЭМ!$D$33:$D$776,СВЦЭМ!$A$33:$A$776,$A26,СВЦЭМ!$B$33:$B$776,Y$11)+'СЕТ СН'!$F$11+СВЦЭМ!$D$10+'СЕТ СН'!$F$5-'СЕТ СН'!$F$21</f>
        <v>3257.4545698500001</v>
      </c>
    </row>
    <row r="27" spans="1:25" ht="15.75" x14ac:dyDescent="0.2">
      <c r="A27" s="35">
        <f t="shared" si="0"/>
        <v>44059</v>
      </c>
      <c r="B27" s="36">
        <f>SUMIFS(СВЦЭМ!$D$33:$D$776,СВЦЭМ!$A$33:$A$776,$A27,СВЦЭМ!$B$33:$B$776,B$11)+'СЕТ СН'!$F$11+СВЦЭМ!$D$10+'СЕТ СН'!$F$5-'СЕТ СН'!$F$21</f>
        <v>3331.0423542600001</v>
      </c>
      <c r="C27" s="36">
        <f>SUMIFS(СВЦЭМ!$D$33:$D$776,СВЦЭМ!$A$33:$A$776,$A27,СВЦЭМ!$B$33:$B$776,C$11)+'СЕТ СН'!$F$11+СВЦЭМ!$D$10+'СЕТ СН'!$F$5-'СЕТ СН'!$F$21</f>
        <v>3348.37393462</v>
      </c>
      <c r="D27" s="36">
        <f>SUMIFS(СВЦЭМ!$D$33:$D$776,СВЦЭМ!$A$33:$A$776,$A27,СВЦЭМ!$B$33:$B$776,D$11)+'СЕТ СН'!$F$11+СВЦЭМ!$D$10+'СЕТ СН'!$F$5-'СЕТ СН'!$F$21</f>
        <v>3361.0418006999998</v>
      </c>
      <c r="E27" s="36">
        <f>SUMIFS(СВЦЭМ!$D$33:$D$776,СВЦЭМ!$A$33:$A$776,$A27,СВЦЭМ!$B$33:$B$776,E$11)+'СЕТ СН'!$F$11+СВЦЭМ!$D$10+'СЕТ СН'!$F$5-'СЕТ СН'!$F$21</f>
        <v>3368.7532908799999</v>
      </c>
      <c r="F27" s="36">
        <f>SUMIFS(СВЦЭМ!$D$33:$D$776,СВЦЭМ!$A$33:$A$776,$A27,СВЦЭМ!$B$33:$B$776,F$11)+'СЕТ СН'!$F$11+СВЦЭМ!$D$10+'СЕТ СН'!$F$5-'СЕТ СН'!$F$21</f>
        <v>3365.8133283500001</v>
      </c>
      <c r="G27" s="36">
        <f>SUMIFS(СВЦЭМ!$D$33:$D$776,СВЦЭМ!$A$33:$A$776,$A27,СВЦЭМ!$B$33:$B$776,G$11)+'СЕТ СН'!$F$11+СВЦЭМ!$D$10+'СЕТ СН'!$F$5-'СЕТ СН'!$F$21</f>
        <v>3361.58021555</v>
      </c>
      <c r="H27" s="36">
        <f>SUMIFS(СВЦЭМ!$D$33:$D$776,СВЦЭМ!$A$33:$A$776,$A27,СВЦЭМ!$B$33:$B$776,H$11)+'СЕТ СН'!$F$11+СВЦЭМ!$D$10+'СЕТ СН'!$F$5-'СЕТ СН'!$F$21</f>
        <v>3346.2374056799999</v>
      </c>
      <c r="I27" s="36">
        <f>SUMIFS(СВЦЭМ!$D$33:$D$776,СВЦЭМ!$A$33:$A$776,$A27,СВЦЭМ!$B$33:$B$776,I$11)+'СЕТ СН'!$F$11+СВЦЭМ!$D$10+'СЕТ СН'!$F$5-'СЕТ СН'!$F$21</f>
        <v>3300.79049373</v>
      </c>
      <c r="J27" s="36">
        <f>SUMIFS(СВЦЭМ!$D$33:$D$776,СВЦЭМ!$A$33:$A$776,$A27,СВЦЭМ!$B$33:$B$776,J$11)+'СЕТ СН'!$F$11+СВЦЭМ!$D$10+'СЕТ СН'!$F$5-'СЕТ СН'!$F$21</f>
        <v>3275.19202554</v>
      </c>
      <c r="K27" s="36">
        <f>SUMIFS(СВЦЭМ!$D$33:$D$776,СВЦЭМ!$A$33:$A$776,$A27,СВЦЭМ!$B$33:$B$776,K$11)+'СЕТ СН'!$F$11+СВЦЭМ!$D$10+'СЕТ СН'!$F$5-'СЕТ СН'!$F$21</f>
        <v>3247.1796192100001</v>
      </c>
      <c r="L27" s="36">
        <f>SUMIFS(СВЦЭМ!$D$33:$D$776,СВЦЭМ!$A$33:$A$776,$A27,СВЦЭМ!$B$33:$B$776,L$11)+'СЕТ СН'!$F$11+СВЦЭМ!$D$10+'СЕТ СН'!$F$5-'СЕТ СН'!$F$21</f>
        <v>3238.70732744</v>
      </c>
      <c r="M27" s="36">
        <f>SUMIFS(СВЦЭМ!$D$33:$D$776,СВЦЭМ!$A$33:$A$776,$A27,СВЦЭМ!$B$33:$B$776,M$11)+'СЕТ СН'!$F$11+СВЦЭМ!$D$10+'СЕТ СН'!$F$5-'СЕТ СН'!$F$21</f>
        <v>3215.2967859599999</v>
      </c>
      <c r="N27" s="36">
        <f>SUMIFS(СВЦЭМ!$D$33:$D$776,СВЦЭМ!$A$33:$A$776,$A27,СВЦЭМ!$B$33:$B$776,N$11)+'СЕТ СН'!$F$11+СВЦЭМ!$D$10+'СЕТ СН'!$F$5-'СЕТ СН'!$F$21</f>
        <v>3206.03547299</v>
      </c>
      <c r="O27" s="36">
        <f>SUMIFS(СВЦЭМ!$D$33:$D$776,СВЦЭМ!$A$33:$A$776,$A27,СВЦЭМ!$B$33:$B$776,O$11)+'СЕТ СН'!$F$11+СВЦЭМ!$D$10+'СЕТ СН'!$F$5-'СЕТ СН'!$F$21</f>
        <v>3190.1845716299999</v>
      </c>
      <c r="P27" s="36">
        <f>SUMIFS(СВЦЭМ!$D$33:$D$776,СВЦЭМ!$A$33:$A$776,$A27,СВЦЭМ!$B$33:$B$776,P$11)+'СЕТ СН'!$F$11+СВЦЭМ!$D$10+'СЕТ СН'!$F$5-'СЕТ СН'!$F$21</f>
        <v>3186.3842552900001</v>
      </c>
      <c r="Q27" s="36">
        <f>SUMIFS(СВЦЭМ!$D$33:$D$776,СВЦЭМ!$A$33:$A$776,$A27,СВЦЭМ!$B$33:$B$776,Q$11)+'СЕТ СН'!$F$11+СВЦЭМ!$D$10+'СЕТ СН'!$F$5-'СЕТ СН'!$F$21</f>
        <v>3203.40964695</v>
      </c>
      <c r="R27" s="36">
        <f>SUMIFS(СВЦЭМ!$D$33:$D$776,СВЦЭМ!$A$33:$A$776,$A27,СВЦЭМ!$B$33:$B$776,R$11)+'СЕТ СН'!$F$11+СВЦЭМ!$D$10+'СЕТ СН'!$F$5-'СЕТ СН'!$F$21</f>
        <v>3217.7449356799998</v>
      </c>
      <c r="S27" s="36">
        <f>SUMIFS(СВЦЭМ!$D$33:$D$776,СВЦЭМ!$A$33:$A$776,$A27,СВЦЭМ!$B$33:$B$776,S$11)+'СЕТ СН'!$F$11+СВЦЭМ!$D$10+'СЕТ СН'!$F$5-'СЕТ СН'!$F$21</f>
        <v>3225.3202796400001</v>
      </c>
      <c r="T27" s="36">
        <f>SUMIFS(СВЦЭМ!$D$33:$D$776,СВЦЭМ!$A$33:$A$776,$A27,СВЦЭМ!$B$33:$B$776,T$11)+'СЕТ СН'!$F$11+СВЦЭМ!$D$10+'СЕТ СН'!$F$5-'СЕТ СН'!$F$21</f>
        <v>3229.9404818799999</v>
      </c>
      <c r="U27" s="36">
        <f>SUMIFS(СВЦЭМ!$D$33:$D$776,СВЦЭМ!$A$33:$A$776,$A27,СВЦЭМ!$B$33:$B$776,U$11)+'СЕТ СН'!$F$11+СВЦЭМ!$D$10+'СЕТ СН'!$F$5-'СЕТ СН'!$F$21</f>
        <v>3240.6140044200001</v>
      </c>
      <c r="V27" s="36">
        <f>SUMIFS(СВЦЭМ!$D$33:$D$776,СВЦЭМ!$A$33:$A$776,$A27,СВЦЭМ!$B$33:$B$776,V$11)+'СЕТ СН'!$F$11+СВЦЭМ!$D$10+'СЕТ СН'!$F$5-'СЕТ СН'!$F$21</f>
        <v>3226.1765363499999</v>
      </c>
      <c r="W27" s="36">
        <f>SUMIFS(СВЦЭМ!$D$33:$D$776,СВЦЭМ!$A$33:$A$776,$A27,СВЦЭМ!$B$33:$B$776,W$11)+'СЕТ СН'!$F$11+СВЦЭМ!$D$10+'СЕТ СН'!$F$5-'СЕТ СН'!$F$21</f>
        <v>3223.1275457500001</v>
      </c>
      <c r="X27" s="36">
        <f>SUMIFS(СВЦЭМ!$D$33:$D$776,СВЦЭМ!$A$33:$A$776,$A27,СВЦЭМ!$B$33:$B$776,X$11)+'СЕТ СН'!$F$11+СВЦЭМ!$D$10+'СЕТ СН'!$F$5-'СЕТ СН'!$F$21</f>
        <v>3239.7245189800001</v>
      </c>
      <c r="Y27" s="36">
        <f>SUMIFS(СВЦЭМ!$D$33:$D$776,СВЦЭМ!$A$33:$A$776,$A27,СВЦЭМ!$B$33:$B$776,Y$11)+'СЕТ СН'!$F$11+СВЦЭМ!$D$10+'СЕТ СН'!$F$5-'СЕТ СН'!$F$21</f>
        <v>3245.0015954999999</v>
      </c>
    </row>
    <row r="28" spans="1:25" ht="15.75" x14ac:dyDescent="0.2">
      <c r="A28" s="35">
        <f t="shared" si="0"/>
        <v>44060</v>
      </c>
      <c r="B28" s="36">
        <f>SUMIFS(СВЦЭМ!$D$33:$D$776,СВЦЭМ!$A$33:$A$776,$A28,СВЦЭМ!$B$33:$B$776,B$11)+'СЕТ СН'!$F$11+СВЦЭМ!$D$10+'СЕТ СН'!$F$5-'СЕТ СН'!$F$21</f>
        <v>3345.5313617900001</v>
      </c>
      <c r="C28" s="36">
        <f>SUMIFS(СВЦЭМ!$D$33:$D$776,СВЦЭМ!$A$33:$A$776,$A28,СВЦЭМ!$B$33:$B$776,C$11)+'СЕТ СН'!$F$11+СВЦЭМ!$D$10+'СЕТ СН'!$F$5-'СЕТ СН'!$F$21</f>
        <v>3372.1640705600003</v>
      </c>
      <c r="D28" s="36">
        <f>SUMIFS(СВЦЭМ!$D$33:$D$776,СВЦЭМ!$A$33:$A$776,$A28,СВЦЭМ!$B$33:$B$776,D$11)+'СЕТ СН'!$F$11+СВЦЭМ!$D$10+'СЕТ СН'!$F$5-'СЕТ СН'!$F$21</f>
        <v>3385.61002779</v>
      </c>
      <c r="E28" s="36">
        <f>SUMIFS(СВЦЭМ!$D$33:$D$776,СВЦЭМ!$A$33:$A$776,$A28,СВЦЭМ!$B$33:$B$776,E$11)+'СЕТ СН'!$F$11+СВЦЭМ!$D$10+'СЕТ СН'!$F$5-'СЕТ СН'!$F$21</f>
        <v>3395.0364158399998</v>
      </c>
      <c r="F28" s="36">
        <f>SUMIFS(СВЦЭМ!$D$33:$D$776,СВЦЭМ!$A$33:$A$776,$A28,СВЦЭМ!$B$33:$B$776,F$11)+'СЕТ СН'!$F$11+СВЦЭМ!$D$10+'СЕТ СН'!$F$5-'СЕТ СН'!$F$21</f>
        <v>3391.00718628</v>
      </c>
      <c r="G28" s="36">
        <f>SUMIFS(СВЦЭМ!$D$33:$D$776,СВЦЭМ!$A$33:$A$776,$A28,СВЦЭМ!$B$33:$B$776,G$11)+'СЕТ СН'!$F$11+СВЦЭМ!$D$10+'СЕТ СН'!$F$5-'СЕТ СН'!$F$21</f>
        <v>3392.85539982</v>
      </c>
      <c r="H28" s="36">
        <f>SUMIFS(СВЦЭМ!$D$33:$D$776,СВЦЭМ!$A$33:$A$776,$A28,СВЦЭМ!$B$33:$B$776,H$11)+'СЕТ СН'!$F$11+СВЦЭМ!$D$10+'СЕТ СН'!$F$5-'СЕТ СН'!$F$21</f>
        <v>3408.1641909700002</v>
      </c>
      <c r="I28" s="36">
        <f>SUMIFS(СВЦЭМ!$D$33:$D$776,СВЦЭМ!$A$33:$A$776,$A28,СВЦЭМ!$B$33:$B$776,I$11)+'СЕТ СН'!$F$11+СВЦЭМ!$D$10+'СЕТ СН'!$F$5-'СЕТ СН'!$F$21</f>
        <v>3451.3084335499998</v>
      </c>
      <c r="J28" s="36">
        <f>SUMIFS(СВЦЭМ!$D$33:$D$776,СВЦЭМ!$A$33:$A$776,$A28,СВЦЭМ!$B$33:$B$776,J$11)+'СЕТ СН'!$F$11+СВЦЭМ!$D$10+'СЕТ СН'!$F$5-'СЕТ СН'!$F$21</f>
        <v>3407.27525315</v>
      </c>
      <c r="K28" s="36">
        <f>SUMIFS(СВЦЭМ!$D$33:$D$776,СВЦЭМ!$A$33:$A$776,$A28,СВЦЭМ!$B$33:$B$776,K$11)+'СЕТ СН'!$F$11+СВЦЭМ!$D$10+'СЕТ СН'!$F$5-'СЕТ СН'!$F$21</f>
        <v>3376.5026644700001</v>
      </c>
      <c r="L28" s="36">
        <f>SUMIFS(СВЦЭМ!$D$33:$D$776,СВЦЭМ!$A$33:$A$776,$A28,СВЦЭМ!$B$33:$B$776,L$11)+'СЕТ СН'!$F$11+СВЦЭМ!$D$10+'СЕТ СН'!$F$5-'СЕТ СН'!$F$21</f>
        <v>3363.1418492299999</v>
      </c>
      <c r="M28" s="36">
        <f>SUMIFS(СВЦЭМ!$D$33:$D$776,СВЦЭМ!$A$33:$A$776,$A28,СВЦЭМ!$B$33:$B$776,M$11)+'СЕТ СН'!$F$11+СВЦЭМ!$D$10+'СЕТ СН'!$F$5-'СЕТ СН'!$F$21</f>
        <v>3304.5559538100001</v>
      </c>
      <c r="N28" s="36">
        <f>SUMIFS(СВЦЭМ!$D$33:$D$776,СВЦЭМ!$A$33:$A$776,$A28,СВЦЭМ!$B$33:$B$776,N$11)+'СЕТ СН'!$F$11+СВЦЭМ!$D$10+'СЕТ СН'!$F$5-'СЕТ СН'!$F$21</f>
        <v>3235.9400061000001</v>
      </c>
      <c r="O28" s="36">
        <f>SUMIFS(СВЦЭМ!$D$33:$D$776,СВЦЭМ!$A$33:$A$776,$A28,СВЦЭМ!$B$33:$B$776,O$11)+'СЕТ СН'!$F$11+СВЦЭМ!$D$10+'СЕТ СН'!$F$5-'СЕТ СН'!$F$21</f>
        <v>3202.1283240900002</v>
      </c>
      <c r="P28" s="36">
        <f>SUMIFS(СВЦЭМ!$D$33:$D$776,СВЦЭМ!$A$33:$A$776,$A28,СВЦЭМ!$B$33:$B$776,P$11)+'СЕТ СН'!$F$11+СВЦЭМ!$D$10+'СЕТ СН'!$F$5-'СЕТ СН'!$F$21</f>
        <v>3202.2238347299999</v>
      </c>
      <c r="Q28" s="36">
        <f>SUMIFS(СВЦЭМ!$D$33:$D$776,СВЦЭМ!$A$33:$A$776,$A28,СВЦЭМ!$B$33:$B$776,Q$11)+'СЕТ СН'!$F$11+СВЦЭМ!$D$10+'СЕТ СН'!$F$5-'СЕТ СН'!$F$21</f>
        <v>3208.5687586700001</v>
      </c>
      <c r="R28" s="36">
        <f>SUMIFS(СВЦЭМ!$D$33:$D$776,СВЦЭМ!$A$33:$A$776,$A28,СВЦЭМ!$B$33:$B$776,R$11)+'СЕТ СН'!$F$11+СВЦЭМ!$D$10+'СЕТ СН'!$F$5-'СЕТ СН'!$F$21</f>
        <v>3205.5516323800002</v>
      </c>
      <c r="S28" s="36">
        <f>SUMIFS(СВЦЭМ!$D$33:$D$776,СВЦЭМ!$A$33:$A$776,$A28,СВЦЭМ!$B$33:$B$776,S$11)+'СЕТ СН'!$F$11+СВЦЭМ!$D$10+'СЕТ СН'!$F$5-'СЕТ СН'!$F$21</f>
        <v>3208.8228272699998</v>
      </c>
      <c r="T28" s="36">
        <f>SUMIFS(СВЦЭМ!$D$33:$D$776,СВЦЭМ!$A$33:$A$776,$A28,СВЦЭМ!$B$33:$B$776,T$11)+'СЕТ СН'!$F$11+СВЦЭМ!$D$10+'СЕТ СН'!$F$5-'СЕТ СН'!$F$21</f>
        <v>3206.0822056100001</v>
      </c>
      <c r="U28" s="36">
        <f>SUMIFS(СВЦЭМ!$D$33:$D$776,СВЦЭМ!$A$33:$A$776,$A28,СВЦЭМ!$B$33:$B$776,U$11)+'СЕТ СН'!$F$11+СВЦЭМ!$D$10+'СЕТ СН'!$F$5-'СЕТ СН'!$F$21</f>
        <v>3209.5853475399999</v>
      </c>
      <c r="V28" s="36">
        <f>SUMIFS(СВЦЭМ!$D$33:$D$776,СВЦЭМ!$A$33:$A$776,$A28,СВЦЭМ!$B$33:$B$776,V$11)+'СЕТ СН'!$F$11+СВЦЭМ!$D$10+'СЕТ СН'!$F$5-'СЕТ СН'!$F$21</f>
        <v>3208.3401043200001</v>
      </c>
      <c r="W28" s="36">
        <f>SUMIFS(СВЦЭМ!$D$33:$D$776,СВЦЭМ!$A$33:$A$776,$A28,СВЦЭМ!$B$33:$B$776,W$11)+'СЕТ СН'!$F$11+СВЦЭМ!$D$10+'СЕТ СН'!$F$5-'СЕТ СН'!$F$21</f>
        <v>3206.1628498</v>
      </c>
      <c r="X28" s="36">
        <f>SUMIFS(СВЦЭМ!$D$33:$D$776,СВЦЭМ!$A$33:$A$776,$A28,СВЦЭМ!$B$33:$B$776,X$11)+'СЕТ СН'!$F$11+СВЦЭМ!$D$10+'СЕТ СН'!$F$5-'СЕТ СН'!$F$21</f>
        <v>3208.2233444799999</v>
      </c>
      <c r="Y28" s="36">
        <f>SUMIFS(СВЦЭМ!$D$33:$D$776,СВЦЭМ!$A$33:$A$776,$A28,СВЦЭМ!$B$33:$B$776,Y$11)+'СЕТ СН'!$F$11+СВЦЭМ!$D$10+'СЕТ СН'!$F$5-'СЕТ СН'!$F$21</f>
        <v>3269.94937734</v>
      </c>
    </row>
    <row r="29" spans="1:25" ht="15.75" x14ac:dyDescent="0.2">
      <c r="A29" s="35">
        <f t="shared" si="0"/>
        <v>44061</v>
      </c>
      <c r="B29" s="36">
        <f>SUMIFS(СВЦЭМ!$D$33:$D$776,СВЦЭМ!$A$33:$A$776,$A29,СВЦЭМ!$B$33:$B$776,B$11)+'СЕТ СН'!$F$11+СВЦЭМ!$D$10+'СЕТ СН'!$F$5-'СЕТ СН'!$F$21</f>
        <v>3347.4902460799999</v>
      </c>
      <c r="C29" s="36">
        <f>SUMIFS(СВЦЭМ!$D$33:$D$776,СВЦЭМ!$A$33:$A$776,$A29,СВЦЭМ!$B$33:$B$776,C$11)+'СЕТ СН'!$F$11+СВЦЭМ!$D$10+'СЕТ СН'!$F$5-'СЕТ СН'!$F$21</f>
        <v>3383.8514800499997</v>
      </c>
      <c r="D29" s="36">
        <f>SUMIFS(СВЦЭМ!$D$33:$D$776,СВЦЭМ!$A$33:$A$776,$A29,СВЦЭМ!$B$33:$B$776,D$11)+'СЕТ СН'!$F$11+СВЦЭМ!$D$10+'СЕТ СН'!$F$5-'СЕТ СН'!$F$21</f>
        <v>3402.3511246600001</v>
      </c>
      <c r="E29" s="36">
        <f>SUMIFS(СВЦЭМ!$D$33:$D$776,СВЦЭМ!$A$33:$A$776,$A29,СВЦЭМ!$B$33:$B$776,E$11)+'СЕТ СН'!$F$11+СВЦЭМ!$D$10+'СЕТ СН'!$F$5-'СЕТ СН'!$F$21</f>
        <v>3402.5275697799998</v>
      </c>
      <c r="F29" s="36">
        <f>SUMIFS(СВЦЭМ!$D$33:$D$776,СВЦЭМ!$A$33:$A$776,$A29,СВЦЭМ!$B$33:$B$776,F$11)+'СЕТ СН'!$F$11+СВЦЭМ!$D$10+'СЕТ СН'!$F$5-'СЕТ СН'!$F$21</f>
        <v>3413.31001956</v>
      </c>
      <c r="G29" s="36">
        <f>SUMIFS(СВЦЭМ!$D$33:$D$776,СВЦЭМ!$A$33:$A$776,$A29,СВЦЭМ!$B$33:$B$776,G$11)+'СЕТ СН'!$F$11+СВЦЭМ!$D$10+'СЕТ СН'!$F$5-'СЕТ СН'!$F$21</f>
        <v>3407.15638476</v>
      </c>
      <c r="H29" s="36">
        <f>SUMIFS(СВЦЭМ!$D$33:$D$776,СВЦЭМ!$A$33:$A$776,$A29,СВЦЭМ!$B$33:$B$776,H$11)+'СЕТ СН'!$F$11+СВЦЭМ!$D$10+'СЕТ СН'!$F$5-'СЕТ СН'!$F$21</f>
        <v>3410.2726051099999</v>
      </c>
      <c r="I29" s="36">
        <f>SUMIFS(СВЦЭМ!$D$33:$D$776,СВЦЭМ!$A$33:$A$776,$A29,СВЦЭМ!$B$33:$B$776,I$11)+'СЕТ СН'!$F$11+СВЦЭМ!$D$10+'СЕТ СН'!$F$5-'СЕТ СН'!$F$21</f>
        <v>3412.8259133299998</v>
      </c>
      <c r="J29" s="36">
        <f>SUMIFS(СВЦЭМ!$D$33:$D$776,СВЦЭМ!$A$33:$A$776,$A29,СВЦЭМ!$B$33:$B$776,J$11)+'СЕТ СН'!$F$11+СВЦЭМ!$D$10+'СЕТ СН'!$F$5-'СЕТ СН'!$F$21</f>
        <v>3359.9155336899998</v>
      </c>
      <c r="K29" s="36">
        <f>SUMIFS(СВЦЭМ!$D$33:$D$776,СВЦЭМ!$A$33:$A$776,$A29,СВЦЭМ!$B$33:$B$776,K$11)+'СЕТ СН'!$F$11+СВЦЭМ!$D$10+'СЕТ СН'!$F$5-'СЕТ СН'!$F$21</f>
        <v>3343.6644916099999</v>
      </c>
      <c r="L29" s="36">
        <f>SUMIFS(СВЦЭМ!$D$33:$D$776,СВЦЭМ!$A$33:$A$776,$A29,СВЦЭМ!$B$33:$B$776,L$11)+'СЕТ СН'!$F$11+СВЦЭМ!$D$10+'СЕТ СН'!$F$5-'СЕТ СН'!$F$21</f>
        <v>3341.3422876099999</v>
      </c>
      <c r="M29" s="36">
        <f>SUMIFS(СВЦЭМ!$D$33:$D$776,СВЦЭМ!$A$33:$A$776,$A29,СВЦЭМ!$B$33:$B$776,M$11)+'СЕТ СН'!$F$11+СВЦЭМ!$D$10+'СЕТ СН'!$F$5-'СЕТ СН'!$F$21</f>
        <v>3297.8656147900001</v>
      </c>
      <c r="N29" s="36">
        <f>SUMIFS(СВЦЭМ!$D$33:$D$776,СВЦЭМ!$A$33:$A$776,$A29,СВЦЭМ!$B$33:$B$776,N$11)+'СЕТ СН'!$F$11+СВЦЭМ!$D$10+'СЕТ СН'!$F$5-'СЕТ СН'!$F$21</f>
        <v>3223.5694056900002</v>
      </c>
      <c r="O29" s="36">
        <f>SUMIFS(СВЦЭМ!$D$33:$D$776,СВЦЭМ!$A$33:$A$776,$A29,СВЦЭМ!$B$33:$B$776,O$11)+'СЕТ СН'!$F$11+СВЦЭМ!$D$10+'СЕТ СН'!$F$5-'СЕТ СН'!$F$21</f>
        <v>3202.63953537</v>
      </c>
      <c r="P29" s="36">
        <f>SUMIFS(СВЦЭМ!$D$33:$D$776,СВЦЭМ!$A$33:$A$776,$A29,СВЦЭМ!$B$33:$B$776,P$11)+'СЕТ СН'!$F$11+СВЦЭМ!$D$10+'СЕТ СН'!$F$5-'СЕТ СН'!$F$21</f>
        <v>3202.08449131</v>
      </c>
      <c r="Q29" s="36">
        <f>SUMIFS(СВЦЭМ!$D$33:$D$776,СВЦЭМ!$A$33:$A$776,$A29,СВЦЭМ!$B$33:$B$776,Q$11)+'СЕТ СН'!$F$11+СВЦЭМ!$D$10+'СЕТ СН'!$F$5-'СЕТ СН'!$F$21</f>
        <v>3202.7173949399998</v>
      </c>
      <c r="R29" s="36">
        <f>SUMIFS(СВЦЭМ!$D$33:$D$776,СВЦЭМ!$A$33:$A$776,$A29,СВЦЭМ!$B$33:$B$776,R$11)+'СЕТ СН'!$F$11+СВЦЭМ!$D$10+'СЕТ СН'!$F$5-'СЕТ СН'!$F$21</f>
        <v>3191.6894674</v>
      </c>
      <c r="S29" s="36">
        <f>SUMIFS(СВЦЭМ!$D$33:$D$776,СВЦЭМ!$A$33:$A$776,$A29,СВЦЭМ!$B$33:$B$776,S$11)+'СЕТ СН'!$F$11+СВЦЭМ!$D$10+'СЕТ СН'!$F$5-'СЕТ СН'!$F$21</f>
        <v>3195.28242864</v>
      </c>
      <c r="T29" s="36">
        <f>SUMIFS(СВЦЭМ!$D$33:$D$776,СВЦЭМ!$A$33:$A$776,$A29,СВЦЭМ!$B$33:$B$776,T$11)+'СЕТ СН'!$F$11+СВЦЭМ!$D$10+'СЕТ СН'!$F$5-'СЕТ СН'!$F$21</f>
        <v>3195.44975651</v>
      </c>
      <c r="U29" s="36">
        <f>SUMIFS(СВЦЭМ!$D$33:$D$776,СВЦЭМ!$A$33:$A$776,$A29,СВЦЭМ!$B$33:$B$776,U$11)+'СЕТ СН'!$F$11+СВЦЭМ!$D$10+'СЕТ СН'!$F$5-'СЕТ СН'!$F$21</f>
        <v>3194.0696651399999</v>
      </c>
      <c r="V29" s="36">
        <f>SUMIFS(СВЦЭМ!$D$33:$D$776,СВЦЭМ!$A$33:$A$776,$A29,СВЦЭМ!$B$33:$B$776,V$11)+'СЕТ СН'!$F$11+СВЦЭМ!$D$10+'СЕТ СН'!$F$5-'СЕТ СН'!$F$21</f>
        <v>3190.4427005799998</v>
      </c>
      <c r="W29" s="36">
        <f>SUMIFS(СВЦЭМ!$D$33:$D$776,СВЦЭМ!$A$33:$A$776,$A29,СВЦЭМ!$B$33:$B$776,W$11)+'СЕТ СН'!$F$11+СВЦЭМ!$D$10+'СЕТ СН'!$F$5-'СЕТ СН'!$F$21</f>
        <v>3207.2289022200002</v>
      </c>
      <c r="X29" s="36">
        <f>SUMIFS(СВЦЭМ!$D$33:$D$776,СВЦЭМ!$A$33:$A$776,$A29,СВЦЭМ!$B$33:$B$776,X$11)+'СЕТ СН'!$F$11+СВЦЭМ!$D$10+'СЕТ СН'!$F$5-'СЕТ СН'!$F$21</f>
        <v>3207.9174059799998</v>
      </c>
      <c r="Y29" s="36">
        <f>SUMIFS(СВЦЭМ!$D$33:$D$776,СВЦЭМ!$A$33:$A$776,$A29,СВЦЭМ!$B$33:$B$776,Y$11)+'СЕТ СН'!$F$11+СВЦЭМ!$D$10+'СЕТ СН'!$F$5-'СЕТ СН'!$F$21</f>
        <v>3278.9423775999999</v>
      </c>
    </row>
    <row r="30" spans="1:25" ht="15.75" x14ac:dyDescent="0.2">
      <c r="A30" s="35">
        <f t="shared" si="0"/>
        <v>44062</v>
      </c>
      <c r="B30" s="36">
        <f>SUMIFS(СВЦЭМ!$D$33:$D$776,СВЦЭМ!$A$33:$A$776,$A30,СВЦЭМ!$B$33:$B$776,B$11)+'СЕТ СН'!$F$11+СВЦЭМ!$D$10+'СЕТ СН'!$F$5-'СЕТ СН'!$F$21</f>
        <v>3285.86699718</v>
      </c>
      <c r="C30" s="36">
        <f>SUMIFS(СВЦЭМ!$D$33:$D$776,СВЦЭМ!$A$33:$A$776,$A30,СВЦЭМ!$B$33:$B$776,C$11)+'СЕТ СН'!$F$11+СВЦЭМ!$D$10+'СЕТ СН'!$F$5-'СЕТ СН'!$F$21</f>
        <v>3325.9312618700001</v>
      </c>
      <c r="D30" s="36">
        <f>SUMIFS(СВЦЭМ!$D$33:$D$776,СВЦЭМ!$A$33:$A$776,$A30,СВЦЭМ!$B$33:$B$776,D$11)+'СЕТ СН'!$F$11+СВЦЭМ!$D$10+'СЕТ СН'!$F$5-'СЕТ СН'!$F$21</f>
        <v>3333.3768738399999</v>
      </c>
      <c r="E30" s="36">
        <f>SUMIFS(СВЦЭМ!$D$33:$D$776,СВЦЭМ!$A$33:$A$776,$A30,СВЦЭМ!$B$33:$B$776,E$11)+'СЕТ СН'!$F$11+СВЦЭМ!$D$10+'СЕТ СН'!$F$5-'СЕТ СН'!$F$21</f>
        <v>3349.39086456</v>
      </c>
      <c r="F30" s="36">
        <f>SUMIFS(СВЦЭМ!$D$33:$D$776,СВЦЭМ!$A$33:$A$776,$A30,СВЦЭМ!$B$33:$B$776,F$11)+'СЕТ СН'!$F$11+СВЦЭМ!$D$10+'СЕТ СН'!$F$5-'СЕТ СН'!$F$21</f>
        <v>3358.1992508900003</v>
      </c>
      <c r="G30" s="36">
        <f>SUMIFS(СВЦЭМ!$D$33:$D$776,СВЦЭМ!$A$33:$A$776,$A30,СВЦЭМ!$B$33:$B$776,G$11)+'СЕТ СН'!$F$11+СВЦЭМ!$D$10+'СЕТ СН'!$F$5-'СЕТ СН'!$F$21</f>
        <v>3341.1458726400001</v>
      </c>
      <c r="H30" s="36">
        <f>SUMIFS(СВЦЭМ!$D$33:$D$776,СВЦЭМ!$A$33:$A$776,$A30,СВЦЭМ!$B$33:$B$776,H$11)+'СЕТ СН'!$F$11+СВЦЭМ!$D$10+'СЕТ СН'!$F$5-'СЕТ СН'!$F$21</f>
        <v>3339.5966511300003</v>
      </c>
      <c r="I30" s="36">
        <f>SUMIFS(СВЦЭМ!$D$33:$D$776,СВЦЭМ!$A$33:$A$776,$A30,СВЦЭМ!$B$33:$B$776,I$11)+'СЕТ СН'!$F$11+СВЦЭМ!$D$10+'СЕТ СН'!$F$5-'СЕТ СН'!$F$21</f>
        <v>3364.94980743</v>
      </c>
      <c r="J30" s="36">
        <f>SUMIFS(СВЦЭМ!$D$33:$D$776,СВЦЭМ!$A$33:$A$776,$A30,СВЦЭМ!$B$33:$B$776,J$11)+'СЕТ СН'!$F$11+СВЦЭМ!$D$10+'СЕТ СН'!$F$5-'СЕТ СН'!$F$21</f>
        <v>3341.54219057</v>
      </c>
      <c r="K30" s="36">
        <f>SUMIFS(СВЦЭМ!$D$33:$D$776,СВЦЭМ!$A$33:$A$776,$A30,СВЦЭМ!$B$33:$B$776,K$11)+'СЕТ СН'!$F$11+СВЦЭМ!$D$10+'СЕТ СН'!$F$5-'СЕТ СН'!$F$21</f>
        <v>3309.9778565900001</v>
      </c>
      <c r="L30" s="36">
        <f>SUMIFS(СВЦЭМ!$D$33:$D$776,СВЦЭМ!$A$33:$A$776,$A30,СВЦЭМ!$B$33:$B$776,L$11)+'СЕТ СН'!$F$11+СВЦЭМ!$D$10+'СЕТ СН'!$F$5-'СЕТ СН'!$F$21</f>
        <v>3268.9121662400003</v>
      </c>
      <c r="M30" s="36">
        <f>SUMIFS(СВЦЭМ!$D$33:$D$776,СВЦЭМ!$A$33:$A$776,$A30,СВЦЭМ!$B$33:$B$776,M$11)+'СЕТ СН'!$F$11+СВЦЭМ!$D$10+'СЕТ СН'!$F$5-'СЕТ СН'!$F$21</f>
        <v>3229.8923299600001</v>
      </c>
      <c r="N30" s="36">
        <f>SUMIFS(СВЦЭМ!$D$33:$D$776,СВЦЭМ!$A$33:$A$776,$A30,СВЦЭМ!$B$33:$B$776,N$11)+'СЕТ СН'!$F$11+СВЦЭМ!$D$10+'СЕТ СН'!$F$5-'СЕТ СН'!$F$21</f>
        <v>3193.1169877500001</v>
      </c>
      <c r="O30" s="36">
        <f>SUMIFS(СВЦЭМ!$D$33:$D$776,СВЦЭМ!$A$33:$A$776,$A30,СВЦЭМ!$B$33:$B$776,O$11)+'СЕТ СН'!$F$11+СВЦЭМ!$D$10+'СЕТ СН'!$F$5-'СЕТ СН'!$F$21</f>
        <v>3181.5097826599999</v>
      </c>
      <c r="P30" s="36">
        <f>SUMIFS(СВЦЭМ!$D$33:$D$776,СВЦЭМ!$A$33:$A$776,$A30,СВЦЭМ!$B$33:$B$776,P$11)+'СЕТ СН'!$F$11+СВЦЭМ!$D$10+'СЕТ СН'!$F$5-'СЕТ СН'!$F$21</f>
        <v>3180.4369653899998</v>
      </c>
      <c r="Q30" s="36">
        <f>SUMIFS(СВЦЭМ!$D$33:$D$776,СВЦЭМ!$A$33:$A$776,$A30,СВЦЭМ!$B$33:$B$776,Q$11)+'СЕТ СН'!$F$11+СВЦЭМ!$D$10+'СЕТ СН'!$F$5-'СЕТ СН'!$F$21</f>
        <v>3181.2677500899999</v>
      </c>
      <c r="R30" s="36">
        <f>SUMIFS(СВЦЭМ!$D$33:$D$776,СВЦЭМ!$A$33:$A$776,$A30,СВЦЭМ!$B$33:$B$776,R$11)+'СЕТ СН'!$F$11+СВЦЭМ!$D$10+'СЕТ СН'!$F$5-'СЕТ СН'!$F$21</f>
        <v>3177.1529010300001</v>
      </c>
      <c r="S30" s="36">
        <f>SUMIFS(СВЦЭМ!$D$33:$D$776,СВЦЭМ!$A$33:$A$776,$A30,СВЦЭМ!$B$33:$B$776,S$11)+'СЕТ СН'!$F$11+СВЦЭМ!$D$10+'СЕТ СН'!$F$5-'СЕТ СН'!$F$21</f>
        <v>3178.3088313899998</v>
      </c>
      <c r="T30" s="36">
        <f>SUMIFS(СВЦЭМ!$D$33:$D$776,СВЦЭМ!$A$33:$A$776,$A30,СВЦЭМ!$B$33:$B$776,T$11)+'СЕТ СН'!$F$11+СВЦЭМ!$D$10+'СЕТ СН'!$F$5-'СЕТ СН'!$F$21</f>
        <v>3174.5713846200001</v>
      </c>
      <c r="U30" s="36">
        <f>SUMIFS(СВЦЭМ!$D$33:$D$776,СВЦЭМ!$A$33:$A$776,$A30,СВЦЭМ!$B$33:$B$776,U$11)+'СЕТ СН'!$F$11+СВЦЭМ!$D$10+'СЕТ СН'!$F$5-'СЕТ СН'!$F$21</f>
        <v>3169.4873071299999</v>
      </c>
      <c r="V30" s="36">
        <f>SUMIFS(СВЦЭМ!$D$33:$D$776,СВЦЭМ!$A$33:$A$776,$A30,СВЦЭМ!$B$33:$B$776,V$11)+'СЕТ СН'!$F$11+СВЦЭМ!$D$10+'СЕТ СН'!$F$5-'СЕТ СН'!$F$21</f>
        <v>3162.38580275</v>
      </c>
      <c r="W30" s="36">
        <f>SUMIFS(СВЦЭМ!$D$33:$D$776,СВЦЭМ!$A$33:$A$776,$A30,СВЦЭМ!$B$33:$B$776,W$11)+'СЕТ СН'!$F$11+СВЦЭМ!$D$10+'СЕТ СН'!$F$5-'СЕТ СН'!$F$21</f>
        <v>3166.35280272</v>
      </c>
      <c r="X30" s="36">
        <f>SUMIFS(СВЦЭМ!$D$33:$D$776,СВЦЭМ!$A$33:$A$776,$A30,СВЦЭМ!$B$33:$B$776,X$11)+'СЕТ СН'!$F$11+СВЦЭМ!$D$10+'СЕТ СН'!$F$5-'СЕТ СН'!$F$21</f>
        <v>3177.4710999899999</v>
      </c>
      <c r="Y30" s="36">
        <f>SUMIFS(СВЦЭМ!$D$33:$D$776,СВЦЭМ!$A$33:$A$776,$A30,СВЦЭМ!$B$33:$B$776,Y$11)+'СЕТ СН'!$F$11+СВЦЭМ!$D$10+'СЕТ СН'!$F$5-'СЕТ СН'!$F$21</f>
        <v>3285.20154899</v>
      </c>
    </row>
    <row r="31" spans="1:25" ht="15.75" x14ac:dyDescent="0.2">
      <c r="A31" s="35">
        <f t="shared" si="0"/>
        <v>44063</v>
      </c>
      <c r="B31" s="36">
        <f>SUMIFS(СВЦЭМ!$D$33:$D$776,СВЦЭМ!$A$33:$A$776,$A31,СВЦЭМ!$B$33:$B$776,B$11)+'СЕТ СН'!$F$11+СВЦЭМ!$D$10+'СЕТ СН'!$F$5-'СЕТ СН'!$F$21</f>
        <v>3346.3905948199999</v>
      </c>
      <c r="C31" s="36">
        <f>SUMIFS(СВЦЭМ!$D$33:$D$776,СВЦЭМ!$A$33:$A$776,$A31,СВЦЭМ!$B$33:$B$776,C$11)+'СЕТ СН'!$F$11+СВЦЭМ!$D$10+'СЕТ СН'!$F$5-'СЕТ СН'!$F$21</f>
        <v>3384.7327069499997</v>
      </c>
      <c r="D31" s="36">
        <f>SUMIFS(СВЦЭМ!$D$33:$D$776,СВЦЭМ!$A$33:$A$776,$A31,СВЦЭМ!$B$33:$B$776,D$11)+'СЕТ СН'!$F$11+СВЦЭМ!$D$10+'СЕТ СН'!$F$5-'СЕТ СН'!$F$21</f>
        <v>3411.6743259499999</v>
      </c>
      <c r="E31" s="36">
        <f>SUMIFS(СВЦЭМ!$D$33:$D$776,СВЦЭМ!$A$33:$A$776,$A31,СВЦЭМ!$B$33:$B$776,E$11)+'СЕТ СН'!$F$11+СВЦЭМ!$D$10+'СЕТ СН'!$F$5-'СЕТ СН'!$F$21</f>
        <v>3426.2051492299997</v>
      </c>
      <c r="F31" s="36">
        <f>SUMIFS(СВЦЭМ!$D$33:$D$776,СВЦЭМ!$A$33:$A$776,$A31,СВЦЭМ!$B$33:$B$776,F$11)+'СЕТ СН'!$F$11+СВЦЭМ!$D$10+'СЕТ СН'!$F$5-'СЕТ СН'!$F$21</f>
        <v>3425.0618662400002</v>
      </c>
      <c r="G31" s="36">
        <f>SUMIFS(СВЦЭМ!$D$33:$D$776,СВЦЭМ!$A$33:$A$776,$A31,СВЦЭМ!$B$33:$B$776,G$11)+'СЕТ СН'!$F$11+СВЦЭМ!$D$10+'СЕТ СН'!$F$5-'СЕТ СН'!$F$21</f>
        <v>3406.9074542500002</v>
      </c>
      <c r="H31" s="36">
        <f>SUMIFS(СВЦЭМ!$D$33:$D$776,СВЦЭМ!$A$33:$A$776,$A31,СВЦЭМ!$B$33:$B$776,H$11)+'СЕТ СН'!$F$11+СВЦЭМ!$D$10+'СЕТ СН'!$F$5-'СЕТ СН'!$F$21</f>
        <v>3378.7597108</v>
      </c>
      <c r="I31" s="36">
        <f>SUMIFS(СВЦЭМ!$D$33:$D$776,СВЦЭМ!$A$33:$A$776,$A31,СВЦЭМ!$B$33:$B$776,I$11)+'СЕТ СН'!$F$11+СВЦЭМ!$D$10+'СЕТ СН'!$F$5-'СЕТ СН'!$F$21</f>
        <v>3413.9122250800001</v>
      </c>
      <c r="J31" s="36">
        <f>SUMIFS(СВЦЭМ!$D$33:$D$776,СВЦЭМ!$A$33:$A$776,$A31,СВЦЭМ!$B$33:$B$776,J$11)+'СЕТ СН'!$F$11+СВЦЭМ!$D$10+'СЕТ СН'!$F$5-'СЕТ СН'!$F$21</f>
        <v>3385.3016559799999</v>
      </c>
      <c r="K31" s="36">
        <f>SUMIFS(СВЦЭМ!$D$33:$D$776,СВЦЭМ!$A$33:$A$776,$A31,СВЦЭМ!$B$33:$B$776,K$11)+'СЕТ СН'!$F$11+СВЦЭМ!$D$10+'СЕТ СН'!$F$5-'СЕТ СН'!$F$21</f>
        <v>3350.77322826</v>
      </c>
      <c r="L31" s="36">
        <f>SUMIFS(СВЦЭМ!$D$33:$D$776,СВЦЭМ!$A$33:$A$776,$A31,СВЦЭМ!$B$33:$B$776,L$11)+'СЕТ СН'!$F$11+СВЦЭМ!$D$10+'СЕТ СН'!$F$5-'СЕТ СН'!$F$21</f>
        <v>3311.0703855399997</v>
      </c>
      <c r="M31" s="36">
        <f>SUMIFS(СВЦЭМ!$D$33:$D$776,СВЦЭМ!$A$33:$A$776,$A31,СВЦЭМ!$B$33:$B$776,M$11)+'СЕТ СН'!$F$11+СВЦЭМ!$D$10+'СЕТ СН'!$F$5-'СЕТ СН'!$F$21</f>
        <v>3259.7396151000003</v>
      </c>
      <c r="N31" s="36">
        <f>SUMIFS(СВЦЭМ!$D$33:$D$776,СВЦЭМ!$A$33:$A$776,$A31,СВЦЭМ!$B$33:$B$776,N$11)+'СЕТ СН'!$F$11+СВЦЭМ!$D$10+'СЕТ СН'!$F$5-'СЕТ СН'!$F$21</f>
        <v>3202.8182210099999</v>
      </c>
      <c r="O31" s="36">
        <f>SUMIFS(СВЦЭМ!$D$33:$D$776,СВЦЭМ!$A$33:$A$776,$A31,СВЦЭМ!$B$33:$B$776,O$11)+'СЕТ СН'!$F$11+СВЦЭМ!$D$10+'СЕТ СН'!$F$5-'СЕТ СН'!$F$21</f>
        <v>3181.4825344999999</v>
      </c>
      <c r="P31" s="36">
        <f>SUMIFS(СВЦЭМ!$D$33:$D$776,СВЦЭМ!$A$33:$A$776,$A31,СВЦЭМ!$B$33:$B$776,P$11)+'СЕТ СН'!$F$11+СВЦЭМ!$D$10+'СЕТ СН'!$F$5-'СЕТ СН'!$F$21</f>
        <v>3180.45964374</v>
      </c>
      <c r="Q31" s="36">
        <f>SUMIFS(СВЦЭМ!$D$33:$D$776,СВЦЭМ!$A$33:$A$776,$A31,СВЦЭМ!$B$33:$B$776,Q$11)+'СЕТ СН'!$F$11+СВЦЭМ!$D$10+'СЕТ СН'!$F$5-'СЕТ СН'!$F$21</f>
        <v>3182.5956663799998</v>
      </c>
      <c r="R31" s="36">
        <f>SUMIFS(СВЦЭМ!$D$33:$D$776,СВЦЭМ!$A$33:$A$776,$A31,СВЦЭМ!$B$33:$B$776,R$11)+'СЕТ СН'!$F$11+СВЦЭМ!$D$10+'СЕТ СН'!$F$5-'СЕТ СН'!$F$21</f>
        <v>3183.7205321599999</v>
      </c>
      <c r="S31" s="36">
        <f>SUMIFS(СВЦЭМ!$D$33:$D$776,СВЦЭМ!$A$33:$A$776,$A31,СВЦЭМ!$B$33:$B$776,S$11)+'СЕТ СН'!$F$11+СВЦЭМ!$D$10+'СЕТ СН'!$F$5-'СЕТ СН'!$F$21</f>
        <v>3190.6787042000001</v>
      </c>
      <c r="T31" s="36">
        <f>SUMIFS(СВЦЭМ!$D$33:$D$776,СВЦЭМ!$A$33:$A$776,$A31,СВЦЭМ!$B$33:$B$776,T$11)+'СЕТ СН'!$F$11+СВЦЭМ!$D$10+'СЕТ СН'!$F$5-'СЕТ СН'!$F$21</f>
        <v>3191.8044830700001</v>
      </c>
      <c r="U31" s="36">
        <f>SUMIFS(СВЦЭМ!$D$33:$D$776,СВЦЭМ!$A$33:$A$776,$A31,СВЦЭМ!$B$33:$B$776,U$11)+'СЕТ СН'!$F$11+СВЦЭМ!$D$10+'СЕТ СН'!$F$5-'СЕТ СН'!$F$21</f>
        <v>3190.9799918200001</v>
      </c>
      <c r="V31" s="36">
        <f>SUMIFS(СВЦЭМ!$D$33:$D$776,СВЦЭМ!$A$33:$A$776,$A31,СВЦЭМ!$B$33:$B$776,V$11)+'СЕТ СН'!$F$11+СВЦЭМ!$D$10+'СЕТ СН'!$F$5-'СЕТ СН'!$F$21</f>
        <v>3193.3485519300002</v>
      </c>
      <c r="W31" s="36">
        <f>SUMIFS(СВЦЭМ!$D$33:$D$776,СВЦЭМ!$A$33:$A$776,$A31,СВЦЭМ!$B$33:$B$776,W$11)+'СЕТ СН'!$F$11+СВЦЭМ!$D$10+'СЕТ СН'!$F$5-'СЕТ СН'!$F$21</f>
        <v>3189.82547643</v>
      </c>
      <c r="X31" s="36">
        <f>SUMIFS(СВЦЭМ!$D$33:$D$776,СВЦЭМ!$A$33:$A$776,$A31,СВЦЭМ!$B$33:$B$776,X$11)+'СЕТ СН'!$F$11+СВЦЭМ!$D$10+'СЕТ СН'!$F$5-'СЕТ СН'!$F$21</f>
        <v>3195.2240162600001</v>
      </c>
      <c r="Y31" s="36">
        <f>SUMIFS(СВЦЭМ!$D$33:$D$776,СВЦЭМ!$A$33:$A$776,$A31,СВЦЭМ!$B$33:$B$776,Y$11)+'СЕТ СН'!$F$11+СВЦЭМ!$D$10+'СЕТ СН'!$F$5-'СЕТ СН'!$F$21</f>
        <v>3306.4939895899997</v>
      </c>
    </row>
    <row r="32" spans="1:25" ht="15.75" x14ac:dyDescent="0.2">
      <c r="A32" s="35">
        <f t="shared" si="0"/>
        <v>44064</v>
      </c>
      <c r="B32" s="36">
        <f>SUMIFS(СВЦЭМ!$D$33:$D$776,СВЦЭМ!$A$33:$A$776,$A32,СВЦЭМ!$B$33:$B$776,B$11)+'СЕТ СН'!$F$11+СВЦЭМ!$D$10+'СЕТ СН'!$F$5-'СЕТ СН'!$F$21</f>
        <v>3362.0619123300003</v>
      </c>
      <c r="C32" s="36">
        <f>SUMIFS(СВЦЭМ!$D$33:$D$776,СВЦЭМ!$A$33:$A$776,$A32,СВЦЭМ!$B$33:$B$776,C$11)+'СЕТ СН'!$F$11+СВЦЭМ!$D$10+'СЕТ СН'!$F$5-'СЕТ СН'!$F$21</f>
        <v>3379.4713203199999</v>
      </c>
      <c r="D32" s="36">
        <f>SUMIFS(СВЦЭМ!$D$33:$D$776,СВЦЭМ!$A$33:$A$776,$A32,СВЦЭМ!$B$33:$B$776,D$11)+'СЕТ СН'!$F$11+СВЦЭМ!$D$10+'СЕТ СН'!$F$5-'СЕТ СН'!$F$21</f>
        <v>3416.7927823</v>
      </c>
      <c r="E32" s="36">
        <f>SUMIFS(СВЦЭМ!$D$33:$D$776,СВЦЭМ!$A$33:$A$776,$A32,СВЦЭМ!$B$33:$B$776,E$11)+'СЕТ СН'!$F$11+СВЦЭМ!$D$10+'СЕТ СН'!$F$5-'СЕТ СН'!$F$21</f>
        <v>3411.6229111500002</v>
      </c>
      <c r="F32" s="36">
        <f>SUMIFS(СВЦЭМ!$D$33:$D$776,СВЦЭМ!$A$33:$A$776,$A32,СВЦЭМ!$B$33:$B$776,F$11)+'СЕТ СН'!$F$11+СВЦЭМ!$D$10+'СЕТ СН'!$F$5-'СЕТ СН'!$F$21</f>
        <v>3408.1773546700001</v>
      </c>
      <c r="G32" s="36">
        <f>SUMIFS(СВЦЭМ!$D$33:$D$776,СВЦЭМ!$A$33:$A$776,$A32,СВЦЭМ!$B$33:$B$776,G$11)+'СЕТ СН'!$F$11+СВЦЭМ!$D$10+'СЕТ СН'!$F$5-'СЕТ СН'!$F$21</f>
        <v>3420.76392584</v>
      </c>
      <c r="H32" s="36">
        <f>SUMIFS(СВЦЭМ!$D$33:$D$776,СВЦЭМ!$A$33:$A$776,$A32,СВЦЭМ!$B$33:$B$776,H$11)+'СЕТ СН'!$F$11+СВЦЭМ!$D$10+'СЕТ СН'!$F$5-'СЕТ СН'!$F$21</f>
        <v>3417.1278988200002</v>
      </c>
      <c r="I32" s="36">
        <f>SUMIFS(СВЦЭМ!$D$33:$D$776,СВЦЭМ!$A$33:$A$776,$A32,СВЦЭМ!$B$33:$B$776,I$11)+'СЕТ СН'!$F$11+СВЦЭМ!$D$10+'СЕТ СН'!$F$5-'СЕТ СН'!$F$21</f>
        <v>3443.27362356</v>
      </c>
      <c r="J32" s="36">
        <f>SUMIFS(СВЦЭМ!$D$33:$D$776,СВЦЭМ!$A$33:$A$776,$A32,СВЦЭМ!$B$33:$B$776,J$11)+'СЕТ СН'!$F$11+СВЦЭМ!$D$10+'СЕТ СН'!$F$5-'СЕТ СН'!$F$21</f>
        <v>3415.82716007</v>
      </c>
      <c r="K32" s="36">
        <f>SUMIFS(СВЦЭМ!$D$33:$D$776,СВЦЭМ!$A$33:$A$776,$A32,СВЦЭМ!$B$33:$B$776,K$11)+'СЕТ СН'!$F$11+СВЦЭМ!$D$10+'СЕТ СН'!$F$5-'СЕТ СН'!$F$21</f>
        <v>3368.8840720600001</v>
      </c>
      <c r="L32" s="36">
        <f>SUMIFS(СВЦЭМ!$D$33:$D$776,СВЦЭМ!$A$33:$A$776,$A32,СВЦЭМ!$B$33:$B$776,L$11)+'СЕТ СН'!$F$11+СВЦЭМ!$D$10+'СЕТ СН'!$F$5-'СЕТ СН'!$F$21</f>
        <v>3330.9839429200001</v>
      </c>
      <c r="M32" s="36">
        <f>SUMIFS(СВЦЭМ!$D$33:$D$776,СВЦЭМ!$A$33:$A$776,$A32,СВЦЭМ!$B$33:$B$776,M$11)+'СЕТ СН'!$F$11+СВЦЭМ!$D$10+'СЕТ СН'!$F$5-'СЕТ СН'!$F$21</f>
        <v>3286.2887880899998</v>
      </c>
      <c r="N32" s="36">
        <f>SUMIFS(СВЦЭМ!$D$33:$D$776,СВЦЭМ!$A$33:$A$776,$A32,СВЦЭМ!$B$33:$B$776,N$11)+'СЕТ СН'!$F$11+СВЦЭМ!$D$10+'СЕТ СН'!$F$5-'СЕТ СН'!$F$21</f>
        <v>3228.31390074</v>
      </c>
      <c r="O32" s="36">
        <f>SUMIFS(СВЦЭМ!$D$33:$D$776,СВЦЭМ!$A$33:$A$776,$A32,СВЦЭМ!$B$33:$B$776,O$11)+'СЕТ СН'!$F$11+СВЦЭМ!$D$10+'СЕТ СН'!$F$5-'СЕТ СН'!$F$21</f>
        <v>3211.67048127</v>
      </c>
      <c r="P32" s="36">
        <f>SUMIFS(СВЦЭМ!$D$33:$D$776,СВЦЭМ!$A$33:$A$776,$A32,СВЦЭМ!$B$33:$B$776,P$11)+'СЕТ СН'!$F$11+СВЦЭМ!$D$10+'СЕТ СН'!$F$5-'СЕТ СН'!$F$21</f>
        <v>3208.4229844800002</v>
      </c>
      <c r="Q32" s="36">
        <f>SUMIFS(СВЦЭМ!$D$33:$D$776,СВЦЭМ!$A$33:$A$776,$A32,СВЦЭМ!$B$33:$B$776,Q$11)+'СЕТ СН'!$F$11+СВЦЭМ!$D$10+'СЕТ СН'!$F$5-'СЕТ СН'!$F$21</f>
        <v>3207.7504290500001</v>
      </c>
      <c r="R32" s="36">
        <f>SUMIFS(СВЦЭМ!$D$33:$D$776,СВЦЭМ!$A$33:$A$776,$A32,СВЦЭМ!$B$33:$B$776,R$11)+'СЕТ СН'!$F$11+СВЦЭМ!$D$10+'СЕТ СН'!$F$5-'СЕТ СН'!$F$21</f>
        <v>3200.4707466300001</v>
      </c>
      <c r="S32" s="36">
        <f>SUMIFS(СВЦЭМ!$D$33:$D$776,СВЦЭМ!$A$33:$A$776,$A32,СВЦЭМ!$B$33:$B$776,S$11)+'СЕТ СН'!$F$11+СВЦЭМ!$D$10+'СЕТ СН'!$F$5-'СЕТ СН'!$F$21</f>
        <v>3201.6279171900001</v>
      </c>
      <c r="T32" s="36">
        <f>SUMIFS(СВЦЭМ!$D$33:$D$776,СВЦЭМ!$A$33:$A$776,$A32,СВЦЭМ!$B$33:$B$776,T$11)+'СЕТ СН'!$F$11+СВЦЭМ!$D$10+'СЕТ СН'!$F$5-'СЕТ СН'!$F$21</f>
        <v>3202.5654892000002</v>
      </c>
      <c r="U32" s="36">
        <f>SUMIFS(СВЦЭМ!$D$33:$D$776,СВЦЭМ!$A$33:$A$776,$A32,СВЦЭМ!$B$33:$B$776,U$11)+'СЕТ СН'!$F$11+СВЦЭМ!$D$10+'СЕТ СН'!$F$5-'СЕТ СН'!$F$21</f>
        <v>3210.30649838</v>
      </c>
      <c r="V32" s="36">
        <f>SUMIFS(СВЦЭМ!$D$33:$D$776,СВЦЭМ!$A$33:$A$776,$A32,СВЦЭМ!$B$33:$B$776,V$11)+'СЕТ СН'!$F$11+СВЦЭМ!$D$10+'СЕТ СН'!$F$5-'СЕТ СН'!$F$21</f>
        <v>3214.1318824600003</v>
      </c>
      <c r="W32" s="36">
        <f>SUMIFS(СВЦЭМ!$D$33:$D$776,СВЦЭМ!$A$33:$A$776,$A32,СВЦЭМ!$B$33:$B$776,W$11)+'СЕТ СН'!$F$11+СВЦЭМ!$D$10+'СЕТ СН'!$F$5-'СЕТ СН'!$F$21</f>
        <v>3211.7415867600002</v>
      </c>
      <c r="X32" s="36">
        <f>SUMIFS(СВЦЭМ!$D$33:$D$776,СВЦЭМ!$A$33:$A$776,$A32,СВЦЭМ!$B$33:$B$776,X$11)+'СЕТ СН'!$F$11+СВЦЭМ!$D$10+'СЕТ СН'!$F$5-'СЕТ СН'!$F$21</f>
        <v>3219.5424402799999</v>
      </c>
      <c r="Y32" s="36">
        <f>SUMIFS(СВЦЭМ!$D$33:$D$776,СВЦЭМ!$A$33:$A$776,$A32,СВЦЭМ!$B$33:$B$776,Y$11)+'СЕТ СН'!$F$11+СВЦЭМ!$D$10+'СЕТ СН'!$F$5-'СЕТ СН'!$F$21</f>
        <v>3314.0533633800001</v>
      </c>
    </row>
    <row r="33" spans="1:27" ht="15.75" x14ac:dyDescent="0.2">
      <c r="A33" s="35">
        <f t="shared" si="0"/>
        <v>44065</v>
      </c>
      <c r="B33" s="36">
        <f>SUMIFS(СВЦЭМ!$D$33:$D$776,СВЦЭМ!$A$33:$A$776,$A33,СВЦЭМ!$B$33:$B$776,B$11)+'СЕТ СН'!$F$11+СВЦЭМ!$D$10+'СЕТ СН'!$F$5-'СЕТ СН'!$F$21</f>
        <v>3349.4555521699999</v>
      </c>
      <c r="C33" s="36">
        <f>SUMIFS(СВЦЭМ!$D$33:$D$776,СВЦЭМ!$A$33:$A$776,$A33,СВЦЭМ!$B$33:$B$776,C$11)+'СЕТ СН'!$F$11+СВЦЭМ!$D$10+'СЕТ СН'!$F$5-'СЕТ СН'!$F$21</f>
        <v>3398.6040499999999</v>
      </c>
      <c r="D33" s="36">
        <f>SUMIFS(СВЦЭМ!$D$33:$D$776,СВЦЭМ!$A$33:$A$776,$A33,СВЦЭМ!$B$33:$B$776,D$11)+'СЕТ СН'!$F$11+СВЦЭМ!$D$10+'СЕТ СН'!$F$5-'СЕТ СН'!$F$21</f>
        <v>3414.3069827700001</v>
      </c>
      <c r="E33" s="36">
        <f>SUMIFS(СВЦЭМ!$D$33:$D$776,СВЦЭМ!$A$33:$A$776,$A33,СВЦЭМ!$B$33:$B$776,E$11)+'СЕТ СН'!$F$11+СВЦЭМ!$D$10+'СЕТ СН'!$F$5-'СЕТ СН'!$F$21</f>
        <v>3428.9980416500002</v>
      </c>
      <c r="F33" s="36">
        <f>SUMIFS(СВЦЭМ!$D$33:$D$776,СВЦЭМ!$A$33:$A$776,$A33,СВЦЭМ!$B$33:$B$776,F$11)+'СЕТ СН'!$F$11+СВЦЭМ!$D$10+'СЕТ СН'!$F$5-'СЕТ СН'!$F$21</f>
        <v>3431.6051234500001</v>
      </c>
      <c r="G33" s="36">
        <f>SUMIFS(СВЦЭМ!$D$33:$D$776,СВЦЭМ!$A$33:$A$776,$A33,СВЦЭМ!$B$33:$B$776,G$11)+'СЕТ СН'!$F$11+СВЦЭМ!$D$10+'СЕТ СН'!$F$5-'СЕТ СН'!$F$21</f>
        <v>3424.2406659899998</v>
      </c>
      <c r="H33" s="36">
        <f>SUMIFS(СВЦЭМ!$D$33:$D$776,СВЦЭМ!$A$33:$A$776,$A33,СВЦЭМ!$B$33:$B$776,H$11)+'СЕТ СН'!$F$11+СВЦЭМ!$D$10+'СЕТ СН'!$F$5-'СЕТ СН'!$F$21</f>
        <v>3398.26550086</v>
      </c>
      <c r="I33" s="36">
        <f>SUMIFS(СВЦЭМ!$D$33:$D$776,СВЦЭМ!$A$33:$A$776,$A33,СВЦЭМ!$B$33:$B$776,I$11)+'СЕТ СН'!$F$11+СВЦЭМ!$D$10+'СЕТ СН'!$F$5-'СЕТ СН'!$F$21</f>
        <v>3406.5731633800001</v>
      </c>
      <c r="J33" s="36">
        <f>SUMIFS(СВЦЭМ!$D$33:$D$776,СВЦЭМ!$A$33:$A$776,$A33,СВЦЭМ!$B$33:$B$776,J$11)+'СЕТ СН'!$F$11+СВЦЭМ!$D$10+'СЕТ СН'!$F$5-'СЕТ СН'!$F$21</f>
        <v>3374.2602494900002</v>
      </c>
      <c r="K33" s="36">
        <f>SUMIFS(СВЦЭМ!$D$33:$D$776,СВЦЭМ!$A$33:$A$776,$A33,СВЦЭМ!$B$33:$B$776,K$11)+'СЕТ СН'!$F$11+СВЦЭМ!$D$10+'СЕТ СН'!$F$5-'СЕТ СН'!$F$21</f>
        <v>3339.3474854599999</v>
      </c>
      <c r="L33" s="36">
        <f>SUMIFS(СВЦЭМ!$D$33:$D$776,СВЦЭМ!$A$33:$A$776,$A33,СВЦЭМ!$B$33:$B$776,L$11)+'СЕТ СН'!$F$11+СВЦЭМ!$D$10+'СЕТ СН'!$F$5-'СЕТ СН'!$F$21</f>
        <v>3305.6554079799998</v>
      </c>
      <c r="M33" s="36">
        <f>SUMIFS(СВЦЭМ!$D$33:$D$776,СВЦЭМ!$A$33:$A$776,$A33,СВЦЭМ!$B$33:$B$776,M$11)+'СЕТ СН'!$F$11+СВЦЭМ!$D$10+'СЕТ СН'!$F$5-'СЕТ СН'!$F$21</f>
        <v>3264.0635365100002</v>
      </c>
      <c r="N33" s="36">
        <f>SUMIFS(СВЦЭМ!$D$33:$D$776,СВЦЭМ!$A$33:$A$776,$A33,СВЦЭМ!$B$33:$B$776,N$11)+'СЕТ СН'!$F$11+СВЦЭМ!$D$10+'СЕТ СН'!$F$5-'СЕТ СН'!$F$21</f>
        <v>3226.6701510900002</v>
      </c>
      <c r="O33" s="36">
        <f>SUMIFS(СВЦЭМ!$D$33:$D$776,СВЦЭМ!$A$33:$A$776,$A33,СВЦЭМ!$B$33:$B$776,O$11)+'СЕТ СН'!$F$11+СВЦЭМ!$D$10+'СЕТ СН'!$F$5-'СЕТ СН'!$F$21</f>
        <v>3198.2584494399998</v>
      </c>
      <c r="P33" s="36">
        <f>SUMIFS(СВЦЭМ!$D$33:$D$776,СВЦЭМ!$A$33:$A$776,$A33,СВЦЭМ!$B$33:$B$776,P$11)+'СЕТ СН'!$F$11+СВЦЭМ!$D$10+'СЕТ СН'!$F$5-'СЕТ СН'!$F$21</f>
        <v>3201.6314575799997</v>
      </c>
      <c r="Q33" s="36">
        <f>SUMIFS(СВЦЭМ!$D$33:$D$776,СВЦЭМ!$A$33:$A$776,$A33,СВЦЭМ!$B$33:$B$776,Q$11)+'СЕТ СН'!$F$11+СВЦЭМ!$D$10+'СЕТ СН'!$F$5-'СЕТ СН'!$F$21</f>
        <v>3205.1910148699999</v>
      </c>
      <c r="R33" s="36">
        <f>SUMIFS(СВЦЭМ!$D$33:$D$776,СВЦЭМ!$A$33:$A$776,$A33,СВЦЭМ!$B$33:$B$776,R$11)+'СЕТ СН'!$F$11+СВЦЭМ!$D$10+'СЕТ СН'!$F$5-'СЕТ СН'!$F$21</f>
        <v>3207.1013864799997</v>
      </c>
      <c r="S33" s="36">
        <f>SUMIFS(СВЦЭМ!$D$33:$D$776,СВЦЭМ!$A$33:$A$776,$A33,СВЦЭМ!$B$33:$B$776,S$11)+'СЕТ СН'!$F$11+СВЦЭМ!$D$10+'СЕТ СН'!$F$5-'СЕТ СН'!$F$21</f>
        <v>3207.3022427199999</v>
      </c>
      <c r="T33" s="36">
        <f>SUMIFS(СВЦЭМ!$D$33:$D$776,СВЦЭМ!$A$33:$A$776,$A33,СВЦЭМ!$B$33:$B$776,T$11)+'СЕТ СН'!$F$11+СВЦЭМ!$D$10+'СЕТ СН'!$F$5-'СЕТ СН'!$F$21</f>
        <v>3196.6133854300001</v>
      </c>
      <c r="U33" s="36">
        <f>SUMIFS(СВЦЭМ!$D$33:$D$776,СВЦЭМ!$A$33:$A$776,$A33,СВЦЭМ!$B$33:$B$776,U$11)+'СЕТ СН'!$F$11+СВЦЭМ!$D$10+'СЕТ СН'!$F$5-'СЕТ СН'!$F$21</f>
        <v>3191.32142828</v>
      </c>
      <c r="V33" s="36">
        <f>SUMIFS(СВЦЭМ!$D$33:$D$776,СВЦЭМ!$A$33:$A$776,$A33,СВЦЭМ!$B$33:$B$776,V$11)+'СЕТ СН'!$F$11+СВЦЭМ!$D$10+'СЕТ СН'!$F$5-'СЕТ СН'!$F$21</f>
        <v>3185.6718222099998</v>
      </c>
      <c r="W33" s="36">
        <f>SUMIFS(СВЦЭМ!$D$33:$D$776,СВЦЭМ!$A$33:$A$776,$A33,СВЦЭМ!$B$33:$B$776,W$11)+'СЕТ СН'!$F$11+СВЦЭМ!$D$10+'СЕТ СН'!$F$5-'СЕТ СН'!$F$21</f>
        <v>3189.1538554899998</v>
      </c>
      <c r="X33" s="36">
        <f>SUMIFS(СВЦЭМ!$D$33:$D$776,СВЦЭМ!$A$33:$A$776,$A33,СВЦЭМ!$B$33:$B$776,X$11)+'СЕТ СН'!$F$11+СВЦЭМ!$D$10+'СЕТ СН'!$F$5-'СЕТ СН'!$F$21</f>
        <v>3204.6038202999998</v>
      </c>
      <c r="Y33" s="36">
        <f>SUMIFS(СВЦЭМ!$D$33:$D$776,СВЦЭМ!$A$33:$A$776,$A33,СВЦЭМ!$B$33:$B$776,Y$11)+'СЕТ СН'!$F$11+СВЦЭМ!$D$10+'СЕТ СН'!$F$5-'СЕТ СН'!$F$21</f>
        <v>3307.22419799</v>
      </c>
    </row>
    <row r="34" spans="1:27" ht="15.75" x14ac:dyDescent="0.2">
      <c r="A34" s="35">
        <f t="shared" si="0"/>
        <v>44066</v>
      </c>
      <c r="B34" s="36">
        <f>SUMIFS(СВЦЭМ!$D$33:$D$776,СВЦЭМ!$A$33:$A$776,$A34,СВЦЭМ!$B$33:$B$776,B$11)+'СЕТ СН'!$F$11+СВЦЭМ!$D$10+'СЕТ СН'!$F$5-'СЕТ СН'!$F$21</f>
        <v>3360.3856034300002</v>
      </c>
      <c r="C34" s="36">
        <f>SUMIFS(СВЦЭМ!$D$33:$D$776,СВЦЭМ!$A$33:$A$776,$A34,СВЦЭМ!$B$33:$B$776,C$11)+'СЕТ СН'!$F$11+СВЦЭМ!$D$10+'СЕТ СН'!$F$5-'СЕТ СН'!$F$21</f>
        <v>3384.1041192799998</v>
      </c>
      <c r="D34" s="36">
        <f>SUMIFS(СВЦЭМ!$D$33:$D$776,СВЦЭМ!$A$33:$A$776,$A34,СВЦЭМ!$B$33:$B$776,D$11)+'СЕТ СН'!$F$11+СВЦЭМ!$D$10+'СЕТ СН'!$F$5-'СЕТ СН'!$F$21</f>
        <v>3409.4481964000001</v>
      </c>
      <c r="E34" s="36">
        <f>SUMIFS(СВЦЭМ!$D$33:$D$776,СВЦЭМ!$A$33:$A$776,$A34,СВЦЭМ!$B$33:$B$776,E$11)+'СЕТ СН'!$F$11+СВЦЭМ!$D$10+'СЕТ СН'!$F$5-'СЕТ СН'!$F$21</f>
        <v>3425.0181677299997</v>
      </c>
      <c r="F34" s="36">
        <f>SUMIFS(СВЦЭМ!$D$33:$D$776,СВЦЭМ!$A$33:$A$776,$A34,СВЦЭМ!$B$33:$B$776,F$11)+'СЕТ СН'!$F$11+СВЦЭМ!$D$10+'СЕТ СН'!$F$5-'СЕТ СН'!$F$21</f>
        <v>3429.3555407499998</v>
      </c>
      <c r="G34" s="36">
        <f>SUMIFS(СВЦЭМ!$D$33:$D$776,СВЦЭМ!$A$33:$A$776,$A34,СВЦЭМ!$B$33:$B$776,G$11)+'СЕТ СН'!$F$11+СВЦЭМ!$D$10+'СЕТ СН'!$F$5-'СЕТ СН'!$F$21</f>
        <v>3429.8654327300001</v>
      </c>
      <c r="H34" s="36">
        <f>SUMIFS(СВЦЭМ!$D$33:$D$776,СВЦЭМ!$A$33:$A$776,$A34,СВЦЭМ!$B$33:$B$776,H$11)+'СЕТ СН'!$F$11+СВЦЭМ!$D$10+'СЕТ СН'!$F$5-'СЕТ СН'!$F$21</f>
        <v>3417.1591399899999</v>
      </c>
      <c r="I34" s="36">
        <f>SUMIFS(СВЦЭМ!$D$33:$D$776,СВЦЭМ!$A$33:$A$776,$A34,СВЦЭМ!$B$33:$B$776,I$11)+'СЕТ СН'!$F$11+СВЦЭМ!$D$10+'СЕТ СН'!$F$5-'СЕТ СН'!$F$21</f>
        <v>3392.8210227700001</v>
      </c>
      <c r="J34" s="36">
        <f>SUMIFS(СВЦЭМ!$D$33:$D$776,СВЦЭМ!$A$33:$A$776,$A34,СВЦЭМ!$B$33:$B$776,J$11)+'СЕТ СН'!$F$11+СВЦЭМ!$D$10+'СЕТ СН'!$F$5-'СЕТ СН'!$F$21</f>
        <v>3381.7378154799999</v>
      </c>
      <c r="K34" s="36">
        <f>SUMIFS(СВЦЭМ!$D$33:$D$776,СВЦЭМ!$A$33:$A$776,$A34,СВЦЭМ!$B$33:$B$776,K$11)+'СЕТ СН'!$F$11+СВЦЭМ!$D$10+'СЕТ СН'!$F$5-'СЕТ СН'!$F$21</f>
        <v>3359.5117851599998</v>
      </c>
      <c r="L34" s="36">
        <f>SUMIFS(СВЦЭМ!$D$33:$D$776,СВЦЭМ!$A$33:$A$776,$A34,СВЦЭМ!$B$33:$B$776,L$11)+'СЕТ СН'!$F$11+СВЦЭМ!$D$10+'СЕТ СН'!$F$5-'СЕТ СН'!$F$21</f>
        <v>3318.9112802199998</v>
      </c>
      <c r="M34" s="36">
        <f>SUMIFS(СВЦЭМ!$D$33:$D$776,СВЦЭМ!$A$33:$A$776,$A34,СВЦЭМ!$B$33:$B$776,M$11)+'СЕТ СН'!$F$11+СВЦЭМ!$D$10+'СЕТ СН'!$F$5-'СЕТ СН'!$F$21</f>
        <v>3256.1023005699999</v>
      </c>
      <c r="N34" s="36">
        <f>SUMIFS(СВЦЭМ!$D$33:$D$776,СВЦЭМ!$A$33:$A$776,$A34,СВЦЭМ!$B$33:$B$776,N$11)+'СЕТ СН'!$F$11+СВЦЭМ!$D$10+'СЕТ СН'!$F$5-'СЕТ СН'!$F$21</f>
        <v>3199.51643358</v>
      </c>
      <c r="O34" s="36">
        <f>SUMIFS(СВЦЭМ!$D$33:$D$776,СВЦЭМ!$A$33:$A$776,$A34,СВЦЭМ!$B$33:$B$776,O$11)+'СЕТ СН'!$F$11+СВЦЭМ!$D$10+'СЕТ СН'!$F$5-'СЕТ СН'!$F$21</f>
        <v>3181.5423509699999</v>
      </c>
      <c r="P34" s="36">
        <f>SUMIFS(СВЦЭМ!$D$33:$D$776,СВЦЭМ!$A$33:$A$776,$A34,СВЦЭМ!$B$33:$B$776,P$11)+'СЕТ СН'!$F$11+СВЦЭМ!$D$10+'СЕТ СН'!$F$5-'СЕТ СН'!$F$21</f>
        <v>3188.2917779999998</v>
      </c>
      <c r="Q34" s="36">
        <f>SUMIFS(СВЦЭМ!$D$33:$D$776,СВЦЭМ!$A$33:$A$776,$A34,СВЦЭМ!$B$33:$B$776,Q$11)+'СЕТ СН'!$F$11+СВЦЭМ!$D$10+'СЕТ СН'!$F$5-'СЕТ СН'!$F$21</f>
        <v>3186.4457866399998</v>
      </c>
      <c r="R34" s="36">
        <f>SUMIFS(СВЦЭМ!$D$33:$D$776,СВЦЭМ!$A$33:$A$776,$A34,СВЦЭМ!$B$33:$B$776,R$11)+'СЕТ СН'!$F$11+СВЦЭМ!$D$10+'СЕТ СН'!$F$5-'СЕТ СН'!$F$21</f>
        <v>3184.2190632100001</v>
      </c>
      <c r="S34" s="36">
        <f>SUMIFS(СВЦЭМ!$D$33:$D$776,СВЦЭМ!$A$33:$A$776,$A34,СВЦЭМ!$B$33:$B$776,S$11)+'СЕТ СН'!$F$11+СВЦЭМ!$D$10+'СЕТ СН'!$F$5-'СЕТ СН'!$F$21</f>
        <v>3188.0646131600001</v>
      </c>
      <c r="T34" s="36">
        <f>SUMIFS(СВЦЭМ!$D$33:$D$776,СВЦЭМ!$A$33:$A$776,$A34,СВЦЭМ!$B$33:$B$776,T$11)+'СЕТ СН'!$F$11+СВЦЭМ!$D$10+'СЕТ СН'!$F$5-'СЕТ СН'!$F$21</f>
        <v>3189.1449604700001</v>
      </c>
      <c r="U34" s="36">
        <f>SUMIFS(СВЦЭМ!$D$33:$D$776,СВЦЭМ!$A$33:$A$776,$A34,СВЦЭМ!$B$33:$B$776,U$11)+'СЕТ СН'!$F$11+СВЦЭМ!$D$10+'СЕТ СН'!$F$5-'СЕТ СН'!$F$21</f>
        <v>3176.47509141</v>
      </c>
      <c r="V34" s="36">
        <f>SUMIFS(СВЦЭМ!$D$33:$D$776,СВЦЭМ!$A$33:$A$776,$A34,СВЦЭМ!$B$33:$B$776,V$11)+'СЕТ СН'!$F$11+СВЦЭМ!$D$10+'СЕТ СН'!$F$5-'СЕТ СН'!$F$21</f>
        <v>3168.5691242499997</v>
      </c>
      <c r="W34" s="36">
        <f>SUMIFS(СВЦЭМ!$D$33:$D$776,СВЦЭМ!$A$33:$A$776,$A34,СВЦЭМ!$B$33:$B$776,W$11)+'СЕТ СН'!$F$11+СВЦЭМ!$D$10+'СЕТ СН'!$F$5-'СЕТ СН'!$F$21</f>
        <v>3171.4259134399999</v>
      </c>
      <c r="X34" s="36">
        <f>SUMIFS(СВЦЭМ!$D$33:$D$776,СВЦЭМ!$A$33:$A$776,$A34,СВЦЭМ!$B$33:$B$776,X$11)+'СЕТ СН'!$F$11+СВЦЭМ!$D$10+'СЕТ СН'!$F$5-'СЕТ СН'!$F$21</f>
        <v>3201.19481073</v>
      </c>
      <c r="Y34" s="36">
        <f>SUMIFS(СВЦЭМ!$D$33:$D$776,СВЦЭМ!$A$33:$A$776,$A34,СВЦЭМ!$B$33:$B$776,Y$11)+'СЕТ СН'!$F$11+СВЦЭМ!$D$10+'СЕТ СН'!$F$5-'СЕТ СН'!$F$21</f>
        <v>3294.2431975099998</v>
      </c>
    </row>
    <row r="35" spans="1:27" ht="15.75" x14ac:dyDescent="0.2">
      <c r="A35" s="35">
        <f t="shared" si="0"/>
        <v>44067</v>
      </c>
      <c r="B35" s="36">
        <f>SUMIFS(СВЦЭМ!$D$33:$D$776,СВЦЭМ!$A$33:$A$776,$A35,СВЦЭМ!$B$33:$B$776,B$11)+'СЕТ СН'!$F$11+СВЦЭМ!$D$10+'СЕТ СН'!$F$5-'СЕТ СН'!$F$21</f>
        <v>3323.7293943899999</v>
      </c>
      <c r="C35" s="36">
        <f>SUMIFS(СВЦЭМ!$D$33:$D$776,СВЦЭМ!$A$33:$A$776,$A35,СВЦЭМ!$B$33:$B$776,C$11)+'СЕТ СН'!$F$11+СВЦЭМ!$D$10+'СЕТ СН'!$F$5-'СЕТ СН'!$F$21</f>
        <v>3362.6648165699999</v>
      </c>
      <c r="D35" s="36">
        <f>SUMIFS(СВЦЭМ!$D$33:$D$776,СВЦЭМ!$A$33:$A$776,$A35,СВЦЭМ!$B$33:$B$776,D$11)+'СЕТ СН'!$F$11+СВЦЭМ!$D$10+'СЕТ СН'!$F$5-'СЕТ СН'!$F$21</f>
        <v>3378.3729338000003</v>
      </c>
      <c r="E35" s="36">
        <f>SUMIFS(СВЦЭМ!$D$33:$D$776,СВЦЭМ!$A$33:$A$776,$A35,СВЦЭМ!$B$33:$B$776,E$11)+'СЕТ СН'!$F$11+СВЦЭМ!$D$10+'СЕТ СН'!$F$5-'СЕТ СН'!$F$21</f>
        <v>3384.91269539</v>
      </c>
      <c r="F35" s="36">
        <f>SUMIFS(СВЦЭМ!$D$33:$D$776,СВЦЭМ!$A$33:$A$776,$A35,СВЦЭМ!$B$33:$B$776,F$11)+'СЕТ СН'!$F$11+СВЦЭМ!$D$10+'СЕТ СН'!$F$5-'СЕТ СН'!$F$21</f>
        <v>3387.8677122600002</v>
      </c>
      <c r="G35" s="36">
        <f>SUMIFS(СВЦЭМ!$D$33:$D$776,СВЦЭМ!$A$33:$A$776,$A35,СВЦЭМ!$B$33:$B$776,G$11)+'СЕТ СН'!$F$11+СВЦЭМ!$D$10+'СЕТ СН'!$F$5-'СЕТ СН'!$F$21</f>
        <v>3378.2066160599998</v>
      </c>
      <c r="H35" s="36">
        <f>SUMIFS(СВЦЭМ!$D$33:$D$776,СВЦЭМ!$A$33:$A$776,$A35,СВЦЭМ!$B$33:$B$776,H$11)+'СЕТ СН'!$F$11+СВЦЭМ!$D$10+'СЕТ СН'!$F$5-'СЕТ СН'!$F$21</f>
        <v>3371.4027597100003</v>
      </c>
      <c r="I35" s="36">
        <f>SUMIFS(СВЦЭМ!$D$33:$D$776,СВЦЭМ!$A$33:$A$776,$A35,СВЦЭМ!$B$33:$B$776,I$11)+'СЕТ СН'!$F$11+СВЦЭМ!$D$10+'СЕТ СН'!$F$5-'СЕТ СН'!$F$21</f>
        <v>3443.36847493</v>
      </c>
      <c r="J35" s="36">
        <f>SUMIFS(СВЦЭМ!$D$33:$D$776,СВЦЭМ!$A$33:$A$776,$A35,СВЦЭМ!$B$33:$B$776,J$11)+'СЕТ СН'!$F$11+СВЦЭМ!$D$10+'СЕТ СН'!$F$5-'СЕТ СН'!$F$21</f>
        <v>3395.0041028199998</v>
      </c>
      <c r="K35" s="36">
        <f>SUMIFS(СВЦЭМ!$D$33:$D$776,СВЦЭМ!$A$33:$A$776,$A35,СВЦЭМ!$B$33:$B$776,K$11)+'СЕТ СН'!$F$11+СВЦЭМ!$D$10+'СЕТ СН'!$F$5-'СЕТ СН'!$F$21</f>
        <v>3369.7247962000001</v>
      </c>
      <c r="L35" s="36">
        <f>SUMIFS(СВЦЭМ!$D$33:$D$776,СВЦЭМ!$A$33:$A$776,$A35,СВЦЭМ!$B$33:$B$776,L$11)+'СЕТ СН'!$F$11+СВЦЭМ!$D$10+'СЕТ СН'!$F$5-'СЕТ СН'!$F$21</f>
        <v>3344.7047073499998</v>
      </c>
      <c r="M35" s="36">
        <f>SUMIFS(СВЦЭМ!$D$33:$D$776,СВЦЭМ!$A$33:$A$776,$A35,СВЦЭМ!$B$33:$B$776,M$11)+'СЕТ СН'!$F$11+СВЦЭМ!$D$10+'СЕТ СН'!$F$5-'СЕТ СН'!$F$21</f>
        <v>3293.0650951500002</v>
      </c>
      <c r="N35" s="36">
        <f>SUMIFS(СВЦЭМ!$D$33:$D$776,СВЦЭМ!$A$33:$A$776,$A35,СВЦЭМ!$B$33:$B$776,N$11)+'СЕТ СН'!$F$11+СВЦЭМ!$D$10+'СЕТ СН'!$F$5-'СЕТ СН'!$F$21</f>
        <v>3251.5470451599999</v>
      </c>
      <c r="O35" s="36">
        <f>SUMIFS(СВЦЭМ!$D$33:$D$776,СВЦЭМ!$A$33:$A$776,$A35,СВЦЭМ!$B$33:$B$776,O$11)+'СЕТ СН'!$F$11+СВЦЭМ!$D$10+'СЕТ СН'!$F$5-'СЕТ СН'!$F$21</f>
        <v>3223.0954043399997</v>
      </c>
      <c r="P35" s="36">
        <f>SUMIFS(СВЦЭМ!$D$33:$D$776,СВЦЭМ!$A$33:$A$776,$A35,СВЦЭМ!$B$33:$B$776,P$11)+'СЕТ СН'!$F$11+СВЦЭМ!$D$10+'СЕТ СН'!$F$5-'СЕТ СН'!$F$21</f>
        <v>3228.6514293600003</v>
      </c>
      <c r="Q35" s="36">
        <f>SUMIFS(СВЦЭМ!$D$33:$D$776,СВЦЭМ!$A$33:$A$776,$A35,СВЦЭМ!$B$33:$B$776,Q$11)+'СЕТ СН'!$F$11+СВЦЭМ!$D$10+'СЕТ СН'!$F$5-'СЕТ СН'!$F$21</f>
        <v>3222.9666238</v>
      </c>
      <c r="R35" s="36">
        <f>SUMIFS(СВЦЭМ!$D$33:$D$776,СВЦЭМ!$A$33:$A$776,$A35,СВЦЭМ!$B$33:$B$776,R$11)+'СЕТ СН'!$F$11+СВЦЭМ!$D$10+'СЕТ СН'!$F$5-'СЕТ СН'!$F$21</f>
        <v>3223.0637427000001</v>
      </c>
      <c r="S35" s="36">
        <f>SUMIFS(СВЦЭМ!$D$33:$D$776,СВЦЭМ!$A$33:$A$776,$A35,СВЦЭМ!$B$33:$B$776,S$11)+'СЕТ СН'!$F$11+СВЦЭМ!$D$10+'СЕТ СН'!$F$5-'СЕТ СН'!$F$21</f>
        <v>3225.3302948</v>
      </c>
      <c r="T35" s="36">
        <f>SUMIFS(СВЦЭМ!$D$33:$D$776,СВЦЭМ!$A$33:$A$776,$A35,СВЦЭМ!$B$33:$B$776,T$11)+'СЕТ СН'!$F$11+СВЦЭМ!$D$10+'СЕТ СН'!$F$5-'СЕТ СН'!$F$21</f>
        <v>3228.1237634700001</v>
      </c>
      <c r="U35" s="36">
        <f>SUMIFS(СВЦЭМ!$D$33:$D$776,СВЦЭМ!$A$33:$A$776,$A35,СВЦЭМ!$B$33:$B$776,U$11)+'СЕТ СН'!$F$11+СВЦЭМ!$D$10+'СЕТ СН'!$F$5-'СЕТ СН'!$F$21</f>
        <v>3228.4637129500002</v>
      </c>
      <c r="V35" s="36">
        <f>SUMIFS(СВЦЭМ!$D$33:$D$776,СВЦЭМ!$A$33:$A$776,$A35,СВЦЭМ!$B$33:$B$776,V$11)+'СЕТ СН'!$F$11+СВЦЭМ!$D$10+'СЕТ СН'!$F$5-'СЕТ СН'!$F$21</f>
        <v>3221.09740973</v>
      </c>
      <c r="W35" s="36">
        <f>SUMIFS(СВЦЭМ!$D$33:$D$776,СВЦЭМ!$A$33:$A$776,$A35,СВЦЭМ!$B$33:$B$776,W$11)+'СЕТ СН'!$F$11+СВЦЭМ!$D$10+'СЕТ СН'!$F$5-'СЕТ СН'!$F$21</f>
        <v>3213.3578054</v>
      </c>
      <c r="X35" s="36">
        <f>SUMIFS(СВЦЭМ!$D$33:$D$776,СВЦЭМ!$A$33:$A$776,$A35,СВЦЭМ!$B$33:$B$776,X$11)+'СЕТ СН'!$F$11+СВЦЭМ!$D$10+'СЕТ СН'!$F$5-'СЕТ СН'!$F$21</f>
        <v>3242.3185190200002</v>
      </c>
      <c r="Y35" s="36">
        <f>SUMIFS(СВЦЭМ!$D$33:$D$776,СВЦЭМ!$A$33:$A$776,$A35,СВЦЭМ!$B$33:$B$776,Y$11)+'СЕТ СН'!$F$11+СВЦЭМ!$D$10+'СЕТ СН'!$F$5-'СЕТ СН'!$F$21</f>
        <v>3348.4605374600001</v>
      </c>
    </row>
    <row r="36" spans="1:27" ht="15.75" x14ac:dyDescent="0.2">
      <c r="A36" s="35">
        <f t="shared" si="0"/>
        <v>44068</v>
      </c>
      <c r="B36" s="36">
        <f>SUMIFS(СВЦЭМ!$D$33:$D$776,СВЦЭМ!$A$33:$A$776,$A36,СВЦЭМ!$B$33:$B$776,B$11)+'СЕТ СН'!$F$11+СВЦЭМ!$D$10+'СЕТ СН'!$F$5-'СЕТ СН'!$F$21</f>
        <v>3331.70235693</v>
      </c>
      <c r="C36" s="36">
        <f>SUMIFS(СВЦЭМ!$D$33:$D$776,СВЦЭМ!$A$33:$A$776,$A36,СВЦЭМ!$B$33:$B$776,C$11)+'СЕТ СН'!$F$11+СВЦЭМ!$D$10+'СЕТ СН'!$F$5-'СЕТ СН'!$F$21</f>
        <v>3365.6808633000001</v>
      </c>
      <c r="D36" s="36">
        <f>SUMIFS(СВЦЭМ!$D$33:$D$776,СВЦЭМ!$A$33:$A$776,$A36,СВЦЭМ!$B$33:$B$776,D$11)+'СЕТ СН'!$F$11+СВЦЭМ!$D$10+'СЕТ СН'!$F$5-'СЕТ СН'!$F$21</f>
        <v>3386.0330941399998</v>
      </c>
      <c r="E36" s="36">
        <f>SUMIFS(СВЦЭМ!$D$33:$D$776,СВЦЭМ!$A$33:$A$776,$A36,СВЦЭМ!$B$33:$B$776,E$11)+'СЕТ СН'!$F$11+СВЦЭМ!$D$10+'СЕТ СН'!$F$5-'СЕТ СН'!$F$21</f>
        <v>3390.3263210599998</v>
      </c>
      <c r="F36" s="36">
        <f>SUMIFS(СВЦЭМ!$D$33:$D$776,СВЦЭМ!$A$33:$A$776,$A36,СВЦЭМ!$B$33:$B$776,F$11)+'СЕТ СН'!$F$11+СВЦЭМ!$D$10+'СЕТ СН'!$F$5-'СЕТ СН'!$F$21</f>
        <v>3394.1396934700001</v>
      </c>
      <c r="G36" s="36">
        <f>SUMIFS(СВЦЭМ!$D$33:$D$776,СВЦЭМ!$A$33:$A$776,$A36,СВЦЭМ!$B$33:$B$776,G$11)+'СЕТ СН'!$F$11+СВЦЭМ!$D$10+'СЕТ СН'!$F$5-'СЕТ СН'!$F$21</f>
        <v>3385.6622968000001</v>
      </c>
      <c r="H36" s="36">
        <f>SUMIFS(СВЦЭМ!$D$33:$D$776,СВЦЭМ!$A$33:$A$776,$A36,СВЦЭМ!$B$33:$B$776,H$11)+'СЕТ СН'!$F$11+СВЦЭМ!$D$10+'СЕТ СН'!$F$5-'СЕТ СН'!$F$21</f>
        <v>3399.2569545199999</v>
      </c>
      <c r="I36" s="36">
        <f>SUMIFS(СВЦЭМ!$D$33:$D$776,СВЦЭМ!$A$33:$A$776,$A36,СВЦЭМ!$B$33:$B$776,I$11)+'СЕТ СН'!$F$11+СВЦЭМ!$D$10+'СЕТ СН'!$F$5-'СЕТ СН'!$F$21</f>
        <v>3429.3068541600001</v>
      </c>
      <c r="J36" s="36">
        <f>SUMIFS(СВЦЭМ!$D$33:$D$776,СВЦЭМ!$A$33:$A$776,$A36,СВЦЭМ!$B$33:$B$776,J$11)+'СЕТ СН'!$F$11+СВЦЭМ!$D$10+'СЕТ СН'!$F$5-'СЕТ СН'!$F$21</f>
        <v>3414.8873828300002</v>
      </c>
      <c r="K36" s="36">
        <f>SUMIFS(СВЦЭМ!$D$33:$D$776,СВЦЭМ!$A$33:$A$776,$A36,СВЦЭМ!$B$33:$B$776,K$11)+'СЕТ СН'!$F$11+СВЦЭМ!$D$10+'СЕТ СН'!$F$5-'СЕТ СН'!$F$21</f>
        <v>3379.5288653299999</v>
      </c>
      <c r="L36" s="36">
        <f>SUMIFS(СВЦЭМ!$D$33:$D$776,СВЦЭМ!$A$33:$A$776,$A36,СВЦЭМ!$B$33:$B$776,L$11)+'СЕТ СН'!$F$11+СВЦЭМ!$D$10+'СЕТ СН'!$F$5-'СЕТ СН'!$F$21</f>
        <v>3359.6505917899999</v>
      </c>
      <c r="M36" s="36">
        <f>SUMIFS(СВЦЭМ!$D$33:$D$776,СВЦЭМ!$A$33:$A$776,$A36,СВЦЭМ!$B$33:$B$776,M$11)+'СЕТ СН'!$F$11+СВЦЭМ!$D$10+'СЕТ СН'!$F$5-'СЕТ СН'!$F$21</f>
        <v>3292.6546764899999</v>
      </c>
      <c r="N36" s="36">
        <f>SUMIFS(СВЦЭМ!$D$33:$D$776,СВЦЭМ!$A$33:$A$776,$A36,СВЦЭМ!$B$33:$B$776,N$11)+'СЕТ СН'!$F$11+СВЦЭМ!$D$10+'СЕТ СН'!$F$5-'СЕТ СН'!$F$21</f>
        <v>3244.5373534700002</v>
      </c>
      <c r="O36" s="36">
        <f>SUMIFS(СВЦЭМ!$D$33:$D$776,СВЦЭМ!$A$33:$A$776,$A36,СВЦЭМ!$B$33:$B$776,O$11)+'СЕТ СН'!$F$11+СВЦЭМ!$D$10+'СЕТ СН'!$F$5-'СЕТ СН'!$F$21</f>
        <v>3219.1834117099997</v>
      </c>
      <c r="P36" s="36">
        <f>SUMIFS(СВЦЭМ!$D$33:$D$776,СВЦЭМ!$A$33:$A$776,$A36,СВЦЭМ!$B$33:$B$776,P$11)+'СЕТ СН'!$F$11+СВЦЭМ!$D$10+'СЕТ СН'!$F$5-'СЕТ СН'!$F$21</f>
        <v>3227.3559186800003</v>
      </c>
      <c r="Q36" s="36">
        <f>SUMIFS(СВЦЭМ!$D$33:$D$776,СВЦЭМ!$A$33:$A$776,$A36,СВЦЭМ!$B$33:$B$776,Q$11)+'СЕТ СН'!$F$11+СВЦЭМ!$D$10+'СЕТ СН'!$F$5-'СЕТ СН'!$F$21</f>
        <v>3224.3363566799999</v>
      </c>
      <c r="R36" s="36">
        <f>SUMIFS(СВЦЭМ!$D$33:$D$776,СВЦЭМ!$A$33:$A$776,$A36,СВЦЭМ!$B$33:$B$776,R$11)+'СЕТ СН'!$F$11+СВЦЭМ!$D$10+'СЕТ СН'!$F$5-'СЕТ СН'!$F$21</f>
        <v>3221.11316717</v>
      </c>
      <c r="S36" s="36">
        <f>SUMIFS(СВЦЭМ!$D$33:$D$776,СВЦЭМ!$A$33:$A$776,$A36,СВЦЭМ!$B$33:$B$776,S$11)+'СЕТ СН'!$F$11+СВЦЭМ!$D$10+'СЕТ СН'!$F$5-'СЕТ СН'!$F$21</f>
        <v>3224.3842064099999</v>
      </c>
      <c r="T36" s="36">
        <f>SUMIFS(СВЦЭМ!$D$33:$D$776,СВЦЭМ!$A$33:$A$776,$A36,СВЦЭМ!$B$33:$B$776,T$11)+'СЕТ СН'!$F$11+СВЦЭМ!$D$10+'СЕТ СН'!$F$5-'СЕТ СН'!$F$21</f>
        <v>3224.8297568600001</v>
      </c>
      <c r="U36" s="36">
        <f>SUMIFS(СВЦЭМ!$D$33:$D$776,СВЦЭМ!$A$33:$A$776,$A36,СВЦЭМ!$B$33:$B$776,U$11)+'СЕТ СН'!$F$11+СВЦЭМ!$D$10+'СЕТ СН'!$F$5-'СЕТ СН'!$F$21</f>
        <v>3219.8522788300002</v>
      </c>
      <c r="V36" s="36">
        <f>SUMIFS(СВЦЭМ!$D$33:$D$776,СВЦЭМ!$A$33:$A$776,$A36,СВЦЭМ!$B$33:$B$776,V$11)+'СЕТ СН'!$F$11+СВЦЭМ!$D$10+'СЕТ СН'!$F$5-'СЕТ СН'!$F$21</f>
        <v>3199.8573569700002</v>
      </c>
      <c r="W36" s="36">
        <f>SUMIFS(СВЦЭМ!$D$33:$D$776,СВЦЭМ!$A$33:$A$776,$A36,СВЦЭМ!$B$33:$B$776,W$11)+'СЕТ СН'!$F$11+СВЦЭМ!$D$10+'СЕТ СН'!$F$5-'СЕТ СН'!$F$21</f>
        <v>3180.8985766800001</v>
      </c>
      <c r="X36" s="36">
        <f>SUMIFS(СВЦЭМ!$D$33:$D$776,СВЦЭМ!$A$33:$A$776,$A36,СВЦЭМ!$B$33:$B$776,X$11)+'СЕТ СН'!$F$11+СВЦЭМ!$D$10+'СЕТ СН'!$F$5-'СЕТ СН'!$F$21</f>
        <v>3203.6525828399999</v>
      </c>
      <c r="Y36" s="36">
        <f>SUMIFS(СВЦЭМ!$D$33:$D$776,СВЦЭМ!$A$33:$A$776,$A36,СВЦЭМ!$B$33:$B$776,Y$11)+'СЕТ СН'!$F$11+СВЦЭМ!$D$10+'СЕТ СН'!$F$5-'СЕТ СН'!$F$21</f>
        <v>3302.1021490399999</v>
      </c>
    </row>
    <row r="37" spans="1:27" ht="15.75" x14ac:dyDescent="0.2">
      <c r="A37" s="35">
        <f t="shared" si="0"/>
        <v>44069</v>
      </c>
      <c r="B37" s="36">
        <f>SUMIFS(СВЦЭМ!$D$33:$D$776,СВЦЭМ!$A$33:$A$776,$A37,СВЦЭМ!$B$33:$B$776,B$11)+'СЕТ СН'!$F$11+СВЦЭМ!$D$10+'СЕТ СН'!$F$5-'СЕТ СН'!$F$21</f>
        <v>3341.2609874700001</v>
      </c>
      <c r="C37" s="36">
        <f>SUMIFS(СВЦЭМ!$D$33:$D$776,СВЦЭМ!$A$33:$A$776,$A37,СВЦЭМ!$B$33:$B$776,C$11)+'СЕТ СН'!$F$11+СВЦЭМ!$D$10+'СЕТ СН'!$F$5-'СЕТ СН'!$F$21</f>
        <v>3376.7033282100001</v>
      </c>
      <c r="D37" s="36">
        <f>SUMIFS(СВЦЭМ!$D$33:$D$776,СВЦЭМ!$A$33:$A$776,$A37,СВЦЭМ!$B$33:$B$776,D$11)+'СЕТ СН'!$F$11+СВЦЭМ!$D$10+'СЕТ СН'!$F$5-'СЕТ СН'!$F$21</f>
        <v>3395.20086537</v>
      </c>
      <c r="E37" s="36">
        <f>SUMIFS(СВЦЭМ!$D$33:$D$776,СВЦЭМ!$A$33:$A$776,$A37,СВЦЭМ!$B$33:$B$776,E$11)+'СЕТ СН'!$F$11+СВЦЭМ!$D$10+'СЕТ СН'!$F$5-'СЕТ СН'!$F$21</f>
        <v>3401.4929840599998</v>
      </c>
      <c r="F37" s="36">
        <f>SUMIFS(СВЦЭМ!$D$33:$D$776,СВЦЭМ!$A$33:$A$776,$A37,СВЦЭМ!$B$33:$B$776,F$11)+'СЕТ СН'!$F$11+СВЦЭМ!$D$10+'СЕТ СН'!$F$5-'СЕТ СН'!$F$21</f>
        <v>3399.5709630900001</v>
      </c>
      <c r="G37" s="36">
        <f>SUMIFS(СВЦЭМ!$D$33:$D$776,СВЦЭМ!$A$33:$A$776,$A37,СВЦЭМ!$B$33:$B$776,G$11)+'СЕТ СН'!$F$11+СВЦЭМ!$D$10+'СЕТ СН'!$F$5-'СЕТ СН'!$F$21</f>
        <v>3398.4078044600001</v>
      </c>
      <c r="H37" s="36">
        <f>SUMIFS(СВЦЭМ!$D$33:$D$776,СВЦЭМ!$A$33:$A$776,$A37,СВЦЭМ!$B$33:$B$776,H$11)+'СЕТ СН'!$F$11+СВЦЭМ!$D$10+'СЕТ СН'!$F$5-'СЕТ СН'!$F$21</f>
        <v>3403.3533966</v>
      </c>
      <c r="I37" s="36">
        <f>SUMIFS(СВЦЭМ!$D$33:$D$776,СВЦЭМ!$A$33:$A$776,$A37,СВЦЭМ!$B$33:$B$776,I$11)+'СЕТ СН'!$F$11+СВЦЭМ!$D$10+'СЕТ СН'!$F$5-'СЕТ СН'!$F$21</f>
        <v>3427.6727300100001</v>
      </c>
      <c r="J37" s="36">
        <f>SUMIFS(СВЦЭМ!$D$33:$D$776,СВЦЭМ!$A$33:$A$776,$A37,СВЦЭМ!$B$33:$B$776,J$11)+'СЕТ СН'!$F$11+СВЦЭМ!$D$10+'СЕТ СН'!$F$5-'СЕТ СН'!$F$21</f>
        <v>3405.82781948</v>
      </c>
      <c r="K37" s="36">
        <f>SUMIFS(СВЦЭМ!$D$33:$D$776,СВЦЭМ!$A$33:$A$776,$A37,СВЦЭМ!$B$33:$B$776,K$11)+'СЕТ СН'!$F$11+СВЦЭМ!$D$10+'СЕТ СН'!$F$5-'СЕТ СН'!$F$21</f>
        <v>3325.0917952600003</v>
      </c>
      <c r="L37" s="36">
        <f>SUMIFS(СВЦЭМ!$D$33:$D$776,СВЦЭМ!$A$33:$A$776,$A37,СВЦЭМ!$B$33:$B$776,L$11)+'СЕТ СН'!$F$11+СВЦЭМ!$D$10+'СЕТ СН'!$F$5-'СЕТ СН'!$F$21</f>
        <v>3306.0087181200001</v>
      </c>
      <c r="M37" s="36">
        <f>SUMIFS(СВЦЭМ!$D$33:$D$776,СВЦЭМ!$A$33:$A$776,$A37,СВЦЭМ!$B$33:$B$776,M$11)+'СЕТ СН'!$F$11+СВЦЭМ!$D$10+'СЕТ СН'!$F$5-'СЕТ СН'!$F$21</f>
        <v>3244.961996</v>
      </c>
      <c r="N37" s="36">
        <f>SUMIFS(СВЦЭМ!$D$33:$D$776,СВЦЭМ!$A$33:$A$776,$A37,СВЦЭМ!$B$33:$B$776,N$11)+'СЕТ СН'!$F$11+СВЦЭМ!$D$10+'СЕТ СН'!$F$5-'СЕТ СН'!$F$21</f>
        <v>3198.4174530400001</v>
      </c>
      <c r="O37" s="36">
        <f>SUMIFS(СВЦЭМ!$D$33:$D$776,СВЦЭМ!$A$33:$A$776,$A37,СВЦЭМ!$B$33:$B$776,O$11)+'СЕТ СН'!$F$11+СВЦЭМ!$D$10+'СЕТ СН'!$F$5-'СЕТ СН'!$F$21</f>
        <v>3175.1502239000001</v>
      </c>
      <c r="P37" s="36">
        <f>SUMIFS(СВЦЭМ!$D$33:$D$776,СВЦЭМ!$A$33:$A$776,$A37,СВЦЭМ!$B$33:$B$776,P$11)+'СЕТ СН'!$F$11+СВЦЭМ!$D$10+'СЕТ СН'!$F$5-'СЕТ СН'!$F$21</f>
        <v>3175.0878894799998</v>
      </c>
      <c r="Q37" s="36">
        <f>SUMIFS(СВЦЭМ!$D$33:$D$776,СВЦЭМ!$A$33:$A$776,$A37,СВЦЭМ!$B$33:$B$776,Q$11)+'СЕТ СН'!$F$11+СВЦЭМ!$D$10+'СЕТ СН'!$F$5-'СЕТ СН'!$F$21</f>
        <v>3171.6047751999999</v>
      </c>
      <c r="R37" s="36">
        <f>SUMIFS(СВЦЭМ!$D$33:$D$776,СВЦЭМ!$A$33:$A$776,$A37,СВЦЭМ!$B$33:$B$776,R$11)+'СЕТ СН'!$F$11+СВЦЭМ!$D$10+'СЕТ СН'!$F$5-'СЕТ СН'!$F$21</f>
        <v>3176.84128405</v>
      </c>
      <c r="S37" s="36">
        <f>SUMIFS(СВЦЭМ!$D$33:$D$776,СВЦЭМ!$A$33:$A$776,$A37,СВЦЭМ!$B$33:$B$776,S$11)+'СЕТ СН'!$F$11+СВЦЭМ!$D$10+'СЕТ СН'!$F$5-'СЕТ СН'!$F$21</f>
        <v>3179.9268227699999</v>
      </c>
      <c r="T37" s="36">
        <f>SUMIFS(СВЦЭМ!$D$33:$D$776,СВЦЭМ!$A$33:$A$776,$A37,СВЦЭМ!$B$33:$B$776,T$11)+'СЕТ СН'!$F$11+СВЦЭМ!$D$10+'СЕТ СН'!$F$5-'СЕТ СН'!$F$21</f>
        <v>3172.2048446999997</v>
      </c>
      <c r="U37" s="36">
        <f>SUMIFS(СВЦЭМ!$D$33:$D$776,СВЦЭМ!$A$33:$A$776,$A37,СВЦЭМ!$B$33:$B$776,U$11)+'СЕТ СН'!$F$11+СВЦЭМ!$D$10+'СЕТ СН'!$F$5-'СЕТ СН'!$F$21</f>
        <v>3175.46221711</v>
      </c>
      <c r="V37" s="36">
        <f>SUMIFS(СВЦЭМ!$D$33:$D$776,СВЦЭМ!$A$33:$A$776,$A37,СВЦЭМ!$B$33:$B$776,V$11)+'СЕТ СН'!$F$11+СВЦЭМ!$D$10+'СЕТ СН'!$F$5-'СЕТ СН'!$F$21</f>
        <v>3182.4098045299997</v>
      </c>
      <c r="W37" s="36">
        <f>SUMIFS(СВЦЭМ!$D$33:$D$776,СВЦЭМ!$A$33:$A$776,$A37,СВЦЭМ!$B$33:$B$776,W$11)+'СЕТ СН'!$F$11+СВЦЭМ!$D$10+'СЕТ СН'!$F$5-'СЕТ СН'!$F$21</f>
        <v>3189.02921019</v>
      </c>
      <c r="X37" s="36">
        <f>SUMIFS(СВЦЭМ!$D$33:$D$776,СВЦЭМ!$A$33:$A$776,$A37,СВЦЭМ!$B$33:$B$776,X$11)+'СЕТ СН'!$F$11+СВЦЭМ!$D$10+'СЕТ СН'!$F$5-'СЕТ СН'!$F$21</f>
        <v>3210.1385988000002</v>
      </c>
      <c r="Y37" s="36">
        <f>SUMIFS(СВЦЭМ!$D$33:$D$776,СВЦЭМ!$A$33:$A$776,$A37,СВЦЭМ!$B$33:$B$776,Y$11)+'СЕТ СН'!$F$11+СВЦЭМ!$D$10+'СЕТ СН'!$F$5-'СЕТ СН'!$F$21</f>
        <v>3303.1657168399997</v>
      </c>
    </row>
    <row r="38" spans="1:27" ht="15.75" x14ac:dyDescent="0.2">
      <c r="A38" s="35">
        <f t="shared" si="0"/>
        <v>44070</v>
      </c>
      <c r="B38" s="36">
        <f>SUMIFS(СВЦЭМ!$D$33:$D$776,СВЦЭМ!$A$33:$A$776,$A38,СВЦЭМ!$B$33:$B$776,B$11)+'СЕТ СН'!$F$11+СВЦЭМ!$D$10+'СЕТ СН'!$F$5-'СЕТ СН'!$F$21</f>
        <v>3237.8534762099998</v>
      </c>
      <c r="C38" s="36">
        <f>SUMIFS(СВЦЭМ!$D$33:$D$776,СВЦЭМ!$A$33:$A$776,$A38,СВЦЭМ!$B$33:$B$776,C$11)+'СЕТ СН'!$F$11+СВЦЭМ!$D$10+'СЕТ СН'!$F$5-'СЕТ СН'!$F$21</f>
        <v>3339.0386550100002</v>
      </c>
      <c r="D38" s="36">
        <f>SUMIFS(СВЦЭМ!$D$33:$D$776,СВЦЭМ!$A$33:$A$776,$A38,СВЦЭМ!$B$33:$B$776,D$11)+'СЕТ СН'!$F$11+СВЦЭМ!$D$10+'СЕТ СН'!$F$5-'СЕТ СН'!$F$21</f>
        <v>3432.5052870199997</v>
      </c>
      <c r="E38" s="36">
        <f>SUMIFS(СВЦЭМ!$D$33:$D$776,СВЦЭМ!$A$33:$A$776,$A38,СВЦЭМ!$B$33:$B$776,E$11)+'СЕТ СН'!$F$11+СВЦЭМ!$D$10+'СЕТ СН'!$F$5-'СЕТ СН'!$F$21</f>
        <v>3451.1995031400002</v>
      </c>
      <c r="F38" s="36">
        <f>SUMIFS(СВЦЭМ!$D$33:$D$776,СВЦЭМ!$A$33:$A$776,$A38,СВЦЭМ!$B$33:$B$776,F$11)+'СЕТ СН'!$F$11+СВЦЭМ!$D$10+'СЕТ СН'!$F$5-'СЕТ СН'!$F$21</f>
        <v>3458.25126718</v>
      </c>
      <c r="G38" s="36">
        <f>SUMIFS(СВЦЭМ!$D$33:$D$776,СВЦЭМ!$A$33:$A$776,$A38,СВЦЭМ!$B$33:$B$776,G$11)+'СЕТ СН'!$F$11+СВЦЭМ!$D$10+'СЕТ СН'!$F$5-'СЕТ СН'!$F$21</f>
        <v>3451.0465477500002</v>
      </c>
      <c r="H38" s="36">
        <f>SUMIFS(СВЦЭМ!$D$33:$D$776,СВЦЭМ!$A$33:$A$776,$A38,СВЦЭМ!$B$33:$B$776,H$11)+'СЕТ СН'!$F$11+СВЦЭМ!$D$10+'СЕТ СН'!$F$5-'СЕТ СН'!$F$21</f>
        <v>3409.7518661399999</v>
      </c>
      <c r="I38" s="36">
        <f>SUMIFS(СВЦЭМ!$D$33:$D$776,СВЦЭМ!$A$33:$A$776,$A38,СВЦЭМ!$B$33:$B$776,I$11)+'СЕТ СН'!$F$11+СВЦЭМ!$D$10+'СЕТ СН'!$F$5-'СЕТ СН'!$F$21</f>
        <v>3330.53100322</v>
      </c>
      <c r="J38" s="36">
        <f>SUMIFS(СВЦЭМ!$D$33:$D$776,СВЦЭМ!$A$33:$A$776,$A38,СВЦЭМ!$B$33:$B$776,J$11)+'СЕТ СН'!$F$11+СВЦЭМ!$D$10+'СЕТ СН'!$F$5-'СЕТ СН'!$F$21</f>
        <v>3283.38160668</v>
      </c>
      <c r="K38" s="36">
        <f>SUMIFS(СВЦЭМ!$D$33:$D$776,СВЦЭМ!$A$33:$A$776,$A38,СВЦЭМ!$B$33:$B$776,K$11)+'СЕТ СН'!$F$11+СВЦЭМ!$D$10+'СЕТ СН'!$F$5-'СЕТ СН'!$F$21</f>
        <v>3253.23418167</v>
      </c>
      <c r="L38" s="36">
        <f>SUMIFS(СВЦЭМ!$D$33:$D$776,СВЦЭМ!$A$33:$A$776,$A38,СВЦЭМ!$B$33:$B$776,L$11)+'СЕТ СН'!$F$11+СВЦЭМ!$D$10+'СЕТ СН'!$F$5-'СЕТ СН'!$F$21</f>
        <v>3251.27973208</v>
      </c>
      <c r="M38" s="36">
        <f>SUMIFS(СВЦЭМ!$D$33:$D$776,СВЦЭМ!$A$33:$A$776,$A38,СВЦЭМ!$B$33:$B$776,M$11)+'СЕТ СН'!$F$11+СВЦЭМ!$D$10+'СЕТ СН'!$F$5-'СЕТ СН'!$F$21</f>
        <v>3254.7853964199999</v>
      </c>
      <c r="N38" s="36">
        <f>SUMIFS(СВЦЭМ!$D$33:$D$776,СВЦЭМ!$A$33:$A$776,$A38,СВЦЭМ!$B$33:$B$776,N$11)+'СЕТ СН'!$F$11+СВЦЭМ!$D$10+'СЕТ СН'!$F$5-'СЕТ СН'!$F$21</f>
        <v>3246.7470895900001</v>
      </c>
      <c r="O38" s="36">
        <f>SUMIFS(СВЦЭМ!$D$33:$D$776,СВЦЭМ!$A$33:$A$776,$A38,СВЦЭМ!$B$33:$B$776,O$11)+'СЕТ СН'!$F$11+СВЦЭМ!$D$10+'СЕТ СН'!$F$5-'СЕТ СН'!$F$21</f>
        <v>3245.2444058199999</v>
      </c>
      <c r="P38" s="36">
        <f>SUMIFS(СВЦЭМ!$D$33:$D$776,СВЦЭМ!$A$33:$A$776,$A38,СВЦЭМ!$B$33:$B$776,P$11)+'СЕТ СН'!$F$11+СВЦЭМ!$D$10+'СЕТ СН'!$F$5-'СЕТ СН'!$F$21</f>
        <v>3252.76783888</v>
      </c>
      <c r="Q38" s="36">
        <f>SUMIFS(СВЦЭМ!$D$33:$D$776,СВЦЭМ!$A$33:$A$776,$A38,СВЦЭМ!$B$33:$B$776,Q$11)+'СЕТ СН'!$F$11+СВЦЭМ!$D$10+'СЕТ СН'!$F$5-'СЕТ СН'!$F$21</f>
        <v>3253.3583830299999</v>
      </c>
      <c r="R38" s="36">
        <f>SUMIFS(СВЦЭМ!$D$33:$D$776,СВЦЭМ!$A$33:$A$776,$A38,СВЦЭМ!$B$33:$B$776,R$11)+'СЕТ СН'!$F$11+СВЦЭМ!$D$10+'СЕТ СН'!$F$5-'СЕТ СН'!$F$21</f>
        <v>3245.3319600200002</v>
      </c>
      <c r="S38" s="36">
        <f>SUMIFS(СВЦЭМ!$D$33:$D$776,СВЦЭМ!$A$33:$A$776,$A38,СВЦЭМ!$B$33:$B$776,S$11)+'СЕТ СН'!$F$11+СВЦЭМ!$D$10+'СЕТ СН'!$F$5-'СЕТ СН'!$F$21</f>
        <v>3246.4529831499999</v>
      </c>
      <c r="T38" s="36">
        <f>SUMIFS(СВЦЭМ!$D$33:$D$776,СВЦЭМ!$A$33:$A$776,$A38,СВЦЭМ!$B$33:$B$776,T$11)+'СЕТ СН'!$F$11+СВЦЭМ!$D$10+'СЕТ СН'!$F$5-'СЕТ СН'!$F$21</f>
        <v>3241.25892144</v>
      </c>
      <c r="U38" s="36">
        <f>SUMIFS(СВЦЭМ!$D$33:$D$776,СВЦЭМ!$A$33:$A$776,$A38,СВЦЭМ!$B$33:$B$776,U$11)+'СЕТ СН'!$F$11+СВЦЭМ!$D$10+'СЕТ СН'!$F$5-'СЕТ СН'!$F$21</f>
        <v>3246.68480288</v>
      </c>
      <c r="V38" s="36">
        <f>SUMIFS(СВЦЭМ!$D$33:$D$776,СВЦЭМ!$A$33:$A$776,$A38,СВЦЭМ!$B$33:$B$776,V$11)+'СЕТ СН'!$F$11+СВЦЭМ!$D$10+'СЕТ СН'!$F$5-'СЕТ СН'!$F$21</f>
        <v>3259.7118292099999</v>
      </c>
      <c r="W38" s="36">
        <f>SUMIFS(СВЦЭМ!$D$33:$D$776,СВЦЭМ!$A$33:$A$776,$A38,СВЦЭМ!$B$33:$B$776,W$11)+'СЕТ СН'!$F$11+СВЦЭМ!$D$10+'СЕТ СН'!$F$5-'СЕТ СН'!$F$21</f>
        <v>3259.3420576500002</v>
      </c>
      <c r="X38" s="36">
        <f>SUMIFS(СВЦЭМ!$D$33:$D$776,СВЦЭМ!$A$33:$A$776,$A38,СВЦЭМ!$B$33:$B$776,X$11)+'СЕТ СН'!$F$11+СВЦЭМ!$D$10+'СЕТ СН'!$F$5-'СЕТ СН'!$F$21</f>
        <v>3233.03099694</v>
      </c>
      <c r="Y38" s="36">
        <f>SUMIFS(СВЦЭМ!$D$33:$D$776,СВЦЭМ!$A$33:$A$776,$A38,СВЦЭМ!$B$33:$B$776,Y$11)+'СЕТ СН'!$F$11+СВЦЭМ!$D$10+'СЕТ СН'!$F$5-'СЕТ СН'!$F$21</f>
        <v>3263.9257684700001</v>
      </c>
    </row>
    <row r="39" spans="1:27" ht="15.75" x14ac:dyDescent="0.2">
      <c r="A39" s="35">
        <f t="shared" si="0"/>
        <v>44071</v>
      </c>
      <c r="B39" s="36">
        <f>SUMIFS(СВЦЭМ!$D$33:$D$776,СВЦЭМ!$A$33:$A$776,$A39,СВЦЭМ!$B$33:$B$776,B$11)+'СЕТ СН'!$F$11+СВЦЭМ!$D$10+'СЕТ СН'!$F$5-'СЕТ СН'!$F$21</f>
        <v>3387.2660663000001</v>
      </c>
      <c r="C39" s="36">
        <f>SUMIFS(СВЦЭМ!$D$33:$D$776,СВЦЭМ!$A$33:$A$776,$A39,СВЦЭМ!$B$33:$B$776,C$11)+'СЕТ СН'!$F$11+СВЦЭМ!$D$10+'СЕТ СН'!$F$5-'СЕТ СН'!$F$21</f>
        <v>3405.7820281599998</v>
      </c>
      <c r="D39" s="36">
        <f>SUMIFS(СВЦЭМ!$D$33:$D$776,СВЦЭМ!$A$33:$A$776,$A39,СВЦЭМ!$B$33:$B$776,D$11)+'СЕТ СН'!$F$11+СВЦЭМ!$D$10+'СЕТ СН'!$F$5-'СЕТ СН'!$F$21</f>
        <v>3436.41478198</v>
      </c>
      <c r="E39" s="36">
        <f>SUMIFS(СВЦЭМ!$D$33:$D$776,СВЦЭМ!$A$33:$A$776,$A39,СВЦЭМ!$B$33:$B$776,E$11)+'СЕТ СН'!$F$11+СВЦЭМ!$D$10+'СЕТ СН'!$F$5-'СЕТ СН'!$F$21</f>
        <v>3449.3659680400001</v>
      </c>
      <c r="F39" s="36">
        <f>SUMIFS(СВЦЭМ!$D$33:$D$776,СВЦЭМ!$A$33:$A$776,$A39,СВЦЭМ!$B$33:$B$776,F$11)+'СЕТ СН'!$F$11+СВЦЭМ!$D$10+'СЕТ СН'!$F$5-'СЕТ СН'!$F$21</f>
        <v>3459.6017630199999</v>
      </c>
      <c r="G39" s="36">
        <f>SUMIFS(СВЦЭМ!$D$33:$D$776,СВЦЭМ!$A$33:$A$776,$A39,СВЦЭМ!$B$33:$B$776,G$11)+'СЕТ СН'!$F$11+СВЦЭМ!$D$10+'СЕТ СН'!$F$5-'СЕТ СН'!$F$21</f>
        <v>3439.3234097599998</v>
      </c>
      <c r="H39" s="36">
        <f>SUMIFS(СВЦЭМ!$D$33:$D$776,СВЦЭМ!$A$33:$A$776,$A39,СВЦЭМ!$B$33:$B$776,H$11)+'СЕТ СН'!$F$11+СВЦЭМ!$D$10+'СЕТ СН'!$F$5-'СЕТ СН'!$F$21</f>
        <v>3404.16877832</v>
      </c>
      <c r="I39" s="36">
        <f>SUMIFS(СВЦЭМ!$D$33:$D$776,СВЦЭМ!$A$33:$A$776,$A39,СВЦЭМ!$B$33:$B$776,I$11)+'СЕТ СН'!$F$11+СВЦЭМ!$D$10+'СЕТ СН'!$F$5-'СЕТ СН'!$F$21</f>
        <v>3348.1287592200001</v>
      </c>
      <c r="J39" s="36">
        <f>SUMIFS(СВЦЭМ!$D$33:$D$776,СВЦЭМ!$A$33:$A$776,$A39,СВЦЭМ!$B$33:$B$776,J$11)+'СЕТ СН'!$F$11+СВЦЭМ!$D$10+'СЕТ СН'!$F$5-'СЕТ СН'!$F$21</f>
        <v>3286.8742412800002</v>
      </c>
      <c r="K39" s="36">
        <f>SUMIFS(СВЦЭМ!$D$33:$D$776,СВЦЭМ!$A$33:$A$776,$A39,СВЦЭМ!$B$33:$B$776,K$11)+'СЕТ СН'!$F$11+СВЦЭМ!$D$10+'СЕТ СН'!$F$5-'СЕТ СН'!$F$21</f>
        <v>3259.0619011600002</v>
      </c>
      <c r="L39" s="36">
        <f>SUMIFS(СВЦЭМ!$D$33:$D$776,СВЦЭМ!$A$33:$A$776,$A39,СВЦЭМ!$B$33:$B$776,L$11)+'СЕТ СН'!$F$11+СВЦЭМ!$D$10+'СЕТ СН'!$F$5-'СЕТ СН'!$F$21</f>
        <v>3251.7715228299999</v>
      </c>
      <c r="M39" s="36">
        <f>SUMIFS(СВЦЭМ!$D$33:$D$776,СВЦЭМ!$A$33:$A$776,$A39,СВЦЭМ!$B$33:$B$776,M$11)+'СЕТ СН'!$F$11+СВЦЭМ!$D$10+'СЕТ СН'!$F$5-'СЕТ СН'!$F$21</f>
        <v>3255.0915214400002</v>
      </c>
      <c r="N39" s="36">
        <f>SUMIFS(СВЦЭМ!$D$33:$D$776,СВЦЭМ!$A$33:$A$776,$A39,СВЦЭМ!$B$33:$B$776,N$11)+'СЕТ СН'!$F$11+СВЦЭМ!$D$10+'СЕТ СН'!$F$5-'СЕТ СН'!$F$21</f>
        <v>3255.6626824800001</v>
      </c>
      <c r="O39" s="36">
        <f>SUMIFS(СВЦЭМ!$D$33:$D$776,СВЦЭМ!$A$33:$A$776,$A39,СВЦЭМ!$B$33:$B$776,O$11)+'СЕТ СН'!$F$11+СВЦЭМ!$D$10+'СЕТ СН'!$F$5-'СЕТ СН'!$F$21</f>
        <v>3250.1503619999999</v>
      </c>
      <c r="P39" s="36">
        <f>SUMIFS(СВЦЭМ!$D$33:$D$776,СВЦЭМ!$A$33:$A$776,$A39,СВЦЭМ!$B$33:$B$776,P$11)+'СЕТ СН'!$F$11+СВЦЭМ!$D$10+'СЕТ СН'!$F$5-'СЕТ СН'!$F$21</f>
        <v>3251.87868596</v>
      </c>
      <c r="Q39" s="36">
        <f>SUMIFS(СВЦЭМ!$D$33:$D$776,СВЦЭМ!$A$33:$A$776,$A39,СВЦЭМ!$B$33:$B$776,Q$11)+'СЕТ СН'!$F$11+СВЦЭМ!$D$10+'СЕТ СН'!$F$5-'СЕТ СН'!$F$21</f>
        <v>3264.52839326</v>
      </c>
      <c r="R39" s="36">
        <f>SUMIFS(СВЦЭМ!$D$33:$D$776,СВЦЭМ!$A$33:$A$776,$A39,СВЦЭМ!$B$33:$B$776,R$11)+'СЕТ СН'!$F$11+СВЦЭМ!$D$10+'СЕТ СН'!$F$5-'СЕТ СН'!$F$21</f>
        <v>3260.9628858800002</v>
      </c>
      <c r="S39" s="36">
        <f>SUMIFS(СВЦЭМ!$D$33:$D$776,СВЦЭМ!$A$33:$A$776,$A39,СВЦЭМ!$B$33:$B$776,S$11)+'СЕТ СН'!$F$11+СВЦЭМ!$D$10+'СЕТ СН'!$F$5-'СЕТ СН'!$F$21</f>
        <v>3263.32516906</v>
      </c>
      <c r="T39" s="36">
        <f>SUMIFS(СВЦЭМ!$D$33:$D$776,СВЦЭМ!$A$33:$A$776,$A39,СВЦЭМ!$B$33:$B$776,T$11)+'СЕТ СН'!$F$11+СВЦЭМ!$D$10+'СЕТ СН'!$F$5-'СЕТ СН'!$F$21</f>
        <v>3259.2739825500003</v>
      </c>
      <c r="U39" s="36">
        <f>SUMIFS(СВЦЭМ!$D$33:$D$776,СВЦЭМ!$A$33:$A$776,$A39,СВЦЭМ!$B$33:$B$776,U$11)+'СЕТ СН'!$F$11+СВЦЭМ!$D$10+'СЕТ СН'!$F$5-'СЕТ СН'!$F$21</f>
        <v>3252.66720781</v>
      </c>
      <c r="V39" s="36">
        <f>SUMIFS(СВЦЭМ!$D$33:$D$776,СВЦЭМ!$A$33:$A$776,$A39,СВЦЭМ!$B$33:$B$776,V$11)+'СЕТ СН'!$F$11+СВЦЭМ!$D$10+'СЕТ СН'!$F$5-'СЕТ СН'!$F$21</f>
        <v>3228.69793454</v>
      </c>
      <c r="W39" s="36">
        <f>SUMIFS(СВЦЭМ!$D$33:$D$776,СВЦЭМ!$A$33:$A$776,$A39,СВЦЭМ!$B$33:$B$776,W$11)+'СЕТ СН'!$F$11+СВЦЭМ!$D$10+'СЕТ СН'!$F$5-'СЕТ СН'!$F$21</f>
        <v>3227.1073474899999</v>
      </c>
      <c r="X39" s="36">
        <f>SUMIFS(СВЦЭМ!$D$33:$D$776,СВЦЭМ!$A$33:$A$776,$A39,СВЦЭМ!$B$33:$B$776,X$11)+'СЕТ СН'!$F$11+СВЦЭМ!$D$10+'СЕТ СН'!$F$5-'СЕТ СН'!$F$21</f>
        <v>3276.73283941</v>
      </c>
      <c r="Y39" s="36">
        <f>SUMIFS(СВЦЭМ!$D$33:$D$776,СВЦЭМ!$A$33:$A$776,$A39,СВЦЭМ!$B$33:$B$776,Y$11)+'СЕТ СН'!$F$11+СВЦЭМ!$D$10+'СЕТ СН'!$F$5-'СЕТ СН'!$F$21</f>
        <v>3325.1990955199999</v>
      </c>
    </row>
    <row r="40" spans="1:27" ht="15.75" x14ac:dyDescent="0.2">
      <c r="A40" s="35">
        <f t="shared" si="0"/>
        <v>44072</v>
      </c>
      <c r="B40" s="36">
        <f>SUMIFS(СВЦЭМ!$D$33:$D$776,СВЦЭМ!$A$33:$A$776,$A40,СВЦЭМ!$B$33:$B$776,B$11)+'СЕТ СН'!$F$11+СВЦЭМ!$D$10+'СЕТ СН'!$F$5-'СЕТ СН'!$F$21</f>
        <v>3386.73797853</v>
      </c>
      <c r="C40" s="36">
        <f>SUMIFS(СВЦЭМ!$D$33:$D$776,СВЦЭМ!$A$33:$A$776,$A40,СВЦЭМ!$B$33:$B$776,C$11)+'СЕТ СН'!$F$11+СВЦЭМ!$D$10+'СЕТ СН'!$F$5-'СЕТ СН'!$F$21</f>
        <v>3433.0883390500003</v>
      </c>
      <c r="D40" s="36">
        <f>SUMIFS(СВЦЭМ!$D$33:$D$776,СВЦЭМ!$A$33:$A$776,$A40,СВЦЭМ!$B$33:$B$776,D$11)+'СЕТ СН'!$F$11+СВЦЭМ!$D$10+'СЕТ СН'!$F$5-'СЕТ СН'!$F$21</f>
        <v>3470.23760085</v>
      </c>
      <c r="E40" s="36">
        <f>SUMIFS(СВЦЭМ!$D$33:$D$776,СВЦЭМ!$A$33:$A$776,$A40,СВЦЭМ!$B$33:$B$776,E$11)+'СЕТ СН'!$F$11+СВЦЭМ!$D$10+'СЕТ СН'!$F$5-'СЕТ СН'!$F$21</f>
        <v>3485.6991793400002</v>
      </c>
      <c r="F40" s="36">
        <f>SUMIFS(СВЦЭМ!$D$33:$D$776,СВЦЭМ!$A$33:$A$776,$A40,СВЦЭМ!$B$33:$B$776,F$11)+'СЕТ СН'!$F$11+СВЦЭМ!$D$10+'СЕТ СН'!$F$5-'СЕТ СН'!$F$21</f>
        <v>3495.0208600599999</v>
      </c>
      <c r="G40" s="36">
        <f>SUMIFS(СВЦЭМ!$D$33:$D$776,СВЦЭМ!$A$33:$A$776,$A40,СВЦЭМ!$B$33:$B$776,G$11)+'СЕТ СН'!$F$11+СВЦЭМ!$D$10+'СЕТ СН'!$F$5-'СЕТ СН'!$F$21</f>
        <v>3479.82440339</v>
      </c>
      <c r="H40" s="36">
        <f>SUMIFS(СВЦЭМ!$D$33:$D$776,СВЦЭМ!$A$33:$A$776,$A40,СВЦЭМ!$B$33:$B$776,H$11)+'СЕТ СН'!$F$11+СВЦЭМ!$D$10+'СЕТ СН'!$F$5-'СЕТ СН'!$F$21</f>
        <v>3453.5991238300003</v>
      </c>
      <c r="I40" s="36">
        <f>SUMIFS(СВЦЭМ!$D$33:$D$776,СВЦЭМ!$A$33:$A$776,$A40,СВЦЭМ!$B$33:$B$776,I$11)+'СЕТ СН'!$F$11+СВЦЭМ!$D$10+'СЕТ СН'!$F$5-'СЕТ СН'!$F$21</f>
        <v>3408.08022213</v>
      </c>
      <c r="J40" s="36">
        <f>SUMIFS(СВЦЭМ!$D$33:$D$776,СВЦЭМ!$A$33:$A$776,$A40,СВЦЭМ!$B$33:$B$776,J$11)+'СЕТ СН'!$F$11+СВЦЭМ!$D$10+'СЕТ СН'!$F$5-'СЕТ СН'!$F$21</f>
        <v>3335.82633807</v>
      </c>
      <c r="K40" s="36">
        <f>SUMIFS(СВЦЭМ!$D$33:$D$776,СВЦЭМ!$A$33:$A$776,$A40,СВЦЭМ!$B$33:$B$776,K$11)+'СЕТ СН'!$F$11+СВЦЭМ!$D$10+'СЕТ СН'!$F$5-'СЕТ СН'!$F$21</f>
        <v>3276.40477474</v>
      </c>
      <c r="L40" s="36">
        <f>SUMIFS(СВЦЭМ!$D$33:$D$776,СВЦЭМ!$A$33:$A$776,$A40,СВЦЭМ!$B$33:$B$776,L$11)+'СЕТ СН'!$F$11+СВЦЭМ!$D$10+'СЕТ СН'!$F$5-'СЕТ СН'!$F$21</f>
        <v>3256.5935458399999</v>
      </c>
      <c r="M40" s="36">
        <f>SUMIFS(СВЦЭМ!$D$33:$D$776,СВЦЭМ!$A$33:$A$776,$A40,СВЦЭМ!$B$33:$B$776,M$11)+'СЕТ СН'!$F$11+СВЦЭМ!$D$10+'СЕТ СН'!$F$5-'СЕТ СН'!$F$21</f>
        <v>3257.9006082000001</v>
      </c>
      <c r="N40" s="36">
        <f>SUMIFS(СВЦЭМ!$D$33:$D$776,СВЦЭМ!$A$33:$A$776,$A40,СВЦЭМ!$B$33:$B$776,N$11)+'СЕТ СН'!$F$11+СВЦЭМ!$D$10+'СЕТ СН'!$F$5-'СЕТ СН'!$F$21</f>
        <v>3267.6858387699999</v>
      </c>
      <c r="O40" s="36">
        <f>SUMIFS(СВЦЭМ!$D$33:$D$776,СВЦЭМ!$A$33:$A$776,$A40,СВЦЭМ!$B$33:$B$776,O$11)+'СЕТ СН'!$F$11+СВЦЭМ!$D$10+'СЕТ СН'!$F$5-'СЕТ СН'!$F$21</f>
        <v>3264.9672202900001</v>
      </c>
      <c r="P40" s="36">
        <f>SUMIFS(СВЦЭМ!$D$33:$D$776,СВЦЭМ!$A$33:$A$776,$A40,СВЦЭМ!$B$33:$B$776,P$11)+'СЕТ СН'!$F$11+СВЦЭМ!$D$10+'СЕТ СН'!$F$5-'СЕТ СН'!$F$21</f>
        <v>3270.7365933599999</v>
      </c>
      <c r="Q40" s="36">
        <f>SUMIFS(СВЦЭМ!$D$33:$D$776,СВЦЭМ!$A$33:$A$776,$A40,СВЦЭМ!$B$33:$B$776,Q$11)+'СЕТ СН'!$F$11+СВЦЭМ!$D$10+'СЕТ СН'!$F$5-'СЕТ СН'!$F$21</f>
        <v>3285.4412629099998</v>
      </c>
      <c r="R40" s="36">
        <f>SUMIFS(СВЦЭМ!$D$33:$D$776,СВЦЭМ!$A$33:$A$776,$A40,СВЦЭМ!$B$33:$B$776,R$11)+'СЕТ СН'!$F$11+СВЦЭМ!$D$10+'СЕТ СН'!$F$5-'СЕТ СН'!$F$21</f>
        <v>3294.6783447400003</v>
      </c>
      <c r="S40" s="36">
        <f>SUMIFS(СВЦЭМ!$D$33:$D$776,СВЦЭМ!$A$33:$A$776,$A40,СВЦЭМ!$B$33:$B$776,S$11)+'СЕТ СН'!$F$11+СВЦЭМ!$D$10+'СЕТ СН'!$F$5-'СЕТ СН'!$F$21</f>
        <v>3285.66198837</v>
      </c>
      <c r="T40" s="36">
        <f>SUMIFS(СВЦЭМ!$D$33:$D$776,СВЦЭМ!$A$33:$A$776,$A40,СВЦЭМ!$B$33:$B$776,T$11)+'СЕТ СН'!$F$11+СВЦЭМ!$D$10+'СЕТ СН'!$F$5-'СЕТ СН'!$F$21</f>
        <v>3284.06434661</v>
      </c>
      <c r="U40" s="36">
        <f>SUMIFS(СВЦЭМ!$D$33:$D$776,СВЦЭМ!$A$33:$A$776,$A40,СВЦЭМ!$B$33:$B$776,U$11)+'СЕТ СН'!$F$11+СВЦЭМ!$D$10+'СЕТ СН'!$F$5-'СЕТ СН'!$F$21</f>
        <v>3284.0433873299999</v>
      </c>
      <c r="V40" s="36">
        <f>SUMIFS(СВЦЭМ!$D$33:$D$776,СВЦЭМ!$A$33:$A$776,$A40,СВЦЭМ!$B$33:$B$776,V$11)+'СЕТ СН'!$F$11+СВЦЭМ!$D$10+'СЕТ СН'!$F$5-'СЕТ СН'!$F$21</f>
        <v>3264.39358593</v>
      </c>
      <c r="W40" s="36">
        <f>SUMIFS(СВЦЭМ!$D$33:$D$776,СВЦЭМ!$A$33:$A$776,$A40,СВЦЭМ!$B$33:$B$776,W$11)+'СЕТ СН'!$F$11+СВЦЭМ!$D$10+'СЕТ СН'!$F$5-'СЕТ СН'!$F$21</f>
        <v>3253.6385594100002</v>
      </c>
      <c r="X40" s="36">
        <f>SUMIFS(СВЦЭМ!$D$33:$D$776,СВЦЭМ!$A$33:$A$776,$A40,СВЦЭМ!$B$33:$B$776,X$11)+'СЕТ СН'!$F$11+СВЦЭМ!$D$10+'СЕТ СН'!$F$5-'СЕТ СН'!$F$21</f>
        <v>3295.56967403</v>
      </c>
      <c r="Y40" s="36">
        <f>SUMIFS(СВЦЭМ!$D$33:$D$776,СВЦЭМ!$A$33:$A$776,$A40,СВЦЭМ!$B$33:$B$776,Y$11)+'СЕТ СН'!$F$11+СВЦЭМ!$D$10+'СЕТ СН'!$F$5-'СЕТ СН'!$F$21</f>
        <v>3335.4266978000001</v>
      </c>
    </row>
    <row r="41" spans="1:27" ht="15.75" x14ac:dyDescent="0.2">
      <c r="A41" s="35">
        <f t="shared" si="0"/>
        <v>44073</v>
      </c>
      <c r="B41" s="36">
        <f>SUMIFS(СВЦЭМ!$D$33:$D$776,СВЦЭМ!$A$33:$A$776,$A41,СВЦЭМ!$B$33:$B$776,B$11)+'СЕТ СН'!$F$11+СВЦЭМ!$D$10+'СЕТ СН'!$F$5-'СЕТ СН'!$F$21</f>
        <v>3367.0019742099998</v>
      </c>
      <c r="C41" s="36">
        <f>SUMIFS(СВЦЭМ!$D$33:$D$776,СВЦЭМ!$A$33:$A$776,$A41,СВЦЭМ!$B$33:$B$776,C$11)+'СЕТ СН'!$F$11+СВЦЭМ!$D$10+'СЕТ СН'!$F$5-'СЕТ СН'!$F$21</f>
        <v>3424.5032348899999</v>
      </c>
      <c r="D41" s="36">
        <f>SUMIFS(СВЦЭМ!$D$33:$D$776,СВЦЭМ!$A$33:$A$776,$A41,СВЦЭМ!$B$33:$B$776,D$11)+'СЕТ СН'!$F$11+СВЦЭМ!$D$10+'СЕТ СН'!$F$5-'СЕТ СН'!$F$21</f>
        <v>3467.8430136400002</v>
      </c>
      <c r="E41" s="36">
        <f>SUMIFS(СВЦЭМ!$D$33:$D$776,СВЦЭМ!$A$33:$A$776,$A41,СВЦЭМ!$B$33:$B$776,E$11)+'СЕТ СН'!$F$11+СВЦЭМ!$D$10+'СЕТ СН'!$F$5-'СЕТ СН'!$F$21</f>
        <v>3468.6558898399999</v>
      </c>
      <c r="F41" s="36">
        <f>SUMIFS(СВЦЭМ!$D$33:$D$776,СВЦЭМ!$A$33:$A$776,$A41,СВЦЭМ!$B$33:$B$776,F$11)+'СЕТ СН'!$F$11+СВЦЭМ!$D$10+'СЕТ СН'!$F$5-'СЕТ СН'!$F$21</f>
        <v>3469.0075846499999</v>
      </c>
      <c r="G41" s="36">
        <f>SUMIFS(СВЦЭМ!$D$33:$D$776,СВЦЭМ!$A$33:$A$776,$A41,СВЦЭМ!$B$33:$B$776,G$11)+'СЕТ СН'!$F$11+СВЦЭМ!$D$10+'СЕТ СН'!$F$5-'СЕТ СН'!$F$21</f>
        <v>3459.0534889</v>
      </c>
      <c r="H41" s="36">
        <f>SUMIFS(СВЦЭМ!$D$33:$D$776,СВЦЭМ!$A$33:$A$776,$A41,СВЦЭМ!$B$33:$B$776,H$11)+'СЕТ СН'!$F$11+СВЦЭМ!$D$10+'СЕТ СН'!$F$5-'СЕТ СН'!$F$21</f>
        <v>3451.0846471700002</v>
      </c>
      <c r="I41" s="36">
        <f>SUMIFS(СВЦЭМ!$D$33:$D$776,СВЦЭМ!$A$33:$A$776,$A41,СВЦЭМ!$B$33:$B$776,I$11)+'СЕТ СН'!$F$11+СВЦЭМ!$D$10+'СЕТ СН'!$F$5-'СЕТ СН'!$F$21</f>
        <v>3419.6751302000002</v>
      </c>
      <c r="J41" s="36">
        <f>SUMIFS(СВЦЭМ!$D$33:$D$776,СВЦЭМ!$A$33:$A$776,$A41,СВЦЭМ!$B$33:$B$776,J$11)+'СЕТ СН'!$F$11+СВЦЭМ!$D$10+'СЕТ СН'!$F$5-'СЕТ СН'!$F$21</f>
        <v>3345.5337427200002</v>
      </c>
      <c r="K41" s="36">
        <f>SUMIFS(СВЦЭМ!$D$33:$D$776,СВЦЭМ!$A$33:$A$776,$A41,СВЦЭМ!$B$33:$B$776,K$11)+'СЕТ СН'!$F$11+СВЦЭМ!$D$10+'СЕТ СН'!$F$5-'СЕТ СН'!$F$21</f>
        <v>3280.0609878999999</v>
      </c>
      <c r="L41" s="36">
        <f>SUMIFS(СВЦЭМ!$D$33:$D$776,СВЦЭМ!$A$33:$A$776,$A41,СВЦЭМ!$B$33:$B$776,L$11)+'СЕТ СН'!$F$11+СВЦЭМ!$D$10+'СЕТ СН'!$F$5-'СЕТ СН'!$F$21</f>
        <v>3248.9438122800002</v>
      </c>
      <c r="M41" s="36">
        <f>SUMIFS(СВЦЭМ!$D$33:$D$776,СВЦЭМ!$A$33:$A$776,$A41,СВЦЭМ!$B$33:$B$776,M$11)+'СЕТ СН'!$F$11+СВЦЭМ!$D$10+'СЕТ СН'!$F$5-'СЕТ СН'!$F$21</f>
        <v>3243.3801152800002</v>
      </c>
      <c r="N41" s="36">
        <f>SUMIFS(СВЦЭМ!$D$33:$D$776,СВЦЭМ!$A$33:$A$776,$A41,СВЦЭМ!$B$33:$B$776,N$11)+'СЕТ СН'!$F$11+СВЦЭМ!$D$10+'СЕТ СН'!$F$5-'СЕТ СН'!$F$21</f>
        <v>3253.23543475</v>
      </c>
      <c r="O41" s="36">
        <f>SUMIFS(СВЦЭМ!$D$33:$D$776,СВЦЭМ!$A$33:$A$776,$A41,СВЦЭМ!$B$33:$B$776,O$11)+'СЕТ СН'!$F$11+СВЦЭМ!$D$10+'СЕТ СН'!$F$5-'СЕТ СН'!$F$21</f>
        <v>3245.8299614899997</v>
      </c>
      <c r="P41" s="36">
        <f>SUMIFS(СВЦЭМ!$D$33:$D$776,СВЦЭМ!$A$33:$A$776,$A41,СВЦЭМ!$B$33:$B$776,P$11)+'СЕТ СН'!$F$11+СВЦЭМ!$D$10+'СЕТ СН'!$F$5-'СЕТ СН'!$F$21</f>
        <v>3249.2064587200002</v>
      </c>
      <c r="Q41" s="36">
        <f>SUMIFS(СВЦЭМ!$D$33:$D$776,СВЦЭМ!$A$33:$A$776,$A41,СВЦЭМ!$B$33:$B$776,Q$11)+'СЕТ СН'!$F$11+СВЦЭМ!$D$10+'СЕТ СН'!$F$5-'СЕТ СН'!$F$21</f>
        <v>3262.5599843199998</v>
      </c>
      <c r="R41" s="36">
        <f>SUMIFS(СВЦЭМ!$D$33:$D$776,СВЦЭМ!$A$33:$A$776,$A41,СВЦЭМ!$B$33:$B$776,R$11)+'СЕТ СН'!$F$11+СВЦЭМ!$D$10+'СЕТ СН'!$F$5-'СЕТ СН'!$F$21</f>
        <v>3267.3885589900001</v>
      </c>
      <c r="S41" s="36">
        <f>SUMIFS(СВЦЭМ!$D$33:$D$776,СВЦЭМ!$A$33:$A$776,$A41,СВЦЭМ!$B$33:$B$776,S$11)+'СЕТ СН'!$F$11+СВЦЭМ!$D$10+'СЕТ СН'!$F$5-'СЕТ СН'!$F$21</f>
        <v>3252.8642988500001</v>
      </c>
      <c r="T41" s="36">
        <f>SUMIFS(СВЦЭМ!$D$33:$D$776,СВЦЭМ!$A$33:$A$776,$A41,СВЦЭМ!$B$33:$B$776,T$11)+'СЕТ СН'!$F$11+СВЦЭМ!$D$10+'СЕТ СН'!$F$5-'СЕТ СН'!$F$21</f>
        <v>3242.89647999</v>
      </c>
      <c r="U41" s="36">
        <f>SUMIFS(СВЦЭМ!$D$33:$D$776,СВЦЭМ!$A$33:$A$776,$A41,СВЦЭМ!$B$33:$B$776,U$11)+'СЕТ СН'!$F$11+СВЦЭМ!$D$10+'СЕТ СН'!$F$5-'СЕТ СН'!$F$21</f>
        <v>3237.2108466199998</v>
      </c>
      <c r="V41" s="36">
        <f>SUMIFS(СВЦЭМ!$D$33:$D$776,СВЦЭМ!$A$33:$A$776,$A41,СВЦЭМ!$B$33:$B$776,V$11)+'СЕТ СН'!$F$11+СВЦЭМ!$D$10+'СЕТ СН'!$F$5-'СЕТ СН'!$F$21</f>
        <v>3210.6379435600002</v>
      </c>
      <c r="W41" s="36">
        <f>SUMIFS(СВЦЭМ!$D$33:$D$776,СВЦЭМ!$A$33:$A$776,$A41,СВЦЭМ!$B$33:$B$776,W$11)+'СЕТ СН'!$F$11+СВЦЭМ!$D$10+'СЕТ СН'!$F$5-'СЕТ СН'!$F$21</f>
        <v>3193.1652871900001</v>
      </c>
      <c r="X41" s="36">
        <f>SUMIFS(СВЦЭМ!$D$33:$D$776,СВЦЭМ!$A$33:$A$776,$A41,СВЦЭМ!$B$33:$B$776,X$11)+'СЕТ СН'!$F$11+СВЦЭМ!$D$10+'СЕТ СН'!$F$5-'СЕТ СН'!$F$21</f>
        <v>3234.9934254600003</v>
      </c>
      <c r="Y41" s="36">
        <f>SUMIFS(СВЦЭМ!$D$33:$D$776,СВЦЭМ!$A$33:$A$776,$A41,СВЦЭМ!$B$33:$B$776,Y$11)+'СЕТ СН'!$F$11+СВЦЭМ!$D$10+'СЕТ СН'!$F$5-'СЕТ СН'!$F$21</f>
        <v>3287.3684745700002</v>
      </c>
    </row>
    <row r="42" spans="1:27" ht="15.75" x14ac:dyDescent="0.2">
      <c r="A42" s="35">
        <f t="shared" si="0"/>
        <v>44074</v>
      </c>
      <c r="B42" s="36">
        <f>SUMIFS(СВЦЭМ!$D$33:$D$776,СВЦЭМ!$A$33:$A$776,$A42,СВЦЭМ!$B$33:$B$776,B$11)+'СЕТ СН'!$F$11+СВЦЭМ!$D$10+'СЕТ СН'!$F$5-'СЕТ СН'!$F$21</f>
        <v>3334.9896427799999</v>
      </c>
      <c r="C42" s="36">
        <f>SUMIFS(СВЦЭМ!$D$33:$D$776,СВЦЭМ!$A$33:$A$776,$A42,СВЦЭМ!$B$33:$B$776,C$11)+'СЕТ СН'!$F$11+СВЦЭМ!$D$10+'СЕТ СН'!$F$5-'СЕТ СН'!$F$21</f>
        <v>3388.3585086399999</v>
      </c>
      <c r="D42" s="36">
        <f>SUMIFS(СВЦЭМ!$D$33:$D$776,СВЦЭМ!$A$33:$A$776,$A42,СВЦЭМ!$B$33:$B$776,D$11)+'СЕТ СН'!$F$11+СВЦЭМ!$D$10+'СЕТ СН'!$F$5-'СЕТ СН'!$F$21</f>
        <v>3444.1621774599998</v>
      </c>
      <c r="E42" s="36">
        <f>SUMIFS(СВЦЭМ!$D$33:$D$776,СВЦЭМ!$A$33:$A$776,$A42,СВЦЭМ!$B$33:$B$776,E$11)+'СЕТ СН'!$F$11+СВЦЭМ!$D$10+'СЕТ СН'!$F$5-'СЕТ СН'!$F$21</f>
        <v>3456.3691774099998</v>
      </c>
      <c r="F42" s="36">
        <f>SUMIFS(СВЦЭМ!$D$33:$D$776,СВЦЭМ!$A$33:$A$776,$A42,СВЦЭМ!$B$33:$B$776,F$11)+'СЕТ СН'!$F$11+СВЦЭМ!$D$10+'СЕТ СН'!$F$5-'СЕТ СН'!$F$21</f>
        <v>3467.87961111</v>
      </c>
      <c r="G42" s="36">
        <f>SUMIFS(СВЦЭМ!$D$33:$D$776,СВЦЭМ!$A$33:$A$776,$A42,СВЦЭМ!$B$33:$B$776,G$11)+'СЕТ СН'!$F$11+СВЦЭМ!$D$10+'СЕТ СН'!$F$5-'СЕТ СН'!$F$21</f>
        <v>3454.2307854700002</v>
      </c>
      <c r="H42" s="36">
        <f>SUMIFS(СВЦЭМ!$D$33:$D$776,СВЦЭМ!$A$33:$A$776,$A42,СВЦЭМ!$B$33:$B$776,H$11)+'СЕТ СН'!$F$11+СВЦЭМ!$D$10+'СЕТ СН'!$F$5-'СЕТ СН'!$F$21</f>
        <v>3403.3107183699999</v>
      </c>
      <c r="I42" s="36">
        <f>SUMIFS(СВЦЭМ!$D$33:$D$776,СВЦЭМ!$A$33:$A$776,$A42,СВЦЭМ!$B$33:$B$776,I$11)+'СЕТ СН'!$F$11+СВЦЭМ!$D$10+'СЕТ СН'!$F$5-'СЕТ СН'!$F$21</f>
        <v>3341.7978311100001</v>
      </c>
      <c r="J42" s="36">
        <f>SUMIFS(СВЦЭМ!$D$33:$D$776,СВЦЭМ!$A$33:$A$776,$A42,СВЦЭМ!$B$33:$B$776,J$11)+'СЕТ СН'!$F$11+СВЦЭМ!$D$10+'СЕТ СН'!$F$5-'СЕТ СН'!$F$21</f>
        <v>3286.8063497499998</v>
      </c>
      <c r="K42" s="36">
        <f>SUMIFS(СВЦЭМ!$D$33:$D$776,СВЦЭМ!$A$33:$A$776,$A42,СВЦЭМ!$B$33:$B$776,K$11)+'СЕТ СН'!$F$11+СВЦЭМ!$D$10+'СЕТ СН'!$F$5-'СЕТ СН'!$F$21</f>
        <v>3244.7144323399998</v>
      </c>
      <c r="L42" s="36">
        <f>SUMIFS(СВЦЭМ!$D$33:$D$776,СВЦЭМ!$A$33:$A$776,$A42,СВЦЭМ!$B$33:$B$776,L$11)+'СЕТ СН'!$F$11+СВЦЭМ!$D$10+'СЕТ СН'!$F$5-'СЕТ СН'!$F$21</f>
        <v>3260.0149083199999</v>
      </c>
      <c r="M42" s="36">
        <f>SUMIFS(СВЦЭМ!$D$33:$D$776,СВЦЭМ!$A$33:$A$776,$A42,СВЦЭМ!$B$33:$B$776,M$11)+'СЕТ СН'!$F$11+СВЦЭМ!$D$10+'СЕТ СН'!$F$5-'СЕТ СН'!$F$21</f>
        <v>3259.8930469100001</v>
      </c>
      <c r="N42" s="36">
        <f>SUMIFS(СВЦЭМ!$D$33:$D$776,СВЦЭМ!$A$33:$A$776,$A42,СВЦЭМ!$B$33:$B$776,N$11)+'СЕТ СН'!$F$11+СВЦЭМ!$D$10+'СЕТ СН'!$F$5-'СЕТ СН'!$F$21</f>
        <v>3254.9129029999999</v>
      </c>
      <c r="O42" s="36">
        <f>SUMIFS(СВЦЭМ!$D$33:$D$776,СВЦЭМ!$A$33:$A$776,$A42,СВЦЭМ!$B$33:$B$776,O$11)+'СЕТ СН'!$F$11+СВЦЭМ!$D$10+'СЕТ СН'!$F$5-'СЕТ СН'!$F$21</f>
        <v>3248.4466597400001</v>
      </c>
      <c r="P42" s="36">
        <f>SUMIFS(СВЦЭМ!$D$33:$D$776,СВЦЭМ!$A$33:$A$776,$A42,СВЦЭМ!$B$33:$B$776,P$11)+'СЕТ СН'!$F$11+СВЦЭМ!$D$10+'СЕТ СН'!$F$5-'СЕТ СН'!$F$21</f>
        <v>3252.7254796299999</v>
      </c>
      <c r="Q42" s="36">
        <f>SUMIFS(СВЦЭМ!$D$33:$D$776,СВЦЭМ!$A$33:$A$776,$A42,СВЦЭМ!$B$33:$B$776,Q$11)+'СЕТ СН'!$F$11+СВЦЭМ!$D$10+'СЕТ СН'!$F$5-'СЕТ СН'!$F$21</f>
        <v>3252.2797114</v>
      </c>
      <c r="R42" s="36">
        <f>SUMIFS(СВЦЭМ!$D$33:$D$776,СВЦЭМ!$A$33:$A$776,$A42,СВЦЭМ!$B$33:$B$776,R$11)+'СЕТ СН'!$F$11+СВЦЭМ!$D$10+'СЕТ СН'!$F$5-'СЕТ СН'!$F$21</f>
        <v>3249.9956135800003</v>
      </c>
      <c r="S42" s="36">
        <f>SUMIFS(СВЦЭМ!$D$33:$D$776,СВЦЭМ!$A$33:$A$776,$A42,СВЦЭМ!$B$33:$B$776,S$11)+'СЕТ СН'!$F$11+СВЦЭМ!$D$10+'СЕТ СН'!$F$5-'СЕТ СН'!$F$21</f>
        <v>3255.32603548</v>
      </c>
      <c r="T42" s="36">
        <f>SUMIFS(СВЦЭМ!$D$33:$D$776,СВЦЭМ!$A$33:$A$776,$A42,СВЦЭМ!$B$33:$B$776,T$11)+'СЕТ СН'!$F$11+СВЦЭМ!$D$10+'СЕТ СН'!$F$5-'СЕТ СН'!$F$21</f>
        <v>3253.9351424500001</v>
      </c>
      <c r="U42" s="36">
        <f>SUMIFS(СВЦЭМ!$D$33:$D$776,СВЦЭМ!$A$33:$A$776,$A42,СВЦЭМ!$B$33:$B$776,U$11)+'СЕТ СН'!$F$11+СВЦЭМ!$D$10+'СЕТ СН'!$F$5-'СЕТ СН'!$F$21</f>
        <v>3246.9280399600002</v>
      </c>
      <c r="V42" s="36">
        <f>SUMIFS(СВЦЭМ!$D$33:$D$776,СВЦЭМ!$A$33:$A$776,$A42,СВЦЭМ!$B$33:$B$776,V$11)+'СЕТ СН'!$F$11+СВЦЭМ!$D$10+'СЕТ СН'!$F$5-'СЕТ СН'!$F$21</f>
        <v>3247.7299458699999</v>
      </c>
      <c r="W42" s="36">
        <f>SUMIFS(СВЦЭМ!$D$33:$D$776,СВЦЭМ!$A$33:$A$776,$A42,СВЦЭМ!$B$33:$B$776,W$11)+'СЕТ СН'!$F$11+СВЦЭМ!$D$10+'СЕТ СН'!$F$5-'СЕТ СН'!$F$21</f>
        <v>3245.7809926199998</v>
      </c>
      <c r="X42" s="36">
        <f>SUMIFS(СВЦЭМ!$D$33:$D$776,СВЦЭМ!$A$33:$A$776,$A42,СВЦЭМ!$B$33:$B$776,X$11)+'СЕТ СН'!$F$11+СВЦЭМ!$D$10+'СЕТ СН'!$F$5-'СЕТ СН'!$F$21</f>
        <v>3253.9887368700001</v>
      </c>
      <c r="Y42" s="36">
        <f>SUMIFS(СВЦЭМ!$D$33:$D$776,СВЦЭМ!$A$33:$A$776,$A42,СВЦЭМ!$B$33:$B$776,Y$11)+'СЕТ СН'!$F$11+СВЦЭМ!$D$10+'СЕТ СН'!$F$5-'СЕТ СН'!$F$21</f>
        <v>3305.7745179799999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01.08.2020</v>
      </c>
      <c r="B48" s="36">
        <f>SUMIFS(СВЦЭМ!$D$33:$D$776,СВЦЭМ!$A$33:$A$776,$A48,СВЦЭМ!$B$33:$B$776,B$47)+'СЕТ СН'!$G$11+СВЦЭМ!$D$10+'СЕТ СН'!$G$5-'СЕТ СН'!$G$21</f>
        <v>3550.8224676199998</v>
      </c>
      <c r="C48" s="36">
        <f>SUMIFS(СВЦЭМ!$D$33:$D$776,СВЦЭМ!$A$33:$A$776,$A48,СВЦЭМ!$B$33:$B$776,C$47)+'СЕТ СН'!$G$11+СВЦЭМ!$D$10+'СЕТ СН'!$G$5-'СЕТ СН'!$G$21</f>
        <v>3588.7699187899998</v>
      </c>
      <c r="D48" s="36">
        <f>SUMIFS(СВЦЭМ!$D$33:$D$776,СВЦЭМ!$A$33:$A$776,$A48,СВЦЭМ!$B$33:$B$776,D$47)+'СЕТ СН'!$G$11+СВЦЭМ!$D$10+'СЕТ СН'!$G$5-'СЕТ СН'!$G$21</f>
        <v>3623.53721481</v>
      </c>
      <c r="E48" s="36">
        <f>SUMIFS(СВЦЭМ!$D$33:$D$776,СВЦЭМ!$A$33:$A$776,$A48,СВЦЭМ!$B$33:$B$776,E$47)+'СЕТ СН'!$G$11+СВЦЭМ!$D$10+'СЕТ СН'!$G$5-'СЕТ СН'!$G$21</f>
        <v>3624.6592209400001</v>
      </c>
      <c r="F48" s="36">
        <f>SUMIFS(СВЦЭМ!$D$33:$D$776,СВЦЭМ!$A$33:$A$776,$A48,СВЦЭМ!$B$33:$B$776,F$47)+'СЕТ СН'!$G$11+СВЦЭМ!$D$10+'СЕТ СН'!$G$5-'СЕТ СН'!$G$21</f>
        <v>3621.1154735700002</v>
      </c>
      <c r="G48" s="36">
        <f>SUMIFS(СВЦЭМ!$D$33:$D$776,СВЦЭМ!$A$33:$A$776,$A48,СВЦЭМ!$B$33:$B$776,G$47)+'СЕТ СН'!$G$11+СВЦЭМ!$D$10+'СЕТ СН'!$G$5-'СЕТ СН'!$G$21</f>
        <v>3646.02700026</v>
      </c>
      <c r="H48" s="36">
        <f>SUMIFS(СВЦЭМ!$D$33:$D$776,СВЦЭМ!$A$33:$A$776,$A48,СВЦЭМ!$B$33:$B$776,H$47)+'СЕТ СН'!$G$11+СВЦЭМ!$D$10+'СЕТ СН'!$G$5-'СЕТ СН'!$G$21</f>
        <v>3625.3349631999999</v>
      </c>
      <c r="I48" s="36">
        <f>SUMIFS(СВЦЭМ!$D$33:$D$776,СВЦЭМ!$A$33:$A$776,$A48,СВЦЭМ!$B$33:$B$776,I$47)+'СЕТ СН'!$G$11+СВЦЭМ!$D$10+'СЕТ СН'!$G$5-'СЕТ СН'!$G$21</f>
        <v>3642.6607836799999</v>
      </c>
      <c r="J48" s="36">
        <f>SUMIFS(СВЦЭМ!$D$33:$D$776,СВЦЭМ!$A$33:$A$776,$A48,СВЦЭМ!$B$33:$B$776,J$47)+'СЕТ СН'!$G$11+СВЦЭМ!$D$10+'СЕТ СН'!$G$5-'СЕТ СН'!$G$21</f>
        <v>3599.66441257</v>
      </c>
      <c r="K48" s="36">
        <f>SUMIFS(СВЦЭМ!$D$33:$D$776,СВЦЭМ!$A$33:$A$776,$A48,СВЦЭМ!$B$33:$B$776,K$47)+'СЕТ СН'!$G$11+СВЦЭМ!$D$10+'СЕТ СН'!$G$5-'СЕТ СН'!$G$21</f>
        <v>3559.2817693799998</v>
      </c>
      <c r="L48" s="36">
        <f>SUMIFS(СВЦЭМ!$D$33:$D$776,СВЦЭМ!$A$33:$A$776,$A48,СВЦЭМ!$B$33:$B$776,L$47)+'СЕТ СН'!$G$11+СВЦЭМ!$D$10+'СЕТ СН'!$G$5-'СЕТ СН'!$G$21</f>
        <v>3526.6701344799999</v>
      </c>
      <c r="M48" s="36">
        <f>SUMIFS(СВЦЭМ!$D$33:$D$776,СВЦЭМ!$A$33:$A$776,$A48,СВЦЭМ!$B$33:$B$776,M$47)+'СЕТ СН'!$G$11+СВЦЭМ!$D$10+'СЕТ СН'!$G$5-'СЕТ СН'!$G$21</f>
        <v>3466.4331025800002</v>
      </c>
      <c r="N48" s="36">
        <f>SUMIFS(СВЦЭМ!$D$33:$D$776,СВЦЭМ!$A$33:$A$776,$A48,СВЦЭМ!$B$33:$B$776,N$47)+'СЕТ СН'!$G$11+СВЦЭМ!$D$10+'СЕТ СН'!$G$5-'СЕТ СН'!$G$21</f>
        <v>3434.8094859600001</v>
      </c>
      <c r="O48" s="36">
        <f>SUMIFS(СВЦЭМ!$D$33:$D$776,СВЦЭМ!$A$33:$A$776,$A48,СВЦЭМ!$B$33:$B$776,O$47)+'СЕТ СН'!$G$11+СВЦЭМ!$D$10+'СЕТ СН'!$G$5-'СЕТ СН'!$G$21</f>
        <v>3387.9063546299999</v>
      </c>
      <c r="P48" s="36">
        <f>SUMIFS(СВЦЭМ!$D$33:$D$776,СВЦЭМ!$A$33:$A$776,$A48,СВЦЭМ!$B$33:$B$776,P$47)+'СЕТ СН'!$G$11+СВЦЭМ!$D$10+'СЕТ СН'!$G$5-'СЕТ СН'!$G$21</f>
        <v>3389.6696240599999</v>
      </c>
      <c r="Q48" s="36">
        <f>SUMIFS(СВЦЭМ!$D$33:$D$776,СВЦЭМ!$A$33:$A$776,$A48,СВЦЭМ!$B$33:$B$776,Q$47)+'СЕТ СН'!$G$11+СВЦЭМ!$D$10+'СЕТ СН'!$G$5-'СЕТ СН'!$G$21</f>
        <v>3390.9735268100003</v>
      </c>
      <c r="R48" s="36">
        <f>SUMIFS(СВЦЭМ!$D$33:$D$776,СВЦЭМ!$A$33:$A$776,$A48,СВЦЭМ!$B$33:$B$776,R$47)+'СЕТ СН'!$G$11+СВЦЭМ!$D$10+'СЕТ СН'!$G$5-'СЕТ СН'!$G$21</f>
        <v>3390.5359077799999</v>
      </c>
      <c r="S48" s="36">
        <f>SUMIFS(СВЦЭМ!$D$33:$D$776,СВЦЭМ!$A$33:$A$776,$A48,СВЦЭМ!$B$33:$B$776,S$47)+'СЕТ СН'!$G$11+СВЦЭМ!$D$10+'СЕТ СН'!$G$5-'СЕТ СН'!$G$21</f>
        <v>3391.0769377500001</v>
      </c>
      <c r="T48" s="36">
        <f>SUMIFS(СВЦЭМ!$D$33:$D$776,СВЦЭМ!$A$33:$A$776,$A48,СВЦЭМ!$B$33:$B$776,T$47)+'СЕТ СН'!$G$11+СВЦЭМ!$D$10+'СЕТ СН'!$G$5-'СЕТ СН'!$G$21</f>
        <v>3391.1390960899998</v>
      </c>
      <c r="U48" s="36">
        <f>SUMIFS(СВЦЭМ!$D$33:$D$776,СВЦЭМ!$A$33:$A$776,$A48,СВЦЭМ!$B$33:$B$776,U$47)+'СЕТ СН'!$G$11+СВЦЭМ!$D$10+'СЕТ СН'!$G$5-'СЕТ СН'!$G$21</f>
        <v>3392.6089803700002</v>
      </c>
      <c r="V48" s="36">
        <f>SUMIFS(СВЦЭМ!$D$33:$D$776,СВЦЭМ!$A$33:$A$776,$A48,СВЦЭМ!$B$33:$B$776,V$47)+'СЕТ СН'!$G$11+СВЦЭМ!$D$10+'СЕТ СН'!$G$5-'СЕТ СН'!$G$21</f>
        <v>3379.8964747600003</v>
      </c>
      <c r="W48" s="36">
        <f>SUMIFS(СВЦЭМ!$D$33:$D$776,СВЦЭМ!$A$33:$A$776,$A48,СВЦЭМ!$B$33:$B$776,W$47)+'СЕТ СН'!$G$11+СВЦЭМ!$D$10+'СЕТ СН'!$G$5-'СЕТ СН'!$G$21</f>
        <v>3364.5664958400002</v>
      </c>
      <c r="X48" s="36">
        <f>SUMIFS(СВЦЭМ!$D$33:$D$776,СВЦЭМ!$A$33:$A$776,$A48,СВЦЭМ!$B$33:$B$776,X$47)+'СЕТ СН'!$G$11+СВЦЭМ!$D$10+'СЕТ СН'!$G$5-'СЕТ СН'!$G$21</f>
        <v>3402.1912954199997</v>
      </c>
      <c r="Y48" s="36">
        <f>SUMIFS(СВЦЭМ!$D$33:$D$776,СВЦЭМ!$A$33:$A$776,$A48,СВЦЭМ!$B$33:$B$776,Y$47)+'СЕТ СН'!$G$11+СВЦЭМ!$D$10+'СЕТ СН'!$G$5-'СЕТ СН'!$G$21</f>
        <v>3508.1894413800001</v>
      </c>
      <c r="AA48" s="45"/>
    </row>
    <row r="49" spans="1:25" ht="15.75" x14ac:dyDescent="0.2">
      <c r="A49" s="35">
        <f>A48+1</f>
        <v>44045</v>
      </c>
      <c r="B49" s="36">
        <f>SUMIFS(СВЦЭМ!$D$33:$D$776,СВЦЭМ!$A$33:$A$776,$A49,СВЦЭМ!$B$33:$B$776,B$47)+'СЕТ СН'!$G$11+СВЦЭМ!$D$10+'СЕТ СН'!$G$5-'СЕТ СН'!$G$21</f>
        <v>3533.03302631</v>
      </c>
      <c r="C49" s="36">
        <f>SUMIFS(СВЦЭМ!$D$33:$D$776,СВЦЭМ!$A$33:$A$776,$A49,СВЦЭМ!$B$33:$B$776,C$47)+'СЕТ СН'!$G$11+СВЦЭМ!$D$10+'СЕТ СН'!$G$5-'СЕТ СН'!$G$21</f>
        <v>3574.61397541</v>
      </c>
      <c r="D49" s="36">
        <f>SUMIFS(СВЦЭМ!$D$33:$D$776,СВЦЭМ!$A$33:$A$776,$A49,СВЦЭМ!$B$33:$B$776,D$47)+'СЕТ СН'!$G$11+СВЦЭМ!$D$10+'СЕТ СН'!$G$5-'СЕТ СН'!$G$21</f>
        <v>3603.7180030099998</v>
      </c>
      <c r="E49" s="36">
        <f>SUMIFS(СВЦЭМ!$D$33:$D$776,СВЦЭМ!$A$33:$A$776,$A49,СВЦЭМ!$B$33:$B$776,E$47)+'СЕТ СН'!$G$11+СВЦЭМ!$D$10+'СЕТ СН'!$G$5-'СЕТ СН'!$G$21</f>
        <v>3608.8626121500001</v>
      </c>
      <c r="F49" s="36">
        <f>SUMIFS(СВЦЭМ!$D$33:$D$776,СВЦЭМ!$A$33:$A$776,$A49,СВЦЭМ!$B$33:$B$776,F$47)+'СЕТ СН'!$G$11+СВЦЭМ!$D$10+'СЕТ СН'!$G$5-'СЕТ СН'!$G$21</f>
        <v>3611.62382497</v>
      </c>
      <c r="G49" s="36">
        <f>SUMIFS(СВЦЭМ!$D$33:$D$776,СВЦЭМ!$A$33:$A$776,$A49,СВЦЭМ!$B$33:$B$776,G$47)+'СЕТ СН'!$G$11+СВЦЭМ!$D$10+'СЕТ СН'!$G$5-'СЕТ СН'!$G$21</f>
        <v>3608.8959235500001</v>
      </c>
      <c r="H49" s="36">
        <f>SUMIFS(СВЦЭМ!$D$33:$D$776,СВЦЭМ!$A$33:$A$776,$A49,СВЦЭМ!$B$33:$B$776,H$47)+'СЕТ СН'!$G$11+СВЦЭМ!$D$10+'СЕТ СН'!$G$5-'СЕТ СН'!$G$21</f>
        <v>3582.7694846200002</v>
      </c>
      <c r="I49" s="36">
        <f>SUMIFS(СВЦЭМ!$D$33:$D$776,СВЦЭМ!$A$33:$A$776,$A49,СВЦЭМ!$B$33:$B$776,I$47)+'СЕТ СН'!$G$11+СВЦЭМ!$D$10+'СЕТ СН'!$G$5-'СЕТ СН'!$G$21</f>
        <v>3618.57173405</v>
      </c>
      <c r="J49" s="36">
        <f>SUMIFS(СВЦЭМ!$D$33:$D$776,СВЦЭМ!$A$33:$A$776,$A49,СВЦЭМ!$B$33:$B$776,J$47)+'СЕТ СН'!$G$11+СВЦЭМ!$D$10+'СЕТ СН'!$G$5-'СЕТ СН'!$G$21</f>
        <v>3578.1598380999999</v>
      </c>
      <c r="K49" s="36">
        <f>SUMIFS(СВЦЭМ!$D$33:$D$776,СВЦЭМ!$A$33:$A$776,$A49,СВЦЭМ!$B$33:$B$776,K$47)+'СЕТ СН'!$G$11+СВЦЭМ!$D$10+'СЕТ СН'!$G$5-'СЕТ СН'!$G$21</f>
        <v>3513.9127719200001</v>
      </c>
      <c r="L49" s="36">
        <f>SUMIFS(СВЦЭМ!$D$33:$D$776,СВЦЭМ!$A$33:$A$776,$A49,СВЦЭМ!$B$33:$B$776,L$47)+'СЕТ СН'!$G$11+СВЦЭМ!$D$10+'СЕТ СН'!$G$5-'СЕТ СН'!$G$21</f>
        <v>3479.3735801600001</v>
      </c>
      <c r="M49" s="36">
        <f>SUMIFS(СВЦЭМ!$D$33:$D$776,СВЦЭМ!$A$33:$A$776,$A49,СВЦЭМ!$B$33:$B$776,M$47)+'СЕТ СН'!$G$11+СВЦЭМ!$D$10+'СЕТ СН'!$G$5-'СЕТ СН'!$G$21</f>
        <v>3411.52623154</v>
      </c>
      <c r="N49" s="36">
        <f>SUMIFS(СВЦЭМ!$D$33:$D$776,СВЦЭМ!$A$33:$A$776,$A49,СВЦЭМ!$B$33:$B$776,N$47)+'СЕТ СН'!$G$11+СВЦЭМ!$D$10+'СЕТ СН'!$G$5-'СЕТ СН'!$G$21</f>
        <v>3379.3421749999998</v>
      </c>
      <c r="O49" s="36">
        <f>SUMIFS(СВЦЭМ!$D$33:$D$776,СВЦЭМ!$A$33:$A$776,$A49,СВЦЭМ!$B$33:$B$776,O$47)+'СЕТ СН'!$G$11+СВЦЭМ!$D$10+'СЕТ СН'!$G$5-'СЕТ СН'!$G$21</f>
        <v>3364.9187469899998</v>
      </c>
      <c r="P49" s="36">
        <f>SUMIFS(СВЦЭМ!$D$33:$D$776,СВЦЭМ!$A$33:$A$776,$A49,СВЦЭМ!$B$33:$B$776,P$47)+'СЕТ СН'!$G$11+СВЦЭМ!$D$10+'СЕТ СН'!$G$5-'СЕТ СН'!$G$21</f>
        <v>3373.6253829400002</v>
      </c>
      <c r="Q49" s="36">
        <f>SUMIFS(СВЦЭМ!$D$33:$D$776,СВЦЭМ!$A$33:$A$776,$A49,СВЦЭМ!$B$33:$B$776,Q$47)+'СЕТ СН'!$G$11+СВЦЭМ!$D$10+'СЕТ СН'!$G$5-'СЕТ СН'!$G$21</f>
        <v>3384.48698655</v>
      </c>
      <c r="R49" s="36">
        <f>SUMIFS(СВЦЭМ!$D$33:$D$776,СВЦЭМ!$A$33:$A$776,$A49,СВЦЭМ!$B$33:$B$776,R$47)+'СЕТ СН'!$G$11+СВЦЭМ!$D$10+'СЕТ СН'!$G$5-'СЕТ СН'!$G$21</f>
        <v>3377.5978955</v>
      </c>
      <c r="S49" s="36">
        <f>SUMIFS(СВЦЭМ!$D$33:$D$776,СВЦЭМ!$A$33:$A$776,$A49,СВЦЭМ!$B$33:$B$776,S$47)+'СЕТ СН'!$G$11+СВЦЭМ!$D$10+'СЕТ СН'!$G$5-'СЕТ СН'!$G$21</f>
        <v>3381.5548201199999</v>
      </c>
      <c r="T49" s="36">
        <f>SUMIFS(СВЦЭМ!$D$33:$D$776,СВЦЭМ!$A$33:$A$776,$A49,СВЦЭМ!$B$33:$B$776,T$47)+'СЕТ СН'!$G$11+СВЦЭМ!$D$10+'СЕТ СН'!$G$5-'СЕТ СН'!$G$21</f>
        <v>3380.54540017</v>
      </c>
      <c r="U49" s="36">
        <f>SUMIFS(СВЦЭМ!$D$33:$D$776,СВЦЭМ!$A$33:$A$776,$A49,СВЦЭМ!$B$33:$B$776,U$47)+'СЕТ СН'!$G$11+СВЦЭМ!$D$10+'СЕТ СН'!$G$5-'СЕТ СН'!$G$21</f>
        <v>3367.4327051700002</v>
      </c>
      <c r="V49" s="36">
        <f>SUMIFS(СВЦЭМ!$D$33:$D$776,СВЦЭМ!$A$33:$A$776,$A49,СВЦЭМ!$B$33:$B$776,V$47)+'СЕТ СН'!$G$11+СВЦЭМ!$D$10+'СЕТ СН'!$G$5-'СЕТ СН'!$G$21</f>
        <v>3341.88830491</v>
      </c>
      <c r="W49" s="36">
        <f>SUMIFS(СВЦЭМ!$D$33:$D$776,СВЦЭМ!$A$33:$A$776,$A49,СВЦЭМ!$B$33:$B$776,W$47)+'СЕТ СН'!$G$11+СВЦЭМ!$D$10+'СЕТ СН'!$G$5-'СЕТ СН'!$G$21</f>
        <v>3341.7668117499998</v>
      </c>
      <c r="X49" s="36">
        <f>SUMIFS(СВЦЭМ!$D$33:$D$776,СВЦЭМ!$A$33:$A$776,$A49,СВЦЭМ!$B$33:$B$776,X$47)+'СЕТ СН'!$G$11+СВЦЭМ!$D$10+'СЕТ СН'!$G$5-'СЕТ СН'!$G$21</f>
        <v>3371.2962839699999</v>
      </c>
      <c r="Y49" s="36">
        <f>SUMIFS(СВЦЭМ!$D$33:$D$776,СВЦЭМ!$A$33:$A$776,$A49,СВЦЭМ!$B$33:$B$776,Y$47)+'СЕТ СН'!$G$11+СВЦЭМ!$D$10+'СЕТ СН'!$G$5-'СЕТ СН'!$G$21</f>
        <v>3457.97397314</v>
      </c>
    </row>
    <row r="50" spans="1:25" ht="15.75" x14ac:dyDescent="0.2">
      <c r="A50" s="35">
        <f t="shared" ref="A50:A78" si="1">A49+1</f>
        <v>44046</v>
      </c>
      <c r="B50" s="36">
        <f>SUMIFS(СВЦЭМ!$D$33:$D$776,СВЦЭМ!$A$33:$A$776,$A50,СВЦЭМ!$B$33:$B$776,B$47)+'СЕТ СН'!$G$11+СВЦЭМ!$D$10+'СЕТ СН'!$G$5-'СЕТ СН'!$G$21</f>
        <v>3546.6378956399999</v>
      </c>
      <c r="C50" s="36">
        <f>SUMIFS(СВЦЭМ!$D$33:$D$776,СВЦЭМ!$A$33:$A$776,$A50,СВЦЭМ!$B$33:$B$776,C$47)+'СЕТ СН'!$G$11+СВЦЭМ!$D$10+'СЕТ СН'!$G$5-'СЕТ СН'!$G$21</f>
        <v>3542.29041908</v>
      </c>
      <c r="D50" s="36">
        <f>SUMIFS(СВЦЭМ!$D$33:$D$776,СВЦЭМ!$A$33:$A$776,$A50,СВЦЭМ!$B$33:$B$776,D$47)+'СЕТ СН'!$G$11+СВЦЭМ!$D$10+'СЕТ СН'!$G$5-'СЕТ СН'!$G$21</f>
        <v>3556.5848956899999</v>
      </c>
      <c r="E50" s="36">
        <f>SUMIFS(СВЦЭМ!$D$33:$D$776,СВЦЭМ!$A$33:$A$776,$A50,СВЦЭМ!$B$33:$B$776,E$47)+'СЕТ СН'!$G$11+СВЦЭМ!$D$10+'СЕТ СН'!$G$5-'СЕТ СН'!$G$21</f>
        <v>3599.9969616600001</v>
      </c>
      <c r="F50" s="36">
        <f>SUMIFS(СВЦЭМ!$D$33:$D$776,СВЦЭМ!$A$33:$A$776,$A50,СВЦЭМ!$B$33:$B$776,F$47)+'СЕТ СН'!$G$11+СВЦЭМ!$D$10+'СЕТ СН'!$G$5-'СЕТ СН'!$G$21</f>
        <v>3601.8897619899999</v>
      </c>
      <c r="G50" s="36">
        <f>SUMIFS(СВЦЭМ!$D$33:$D$776,СВЦЭМ!$A$33:$A$776,$A50,СВЦЭМ!$B$33:$B$776,G$47)+'СЕТ СН'!$G$11+СВЦЭМ!$D$10+'СЕТ СН'!$G$5-'СЕТ СН'!$G$21</f>
        <v>3623.93491657</v>
      </c>
      <c r="H50" s="36">
        <f>SUMIFS(СВЦЭМ!$D$33:$D$776,СВЦЭМ!$A$33:$A$776,$A50,СВЦЭМ!$B$33:$B$776,H$47)+'СЕТ СН'!$G$11+СВЦЭМ!$D$10+'СЕТ СН'!$G$5-'СЕТ СН'!$G$21</f>
        <v>3610.2501195899999</v>
      </c>
      <c r="I50" s="36">
        <f>SUMIFS(СВЦЭМ!$D$33:$D$776,СВЦЭМ!$A$33:$A$776,$A50,СВЦЭМ!$B$33:$B$776,I$47)+'СЕТ СН'!$G$11+СВЦЭМ!$D$10+'СЕТ СН'!$G$5-'СЕТ СН'!$G$21</f>
        <v>3622.8529366100001</v>
      </c>
      <c r="J50" s="36">
        <f>SUMIFS(СВЦЭМ!$D$33:$D$776,СВЦЭМ!$A$33:$A$776,$A50,СВЦЭМ!$B$33:$B$776,J$47)+'СЕТ СН'!$G$11+СВЦЭМ!$D$10+'СЕТ СН'!$G$5-'СЕТ СН'!$G$21</f>
        <v>3568.5570076600002</v>
      </c>
      <c r="K50" s="36">
        <f>SUMIFS(СВЦЭМ!$D$33:$D$776,СВЦЭМ!$A$33:$A$776,$A50,СВЦЭМ!$B$33:$B$776,K$47)+'СЕТ СН'!$G$11+СВЦЭМ!$D$10+'СЕТ СН'!$G$5-'СЕТ СН'!$G$21</f>
        <v>3518.59787074</v>
      </c>
      <c r="L50" s="36">
        <f>SUMIFS(СВЦЭМ!$D$33:$D$776,СВЦЭМ!$A$33:$A$776,$A50,СВЦЭМ!$B$33:$B$776,L$47)+'СЕТ СН'!$G$11+СВЦЭМ!$D$10+'СЕТ СН'!$G$5-'СЕТ СН'!$G$21</f>
        <v>3474.0994768</v>
      </c>
      <c r="M50" s="36">
        <f>SUMIFS(СВЦЭМ!$D$33:$D$776,СВЦЭМ!$A$33:$A$776,$A50,СВЦЭМ!$B$33:$B$776,M$47)+'СЕТ СН'!$G$11+СВЦЭМ!$D$10+'СЕТ СН'!$G$5-'СЕТ СН'!$G$21</f>
        <v>3405.6384198800001</v>
      </c>
      <c r="N50" s="36">
        <f>SUMIFS(СВЦЭМ!$D$33:$D$776,СВЦЭМ!$A$33:$A$776,$A50,СВЦЭМ!$B$33:$B$776,N$47)+'СЕТ СН'!$G$11+СВЦЭМ!$D$10+'СЕТ СН'!$G$5-'СЕТ СН'!$G$21</f>
        <v>3365.5671295399998</v>
      </c>
      <c r="O50" s="36">
        <f>SUMIFS(СВЦЭМ!$D$33:$D$776,СВЦЭМ!$A$33:$A$776,$A50,СВЦЭМ!$B$33:$B$776,O$47)+'СЕТ СН'!$G$11+СВЦЭМ!$D$10+'СЕТ СН'!$G$5-'СЕТ СН'!$G$21</f>
        <v>3349.1019953099999</v>
      </c>
      <c r="P50" s="36">
        <f>SUMIFS(СВЦЭМ!$D$33:$D$776,СВЦЭМ!$A$33:$A$776,$A50,СВЦЭМ!$B$33:$B$776,P$47)+'СЕТ СН'!$G$11+СВЦЭМ!$D$10+'СЕТ СН'!$G$5-'СЕТ СН'!$G$21</f>
        <v>3353.2043369200001</v>
      </c>
      <c r="Q50" s="36">
        <f>SUMIFS(СВЦЭМ!$D$33:$D$776,СВЦЭМ!$A$33:$A$776,$A50,СВЦЭМ!$B$33:$B$776,Q$47)+'СЕТ СН'!$G$11+СВЦЭМ!$D$10+'СЕТ СН'!$G$5-'СЕТ СН'!$G$21</f>
        <v>3357.1414499000002</v>
      </c>
      <c r="R50" s="36">
        <f>SUMIFS(СВЦЭМ!$D$33:$D$776,СВЦЭМ!$A$33:$A$776,$A50,СВЦЭМ!$B$33:$B$776,R$47)+'СЕТ СН'!$G$11+СВЦЭМ!$D$10+'СЕТ СН'!$G$5-'СЕТ СН'!$G$21</f>
        <v>3364.65334635</v>
      </c>
      <c r="S50" s="36">
        <f>SUMIFS(СВЦЭМ!$D$33:$D$776,СВЦЭМ!$A$33:$A$776,$A50,СВЦЭМ!$B$33:$B$776,S$47)+'СЕТ СН'!$G$11+СВЦЭМ!$D$10+'СЕТ СН'!$G$5-'СЕТ СН'!$G$21</f>
        <v>3368.6861136899997</v>
      </c>
      <c r="T50" s="36">
        <f>SUMIFS(СВЦЭМ!$D$33:$D$776,СВЦЭМ!$A$33:$A$776,$A50,СВЦЭМ!$B$33:$B$776,T$47)+'СЕТ СН'!$G$11+СВЦЭМ!$D$10+'СЕТ СН'!$G$5-'СЕТ СН'!$G$21</f>
        <v>3377.1311372099999</v>
      </c>
      <c r="U50" s="36">
        <f>SUMIFS(СВЦЭМ!$D$33:$D$776,СВЦЭМ!$A$33:$A$776,$A50,СВЦЭМ!$B$33:$B$776,U$47)+'СЕТ СН'!$G$11+СВЦЭМ!$D$10+'СЕТ СН'!$G$5-'СЕТ СН'!$G$21</f>
        <v>3375.3396043000002</v>
      </c>
      <c r="V50" s="36">
        <f>SUMIFS(СВЦЭМ!$D$33:$D$776,СВЦЭМ!$A$33:$A$776,$A50,СВЦЭМ!$B$33:$B$776,V$47)+'СЕТ СН'!$G$11+СВЦЭМ!$D$10+'СЕТ СН'!$G$5-'СЕТ СН'!$G$21</f>
        <v>3367.8031665399999</v>
      </c>
      <c r="W50" s="36">
        <f>SUMIFS(СВЦЭМ!$D$33:$D$776,СВЦЭМ!$A$33:$A$776,$A50,СВЦЭМ!$B$33:$B$776,W$47)+'СЕТ СН'!$G$11+СВЦЭМ!$D$10+'СЕТ СН'!$G$5-'СЕТ СН'!$G$21</f>
        <v>3356.8702427500002</v>
      </c>
      <c r="X50" s="36">
        <f>SUMIFS(СВЦЭМ!$D$33:$D$776,СВЦЭМ!$A$33:$A$776,$A50,СВЦЭМ!$B$33:$B$776,X$47)+'СЕТ СН'!$G$11+СВЦЭМ!$D$10+'СЕТ СН'!$G$5-'СЕТ СН'!$G$21</f>
        <v>3379.51251404</v>
      </c>
      <c r="Y50" s="36">
        <f>SUMIFS(СВЦЭМ!$D$33:$D$776,СВЦЭМ!$A$33:$A$776,$A50,СВЦЭМ!$B$33:$B$776,Y$47)+'СЕТ СН'!$G$11+СВЦЭМ!$D$10+'СЕТ СН'!$G$5-'СЕТ СН'!$G$21</f>
        <v>3464.1602897900002</v>
      </c>
    </row>
    <row r="51" spans="1:25" ht="15.75" x14ac:dyDescent="0.2">
      <c r="A51" s="35">
        <f t="shared" si="1"/>
        <v>44047</v>
      </c>
      <c r="B51" s="36">
        <f>SUMIFS(СВЦЭМ!$D$33:$D$776,СВЦЭМ!$A$33:$A$776,$A51,СВЦЭМ!$B$33:$B$776,B$47)+'СЕТ СН'!$G$11+СВЦЭМ!$D$10+'СЕТ СН'!$G$5-'СЕТ СН'!$G$21</f>
        <v>3527.3842069299999</v>
      </c>
      <c r="C51" s="36">
        <f>SUMIFS(СВЦЭМ!$D$33:$D$776,СВЦЭМ!$A$33:$A$776,$A51,СВЦЭМ!$B$33:$B$776,C$47)+'СЕТ СН'!$G$11+СВЦЭМ!$D$10+'СЕТ СН'!$G$5-'СЕТ СН'!$G$21</f>
        <v>3577.0207037300002</v>
      </c>
      <c r="D51" s="36">
        <f>SUMIFS(СВЦЭМ!$D$33:$D$776,СВЦЭМ!$A$33:$A$776,$A51,СВЦЭМ!$B$33:$B$776,D$47)+'СЕТ СН'!$G$11+СВЦЭМ!$D$10+'СЕТ СН'!$G$5-'СЕТ СН'!$G$21</f>
        <v>3595.62602014</v>
      </c>
      <c r="E51" s="36">
        <f>SUMIFS(СВЦЭМ!$D$33:$D$776,СВЦЭМ!$A$33:$A$776,$A51,СВЦЭМ!$B$33:$B$776,E$47)+'СЕТ СН'!$G$11+СВЦЭМ!$D$10+'СЕТ СН'!$G$5-'СЕТ СН'!$G$21</f>
        <v>3625.70319995</v>
      </c>
      <c r="F51" s="36">
        <f>SUMIFS(СВЦЭМ!$D$33:$D$776,СВЦЭМ!$A$33:$A$776,$A51,СВЦЭМ!$B$33:$B$776,F$47)+'СЕТ СН'!$G$11+СВЦЭМ!$D$10+'СЕТ СН'!$G$5-'СЕТ СН'!$G$21</f>
        <v>3632.1607547100002</v>
      </c>
      <c r="G51" s="36">
        <f>SUMIFS(СВЦЭМ!$D$33:$D$776,СВЦЭМ!$A$33:$A$776,$A51,СВЦЭМ!$B$33:$B$776,G$47)+'СЕТ СН'!$G$11+СВЦЭМ!$D$10+'СЕТ СН'!$G$5-'СЕТ СН'!$G$21</f>
        <v>3625.6216453299999</v>
      </c>
      <c r="H51" s="36">
        <f>SUMIFS(СВЦЭМ!$D$33:$D$776,СВЦЭМ!$A$33:$A$776,$A51,СВЦЭМ!$B$33:$B$776,H$47)+'СЕТ СН'!$G$11+СВЦЭМ!$D$10+'СЕТ СН'!$G$5-'СЕТ СН'!$G$21</f>
        <v>3583.1483170500001</v>
      </c>
      <c r="I51" s="36">
        <f>SUMIFS(СВЦЭМ!$D$33:$D$776,СВЦЭМ!$A$33:$A$776,$A51,СВЦЭМ!$B$33:$B$776,I$47)+'СЕТ СН'!$G$11+СВЦЭМ!$D$10+'СЕТ СН'!$G$5-'СЕТ СН'!$G$21</f>
        <v>3576.7278684299999</v>
      </c>
      <c r="J51" s="36">
        <f>SUMIFS(СВЦЭМ!$D$33:$D$776,СВЦЭМ!$A$33:$A$776,$A51,СВЦЭМ!$B$33:$B$776,J$47)+'СЕТ СН'!$G$11+СВЦЭМ!$D$10+'СЕТ СН'!$G$5-'СЕТ СН'!$G$21</f>
        <v>3532.0625290200001</v>
      </c>
      <c r="K51" s="36">
        <f>SUMIFS(СВЦЭМ!$D$33:$D$776,СВЦЭМ!$A$33:$A$776,$A51,СВЦЭМ!$B$33:$B$776,K$47)+'СЕТ СН'!$G$11+СВЦЭМ!$D$10+'СЕТ СН'!$G$5-'СЕТ СН'!$G$21</f>
        <v>3503.5874798</v>
      </c>
      <c r="L51" s="36">
        <f>SUMIFS(СВЦЭМ!$D$33:$D$776,СВЦЭМ!$A$33:$A$776,$A51,СВЦЭМ!$B$33:$B$776,L$47)+'СЕТ СН'!$G$11+СВЦЭМ!$D$10+'СЕТ СН'!$G$5-'СЕТ СН'!$G$21</f>
        <v>3498.29157532</v>
      </c>
      <c r="M51" s="36">
        <f>SUMIFS(СВЦЭМ!$D$33:$D$776,СВЦЭМ!$A$33:$A$776,$A51,СВЦЭМ!$B$33:$B$776,M$47)+'СЕТ СН'!$G$11+СВЦЭМ!$D$10+'СЕТ СН'!$G$5-'СЕТ СН'!$G$21</f>
        <v>3424.0830547800001</v>
      </c>
      <c r="N51" s="36">
        <f>SUMIFS(СВЦЭМ!$D$33:$D$776,СВЦЭМ!$A$33:$A$776,$A51,СВЦЭМ!$B$33:$B$776,N$47)+'СЕТ СН'!$G$11+СВЦЭМ!$D$10+'СЕТ СН'!$G$5-'СЕТ СН'!$G$21</f>
        <v>3370.9186098999999</v>
      </c>
      <c r="O51" s="36">
        <f>SUMIFS(СВЦЭМ!$D$33:$D$776,СВЦЭМ!$A$33:$A$776,$A51,СВЦЭМ!$B$33:$B$776,O$47)+'СЕТ СН'!$G$11+СВЦЭМ!$D$10+'СЕТ СН'!$G$5-'СЕТ СН'!$G$21</f>
        <v>3348.3084572299999</v>
      </c>
      <c r="P51" s="36">
        <f>SUMIFS(СВЦЭМ!$D$33:$D$776,СВЦЭМ!$A$33:$A$776,$A51,СВЦЭМ!$B$33:$B$776,P$47)+'СЕТ СН'!$G$11+СВЦЭМ!$D$10+'СЕТ СН'!$G$5-'СЕТ СН'!$G$21</f>
        <v>3344.3112284099998</v>
      </c>
      <c r="Q51" s="36">
        <f>SUMIFS(СВЦЭМ!$D$33:$D$776,СВЦЭМ!$A$33:$A$776,$A51,СВЦЭМ!$B$33:$B$776,Q$47)+'СЕТ СН'!$G$11+СВЦЭМ!$D$10+'СЕТ СН'!$G$5-'СЕТ СН'!$G$21</f>
        <v>3343.7480937099999</v>
      </c>
      <c r="R51" s="36">
        <f>SUMIFS(СВЦЭМ!$D$33:$D$776,СВЦЭМ!$A$33:$A$776,$A51,СВЦЭМ!$B$33:$B$776,R$47)+'СЕТ СН'!$G$11+СВЦЭМ!$D$10+'СЕТ СН'!$G$5-'СЕТ СН'!$G$21</f>
        <v>3341.27925418</v>
      </c>
      <c r="S51" s="36">
        <f>SUMIFS(СВЦЭМ!$D$33:$D$776,СВЦЭМ!$A$33:$A$776,$A51,СВЦЭМ!$B$33:$B$776,S$47)+'СЕТ СН'!$G$11+СВЦЭМ!$D$10+'СЕТ СН'!$G$5-'СЕТ СН'!$G$21</f>
        <v>3362.3127915800001</v>
      </c>
      <c r="T51" s="36">
        <f>SUMIFS(СВЦЭМ!$D$33:$D$776,СВЦЭМ!$A$33:$A$776,$A51,СВЦЭМ!$B$33:$B$776,T$47)+'СЕТ СН'!$G$11+СВЦЭМ!$D$10+'СЕТ СН'!$G$5-'СЕТ СН'!$G$21</f>
        <v>3356.7850673000003</v>
      </c>
      <c r="U51" s="36">
        <f>SUMIFS(СВЦЭМ!$D$33:$D$776,СВЦЭМ!$A$33:$A$776,$A51,СВЦЭМ!$B$33:$B$776,U$47)+'СЕТ СН'!$G$11+СВЦЭМ!$D$10+'СЕТ СН'!$G$5-'СЕТ СН'!$G$21</f>
        <v>3356.8348763100003</v>
      </c>
      <c r="V51" s="36">
        <f>SUMIFS(СВЦЭМ!$D$33:$D$776,СВЦЭМ!$A$33:$A$776,$A51,СВЦЭМ!$B$33:$B$776,V$47)+'СЕТ СН'!$G$11+СВЦЭМ!$D$10+'СЕТ СН'!$G$5-'СЕТ СН'!$G$21</f>
        <v>3356.1817087499999</v>
      </c>
      <c r="W51" s="36">
        <f>SUMIFS(СВЦЭМ!$D$33:$D$776,СВЦЭМ!$A$33:$A$776,$A51,СВЦЭМ!$B$33:$B$776,W$47)+'СЕТ СН'!$G$11+СВЦЭМ!$D$10+'СЕТ СН'!$G$5-'СЕТ СН'!$G$21</f>
        <v>3357.84070075</v>
      </c>
      <c r="X51" s="36">
        <f>SUMIFS(СВЦЭМ!$D$33:$D$776,СВЦЭМ!$A$33:$A$776,$A51,СВЦЭМ!$B$33:$B$776,X$47)+'СЕТ СН'!$G$11+СВЦЭМ!$D$10+'СЕТ СН'!$G$5-'СЕТ СН'!$G$21</f>
        <v>3381.8811498599998</v>
      </c>
      <c r="Y51" s="36">
        <f>SUMIFS(СВЦЭМ!$D$33:$D$776,СВЦЭМ!$A$33:$A$776,$A51,СВЦЭМ!$B$33:$B$776,Y$47)+'СЕТ СН'!$G$11+СВЦЭМ!$D$10+'СЕТ СН'!$G$5-'СЕТ СН'!$G$21</f>
        <v>3463.6638690199998</v>
      </c>
    </row>
    <row r="52" spans="1:25" ht="15.75" x14ac:dyDescent="0.2">
      <c r="A52" s="35">
        <f t="shared" si="1"/>
        <v>44048</v>
      </c>
      <c r="B52" s="36">
        <f>SUMIFS(СВЦЭМ!$D$33:$D$776,СВЦЭМ!$A$33:$A$776,$A52,СВЦЭМ!$B$33:$B$776,B$47)+'СЕТ СН'!$G$11+СВЦЭМ!$D$10+'СЕТ СН'!$G$5-'СЕТ СН'!$G$21</f>
        <v>3529.2434331499999</v>
      </c>
      <c r="C52" s="36">
        <f>SUMIFS(СВЦЭМ!$D$33:$D$776,СВЦЭМ!$A$33:$A$776,$A52,СВЦЭМ!$B$33:$B$776,C$47)+'СЕТ СН'!$G$11+СВЦЭМ!$D$10+'СЕТ СН'!$G$5-'СЕТ СН'!$G$21</f>
        <v>3600.91232197</v>
      </c>
      <c r="D52" s="36">
        <f>SUMIFS(СВЦЭМ!$D$33:$D$776,СВЦЭМ!$A$33:$A$776,$A52,СВЦЭМ!$B$33:$B$776,D$47)+'СЕТ СН'!$G$11+СВЦЭМ!$D$10+'СЕТ СН'!$G$5-'СЕТ СН'!$G$21</f>
        <v>3615.3939594799999</v>
      </c>
      <c r="E52" s="36">
        <f>SUMIFS(СВЦЭМ!$D$33:$D$776,СВЦЭМ!$A$33:$A$776,$A52,СВЦЭМ!$B$33:$B$776,E$47)+'СЕТ СН'!$G$11+СВЦЭМ!$D$10+'СЕТ СН'!$G$5-'СЕТ СН'!$G$21</f>
        <v>3625.8329371300001</v>
      </c>
      <c r="F52" s="36">
        <f>SUMIFS(СВЦЭМ!$D$33:$D$776,СВЦЭМ!$A$33:$A$776,$A52,СВЦЭМ!$B$33:$B$776,F$47)+'СЕТ СН'!$G$11+СВЦЭМ!$D$10+'СЕТ СН'!$G$5-'СЕТ СН'!$G$21</f>
        <v>3623.9359494400001</v>
      </c>
      <c r="G52" s="36">
        <f>SUMIFS(СВЦЭМ!$D$33:$D$776,СВЦЭМ!$A$33:$A$776,$A52,СВЦЭМ!$B$33:$B$776,G$47)+'СЕТ СН'!$G$11+СВЦЭМ!$D$10+'СЕТ СН'!$G$5-'СЕТ СН'!$G$21</f>
        <v>3637.1095733299999</v>
      </c>
      <c r="H52" s="36">
        <f>SUMIFS(СВЦЭМ!$D$33:$D$776,СВЦЭМ!$A$33:$A$776,$A52,СВЦЭМ!$B$33:$B$776,H$47)+'СЕТ СН'!$G$11+СВЦЭМ!$D$10+'СЕТ СН'!$G$5-'СЕТ СН'!$G$21</f>
        <v>3614.93234527</v>
      </c>
      <c r="I52" s="36">
        <f>SUMIFS(СВЦЭМ!$D$33:$D$776,СВЦЭМ!$A$33:$A$776,$A52,СВЦЭМ!$B$33:$B$776,I$47)+'СЕТ СН'!$G$11+СВЦЭМ!$D$10+'СЕТ СН'!$G$5-'СЕТ СН'!$G$21</f>
        <v>3581.18534619</v>
      </c>
      <c r="J52" s="36">
        <f>SUMIFS(СВЦЭМ!$D$33:$D$776,СВЦЭМ!$A$33:$A$776,$A52,СВЦЭМ!$B$33:$B$776,J$47)+'СЕТ СН'!$G$11+СВЦЭМ!$D$10+'СЕТ СН'!$G$5-'СЕТ СН'!$G$21</f>
        <v>3531.3255960300003</v>
      </c>
      <c r="K52" s="36">
        <f>SUMIFS(СВЦЭМ!$D$33:$D$776,СВЦЭМ!$A$33:$A$776,$A52,СВЦЭМ!$B$33:$B$776,K$47)+'СЕТ СН'!$G$11+СВЦЭМ!$D$10+'СЕТ СН'!$G$5-'СЕТ СН'!$G$21</f>
        <v>3540.1665338900002</v>
      </c>
      <c r="L52" s="36">
        <f>SUMIFS(СВЦЭМ!$D$33:$D$776,СВЦЭМ!$A$33:$A$776,$A52,СВЦЭМ!$B$33:$B$776,L$47)+'СЕТ СН'!$G$11+СВЦЭМ!$D$10+'СЕТ СН'!$G$5-'СЕТ СН'!$G$21</f>
        <v>3490.8619309000001</v>
      </c>
      <c r="M52" s="36">
        <f>SUMIFS(СВЦЭМ!$D$33:$D$776,СВЦЭМ!$A$33:$A$776,$A52,СВЦЭМ!$B$33:$B$776,M$47)+'СЕТ СН'!$G$11+СВЦЭМ!$D$10+'СЕТ СН'!$G$5-'СЕТ СН'!$G$21</f>
        <v>3422.9124049399998</v>
      </c>
      <c r="N52" s="36">
        <f>SUMIFS(СВЦЭМ!$D$33:$D$776,СВЦЭМ!$A$33:$A$776,$A52,СВЦЭМ!$B$33:$B$776,N$47)+'СЕТ СН'!$G$11+СВЦЭМ!$D$10+'СЕТ СН'!$G$5-'СЕТ СН'!$G$21</f>
        <v>3373.8770441300003</v>
      </c>
      <c r="O52" s="36">
        <f>SUMIFS(СВЦЭМ!$D$33:$D$776,СВЦЭМ!$A$33:$A$776,$A52,СВЦЭМ!$B$33:$B$776,O$47)+'СЕТ СН'!$G$11+СВЦЭМ!$D$10+'СЕТ СН'!$G$5-'СЕТ СН'!$G$21</f>
        <v>3343.6751158900001</v>
      </c>
      <c r="P52" s="36">
        <f>SUMIFS(СВЦЭМ!$D$33:$D$776,СВЦЭМ!$A$33:$A$776,$A52,СВЦЭМ!$B$33:$B$776,P$47)+'СЕТ СН'!$G$11+СВЦЭМ!$D$10+'СЕТ СН'!$G$5-'СЕТ СН'!$G$21</f>
        <v>3351.00004975</v>
      </c>
      <c r="Q52" s="36">
        <f>SUMIFS(СВЦЭМ!$D$33:$D$776,СВЦЭМ!$A$33:$A$776,$A52,СВЦЭМ!$B$33:$B$776,Q$47)+'СЕТ СН'!$G$11+СВЦЭМ!$D$10+'СЕТ СН'!$G$5-'СЕТ СН'!$G$21</f>
        <v>3351.49228614</v>
      </c>
      <c r="R52" s="36">
        <f>SUMIFS(СВЦЭМ!$D$33:$D$776,СВЦЭМ!$A$33:$A$776,$A52,СВЦЭМ!$B$33:$B$776,R$47)+'СЕТ СН'!$G$11+СВЦЭМ!$D$10+'СЕТ СН'!$G$5-'СЕТ СН'!$G$21</f>
        <v>3346.2380241800001</v>
      </c>
      <c r="S52" s="36">
        <f>SUMIFS(СВЦЭМ!$D$33:$D$776,СВЦЭМ!$A$33:$A$776,$A52,СВЦЭМ!$B$33:$B$776,S$47)+'СЕТ СН'!$G$11+СВЦЭМ!$D$10+'СЕТ СН'!$G$5-'СЕТ СН'!$G$21</f>
        <v>3347.4427883899998</v>
      </c>
      <c r="T52" s="36">
        <f>SUMIFS(СВЦЭМ!$D$33:$D$776,СВЦЭМ!$A$33:$A$776,$A52,СВЦЭМ!$B$33:$B$776,T$47)+'СЕТ СН'!$G$11+СВЦЭМ!$D$10+'СЕТ СН'!$G$5-'СЕТ СН'!$G$21</f>
        <v>3365.3662279999999</v>
      </c>
      <c r="U52" s="36">
        <f>SUMIFS(СВЦЭМ!$D$33:$D$776,СВЦЭМ!$A$33:$A$776,$A52,СВЦЭМ!$B$33:$B$776,U$47)+'СЕТ СН'!$G$11+СВЦЭМ!$D$10+'СЕТ СН'!$G$5-'СЕТ СН'!$G$21</f>
        <v>3371.82583987</v>
      </c>
      <c r="V52" s="36">
        <f>SUMIFS(СВЦЭМ!$D$33:$D$776,СВЦЭМ!$A$33:$A$776,$A52,СВЦЭМ!$B$33:$B$776,V$47)+'СЕТ СН'!$G$11+СВЦЭМ!$D$10+'СЕТ СН'!$G$5-'СЕТ СН'!$G$21</f>
        <v>3353.7583783300001</v>
      </c>
      <c r="W52" s="36">
        <f>SUMIFS(СВЦЭМ!$D$33:$D$776,СВЦЭМ!$A$33:$A$776,$A52,СВЦЭМ!$B$33:$B$776,W$47)+'СЕТ СН'!$G$11+СВЦЭМ!$D$10+'СЕТ СН'!$G$5-'СЕТ СН'!$G$21</f>
        <v>3352.2312688800002</v>
      </c>
      <c r="X52" s="36">
        <f>SUMIFS(СВЦЭМ!$D$33:$D$776,СВЦЭМ!$A$33:$A$776,$A52,СВЦЭМ!$B$33:$B$776,X$47)+'СЕТ СН'!$G$11+СВЦЭМ!$D$10+'СЕТ СН'!$G$5-'СЕТ СН'!$G$21</f>
        <v>3371.6229008</v>
      </c>
      <c r="Y52" s="36">
        <f>SUMIFS(СВЦЭМ!$D$33:$D$776,СВЦЭМ!$A$33:$A$776,$A52,СВЦЭМ!$B$33:$B$776,Y$47)+'СЕТ СН'!$G$11+СВЦЭМ!$D$10+'СЕТ СН'!$G$5-'СЕТ СН'!$G$21</f>
        <v>3477.3809942899998</v>
      </c>
    </row>
    <row r="53" spans="1:25" ht="15.75" x14ac:dyDescent="0.2">
      <c r="A53" s="35">
        <f t="shared" si="1"/>
        <v>44049</v>
      </c>
      <c r="B53" s="36">
        <f>SUMIFS(СВЦЭМ!$D$33:$D$776,СВЦЭМ!$A$33:$A$776,$A53,СВЦЭМ!$B$33:$B$776,B$47)+'СЕТ СН'!$G$11+СВЦЭМ!$D$10+'СЕТ СН'!$G$5-'СЕТ СН'!$G$21</f>
        <v>3580.2116611000001</v>
      </c>
      <c r="C53" s="36">
        <f>SUMIFS(СВЦЭМ!$D$33:$D$776,СВЦЭМ!$A$33:$A$776,$A53,СВЦЭМ!$B$33:$B$776,C$47)+'СЕТ СН'!$G$11+СВЦЭМ!$D$10+'СЕТ СН'!$G$5-'СЕТ СН'!$G$21</f>
        <v>3631.44855637</v>
      </c>
      <c r="D53" s="36">
        <f>SUMIFS(СВЦЭМ!$D$33:$D$776,СВЦЭМ!$A$33:$A$776,$A53,СВЦЭМ!$B$33:$B$776,D$47)+'СЕТ СН'!$G$11+СВЦЭМ!$D$10+'СЕТ СН'!$G$5-'СЕТ СН'!$G$21</f>
        <v>3652.8560808299999</v>
      </c>
      <c r="E53" s="36">
        <f>SUMIFS(СВЦЭМ!$D$33:$D$776,СВЦЭМ!$A$33:$A$776,$A53,СВЦЭМ!$B$33:$B$776,E$47)+'СЕТ СН'!$G$11+СВЦЭМ!$D$10+'СЕТ СН'!$G$5-'СЕТ СН'!$G$21</f>
        <v>3647.75755695</v>
      </c>
      <c r="F53" s="36">
        <f>SUMIFS(СВЦЭМ!$D$33:$D$776,СВЦЭМ!$A$33:$A$776,$A53,СВЦЭМ!$B$33:$B$776,F$47)+'СЕТ СН'!$G$11+СВЦЭМ!$D$10+'СЕТ СН'!$G$5-'СЕТ СН'!$G$21</f>
        <v>3638.5713033299999</v>
      </c>
      <c r="G53" s="36">
        <f>SUMIFS(СВЦЭМ!$D$33:$D$776,СВЦЭМ!$A$33:$A$776,$A53,СВЦЭМ!$B$33:$B$776,G$47)+'СЕТ СН'!$G$11+СВЦЭМ!$D$10+'СЕТ СН'!$G$5-'СЕТ СН'!$G$21</f>
        <v>3647.0137455899999</v>
      </c>
      <c r="H53" s="36">
        <f>SUMIFS(СВЦЭМ!$D$33:$D$776,СВЦЭМ!$A$33:$A$776,$A53,СВЦЭМ!$B$33:$B$776,H$47)+'СЕТ СН'!$G$11+СВЦЭМ!$D$10+'СЕТ СН'!$G$5-'СЕТ СН'!$G$21</f>
        <v>3644.7320738200001</v>
      </c>
      <c r="I53" s="36">
        <f>SUMIFS(СВЦЭМ!$D$33:$D$776,СВЦЭМ!$A$33:$A$776,$A53,СВЦЭМ!$B$33:$B$776,I$47)+'СЕТ СН'!$G$11+СВЦЭМ!$D$10+'СЕТ СН'!$G$5-'СЕТ СН'!$G$21</f>
        <v>3594.4973930900001</v>
      </c>
      <c r="J53" s="36">
        <f>SUMIFS(СВЦЭМ!$D$33:$D$776,СВЦЭМ!$A$33:$A$776,$A53,СВЦЭМ!$B$33:$B$776,J$47)+'СЕТ СН'!$G$11+СВЦЭМ!$D$10+'СЕТ СН'!$G$5-'СЕТ СН'!$G$21</f>
        <v>3536.0854412500003</v>
      </c>
      <c r="K53" s="36">
        <f>SUMIFS(СВЦЭМ!$D$33:$D$776,СВЦЭМ!$A$33:$A$776,$A53,СВЦЭМ!$B$33:$B$776,K$47)+'СЕТ СН'!$G$11+СВЦЭМ!$D$10+'СЕТ СН'!$G$5-'СЕТ СН'!$G$21</f>
        <v>3502.3211413600002</v>
      </c>
      <c r="L53" s="36">
        <f>SUMIFS(СВЦЭМ!$D$33:$D$776,СВЦЭМ!$A$33:$A$776,$A53,СВЦЭМ!$B$33:$B$776,L$47)+'СЕТ СН'!$G$11+СВЦЭМ!$D$10+'СЕТ СН'!$G$5-'СЕТ СН'!$G$21</f>
        <v>3488.4523736599999</v>
      </c>
      <c r="M53" s="36">
        <f>SUMIFS(СВЦЭМ!$D$33:$D$776,СВЦЭМ!$A$33:$A$776,$A53,СВЦЭМ!$B$33:$B$776,M$47)+'СЕТ СН'!$G$11+СВЦЭМ!$D$10+'СЕТ СН'!$G$5-'СЕТ СН'!$G$21</f>
        <v>3415.3046906199997</v>
      </c>
      <c r="N53" s="36">
        <f>SUMIFS(СВЦЭМ!$D$33:$D$776,СВЦЭМ!$A$33:$A$776,$A53,СВЦЭМ!$B$33:$B$776,N$47)+'СЕТ СН'!$G$11+СВЦЭМ!$D$10+'СЕТ СН'!$G$5-'СЕТ СН'!$G$21</f>
        <v>3355.2647788899999</v>
      </c>
      <c r="O53" s="36">
        <f>SUMIFS(СВЦЭМ!$D$33:$D$776,СВЦЭМ!$A$33:$A$776,$A53,СВЦЭМ!$B$33:$B$776,O$47)+'СЕТ СН'!$G$11+СВЦЭМ!$D$10+'СЕТ СН'!$G$5-'СЕТ СН'!$G$21</f>
        <v>3328.8292315999997</v>
      </c>
      <c r="P53" s="36">
        <f>SUMIFS(СВЦЭМ!$D$33:$D$776,СВЦЭМ!$A$33:$A$776,$A53,СВЦЭМ!$B$33:$B$776,P$47)+'СЕТ СН'!$G$11+СВЦЭМ!$D$10+'СЕТ СН'!$G$5-'СЕТ СН'!$G$21</f>
        <v>3333.40304311</v>
      </c>
      <c r="Q53" s="36">
        <f>SUMIFS(СВЦЭМ!$D$33:$D$776,СВЦЭМ!$A$33:$A$776,$A53,СВЦЭМ!$B$33:$B$776,Q$47)+'СЕТ СН'!$G$11+СВЦЭМ!$D$10+'СЕТ СН'!$G$5-'СЕТ СН'!$G$21</f>
        <v>3335.2504484900001</v>
      </c>
      <c r="R53" s="36">
        <f>SUMIFS(СВЦЭМ!$D$33:$D$776,СВЦЭМ!$A$33:$A$776,$A53,СВЦЭМ!$B$33:$B$776,R$47)+'СЕТ СН'!$G$11+СВЦЭМ!$D$10+'СЕТ СН'!$G$5-'СЕТ СН'!$G$21</f>
        <v>3338.14756618</v>
      </c>
      <c r="S53" s="36">
        <f>SUMIFS(СВЦЭМ!$D$33:$D$776,СВЦЭМ!$A$33:$A$776,$A53,СВЦЭМ!$B$33:$B$776,S$47)+'СЕТ СН'!$G$11+СВЦЭМ!$D$10+'СЕТ СН'!$G$5-'СЕТ СН'!$G$21</f>
        <v>3340.0273563999999</v>
      </c>
      <c r="T53" s="36">
        <f>SUMIFS(СВЦЭМ!$D$33:$D$776,СВЦЭМ!$A$33:$A$776,$A53,СВЦЭМ!$B$33:$B$776,T$47)+'СЕТ СН'!$G$11+СВЦЭМ!$D$10+'СЕТ СН'!$G$5-'СЕТ СН'!$G$21</f>
        <v>3334.4410443300003</v>
      </c>
      <c r="U53" s="36">
        <f>SUMIFS(СВЦЭМ!$D$33:$D$776,СВЦЭМ!$A$33:$A$776,$A53,СВЦЭМ!$B$33:$B$776,U$47)+'СЕТ СН'!$G$11+СВЦЭМ!$D$10+'СЕТ СН'!$G$5-'СЕТ СН'!$G$21</f>
        <v>3330.95324063</v>
      </c>
      <c r="V53" s="36">
        <f>SUMIFS(СВЦЭМ!$D$33:$D$776,СВЦЭМ!$A$33:$A$776,$A53,СВЦЭМ!$B$33:$B$776,V$47)+'СЕТ СН'!$G$11+СВЦЭМ!$D$10+'СЕТ СН'!$G$5-'СЕТ СН'!$G$21</f>
        <v>3338.4638746999999</v>
      </c>
      <c r="W53" s="36">
        <f>SUMIFS(СВЦЭМ!$D$33:$D$776,СВЦЭМ!$A$33:$A$776,$A53,СВЦЭМ!$B$33:$B$776,W$47)+'СЕТ СН'!$G$11+СВЦЭМ!$D$10+'СЕТ СН'!$G$5-'СЕТ СН'!$G$21</f>
        <v>3331.4236141700003</v>
      </c>
      <c r="X53" s="36">
        <f>SUMIFS(СВЦЭМ!$D$33:$D$776,СВЦЭМ!$A$33:$A$776,$A53,СВЦЭМ!$B$33:$B$776,X$47)+'СЕТ СН'!$G$11+СВЦЭМ!$D$10+'СЕТ СН'!$G$5-'СЕТ СН'!$G$21</f>
        <v>3373.4359814700001</v>
      </c>
      <c r="Y53" s="36">
        <f>SUMIFS(СВЦЭМ!$D$33:$D$776,СВЦЭМ!$A$33:$A$776,$A53,СВЦЭМ!$B$33:$B$776,Y$47)+'СЕТ СН'!$G$11+СВЦЭМ!$D$10+'СЕТ СН'!$G$5-'СЕТ СН'!$G$21</f>
        <v>3473.6892981000001</v>
      </c>
    </row>
    <row r="54" spans="1:25" ht="15.75" x14ac:dyDescent="0.2">
      <c r="A54" s="35">
        <f t="shared" si="1"/>
        <v>44050</v>
      </c>
      <c r="B54" s="36">
        <f>SUMIFS(СВЦЭМ!$D$33:$D$776,СВЦЭМ!$A$33:$A$776,$A54,СВЦЭМ!$B$33:$B$776,B$47)+'СЕТ СН'!$G$11+СВЦЭМ!$D$10+'СЕТ СН'!$G$5-'СЕТ СН'!$G$21</f>
        <v>3521.1481923299998</v>
      </c>
      <c r="C54" s="36">
        <f>SUMIFS(СВЦЭМ!$D$33:$D$776,СВЦЭМ!$A$33:$A$776,$A54,СВЦЭМ!$B$33:$B$776,C$47)+'СЕТ СН'!$G$11+СВЦЭМ!$D$10+'СЕТ СН'!$G$5-'СЕТ СН'!$G$21</f>
        <v>3568.1028464999999</v>
      </c>
      <c r="D54" s="36">
        <f>SUMIFS(СВЦЭМ!$D$33:$D$776,СВЦЭМ!$A$33:$A$776,$A54,СВЦЭМ!$B$33:$B$776,D$47)+'СЕТ СН'!$G$11+СВЦЭМ!$D$10+'СЕТ СН'!$G$5-'СЕТ СН'!$G$21</f>
        <v>3581.1271037500001</v>
      </c>
      <c r="E54" s="36">
        <f>SUMIFS(СВЦЭМ!$D$33:$D$776,СВЦЭМ!$A$33:$A$776,$A54,СВЦЭМ!$B$33:$B$776,E$47)+'СЕТ СН'!$G$11+СВЦЭМ!$D$10+'СЕТ СН'!$G$5-'СЕТ СН'!$G$21</f>
        <v>3608.0268621699997</v>
      </c>
      <c r="F54" s="36">
        <f>SUMIFS(СВЦЭМ!$D$33:$D$776,СВЦЭМ!$A$33:$A$776,$A54,СВЦЭМ!$B$33:$B$776,F$47)+'СЕТ СН'!$G$11+СВЦЭМ!$D$10+'СЕТ СН'!$G$5-'СЕТ СН'!$G$21</f>
        <v>3614.4709404499999</v>
      </c>
      <c r="G54" s="36">
        <f>SUMIFS(СВЦЭМ!$D$33:$D$776,СВЦЭМ!$A$33:$A$776,$A54,СВЦЭМ!$B$33:$B$776,G$47)+'СЕТ СН'!$G$11+СВЦЭМ!$D$10+'СЕТ СН'!$G$5-'СЕТ СН'!$G$21</f>
        <v>3605.7359331500002</v>
      </c>
      <c r="H54" s="36">
        <f>SUMIFS(СВЦЭМ!$D$33:$D$776,СВЦЭМ!$A$33:$A$776,$A54,СВЦЭМ!$B$33:$B$776,H$47)+'СЕТ СН'!$G$11+СВЦЭМ!$D$10+'СЕТ СН'!$G$5-'СЕТ СН'!$G$21</f>
        <v>3573.3023875899999</v>
      </c>
      <c r="I54" s="36">
        <f>SUMIFS(СВЦЭМ!$D$33:$D$776,СВЦЭМ!$A$33:$A$776,$A54,СВЦЭМ!$B$33:$B$776,I$47)+'СЕТ СН'!$G$11+СВЦЭМ!$D$10+'СЕТ СН'!$G$5-'СЕТ СН'!$G$21</f>
        <v>3547.02932865</v>
      </c>
      <c r="J54" s="36">
        <f>SUMIFS(СВЦЭМ!$D$33:$D$776,СВЦЭМ!$A$33:$A$776,$A54,СВЦЭМ!$B$33:$B$776,J$47)+'СЕТ СН'!$G$11+СВЦЭМ!$D$10+'СЕТ СН'!$G$5-'СЕТ СН'!$G$21</f>
        <v>3515.1997920499998</v>
      </c>
      <c r="K54" s="36">
        <f>SUMIFS(СВЦЭМ!$D$33:$D$776,СВЦЭМ!$A$33:$A$776,$A54,СВЦЭМ!$B$33:$B$776,K$47)+'СЕТ СН'!$G$11+СВЦЭМ!$D$10+'СЕТ СН'!$G$5-'СЕТ СН'!$G$21</f>
        <v>3519.1780560400002</v>
      </c>
      <c r="L54" s="36">
        <f>SUMIFS(СВЦЭМ!$D$33:$D$776,СВЦЭМ!$A$33:$A$776,$A54,СВЦЭМ!$B$33:$B$776,L$47)+'СЕТ СН'!$G$11+СВЦЭМ!$D$10+'СЕТ СН'!$G$5-'СЕТ СН'!$G$21</f>
        <v>3493.5517393099999</v>
      </c>
      <c r="M54" s="36">
        <f>SUMIFS(СВЦЭМ!$D$33:$D$776,СВЦЭМ!$A$33:$A$776,$A54,СВЦЭМ!$B$33:$B$776,M$47)+'СЕТ СН'!$G$11+СВЦЭМ!$D$10+'СЕТ СН'!$G$5-'СЕТ СН'!$G$21</f>
        <v>3458.7946331000003</v>
      </c>
      <c r="N54" s="36">
        <f>SUMIFS(СВЦЭМ!$D$33:$D$776,СВЦЭМ!$A$33:$A$776,$A54,СВЦЭМ!$B$33:$B$776,N$47)+'СЕТ СН'!$G$11+СВЦЭМ!$D$10+'СЕТ СН'!$G$5-'СЕТ СН'!$G$21</f>
        <v>3406.2921968299997</v>
      </c>
      <c r="O54" s="36">
        <f>SUMIFS(СВЦЭМ!$D$33:$D$776,СВЦЭМ!$A$33:$A$776,$A54,СВЦЭМ!$B$33:$B$776,O$47)+'СЕТ СН'!$G$11+СВЦЭМ!$D$10+'СЕТ СН'!$G$5-'СЕТ СН'!$G$21</f>
        <v>3375.12016614</v>
      </c>
      <c r="P54" s="36">
        <f>SUMIFS(СВЦЭМ!$D$33:$D$776,СВЦЭМ!$A$33:$A$776,$A54,СВЦЭМ!$B$33:$B$776,P$47)+'СЕТ СН'!$G$11+СВЦЭМ!$D$10+'СЕТ СН'!$G$5-'СЕТ СН'!$G$21</f>
        <v>3379.23483953</v>
      </c>
      <c r="Q54" s="36">
        <f>SUMIFS(СВЦЭМ!$D$33:$D$776,СВЦЭМ!$A$33:$A$776,$A54,СВЦЭМ!$B$33:$B$776,Q$47)+'СЕТ СН'!$G$11+СВЦЭМ!$D$10+'СЕТ СН'!$G$5-'СЕТ СН'!$G$21</f>
        <v>3381.5649173199999</v>
      </c>
      <c r="R54" s="36">
        <f>SUMIFS(СВЦЭМ!$D$33:$D$776,СВЦЭМ!$A$33:$A$776,$A54,СВЦЭМ!$B$33:$B$776,R$47)+'СЕТ СН'!$G$11+СВЦЭМ!$D$10+'СЕТ СН'!$G$5-'СЕТ СН'!$G$21</f>
        <v>3390.9668044</v>
      </c>
      <c r="S54" s="36">
        <f>SUMIFS(СВЦЭМ!$D$33:$D$776,СВЦЭМ!$A$33:$A$776,$A54,СВЦЭМ!$B$33:$B$776,S$47)+'СЕТ СН'!$G$11+СВЦЭМ!$D$10+'СЕТ СН'!$G$5-'СЕТ СН'!$G$21</f>
        <v>3392.7757219</v>
      </c>
      <c r="T54" s="36">
        <f>SUMIFS(СВЦЭМ!$D$33:$D$776,СВЦЭМ!$A$33:$A$776,$A54,СВЦЭМ!$B$33:$B$776,T$47)+'СЕТ СН'!$G$11+СВЦЭМ!$D$10+'СЕТ СН'!$G$5-'СЕТ СН'!$G$21</f>
        <v>3380.7083203500001</v>
      </c>
      <c r="U54" s="36">
        <f>SUMIFS(СВЦЭМ!$D$33:$D$776,СВЦЭМ!$A$33:$A$776,$A54,СВЦЭМ!$B$33:$B$776,U$47)+'СЕТ СН'!$G$11+СВЦЭМ!$D$10+'СЕТ СН'!$G$5-'СЕТ СН'!$G$21</f>
        <v>3391.5886332700002</v>
      </c>
      <c r="V54" s="36">
        <f>SUMIFS(СВЦЭМ!$D$33:$D$776,СВЦЭМ!$A$33:$A$776,$A54,СВЦЭМ!$B$33:$B$776,V$47)+'СЕТ СН'!$G$11+СВЦЭМ!$D$10+'СЕТ СН'!$G$5-'СЕТ СН'!$G$21</f>
        <v>3408.5093044400001</v>
      </c>
      <c r="W54" s="36">
        <f>SUMIFS(СВЦЭМ!$D$33:$D$776,СВЦЭМ!$A$33:$A$776,$A54,СВЦЭМ!$B$33:$B$776,W$47)+'СЕТ СН'!$G$11+СВЦЭМ!$D$10+'СЕТ СН'!$G$5-'СЕТ СН'!$G$21</f>
        <v>3396.2515529800003</v>
      </c>
      <c r="X54" s="36">
        <f>SUMIFS(СВЦЭМ!$D$33:$D$776,СВЦЭМ!$A$33:$A$776,$A54,СВЦЭМ!$B$33:$B$776,X$47)+'СЕТ СН'!$G$11+СВЦЭМ!$D$10+'СЕТ СН'!$G$5-'СЕТ СН'!$G$21</f>
        <v>3427.4243710800001</v>
      </c>
      <c r="Y54" s="36">
        <f>SUMIFS(СВЦЭМ!$D$33:$D$776,СВЦЭМ!$A$33:$A$776,$A54,СВЦЭМ!$B$33:$B$776,Y$47)+'СЕТ СН'!$G$11+СВЦЭМ!$D$10+'СЕТ СН'!$G$5-'СЕТ СН'!$G$21</f>
        <v>3512.2134600700001</v>
      </c>
    </row>
    <row r="55" spans="1:25" ht="15.75" x14ac:dyDescent="0.2">
      <c r="A55" s="35">
        <f t="shared" si="1"/>
        <v>44051</v>
      </c>
      <c r="B55" s="36">
        <f>SUMIFS(СВЦЭМ!$D$33:$D$776,СВЦЭМ!$A$33:$A$776,$A55,СВЦЭМ!$B$33:$B$776,B$47)+'СЕТ СН'!$G$11+СВЦЭМ!$D$10+'СЕТ СН'!$G$5-'СЕТ СН'!$G$21</f>
        <v>3586.4904793699998</v>
      </c>
      <c r="C55" s="36">
        <f>SUMIFS(СВЦЭМ!$D$33:$D$776,СВЦЭМ!$A$33:$A$776,$A55,СВЦЭМ!$B$33:$B$776,C$47)+'СЕТ СН'!$G$11+СВЦЭМ!$D$10+'СЕТ СН'!$G$5-'СЕТ СН'!$G$21</f>
        <v>3609.3806748400002</v>
      </c>
      <c r="D55" s="36">
        <f>SUMIFS(СВЦЭМ!$D$33:$D$776,СВЦЭМ!$A$33:$A$776,$A55,СВЦЭМ!$B$33:$B$776,D$47)+'СЕТ СН'!$G$11+СВЦЭМ!$D$10+'СЕТ СН'!$G$5-'СЕТ СН'!$G$21</f>
        <v>3611.84096198</v>
      </c>
      <c r="E55" s="36">
        <f>SUMIFS(СВЦЭМ!$D$33:$D$776,СВЦЭМ!$A$33:$A$776,$A55,СВЦЭМ!$B$33:$B$776,E$47)+'СЕТ СН'!$G$11+СВЦЭМ!$D$10+'СЕТ СН'!$G$5-'СЕТ СН'!$G$21</f>
        <v>3631.6376618599998</v>
      </c>
      <c r="F55" s="36">
        <f>SUMIFS(СВЦЭМ!$D$33:$D$776,СВЦЭМ!$A$33:$A$776,$A55,СВЦЭМ!$B$33:$B$776,F$47)+'СЕТ СН'!$G$11+СВЦЭМ!$D$10+'СЕТ СН'!$G$5-'СЕТ СН'!$G$21</f>
        <v>3629.7683442500002</v>
      </c>
      <c r="G55" s="36">
        <f>SUMIFS(СВЦЭМ!$D$33:$D$776,СВЦЭМ!$A$33:$A$776,$A55,СВЦЭМ!$B$33:$B$776,G$47)+'СЕТ СН'!$G$11+СВЦЭМ!$D$10+'СЕТ СН'!$G$5-'СЕТ СН'!$G$21</f>
        <v>3629.9323510200002</v>
      </c>
      <c r="H55" s="36">
        <f>SUMIFS(СВЦЭМ!$D$33:$D$776,СВЦЭМ!$A$33:$A$776,$A55,СВЦЭМ!$B$33:$B$776,H$47)+'СЕТ СН'!$G$11+СВЦЭМ!$D$10+'СЕТ СН'!$G$5-'СЕТ СН'!$G$21</f>
        <v>3618.0096847099999</v>
      </c>
      <c r="I55" s="36">
        <f>SUMIFS(СВЦЭМ!$D$33:$D$776,СВЦЭМ!$A$33:$A$776,$A55,СВЦЭМ!$B$33:$B$776,I$47)+'СЕТ СН'!$G$11+СВЦЭМ!$D$10+'СЕТ СН'!$G$5-'СЕТ СН'!$G$21</f>
        <v>3582.7190934199998</v>
      </c>
      <c r="J55" s="36">
        <f>SUMIFS(СВЦЭМ!$D$33:$D$776,СВЦЭМ!$A$33:$A$776,$A55,СВЦЭМ!$B$33:$B$776,J$47)+'СЕТ СН'!$G$11+СВЦЭМ!$D$10+'СЕТ СН'!$G$5-'СЕТ СН'!$G$21</f>
        <v>3565.2756538799999</v>
      </c>
      <c r="K55" s="36">
        <f>SUMIFS(СВЦЭМ!$D$33:$D$776,СВЦЭМ!$A$33:$A$776,$A55,СВЦЭМ!$B$33:$B$776,K$47)+'СЕТ СН'!$G$11+СВЦЭМ!$D$10+'СЕТ СН'!$G$5-'СЕТ СН'!$G$21</f>
        <v>3546.1647907500001</v>
      </c>
      <c r="L55" s="36">
        <f>SUMIFS(СВЦЭМ!$D$33:$D$776,СВЦЭМ!$A$33:$A$776,$A55,СВЦЭМ!$B$33:$B$776,L$47)+'СЕТ СН'!$G$11+СВЦЭМ!$D$10+'СЕТ СН'!$G$5-'СЕТ СН'!$G$21</f>
        <v>3502.8920687</v>
      </c>
      <c r="M55" s="36">
        <f>SUMIFS(СВЦЭМ!$D$33:$D$776,СВЦЭМ!$A$33:$A$776,$A55,СВЦЭМ!$B$33:$B$776,M$47)+'СЕТ СН'!$G$11+СВЦЭМ!$D$10+'СЕТ СН'!$G$5-'СЕТ СН'!$G$21</f>
        <v>3410.1310898900001</v>
      </c>
      <c r="N55" s="36">
        <f>SUMIFS(СВЦЭМ!$D$33:$D$776,СВЦЭМ!$A$33:$A$776,$A55,СВЦЭМ!$B$33:$B$776,N$47)+'СЕТ СН'!$G$11+СВЦЭМ!$D$10+'СЕТ СН'!$G$5-'СЕТ СН'!$G$21</f>
        <v>3366.0397694200001</v>
      </c>
      <c r="O55" s="36">
        <f>SUMIFS(СВЦЭМ!$D$33:$D$776,СВЦЭМ!$A$33:$A$776,$A55,СВЦЭМ!$B$33:$B$776,O$47)+'СЕТ СН'!$G$11+СВЦЭМ!$D$10+'СЕТ СН'!$G$5-'СЕТ СН'!$G$21</f>
        <v>3348.90200465</v>
      </c>
      <c r="P55" s="36">
        <f>SUMIFS(СВЦЭМ!$D$33:$D$776,СВЦЭМ!$A$33:$A$776,$A55,СВЦЭМ!$B$33:$B$776,P$47)+'СЕТ СН'!$G$11+СВЦЭМ!$D$10+'СЕТ СН'!$G$5-'СЕТ СН'!$G$21</f>
        <v>3347.89337535</v>
      </c>
      <c r="Q55" s="36">
        <f>SUMIFS(СВЦЭМ!$D$33:$D$776,СВЦЭМ!$A$33:$A$776,$A55,СВЦЭМ!$B$33:$B$776,Q$47)+'СЕТ СН'!$G$11+СВЦЭМ!$D$10+'СЕТ СН'!$G$5-'СЕТ СН'!$G$21</f>
        <v>3359.0474718699998</v>
      </c>
      <c r="R55" s="36">
        <f>SUMIFS(СВЦЭМ!$D$33:$D$776,СВЦЭМ!$A$33:$A$776,$A55,СВЦЭМ!$B$33:$B$776,R$47)+'СЕТ СН'!$G$11+СВЦЭМ!$D$10+'СЕТ СН'!$G$5-'СЕТ СН'!$G$21</f>
        <v>3341.9678485300001</v>
      </c>
      <c r="S55" s="36">
        <f>SUMIFS(СВЦЭМ!$D$33:$D$776,СВЦЭМ!$A$33:$A$776,$A55,СВЦЭМ!$B$33:$B$776,S$47)+'СЕТ СН'!$G$11+СВЦЭМ!$D$10+'СЕТ СН'!$G$5-'СЕТ СН'!$G$21</f>
        <v>3350.1767864799999</v>
      </c>
      <c r="T55" s="36">
        <f>SUMIFS(СВЦЭМ!$D$33:$D$776,СВЦЭМ!$A$33:$A$776,$A55,СВЦЭМ!$B$33:$B$776,T$47)+'СЕТ СН'!$G$11+СВЦЭМ!$D$10+'СЕТ СН'!$G$5-'СЕТ СН'!$G$21</f>
        <v>3366.83730664</v>
      </c>
      <c r="U55" s="36">
        <f>SUMIFS(СВЦЭМ!$D$33:$D$776,СВЦЭМ!$A$33:$A$776,$A55,СВЦЭМ!$B$33:$B$776,U$47)+'СЕТ СН'!$G$11+СВЦЭМ!$D$10+'СЕТ СН'!$G$5-'СЕТ СН'!$G$21</f>
        <v>3373.5039136200003</v>
      </c>
      <c r="V55" s="36">
        <f>SUMIFS(СВЦЭМ!$D$33:$D$776,СВЦЭМ!$A$33:$A$776,$A55,СВЦЭМ!$B$33:$B$776,V$47)+'СЕТ СН'!$G$11+СВЦЭМ!$D$10+'СЕТ СН'!$G$5-'СЕТ СН'!$G$21</f>
        <v>3361.6307888900001</v>
      </c>
      <c r="W55" s="36">
        <f>SUMIFS(СВЦЭМ!$D$33:$D$776,СВЦЭМ!$A$33:$A$776,$A55,СВЦЭМ!$B$33:$B$776,W$47)+'СЕТ СН'!$G$11+СВЦЭМ!$D$10+'СЕТ СН'!$G$5-'СЕТ СН'!$G$21</f>
        <v>3349.8952457</v>
      </c>
      <c r="X55" s="36">
        <f>SUMIFS(СВЦЭМ!$D$33:$D$776,СВЦЭМ!$A$33:$A$776,$A55,СВЦЭМ!$B$33:$B$776,X$47)+'СЕТ СН'!$G$11+СВЦЭМ!$D$10+'СЕТ СН'!$G$5-'СЕТ СН'!$G$21</f>
        <v>3374.3276947499999</v>
      </c>
      <c r="Y55" s="36">
        <f>SUMIFS(СВЦЭМ!$D$33:$D$776,СВЦЭМ!$A$33:$A$776,$A55,СВЦЭМ!$B$33:$B$776,Y$47)+'СЕТ СН'!$G$11+СВЦЭМ!$D$10+'СЕТ СН'!$G$5-'СЕТ СН'!$G$21</f>
        <v>3471.1083352300002</v>
      </c>
    </row>
    <row r="56" spans="1:25" ht="15.75" x14ac:dyDescent="0.2">
      <c r="A56" s="35">
        <f t="shared" si="1"/>
        <v>44052</v>
      </c>
      <c r="B56" s="36">
        <f>SUMIFS(СВЦЭМ!$D$33:$D$776,СВЦЭМ!$A$33:$A$776,$A56,СВЦЭМ!$B$33:$B$776,B$47)+'СЕТ СН'!$G$11+СВЦЭМ!$D$10+'СЕТ СН'!$G$5-'СЕТ СН'!$G$21</f>
        <v>3557.9947800700002</v>
      </c>
      <c r="C56" s="36">
        <f>SUMIFS(СВЦЭМ!$D$33:$D$776,СВЦЭМ!$A$33:$A$776,$A56,СВЦЭМ!$B$33:$B$776,C$47)+'СЕТ СН'!$G$11+СВЦЭМ!$D$10+'СЕТ СН'!$G$5-'СЕТ СН'!$G$21</f>
        <v>3641.1448051500001</v>
      </c>
      <c r="D56" s="36">
        <f>SUMIFS(СВЦЭМ!$D$33:$D$776,СВЦЭМ!$A$33:$A$776,$A56,СВЦЭМ!$B$33:$B$776,D$47)+'СЕТ СН'!$G$11+СВЦЭМ!$D$10+'СЕТ СН'!$G$5-'СЕТ СН'!$G$21</f>
        <v>3634.5493072200002</v>
      </c>
      <c r="E56" s="36">
        <f>SUMIFS(СВЦЭМ!$D$33:$D$776,СВЦЭМ!$A$33:$A$776,$A56,СВЦЭМ!$B$33:$B$776,E$47)+'СЕТ СН'!$G$11+СВЦЭМ!$D$10+'СЕТ СН'!$G$5-'СЕТ СН'!$G$21</f>
        <v>3629.4355153699998</v>
      </c>
      <c r="F56" s="36">
        <f>SUMIFS(СВЦЭМ!$D$33:$D$776,СВЦЭМ!$A$33:$A$776,$A56,СВЦЭМ!$B$33:$B$776,F$47)+'СЕТ СН'!$G$11+СВЦЭМ!$D$10+'СЕТ СН'!$G$5-'СЕТ СН'!$G$21</f>
        <v>3623.6626213600002</v>
      </c>
      <c r="G56" s="36">
        <f>SUMIFS(СВЦЭМ!$D$33:$D$776,СВЦЭМ!$A$33:$A$776,$A56,СВЦЭМ!$B$33:$B$776,G$47)+'СЕТ СН'!$G$11+СВЦЭМ!$D$10+'СЕТ СН'!$G$5-'СЕТ СН'!$G$21</f>
        <v>3630.2990006700002</v>
      </c>
      <c r="H56" s="36">
        <f>SUMIFS(СВЦЭМ!$D$33:$D$776,СВЦЭМ!$A$33:$A$776,$A56,СВЦЭМ!$B$33:$B$776,H$47)+'СЕТ СН'!$G$11+СВЦЭМ!$D$10+'СЕТ СН'!$G$5-'СЕТ СН'!$G$21</f>
        <v>3641.8008868500001</v>
      </c>
      <c r="I56" s="36">
        <f>SUMIFS(СВЦЭМ!$D$33:$D$776,СВЦЭМ!$A$33:$A$776,$A56,СВЦЭМ!$B$33:$B$776,I$47)+'СЕТ СН'!$G$11+СВЦЭМ!$D$10+'СЕТ СН'!$G$5-'СЕТ СН'!$G$21</f>
        <v>3638.2252158700003</v>
      </c>
      <c r="J56" s="36">
        <f>SUMIFS(СВЦЭМ!$D$33:$D$776,СВЦЭМ!$A$33:$A$776,$A56,СВЦЭМ!$B$33:$B$776,J$47)+'СЕТ СН'!$G$11+СВЦЭМ!$D$10+'СЕТ СН'!$G$5-'СЕТ СН'!$G$21</f>
        <v>3588.31161501</v>
      </c>
      <c r="K56" s="36">
        <f>SUMIFS(СВЦЭМ!$D$33:$D$776,СВЦЭМ!$A$33:$A$776,$A56,СВЦЭМ!$B$33:$B$776,K$47)+'СЕТ СН'!$G$11+СВЦЭМ!$D$10+'СЕТ СН'!$G$5-'СЕТ СН'!$G$21</f>
        <v>3546.0084553699999</v>
      </c>
      <c r="L56" s="36">
        <f>SUMIFS(СВЦЭМ!$D$33:$D$776,СВЦЭМ!$A$33:$A$776,$A56,СВЦЭМ!$B$33:$B$776,L$47)+'СЕТ СН'!$G$11+СВЦЭМ!$D$10+'СЕТ СН'!$G$5-'СЕТ СН'!$G$21</f>
        <v>3500.25784015</v>
      </c>
      <c r="M56" s="36">
        <f>SUMIFS(СВЦЭМ!$D$33:$D$776,СВЦЭМ!$A$33:$A$776,$A56,СВЦЭМ!$B$33:$B$776,M$47)+'СЕТ СН'!$G$11+СВЦЭМ!$D$10+'СЕТ СН'!$G$5-'СЕТ СН'!$G$21</f>
        <v>3414.4925808399998</v>
      </c>
      <c r="N56" s="36">
        <f>SUMIFS(СВЦЭМ!$D$33:$D$776,СВЦЭМ!$A$33:$A$776,$A56,СВЦЭМ!$B$33:$B$776,N$47)+'СЕТ СН'!$G$11+СВЦЭМ!$D$10+'СЕТ СН'!$G$5-'СЕТ СН'!$G$21</f>
        <v>3362.3560849599999</v>
      </c>
      <c r="O56" s="36">
        <f>SUMIFS(СВЦЭМ!$D$33:$D$776,СВЦЭМ!$A$33:$A$776,$A56,СВЦЭМ!$B$33:$B$776,O$47)+'СЕТ СН'!$G$11+СВЦЭМ!$D$10+'СЕТ СН'!$G$5-'СЕТ СН'!$G$21</f>
        <v>3330.1527460500001</v>
      </c>
      <c r="P56" s="36">
        <f>SUMIFS(СВЦЭМ!$D$33:$D$776,СВЦЭМ!$A$33:$A$776,$A56,СВЦЭМ!$B$33:$B$776,P$47)+'СЕТ СН'!$G$11+СВЦЭМ!$D$10+'СЕТ СН'!$G$5-'СЕТ СН'!$G$21</f>
        <v>3332.7464535600002</v>
      </c>
      <c r="Q56" s="36">
        <f>SUMIFS(СВЦЭМ!$D$33:$D$776,СВЦЭМ!$A$33:$A$776,$A56,СВЦЭМ!$B$33:$B$776,Q$47)+'СЕТ СН'!$G$11+СВЦЭМ!$D$10+'СЕТ СН'!$G$5-'СЕТ СН'!$G$21</f>
        <v>3350.6785049600003</v>
      </c>
      <c r="R56" s="36">
        <f>SUMIFS(СВЦЭМ!$D$33:$D$776,СВЦЭМ!$A$33:$A$776,$A56,СВЦЭМ!$B$33:$B$776,R$47)+'СЕТ СН'!$G$11+СВЦЭМ!$D$10+'СЕТ СН'!$G$5-'СЕТ СН'!$G$21</f>
        <v>3337.3773565299998</v>
      </c>
      <c r="S56" s="36">
        <f>SUMIFS(СВЦЭМ!$D$33:$D$776,СВЦЭМ!$A$33:$A$776,$A56,СВЦЭМ!$B$33:$B$776,S$47)+'СЕТ СН'!$G$11+СВЦЭМ!$D$10+'СЕТ СН'!$G$5-'СЕТ СН'!$G$21</f>
        <v>3339.7191485200001</v>
      </c>
      <c r="T56" s="36">
        <f>SUMIFS(СВЦЭМ!$D$33:$D$776,СВЦЭМ!$A$33:$A$776,$A56,СВЦЭМ!$B$33:$B$776,T$47)+'СЕТ СН'!$G$11+СВЦЭМ!$D$10+'СЕТ СН'!$G$5-'СЕТ СН'!$G$21</f>
        <v>3350.4211243499999</v>
      </c>
      <c r="U56" s="36">
        <f>SUMIFS(СВЦЭМ!$D$33:$D$776,СВЦЭМ!$A$33:$A$776,$A56,СВЦЭМ!$B$33:$B$776,U$47)+'СЕТ СН'!$G$11+СВЦЭМ!$D$10+'СЕТ СН'!$G$5-'СЕТ СН'!$G$21</f>
        <v>3355.2136961699998</v>
      </c>
      <c r="V56" s="36">
        <f>SUMIFS(СВЦЭМ!$D$33:$D$776,СВЦЭМ!$A$33:$A$776,$A56,СВЦЭМ!$B$33:$B$776,V$47)+'СЕТ СН'!$G$11+СВЦЭМ!$D$10+'СЕТ СН'!$G$5-'СЕТ СН'!$G$21</f>
        <v>3355.5635699899999</v>
      </c>
      <c r="W56" s="36">
        <f>SUMIFS(СВЦЭМ!$D$33:$D$776,СВЦЭМ!$A$33:$A$776,$A56,СВЦЭМ!$B$33:$B$776,W$47)+'СЕТ СН'!$G$11+СВЦЭМ!$D$10+'СЕТ СН'!$G$5-'СЕТ СН'!$G$21</f>
        <v>3341.49054136</v>
      </c>
      <c r="X56" s="36">
        <f>SUMIFS(СВЦЭМ!$D$33:$D$776,СВЦЭМ!$A$33:$A$776,$A56,СВЦЭМ!$B$33:$B$776,X$47)+'СЕТ СН'!$G$11+СВЦЭМ!$D$10+'СЕТ СН'!$G$5-'СЕТ СН'!$G$21</f>
        <v>3372.3597176900003</v>
      </c>
      <c r="Y56" s="36">
        <f>SUMIFS(СВЦЭМ!$D$33:$D$776,СВЦЭМ!$A$33:$A$776,$A56,СВЦЭМ!$B$33:$B$776,Y$47)+'СЕТ СН'!$G$11+СВЦЭМ!$D$10+'СЕТ СН'!$G$5-'СЕТ СН'!$G$21</f>
        <v>3475.8069757100002</v>
      </c>
    </row>
    <row r="57" spans="1:25" ht="15.75" x14ac:dyDescent="0.2">
      <c r="A57" s="35">
        <f t="shared" si="1"/>
        <v>44053</v>
      </c>
      <c r="B57" s="36">
        <f>SUMIFS(СВЦЭМ!$D$33:$D$776,СВЦЭМ!$A$33:$A$776,$A57,СВЦЭМ!$B$33:$B$776,B$47)+'СЕТ СН'!$G$11+СВЦЭМ!$D$10+'СЕТ СН'!$G$5-'СЕТ СН'!$G$21</f>
        <v>3562.5899532600001</v>
      </c>
      <c r="C57" s="36">
        <f>SUMIFS(СВЦЭМ!$D$33:$D$776,СВЦЭМ!$A$33:$A$776,$A57,СВЦЭМ!$B$33:$B$776,C$47)+'СЕТ СН'!$G$11+СВЦЭМ!$D$10+'СЕТ СН'!$G$5-'СЕТ СН'!$G$21</f>
        <v>3615.2494632500002</v>
      </c>
      <c r="D57" s="36">
        <f>SUMIFS(СВЦЭМ!$D$33:$D$776,СВЦЭМ!$A$33:$A$776,$A57,СВЦЭМ!$B$33:$B$776,D$47)+'СЕТ СН'!$G$11+СВЦЭМ!$D$10+'СЕТ СН'!$G$5-'СЕТ СН'!$G$21</f>
        <v>3597.7644081200001</v>
      </c>
      <c r="E57" s="36">
        <f>SUMIFS(СВЦЭМ!$D$33:$D$776,СВЦЭМ!$A$33:$A$776,$A57,СВЦЭМ!$B$33:$B$776,E$47)+'СЕТ СН'!$G$11+СВЦЭМ!$D$10+'СЕТ СН'!$G$5-'СЕТ СН'!$G$21</f>
        <v>3585.5887467399998</v>
      </c>
      <c r="F57" s="36">
        <f>SUMIFS(СВЦЭМ!$D$33:$D$776,СВЦЭМ!$A$33:$A$776,$A57,СВЦЭМ!$B$33:$B$776,F$47)+'СЕТ СН'!$G$11+СВЦЭМ!$D$10+'СЕТ СН'!$G$5-'СЕТ СН'!$G$21</f>
        <v>3578.6183142099999</v>
      </c>
      <c r="G57" s="36">
        <f>SUMIFS(СВЦЭМ!$D$33:$D$776,СВЦЭМ!$A$33:$A$776,$A57,СВЦЭМ!$B$33:$B$776,G$47)+'СЕТ СН'!$G$11+СВЦЭМ!$D$10+'СЕТ СН'!$G$5-'СЕТ СН'!$G$21</f>
        <v>3587.03034235</v>
      </c>
      <c r="H57" s="36">
        <f>SUMIFS(СВЦЭМ!$D$33:$D$776,СВЦЭМ!$A$33:$A$776,$A57,СВЦЭМ!$B$33:$B$776,H$47)+'СЕТ СН'!$G$11+СВЦЭМ!$D$10+'СЕТ СН'!$G$5-'СЕТ СН'!$G$21</f>
        <v>3615.1764034100001</v>
      </c>
      <c r="I57" s="36">
        <f>SUMIFS(СВЦЭМ!$D$33:$D$776,СВЦЭМ!$A$33:$A$776,$A57,СВЦЭМ!$B$33:$B$776,I$47)+'СЕТ СН'!$G$11+СВЦЭМ!$D$10+'СЕТ СН'!$G$5-'СЕТ СН'!$G$21</f>
        <v>3609.2350060899998</v>
      </c>
      <c r="J57" s="36">
        <f>SUMIFS(СВЦЭМ!$D$33:$D$776,СВЦЭМ!$A$33:$A$776,$A57,СВЦЭМ!$B$33:$B$776,J$47)+'СЕТ СН'!$G$11+СВЦЭМ!$D$10+'СЕТ СН'!$G$5-'СЕТ СН'!$G$21</f>
        <v>3556.23374066</v>
      </c>
      <c r="K57" s="36">
        <f>SUMIFS(СВЦЭМ!$D$33:$D$776,СВЦЭМ!$A$33:$A$776,$A57,СВЦЭМ!$B$33:$B$776,K$47)+'СЕТ СН'!$G$11+СВЦЭМ!$D$10+'СЕТ СН'!$G$5-'СЕТ СН'!$G$21</f>
        <v>3510.7073990500003</v>
      </c>
      <c r="L57" s="36">
        <f>SUMIFS(СВЦЭМ!$D$33:$D$776,СВЦЭМ!$A$33:$A$776,$A57,СВЦЭМ!$B$33:$B$776,L$47)+'СЕТ СН'!$G$11+СВЦЭМ!$D$10+'СЕТ СН'!$G$5-'СЕТ СН'!$G$21</f>
        <v>3501.7008905000002</v>
      </c>
      <c r="M57" s="36">
        <f>SUMIFS(СВЦЭМ!$D$33:$D$776,СВЦЭМ!$A$33:$A$776,$A57,СВЦЭМ!$B$33:$B$776,M$47)+'СЕТ СН'!$G$11+СВЦЭМ!$D$10+'СЕТ СН'!$G$5-'СЕТ СН'!$G$21</f>
        <v>3449.27633272</v>
      </c>
      <c r="N57" s="36">
        <f>SUMIFS(СВЦЭМ!$D$33:$D$776,СВЦЭМ!$A$33:$A$776,$A57,СВЦЭМ!$B$33:$B$776,N$47)+'СЕТ СН'!$G$11+СВЦЭМ!$D$10+'СЕТ СН'!$G$5-'СЕТ СН'!$G$21</f>
        <v>3387.1041215800001</v>
      </c>
      <c r="O57" s="36">
        <f>SUMIFS(СВЦЭМ!$D$33:$D$776,СВЦЭМ!$A$33:$A$776,$A57,СВЦЭМ!$B$33:$B$776,O$47)+'СЕТ СН'!$G$11+СВЦЭМ!$D$10+'СЕТ СН'!$G$5-'СЕТ СН'!$G$21</f>
        <v>3351.6436810300002</v>
      </c>
      <c r="P57" s="36">
        <f>SUMIFS(СВЦЭМ!$D$33:$D$776,СВЦЭМ!$A$33:$A$776,$A57,СВЦЭМ!$B$33:$B$776,P$47)+'СЕТ СН'!$G$11+СВЦЭМ!$D$10+'СЕТ СН'!$G$5-'СЕТ СН'!$G$21</f>
        <v>3325.0701727000001</v>
      </c>
      <c r="Q57" s="36">
        <f>SUMIFS(СВЦЭМ!$D$33:$D$776,СВЦЭМ!$A$33:$A$776,$A57,СВЦЭМ!$B$33:$B$776,Q$47)+'СЕТ СН'!$G$11+СВЦЭМ!$D$10+'СЕТ СН'!$G$5-'СЕТ СН'!$G$21</f>
        <v>3331.2996985899999</v>
      </c>
      <c r="R57" s="36">
        <f>SUMIFS(СВЦЭМ!$D$33:$D$776,СВЦЭМ!$A$33:$A$776,$A57,СВЦЭМ!$B$33:$B$776,R$47)+'СЕТ СН'!$G$11+СВЦЭМ!$D$10+'СЕТ СН'!$G$5-'СЕТ СН'!$G$21</f>
        <v>3335.89422741</v>
      </c>
      <c r="S57" s="36">
        <f>SUMIFS(СВЦЭМ!$D$33:$D$776,СВЦЭМ!$A$33:$A$776,$A57,СВЦЭМ!$B$33:$B$776,S$47)+'СЕТ СН'!$G$11+СВЦЭМ!$D$10+'СЕТ СН'!$G$5-'СЕТ СН'!$G$21</f>
        <v>3335.8108259199998</v>
      </c>
      <c r="T57" s="36">
        <f>SUMIFS(СВЦЭМ!$D$33:$D$776,СВЦЭМ!$A$33:$A$776,$A57,СВЦЭМ!$B$33:$B$776,T$47)+'СЕТ СН'!$G$11+СВЦЭМ!$D$10+'СЕТ СН'!$G$5-'СЕТ СН'!$G$21</f>
        <v>3345.53246438</v>
      </c>
      <c r="U57" s="36">
        <f>SUMIFS(СВЦЭМ!$D$33:$D$776,СВЦЭМ!$A$33:$A$776,$A57,СВЦЭМ!$B$33:$B$776,U$47)+'СЕТ СН'!$G$11+СВЦЭМ!$D$10+'СЕТ СН'!$G$5-'СЕТ СН'!$G$21</f>
        <v>3346.4853813600002</v>
      </c>
      <c r="V57" s="36">
        <f>SUMIFS(СВЦЭМ!$D$33:$D$776,СВЦЭМ!$A$33:$A$776,$A57,СВЦЭМ!$B$33:$B$776,V$47)+'СЕТ СН'!$G$11+СВЦЭМ!$D$10+'СЕТ СН'!$G$5-'СЕТ СН'!$G$21</f>
        <v>3337.0368955200001</v>
      </c>
      <c r="W57" s="36">
        <f>SUMIFS(СВЦЭМ!$D$33:$D$776,СВЦЭМ!$A$33:$A$776,$A57,СВЦЭМ!$B$33:$B$776,W$47)+'СЕТ СН'!$G$11+СВЦЭМ!$D$10+'СЕТ СН'!$G$5-'СЕТ СН'!$G$21</f>
        <v>3321.6548195400001</v>
      </c>
      <c r="X57" s="36">
        <f>SUMIFS(СВЦЭМ!$D$33:$D$776,СВЦЭМ!$A$33:$A$776,$A57,СВЦЭМ!$B$33:$B$776,X$47)+'СЕТ СН'!$G$11+СВЦЭМ!$D$10+'СЕТ СН'!$G$5-'СЕТ СН'!$G$21</f>
        <v>3354.0991845899998</v>
      </c>
      <c r="Y57" s="36">
        <f>SUMIFS(СВЦЭМ!$D$33:$D$776,СВЦЭМ!$A$33:$A$776,$A57,СВЦЭМ!$B$33:$B$776,Y$47)+'СЕТ СН'!$G$11+СВЦЭМ!$D$10+'СЕТ СН'!$G$5-'СЕТ СН'!$G$21</f>
        <v>3432.8167499599999</v>
      </c>
    </row>
    <row r="58" spans="1:25" ht="15.75" x14ac:dyDescent="0.2">
      <c r="A58" s="35">
        <f t="shared" si="1"/>
        <v>44054</v>
      </c>
      <c r="B58" s="36">
        <f>SUMIFS(СВЦЭМ!$D$33:$D$776,СВЦЭМ!$A$33:$A$776,$A58,СВЦЭМ!$B$33:$B$776,B$47)+'СЕТ СН'!$G$11+СВЦЭМ!$D$10+'СЕТ СН'!$G$5-'СЕТ СН'!$G$21</f>
        <v>3522.90863799</v>
      </c>
      <c r="C58" s="36">
        <f>SUMIFS(СВЦЭМ!$D$33:$D$776,СВЦЭМ!$A$33:$A$776,$A58,СВЦЭМ!$B$33:$B$776,C$47)+'СЕТ СН'!$G$11+СВЦЭМ!$D$10+'СЕТ СН'!$G$5-'СЕТ СН'!$G$21</f>
        <v>3565.6300141500001</v>
      </c>
      <c r="D58" s="36">
        <f>SUMIFS(СВЦЭМ!$D$33:$D$776,СВЦЭМ!$A$33:$A$776,$A58,СВЦЭМ!$B$33:$B$776,D$47)+'СЕТ СН'!$G$11+СВЦЭМ!$D$10+'СЕТ СН'!$G$5-'СЕТ СН'!$G$21</f>
        <v>3560.1525300499998</v>
      </c>
      <c r="E58" s="36">
        <f>SUMIFS(СВЦЭМ!$D$33:$D$776,СВЦЭМ!$A$33:$A$776,$A58,СВЦЭМ!$B$33:$B$776,E$47)+'СЕТ СН'!$G$11+СВЦЭМ!$D$10+'СЕТ СН'!$G$5-'СЕТ СН'!$G$21</f>
        <v>3546.3489516999998</v>
      </c>
      <c r="F58" s="36">
        <f>SUMIFS(СВЦЭМ!$D$33:$D$776,СВЦЭМ!$A$33:$A$776,$A58,СВЦЭМ!$B$33:$B$776,F$47)+'СЕТ СН'!$G$11+СВЦЭМ!$D$10+'СЕТ СН'!$G$5-'СЕТ СН'!$G$21</f>
        <v>3532.5307978000001</v>
      </c>
      <c r="G58" s="36">
        <f>SUMIFS(СВЦЭМ!$D$33:$D$776,СВЦЭМ!$A$33:$A$776,$A58,СВЦЭМ!$B$33:$B$776,G$47)+'СЕТ СН'!$G$11+СВЦЭМ!$D$10+'СЕТ СН'!$G$5-'СЕТ СН'!$G$21</f>
        <v>3544.9972069</v>
      </c>
      <c r="H58" s="36">
        <f>SUMIFS(СВЦЭМ!$D$33:$D$776,СВЦЭМ!$A$33:$A$776,$A58,СВЦЭМ!$B$33:$B$776,H$47)+'СЕТ СН'!$G$11+СВЦЭМ!$D$10+'СЕТ СН'!$G$5-'СЕТ СН'!$G$21</f>
        <v>3514.1767668100001</v>
      </c>
      <c r="I58" s="36">
        <f>SUMIFS(СВЦЭМ!$D$33:$D$776,СВЦЭМ!$A$33:$A$776,$A58,СВЦЭМ!$B$33:$B$776,I$47)+'СЕТ СН'!$G$11+СВЦЭМ!$D$10+'СЕТ СН'!$G$5-'СЕТ СН'!$G$21</f>
        <v>3499.1389926299998</v>
      </c>
      <c r="J58" s="36">
        <f>SUMIFS(СВЦЭМ!$D$33:$D$776,СВЦЭМ!$A$33:$A$776,$A58,СВЦЭМ!$B$33:$B$776,J$47)+'СЕТ СН'!$G$11+СВЦЭМ!$D$10+'СЕТ СН'!$G$5-'СЕТ СН'!$G$21</f>
        <v>3472.9172277400003</v>
      </c>
      <c r="K58" s="36">
        <f>SUMIFS(СВЦЭМ!$D$33:$D$776,СВЦЭМ!$A$33:$A$776,$A58,СВЦЭМ!$B$33:$B$776,K$47)+'СЕТ СН'!$G$11+СВЦЭМ!$D$10+'СЕТ СН'!$G$5-'СЕТ СН'!$G$21</f>
        <v>3449.4688717999998</v>
      </c>
      <c r="L58" s="36">
        <f>SUMIFS(СВЦЭМ!$D$33:$D$776,СВЦЭМ!$A$33:$A$776,$A58,СВЦЭМ!$B$33:$B$776,L$47)+'СЕТ СН'!$G$11+СВЦЭМ!$D$10+'СЕТ СН'!$G$5-'СЕТ СН'!$G$21</f>
        <v>3439.47271103</v>
      </c>
      <c r="M58" s="36">
        <f>SUMIFS(СВЦЭМ!$D$33:$D$776,СВЦЭМ!$A$33:$A$776,$A58,СВЦЭМ!$B$33:$B$776,M$47)+'СЕТ СН'!$G$11+СВЦЭМ!$D$10+'СЕТ СН'!$G$5-'СЕТ СН'!$G$21</f>
        <v>3396.6757678200001</v>
      </c>
      <c r="N58" s="36">
        <f>SUMIFS(СВЦЭМ!$D$33:$D$776,СВЦЭМ!$A$33:$A$776,$A58,СВЦЭМ!$B$33:$B$776,N$47)+'СЕТ СН'!$G$11+СВЦЭМ!$D$10+'СЕТ СН'!$G$5-'СЕТ СН'!$G$21</f>
        <v>3381.3791568799998</v>
      </c>
      <c r="O58" s="36">
        <f>SUMIFS(СВЦЭМ!$D$33:$D$776,СВЦЭМ!$A$33:$A$776,$A58,СВЦЭМ!$B$33:$B$776,O$47)+'СЕТ СН'!$G$11+СВЦЭМ!$D$10+'СЕТ СН'!$G$5-'СЕТ СН'!$G$21</f>
        <v>3385.9919270199998</v>
      </c>
      <c r="P58" s="36">
        <f>SUMIFS(СВЦЭМ!$D$33:$D$776,СВЦЭМ!$A$33:$A$776,$A58,СВЦЭМ!$B$33:$B$776,P$47)+'СЕТ СН'!$G$11+СВЦЭМ!$D$10+'СЕТ СН'!$G$5-'СЕТ СН'!$G$21</f>
        <v>3385.6650735900002</v>
      </c>
      <c r="Q58" s="36">
        <f>SUMIFS(СВЦЭМ!$D$33:$D$776,СВЦЭМ!$A$33:$A$776,$A58,СВЦЭМ!$B$33:$B$776,Q$47)+'СЕТ СН'!$G$11+СВЦЭМ!$D$10+'СЕТ СН'!$G$5-'СЕТ СН'!$G$21</f>
        <v>3384.9227630200003</v>
      </c>
      <c r="R58" s="36">
        <f>SUMIFS(СВЦЭМ!$D$33:$D$776,СВЦЭМ!$A$33:$A$776,$A58,СВЦЭМ!$B$33:$B$776,R$47)+'СЕТ СН'!$G$11+СВЦЭМ!$D$10+'СЕТ СН'!$G$5-'СЕТ СН'!$G$21</f>
        <v>3379.4069664099998</v>
      </c>
      <c r="S58" s="36">
        <f>SUMIFS(СВЦЭМ!$D$33:$D$776,СВЦЭМ!$A$33:$A$776,$A58,СВЦЭМ!$B$33:$B$776,S$47)+'СЕТ СН'!$G$11+СВЦЭМ!$D$10+'СЕТ СН'!$G$5-'СЕТ СН'!$G$21</f>
        <v>3384.9264314500001</v>
      </c>
      <c r="T58" s="36">
        <f>SUMIFS(СВЦЭМ!$D$33:$D$776,СВЦЭМ!$A$33:$A$776,$A58,СВЦЭМ!$B$33:$B$776,T$47)+'СЕТ СН'!$G$11+СВЦЭМ!$D$10+'СЕТ СН'!$G$5-'СЕТ СН'!$G$21</f>
        <v>3383.8670624599999</v>
      </c>
      <c r="U58" s="36">
        <f>SUMIFS(СВЦЭМ!$D$33:$D$776,СВЦЭМ!$A$33:$A$776,$A58,СВЦЭМ!$B$33:$B$776,U$47)+'СЕТ СН'!$G$11+СВЦЭМ!$D$10+'СЕТ СН'!$G$5-'СЕТ СН'!$G$21</f>
        <v>3376.6937729700003</v>
      </c>
      <c r="V58" s="36">
        <f>SUMIFS(СВЦЭМ!$D$33:$D$776,СВЦЭМ!$A$33:$A$776,$A58,СВЦЭМ!$B$33:$B$776,V$47)+'СЕТ СН'!$G$11+СВЦЭМ!$D$10+'СЕТ СН'!$G$5-'СЕТ СН'!$G$21</f>
        <v>3371.5763442299999</v>
      </c>
      <c r="W58" s="36">
        <f>SUMIFS(СВЦЭМ!$D$33:$D$776,СВЦЭМ!$A$33:$A$776,$A58,СВЦЭМ!$B$33:$B$776,W$47)+'СЕТ СН'!$G$11+СВЦЭМ!$D$10+'СЕТ СН'!$G$5-'СЕТ СН'!$G$21</f>
        <v>3378.4815124400002</v>
      </c>
      <c r="X58" s="36">
        <f>SUMIFS(СВЦЭМ!$D$33:$D$776,СВЦЭМ!$A$33:$A$776,$A58,СВЦЭМ!$B$33:$B$776,X$47)+'СЕТ СН'!$G$11+СВЦЭМ!$D$10+'СЕТ СН'!$G$5-'СЕТ СН'!$G$21</f>
        <v>3379.4505767599999</v>
      </c>
      <c r="Y58" s="36">
        <f>SUMIFS(СВЦЭМ!$D$33:$D$776,СВЦЭМ!$A$33:$A$776,$A58,СВЦЭМ!$B$33:$B$776,Y$47)+'СЕТ СН'!$G$11+СВЦЭМ!$D$10+'СЕТ СН'!$G$5-'СЕТ СН'!$G$21</f>
        <v>3422.8135993000001</v>
      </c>
    </row>
    <row r="59" spans="1:25" ht="15.75" x14ac:dyDescent="0.2">
      <c r="A59" s="35">
        <f t="shared" si="1"/>
        <v>44055</v>
      </c>
      <c r="B59" s="36">
        <f>SUMIFS(СВЦЭМ!$D$33:$D$776,СВЦЭМ!$A$33:$A$776,$A59,СВЦЭМ!$B$33:$B$776,B$47)+'СЕТ СН'!$G$11+СВЦЭМ!$D$10+'СЕТ СН'!$G$5-'СЕТ СН'!$G$21</f>
        <v>3521.95088235</v>
      </c>
      <c r="C59" s="36">
        <f>SUMIFS(СВЦЭМ!$D$33:$D$776,СВЦЭМ!$A$33:$A$776,$A59,СВЦЭМ!$B$33:$B$776,C$47)+'СЕТ СН'!$G$11+СВЦЭМ!$D$10+'СЕТ СН'!$G$5-'СЕТ СН'!$G$21</f>
        <v>3558.9741146799997</v>
      </c>
      <c r="D59" s="36">
        <f>SUMIFS(СВЦЭМ!$D$33:$D$776,СВЦЭМ!$A$33:$A$776,$A59,СВЦЭМ!$B$33:$B$776,D$47)+'СЕТ СН'!$G$11+СВЦЭМ!$D$10+'СЕТ СН'!$G$5-'СЕТ СН'!$G$21</f>
        <v>3557.8515514999999</v>
      </c>
      <c r="E59" s="36">
        <f>SUMIFS(СВЦЭМ!$D$33:$D$776,СВЦЭМ!$A$33:$A$776,$A59,СВЦЭМ!$B$33:$B$776,E$47)+'СЕТ СН'!$G$11+СВЦЭМ!$D$10+'СЕТ СН'!$G$5-'СЕТ СН'!$G$21</f>
        <v>3562.8774395099999</v>
      </c>
      <c r="F59" s="36">
        <f>SUMIFS(СВЦЭМ!$D$33:$D$776,СВЦЭМ!$A$33:$A$776,$A59,СВЦЭМ!$B$33:$B$776,F$47)+'СЕТ СН'!$G$11+СВЦЭМ!$D$10+'СЕТ СН'!$G$5-'СЕТ СН'!$G$21</f>
        <v>3564.0184057199999</v>
      </c>
      <c r="G59" s="36">
        <f>SUMIFS(СВЦЭМ!$D$33:$D$776,СВЦЭМ!$A$33:$A$776,$A59,СВЦЭМ!$B$33:$B$776,G$47)+'СЕТ СН'!$G$11+СВЦЭМ!$D$10+'СЕТ СН'!$G$5-'СЕТ СН'!$G$21</f>
        <v>3560.7082552699999</v>
      </c>
      <c r="H59" s="36">
        <f>SUMIFS(СВЦЭМ!$D$33:$D$776,СВЦЭМ!$A$33:$A$776,$A59,СВЦЭМ!$B$33:$B$776,H$47)+'СЕТ СН'!$G$11+СВЦЭМ!$D$10+'СЕТ СН'!$G$5-'СЕТ СН'!$G$21</f>
        <v>3548.5552429499999</v>
      </c>
      <c r="I59" s="36">
        <f>SUMIFS(СВЦЭМ!$D$33:$D$776,СВЦЭМ!$A$33:$A$776,$A59,СВЦЭМ!$B$33:$B$776,I$47)+'СЕТ СН'!$G$11+СВЦЭМ!$D$10+'СЕТ СН'!$G$5-'СЕТ СН'!$G$21</f>
        <v>3534.0191062399999</v>
      </c>
      <c r="J59" s="36">
        <f>SUMIFS(СВЦЭМ!$D$33:$D$776,СВЦЭМ!$A$33:$A$776,$A59,СВЦЭМ!$B$33:$B$776,J$47)+'СЕТ СН'!$G$11+СВЦЭМ!$D$10+'СЕТ СН'!$G$5-'СЕТ СН'!$G$21</f>
        <v>3480.64917264</v>
      </c>
      <c r="K59" s="36">
        <f>SUMIFS(СВЦЭМ!$D$33:$D$776,СВЦЭМ!$A$33:$A$776,$A59,СВЦЭМ!$B$33:$B$776,K$47)+'СЕТ СН'!$G$11+СВЦЭМ!$D$10+'СЕТ СН'!$G$5-'СЕТ СН'!$G$21</f>
        <v>3457.3015473599999</v>
      </c>
      <c r="L59" s="36">
        <f>SUMIFS(СВЦЭМ!$D$33:$D$776,СВЦЭМ!$A$33:$A$776,$A59,СВЦЭМ!$B$33:$B$776,L$47)+'СЕТ СН'!$G$11+СВЦЭМ!$D$10+'СЕТ СН'!$G$5-'СЕТ СН'!$G$21</f>
        <v>3436.6518079500001</v>
      </c>
      <c r="M59" s="36">
        <f>SUMIFS(СВЦЭМ!$D$33:$D$776,СВЦЭМ!$A$33:$A$776,$A59,СВЦЭМ!$B$33:$B$776,M$47)+'СЕТ СН'!$G$11+СВЦЭМ!$D$10+'СЕТ СН'!$G$5-'СЕТ СН'!$G$21</f>
        <v>3349.7473562300002</v>
      </c>
      <c r="N59" s="36">
        <f>SUMIFS(СВЦЭМ!$D$33:$D$776,СВЦЭМ!$A$33:$A$776,$A59,СВЦЭМ!$B$33:$B$776,N$47)+'СЕТ СН'!$G$11+СВЦЭМ!$D$10+'СЕТ СН'!$G$5-'СЕТ СН'!$G$21</f>
        <v>3318.5528975799998</v>
      </c>
      <c r="O59" s="36">
        <f>SUMIFS(СВЦЭМ!$D$33:$D$776,СВЦЭМ!$A$33:$A$776,$A59,СВЦЭМ!$B$33:$B$776,O$47)+'СЕТ СН'!$G$11+СВЦЭМ!$D$10+'СЕТ СН'!$G$5-'СЕТ СН'!$G$21</f>
        <v>3306.7705679999999</v>
      </c>
      <c r="P59" s="36">
        <f>SUMIFS(СВЦЭМ!$D$33:$D$776,СВЦЭМ!$A$33:$A$776,$A59,СВЦЭМ!$B$33:$B$776,P$47)+'СЕТ СН'!$G$11+СВЦЭМ!$D$10+'СЕТ СН'!$G$5-'СЕТ СН'!$G$21</f>
        <v>3354.6125580400003</v>
      </c>
      <c r="Q59" s="36">
        <f>SUMIFS(СВЦЭМ!$D$33:$D$776,СВЦЭМ!$A$33:$A$776,$A59,СВЦЭМ!$B$33:$B$776,Q$47)+'СЕТ СН'!$G$11+СВЦЭМ!$D$10+'СЕТ СН'!$G$5-'СЕТ СН'!$G$21</f>
        <v>3358.6004883000001</v>
      </c>
      <c r="R59" s="36">
        <f>SUMIFS(СВЦЭМ!$D$33:$D$776,СВЦЭМ!$A$33:$A$776,$A59,СВЦЭМ!$B$33:$B$776,R$47)+'СЕТ СН'!$G$11+СВЦЭМ!$D$10+'СЕТ СН'!$G$5-'СЕТ СН'!$G$21</f>
        <v>3361.2012740800001</v>
      </c>
      <c r="S59" s="36">
        <f>SUMIFS(СВЦЭМ!$D$33:$D$776,СВЦЭМ!$A$33:$A$776,$A59,СВЦЭМ!$B$33:$B$776,S$47)+'СЕТ СН'!$G$11+СВЦЭМ!$D$10+'СЕТ СН'!$G$5-'СЕТ СН'!$G$21</f>
        <v>3361.9446455299999</v>
      </c>
      <c r="T59" s="36">
        <f>SUMIFS(СВЦЭМ!$D$33:$D$776,СВЦЭМ!$A$33:$A$776,$A59,СВЦЭМ!$B$33:$B$776,T$47)+'СЕТ СН'!$G$11+СВЦЭМ!$D$10+'СЕТ СН'!$G$5-'СЕТ СН'!$G$21</f>
        <v>3360.70755564</v>
      </c>
      <c r="U59" s="36">
        <f>SUMIFS(СВЦЭМ!$D$33:$D$776,СВЦЭМ!$A$33:$A$776,$A59,СВЦЭМ!$B$33:$B$776,U$47)+'СЕТ СН'!$G$11+СВЦЭМ!$D$10+'СЕТ СН'!$G$5-'СЕТ СН'!$G$21</f>
        <v>3339.7086862699998</v>
      </c>
      <c r="V59" s="36">
        <f>SUMIFS(СВЦЭМ!$D$33:$D$776,СВЦЭМ!$A$33:$A$776,$A59,СВЦЭМ!$B$33:$B$776,V$47)+'СЕТ СН'!$G$11+СВЦЭМ!$D$10+'СЕТ СН'!$G$5-'СЕТ СН'!$G$21</f>
        <v>3341.39057576</v>
      </c>
      <c r="W59" s="36">
        <f>SUMIFS(СВЦЭМ!$D$33:$D$776,СВЦЭМ!$A$33:$A$776,$A59,СВЦЭМ!$B$33:$B$776,W$47)+'СЕТ СН'!$G$11+СВЦЭМ!$D$10+'СЕТ СН'!$G$5-'СЕТ СН'!$G$21</f>
        <v>3343.4592442399999</v>
      </c>
      <c r="X59" s="36">
        <f>SUMIFS(СВЦЭМ!$D$33:$D$776,СВЦЭМ!$A$33:$A$776,$A59,СВЦЭМ!$B$33:$B$776,X$47)+'СЕТ СН'!$G$11+СВЦЭМ!$D$10+'СЕТ СН'!$G$5-'СЕТ СН'!$G$21</f>
        <v>3360.5271501699999</v>
      </c>
      <c r="Y59" s="36">
        <f>SUMIFS(СВЦЭМ!$D$33:$D$776,СВЦЭМ!$A$33:$A$776,$A59,СВЦЭМ!$B$33:$B$776,Y$47)+'СЕТ СН'!$G$11+СВЦЭМ!$D$10+'СЕТ СН'!$G$5-'СЕТ СН'!$G$21</f>
        <v>3446.6699272199999</v>
      </c>
    </row>
    <row r="60" spans="1:25" ht="15.75" x14ac:dyDescent="0.2">
      <c r="A60" s="35">
        <f t="shared" si="1"/>
        <v>44056</v>
      </c>
      <c r="B60" s="36">
        <f>SUMIFS(СВЦЭМ!$D$33:$D$776,СВЦЭМ!$A$33:$A$776,$A60,СВЦЭМ!$B$33:$B$776,B$47)+'СЕТ СН'!$G$11+СВЦЭМ!$D$10+'СЕТ СН'!$G$5-'СЕТ СН'!$G$21</f>
        <v>3527.59191818</v>
      </c>
      <c r="C60" s="36">
        <f>SUMIFS(СВЦЭМ!$D$33:$D$776,СВЦЭМ!$A$33:$A$776,$A60,СВЦЭМ!$B$33:$B$776,C$47)+'СЕТ СН'!$G$11+СВЦЭМ!$D$10+'СЕТ СН'!$G$5-'СЕТ СН'!$G$21</f>
        <v>3566.8143887800002</v>
      </c>
      <c r="D60" s="36">
        <f>SUMIFS(СВЦЭМ!$D$33:$D$776,СВЦЭМ!$A$33:$A$776,$A60,СВЦЭМ!$B$33:$B$776,D$47)+'СЕТ СН'!$G$11+СВЦЭМ!$D$10+'СЕТ СН'!$G$5-'СЕТ СН'!$G$21</f>
        <v>3594.0007533399998</v>
      </c>
      <c r="E60" s="36">
        <f>SUMIFS(СВЦЭМ!$D$33:$D$776,СВЦЭМ!$A$33:$A$776,$A60,СВЦЭМ!$B$33:$B$776,E$47)+'СЕТ СН'!$G$11+СВЦЭМ!$D$10+'СЕТ СН'!$G$5-'СЕТ СН'!$G$21</f>
        <v>3608.5240815699999</v>
      </c>
      <c r="F60" s="36">
        <f>SUMIFS(СВЦЭМ!$D$33:$D$776,СВЦЭМ!$A$33:$A$776,$A60,СВЦЭМ!$B$33:$B$776,F$47)+'СЕТ СН'!$G$11+СВЦЭМ!$D$10+'СЕТ СН'!$G$5-'СЕТ СН'!$G$21</f>
        <v>3604.3165311799999</v>
      </c>
      <c r="G60" s="36">
        <f>SUMIFS(СВЦЭМ!$D$33:$D$776,СВЦЭМ!$A$33:$A$776,$A60,СВЦЭМ!$B$33:$B$776,G$47)+'СЕТ СН'!$G$11+СВЦЭМ!$D$10+'СЕТ СН'!$G$5-'СЕТ СН'!$G$21</f>
        <v>3582.5475324500003</v>
      </c>
      <c r="H60" s="36">
        <f>SUMIFS(СВЦЭМ!$D$33:$D$776,СВЦЭМ!$A$33:$A$776,$A60,СВЦЭМ!$B$33:$B$776,H$47)+'СЕТ СН'!$G$11+СВЦЭМ!$D$10+'СЕТ СН'!$G$5-'СЕТ СН'!$G$21</f>
        <v>3540.70161908</v>
      </c>
      <c r="I60" s="36">
        <f>SUMIFS(СВЦЭМ!$D$33:$D$776,СВЦЭМ!$A$33:$A$776,$A60,СВЦЭМ!$B$33:$B$776,I$47)+'СЕТ СН'!$G$11+СВЦЭМ!$D$10+'СЕТ СН'!$G$5-'СЕТ СН'!$G$21</f>
        <v>3478.3742696999998</v>
      </c>
      <c r="J60" s="36">
        <f>SUMIFS(СВЦЭМ!$D$33:$D$776,СВЦЭМ!$A$33:$A$776,$A60,СВЦЭМ!$B$33:$B$776,J$47)+'СЕТ СН'!$G$11+СВЦЭМ!$D$10+'СЕТ СН'!$G$5-'СЕТ СН'!$G$21</f>
        <v>3425.68540708</v>
      </c>
      <c r="K60" s="36">
        <f>SUMIFS(СВЦЭМ!$D$33:$D$776,СВЦЭМ!$A$33:$A$776,$A60,СВЦЭМ!$B$33:$B$776,K$47)+'СЕТ СН'!$G$11+СВЦЭМ!$D$10+'СЕТ СН'!$G$5-'СЕТ СН'!$G$21</f>
        <v>3401.5438187700001</v>
      </c>
      <c r="L60" s="36">
        <f>SUMIFS(СВЦЭМ!$D$33:$D$776,СВЦЭМ!$A$33:$A$776,$A60,СВЦЭМ!$B$33:$B$776,L$47)+'СЕТ СН'!$G$11+СВЦЭМ!$D$10+'СЕТ СН'!$G$5-'СЕТ СН'!$G$21</f>
        <v>3398.68874461</v>
      </c>
      <c r="M60" s="36">
        <f>SUMIFS(СВЦЭМ!$D$33:$D$776,СВЦЭМ!$A$33:$A$776,$A60,СВЦЭМ!$B$33:$B$776,M$47)+'СЕТ СН'!$G$11+СВЦЭМ!$D$10+'СЕТ СН'!$G$5-'СЕТ СН'!$G$21</f>
        <v>3354.3548813699999</v>
      </c>
      <c r="N60" s="36">
        <f>SUMIFS(СВЦЭМ!$D$33:$D$776,СВЦЭМ!$A$33:$A$776,$A60,СВЦЭМ!$B$33:$B$776,N$47)+'СЕТ СН'!$G$11+СВЦЭМ!$D$10+'СЕТ СН'!$G$5-'СЕТ СН'!$G$21</f>
        <v>3371.9944279800002</v>
      </c>
      <c r="O60" s="36">
        <f>SUMIFS(СВЦЭМ!$D$33:$D$776,СВЦЭМ!$A$33:$A$776,$A60,СВЦЭМ!$B$33:$B$776,O$47)+'СЕТ СН'!$G$11+СВЦЭМ!$D$10+'СЕТ СН'!$G$5-'СЕТ СН'!$G$21</f>
        <v>3371.2751202999998</v>
      </c>
      <c r="P60" s="36">
        <f>SUMIFS(СВЦЭМ!$D$33:$D$776,СВЦЭМ!$A$33:$A$776,$A60,СВЦЭМ!$B$33:$B$776,P$47)+'СЕТ СН'!$G$11+СВЦЭМ!$D$10+'СЕТ СН'!$G$5-'СЕТ СН'!$G$21</f>
        <v>3374.2981770699998</v>
      </c>
      <c r="Q60" s="36">
        <f>SUMIFS(СВЦЭМ!$D$33:$D$776,СВЦЭМ!$A$33:$A$776,$A60,СВЦЭМ!$B$33:$B$776,Q$47)+'СЕТ СН'!$G$11+СВЦЭМ!$D$10+'СЕТ СН'!$G$5-'СЕТ СН'!$G$21</f>
        <v>3384.2241586800001</v>
      </c>
      <c r="R60" s="36">
        <f>SUMIFS(СВЦЭМ!$D$33:$D$776,СВЦЭМ!$A$33:$A$776,$A60,СВЦЭМ!$B$33:$B$776,R$47)+'СЕТ СН'!$G$11+СВЦЭМ!$D$10+'СЕТ СН'!$G$5-'СЕТ СН'!$G$21</f>
        <v>3377.8226866999998</v>
      </c>
      <c r="S60" s="36">
        <f>SUMIFS(СВЦЭМ!$D$33:$D$776,СВЦЭМ!$A$33:$A$776,$A60,СВЦЭМ!$B$33:$B$776,S$47)+'СЕТ СН'!$G$11+СВЦЭМ!$D$10+'СЕТ СН'!$G$5-'СЕТ СН'!$G$21</f>
        <v>3383.9260542100001</v>
      </c>
      <c r="T60" s="36">
        <f>SUMIFS(СВЦЭМ!$D$33:$D$776,СВЦЭМ!$A$33:$A$776,$A60,СВЦЭМ!$B$33:$B$776,T$47)+'СЕТ СН'!$G$11+СВЦЭМ!$D$10+'СЕТ СН'!$G$5-'СЕТ СН'!$G$21</f>
        <v>3323.5335795700003</v>
      </c>
      <c r="U60" s="36">
        <f>SUMIFS(СВЦЭМ!$D$33:$D$776,СВЦЭМ!$A$33:$A$776,$A60,СВЦЭМ!$B$33:$B$776,U$47)+'СЕТ СН'!$G$11+СВЦЭМ!$D$10+'СЕТ СН'!$G$5-'СЕТ СН'!$G$21</f>
        <v>3261.1677817499999</v>
      </c>
      <c r="V60" s="36">
        <f>SUMIFS(СВЦЭМ!$D$33:$D$776,СВЦЭМ!$A$33:$A$776,$A60,СВЦЭМ!$B$33:$B$776,V$47)+'СЕТ СН'!$G$11+СВЦЭМ!$D$10+'СЕТ СН'!$G$5-'СЕТ СН'!$G$21</f>
        <v>3264.6957401</v>
      </c>
      <c r="W60" s="36">
        <f>SUMIFS(СВЦЭМ!$D$33:$D$776,СВЦЭМ!$A$33:$A$776,$A60,СВЦЭМ!$B$33:$B$776,W$47)+'СЕТ СН'!$G$11+СВЦЭМ!$D$10+'СЕТ СН'!$G$5-'СЕТ СН'!$G$21</f>
        <v>3279.6617475000003</v>
      </c>
      <c r="X60" s="36">
        <f>SUMIFS(СВЦЭМ!$D$33:$D$776,СВЦЭМ!$A$33:$A$776,$A60,СВЦЭМ!$B$33:$B$776,X$47)+'СЕТ СН'!$G$11+СВЦЭМ!$D$10+'СЕТ СН'!$G$5-'СЕТ СН'!$G$21</f>
        <v>3284.8686279499998</v>
      </c>
      <c r="Y60" s="36">
        <f>SUMIFS(СВЦЭМ!$D$33:$D$776,СВЦЭМ!$A$33:$A$776,$A60,СВЦЭМ!$B$33:$B$776,Y$47)+'СЕТ СН'!$G$11+СВЦЭМ!$D$10+'СЕТ СН'!$G$5-'СЕТ СН'!$G$21</f>
        <v>3346.06542055</v>
      </c>
    </row>
    <row r="61" spans="1:25" ht="15.75" x14ac:dyDescent="0.2">
      <c r="A61" s="35">
        <f t="shared" si="1"/>
        <v>44057</v>
      </c>
      <c r="B61" s="36">
        <f>SUMIFS(СВЦЭМ!$D$33:$D$776,СВЦЭМ!$A$33:$A$776,$A61,СВЦЭМ!$B$33:$B$776,B$47)+'СЕТ СН'!$G$11+СВЦЭМ!$D$10+'СЕТ СН'!$G$5-'СЕТ СН'!$G$21</f>
        <v>3497.6270869300001</v>
      </c>
      <c r="C61" s="36">
        <f>SUMIFS(СВЦЭМ!$D$33:$D$776,СВЦЭМ!$A$33:$A$776,$A61,СВЦЭМ!$B$33:$B$776,C$47)+'СЕТ СН'!$G$11+СВЦЭМ!$D$10+'СЕТ СН'!$G$5-'СЕТ СН'!$G$21</f>
        <v>3518.0735818000003</v>
      </c>
      <c r="D61" s="36">
        <f>SUMIFS(СВЦЭМ!$D$33:$D$776,СВЦЭМ!$A$33:$A$776,$A61,СВЦЭМ!$B$33:$B$776,D$47)+'СЕТ СН'!$G$11+СВЦЭМ!$D$10+'СЕТ СН'!$G$5-'СЕТ СН'!$G$21</f>
        <v>3545.1406495400001</v>
      </c>
      <c r="E61" s="36">
        <f>SUMIFS(СВЦЭМ!$D$33:$D$776,СВЦЭМ!$A$33:$A$776,$A61,СВЦЭМ!$B$33:$B$776,E$47)+'СЕТ СН'!$G$11+СВЦЭМ!$D$10+'СЕТ СН'!$G$5-'СЕТ СН'!$G$21</f>
        <v>3546.2223139400003</v>
      </c>
      <c r="F61" s="36">
        <f>SUMIFS(СВЦЭМ!$D$33:$D$776,СВЦЭМ!$A$33:$A$776,$A61,СВЦЭМ!$B$33:$B$776,F$47)+'СЕТ СН'!$G$11+СВЦЭМ!$D$10+'СЕТ СН'!$G$5-'СЕТ СН'!$G$21</f>
        <v>3540.2535689900001</v>
      </c>
      <c r="G61" s="36">
        <f>SUMIFS(СВЦЭМ!$D$33:$D$776,СВЦЭМ!$A$33:$A$776,$A61,СВЦЭМ!$B$33:$B$776,G$47)+'СЕТ СН'!$G$11+СВЦЭМ!$D$10+'СЕТ СН'!$G$5-'СЕТ СН'!$G$21</f>
        <v>3528.3660438900001</v>
      </c>
      <c r="H61" s="36">
        <f>SUMIFS(СВЦЭМ!$D$33:$D$776,СВЦЭМ!$A$33:$A$776,$A61,СВЦЭМ!$B$33:$B$776,H$47)+'СЕТ СН'!$G$11+СВЦЭМ!$D$10+'СЕТ СН'!$G$5-'СЕТ СН'!$G$21</f>
        <v>3508.7665838000003</v>
      </c>
      <c r="I61" s="36">
        <f>SUMIFS(СВЦЭМ!$D$33:$D$776,СВЦЭМ!$A$33:$A$776,$A61,СВЦЭМ!$B$33:$B$776,I$47)+'СЕТ СН'!$G$11+СВЦЭМ!$D$10+'СЕТ СН'!$G$5-'СЕТ СН'!$G$21</f>
        <v>3509.65574578</v>
      </c>
      <c r="J61" s="36">
        <f>SUMIFS(СВЦЭМ!$D$33:$D$776,СВЦЭМ!$A$33:$A$776,$A61,СВЦЭМ!$B$33:$B$776,J$47)+'СЕТ СН'!$G$11+СВЦЭМ!$D$10+'СЕТ СН'!$G$5-'СЕТ СН'!$G$21</f>
        <v>3458.2785422299999</v>
      </c>
      <c r="K61" s="36">
        <f>SUMIFS(СВЦЭМ!$D$33:$D$776,СВЦЭМ!$A$33:$A$776,$A61,СВЦЭМ!$B$33:$B$776,K$47)+'СЕТ СН'!$G$11+СВЦЭМ!$D$10+'СЕТ СН'!$G$5-'СЕТ СН'!$G$21</f>
        <v>3436.5659088299999</v>
      </c>
      <c r="L61" s="36">
        <f>SUMIFS(СВЦЭМ!$D$33:$D$776,СВЦЭМ!$A$33:$A$776,$A61,СВЦЭМ!$B$33:$B$776,L$47)+'СЕТ СН'!$G$11+СВЦЭМ!$D$10+'СЕТ СН'!$G$5-'СЕТ СН'!$G$21</f>
        <v>3420.88928549</v>
      </c>
      <c r="M61" s="36">
        <f>SUMIFS(СВЦЭМ!$D$33:$D$776,СВЦЭМ!$A$33:$A$776,$A61,СВЦЭМ!$B$33:$B$776,M$47)+'СЕТ СН'!$G$11+СВЦЭМ!$D$10+'СЕТ СН'!$G$5-'СЕТ СН'!$G$21</f>
        <v>3383.2141878500001</v>
      </c>
      <c r="N61" s="36">
        <f>SUMIFS(СВЦЭМ!$D$33:$D$776,СВЦЭМ!$A$33:$A$776,$A61,СВЦЭМ!$B$33:$B$776,N$47)+'СЕТ СН'!$G$11+СВЦЭМ!$D$10+'СЕТ СН'!$G$5-'СЕТ СН'!$G$21</f>
        <v>3310.0544288599999</v>
      </c>
      <c r="O61" s="36">
        <f>SUMIFS(СВЦЭМ!$D$33:$D$776,СВЦЭМ!$A$33:$A$776,$A61,СВЦЭМ!$B$33:$B$776,O$47)+'СЕТ СН'!$G$11+СВЦЭМ!$D$10+'СЕТ СН'!$G$5-'СЕТ СН'!$G$21</f>
        <v>3289.9250837300001</v>
      </c>
      <c r="P61" s="36">
        <f>SUMIFS(СВЦЭМ!$D$33:$D$776,СВЦЭМ!$A$33:$A$776,$A61,СВЦЭМ!$B$33:$B$776,P$47)+'СЕТ СН'!$G$11+СВЦЭМ!$D$10+'СЕТ СН'!$G$5-'СЕТ СН'!$G$21</f>
        <v>3298.9983853600002</v>
      </c>
      <c r="Q61" s="36">
        <f>SUMIFS(СВЦЭМ!$D$33:$D$776,СВЦЭМ!$A$33:$A$776,$A61,СВЦЭМ!$B$33:$B$776,Q$47)+'СЕТ СН'!$G$11+СВЦЭМ!$D$10+'СЕТ СН'!$G$5-'СЕТ СН'!$G$21</f>
        <v>3311.5312224899999</v>
      </c>
      <c r="R61" s="36">
        <f>SUMIFS(СВЦЭМ!$D$33:$D$776,СВЦЭМ!$A$33:$A$776,$A61,СВЦЭМ!$B$33:$B$776,R$47)+'СЕТ СН'!$G$11+СВЦЭМ!$D$10+'СЕТ СН'!$G$5-'СЕТ СН'!$G$21</f>
        <v>3307.2460879800001</v>
      </c>
      <c r="S61" s="36">
        <f>SUMIFS(СВЦЭМ!$D$33:$D$776,СВЦЭМ!$A$33:$A$776,$A61,СВЦЭМ!$B$33:$B$776,S$47)+'СЕТ СН'!$G$11+СВЦЭМ!$D$10+'СЕТ СН'!$G$5-'СЕТ СН'!$G$21</f>
        <v>3318.4500686800002</v>
      </c>
      <c r="T61" s="36">
        <f>SUMIFS(СВЦЭМ!$D$33:$D$776,СВЦЭМ!$A$33:$A$776,$A61,СВЦЭМ!$B$33:$B$776,T$47)+'СЕТ СН'!$G$11+СВЦЭМ!$D$10+'СЕТ СН'!$G$5-'СЕТ СН'!$G$21</f>
        <v>3316.4018420699999</v>
      </c>
      <c r="U61" s="36">
        <f>SUMIFS(СВЦЭМ!$D$33:$D$776,СВЦЭМ!$A$33:$A$776,$A61,СВЦЭМ!$B$33:$B$776,U$47)+'СЕТ СН'!$G$11+СВЦЭМ!$D$10+'СЕТ СН'!$G$5-'СЕТ СН'!$G$21</f>
        <v>3327.56955939</v>
      </c>
      <c r="V61" s="36">
        <f>SUMIFS(СВЦЭМ!$D$33:$D$776,СВЦЭМ!$A$33:$A$776,$A61,СВЦЭМ!$B$33:$B$776,V$47)+'СЕТ СН'!$G$11+СВЦЭМ!$D$10+'СЕТ СН'!$G$5-'СЕТ СН'!$G$21</f>
        <v>3316.1829048600002</v>
      </c>
      <c r="W61" s="36">
        <f>SUMIFS(СВЦЭМ!$D$33:$D$776,СВЦЭМ!$A$33:$A$776,$A61,СВЦЭМ!$B$33:$B$776,W$47)+'СЕТ СН'!$G$11+СВЦЭМ!$D$10+'СЕТ СН'!$G$5-'СЕТ СН'!$G$21</f>
        <v>3319.0340755400002</v>
      </c>
      <c r="X61" s="36">
        <f>SUMIFS(СВЦЭМ!$D$33:$D$776,СВЦЭМ!$A$33:$A$776,$A61,СВЦЭМ!$B$33:$B$776,X$47)+'СЕТ СН'!$G$11+СВЦЭМ!$D$10+'СЕТ СН'!$G$5-'СЕТ СН'!$G$21</f>
        <v>3339.5128781399999</v>
      </c>
      <c r="Y61" s="36">
        <f>SUMIFS(СВЦЭМ!$D$33:$D$776,СВЦЭМ!$A$33:$A$776,$A61,СВЦЭМ!$B$33:$B$776,Y$47)+'СЕТ СН'!$G$11+СВЦЭМ!$D$10+'СЕТ СН'!$G$5-'СЕТ СН'!$G$21</f>
        <v>3412.5828479000002</v>
      </c>
    </row>
    <row r="62" spans="1:25" ht="15.75" x14ac:dyDescent="0.2">
      <c r="A62" s="35">
        <f t="shared" si="1"/>
        <v>44058</v>
      </c>
      <c r="B62" s="36">
        <f>SUMIFS(СВЦЭМ!$D$33:$D$776,СВЦЭМ!$A$33:$A$776,$A62,СВЦЭМ!$B$33:$B$776,B$47)+'СЕТ СН'!$G$11+СВЦЭМ!$D$10+'СЕТ СН'!$G$5-'СЕТ СН'!$G$21</f>
        <v>3439.5797646400001</v>
      </c>
      <c r="C62" s="36">
        <f>SUMIFS(СВЦЭМ!$D$33:$D$776,СВЦЭМ!$A$33:$A$776,$A62,СВЦЭМ!$B$33:$B$776,C$47)+'СЕТ СН'!$G$11+СВЦЭМ!$D$10+'СЕТ СН'!$G$5-'СЕТ СН'!$G$21</f>
        <v>3478.7259596700001</v>
      </c>
      <c r="D62" s="36">
        <f>SUMIFS(СВЦЭМ!$D$33:$D$776,СВЦЭМ!$A$33:$A$776,$A62,СВЦЭМ!$B$33:$B$776,D$47)+'СЕТ СН'!$G$11+СВЦЭМ!$D$10+'СЕТ СН'!$G$5-'СЕТ СН'!$G$21</f>
        <v>3469.5175989300001</v>
      </c>
      <c r="E62" s="36">
        <f>SUMIFS(СВЦЭМ!$D$33:$D$776,СВЦЭМ!$A$33:$A$776,$A62,СВЦЭМ!$B$33:$B$776,E$47)+'СЕТ СН'!$G$11+СВЦЭМ!$D$10+'СЕТ СН'!$G$5-'СЕТ СН'!$G$21</f>
        <v>3466.2105850899998</v>
      </c>
      <c r="F62" s="36">
        <f>SUMIFS(СВЦЭМ!$D$33:$D$776,СВЦЭМ!$A$33:$A$776,$A62,СВЦЭМ!$B$33:$B$776,F$47)+'СЕТ СН'!$G$11+СВЦЭМ!$D$10+'СЕТ СН'!$G$5-'СЕТ СН'!$G$21</f>
        <v>3469.04376791</v>
      </c>
      <c r="G62" s="36">
        <f>SUMIFS(СВЦЭМ!$D$33:$D$776,СВЦЭМ!$A$33:$A$776,$A62,СВЦЭМ!$B$33:$B$776,G$47)+'СЕТ СН'!$G$11+СВЦЭМ!$D$10+'СЕТ СН'!$G$5-'СЕТ СН'!$G$21</f>
        <v>3470.0057354199998</v>
      </c>
      <c r="H62" s="36">
        <f>SUMIFS(СВЦЭМ!$D$33:$D$776,СВЦЭМ!$A$33:$A$776,$A62,СВЦЭМ!$B$33:$B$776,H$47)+'СЕТ СН'!$G$11+СВЦЭМ!$D$10+'СЕТ СН'!$G$5-'СЕТ СН'!$G$21</f>
        <v>3459.6113375800001</v>
      </c>
      <c r="I62" s="36">
        <f>SUMIFS(СВЦЭМ!$D$33:$D$776,СВЦЭМ!$A$33:$A$776,$A62,СВЦЭМ!$B$33:$B$776,I$47)+'СЕТ СН'!$G$11+СВЦЭМ!$D$10+'СЕТ СН'!$G$5-'СЕТ СН'!$G$21</f>
        <v>3453.7304232900001</v>
      </c>
      <c r="J62" s="36">
        <f>SUMIFS(СВЦЭМ!$D$33:$D$776,СВЦЭМ!$A$33:$A$776,$A62,СВЦЭМ!$B$33:$B$776,J$47)+'СЕТ СН'!$G$11+СВЦЭМ!$D$10+'СЕТ СН'!$G$5-'СЕТ СН'!$G$21</f>
        <v>3414.3874132700003</v>
      </c>
      <c r="K62" s="36">
        <f>SUMIFS(СВЦЭМ!$D$33:$D$776,СВЦЭМ!$A$33:$A$776,$A62,СВЦЭМ!$B$33:$B$776,K$47)+'СЕТ СН'!$G$11+СВЦЭМ!$D$10+'СЕТ СН'!$G$5-'СЕТ СН'!$G$21</f>
        <v>3377.6037531699999</v>
      </c>
      <c r="L62" s="36">
        <f>SUMIFS(СВЦЭМ!$D$33:$D$776,СВЦЭМ!$A$33:$A$776,$A62,СВЦЭМ!$B$33:$B$776,L$47)+'СЕТ СН'!$G$11+СВЦЭМ!$D$10+'СЕТ СН'!$G$5-'СЕТ СН'!$G$21</f>
        <v>3373.9740570700001</v>
      </c>
      <c r="M62" s="36">
        <f>SUMIFS(СВЦЭМ!$D$33:$D$776,СВЦЭМ!$A$33:$A$776,$A62,СВЦЭМ!$B$33:$B$776,M$47)+'СЕТ СН'!$G$11+СВЦЭМ!$D$10+'СЕТ СН'!$G$5-'СЕТ СН'!$G$21</f>
        <v>3384.7993370499998</v>
      </c>
      <c r="N62" s="36">
        <f>SUMIFS(СВЦЭМ!$D$33:$D$776,СВЦЭМ!$A$33:$A$776,$A62,СВЦЭМ!$B$33:$B$776,N$47)+'СЕТ СН'!$G$11+СВЦЭМ!$D$10+'СЕТ СН'!$G$5-'СЕТ СН'!$G$21</f>
        <v>3379.8245342800001</v>
      </c>
      <c r="O62" s="36">
        <f>SUMIFS(СВЦЭМ!$D$33:$D$776,СВЦЭМ!$A$33:$A$776,$A62,СВЦЭМ!$B$33:$B$776,O$47)+'СЕТ СН'!$G$11+СВЦЭМ!$D$10+'СЕТ СН'!$G$5-'СЕТ СН'!$G$21</f>
        <v>3357.08966624</v>
      </c>
      <c r="P62" s="36">
        <f>SUMIFS(СВЦЭМ!$D$33:$D$776,СВЦЭМ!$A$33:$A$776,$A62,СВЦЭМ!$B$33:$B$776,P$47)+'СЕТ СН'!$G$11+СВЦЭМ!$D$10+'СЕТ СН'!$G$5-'СЕТ СН'!$G$21</f>
        <v>3358.9132131300003</v>
      </c>
      <c r="Q62" s="36">
        <f>SUMIFS(СВЦЭМ!$D$33:$D$776,СВЦЭМ!$A$33:$A$776,$A62,СВЦЭМ!$B$33:$B$776,Q$47)+'СЕТ СН'!$G$11+СВЦЭМ!$D$10+'СЕТ СН'!$G$5-'СЕТ СН'!$G$21</f>
        <v>3363.8002541400001</v>
      </c>
      <c r="R62" s="36">
        <f>SUMIFS(СВЦЭМ!$D$33:$D$776,СВЦЭМ!$A$33:$A$776,$A62,СВЦЭМ!$B$33:$B$776,R$47)+'СЕТ СН'!$G$11+СВЦЭМ!$D$10+'СЕТ СН'!$G$5-'СЕТ СН'!$G$21</f>
        <v>3367.6409838600002</v>
      </c>
      <c r="S62" s="36">
        <f>SUMIFS(СВЦЭМ!$D$33:$D$776,СВЦЭМ!$A$33:$A$776,$A62,СВЦЭМ!$B$33:$B$776,S$47)+'СЕТ СН'!$G$11+СВЦЭМ!$D$10+'СЕТ СН'!$G$5-'СЕТ СН'!$G$21</f>
        <v>3369.5382082400001</v>
      </c>
      <c r="T62" s="36">
        <f>SUMIFS(СВЦЭМ!$D$33:$D$776,СВЦЭМ!$A$33:$A$776,$A62,СВЦЭМ!$B$33:$B$776,T$47)+'СЕТ СН'!$G$11+СВЦЭМ!$D$10+'СЕТ СН'!$G$5-'СЕТ СН'!$G$21</f>
        <v>3366.7312111599999</v>
      </c>
      <c r="U62" s="36">
        <f>SUMIFS(СВЦЭМ!$D$33:$D$776,СВЦЭМ!$A$33:$A$776,$A62,СВЦЭМ!$B$33:$B$776,U$47)+'СЕТ СН'!$G$11+СВЦЭМ!$D$10+'СЕТ СН'!$G$5-'СЕТ СН'!$G$21</f>
        <v>3371.5224712899999</v>
      </c>
      <c r="V62" s="36">
        <f>SUMIFS(СВЦЭМ!$D$33:$D$776,СВЦЭМ!$A$33:$A$776,$A62,СВЦЭМ!$B$33:$B$776,V$47)+'СЕТ СН'!$G$11+СВЦЭМ!$D$10+'СЕТ СН'!$G$5-'СЕТ СН'!$G$21</f>
        <v>3361.63401174</v>
      </c>
      <c r="W62" s="36">
        <f>SUMIFS(СВЦЭМ!$D$33:$D$776,СВЦЭМ!$A$33:$A$776,$A62,СВЦЭМ!$B$33:$B$776,W$47)+'СЕТ СН'!$G$11+СВЦЭМ!$D$10+'СЕТ СН'!$G$5-'СЕТ СН'!$G$21</f>
        <v>3355.69234499</v>
      </c>
      <c r="X62" s="36">
        <f>SUMIFS(СВЦЭМ!$D$33:$D$776,СВЦЭМ!$A$33:$A$776,$A62,СВЦЭМ!$B$33:$B$776,X$47)+'СЕТ СН'!$G$11+СВЦЭМ!$D$10+'СЕТ СН'!$G$5-'СЕТ СН'!$G$21</f>
        <v>3372.6805270099999</v>
      </c>
      <c r="Y62" s="36">
        <f>SUMIFS(СВЦЭМ!$D$33:$D$776,СВЦЭМ!$A$33:$A$776,$A62,СВЦЭМ!$B$33:$B$776,Y$47)+'СЕТ СН'!$G$11+СВЦЭМ!$D$10+'СЕТ СН'!$G$5-'СЕТ СН'!$G$21</f>
        <v>3387.4545698500001</v>
      </c>
    </row>
    <row r="63" spans="1:25" ht="15.75" x14ac:dyDescent="0.2">
      <c r="A63" s="35">
        <f t="shared" si="1"/>
        <v>44059</v>
      </c>
      <c r="B63" s="36">
        <f>SUMIFS(СВЦЭМ!$D$33:$D$776,СВЦЭМ!$A$33:$A$776,$A63,СВЦЭМ!$B$33:$B$776,B$47)+'СЕТ СН'!$G$11+СВЦЭМ!$D$10+'СЕТ СН'!$G$5-'СЕТ СН'!$G$21</f>
        <v>3461.0423542600001</v>
      </c>
      <c r="C63" s="36">
        <f>SUMIFS(СВЦЭМ!$D$33:$D$776,СВЦЭМ!$A$33:$A$776,$A63,СВЦЭМ!$B$33:$B$776,C$47)+'СЕТ СН'!$G$11+СВЦЭМ!$D$10+'СЕТ СН'!$G$5-'СЕТ СН'!$G$21</f>
        <v>3478.37393462</v>
      </c>
      <c r="D63" s="36">
        <f>SUMIFS(СВЦЭМ!$D$33:$D$776,СВЦЭМ!$A$33:$A$776,$A63,СВЦЭМ!$B$33:$B$776,D$47)+'СЕТ СН'!$G$11+СВЦЭМ!$D$10+'СЕТ СН'!$G$5-'СЕТ СН'!$G$21</f>
        <v>3491.0418006999998</v>
      </c>
      <c r="E63" s="36">
        <f>SUMIFS(СВЦЭМ!$D$33:$D$776,СВЦЭМ!$A$33:$A$776,$A63,СВЦЭМ!$B$33:$B$776,E$47)+'СЕТ СН'!$G$11+СВЦЭМ!$D$10+'СЕТ СН'!$G$5-'СЕТ СН'!$G$21</f>
        <v>3498.7532908799999</v>
      </c>
      <c r="F63" s="36">
        <f>SUMIFS(СВЦЭМ!$D$33:$D$776,СВЦЭМ!$A$33:$A$776,$A63,СВЦЭМ!$B$33:$B$776,F$47)+'СЕТ СН'!$G$11+СВЦЭМ!$D$10+'СЕТ СН'!$G$5-'СЕТ СН'!$G$21</f>
        <v>3495.8133283500001</v>
      </c>
      <c r="G63" s="36">
        <f>SUMIFS(СВЦЭМ!$D$33:$D$776,СВЦЭМ!$A$33:$A$776,$A63,СВЦЭМ!$B$33:$B$776,G$47)+'СЕТ СН'!$G$11+СВЦЭМ!$D$10+'СЕТ СН'!$G$5-'СЕТ СН'!$G$21</f>
        <v>3491.58021555</v>
      </c>
      <c r="H63" s="36">
        <f>SUMIFS(СВЦЭМ!$D$33:$D$776,СВЦЭМ!$A$33:$A$776,$A63,СВЦЭМ!$B$33:$B$776,H$47)+'СЕТ СН'!$G$11+СВЦЭМ!$D$10+'СЕТ СН'!$G$5-'СЕТ СН'!$G$21</f>
        <v>3476.2374056799999</v>
      </c>
      <c r="I63" s="36">
        <f>SUMIFS(СВЦЭМ!$D$33:$D$776,СВЦЭМ!$A$33:$A$776,$A63,СВЦЭМ!$B$33:$B$776,I$47)+'СЕТ СН'!$G$11+СВЦЭМ!$D$10+'СЕТ СН'!$G$5-'СЕТ СН'!$G$21</f>
        <v>3430.79049373</v>
      </c>
      <c r="J63" s="36">
        <f>SUMIFS(СВЦЭМ!$D$33:$D$776,СВЦЭМ!$A$33:$A$776,$A63,СВЦЭМ!$B$33:$B$776,J$47)+'СЕТ СН'!$G$11+СВЦЭМ!$D$10+'СЕТ СН'!$G$5-'СЕТ СН'!$G$21</f>
        <v>3405.19202554</v>
      </c>
      <c r="K63" s="36">
        <f>SUMIFS(СВЦЭМ!$D$33:$D$776,СВЦЭМ!$A$33:$A$776,$A63,СВЦЭМ!$B$33:$B$776,K$47)+'СЕТ СН'!$G$11+СВЦЭМ!$D$10+'СЕТ СН'!$G$5-'СЕТ СН'!$G$21</f>
        <v>3377.1796192100001</v>
      </c>
      <c r="L63" s="36">
        <f>SUMIFS(СВЦЭМ!$D$33:$D$776,СВЦЭМ!$A$33:$A$776,$A63,СВЦЭМ!$B$33:$B$776,L$47)+'СЕТ СН'!$G$11+СВЦЭМ!$D$10+'СЕТ СН'!$G$5-'СЕТ СН'!$G$21</f>
        <v>3368.70732744</v>
      </c>
      <c r="M63" s="36">
        <f>SUMIFS(СВЦЭМ!$D$33:$D$776,СВЦЭМ!$A$33:$A$776,$A63,СВЦЭМ!$B$33:$B$776,M$47)+'СЕТ СН'!$G$11+СВЦЭМ!$D$10+'СЕТ СН'!$G$5-'СЕТ СН'!$G$21</f>
        <v>3345.2967859599999</v>
      </c>
      <c r="N63" s="36">
        <f>SUMIFS(СВЦЭМ!$D$33:$D$776,СВЦЭМ!$A$33:$A$776,$A63,СВЦЭМ!$B$33:$B$776,N$47)+'СЕТ СН'!$G$11+СВЦЭМ!$D$10+'СЕТ СН'!$G$5-'СЕТ СН'!$G$21</f>
        <v>3336.03547299</v>
      </c>
      <c r="O63" s="36">
        <f>SUMIFS(СВЦЭМ!$D$33:$D$776,СВЦЭМ!$A$33:$A$776,$A63,СВЦЭМ!$B$33:$B$776,O$47)+'СЕТ СН'!$G$11+СВЦЭМ!$D$10+'СЕТ СН'!$G$5-'СЕТ СН'!$G$21</f>
        <v>3320.1845716299999</v>
      </c>
      <c r="P63" s="36">
        <f>SUMIFS(СВЦЭМ!$D$33:$D$776,СВЦЭМ!$A$33:$A$776,$A63,СВЦЭМ!$B$33:$B$776,P$47)+'СЕТ СН'!$G$11+СВЦЭМ!$D$10+'СЕТ СН'!$G$5-'СЕТ СН'!$G$21</f>
        <v>3316.3842552900001</v>
      </c>
      <c r="Q63" s="36">
        <f>SUMIFS(СВЦЭМ!$D$33:$D$776,СВЦЭМ!$A$33:$A$776,$A63,СВЦЭМ!$B$33:$B$776,Q$47)+'СЕТ СН'!$G$11+СВЦЭМ!$D$10+'СЕТ СН'!$G$5-'СЕТ СН'!$G$21</f>
        <v>3333.40964695</v>
      </c>
      <c r="R63" s="36">
        <f>SUMIFS(СВЦЭМ!$D$33:$D$776,СВЦЭМ!$A$33:$A$776,$A63,СВЦЭМ!$B$33:$B$776,R$47)+'СЕТ СН'!$G$11+СВЦЭМ!$D$10+'СЕТ СН'!$G$5-'СЕТ СН'!$G$21</f>
        <v>3347.7449356799998</v>
      </c>
      <c r="S63" s="36">
        <f>SUMIFS(СВЦЭМ!$D$33:$D$776,СВЦЭМ!$A$33:$A$776,$A63,СВЦЭМ!$B$33:$B$776,S$47)+'СЕТ СН'!$G$11+СВЦЭМ!$D$10+'СЕТ СН'!$G$5-'СЕТ СН'!$G$21</f>
        <v>3355.3202796400001</v>
      </c>
      <c r="T63" s="36">
        <f>SUMIFS(СВЦЭМ!$D$33:$D$776,СВЦЭМ!$A$33:$A$776,$A63,СВЦЭМ!$B$33:$B$776,T$47)+'СЕТ СН'!$G$11+СВЦЭМ!$D$10+'СЕТ СН'!$G$5-'СЕТ СН'!$G$21</f>
        <v>3359.9404818799999</v>
      </c>
      <c r="U63" s="36">
        <f>SUMIFS(СВЦЭМ!$D$33:$D$776,СВЦЭМ!$A$33:$A$776,$A63,СВЦЭМ!$B$33:$B$776,U$47)+'СЕТ СН'!$G$11+СВЦЭМ!$D$10+'СЕТ СН'!$G$5-'СЕТ СН'!$G$21</f>
        <v>3370.6140044200001</v>
      </c>
      <c r="V63" s="36">
        <f>SUMIFS(СВЦЭМ!$D$33:$D$776,СВЦЭМ!$A$33:$A$776,$A63,СВЦЭМ!$B$33:$B$776,V$47)+'СЕТ СН'!$G$11+СВЦЭМ!$D$10+'СЕТ СН'!$G$5-'СЕТ СН'!$G$21</f>
        <v>3356.1765363499999</v>
      </c>
      <c r="W63" s="36">
        <f>SUMIFS(СВЦЭМ!$D$33:$D$776,СВЦЭМ!$A$33:$A$776,$A63,СВЦЭМ!$B$33:$B$776,W$47)+'СЕТ СН'!$G$11+СВЦЭМ!$D$10+'СЕТ СН'!$G$5-'СЕТ СН'!$G$21</f>
        <v>3353.1275457500001</v>
      </c>
      <c r="X63" s="36">
        <f>SUMIFS(СВЦЭМ!$D$33:$D$776,СВЦЭМ!$A$33:$A$776,$A63,СВЦЭМ!$B$33:$B$776,X$47)+'СЕТ СН'!$G$11+СВЦЭМ!$D$10+'СЕТ СН'!$G$5-'СЕТ СН'!$G$21</f>
        <v>3369.7245189800001</v>
      </c>
      <c r="Y63" s="36">
        <f>SUMIFS(СВЦЭМ!$D$33:$D$776,СВЦЭМ!$A$33:$A$776,$A63,СВЦЭМ!$B$33:$B$776,Y$47)+'СЕТ СН'!$G$11+СВЦЭМ!$D$10+'СЕТ СН'!$G$5-'СЕТ СН'!$G$21</f>
        <v>3375.0015954999999</v>
      </c>
    </row>
    <row r="64" spans="1:25" ht="15.75" x14ac:dyDescent="0.2">
      <c r="A64" s="35">
        <f t="shared" si="1"/>
        <v>44060</v>
      </c>
      <c r="B64" s="36">
        <f>SUMIFS(СВЦЭМ!$D$33:$D$776,СВЦЭМ!$A$33:$A$776,$A64,СВЦЭМ!$B$33:$B$776,B$47)+'СЕТ СН'!$G$11+СВЦЭМ!$D$10+'СЕТ СН'!$G$5-'СЕТ СН'!$G$21</f>
        <v>3475.5313617900001</v>
      </c>
      <c r="C64" s="36">
        <f>SUMIFS(СВЦЭМ!$D$33:$D$776,СВЦЭМ!$A$33:$A$776,$A64,СВЦЭМ!$B$33:$B$776,C$47)+'СЕТ СН'!$G$11+СВЦЭМ!$D$10+'СЕТ СН'!$G$5-'СЕТ СН'!$G$21</f>
        <v>3502.1640705600003</v>
      </c>
      <c r="D64" s="36">
        <f>SUMIFS(СВЦЭМ!$D$33:$D$776,СВЦЭМ!$A$33:$A$776,$A64,СВЦЭМ!$B$33:$B$776,D$47)+'СЕТ СН'!$G$11+СВЦЭМ!$D$10+'СЕТ СН'!$G$5-'СЕТ СН'!$G$21</f>
        <v>3515.61002779</v>
      </c>
      <c r="E64" s="36">
        <f>SUMIFS(СВЦЭМ!$D$33:$D$776,СВЦЭМ!$A$33:$A$776,$A64,СВЦЭМ!$B$33:$B$776,E$47)+'СЕТ СН'!$G$11+СВЦЭМ!$D$10+'СЕТ СН'!$G$5-'СЕТ СН'!$G$21</f>
        <v>3525.0364158399998</v>
      </c>
      <c r="F64" s="36">
        <f>SUMIFS(СВЦЭМ!$D$33:$D$776,СВЦЭМ!$A$33:$A$776,$A64,СВЦЭМ!$B$33:$B$776,F$47)+'СЕТ СН'!$G$11+СВЦЭМ!$D$10+'СЕТ СН'!$G$5-'СЕТ СН'!$G$21</f>
        <v>3521.00718628</v>
      </c>
      <c r="G64" s="36">
        <f>SUMIFS(СВЦЭМ!$D$33:$D$776,СВЦЭМ!$A$33:$A$776,$A64,СВЦЭМ!$B$33:$B$776,G$47)+'СЕТ СН'!$G$11+СВЦЭМ!$D$10+'СЕТ СН'!$G$5-'СЕТ СН'!$G$21</f>
        <v>3522.85539982</v>
      </c>
      <c r="H64" s="36">
        <f>SUMIFS(СВЦЭМ!$D$33:$D$776,СВЦЭМ!$A$33:$A$776,$A64,СВЦЭМ!$B$33:$B$776,H$47)+'СЕТ СН'!$G$11+СВЦЭМ!$D$10+'СЕТ СН'!$G$5-'СЕТ СН'!$G$21</f>
        <v>3538.1641909700002</v>
      </c>
      <c r="I64" s="36">
        <f>SUMIFS(СВЦЭМ!$D$33:$D$776,СВЦЭМ!$A$33:$A$776,$A64,СВЦЭМ!$B$33:$B$776,I$47)+'СЕТ СН'!$G$11+СВЦЭМ!$D$10+'СЕТ СН'!$G$5-'СЕТ СН'!$G$21</f>
        <v>3581.3084335499998</v>
      </c>
      <c r="J64" s="36">
        <f>SUMIFS(СВЦЭМ!$D$33:$D$776,СВЦЭМ!$A$33:$A$776,$A64,СВЦЭМ!$B$33:$B$776,J$47)+'СЕТ СН'!$G$11+СВЦЭМ!$D$10+'СЕТ СН'!$G$5-'СЕТ СН'!$G$21</f>
        <v>3537.27525315</v>
      </c>
      <c r="K64" s="36">
        <f>SUMIFS(СВЦЭМ!$D$33:$D$776,СВЦЭМ!$A$33:$A$776,$A64,СВЦЭМ!$B$33:$B$776,K$47)+'СЕТ СН'!$G$11+СВЦЭМ!$D$10+'СЕТ СН'!$G$5-'СЕТ СН'!$G$21</f>
        <v>3506.5026644700001</v>
      </c>
      <c r="L64" s="36">
        <f>SUMIFS(СВЦЭМ!$D$33:$D$776,СВЦЭМ!$A$33:$A$776,$A64,СВЦЭМ!$B$33:$B$776,L$47)+'СЕТ СН'!$G$11+СВЦЭМ!$D$10+'СЕТ СН'!$G$5-'СЕТ СН'!$G$21</f>
        <v>3493.1418492299999</v>
      </c>
      <c r="M64" s="36">
        <f>SUMIFS(СВЦЭМ!$D$33:$D$776,СВЦЭМ!$A$33:$A$776,$A64,СВЦЭМ!$B$33:$B$776,M$47)+'СЕТ СН'!$G$11+СВЦЭМ!$D$10+'СЕТ СН'!$G$5-'СЕТ СН'!$G$21</f>
        <v>3434.5559538100001</v>
      </c>
      <c r="N64" s="36">
        <f>SUMIFS(СВЦЭМ!$D$33:$D$776,СВЦЭМ!$A$33:$A$776,$A64,СВЦЭМ!$B$33:$B$776,N$47)+'СЕТ СН'!$G$11+СВЦЭМ!$D$10+'СЕТ СН'!$G$5-'СЕТ СН'!$G$21</f>
        <v>3365.9400061000001</v>
      </c>
      <c r="O64" s="36">
        <f>SUMIFS(СВЦЭМ!$D$33:$D$776,СВЦЭМ!$A$33:$A$776,$A64,СВЦЭМ!$B$33:$B$776,O$47)+'СЕТ СН'!$G$11+СВЦЭМ!$D$10+'СЕТ СН'!$G$5-'СЕТ СН'!$G$21</f>
        <v>3332.1283240900002</v>
      </c>
      <c r="P64" s="36">
        <f>SUMIFS(СВЦЭМ!$D$33:$D$776,СВЦЭМ!$A$33:$A$776,$A64,СВЦЭМ!$B$33:$B$776,P$47)+'СЕТ СН'!$G$11+СВЦЭМ!$D$10+'СЕТ СН'!$G$5-'СЕТ СН'!$G$21</f>
        <v>3332.2238347299999</v>
      </c>
      <c r="Q64" s="36">
        <f>SUMIFS(СВЦЭМ!$D$33:$D$776,СВЦЭМ!$A$33:$A$776,$A64,СВЦЭМ!$B$33:$B$776,Q$47)+'СЕТ СН'!$G$11+СВЦЭМ!$D$10+'СЕТ СН'!$G$5-'СЕТ СН'!$G$21</f>
        <v>3338.5687586700001</v>
      </c>
      <c r="R64" s="36">
        <f>SUMIFS(СВЦЭМ!$D$33:$D$776,СВЦЭМ!$A$33:$A$776,$A64,СВЦЭМ!$B$33:$B$776,R$47)+'СЕТ СН'!$G$11+СВЦЭМ!$D$10+'СЕТ СН'!$G$5-'СЕТ СН'!$G$21</f>
        <v>3335.5516323800002</v>
      </c>
      <c r="S64" s="36">
        <f>SUMIFS(СВЦЭМ!$D$33:$D$776,СВЦЭМ!$A$33:$A$776,$A64,СВЦЭМ!$B$33:$B$776,S$47)+'СЕТ СН'!$G$11+СВЦЭМ!$D$10+'СЕТ СН'!$G$5-'СЕТ СН'!$G$21</f>
        <v>3338.8228272699998</v>
      </c>
      <c r="T64" s="36">
        <f>SUMIFS(СВЦЭМ!$D$33:$D$776,СВЦЭМ!$A$33:$A$776,$A64,СВЦЭМ!$B$33:$B$776,T$47)+'СЕТ СН'!$G$11+СВЦЭМ!$D$10+'СЕТ СН'!$G$5-'СЕТ СН'!$G$21</f>
        <v>3336.0822056100001</v>
      </c>
      <c r="U64" s="36">
        <f>SUMIFS(СВЦЭМ!$D$33:$D$776,СВЦЭМ!$A$33:$A$776,$A64,СВЦЭМ!$B$33:$B$776,U$47)+'СЕТ СН'!$G$11+СВЦЭМ!$D$10+'СЕТ СН'!$G$5-'СЕТ СН'!$G$21</f>
        <v>3339.5853475399999</v>
      </c>
      <c r="V64" s="36">
        <f>SUMIFS(СВЦЭМ!$D$33:$D$776,СВЦЭМ!$A$33:$A$776,$A64,СВЦЭМ!$B$33:$B$776,V$47)+'СЕТ СН'!$G$11+СВЦЭМ!$D$10+'СЕТ СН'!$G$5-'СЕТ СН'!$G$21</f>
        <v>3338.3401043200001</v>
      </c>
      <c r="W64" s="36">
        <f>SUMIFS(СВЦЭМ!$D$33:$D$776,СВЦЭМ!$A$33:$A$776,$A64,СВЦЭМ!$B$33:$B$776,W$47)+'СЕТ СН'!$G$11+СВЦЭМ!$D$10+'СЕТ СН'!$G$5-'СЕТ СН'!$G$21</f>
        <v>3336.1628498</v>
      </c>
      <c r="X64" s="36">
        <f>SUMIFS(СВЦЭМ!$D$33:$D$776,СВЦЭМ!$A$33:$A$776,$A64,СВЦЭМ!$B$33:$B$776,X$47)+'СЕТ СН'!$G$11+СВЦЭМ!$D$10+'СЕТ СН'!$G$5-'СЕТ СН'!$G$21</f>
        <v>3338.2233444799999</v>
      </c>
      <c r="Y64" s="36">
        <f>SUMIFS(СВЦЭМ!$D$33:$D$776,СВЦЭМ!$A$33:$A$776,$A64,СВЦЭМ!$B$33:$B$776,Y$47)+'СЕТ СН'!$G$11+СВЦЭМ!$D$10+'СЕТ СН'!$G$5-'СЕТ СН'!$G$21</f>
        <v>3399.94937734</v>
      </c>
    </row>
    <row r="65" spans="1:26" ht="15.75" x14ac:dyDescent="0.2">
      <c r="A65" s="35">
        <f t="shared" si="1"/>
        <v>44061</v>
      </c>
      <c r="B65" s="36">
        <f>SUMIFS(СВЦЭМ!$D$33:$D$776,СВЦЭМ!$A$33:$A$776,$A65,СВЦЭМ!$B$33:$B$776,B$47)+'СЕТ СН'!$G$11+СВЦЭМ!$D$10+'СЕТ СН'!$G$5-'СЕТ СН'!$G$21</f>
        <v>3477.4902460799999</v>
      </c>
      <c r="C65" s="36">
        <f>SUMIFS(СВЦЭМ!$D$33:$D$776,СВЦЭМ!$A$33:$A$776,$A65,СВЦЭМ!$B$33:$B$776,C$47)+'СЕТ СН'!$G$11+СВЦЭМ!$D$10+'СЕТ СН'!$G$5-'СЕТ СН'!$G$21</f>
        <v>3513.8514800499997</v>
      </c>
      <c r="D65" s="36">
        <f>SUMIFS(СВЦЭМ!$D$33:$D$776,СВЦЭМ!$A$33:$A$776,$A65,СВЦЭМ!$B$33:$B$776,D$47)+'СЕТ СН'!$G$11+СВЦЭМ!$D$10+'СЕТ СН'!$G$5-'СЕТ СН'!$G$21</f>
        <v>3532.3511246600001</v>
      </c>
      <c r="E65" s="36">
        <f>SUMIFS(СВЦЭМ!$D$33:$D$776,СВЦЭМ!$A$33:$A$776,$A65,СВЦЭМ!$B$33:$B$776,E$47)+'СЕТ СН'!$G$11+СВЦЭМ!$D$10+'СЕТ СН'!$G$5-'СЕТ СН'!$G$21</f>
        <v>3532.5275697799998</v>
      </c>
      <c r="F65" s="36">
        <f>SUMIFS(СВЦЭМ!$D$33:$D$776,СВЦЭМ!$A$33:$A$776,$A65,СВЦЭМ!$B$33:$B$776,F$47)+'СЕТ СН'!$G$11+СВЦЭМ!$D$10+'СЕТ СН'!$G$5-'СЕТ СН'!$G$21</f>
        <v>3543.31001956</v>
      </c>
      <c r="G65" s="36">
        <f>SUMIFS(СВЦЭМ!$D$33:$D$776,СВЦЭМ!$A$33:$A$776,$A65,СВЦЭМ!$B$33:$B$776,G$47)+'СЕТ СН'!$G$11+СВЦЭМ!$D$10+'СЕТ СН'!$G$5-'СЕТ СН'!$G$21</f>
        <v>3537.15638476</v>
      </c>
      <c r="H65" s="36">
        <f>SUMIFS(СВЦЭМ!$D$33:$D$776,СВЦЭМ!$A$33:$A$776,$A65,СВЦЭМ!$B$33:$B$776,H$47)+'СЕТ СН'!$G$11+СВЦЭМ!$D$10+'СЕТ СН'!$G$5-'СЕТ СН'!$G$21</f>
        <v>3540.2726051099999</v>
      </c>
      <c r="I65" s="36">
        <f>SUMIFS(СВЦЭМ!$D$33:$D$776,СВЦЭМ!$A$33:$A$776,$A65,СВЦЭМ!$B$33:$B$776,I$47)+'СЕТ СН'!$G$11+СВЦЭМ!$D$10+'СЕТ СН'!$G$5-'СЕТ СН'!$G$21</f>
        <v>3542.8259133299998</v>
      </c>
      <c r="J65" s="36">
        <f>SUMIFS(СВЦЭМ!$D$33:$D$776,СВЦЭМ!$A$33:$A$776,$A65,СВЦЭМ!$B$33:$B$776,J$47)+'СЕТ СН'!$G$11+СВЦЭМ!$D$10+'СЕТ СН'!$G$5-'СЕТ СН'!$G$21</f>
        <v>3489.9155336899998</v>
      </c>
      <c r="K65" s="36">
        <f>SUMIFS(СВЦЭМ!$D$33:$D$776,СВЦЭМ!$A$33:$A$776,$A65,СВЦЭМ!$B$33:$B$776,K$47)+'СЕТ СН'!$G$11+СВЦЭМ!$D$10+'СЕТ СН'!$G$5-'СЕТ СН'!$G$21</f>
        <v>3473.6644916099999</v>
      </c>
      <c r="L65" s="36">
        <f>SUMIFS(СВЦЭМ!$D$33:$D$776,СВЦЭМ!$A$33:$A$776,$A65,СВЦЭМ!$B$33:$B$776,L$47)+'СЕТ СН'!$G$11+СВЦЭМ!$D$10+'СЕТ СН'!$G$5-'СЕТ СН'!$G$21</f>
        <v>3471.3422876099999</v>
      </c>
      <c r="M65" s="36">
        <f>SUMIFS(СВЦЭМ!$D$33:$D$776,СВЦЭМ!$A$33:$A$776,$A65,СВЦЭМ!$B$33:$B$776,M$47)+'СЕТ СН'!$G$11+СВЦЭМ!$D$10+'СЕТ СН'!$G$5-'СЕТ СН'!$G$21</f>
        <v>3427.8656147900001</v>
      </c>
      <c r="N65" s="36">
        <f>SUMIFS(СВЦЭМ!$D$33:$D$776,СВЦЭМ!$A$33:$A$776,$A65,СВЦЭМ!$B$33:$B$776,N$47)+'СЕТ СН'!$G$11+СВЦЭМ!$D$10+'СЕТ СН'!$G$5-'СЕТ СН'!$G$21</f>
        <v>3353.5694056900002</v>
      </c>
      <c r="O65" s="36">
        <f>SUMIFS(СВЦЭМ!$D$33:$D$776,СВЦЭМ!$A$33:$A$776,$A65,СВЦЭМ!$B$33:$B$776,O$47)+'СЕТ СН'!$G$11+СВЦЭМ!$D$10+'СЕТ СН'!$G$5-'СЕТ СН'!$G$21</f>
        <v>3332.63953537</v>
      </c>
      <c r="P65" s="36">
        <f>SUMIFS(СВЦЭМ!$D$33:$D$776,СВЦЭМ!$A$33:$A$776,$A65,СВЦЭМ!$B$33:$B$776,P$47)+'СЕТ СН'!$G$11+СВЦЭМ!$D$10+'СЕТ СН'!$G$5-'СЕТ СН'!$G$21</f>
        <v>3332.08449131</v>
      </c>
      <c r="Q65" s="36">
        <f>SUMIFS(СВЦЭМ!$D$33:$D$776,СВЦЭМ!$A$33:$A$776,$A65,СВЦЭМ!$B$33:$B$776,Q$47)+'СЕТ СН'!$G$11+СВЦЭМ!$D$10+'СЕТ СН'!$G$5-'СЕТ СН'!$G$21</f>
        <v>3332.7173949399998</v>
      </c>
      <c r="R65" s="36">
        <f>SUMIFS(СВЦЭМ!$D$33:$D$776,СВЦЭМ!$A$33:$A$776,$A65,СВЦЭМ!$B$33:$B$776,R$47)+'СЕТ СН'!$G$11+СВЦЭМ!$D$10+'СЕТ СН'!$G$5-'СЕТ СН'!$G$21</f>
        <v>3321.6894674</v>
      </c>
      <c r="S65" s="36">
        <f>SUMIFS(СВЦЭМ!$D$33:$D$776,СВЦЭМ!$A$33:$A$776,$A65,СВЦЭМ!$B$33:$B$776,S$47)+'СЕТ СН'!$G$11+СВЦЭМ!$D$10+'СЕТ СН'!$G$5-'СЕТ СН'!$G$21</f>
        <v>3325.28242864</v>
      </c>
      <c r="T65" s="36">
        <f>SUMIFS(СВЦЭМ!$D$33:$D$776,СВЦЭМ!$A$33:$A$776,$A65,СВЦЭМ!$B$33:$B$776,T$47)+'СЕТ СН'!$G$11+СВЦЭМ!$D$10+'СЕТ СН'!$G$5-'СЕТ СН'!$G$21</f>
        <v>3325.44975651</v>
      </c>
      <c r="U65" s="36">
        <f>SUMIFS(СВЦЭМ!$D$33:$D$776,СВЦЭМ!$A$33:$A$776,$A65,СВЦЭМ!$B$33:$B$776,U$47)+'СЕТ СН'!$G$11+СВЦЭМ!$D$10+'СЕТ СН'!$G$5-'СЕТ СН'!$G$21</f>
        <v>3324.0696651399999</v>
      </c>
      <c r="V65" s="36">
        <f>SUMIFS(СВЦЭМ!$D$33:$D$776,СВЦЭМ!$A$33:$A$776,$A65,СВЦЭМ!$B$33:$B$776,V$47)+'СЕТ СН'!$G$11+СВЦЭМ!$D$10+'СЕТ СН'!$G$5-'СЕТ СН'!$G$21</f>
        <v>3320.4427005799998</v>
      </c>
      <c r="W65" s="36">
        <f>SUMIFS(СВЦЭМ!$D$33:$D$776,СВЦЭМ!$A$33:$A$776,$A65,СВЦЭМ!$B$33:$B$776,W$47)+'СЕТ СН'!$G$11+СВЦЭМ!$D$10+'СЕТ СН'!$G$5-'СЕТ СН'!$G$21</f>
        <v>3337.2289022200002</v>
      </c>
      <c r="X65" s="36">
        <f>SUMIFS(СВЦЭМ!$D$33:$D$776,СВЦЭМ!$A$33:$A$776,$A65,СВЦЭМ!$B$33:$B$776,X$47)+'СЕТ СН'!$G$11+СВЦЭМ!$D$10+'СЕТ СН'!$G$5-'СЕТ СН'!$G$21</f>
        <v>3337.9174059799998</v>
      </c>
      <c r="Y65" s="36">
        <f>SUMIFS(СВЦЭМ!$D$33:$D$776,СВЦЭМ!$A$33:$A$776,$A65,СВЦЭМ!$B$33:$B$776,Y$47)+'СЕТ СН'!$G$11+СВЦЭМ!$D$10+'СЕТ СН'!$G$5-'СЕТ СН'!$G$21</f>
        <v>3408.9423775999999</v>
      </c>
    </row>
    <row r="66" spans="1:26" ht="15.75" x14ac:dyDescent="0.2">
      <c r="A66" s="35">
        <f t="shared" si="1"/>
        <v>44062</v>
      </c>
      <c r="B66" s="36">
        <f>SUMIFS(СВЦЭМ!$D$33:$D$776,СВЦЭМ!$A$33:$A$776,$A66,СВЦЭМ!$B$33:$B$776,B$47)+'СЕТ СН'!$G$11+СВЦЭМ!$D$10+'СЕТ СН'!$G$5-'СЕТ СН'!$G$21</f>
        <v>3415.86699718</v>
      </c>
      <c r="C66" s="36">
        <f>SUMIFS(СВЦЭМ!$D$33:$D$776,СВЦЭМ!$A$33:$A$776,$A66,СВЦЭМ!$B$33:$B$776,C$47)+'СЕТ СН'!$G$11+СВЦЭМ!$D$10+'СЕТ СН'!$G$5-'СЕТ СН'!$G$21</f>
        <v>3455.9312618700001</v>
      </c>
      <c r="D66" s="36">
        <f>SUMIFS(СВЦЭМ!$D$33:$D$776,СВЦЭМ!$A$33:$A$776,$A66,СВЦЭМ!$B$33:$B$776,D$47)+'СЕТ СН'!$G$11+СВЦЭМ!$D$10+'СЕТ СН'!$G$5-'СЕТ СН'!$G$21</f>
        <v>3463.3768738399999</v>
      </c>
      <c r="E66" s="36">
        <f>SUMIFS(СВЦЭМ!$D$33:$D$776,СВЦЭМ!$A$33:$A$776,$A66,СВЦЭМ!$B$33:$B$776,E$47)+'СЕТ СН'!$G$11+СВЦЭМ!$D$10+'СЕТ СН'!$G$5-'СЕТ СН'!$G$21</f>
        <v>3479.39086456</v>
      </c>
      <c r="F66" s="36">
        <f>SUMIFS(СВЦЭМ!$D$33:$D$776,СВЦЭМ!$A$33:$A$776,$A66,СВЦЭМ!$B$33:$B$776,F$47)+'СЕТ СН'!$G$11+СВЦЭМ!$D$10+'СЕТ СН'!$G$5-'СЕТ СН'!$G$21</f>
        <v>3488.1992508900003</v>
      </c>
      <c r="G66" s="36">
        <f>SUMIFS(СВЦЭМ!$D$33:$D$776,СВЦЭМ!$A$33:$A$776,$A66,СВЦЭМ!$B$33:$B$776,G$47)+'СЕТ СН'!$G$11+СВЦЭМ!$D$10+'СЕТ СН'!$G$5-'СЕТ СН'!$G$21</f>
        <v>3471.1458726400001</v>
      </c>
      <c r="H66" s="36">
        <f>SUMIFS(СВЦЭМ!$D$33:$D$776,СВЦЭМ!$A$33:$A$776,$A66,СВЦЭМ!$B$33:$B$776,H$47)+'СЕТ СН'!$G$11+СВЦЭМ!$D$10+'СЕТ СН'!$G$5-'СЕТ СН'!$G$21</f>
        <v>3469.5966511300003</v>
      </c>
      <c r="I66" s="36">
        <f>SUMIFS(СВЦЭМ!$D$33:$D$776,СВЦЭМ!$A$33:$A$776,$A66,СВЦЭМ!$B$33:$B$776,I$47)+'СЕТ СН'!$G$11+СВЦЭМ!$D$10+'СЕТ СН'!$G$5-'СЕТ СН'!$G$21</f>
        <v>3494.94980743</v>
      </c>
      <c r="J66" s="36">
        <f>SUMIFS(СВЦЭМ!$D$33:$D$776,СВЦЭМ!$A$33:$A$776,$A66,СВЦЭМ!$B$33:$B$776,J$47)+'СЕТ СН'!$G$11+СВЦЭМ!$D$10+'СЕТ СН'!$G$5-'СЕТ СН'!$G$21</f>
        <v>3471.54219057</v>
      </c>
      <c r="K66" s="36">
        <f>SUMIFS(СВЦЭМ!$D$33:$D$776,СВЦЭМ!$A$33:$A$776,$A66,СВЦЭМ!$B$33:$B$776,K$47)+'СЕТ СН'!$G$11+СВЦЭМ!$D$10+'СЕТ СН'!$G$5-'СЕТ СН'!$G$21</f>
        <v>3439.9778565900001</v>
      </c>
      <c r="L66" s="36">
        <f>SUMIFS(СВЦЭМ!$D$33:$D$776,СВЦЭМ!$A$33:$A$776,$A66,СВЦЭМ!$B$33:$B$776,L$47)+'СЕТ СН'!$G$11+СВЦЭМ!$D$10+'СЕТ СН'!$G$5-'СЕТ СН'!$G$21</f>
        <v>3398.9121662400003</v>
      </c>
      <c r="M66" s="36">
        <f>SUMIFS(СВЦЭМ!$D$33:$D$776,СВЦЭМ!$A$33:$A$776,$A66,СВЦЭМ!$B$33:$B$776,M$47)+'СЕТ СН'!$G$11+СВЦЭМ!$D$10+'СЕТ СН'!$G$5-'СЕТ СН'!$G$21</f>
        <v>3359.8923299600001</v>
      </c>
      <c r="N66" s="36">
        <f>SUMIFS(СВЦЭМ!$D$33:$D$776,СВЦЭМ!$A$33:$A$776,$A66,СВЦЭМ!$B$33:$B$776,N$47)+'СЕТ СН'!$G$11+СВЦЭМ!$D$10+'СЕТ СН'!$G$5-'СЕТ СН'!$G$21</f>
        <v>3323.1169877500001</v>
      </c>
      <c r="O66" s="36">
        <f>SUMIFS(СВЦЭМ!$D$33:$D$776,СВЦЭМ!$A$33:$A$776,$A66,СВЦЭМ!$B$33:$B$776,O$47)+'СЕТ СН'!$G$11+СВЦЭМ!$D$10+'СЕТ СН'!$G$5-'СЕТ СН'!$G$21</f>
        <v>3311.5097826599999</v>
      </c>
      <c r="P66" s="36">
        <f>SUMIFS(СВЦЭМ!$D$33:$D$776,СВЦЭМ!$A$33:$A$776,$A66,СВЦЭМ!$B$33:$B$776,P$47)+'СЕТ СН'!$G$11+СВЦЭМ!$D$10+'СЕТ СН'!$G$5-'СЕТ СН'!$G$21</f>
        <v>3310.4369653899998</v>
      </c>
      <c r="Q66" s="36">
        <f>SUMIFS(СВЦЭМ!$D$33:$D$776,СВЦЭМ!$A$33:$A$776,$A66,СВЦЭМ!$B$33:$B$776,Q$47)+'СЕТ СН'!$G$11+СВЦЭМ!$D$10+'СЕТ СН'!$G$5-'СЕТ СН'!$G$21</f>
        <v>3311.2677500899999</v>
      </c>
      <c r="R66" s="36">
        <f>SUMIFS(СВЦЭМ!$D$33:$D$776,СВЦЭМ!$A$33:$A$776,$A66,СВЦЭМ!$B$33:$B$776,R$47)+'СЕТ СН'!$G$11+СВЦЭМ!$D$10+'СЕТ СН'!$G$5-'СЕТ СН'!$G$21</f>
        <v>3307.1529010300001</v>
      </c>
      <c r="S66" s="36">
        <f>SUMIFS(СВЦЭМ!$D$33:$D$776,СВЦЭМ!$A$33:$A$776,$A66,СВЦЭМ!$B$33:$B$776,S$47)+'СЕТ СН'!$G$11+СВЦЭМ!$D$10+'СЕТ СН'!$G$5-'СЕТ СН'!$G$21</f>
        <v>3308.3088313899998</v>
      </c>
      <c r="T66" s="36">
        <f>SUMIFS(СВЦЭМ!$D$33:$D$776,СВЦЭМ!$A$33:$A$776,$A66,СВЦЭМ!$B$33:$B$776,T$47)+'СЕТ СН'!$G$11+СВЦЭМ!$D$10+'СЕТ СН'!$G$5-'СЕТ СН'!$G$21</f>
        <v>3304.5713846200001</v>
      </c>
      <c r="U66" s="36">
        <f>SUMIFS(СВЦЭМ!$D$33:$D$776,СВЦЭМ!$A$33:$A$776,$A66,СВЦЭМ!$B$33:$B$776,U$47)+'СЕТ СН'!$G$11+СВЦЭМ!$D$10+'СЕТ СН'!$G$5-'СЕТ СН'!$G$21</f>
        <v>3299.4873071299999</v>
      </c>
      <c r="V66" s="36">
        <f>SUMIFS(СВЦЭМ!$D$33:$D$776,СВЦЭМ!$A$33:$A$776,$A66,СВЦЭМ!$B$33:$B$776,V$47)+'СЕТ СН'!$G$11+СВЦЭМ!$D$10+'СЕТ СН'!$G$5-'СЕТ СН'!$G$21</f>
        <v>3292.38580275</v>
      </c>
      <c r="W66" s="36">
        <f>SUMIFS(СВЦЭМ!$D$33:$D$776,СВЦЭМ!$A$33:$A$776,$A66,СВЦЭМ!$B$33:$B$776,W$47)+'СЕТ СН'!$G$11+СВЦЭМ!$D$10+'СЕТ СН'!$G$5-'СЕТ СН'!$G$21</f>
        <v>3296.35280272</v>
      </c>
      <c r="X66" s="36">
        <f>SUMIFS(СВЦЭМ!$D$33:$D$776,СВЦЭМ!$A$33:$A$776,$A66,СВЦЭМ!$B$33:$B$776,X$47)+'СЕТ СН'!$G$11+СВЦЭМ!$D$10+'СЕТ СН'!$G$5-'СЕТ СН'!$G$21</f>
        <v>3307.4710999899999</v>
      </c>
      <c r="Y66" s="36">
        <f>SUMIFS(СВЦЭМ!$D$33:$D$776,СВЦЭМ!$A$33:$A$776,$A66,СВЦЭМ!$B$33:$B$776,Y$47)+'СЕТ СН'!$G$11+СВЦЭМ!$D$10+'СЕТ СН'!$G$5-'СЕТ СН'!$G$21</f>
        <v>3415.20154899</v>
      </c>
    </row>
    <row r="67" spans="1:26" ht="15.75" x14ac:dyDescent="0.2">
      <c r="A67" s="35">
        <f t="shared" si="1"/>
        <v>44063</v>
      </c>
      <c r="B67" s="36">
        <f>SUMIFS(СВЦЭМ!$D$33:$D$776,СВЦЭМ!$A$33:$A$776,$A67,СВЦЭМ!$B$33:$B$776,B$47)+'СЕТ СН'!$G$11+СВЦЭМ!$D$10+'СЕТ СН'!$G$5-'СЕТ СН'!$G$21</f>
        <v>3476.3905948199999</v>
      </c>
      <c r="C67" s="36">
        <f>SUMIFS(СВЦЭМ!$D$33:$D$776,СВЦЭМ!$A$33:$A$776,$A67,СВЦЭМ!$B$33:$B$776,C$47)+'СЕТ СН'!$G$11+СВЦЭМ!$D$10+'СЕТ СН'!$G$5-'СЕТ СН'!$G$21</f>
        <v>3514.7327069499997</v>
      </c>
      <c r="D67" s="36">
        <f>SUMIFS(СВЦЭМ!$D$33:$D$776,СВЦЭМ!$A$33:$A$776,$A67,СВЦЭМ!$B$33:$B$776,D$47)+'СЕТ СН'!$G$11+СВЦЭМ!$D$10+'СЕТ СН'!$G$5-'СЕТ СН'!$G$21</f>
        <v>3541.6743259499999</v>
      </c>
      <c r="E67" s="36">
        <f>SUMIFS(СВЦЭМ!$D$33:$D$776,СВЦЭМ!$A$33:$A$776,$A67,СВЦЭМ!$B$33:$B$776,E$47)+'СЕТ СН'!$G$11+СВЦЭМ!$D$10+'СЕТ СН'!$G$5-'СЕТ СН'!$G$21</f>
        <v>3556.2051492299997</v>
      </c>
      <c r="F67" s="36">
        <f>SUMIFS(СВЦЭМ!$D$33:$D$776,СВЦЭМ!$A$33:$A$776,$A67,СВЦЭМ!$B$33:$B$776,F$47)+'СЕТ СН'!$G$11+СВЦЭМ!$D$10+'СЕТ СН'!$G$5-'СЕТ СН'!$G$21</f>
        <v>3555.0618662400002</v>
      </c>
      <c r="G67" s="36">
        <f>SUMIFS(СВЦЭМ!$D$33:$D$776,СВЦЭМ!$A$33:$A$776,$A67,СВЦЭМ!$B$33:$B$776,G$47)+'СЕТ СН'!$G$11+СВЦЭМ!$D$10+'СЕТ СН'!$G$5-'СЕТ СН'!$G$21</f>
        <v>3536.9074542500002</v>
      </c>
      <c r="H67" s="36">
        <f>SUMIFS(СВЦЭМ!$D$33:$D$776,СВЦЭМ!$A$33:$A$776,$A67,СВЦЭМ!$B$33:$B$776,H$47)+'СЕТ СН'!$G$11+СВЦЭМ!$D$10+'СЕТ СН'!$G$5-'СЕТ СН'!$G$21</f>
        <v>3508.7597108</v>
      </c>
      <c r="I67" s="36">
        <f>SUMIFS(СВЦЭМ!$D$33:$D$776,СВЦЭМ!$A$33:$A$776,$A67,СВЦЭМ!$B$33:$B$776,I$47)+'СЕТ СН'!$G$11+СВЦЭМ!$D$10+'СЕТ СН'!$G$5-'СЕТ СН'!$G$21</f>
        <v>3543.9122250800001</v>
      </c>
      <c r="J67" s="36">
        <f>SUMIFS(СВЦЭМ!$D$33:$D$776,СВЦЭМ!$A$33:$A$776,$A67,СВЦЭМ!$B$33:$B$776,J$47)+'СЕТ СН'!$G$11+СВЦЭМ!$D$10+'СЕТ СН'!$G$5-'СЕТ СН'!$G$21</f>
        <v>3515.3016559799999</v>
      </c>
      <c r="K67" s="36">
        <f>SUMIFS(СВЦЭМ!$D$33:$D$776,СВЦЭМ!$A$33:$A$776,$A67,СВЦЭМ!$B$33:$B$776,K$47)+'СЕТ СН'!$G$11+СВЦЭМ!$D$10+'СЕТ СН'!$G$5-'СЕТ СН'!$G$21</f>
        <v>3480.77322826</v>
      </c>
      <c r="L67" s="36">
        <f>SUMIFS(СВЦЭМ!$D$33:$D$776,СВЦЭМ!$A$33:$A$776,$A67,СВЦЭМ!$B$33:$B$776,L$47)+'СЕТ СН'!$G$11+СВЦЭМ!$D$10+'СЕТ СН'!$G$5-'СЕТ СН'!$G$21</f>
        <v>3441.0703855399997</v>
      </c>
      <c r="M67" s="36">
        <f>SUMIFS(СВЦЭМ!$D$33:$D$776,СВЦЭМ!$A$33:$A$776,$A67,СВЦЭМ!$B$33:$B$776,M$47)+'СЕТ СН'!$G$11+СВЦЭМ!$D$10+'СЕТ СН'!$G$5-'СЕТ СН'!$G$21</f>
        <v>3389.7396151000003</v>
      </c>
      <c r="N67" s="36">
        <f>SUMIFS(СВЦЭМ!$D$33:$D$776,СВЦЭМ!$A$33:$A$776,$A67,СВЦЭМ!$B$33:$B$776,N$47)+'СЕТ СН'!$G$11+СВЦЭМ!$D$10+'СЕТ СН'!$G$5-'СЕТ СН'!$G$21</f>
        <v>3332.8182210099999</v>
      </c>
      <c r="O67" s="36">
        <f>SUMIFS(СВЦЭМ!$D$33:$D$776,СВЦЭМ!$A$33:$A$776,$A67,СВЦЭМ!$B$33:$B$776,O$47)+'СЕТ СН'!$G$11+СВЦЭМ!$D$10+'СЕТ СН'!$G$5-'СЕТ СН'!$G$21</f>
        <v>3311.4825344999999</v>
      </c>
      <c r="P67" s="36">
        <f>SUMIFS(СВЦЭМ!$D$33:$D$776,СВЦЭМ!$A$33:$A$776,$A67,СВЦЭМ!$B$33:$B$776,P$47)+'СЕТ СН'!$G$11+СВЦЭМ!$D$10+'СЕТ СН'!$G$5-'СЕТ СН'!$G$21</f>
        <v>3310.45964374</v>
      </c>
      <c r="Q67" s="36">
        <f>SUMIFS(СВЦЭМ!$D$33:$D$776,СВЦЭМ!$A$33:$A$776,$A67,СВЦЭМ!$B$33:$B$776,Q$47)+'СЕТ СН'!$G$11+СВЦЭМ!$D$10+'СЕТ СН'!$G$5-'СЕТ СН'!$G$21</f>
        <v>3312.5956663799998</v>
      </c>
      <c r="R67" s="36">
        <f>SUMIFS(СВЦЭМ!$D$33:$D$776,СВЦЭМ!$A$33:$A$776,$A67,СВЦЭМ!$B$33:$B$776,R$47)+'СЕТ СН'!$G$11+СВЦЭМ!$D$10+'СЕТ СН'!$G$5-'СЕТ СН'!$G$21</f>
        <v>3313.7205321599999</v>
      </c>
      <c r="S67" s="36">
        <f>SUMIFS(СВЦЭМ!$D$33:$D$776,СВЦЭМ!$A$33:$A$776,$A67,СВЦЭМ!$B$33:$B$776,S$47)+'СЕТ СН'!$G$11+СВЦЭМ!$D$10+'СЕТ СН'!$G$5-'СЕТ СН'!$G$21</f>
        <v>3320.6787042000001</v>
      </c>
      <c r="T67" s="36">
        <f>SUMIFS(СВЦЭМ!$D$33:$D$776,СВЦЭМ!$A$33:$A$776,$A67,СВЦЭМ!$B$33:$B$776,T$47)+'СЕТ СН'!$G$11+СВЦЭМ!$D$10+'СЕТ СН'!$G$5-'СЕТ СН'!$G$21</f>
        <v>3321.8044830700001</v>
      </c>
      <c r="U67" s="36">
        <f>SUMIFS(СВЦЭМ!$D$33:$D$776,СВЦЭМ!$A$33:$A$776,$A67,СВЦЭМ!$B$33:$B$776,U$47)+'СЕТ СН'!$G$11+СВЦЭМ!$D$10+'СЕТ СН'!$G$5-'СЕТ СН'!$G$21</f>
        <v>3320.9799918200001</v>
      </c>
      <c r="V67" s="36">
        <f>SUMIFS(СВЦЭМ!$D$33:$D$776,СВЦЭМ!$A$33:$A$776,$A67,СВЦЭМ!$B$33:$B$776,V$47)+'СЕТ СН'!$G$11+СВЦЭМ!$D$10+'СЕТ СН'!$G$5-'СЕТ СН'!$G$21</f>
        <v>3323.3485519300002</v>
      </c>
      <c r="W67" s="36">
        <f>SUMIFS(СВЦЭМ!$D$33:$D$776,СВЦЭМ!$A$33:$A$776,$A67,СВЦЭМ!$B$33:$B$776,W$47)+'СЕТ СН'!$G$11+СВЦЭМ!$D$10+'СЕТ СН'!$G$5-'СЕТ СН'!$G$21</f>
        <v>3319.82547643</v>
      </c>
      <c r="X67" s="36">
        <f>SUMIFS(СВЦЭМ!$D$33:$D$776,СВЦЭМ!$A$33:$A$776,$A67,СВЦЭМ!$B$33:$B$776,X$47)+'СЕТ СН'!$G$11+СВЦЭМ!$D$10+'СЕТ СН'!$G$5-'СЕТ СН'!$G$21</f>
        <v>3325.2240162600001</v>
      </c>
      <c r="Y67" s="36">
        <f>SUMIFS(СВЦЭМ!$D$33:$D$776,СВЦЭМ!$A$33:$A$776,$A67,СВЦЭМ!$B$33:$B$776,Y$47)+'СЕТ СН'!$G$11+СВЦЭМ!$D$10+'СЕТ СН'!$G$5-'СЕТ СН'!$G$21</f>
        <v>3436.4939895899997</v>
      </c>
    </row>
    <row r="68" spans="1:26" ht="15.75" x14ac:dyDescent="0.2">
      <c r="A68" s="35">
        <f t="shared" si="1"/>
        <v>44064</v>
      </c>
      <c r="B68" s="36">
        <f>SUMIFS(СВЦЭМ!$D$33:$D$776,СВЦЭМ!$A$33:$A$776,$A68,СВЦЭМ!$B$33:$B$776,B$47)+'СЕТ СН'!$G$11+СВЦЭМ!$D$10+'СЕТ СН'!$G$5-'СЕТ СН'!$G$21</f>
        <v>3492.0619123300003</v>
      </c>
      <c r="C68" s="36">
        <f>SUMIFS(СВЦЭМ!$D$33:$D$776,СВЦЭМ!$A$33:$A$776,$A68,СВЦЭМ!$B$33:$B$776,C$47)+'СЕТ СН'!$G$11+СВЦЭМ!$D$10+'СЕТ СН'!$G$5-'СЕТ СН'!$G$21</f>
        <v>3509.4713203199999</v>
      </c>
      <c r="D68" s="36">
        <f>SUMIFS(СВЦЭМ!$D$33:$D$776,СВЦЭМ!$A$33:$A$776,$A68,СВЦЭМ!$B$33:$B$776,D$47)+'СЕТ СН'!$G$11+СВЦЭМ!$D$10+'СЕТ СН'!$G$5-'СЕТ СН'!$G$21</f>
        <v>3546.7927823</v>
      </c>
      <c r="E68" s="36">
        <f>SUMIFS(СВЦЭМ!$D$33:$D$776,СВЦЭМ!$A$33:$A$776,$A68,СВЦЭМ!$B$33:$B$776,E$47)+'СЕТ СН'!$G$11+СВЦЭМ!$D$10+'СЕТ СН'!$G$5-'СЕТ СН'!$G$21</f>
        <v>3541.6229111500002</v>
      </c>
      <c r="F68" s="36">
        <f>SUMIFS(СВЦЭМ!$D$33:$D$776,СВЦЭМ!$A$33:$A$776,$A68,СВЦЭМ!$B$33:$B$776,F$47)+'СЕТ СН'!$G$11+СВЦЭМ!$D$10+'СЕТ СН'!$G$5-'СЕТ СН'!$G$21</f>
        <v>3538.1773546700001</v>
      </c>
      <c r="G68" s="36">
        <f>SUMIFS(СВЦЭМ!$D$33:$D$776,СВЦЭМ!$A$33:$A$776,$A68,СВЦЭМ!$B$33:$B$776,G$47)+'СЕТ СН'!$G$11+СВЦЭМ!$D$10+'СЕТ СН'!$G$5-'СЕТ СН'!$G$21</f>
        <v>3550.76392584</v>
      </c>
      <c r="H68" s="36">
        <f>SUMIFS(СВЦЭМ!$D$33:$D$776,СВЦЭМ!$A$33:$A$776,$A68,СВЦЭМ!$B$33:$B$776,H$47)+'СЕТ СН'!$G$11+СВЦЭМ!$D$10+'СЕТ СН'!$G$5-'СЕТ СН'!$G$21</f>
        <v>3547.1278988200002</v>
      </c>
      <c r="I68" s="36">
        <f>SUMIFS(СВЦЭМ!$D$33:$D$776,СВЦЭМ!$A$33:$A$776,$A68,СВЦЭМ!$B$33:$B$776,I$47)+'СЕТ СН'!$G$11+СВЦЭМ!$D$10+'СЕТ СН'!$G$5-'СЕТ СН'!$G$21</f>
        <v>3573.27362356</v>
      </c>
      <c r="J68" s="36">
        <f>SUMIFS(СВЦЭМ!$D$33:$D$776,СВЦЭМ!$A$33:$A$776,$A68,СВЦЭМ!$B$33:$B$776,J$47)+'СЕТ СН'!$G$11+СВЦЭМ!$D$10+'СЕТ СН'!$G$5-'СЕТ СН'!$G$21</f>
        <v>3545.82716007</v>
      </c>
      <c r="K68" s="36">
        <f>SUMIFS(СВЦЭМ!$D$33:$D$776,СВЦЭМ!$A$33:$A$776,$A68,СВЦЭМ!$B$33:$B$776,K$47)+'СЕТ СН'!$G$11+СВЦЭМ!$D$10+'СЕТ СН'!$G$5-'СЕТ СН'!$G$21</f>
        <v>3498.8840720600001</v>
      </c>
      <c r="L68" s="36">
        <f>SUMIFS(СВЦЭМ!$D$33:$D$776,СВЦЭМ!$A$33:$A$776,$A68,СВЦЭМ!$B$33:$B$776,L$47)+'СЕТ СН'!$G$11+СВЦЭМ!$D$10+'СЕТ СН'!$G$5-'СЕТ СН'!$G$21</f>
        <v>3460.9839429200001</v>
      </c>
      <c r="M68" s="36">
        <f>SUMIFS(СВЦЭМ!$D$33:$D$776,СВЦЭМ!$A$33:$A$776,$A68,СВЦЭМ!$B$33:$B$776,M$47)+'СЕТ СН'!$G$11+СВЦЭМ!$D$10+'СЕТ СН'!$G$5-'СЕТ СН'!$G$21</f>
        <v>3416.2887880899998</v>
      </c>
      <c r="N68" s="36">
        <f>SUMIFS(СВЦЭМ!$D$33:$D$776,СВЦЭМ!$A$33:$A$776,$A68,СВЦЭМ!$B$33:$B$776,N$47)+'СЕТ СН'!$G$11+СВЦЭМ!$D$10+'СЕТ СН'!$G$5-'СЕТ СН'!$G$21</f>
        <v>3358.31390074</v>
      </c>
      <c r="O68" s="36">
        <f>SUMIFS(СВЦЭМ!$D$33:$D$776,СВЦЭМ!$A$33:$A$776,$A68,СВЦЭМ!$B$33:$B$776,O$47)+'СЕТ СН'!$G$11+СВЦЭМ!$D$10+'СЕТ СН'!$G$5-'СЕТ СН'!$G$21</f>
        <v>3341.67048127</v>
      </c>
      <c r="P68" s="36">
        <f>SUMIFS(СВЦЭМ!$D$33:$D$776,СВЦЭМ!$A$33:$A$776,$A68,СВЦЭМ!$B$33:$B$776,P$47)+'СЕТ СН'!$G$11+СВЦЭМ!$D$10+'СЕТ СН'!$G$5-'СЕТ СН'!$G$21</f>
        <v>3338.4229844800002</v>
      </c>
      <c r="Q68" s="36">
        <f>SUMIFS(СВЦЭМ!$D$33:$D$776,СВЦЭМ!$A$33:$A$776,$A68,СВЦЭМ!$B$33:$B$776,Q$47)+'СЕТ СН'!$G$11+СВЦЭМ!$D$10+'СЕТ СН'!$G$5-'СЕТ СН'!$G$21</f>
        <v>3337.7504290500001</v>
      </c>
      <c r="R68" s="36">
        <f>SUMIFS(СВЦЭМ!$D$33:$D$776,СВЦЭМ!$A$33:$A$776,$A68,СВЦЭМ!$B$33:$B$776,R$47)+'СЕТ СН'!$G$11+СВЦЭМ!$D$10+'СЕТ СН'!$G$5-'СЕТ СН'!$G$21</f>
        <v>3330.4707466300001</v>
      </c>
      <c r="S68" s="36">
        <f>SUMIFS(СВЦЭМ!$D$33:$D$776,СВЦЭМ!$A$33:$A$776,$A68,СВЦЭМ!$B$33:$B$776,S$47)+'СЕТ СН'!$G$11+СВЦЭМ!$D$10+'СЕТ СН'!$G$5-'СЕТ СН'!$G$21</f>
        <v>3331.6279171900001</v>
      </c>
      <c r="T68" s="36">
        <f>SUMIFS(СВЦЭМ!$D$33:$D$776,СВЦЭМ!$A$33:$A$776,$A68,СВЦЭМ!$B$33:$B$776,T$47)+'СЕТ СН'!$G$11+СВЦЭМ!$D$10+'СЕТ СН'!$G$5-'СЕТ СН'!$G$21</f>
        <v>3332.5654892000002</v>
      </c>
      <c r="U68" s="36">
        <f>SUMIFS(СВЦЭМ!$D$33:$D$776,СВЦЭМ!$A$33:$A$776,$A68,СВЦЭМ!$B$33:$B$776,U$47)+'СЕТ СН'!$G$11+СВЦЭМ!$D$10+'СЕТ СН'!$G$5-'СЕТ СН'!$G$21</f>
        <v>3340.30649838</v>
      </c>
      <c r="V68" s="36">
        <f>SUMIFS(СВЦЭМ!$D$33:$D$776,СВЦЭМ!$A$33:$A$776,$A68,СВЦЭМ!$B$33:$B$776,V$47)+'СЕТ СН'!$G$11+СВЦЭМ!$D$10+'СЕТ СН'!$G$5-'СЕТ СН'!$G$21</f>
        <v>3344.1318824600003</v>
      </c>
      <c r="W68" s="36">
        <f>SUMIFS(СВЦЭМ!$D$33:$D$776,СВЦЭМ!$A$33:$A$776,$A68,СВЦЭМ!$B$33:$B$776,W$47)+'СЕТ СН'!$G$11+СВЦЭМ!$D$10+'СЕТ СН'!$G$5-'СЕТ СН'!$G$21</f>
        <v>3341.7415867600002</v>
      </c>
      <c r="X68" s="36">
        <f>SUMIFS(СВЦЭМ!$D$33:$D$776,СВЦЭМ!$A$33:$A$776,$A68,СВЦЭМ!$B$33:$B$776,X$47)+'СЕТ СН'!$G$11+СВЦЭМ!$D$10+'СЕТ СН'!$G$5-'СЕТ СН'!$G$21</f>
        <v>3349.5424402799999</v>
      </c>
      <c r="Y68" s="36">
        <f>SUMIFS(СВЦЭМ!$D$33:$D$776,СВЦЭМ!$A$33:$A$776,$A68,СВЦЭМ!$B$33:$B$776,Y$47)+'СЕТ СН'!$G$11+СВЦЭМ!$D$10+'СЕТ СН'!$G$5-'СЕТ СН'!$G$21</f>
        <v>3444.0533633800001</v>
      </c>
    </row>
    <row r="69" spans="1:26" ht="15.75" x14ac:dyDescent="0.2">
      <c r="A69" s="35">
        <f t="shared" si="1"/>
        <v>44065</v>
      </c>
      <c r="B69" s="36">
        <f>SUMIFS(СВЦЭМ!$D$33:$D$776,СВЦЭМ!$A$33:$A$776,$A69,СВЦЭМ!$B$33:$B$776,B$47)+'СЕТ СН'!$G$11+СВЦЭМ!$D$10+'СЕТ СН'!$G$5-'СЕТ СН'!$G$21</f>
        <v>3479.4555521699999</v>
      </c>
      <c r="C69" s="36">
        <f>SUMIFS(СВЦЭМ!$D$33:$D$776,СВЦЭМ!$A$33:$A$776,$A69,СВЦЭМ!$B$33:$B$776,C$47)+'СЕТ СН'!$G$11+СВЦЭМ!$D$10+'СЕТ СН'!$G$5-'СЕТ СН'!$G$21</f>
        <v>3528.6040499999999</v>
      </c>
      <c r="D69" s="36">
        <f>SUMIFS(СВЦЭМ!$D$33:$D$776,СВЦЭМ!$A$33:$A$776,$A69,СВЦЭМ!$B$33:$B$776,D$47)+'СЕТ СН'!$G$11+СВЦЭМ!$D$10+'СЕТ СН'!$G$5-'СЕТ СН'!$G$21</f>
        <v>3544.3069827700001</v>
      </c>
      <c r="E69" s="36">
        <f>SUMIFS(СВЦЭМ!$D$33:$D$776,СВЦЭМ!$A$33:$A$776,$A69,СВЦЭМ!$B$33:$B$776,E$47)+'СЕТ СН'!$G$11+СВЦЭМ!$D$10+'СЕТ СН'!$G$5-'СЕТ СН'!$G$21</f>
        <v>3558.9980416500002</v>
      </c>
      <c r="F69" s="36">
        <f>SUMIFS(СВЦЭМ!$D$33:$D$776,СВЦЭМ!$A$33:$A$776,$A69,СВЦЭМ!$B$33:$B$776,F$47)+'СЕТ СН'!$G$11+СВЦЭМ!$D$10+'СЕТ СН'!$G$5-'СЕТ СН'!$G$21</f>
        <v>3561.6051234500001</v>
      </c>
      <c r="G69" s="36">
        <f>SUMIFS(СВЦЭМ!$D$33:$D$776,СВЦЭМ!$A$33:$A$776,$A69,СВЦЭМ!$B$33:$B$776,G$47)+'СЕТ СН'!$G$11+СВЦЭМ!$D$10+'СЕТ СН'!$G$5-'СЕТ СН'!$G$21</f>
        <v>3554.2406659899998</v>
      </c>
      <c r="H69" s="36">
        <f>SUMIFS(СВЦЭМ!$D$33:$D$776,СВЦЭМ!$A$33:$A$776,$A69,СВЦЭМ!$B$33:$B$776,H$47)+'СЕТ СН'!$G$11+СВЦЭМ!$D$10+'СЕТ СН'!$G$5-'СЕТ СН'!$G$21</f>
        <v>3528.26550086</v>
      </c>
      <c r="I69" s="36">
        <f>SUMIFS(СВЦЭМ!$D$33:$D$776,СВЦЭМ!$A$33:$A$776,$A69,СВЦЭМ!$B$33:$B$776,I$47)+'СЕТ СН'!$G$11+СВЦЭМ!$D$10+'СЕТ СН'!$G$5-'СЕТ СН'!$G$21</f>
        <v>3536.5731633800001</v>
      </c>
      <c r="J69" s="36">
        <f>SUMIFS(СВЦЭМ!$D$33:$D$776,СВЦЭМ!$A$33:$A$776,$A69,СВЦЭМ!$B$33:$B$776,J$47)+'СЕТ СН'!$G$11+СВЦЭМ!$D$10+'СЕТ СН'!$G$5-'СЕТ СН'!$G$21</f>
        <v>3504.2602494900002</v>
      </c>
      <c r="K69" s="36">
        <f>SUMIFS(СВЦЭМ!$D$33:$D$776,СВЦЭМ!$A$33:$A$776,$A69,СВЦЭМ!$B$33:$B$776,K$47)+'СЕТ СН'!$G$11+СВЦЭМ!$D$10+'СЕТ СН'!$G$5-'СЕТ СН'!$G$21</f>
        <v>3469.3474854599999</v>
      </c>
      <c r="L69" s="36">
        <f>SUMIFS(СВЦЭМ!$D$33:$D$776,СВЦЭМ!$A$33:$A$776,$A69,СВЦЭМ!$B$33:$B$776,L$47)+'СЕТ СН'!$G$11+СВЦЭМ!$D$10+'СЕТ СН'!$G$5-'СЕТ СН'!$G$21</f>
        <v>3435.6554079799998</v>
      </c>
      <c r="M69" s="36">
        <f>SUMIFS(СВЦЭМ!$D$33:$D$776,СВЦЭМ!$A$33:$A$776,$A69,СВЦЭМ!$B$33:$B$776,M$47)+'СЕТ СН'!$G$11+СВЦЭМ!$D$10+'СЕТ СН'!$G$5-'СЕТ СН'!$G$21</f>
        <v>3394.0635365100002</v>
      </c>
      <c r="N69" s="36">
        <f>SUMIFS(СВЦЭМ!$D$33:$D$776,СВЦЭМ!$A$33:$A$776,$A69,СВЦЭМ!$B$33:$B$776,N$47)+'СЕТ СН'!$G$11+СВЦЭМ!$D$10+'СЕТ СН'!$G$5-'СЕТ СН'!$G$21</f>
        <v>3356.6701510900002</v>
      </c>
      <c r="O69" s="36">
        <f>SUMIFS(СВЦЭМ!$D$33:$D$776,СВЦЭМ!$A$33:$A$776,$A69,СВЦЭМ!$B$33:$B$776,O$47)+'СЕТ СН'!$G$11+СВЦЭМ!$D$10+'СЕТ СН'!$G$5-'СЕТ СН'!$G$21</f>
        <v>3328.2584494399998</v>
      </c>
      <c r="P69" s="36">
        <f>SUMIFS(СВЦЭМ!$D$33:$D$776,СВЦЭМ!$A$33:$A$776,$A69,СВЦЭМ!$B$33:$B$776,P$47)+'СЕТ СН'!$G$11+СВЦЭМ!$D$10+'СЕТ СН'!$G$5-'СЕТ СН'!$G$21</f>
        <v>3331.6314575799997</v>
      </c>
      <c r="Q69" s="36">
        <f>SUMIFS(СВЦЭМ!$D$33:$D$776,СВЦЭМ!$A$33:$A$776,$A69,СВЦЭМ!$B$33:$B$776,Q$47)+'СЕТ СН'!$G$11+СВЦЭМ!$D$10+'СЕТ СН'!$G$5-'СЕТ СН'!$G$21</f>
        <v>3335.1910148699999</v>
      </c>
      <c r="R69" s="36">
        <f>SUMIFS(СВЦЭМ!$D$33:$D$776,СВЦЭМ!$A$33:$A$776,$A69,СВЦЭМ!$B$33:$B$776,R$47)+'СЕТ СН'!$G$11+СВЦЭМ!$D$10+'СЕТ СН'!$G$5-'СЕТ СН'!$G$21</f>
        <v>3337.1013864799997</v>
      </c>
      <c r="S69" s="36">
        <f>SUMIFS(СВЦЭМ!$D$33:$D$776,СВЦЭМ!$A$33:$A$776,$A69,СВЦЭМ!$B$33:$B$776,S$47)+'СЕТ СН'!$G$11+СВЦЭМ!$D$10+'СЕТ СН'!$G$5-'СЕТ СН'!$G$21</f>
        <v>3337.3022427199999</v>
      </c>
      <c r="T69" s="36">
        <f>SUMIFS(СВЦЭМ!$D$33:$D$776,СВЦЭМ!$A$33:$A$776,$A69,СВЦЭМ!$B$33:$B$776,T$47)+'СЕТ СН'!$G$11+СВЦЭМ!$D$10+'СЕТ СН'!$G$5-'СЕТ СН'!$G$21</f>
        <v>3326.6133854300001</v>
      </c>
      <c r="U69" s="36">
        <f>SUMIFS(СВЦЭМ!$D$33:$D$776,СВЦЭМ!$A$33:$A$776,$A69,СВЦЭМ!$B$33:$B$776,U$47)+'СЕТ СН'!$G$11+СВЦЭМ!$D$10+'СЕТ СН'!$G$5-'СЕТ СН'!$G$21</f>
        <v>3321.32142828</v>
      </c>
      <c r="V69" s="36">
        <f>SUMIFS(СВЦЭМ!$D$33:$D$776,СВЦЭМ!$A$33:$A$776,$A69,СВЦЭМ!$B$33:$B$776,V$47)+'СЕТ СН'!$G$11+СВЦЭМ!$D$10+'СЕТ СН'!$G$5-'СЕТ СН'!$G$21</f>
        <v>3315.6718222099998</v>
      </c>
      <c r="W69" s="36">
        <f>SUMIFS(СВЦЭМ!$D$33:$D$776,СВЦЭМ!$A$33:$A$776,$A69,СВЦЭМ!$B$33:$B$776,W$47)+'СЕТ СН'!$G$11+СВЦЭМ!$D$10+'СЕТ СН'!$G$5-'СЕТ СН'!$G$21</f>
        <v>3319.1538554899998</v>
      </c>
      <c r="X69" s="36">
        <f>SUMIFS(СВЦЭМ!$D$33:$D$776,СВЦЭМ!$A$33:$A$776,$A69,СВЦЭМ!$B$33:$B$776,X$47)+'СЕТ СН'!$G$11+СВЦЭМ!$D$10+'СЕТ СН'!$G$5-'СЕТ СН'!$G$21</f>
        <v>3334.6038202999998</v>
      </c>
      <c r="Y69" s="36">
        <f>SUMIFS(СВЦЭМ!$D$33:$D$776,СВЦЭМ!$A$33:$A$776,$A69,СВЦЭМ!$B$33:$B$776,Y$47)+'СЕТ СН'!$G$11+СВЦЭМ!$D$10+'СЕТ СН'!$G$5-'СЕТ СН'!$G$21</f>
        <v>3437.22419799</v>
      </c>
    </row>
    <row r="70" spans="1:26" ht="15.75" x14ac:dyDescent="0.2">
      <c r="A70" s="35">
        <f t="shared" si="1"/>
        <v>44066</v>
      </c>
      <c r="B70" s="36">
        <f>SUMIFS(СВЦЭМ!$D$33:$D$776,СВЦЭМ!$A$33:$A$776,$A70,СВЦЭМ!$B$33:$B$776,B$47)+'СЕТ СН'!$G$11+СВЦЭМ!$D$10+'СЕТ СН'!$G$5-'СЕТ СН'!$G$21</f>
        <v>3490.3856034300002</v>
      </c>
      <c r="C70" s="36">
        <f>SUMIFS(СВЦЭМ!$D$33:$D$776,СВЦЭМ!$A$33:$A$776,$A70,СВЦЭМ!$B$33:$B$776,C$47)+'СЕТ СН'!$G$11+СВЦЭМ!$D$10+'СЕТ СН'!$G$5-'СЕТ СН'!$G$21</f>
        <v>3514.1041192799998</v>
      </c>
      <c r="D70" s="36">
        <f>SUMIFS(СВЦЭМ!$D$33:$D$776,СВЦЭМ!$A$33:$A$776,$A70,СВЦЭМ!$B$33:$B$776,D$47)+'СЕТ СН'!$G$11+СВЦЭМ!$D$10+'СЕТ СН'!$G$5-'СЕТ СН'!$G$21</f>
        <v>3539.4481964000001</v>
      </c>
      <c r="E70" s="36">
        <f>SUMIFS(СВЦЭМ!$D$33:$D$776,СВЦЭМ!$A$33:$A$776,$A70,СВЦЭМ!$B$33:$B$776,E$47)+'СЕТ СН'!$G$11+СВЦЭМ!$D$10+'СЕТ СН'!$G$5-'СЕТ СН'!$G$21</f>
        <v>3555.0181677299997</v>
      </c>
      <c r="F70" s="36">
        <f>SUMIFS(СВЦЭМ!$D$33:$D$776,СВЦЭМ!$A$33:$A$776,$A70,СВЦЭМ!$B$33:$B$776,F$47)+'СЕТ СН'!$G$11+СВЦЭМ!$D$10+'СЕТ СН'!$G$5-'СЕТ СН'!$G$21</f>
        <v>3559.3555407499998</v>
      </c>
      <c r="G70" s="36">
        <f>SUMIFS(СВЦЭМ!$D$33:$D$776,СВЦЭМ!$A$33:$A$776,$A70,СВЦЭМ!$B$33:$B$776,G$47)+'СЕТ СН'!$G$11+СВЦЭМ!$D$10+'СЕТ СН'!$G$5-'СЕТ СН'!$G$21</f>
        <v>3559.8654327300001</v>
      </c>
      <c r="H70" s="36">
        <f>SUMIFS(СВЦЭМ!$D$33:$D$776,СВЦЭМ!$A$33:$A$776,$A70,СВЦЭМ!$B$33:$B$776,H$47)+'СЕТ СН'!$G$11+СВЦЭМ!$D$10+'СЕТ СН'!$G$5-'СЕТ СН'!$G$21</f>
        <v>3547.1591399899999</v>
      </c>
      <c r="I70" s="36">
        <f>SUMIFS(СВЦЭМ!$D$33:$D$776,СВЦЭМ!$A$33:$A$776,$A70,СВЦЭМ!$B$33:$B$776,I$47)+'СЕТ СН'!$G$11+СВЦЭМ!$D$10+'СЕТ СН'!$G$5-'СЕТ СН'!$G$21</f>
        <v>3522.8210227700001</v>
      </c>
      <c r="J70" s="36">
        <f>SUMIFS(СВЦЭМ!$D$33:$D$776,СВЦЭМ!$A$33:$A$776,$A70,СВЦЭМ!$B$33:$B$776,J$47)+'СЕТ СН'!$G$11+СВЦЭМ!$D$10+'СЕТ СН'!$G$5-'СЕТ СН'!$G$21</f>
        <v>3511.7378154799999</v>
      </c>
      <c r="K70" s="36">
        <f>SUMIFS(СВЦЭМ!$D$33:$D$776,СВЦЭМ!$A$33:$A$776,$A70,СВЦЭМ!$B$33:$B$776,K$47)+'СЕТ СН'!$G$11+СВЦЭМ!$D$10+'СЕТ СН'!$G$5-'СЕТ СН'!$G$21</f>
        <v>3489.5117851599998</v>
      </c>
      <c r="L70" s="36">
        <f>SUMIFS(СВЦЭМ!$D$33:$D$776,СВЦЭМ!$A$33:$A$776,$A70,СВЦЭМ!$B$33:$B$776,L$47)+'СЕТ СН'!$G$11+СВЦЭМ!$D$10+'СЕТ СН'!$G$5-'СЕТ СН'!$G$21</f>
        <v>3448.9112802199998</v>
      </c>
      <c r="M70" s="36">
        <f>SUMIFS(СВЦЭМ!$D$33:$D$776,СВЦЭМ!$A$33:$A$776,$A70,СВЦЭМ!$B$33:$B$776,M$47)+'СЕТ СН'!$G$11+СВЦЭМ!$D$10+'СЕТ СН'!$G$5-'СЕТ СН'!$G$21</f>
        <v>3386.1023005699999</v>
      </c>
      <c r="N70" s="36">
        <f>SUMIFS(СВЦЭМ!$D$33:$D$776,СВЦЭМ!$A$33:$A$776,$A70,СВЦЭМ!$B$33:$B$776,N$47)+'СЕТ СН'!$G$11+СВЦЭМ!$D$10+'СЕТ СН'!$G$5-'СЕТ СН'!$G$21</f>
        <v>3329.51643358</v>
      </c>
      <c r="O70" s="36">
        <f>SUMIFS(СВЦЭМ!$D$33:$D$776,СВЦЭМ!$A$33:$A$776,$A70,СВЦЭМ!$B$33:$B$776,O$47)+'СЕТ СН'!$G$11+СВЦЭМ!$D$10+'СЕТ СН'!$G$5-'СЕТ СН'!$G$21</f>
        <v>3311.5423509699999</v>
      </c>
      <c r="P70" s="36">
        <f>SUMIFS(СВЦЭМ!$D$33:$D$776,СВЦЭМ!$A$33:$A$776,$A70,СВЦЭМ!$B$33:$B$776,P$47)+'СЕТ СН'!$G$11+СВЦЭМ!$D$10+'СЕТ СН'!$G$5-'СЕТ СН'!$G$21</f>
        <v>3318.2917779999998</v>
      </c>
      <c r="Q70" s="36">
        <f>SUMIFS(СВЦЭМ!$D$33:$D$776,СВЦЭМ!$A$33:$A$776,$A70,СВЦЭМ!$B$33:$B$776,Q$47)+'СЕТ СН'!$G$11+СВЦЭМ!$D$10+'СЕТ СН'!$G$5-'СЕТ СН'!$G$21</f>
        <v>3316.4457866399998</v>
      </c>
      <c r="R70" s="36">
        <f>SUMIFS(СВЦЭМ!$D$33:$D$776,СВЦЭМ!$A$33:$A$776,$A70,СВЦЭМ!$B$33:$B$776,R$47)+'СЕТ СН'!$G$11+СВЦЭМ!$D$10+'СЕТ СН'!$G$5-'СЕТ СН'!$G$21</f>
        <v>3314.2190632100001</v>
      </c>
      <c r="S70" s="36">
        <f>SUMIFS(СВЦЭМ!$D$33:$D$776,СВЦЭМ!$A$33:$A$776,$A70,СВЦЭМ!$B$33:$B$776,S$47)+'СЕТ СН'!$G$11+СВЦЭМ!$D$10+'СЕТ СН'!$G$5-'СЕТ СН'!$G$21</f>
        <v>3318.0646131600001</v>
      </c>
      <c r="T70" s="36">
        <f>SUMIFS(СВЦЭМ!$D$33:$D$776,СВЦЭМ!$A$33:$A$776,$A70,СВЦЭМ!$B$33:$B$776,T$47)+'СЕТ СН'!$G$11+СВЦЭМ!$D$10+'СЕТ СН'!$G$5-'СЕТ СН'!$G$21</f>
        <v>3319.1449604700001</v>
      </c>
      <c r="U70" s="36">
        <f>SUMIFS(СВЦЭМ!$D$33:$D$776,СВЦЭМ!$A$33:$A$776,$A70,СВЦЭМ!$B$33:$B$776,U$47)+'СЕТ СН'!$G$11+СВЦЭМ!$D$10+'СЕТ СН'!$G$5-'СЕТ СН'!$G$21</f>
        <v>3306.47509141</v>
      </c>
      <c r="V70" s="36">
        <f>SUMIFS(СВЦЭМ!$D$33:$D$776,СВЦЭМ!$A$33:$A$776,$A70,СВЦЭМ!$B$33:$B$776,V$47)+'СЕТ СН'!$G$11+СВЦЭМ!$D$10+'СЕТ СН'!$G$5-'СЕТ СН'!$G$21</f>
        <v>3298.5691242499997</v>
      </c>
      <c r="W70" s="36">
        <f>SUMIFS(СВЦЭМ!$D$33:$D$776,СВЦЭМ!$A$33:$A$776,$A70,СВЦЭМ!$B$33:$B$776,W$47)+'СЕТ СН'!$G$11+СВЦЭМ!$D$10+'СЕТ СН'!$G$5-'СЕТ СН'!$G$21</f>
        <v>3301.4259134399999</v>
      </c>
      <c r="X70" s="36">
        <f>SUMIFS(СВЦЭМ!$D$33:$D$776,СВЦЭМ!$A$33:$A$776,$A70,СВЦЭМ!$B$33:$B$776,X$47)+'СЕТ СН'!$G$11+СВЦЭМ!$D$10+'СЕТ СН'!$G$5-'СЕТ СН'!$G$21</f>
        <v>3331.19481073</v>
      </c>
      <c r="Y70" s="36">
        <f>SUMIFS(СВЦЭМ!$D$33:$D$776,СВЦЭМ!$A$33:$A$776,$A70,СВЦЭМ!$B$33:$B$776,Y$47)+'СЕТ СН'!$G$11+СВЦЭМ!$D$10+'СЕТ СН'!$G$5-'СЕТ СН'!$G$21</f>
        <v>3424.2431975099998</v>
      </c>
    </row>
    <row r="71" spans="1:26" ht="15.75" x14ac:dyDescent="0.2">
      <c r="A71" s="35">
        <f t="shared" si="1"/>
        <v>44067</v>
      </c>
      <c r="B71" s="36">
        <f>SUMIFS(СВЦЭМ!$D$33:$D$776,СВЦЭМ!$A$33:$A$776,$A71,СВЦЭМ!$B$33:$B$776,B$47)+'СЕТ СН'!$G$11+СВЦЭМ!$D$10+'СЕТ СН'!$G$5-'СЕТ СН'!$G$21</f>
        <v>3453.7293943899999</v>
      </c>
      <c r="C71" s="36">
        <f>SUMIFS(СВЦЭМ!$D$33:$D$776,СВЦЭМ!$A$33:$A$776,$A71,СВЦЭМ!$B$33:$B$776,C$47)+'СЕТ СН'!$G$11+СВЦЭМ!$D$10+'СЕТ СН'!$G$5-'СЕТ СН'!$G$21</f>
        <v>3492.6648165699999</v>
      </c>
      <c r="D71" s="36">
        <f>SUMIFS(СВЦЭМ!$D$33:$D$776,СВЦЭМ!$A$33:$A$776,$A71,СВЦЭМ!$B$33:$B$776,D$47)+'СЕТ СН'!$G$11+СВЦЭМ!$D$10+'СЕТ СН'!$G$5-'СЕТ СН'!$G$21</f>
        <v>3508.3729338000003</v>
      </c>
      <c r="E71" s="36">
        <f>SUMIFS(СВЦЭМ!$D$33:$D$776,СВЦЭМ!$A$33:$A$776,$A71,СВЦЭМ!$B$33:$B$776,E$47)+'СЕТ СН'!$G$11+СВЦЭМ!$D$10+'СЕТ СН'!$G$5-'СЕТ СН'!$G$21</f>
        <v>3514.91269539</v>
      </c>
      <c r="F71" s="36">
        <f>SUMIFS(СВЦЭМ!$D$33:$D$776,СВЦЭМ!$A$33:$A$776,$A71,СВЦЭМ!$B$33:$B$776,F$47)+'СЕТ СН'!$G$11+СВЦЭМ!$D$10+'СЕТ СН'!$G$5-'СЕТ СН'!$G$21</f>
        <v>3517.8677122600002</v>
      </c>
      <c r="G71" s="36">
        <f>SUMIFS(СВЦЭМ!$D$33:$D$776,СВЦЭМ!$A$33:$A$776,$A71,СВЦЭМ!$B$33:$B$776,G$47)+'СЕТ СН'!$G$11+СВЦЭМ!$D$10+'СЕТ СН'!$G$5-'СЕТ СН'!$G$21</f>
        <v>3508.2066160599998</v>
      </c>
      <c r="H71" s="36">
        <f>SUMIFS(СВЦЭМ!$D$33:$D$776,СВЦЭМ!$A$33:$A$776,$A71,СВЦЭМ!$B$33:$B$776,H$47)+'СЕТ СН'!$G$11+СВЦЭМ!$D$10+'СЕТ СН'!$G$5-'СЕТ СН'!$G$21</f>
        <v>3501.4027597100003</v>
      </c>
      <c r="I71" s="36">
        <f>SUMIFS(СВЦЭМ!$D$33:$D$776,СВЦЭМ!$A$33:$A$776,$A71,СВЦЭМ!$B$33:$B$776,I$47)+'СЕТ СН'!$G$11+СВЦЭМ!$D$10+'СЕТ СН'!$G$5-'СЕТ СН'!$G$21</f>
        <v>3573.36847493</v>
      </c>
      <c r="J71" s="36">
        <f>SUMIFS(СВЦЭМ!$D$33:$D$776,СВЦЭМ!$A$33:$A$776,$A71,СВЦЭМ!$B$33:$B$776,J$47)+'СЕТ СН'!$G$11+СВЦЭМ!$D$10+'СЕТ СН'!$G$5-'СЕТ СН'!$G$21</f>
        <v>3525.0041028199998</v>
      </c>
      <c r="K71" s="36">
        <f>SUMIFS(СВЦЭМ!$D$33:$D$776,СВЦЭМ!$A$33:$A$776,$A71,СВЦЭМ!$B$33:$B$776,K$47)+'СЕТ СН'!$G$11+СВЦЭМ!$D$10+'СЕТ СН'!$G$5-'СЕТ СН'!$G$21</f>
        <v>3499.7247962000001</v>
      </c>
      <c r="L71" s="36">
        <f>SUMIFS(СВЦЭМ!$D$33:$D$776,СВЦЭМ!$A$33:$A$776,$A71,СВЦЭМ!$B$33:$B$776,L$47)+'СЕТ СН'!$G$11+СВЦЭМ!$D$10+'СЕТ СН'!$G$5-'СЕТ СН'!$G$21</f>
        <v>3474.7047073499998</v>
      </c>
      <c r="M71" s="36">
        <f>SUMIFS(СВЦЭМ!$D$33:$D$776,СВЦЭМ!$A$33:$A$776,$A71,СВЦЭМ!$B$33:$B$776,M$47)+'СЕТ СН'!$G$11+СВЦЭМ!$D$10+'СЕТ СН'!$G$5-'СЕТ СН'!$G$21</f>
        <v>3423.0650951500002</v>
      </c>
      <c r="N71" s="36">
        <f>SUMIFS(СВЦЭМ!$D$33:$D$776,СВЦЭМ!$A$33:$A$776,$A71,СВЦЭМ!$B$33:$B$776,N$47)+'СЕТ СН'!$G$11+СВЦЭМ!$D$10+'СЕТ СН'!$G$5-'СЕТ СН'!$G$21</f>
        <v>3381.5470451599999</v>
      </c>
      <c r="O71" s="36">
        <f>SUMIFS(СВЦЭМ!$D$33:$D$776,СВЦЭМ!$A$33:$A$776,$A71,СВЦЭМ!$B$33:$B$776,O$47)+'СЕТ СН'!$G$11+СВЦЭМ!$D$10+'СЕТ СН'!$G$5-'СЕТ СН'!$G$21</f>
        <v>3353.0954043399997</v>
      </c>
      <c r="P71" s="36">
        <f>SUMIFS(СВЦЭМ!$D$33:$D$776,СВЦЭМ!$A$33:$A$776,$A71,СВЦЭМ!$B$33:$B$776,P$47)+'СЕТ СН'!$G$11+СВЦЭМ!$D$10+'СЕТ СН'!$G$5-'СЕТ СН'!$G$21</f>
        <v>3358.6514293600003</v>
      </c>
      <c r="Q71" s="36">
        <f>SUMIFS(СВЦЭМ!$D$33:$D$776,СВЦЭМ!$A$33:$A$776,$A71,СВЦЭМ!$B$33:$B$776,Q$47)+'СЕТ СН'!$G$11+СВЦЭМ!$D$10+'СЕТ СН'!$G$5-'СЕТ СН'!$G$21</f>
        <v>3352.9666238</v>
      </c>
      <c r="R71" s="36">
        <f>SUMIFS(СВЦЭМ!$D$33:$D$776,СВЦЭМ!$A$33:$A$776,$A71,СВЦЭМ!$B$33:$B$776,R$47)+'СЕТ СН'!$G$11+СВЦЭМ!$D$10+'СЕТ СН'!$G$5-'СЕТ СН'!$G$21</f>
        <v>3353.0637427000001</v>
      </c>
      <c r="S71" s="36">
        <f>SUMIFS(СВЦЭМ!$D$33:$D$776,СВЦЭМ!$A$33:$A$776,$A71,СВЦЭМ!$B$33:$B$776,S$47)+'СЕТ СН'!$G$11+СВЦЭМ!$D$10+'СЕТ СН'!$G$5-'СЕТ СН'!$G$21</f>
        <v>3355.3302948</v>
      </c>
      <c r="T71" s="36">
        <f>SUMIFS(СВЦЭМ!$D$33:$D$776,СВЦЭМ!$A$33:$A$776,$A71,СВЦЭМ!$B$33:$B$776,T$47)+'СЕТ СН'!$G$11+СВЦЭМ!$D$10+'СЕТ СН'!$G$5-'СЕТ СН'!$G$21</f>
        <v>3358.1237634700001</v>
      </c>
      <c r="U71" s="36">
        <f>SUMIFS(СВЦЭМ!$D$33:$D$776,СВЦЭМ!$A$33:$A$776,$A71,СВЦЭМ!$B$33:$B$776,U$47)+'СЕТ СН'!$G$11+СВЦЭМ!$D$10+'СЕТ СН'!$G$5-'СЕТ СН'!$G$21</f>
        <v>3358.4637129500002</v>
      </c>
      <c r="V71" s="36">
        <f>SUMIFS(СВЦЭМ!$D$33:$D$776,СВЦЭМ!$A$33:$A$776,$A71,СВЦЭМ!$B$33:$B$776,V$47)+'СЕТ СН'!$G$11+СВЦЭМ!$D$10+'СЕТ СН'!$G$5-'СЕТ СН'!$G$21</f>
        <v>3351.09740973</v>
      </c>
      <c r="W71" s="36">
        <f>SUMIFS(СВЦЭМ!$D$33:$D$776,СВЦЭМ!$A$33:$A$776,$A71,СВЦЭМ!$B$33:$B$776,W$47)+'СЕТ СН'!$G$11+СВЦЭМ!$D$10+'СЕТ СН'!$G$5-'СЕТ СН'!$G$21</f>
        <v>3343.3578054</v>
      </c>
      <c r="X71" s="36">
        <f>SUMIFS(СВЦЭМ!$D$33:$D$776,СВЦЭМ!$A$33:$A$776,$A71,СВЦЭМ!$B$33:$B$776,X$47)+'СЕТ СН'!$G$11+СВЦЭМ!$D$10+'СЕТ СН'!$G$5-'СЕТ СН'!$G$21</f>
        <v>3372.3185190200002</v>
      </c>
      <c r="Y71" s="36">
        <f>SUMIFS(СВЦЭМ!$D$33:$D$776,СВЦЭМ!$A$33:$A$776,$A71,СВЦЭМ!$B$33:$B$776,Y$47)+'СЕТ СН'!$G$11+СВЦЭМ!$D$10+'СЕТ СН'!$G$5-'СЕТ СН'!$G$21</f>
        <v>3478.4605374600001</v>
      </c>
    </row>
    <row r="72" spans="1:26" ht="15.75" x14ac:dyDescent="0.2">
      <c r="A72" s="35">
        <f t="shared" si="1"/>
        <v>44068</v>
      </c>
      <c r="B72" s="36">
        <f>SUMIFS(СВЦЭМ!$D$33:$D$776,СВЦЭМ!$A$33:$A$776,$A72,СВЦЭМ!$B$33:$B$776,B$47)+'СЕТ СН'!$G$11+СВЦЭМ!$D$10+'СЕТ СН'!$G$5-'СЕТ СН'!$G$21</f>
        <v>3461.70235693</v>
      </c>
      <c r="C72" s="36">
        <f>SUMIFS(СВЦЭМ!$D$33:$D$776,СВЦЭМ!$A$33:$A$776,$A72,СВЦЭМ!$B$33:$B$776,C$47)+'СЕТ СН'!$G$11+СВЦЭМ!$D$10+'СЕТ СН'!$G$5-'СЕТ СН'!$G$21</f>
        <v>3495.6808633000001</v>
      </c>
      <c r="D72" s="36">
        <f>SUMIFS(СВЦЭМ!$D$33:$D$776,СВЦЭМ!$A$33:$A$776,$A72,СВЦЭМ!$B$33:$B$776,D$47)+'СЕТ СН'!$G$11+СВЦЭМ!$D$10+'СЕТ СН'!$G$5-'СЕТ СН'!$G$21</f>
        <v>3516.0330941399998</v>
      </c>
      <c r="E72" s="36">
        <f>SUMIFS(СВЦЭМ!$D$33:$D$776,СВЦЭМ!$A$33:$A$776,$A72,СВЦЭМ!$B$33:$B$776,E$47)+'СЕТ СН'!$G$11+СВЦЭМ!$D$10+'СЕТ СН'!$G$5-'СЕТ СН'!$G$21</f>
        <v>3520.3263210599998</v>
      </c>
      <c r="F72" s="36">
        <f>SUMIFS(СВЦЭМ!$D$33:$D$776,СВЦЭМ!$A$33:$A$776,$A72,СВЦЭМ!$B$33:$B$776,F$47)+'СЕТ СН'!$G$11+СВЦЭМ!$D$10+'СЕТ СН'!$G$5-'СЕТ СН'!$G$21</f>
        <v>3524.1396934700001</v>
      </c>
      <c r="G72" s="36">
        <f>SUMIFS(СВЦЭМ!$D$33:$D$776,СВЦЭМ!$A$33:$A$776,$A72,СВЦЭМ!$B$33:$B$776,G$47)+'СЕТ СН'!$G$11+СВЦЭМ!$D$10+'СЕТ СН'!$G$5-'СЕТ СН'!$G$21</f>
        <v>3515.6622968000001</v>
      </c>
      <c r="H72" s="36">
        <f>SUMIFS(СВЦЭМ!$D$33:$D$776,СВЦЭМ!$A$33:$A$776,$A72,СВЦЭМ!$B$33:$B$776,H$47)+'СЕТ СН'!$G$11+СВЦЭМ!$D$10+'СЕТ СН'!$G$5-'СЕТ СН'!$G$21</f>
        <v>3529.2569545199999</v>
      </c>
      <c r="I72" s="36">
        <f>SUMIFS(СВЦЭМ!$D$33:$D$776,СВЦЭМ!$A$33:$A$776,$A72,СВЦЭМ!$B$33:$B$776,I$47)+'СЕТ СН'!$G$11+СВЦЭМ!$D$10+'СЕТ СН'!$G$5-'СЕТ СН'!$G$21</f>
        <v>3559.3068541600001</v>
      </c>
      <c r="J72" s="36">
        <f>SUMIFS(СВЦЭМ!$D$33:$D$776,СВЦЭМ!$A$33:$A$776,$A72,СВЦЭМ!$B$33:$B$776,J$47)+'СЕТ СН'!$G$11+СВЦЭМ!$D$10+'СЕТ СН'!$G$5-'СЕТ СН'!$G$21</f>
        <v>3544.8873828300002</v>
      </c>
      <c r="K72" s="36">
        <f>SUMIFS(СВЦЭМ!$D$33:$D$776,СВЦЭМ!$A$33:$A$776,$A72,СВЦЭМ!$B$33:$B$776,K$47)+'СЕТ СН'!$G$11+СВЦЭМ!$D$10+'СЕТ СН'!$G$5-'СЕТ СН'!$G$21</f>
        <v>3509.5288653299999</v>
      </c>
      <c r="L72" s="36">
        <f>SUMIFS(СВЦЭМ!$D$33:$D$776,СВЦЭМ!$A$33:$A$776,$A72,СВЦЭМ!$B$33:$B$776,L$47)+'СЕТ СН'!$G$11+СВЦЭМ!$D$10+'СЕТ СН'!$G$5-'СЕТ СН'!$G$21</f>
        <v>3489.6505917899999</v>
      </c>
      <c r="M72" s="36">
        <f>SUMIFS(СВЦЭМ!$D$33:$D$776,СВЦЭМ!$A$33:$A$776,$A72,СВЦЭМ!$B$33:$B$776,M$47)+'СЕТ СН'!$G$11+СВЦЭМ!$D$10+'СЕТ СН'!$G$5-'СЕТ СН'!$G$21</f>
        <v>3422.6546764899999</v>
      </c>
      <c r="N72" s="36">
        <f>SUMIFS(СВЦЭМ!$D$33:$D$776,СВЦЭМ!$A$33:$A$776,$A72,СВЦЭМ!$B$33:$B$776,N$47)+'СЕТ СН'!$G$11+СВЦЭМ!$D$10+'СЕТ СН'!$G$5-'СЕТ СН'!$G$21</f>
        <v>3374.5373534700002</v>
      </c>
      <c r="O72" s="36">
        <f>SUMIFS(СВЦЭМ!$D$33:$D$776,СВЦЭМ!$A$33:$A$776,$A72,СВЦЭМ!$B$33:$B$776,O$47)+'СЕТ СН'!$G$11+СВЦЭМ!$D$10+'СЕТ СН'!$G$5-'СЕТ СН'!$G$21</f>
        <v>3349.1834117099997</v>
      </c>
      <c r="P72" s="36">
        <f>SUMIFS(СВЦЭМ!$D$33:$D$776,СВЦЭМ!$A$33:$A$776,$A72,СВЦЭМ!$B$33:$B$776,P$47)+'СЕТ СН'!$G$11+СВЦЭМ!$D$10+'СЕТ СН'!$G$5-'СЕТ СН'!$G$21</f>
        <v>3357.3559186800003</v>
      </c>
      <c r="Q72" s="36">
        <f>SUMIFS(СВЦЭМ!$D$33:$D$776,СВЦЭМ!$A$33:$A$776,$A72,СВЦЭМ!$B$33:$B$776,Q$47)+'СЕТ СН'!$G$11+СВЦЭМ!$D$10+'СЕТ СН'!$G$5-'СЕТ СН'!$G$21</f>
        <v>3354.3363566799999</v>
      </c>
      <c r="R72" s="36">
        <f>SUMIFS(СВЦЭМ!$D$33:$D$776,СВЦЭМ!$A$33:$A$776,$A72,СВЦЭМ!$B$33:$B$776,R$47)+'СЕТ СН'!$G$11+СВЦЭМ!$D$10+'СЕТ СН'!$G$5-'СЕТ СН'!$G$21</f>
        <v>3351.11316717</v>
      </c>
      <c r="S72" s="36">
        <f>SUMIFS(СВЦЭМ!$D$33:$D$776,СВЦЭМ!$A$33:$A$776,$A72,СВЦЭМ!$B$33:$B$776,S$47)+'СЕТ СН'!$G$11+СВЦЭМ!$D$10+'СЕТ СН'!$G$5-'СЕТ СН'!$G$21</f>
        <v>3354.3842064099999</v>
      </c>
      <c r="T72" s="36">
        <f>SUMIFS(СВЦЭМ!$D$33:$D$776,СВЦЭМ!$A$33:$A$776,$A72,СВЦЭМ!$B$33:$B$776,T$47)+'СЕТ СН'!$G$11+СВЦЭМ!$D$10+'СЕТ СН'!$G$5-'СЕТ СН'!$G$21</f>
        <v>3354.8297568600001</v>
      </c>
      <c r="U72" s="36">
        <f>SUMIFS(СВЦЭМ!$D$33:$D$776,СВЦЭМ!$A$33:$A$776,$A72,СВЦЭМ!$B$33:$B$776,U$47)+'СЕТ СН'!$G$11+СВЦЭМ!$D$10+'СЕТ СН'!$G$5-'СЕТ СН'!$G$21</f>
        <v>3349.8522788300002</v>
      </c>
      <c r="V72" s="36">
        <f>SUMIFS(СВЦЭМ!$D$33:$D$776,СВЦЭМ!$A$33:$A$776,$A72,СВЦЭМ!$B$33:$B$776,V$47)+'СЕТ СН'!$G$11+СВЦЭМ!$D$10+'СЕТ СН'!$G$5-'СЕТ СН'!$G$21</f>
        <v>3329.8573569700002</v>
      </c>
      <c r="W72" s="36">
        <f>SUMIFS(СВЦЭМ!$D$33:$D$776,СВЦЭМ!$A$33:$A$776,$A72,СВЦЭМ!$B$33:$B$776,W$47)+'СЕТ СН'!$G$11+СВЦЭМ!$D$10+'СЕТ СН'!$G$5-'СЕТ СН'!$G$21</f>
        <v>3310.8985766800001</v>
      </c>
      <c r="X72" s="36">
        <f>SUMIFS(СВЦЭМ!$D$33:$D$776,СВЦЭМ!$A$33:$A$776,$A72,СВЦЭМ!$B$33:$B$776,X$47)+'СЕТ СН'!$G$11+СВЦЭМ!$D$10+'СЕТ СН'!$G$5-'СЕТ СН'!$G$21</f>
        <v>3333.6525828399999</v>
      </c>
      <c r="Y72" s="36">
        <f>SUMIFS(СВЦЭМ!$D$33:$D$776,СВЦЭМ!$A$33:$A$776,$A72,СВЦЭМ!$B$33:$B$776,Y$47)+'СЕТ СН'!$G$11+СВЦЭМ!$D$10+'СЕТ СН'!$G$5-'СЕТ СН'!$G$21</f>
        <v>3432.1021490399999</v>
      </c>
    </row>
    <row r="73" spans="1:26" ht="15.75" x14ac:dyDescent="0.2">
      <c r="A73" s="35">
        <f t="shared" si="1"/>
        <v>44069</v>
      </c>
      <c r="B73" s="36">
        <f>SUMIFS(СВЦЭМ!$D$33:$D$776,СВЦЭМ!$A$33:$A$776,$A73,СВЦЭМ!$B$33:$B$776,B$47)+'СЕТ СН'!$G$11+СВЦЭМ!$D$10+'СЕТ СН'!$G$5-'СЕТ СН'!$G$21</f>
        <v>3471.2609874700001</v>
      </c>
      <c r="C73" s="36">
        <f>SUMIFS(СВЦЭМ!$D$33:$D$776,СВЦЭМ!$A$33:$A$776,$A73,СВЦЭМ!$B$33:$B$776,C$47)+'СЕТ СН'!$G$11+СВЦЭМ!$D$10+'СЕТ СН'!$G$5-'СЕТ СН'!$G$21</f>
        <v>3506.7033282100001</v>
      </c>
      <c r="D73" s="36">
        <f>SUMIFS(СВЦЭМ!$D$33:$D$776,СВЦЭМ!$A$33:$A$776,$A73,СВЦЭМ!$B$33:$B$776,D$47)+'СЕТ СН'!$G$11+СВЦЭМ!$D$10+'СЕТ СН'!$G$5-'СЕТ СН'!$G$21</f>
        <v>3525.20086537</v>
      </c>
      <c r="E73" s="36">
        <f>SUMIFS(СВЦЭМ!$D$33:$D$776,СВЦЭМ!$A$33:$A$776,$A73,СВЦЭМ!$B$33:$B$776,E$47)+'СЕТ СН'!$G$11+СВЦЭМ!$D$10+'СЕТ СН'!$G$5-'СЕТ СН'!$G$21</f>
        <v>3531.4929840599998</v>
      </c>
      <c r="F73" s="36">
        <f>SUMIFS(СВЦЭМ!$D$33:$D$776,СВЦЭМ!$A$33:$A$776,$A73,СВЦЭМ!$B$33:$B$776,F$47)+'СЕТ СН'!$G$11+СВЦЭМ!$D$10+'СЕТ СН'!$G$5-'СЕТ СН'!$G$21</f>
        <v>3529.5709630900001</v>
      </c>
      <c r="G73" s="36">
        <f>SUMIFS(СВЦЭМ!$D$33:$D$776,СВЦЭМ!$A$33:$A$776,$A73,СВЦЭМ!$B$33:$B$776,G$47)+'СЕТ СН'!$G$11+СВЦЭМ!$D$10+'СЕТ СН'!$G$5-'СЕТ СН'!$G$21</f>
        <v>3528.4078044600001</v>
      </c>
      <c r="H73" s="36">
        <f>SUMIFS(СВЦЭМ!$D$33:$D$776,СВЦЭМ!$A$33:$A$776,$A73,СВЦЭМ!$B$33:$B$776,H$47)+'СЕТ СН'!$G$11+СВЦЭМ!$D$10+'СЕТ СН'!$G$5-'СЕТ СН'!$G$21</f>
        <v>3533.3533966</v>
      </c>
      <c r="I73" s="36">
        <f>SUMIFS(СВЦЭМ!$D$33:$D$776,СВЦЭМ!$A$33:$A$776,$A73,СВЦЭМ!$B$33:$B$776,I$47)+'СЕТ СН'!$G$11+СВЦЭМ!$D$10+'СЕТ СН'!$G$5-'СЕТ СН'!$G$21</f>
        <v>3557.6727300100001</v>
      </c>
      <c r="J73" s="36">
        <f>SUMIFS(СВЦЭМ!$D$33:$D$776,СВЦЭМ!$A$33:$A$776,$A73,СВЦЭМ!$B$33:$B$776,J$47)+'СЕТ СН'!$G$11+СВЦЭМ!$D$10+'СЕТ СН'!$G$5-'СЕТ СН'!$G$21</f>
        <v>3535.82781948</v>
      </c>
      <c r="K73" s="36">
        <f>SUMIFS(СВЦЭМ!$D$33:$D$776,СВЦЭМ!$A$33:$A$776,$A73,СВЦЭМ!$B$33:$B$776,K$47)+'СЕТ СН'!$G$11+СВЦЭМ!$D$10+'СЕТ СН'!$G$5-'СЕТ СН'!$G$21</f>
        <v>3455.0917952600003</v>
      </c>
      <c r="L73" s="36">
        <f>SUMIFS(СВЦЭМ!$D$33:$D$776,СВЦЭМ!$A$33:$A$776,$A73,СВЦЭМ!$B$33:$B$776,L$47)+'СЕТ СН'!$G$11+СВЦЭМ!$D$10+'СЕТ СН'!$G$5-'СЕТ СН'!$G$21</f>
        <v>3436.0087181200001</v>
      </c>
      <c r="M73" s="36">
        <f>SUMIFS(СВЦЭМ!$D$33:$D$776,СВЦЭМ!$A$33:$A$776,$A73,СВЦЭМ!$B$33:$B$776,M$47)+'СЕТ СН'!$G$11+СВЦЭМ!$D$10+'СЕТ СН'!$G$5-'СЕТ СН'!$G$21</f>
        <v>3374.961996</v>
      </c>
      <c r="N73" s="36">
        <f>SUMIFS(СВЦЭМ!$D$33:$D$776,СВЦЭМ!$A$33:$A$776,$A73,СВЦЭМ!$B$33:$B$776,N$47)+'СЕТ СН'!$G$11+СВЦЭМ!$D$10+'СЕТ СН'!$G$5-'СЕТ СН'!$G$21</f>
        <v>3328.4174530400001</v>
      </c>
      <c r="O73" s="36">
        <f>SUMIFS(СВЦЭМ!$D$33:$D$776,СВЦЭМ!$A$33:$A$776,$A73,СВЦЭМ!$B$33:$B$776,O$47)+'СЕТ СН'!$G$11+СВЦЭМ!$D$10+'СЕТ СН'!$G$5-'СЕТ СН'!$G$21</f>
        <v>3305.1502239000001</v>
      </c>
      <c r="P73" s="36">
        <f>SUMIFS(СВЦЭМ!$D$33:$D$776,СВЦЭМ!$A$33:$A$776,$A73,СВЦЭМ!$B$33:$B$776,P$47)+'СЕТ СН'!$G$11+СВЦЭМ!$D$10+'СЕТ СН'!$G$5-'СЕТ СН'!$G$21</f>
        <v>3305.0878894799998</v>
      </c>
      <c r="Q73" s="36">
        <f>SUMIFS(СВЦЭМ!$D$33:$D$776,СВЦЭМ!$A$33:$A$776,$A73,СВЦЭМ!$B$33:$B$776,Q$47)+'СЕТ СН'!$G$11+СВЦЭМ!$D$10+'СЕТ СН'!$G$5-'СЕТ СН'!$G$21</f>
        <v>3301.6047751999999</v>
      </c>
      <c r="R73" s="36">
        <f>SUMIFS(СВЦЭМ!$D$33:$D$776,СВЦЭМ!$A$33:$A$776,$A73,СВЦЭМ!$B$33:$B$776,R$47)+'СЕТ СН'!$G$11+СВЦЭМ!$D$10+'СЕТ СН'!$G$5-'СЕТ СН'!$G$21</f>
        <v>3306.84128405</v>
      </c>
      <c r="S73" s="36">
        <f>SUMIFS(СВЦЭМ!$D$33:$D$776,СВЦЭМ!$A$33:$A$776,$A73,СВЦЭМ!$B$33:$B$776,S$47)+'СЕТ СН'!$G$11+СВЦЭМ!$D$10+'СЕТ СН'!$G$5-'СЕТ СН'!$G$21</f>
        <v>3309.9268227699999</v>
      </c>
      <c r="T73" s="36">
        <f>SUMIFS(СВЦЭМ!$D$33:$D$776,СВЦЭМ!$A$33:$A$776,$A73,СВЦЭМ!$B$33:$B$776,T$47)+'СЕТ СН'!$G$11+СВЦЭМ!$D$10+'СЕТ СН'!$G$5-'СЕТ СН'!$G$21</f>
        <v>3302.2048446999997</v>
      </c>
      <c r="U73" s="36">
        <f>SUMIFS(СВЦЭМ!$D$33:$D$776,СВЦЭМ!$A$33:$A$776,$A73,СВЦЭМ!$B$33:$B$776,U$47)+'СЕТ СН'!$G$11+СВЦЭМ!$D$10+'СЕТ СН'!$G$5-'СЕТ СН'!$G$21</f>
        <v>3305.46221711</v>
      </c>
      <c r="V73" s="36">
        <f>SUMIFS(СВЦЭМ!$D$33:$D$776,СВЦЭМ!$A$33:$A$776,$A73,СВЦЭМ!$B$33:$B$776,V$47)+'СЕТ СН'!$G$11+СВЦЭМ!$D$10+'СЕТ СН'!$G$5-'СЕТ СН'!$G$21</f>
        <v>3312.4098045299997</v>
      </c>
      <c r="W73" s="36">
        <f>SUMIFS(СВЦЭМ!$D$33:$D$776,СВЦЭМ!$A$33:$A$776,$A73,СВЦЭМ!$B$33:$B$776,W$47)+'СЕТ СН'!$G$11+СВЦЭМ!$D$10+'СЕТ СН'!$G$5-'СЕТ СН'!$G$21</f>
        <v>3319.02921019</v>
      </c>
      <c r="X73" s="36">
        <f>SUMIFS(СВЦЭМ!$D$33:$D$776,СВЦЭМ!$A$33:$A$776,$A73,СВЦЭМ!$B$33:$B$776,X$47)+'СЕТ СН'!$G$11+СВЦЭМ!$D$10+'СЕТ СН'!$G$5-'СЕТ СН'!$G$21</f>
        <v>3340.1385988000002</v>
      </c>
      <c r="Y73" s="36">
        <f>SUMIFS(СВЦЭМ!$D$33:$D$776,СВЦЭМ!$A$33:$A$776,$A73,СВЦЭМ!$B$33:$B$776,Y$47)+'СЕТ СН'!$G$11+СВЦЭМ!$D$10+'СЕТ СН'!$G$5-'СЕТ СН'!$G$21</f>
        <v>3433.1657168399997</v>
      </c>
    </row>
    <row r="74" spans="1:26" ht="15.75" x14ac:dyDescent="0.2">
      <c r="A74" s="35">
        <f t="shared" si="1"/>
        <v>44070</v>
      </c>
      <c r="B74" s="36">
        <f>SUMIFS(СВЦЭМ!$D$33:$D$776,СВЦЭМ!$A$33:$A$776,$A74,СВЦЭМ!$B$33:$B$776,B$47)+'СЕТ СН'!$G$11+СВЦЭМ!$D$10+'СЕТ СН'!$G$5-'СЕТ СН'!$G$21</f>
        <v>3367.8534762099998</v>
      </c>
      <c r="C74" s="36">
        <f>SUMIFS(СВЦЭМ!$D$33:$D$776,СВЦЭМ!$A$33:$A$776,$A74,СВЦЭМ!$B$33:$B$776,C$47)+'СЕТ СН'!$G$11+СВЦЭМ!$D$10+'СЕТ СН'!$G$5-'СЕТ СН'!$G$21</f>
        <v>3469.0386550100002</v>
      </c>
      <c r="D74" s="36">
        <f>SUMIFS(СВЦЭМ!$D$33:$D$776,СВЦЭМ!$A$33:$A$776,$A74,СВЦЭМ!$B$33:$B$776,D$47)+'СЕТ СН'!$G$11+СВЦЭМ!$D$10+'СЕТ СН'!$G$5-'СЕТ СН'!$G$21</f>
        <v>3562.5052870199997</v>
      </c>
      <c r="E74" s="36">
        <f>SUMIFS(СВЦЭМ!$D$33:$D$776,СВЦЭМ!$A$33:$A$776,$A74,СВЦЭМ!$B$33:$B$776,E$47)+'СЕТ СН'!$G$11+СВЦЭМ!$D$10+'СЕТ СН'!$G$5-'СЕТ СН'!$G$21</f>
        <v>3581.1995031400002</v>
      </c>
      <c r="F74" s="36">
        <f>SUMIFS(СВЦЭМ!$D$33:$D$776,СВЦЭМ!$A$33:$A$776,$A74,СВЦЭМ!$B$33:$B$776,F$47)+'СЕТ СН'!$G$11+СВЦЭМ!$D$10+'СЕТ СН'!$G$5-'СЕТ СН'!$G$21</f>
        <v>3588.25126718</v>
      </c>
      <c r="G74" s="36">
        <f>SUMIFS(СВЦЭМ!$D$33:$D$776,СВЦЭМ!$A$33:$A$776,$A74,СВЦЭМ!$B$33:$B$776,G$47)+'СЕТ СН'!$G$11+СВЦЭМ!$D$10+'СЕТ СН'!$G$5-'СЕТ СН'!$G$21</f>
        <v>3581.0465477500002</v>
      </c>
      <c r="H74" s="36">
        <f>SUMIFS(СВЦЭМ!$D$33:$D$776,СВЦЭМ!$A$33:$A$776,$A74,СВЦЭМ!$B$33:$B$776,H$47)+'СЕТ СН'!$G$11+СВЦЭМ!$D$10+'СЕТ СН'!$G$5-'СЕТ СН'!$G$21</f>
        <v>3539.7518661399999</v>
      </c>
      <c r="I74" s="36">
        <f>SUMIFS(СВЦЭМ!$D$33:$D$776,СВЦЭМ!$A$33:$A$776,$A74,СВЦЭМ!$B$33:$B$776,I$47)+'СЕТ СН'!$G$11+СВЦЭМ!$D$10+'СЕТ СН'!$G$5-'СЕТ СН'!$G$21</f>
        <v>3460.53100322</v>
      </c>
      <c r="J74" s="36">
        <f>SUMIFS(СВЦЭМ!$D$33:$D$776,СВЦЭМ!$A$33:$A$776,$A74,СВЦЭМ!$B$33:$B$776,J$47)+'СЕТ СН'!$G$11+СВЦЭМ!$D$10+'СЕТ СН'!$G$5-'СЕТ СН'!$G$21</f>
        <v>3413.38160668</v>
      </c>
      <c r="K74" s="36">
        <f>SUMIFS(СВЦЭМ!$D$33:$D$776,СВЦЭМ!$A$33:$A$776,$A74,СВЦЭМ!$B$33:$B$776,K$47)+'СЕТ СН'!$G$11+СВЦЭМ!$D$10+'СЕТ СН'!$G$5-'СЕТ СН'!$G$21</f>
        <v>3383.23418167</v>
      </c>
      <c r="L74" s="36">
        <f>SUMIFS(СВЦЭМ!$D$33:$D$776,СВЦЭМ!$A$33:$A$776,$A74,СВЦЭМ!$B$33:$B$776,L$47)+'СЕТ СН'!$G$11+СВЦЭМ!$D$10+'СЕТ СН'!$G$5-'СЕТ СН'!$G$21</f>
        <v>3381.27973208</v>
      </c>
      <c r="M74" s="36">
        <f>SUMIFS(СВЦЭМ!$D$33:$D$776,СВЦЭМ!$A$33:$A$776,$A74,СВЦЭМ!$B$33:$B$776,M$47)+'СЕТ СН'!$G$11+СВЦЭМ!$D$10+'СЕТ СН'!$G$5-'СЕТ СН'!$G$21</f>
        <v>3384.7853964199999</v>
      </c>
      <c r="N74" s="36">
        <f>SUMIFS(СВЦЭМ!$D$33:$D$776,СВЦЭМ!$A$33:$A$776,$A74,СВЦЭМ!$B$33:$B$776,N$47)+'СЕТ СН'!$G$11+СВЦЭМ!$D$10+'СЕТ СН'!$G$5-'СЕТ СН'!$G$21</f>
        <v>3376.7470895900001</v>
      </c>
      <c r="O74" s="36">
        <f>SUMIFS(СВЦЭМ!$D$33:$D$776,СВЦЭМ!$A$33:$A$776,$A74,СВЦЭМ!$B$33:$B$776,O$47)+'СЕТ СН'!$G$11+СВЦЭМ!$D$10+'СЕТ СН'!$G$5-'СЕТ СН'!$G$21</f>
        <v>3375.2444058199999</v>
      </c>
      <c r="P74" s="36">
        <f>SUMIFS(СВЦЭМ!$D$33:$D$776,СВЦЭМ!$A$33:$A$776,$A74,СВЦЭМ!$B$33:$B$776,P$47)+'СЕТ СН'!$G$11+СВЦЭМ!$D$10+'СЕТ СН'!$G$5-'СЕТ СН'!$G$21</f>
        <v>3382.76783888</v>
      </c>
      <c r="Q74" s="36">
        <f>SUMIFS(СВЦЭМ!$D$33:$D$776,СВЦЭМ!$A$33:$A$776,$A74,СВЦЭМ!$B$33:$B$776,Q$47)+'СЕТ СН'!$G$11+СВЦЭМ!$D$10+'СЕТ СН'!$G$5-'СЕТ СН'!$G$21</f>
        <v>3383.3583830299999</v>
      </c>
      <c r="R74" s="36">
        <f>SUMIFS(СВЦЭМ!$D$33:$D$776,СВЦЭМ!$A$33:$A$776,$A74,СВЦЭМ!$B$33:$B$776,R$47)+'СЕТ СН'!$G$11+СВЦЭМ!$D$10+'СЕТ СН'!$G$5-'СЕТ СН'!$G$21</f>
        <v>3375.3319600200002</v>
      </c>
      <c r="S74" s="36">
        <f>SUMIFS(СВЦЭМ!$D$33:$D$776,СВЦЭМ!$A$33:$A$776,$A74,СВЦЭМ!$B$33:$B$776,S$47)+'СЕТ СН'!$G$11+СВЦЭМ!$D$10+'СЕТ СН'!$G$5-'СЕТ СН'!$G$21</f>
        <v>3376.4529831499999</v>
      </c>
      <c r="T74" s="36">
        <f>SUMIFS(СВЦЭМ!$D$33:$D$776,СВЦЭМ!$A$33:$A$776,$A74,СВЦЭМ!$B$33:$B$776,T$47)+'СЕТ СН'!$G$11+СВЦЭМ!$D$10+'СЕТ СН'!$G$5-'СЕТ СН'!$G$21</f>
        <v>3371.25892144</v>
      </c>
      <c r="U74" s="36">
        <f>SUMIFS(СВЦЭМ!$D$33:$D$776,СВЦЭМ!$A$33:$A$776,$A74,СВЦЭМ!$B$33:$B$776,U$47)+'СЕТ СН'!$G$11+СВЦЭМ!$D$10+'СЕТ СН'!$G$5-'СЕТ СН'!$G$21</f>
        <v>3376.68480288</v>
      </c>
      <c r="V74" s="36">
        <f>SUMIFS(СВЦЭМ!$D$33:$D$776,СВЦЭМ!$A$33:$A$776,$A74,СВЦЭМ!$B$33:$B$776,V$47)+'СЕТ СН'!$G$11+СВЦЭМ!$D$10+'СЕТ СН'!$G$5-'СЕТ СН'!$G$21</f>
        <v>3389.7118292099999</v>
      </c>
      <c r="W74" s="36">
        <f>SUMIFS(СВЦЭМ!$D$33:$D$776,СВЦЭМ!$A$33:$A$776,$A74,СВЦЭМ!$B$33:$B$776,W$47)+'СЕТ СН'!$G$11+СВЦЭМ!$D$10+'СЕТ СН'!$G$5-'СЕТ СН'!$G$21</f>
        <v>3389.3420576500002</v>
      </c>
      <c r="X74" s="36">
        <f>SUMIFS(СВЦЭМ!$D$33:$D$776,СВЦЭМ!$A$33:$A$776,$A74,СВЦЭМ!$B$33:$B$776,X$47)+'СЕТ СН'!$G$11+СВЦЭМ!$D$10+'СЕТ СН'!$G$5-'СЕТ СН'!$G$21</f>
        <v>3363.03099694</v>
      </c>
      <c r="Y74" s="36">
        <f>SUMIFS(СВЦЭМ!$D$33:$D$776,СВЦЭМ!$A$33:$A$776,$A74,СВЦЭМ!$B$33:$B$776,Y$47)+'СЕТ СН'!$G$11+СВЦЭМ!$D$10+'СЕТ СН'!$G$5-'СЕТ СН'!$G$21</f>
        <v>3393.9257684700001</v>
      </c>
    </row>
    <row r="75" spans="1:26" ht="15.75" x14ac:dyDescent="0.2">
      <c r="A75" s="35">
        <f t="shared" si="1"/>
        <v>44071</v>
      </c>
      <c r="B75" s="36">
        <f>SUMIFS(СВЦЭМ!$D$33:$D$776,СВЦЭМ!$A$33:$A$776,$A75,СВЦЭМ!$B$33:$B$776,B$47)+'СЕТ СН'!$G$11+СВЦЭМ!$D$10+'СЕТ СН'!$G$5-'СЕТ СН'!$G$21</f>
        <v>3517.2660663000001</v>
      </c>
      <c r="C75" s="36">
        <f>SUMIFS(СВЦЭМ!$D$33:$D$776,СВЦЭМ!$A$33:$A$776,$A75,СВЦЭМ!$B$33:$B$776,C$47)+'СЕТ СН'!$G$11+СВЦЭМ!$D$10+'СЕТ СН'!$G$5-'СЕТ СН'!$G$21</f>
        <v>3535.7820281599998</v>
      </c>
      <c r="D75" s="36">
        <f>SUMIFS(СВЦЭМ!$D$33:$D$776,СВЦЭМ!$A$33:$A$776,$A75,СВЦЭМ!$B$33:$B$776,D$47)+'СЕТ СН'!$G$11+СВЦЭМ!$D$10+'СЕТ СН'!$G$5-'СЕТ СН'!$G$21</f>
        <v>3566.41478198</v>
      </c>
      <c r="E75" s="36">
        <f>SUMIFS(СВЦЭМ!$D$33:$D$776,СВЦЭМ!$A$33:$A$776,$A75,СВЦЭМ!$B$33:$B$776,E$47)+'СЕТ СН'!$G$11+СВЦЭМ!$D$10+'СЕТ СН'!$G$5-'СЕТ СН'!$G$21</f>
        <v>3579.3659680400001</v>
      </c>
      <c r="F75" s="36">
        <f>SUMIFS(СВЦЭМ!$D$33:$D$776,СВЦЭМ!$A$33:$A$776,$A75,СВЦЭМ!$B$33:$B$776,F$47)+'СЕТ СН'!$G$11+СВЦЭМ!$D$10+'СЕТ СН'!$G$5-'СЕТ СН'!$G$21</f>
        <v>3589.6017630199999</v>
      </c>
      <c r="G75" s="36">
        <f>SUMIFS(СВЦЭМ!$D$33:$D$776,СВЦЭМ!$A$33:$A$776,$A75,СВЦЭМ!$B$33:$B$776,G$47)+'СЕТ СН'!$G$11+СВЦЭМ!$D$10+'СЕТ СН'!$G$5-'СЕТ СН'!$G$21</f>
        <v>3569.3234097599998</v>
      </c>
      <c r="H75" s="36">
        <f>SUMIFS(СВЦЭМ!$D$33:$D$776,СВЦЭМ!$A$33:$A$776,$A75,СВЦЭМ!$B$33:$B$776,H$47)+'СЕТ СН'!$G$11+СВЦЭМ!$D$10+'СЕТ СН'!$G$5-'СЕТ СН'!$G$21</f>
        <v>3534.16877832</v>
      </c>
      <c r="I75" s="36">
        <f>SUMIFS(СВЦЭМ!$D$33:$D$776,СВЦЭМ!$A$33:$A$776,$A75,СВЦЭМ!$B$33:$B$776,I$47)+'СЕТ СН'!$G$11+СВЦЭМ!$D$10+'СЕТ СН'!$G$5-'СЕТ СН'!$G$21</f>
        <v>3478.1287592200001</v>
      </c>
      <c r="J75" s="36">
        <f>SUMIFS(СВЦЭМ!$D$33:$D$776,СВЦЭМ!$A$33:$A$776,$A75,СВЦЭМ!$B$33:$B$776,J$47)+'СЕТ СН'!$G$11+СВЦЭМ!$D$10+'СЕТ СН'!$G$5-'СЕТ СН'!$G$21</f>
        <v>3416.8742412800002</v>
      </c>
      <c r="K75" s="36">
        <f>SUMIFS(СВЦЭМ!$D$33:$D$776,СВЦЭМ!$A$33:$A$776,$A75,СВЦЭМ!$B$33:$B$776,K$47)+'СЕТ СН'!$G$11+СВЦЭМ!$D$10+'СЕТ СН'!$G$5-'СЕТ СН'!$G$21</f>
        <v>3389.0619011600002</v>
      </c>
      <c r="L75" s="36">
        <f>SUMIFS(СВЦЭМ!$D$33:$D$776,СВЦЭМ!$A$33:$A$776,$A75,СВЦЭМ!$B$33:$B$776,L$47)+'СЕТ СН'!$G$11+СВЦЭМ!$D$10+'СЕТ СН'!$G$5-'СЕТ СН'!$G$21</f>
        <v>3381.7715228299999</v>
      </c>
      <c r="M75" s="36">
        <f>SUMIFS(СВЦЭМ!$D$33:$D$776,СВЦЭМ!$A$33:$A$776,$A75,СВЦЭМ!$B$33:$B$776,M$47)+'СЕТ СН'!$G$11+СВЦЭМ!$D$10+'СЕТ СН'!$G$5-'СЕТ СН'!$G$21</f>
        <v>3385.0915214400002</v>
      </c>
      <c r="N75" s="36">
        <f>SUMIFS(СВЦЭМ!$D$33:$D$776,СВЦЭМ!$A$33:$A$776,$A75,СВЦЭМ!$B$33:$B$776,N$47)+'СЕТ СН'!$G$11+СВЦЭМ!$D$10+'СЕТ СН'!$G$5-'СЕТ СН'!$G$21</f>
        <v>3385.6626824800001</v>
      </c>
      <c r="O75" s="36">
        <f>SUMIFS(СВЦЭМ!$D$33:$D$776,СВЦЭМ!$A$33:$A$776,$A75,СВЦЭМ!$B$33:$B$776,O$47)+'СЕТ СН'!$G$11+СВЦЭМ!$D$10+'СЕТ СН'!$G$5-'СЕТ СН'!$G$21</f>
        <v>3380.1503619999999</v>
      </c>
      <c r="P75" s="36">
        <f>SUMIFS(СВЦЭМ!$D$33:$D$776,СВЦЭМ!$A$33:$A$776,$A75,СВЦЭМ!$B$33:$B$776,P$47)+'СЕТ СН'!$G$11+СВЦЭМ!$D$10+'СЕТ СН'!$G$5-'СЕТ СН'!$G$21</f>
        <v>3381.87868596</v>
      </c>
      <c r="Q75" s="36">
        <f>SUMIFS(СВЦЭМ!$D$33:$D$776,СВЦЭМ!$A$33:$A$776,$A75,СВЦЭМ!$B$33:$B$776,Q$47)+'СЕТ СН'!$G$11+СВЦЭМ!$D$10+'СЕТ СН'!$G$5-'СЕТ СН'!$G$21</f>
        <v>3394.52839326</v>
      </c>
      <c r="R75" s="36">
        <f>SUMIFS(СВЦЭМ!$D$33:$D$776,СВЦЭМ!$A$33:$A$776,$A75,СВЦЭМ!$B$33:$B$776,R$47)+'СЕТ СН'!$G$11+СВЦЭМ!$D$10+'СЕТ СН'!$G$5-'СЕТ СН'!$G$21</f>
        <v>3390.9628858800002</v>
      </c>
      <c r="S75" s="36">
        <f>SUMIFS(СВЦЭМ!$D$33:$D$776,СВЦЭМ!$A$33:$A$776,$A75,СВЦЭМ!$B$33:$B$776,S$47)+'СЕТ СН'!$G$11+СВЦЭМ!$D$10+'СЕТ СН'!$G$5-'СЕТ СН'!$G$21</f>
        <v>3393.32516906</v>
      </c>
      <c r="T75" s="36">
        <f>SUMIFS(СВЦЭМ!$D$33:$D$776,СВЦЭМ!$A$33:$A$776,$A75,СВЦЭМ!$B$33:$B$776,T$47)+'СЕТ СН'!$G$11+СВЦЭМ!$D$10+'СЕТ СН'!$G$5-'СЕТ СН'!$G$21</f>
        <v>3389.2739825500003</v>
      </c>
      <c r="U75" s="36">
        <f>SUMIFS(СВЦЭМ!$D$33:$D$776,СВЦЭМ!$A$33:$A$776,$A75,СВЦЭМ!$B$33:$B$776,U$47)+'СЕТ СН'!$G$11+СВЦЭМ!$D$10+'СЕТ СН'!$G$5-'СЕТ СН'!$G$21</f>
        <v>3382.66720781</v>
      </c>
      <c r="V75" s="36">
        <f>SUMIFS(СВЦЭМ!$D$33:$D$776,СВЦЭМ!$A$33:$A$776,$A75,СВЦЭМ!$B$33:$B$776,V$47)+'СЕТ СН'!$G$11+СВЦЭМ!$D$10+'СЕТ СН'!$G$5-'СЕТ СН'!$G$21</f>
        <v>3358.69793454</v>
      </c>
      <c r="W75" s="36">
        <f>SUMIFS(СВЦЭМ!$D$33:$D$776,СВЦЭМ!$A$33:$A$776,$A75,СВЦЭМ!$B$33:$B$776,W$47)+'СЕТ СН'!$G$11+СВЦЭМ!$D$10+'СЕТ СН'!$G$5-'СЕТ СН'!$G$21</f>
        <v>3357.1073474899999</v>
      </c>
      <c r="X75" s="36">
        <f>SUMIFS(СВЦЭМ!$D$33:$D$776,СВЦЭМ!$A$33:$A$776,$A75,СВЦЭМ!$B$33:$B$776,X$47)+'СЕТ СН'!$G$11+СВЦЭМ!$D$10+'СЕТ СН'!$G$5-'СЕТ СН'!$G$21</f>
        <v>3406.73283941</v>
      </c>
      <c r="Y75" s="36">
        <f>SUMIFS(СВЦЭМ!$D$33:$D$776,СВЦЭМ!$A$33:$A$776,$A75,СВЦЭМ!$B$33:$B$776,Y$47)+'СЕТ СН'!$G$11+СВЦЭМ!$D$10+'СЕТ СН'!$G$5-'СЕТ СН'!$G$21</f>
        <v>3455.1990955199999</v>
      </c>
    </row>
    <row r="76" spans="1:26" ht="15.75" x14ac:dyDescent="0.2">
      <c r="A76" s="35">
        <f t="shared" si="1"/>
        <v>44072</v>
      </c>
      <c r="B76" s="36">
        <f>SUMIFS(СВЦЭМ!$D$33:$D$776,СВЦЭМ!$A$33:$A$776,$A76,СВЦЭМ!$B$33:$B$776,B$47)+'СЕТ СН'!$G$11+СВЦЭМ!$D$10+'СЕТ СН'!$G$5-'СЕТ СН'!$G$21</f>
        <v>3516.73797853</v>
      </c>
      <c r="C76" s="36">
        <f>SUMIFS(СВЦЭМ!$D$33:$D$776,СВЦЭМ!$A$33:$A$776,$A76,СВЦЭМ!$B$33:$B$776,C$47)+'СЕТ СН'!$G$11+СВЦЭМ!$D$10+'СЕТ СН'!$G$5-'СЕТ СН'!$G$21</f>
        <v>3563.0883390500003</v>
      </c>
      <c r="D76" s="36">
        <f>SUMIFS(СВЦЭМ!$D$33:$D$776,СВЦЭМ!$A$33:$A$776,$A76,СВЦЭМ!$B$33:$B$776,D$47)+'СЕТ СН'!$G$11+СВЦЭМ!$D$10+'СЕТ СН'!$G$5-'СЕТ СН'!$G$21</f>
        <v>3600.23760085</v>
      </c>
      <c r="E76" s="36">
        <f>SUMIFS(СВЦЭМ!$D$33:$D$776,СВЦЭМ!$A$33:$A$776,$A76,СВЦЭМ!$B$33:$B$776,E$47)+'СЕТ СН'!$G$11+СВЦЭМ!$D$10+'СЕТ СН'!$G$5-'СЕТ СН'!$G$21</f>
        <v>3615.6991793400002</v>
      </c>
      <c r="F76" s="36">
        <f>SUMIFS(СВЦЭМ!$D$33:$D$776,СВЦЭМ!$A$33:$A$776,$A76,СВЦЭМ!$B$33:$B$776,F$47)+'СЕТ СН'!$G$11+СВЦЭМ!$D$10+'СЕТ СН'!$G$5-'СЕТ СН'!$G$21</f>
        <v>3625.0208600599999</v>
      </c>
      <c r="G76" s="36">
        <f>SUMIFS(СВЦЭМ!$D$33:$D$776,СВЦЭМ!$A$33:$A$776,$A76,СВЦЭМ!$B$33:$B$776,G$47)+'СЕТ СН'!$G$11+СВЦЭМ!$D$10+'СЕТ СН'!$G$5-'СЕТ СН'!$G$21</f>
        <v>3609.82440339</v>
      </c>
      <c r="H76" s="36">
        <f>SUMIFS(СВЦЭМ!$D$33:$D$776,СВЦЭМ!$A$33:$A$776,$A76,СВЦЭМ!$B$33:$B$776,H$47)+'СЕТ СН'!$G$11+СВЦЭМ!$D$10+'СЕТ СН'!$G$5-'СЕТ СН'!$G$21</f>
        <v>3583.5991238300003</v>
      </c>
      <c r="I76" s="36">
        <f>SUMIFS(СВЦЭМ!$D$33:$D$776,СВЦЭМ!$A$33:$A$776,$A76,СВЦЭМ!$B$33:$B$776,I$47)+'СЕТ СН'!$G$11+СВЦЭМ!$D$10+'СЕТ СН'!$G$5-'СЕТ СН'!$G$21</f>
        <v>3538.08022213</v>
      </c>
      <c r="J76" s="36">
        <f>SUMIFS(СВЦЭМ!$D$33:$D$776,СВЦЭМ!$A$33:$A$776,$A76,СВЦЭМ!$B$33:$B$776,J$47)+'СЕТ СН'!$G$11+СВЦЭМ!$D$10+'СЕТ СН'!$G$5-'СЕТ СН'!$G$21</f>
        <v>3465.82633807</v>
      </c>
      <c r="K76" s="36">
        <f>SUMIFS(СВЦЭМ!$D$33:$D$776,СВЦЭМ!$A$33:$A$776,$A76,СВЦЭМ!$B$33:$B$776,K$47)+'СЕТ СН'!$G$11+СВЦЭМ!$D$10+'СЕТ СН'!$G$5-'СЕТ СН'!$G$21</f>
        <v>3406.40477474</v>
      </c>
      <c r="L76" s="36">
        <f>SUMIFS(СВЦЭМ!$D$33:$D$776,СВЦЭМ!$A$33:$A$776,$A76,СВЦЭМ!$B$33:$B$776,L$47)+'СЕТ СН'!$G$11+СВЦЭМ!$D$10+'СЕТ СН'!$G$5-'СЕТ СН'!$G$21</f>
        <v>3386.5935458399999</v>
      </c>
      <c r="M76" s="36">
        <f>SUMIFS(СВЦЭМ!$D$33:$D$776,СВЦЭМ!$A$33:$A$776,$A76,СВЦЭМ!$B$33:$B$776,M$47)+'СЕТ СН'!$G$11+СВЦЭМ!$D$10+'СЕТ СН'!$G$5-'СЕТ СН'!$G$21</f>
        <v>3387.9006082000001</v>
      </c>
      <c r="N76" s="36">
        <f>SUMIFS(СВЦЭМ!$D$33:$D$776,СВЦЭМ!$A$33:$A$776,$A76,СВЦЭМ!$B$33:$B$776,N$47)+'СЕТ СН'!$G$11+СВЦЭМ!$D$10+'СЕТ СН'!$G$5-'СЕТ СН'!$G$21</f>
        <v>3397.6858387699999</v>
      </c>
      <c r="O76" s="36">
        <f>SUMIFS(СВЦЭМ!$D$33:$D$776,СВЦЭМ!$A$33:$A$776,$A76,СВЦЭМ!$B$33:$B$776,O$47)+'СЕТ СН'!$G$11+СВЦЭМ!$D$10+'СЕТ СН'!$G$5-'СЕТ СН'!$G$21</f>
        <v>3394.9672202900001</v>
      </c>
      <c r="P76" s="36">
        <f>SUMIFS(СВЦЭМ!$D$33:$D$776,СВЦЭМ!$A$33:$A$776,$A76,СВЦЭМ!$B$33:$B$776,P$47)+'СЕТ СН'!$G$11+СВЦЭМ!$D$10+'СЕТ СН'!$G$5-'СЕТ СН'!$G$21</f>
        <v>3400.7365933599999</v>
      </c>
      <c r="Q76" s="36">
        <f>SUMIFS(СВЦЭМ!$D$33:$D$776,СВЦЭМ!$A$33:$A$776,$A76,СВЦЭМ!$B$33:$B$776,Q$47)+'СЕТ СН'!$G$11+СВЦЭМ!$D$10+'СЕТ СН'!$G$5-'СЕТ СН'!$G$21</f>
        <v>3415.4412629099998</v>
      </c>
      <c r="R76" s="36">
        <f>SUMIFS(СВЦЭМ!$D$33:$D$776,СВЦЭМ!$A$33:$A$776,$A76,СВЦЭМ!$B$33:$B$776,R$47)+'СЕТ СН'!$G$11+СВЦЭМ!$D$10+'СЕТ СН'!$G$5-'СЕТ СН'!$G$21</f>
        <v>3424.6783447400003</v>
      </c>
      <c r="S76" s="36">
        <f>SUMIFS(СВЦЭМ!$D$33:$D$776,СВЦЭМ!$A$33:$A$776,$A76,СВЦЭМ!$B$33:$B$776,S$47)+'СЕТ СН'!$G$11+СВЦЭМ!$D$10+'СЕТ СН'!$G$5-'СЕТ СН'!$G$21</f>
        <v>3415.66198837</v>
      </c>
      <c r="T76" s="36">
        <f>SUMIFS(СВЦЭМ!$D$33:$D$776,СВЦЭМ!$A$33:$A$776,$A76,СВЦЭМ!$B$33:$B$776,T$47)+'СЕТ СН'!$G$11+СВЦЭМ!$D$10+'СЕТ СН'!$G$5-'СЕТ СН'!$G$21</f>
        <v>3414.06434661</v>
      </c>
      <c r="U76" s="36">
        <f>SUMIFS(СВЦЭМ!$D$33:$D$776,СВЦЭМ!$A$33:$A$776,$A76,СВЦЭМ!$B$33:$B$776,U$47)+'СЕТ СН'!$G$11+СВЦЭМ!$D$10+'СЕТ СН'!$G$5-'СЕТ СН'!$G$21</f>
        <v>3414.0433873299999</v>
      </c>
      <c r="V76" s="36">
        <f>SUMIFS(СВЦЭМ!$D$33:$D$776,СВЦЭМ!$A$33:$A$776,$A76,СВЦЭМ!$B$33:$B$776,V$47)+'СЕТ СН'!$G$11+СВЦЭМ!$D$10+'СЕТ СН'!$G$5-'СЕТ СН'!$G$21</f>
        <v>3394.39358593</v>
      </c>
      <c r="W76" s="36">
        <f>SUMIFS(СВЦЭМ!$D$33:$D$776,СВЦЭМ!$A$33:$A$776,$A76,СВЦЭМ!$B$33:$B$776,W$47)+'СЕТ СН'!$G$11+СВЦЭМ!$D$10+'СЕТ СН'!$G$5-'СЕТ СН'!$G$21</f>
        <v>3383.6385594100002</v>
      </c>
      <c r="X76" s="36">
        <f>SUMIFS(СВЦЭМ!$D$33:$D$776,СВЦЭМ!$A$33:$A$776,$A76,СВЦЭМ!$B$33:$B$776,X$47)+'СЕТ СН'!$G$11+СВЦЭМ!$D$10+'СЕТ СН'!$G$5-'СЕТ СН'!$G$21</f>
        <v>3425.56967403</v>
      </c>
      <c r="Y76" s="36">
        <f>SUMIFS(СВЦЭМ!$D$33:$D$776,СВЦЭМ!$A$33:$A$776,$A76,СВЦЭМ!$B$33:$B$776,Y$47)+'СЕТ СН'!$G$11+СВЦЭМ!$D$10+'СЕТ СН'!$G$5-'СЕТ СН'!$G$21</f>
        <v>3465.4266978000001</v>
      </c>
    </row>
    <row r="77" spans="1:26" ht="15.75" x14ac:dyDescent="0.2">
      <c r="A77" s="35">
        <f t="shared" si="1"/>
        <v>44073</v>
      </c>
      <c r="B77" s="36">
        <f>SUMIFS(СВЦЭМ!$D$33:$D$776,СВЦЭМ!$A$33:$A$776,$A77,СВЦЭМ!$B$33:$B$776,B$47)+'СЕТ СН'!$G$11+СВЦЭМ!$D$10+'СЕТ СН'!$G$5-'СЕТ СН'!$G$21</f>
        <v>3497.0019742099998</v>
      </c>
      <c r="C77" s="36">
        <f>SUMIFS(СВЦЭМ!$D$33:$D$776,СВЦЭМ!$A$33:$A$776,$A77,СВЦЭМ!$B$33:$B$776,C$47)+'СЕТ СН'!$G$11+СВЦЭМ!$D$10+'СЕТ СН'!$G$5-'СЕТ СН'!$G$21</f>
        <v>3554.5032348899999</v>
      </c>
      <c r="D77" s="36">
        <f>SUMIFS(СВЦЭМ!$D$33:$D$776,СВЦЭМ!$A$33:$A$776,$A77,СВЦЭМ!$B$33:$B$776,D$47)+'СЕТ СН'!$G$11+СВЦЭМ!$D$10+'СЕТ СН'!$G$5-'СЕТ СН'!$G$21</f>
        <v>3597.8430136400002</v>
      </c>
      <c r="E77" s="36">
        <f>SUMIFS(СВЦЭМ!$D$33:$D$776,СВЦЭМ!$A$33:$A$776,$A77,СВЦЭМ!$B$33:$B$776,E$47)+'СЕТ СН'!$G$11+СВЦЭМ!$D$10+'СЕТ СН'!$G$5-'СЕТ СН'!$G$21</f>
        <v>3598.6558898399999</v>
      </c>
      <c r="F77" s="36">
        <f>SUMIFS(СВЦЭМ!$D$33:$D$776,СВЦЭМ!$A$33:$A$776,$A77,СВЦЭМ!$B$33:$B$776,F$47)+'СЕТ СН'!$G$11+СВЦЭМ!$D$10+'СЕТ СН'!$G$5-'СЕТ СН'!$G$21</f>
        <v>3599.0075846499999</v>
      </c>
      <c r="G77" s="36">
        <f>SUMIFS(СВЦЭМ!$D$33:$D$776,СВЦЭМ!$A$33:$A$776,$A77,СВЦЭМ!$B$33:$B$776,G$47)+'СЕТ СН'!$G$11+СВЦЭМ!$D$10+'СЕТ СН'!$G$5-'СЕТ СН'!$G$21</f>
        <v>3589.0534889</v>
      </c>
      <c r="H77" s="36">
        <f>SUMIFS(СВЦЭМ!$D$33:$D$776,СВЦЭМ!$A$33:$A$776,$A77,СВЦЭМ!$B$33:$B$776,H$47)+'СЕТ СН'!$G$11+СВЦЭМ!$D$10+'СЕТ СН'!$G$5-'СЕТ СН'!$G$21</f>
        <v>3581.0846471700002</v>
      </c>
      <c r="I77" s="36">
        <f>SUMIFS(СВЦЭМ!$D$33:$D$776,СВЦЭМ!$A$33:$A$776,$A77,СВЦЭМ!$B$33:$B$776,I$47)+'СЕТ СН'!$G$11+СВЦЭМ!$D$10+'СЕТ СН'!$G$5-'СЕТ СН'!$G$21</f>
        <v>3549.6751302000002</v>
      </c>
      <c r="J77" s="36">
        <f>SUMIFS(СВЦЭМ!$D$33:$D$776,СВЦЭМ!$A$33:$A$776,$A77,СВЦЭМ!$B$33:$B$776,J$47)+'СЕТ СН'!$G$11+СВЦЭМ!$D$10+'СЕТ СН'!$G$5-'СЕТ СН'!$G$21</f>
        <v>3475.5337427200002</v>
      </c>
      <c r="K77" s="36">
        <f>SUMIFS(СВЦЭМ!$D$33:$D$776,СВЦЭМ!$A$33:$A$776,$A77,СВЦЭМ!$B$33:$B$776,K$47)+'СЕТ СН'!$G$11+СВЦЭМ!$D$10+'СЕТ СН'!$G$5-'СЕТ СН'!$G$21</f>
        <v>3410.0609878999999</v>
      </c>
      <c r="L77" s="36">
        <f>SUMIFS(СВЦЭМ!$D$33:$D$776,СВЦЭМ!$A$33:$A$776,$A77,СВЦЭМ!$B$33:$B$776,L$47)+'СЕТ СН'!$G$11+СВЦЭМ!$D$10+'СЕТ СН'!$G$5-'СЕТ СН'!$G$21</f>
        <v>3378.9438122800002</v>
      </c>
      <c r="M77" s="36">
        <f>SUMIFS(СВЦЭМ!$D$33:$D$776,СВЦЭМ!$A$33:$A$776,$A77,СВЦЭМ!$B$33:$B$776,M$47)+'СЕТ СН'!$G$11+СВЦЭМ!$D$10+'СЕТ СН'!$G$5-'СЕТ СН'!$G$21</f>
        <v>3373.3801152800002</v>
      </c>
      <c r="N77" s="36">
        <f>SUMIFS(СВЦЭМ!$D$33:$D$776,СВЦЭМ!$A$33:$A$776,$A77,СВЦЭМ!$B$33:$B$776,N$47)+'СЕТ СН'!$G$11+СВЦЭМ!$D$10+'СЕТ СН'!$G$5-'СЕТ СН'!$G$21</f>
        <v>3383.23543475</v>
      </c>
      <c r="O77" s="36">
        <f>SUMIFS(СВЦЭМ!$D$33:$D$776,СВЦЭМ!$A$33:$A$776,$A77,СВЦЭМ!$B$33:$B$776,O$47)+'СЕТ СН'!$G$11+СВЦЭМ!$D$10+'СЕТ СН'!$G$5-'СЕТ СН'!$G$21</f>
        <v>3375.8299614899997</v>
      </c>
      <c r="P77" s="36">
        <f>SUMIFS(СВЦЭМ!$D$33:$D$776,СВЦЭМ!$A$33:$A$776,$A77,СВЦЭМ!$B$33:$B$776,P$47)+'СЕТ СН'!$G$11+СВЦЭМ!$D$10+'СЕТ СН'!$G$5-'СЕТ СН'!$G$21</f>
        <v>3379.2064587200002</v>
      </c>
      <c r="Q77" s="36">
        <f>SUMIFS(СВЦЭМ!$D$33:$D$776,СВЦЭМ!$A$33:$A$776,$A77,СВЦЭМ!$B$33:$B$776,Q$47)+'СЕТ СН'!$G$11+СВЦЭМ!$D$10+'СЕТ СН'!$G$5-'СЕТ СН'!$G$21</f>
        <v>3392.5599843199998</v>
      </c>
      <c r="R77" s="36">
        <f>SUMIFS(СВЦЭМ!$D$33:$D$776,СВЦЭМ!$A$33:$A$776,$A77,СВЦЭМ!$B$33:$B$776,R$47)+'СЕТ СН'!$G$11+СВЦЭМ!$D$10+'СЕТ СН'!$G$5-'СЕТ СН'!$G$21</f>
        <v>3397.3885589900001</v>
      </c>
      <c r="S77" s="36">
        <f>SUMIFS(СВЦЭМ!$D$33:$D$776,СВЦЭМ!$A$33:$A$776,$A77,СВЦЭМ!$B$33:$B$776,S$47)+'СЕТ СН'!$G$11+СВЦЭМ!$D$10+'СЕТ СН'!$G$5-'СЕТ СН'!$G$21</f>
        <v>3382.8642988500001</v>
      </c>
      <c r="T77" s="36">
        <f>SUMIFS(СВЦЭМ!$D$33:$D$776,СВЦЭМ!$A$33:$A$776,$A77,СВЦЭМ!$B$33:$B$776,T$47)+'СЕТ СН'!$G$11+СВЦЭМ!$D$10+'СЕТ СН'!$G$5-'СЕТ СН'!$G$21</f>
        <v>3372.89647999</v>
      </c>
      <c r="U77" s="36">
        <f>SUMIFS(СВЦЭМ!$D$33:$D$776,СВЦЭМ!$A$33:$A$776,$A77,СВЦЭМ!$B$33:$B$776,U$47)+'СЕТ СН'!$G$11+СВЦЭМ!$D$10+'СЕТ СН'!$G$5-'СЕТ СН'!$G$21</f>
        <v>3367.2108466199998</v>
      </c>
      <c r="V77" s="36">
        <f>SUMIFS(СВЦЭМ!$D$33:$D$776,СВЦЭМ!$A$33:$A$776,$A77,СВЦЭМ!$B$33:$B$776,V$47)+'СЕТ СН'!$G$11+СВЦЭМ!$D$10+'СЕТ СН'!$G$5-'СЕТ СН'!$G$21</f>
        <v>3340.6379435600002</v>
      </c>
      <c r="W77" s="36">
        <f>SUMIFS(СВЦЭМ!$D$33:$D$776,СВЦЭМ!$A$33:$A$776,$A77,СВЦЭМ!$B$33:$B$776,W$47)+'СЕТ СН'!$G$11+СВЦЭМ!$D$10+'СЕТ СН'!$G$5-'СЕТ СН'!$G$21</f>
        <v>3323.1652871900001</v>
      </c>
      <c r="X77" s="36">
        <f>SUMIFS(СВЦЭМ!$D$33:$D$776,СВЦЭМ!$A$33:$A$776,$A77,СВЦЭМ!$B$33:$B$776,X$47)+'СЕТ СН'!$G$11+СВЦЭМ!$D$10+'СЕТ СН'!$G$5-'СЕТ СН'!$G$21</f>
        <v>3364.9934254600003</v>
      </c>
      <c r="Y77" s="36">
        <f>SUMIFS(СВЦЭМ!$D$33:$D$776,СВЦЭМ!$A$33:$A$776,$A77,СВЦЭМ!$B$33:$B$776,Y$47)+'СЕТ СН'!$G$11+СВЦЭМ!$D$10+'СЕТ СН'!$G$5-'СЕТ СН'!$G$21</f>
        <v>3417.3684745700002</v>
      </c>
    </row>
    <row r="78" spans="1:26" ht="15.75" x14ac:dyDescent="0.2">
      <c r="A78" s="35">
        <f t="shared" si="1"/>
        <v>44074</v>
      </c>
      <c r="B78" s="36">
        <f>SUMIFS(СВЦЭМ!$D$33:$D$776,СВЦЭМ!$A$33:$A$776,$A78,СВЦЭМ!$B$33:$B$776,B$47)+'СЕТ СН'!$G$11+СВЦЭМ!$D$10+'СЕТ СН'!$G$5-'СЕТ СН'!$G$21</f>
        <v>3464.9896427799999</v>
      </c>
      <c r="C78" s="36">
        <f>SUMIFS(СВЦЭМ!$D$33:$D$776,СВЦЭМ!$A$33:$A$776,$A78,СВЦЭМ!$B$33:$B$776,C$47)+'СЕТ СН'!$G$11+СВЦЭМ!$D$10+'СЕТ СН'!$G$5-'СЕТ СН'!$G$21</f>
        <v>3518.3585086399999</v>
      </c>
      <c r="D78" s="36">
        <f>SUMIFS(СВЦЭМ!$D$33:$D$776,СВЦЭМ!$A$33:$A$776,$A78,СВЦЭМ!$B$33:$B$776,D$47)+'СЕТ СН'!$G$11+СВЦЭМ!$D$10+'СЕТ СН'!$G$5-'СЕТ СН'!$G$21</f>
        <v>3574.1621774599998</v>
      </c>
      <c r="E78" s="36">
        <f>SUMIFS(СВЦЭМ!$D$33:$D$776,СВЦЭМ!$A$33:$A$776,$A78,СВЦЭМ!$B$33:$B$776,E$47)+'СЕТ СН'!$G$11+СВЦЭМ!$D$10+'СЕТ СН'!$G$5-'СЕТ СН'!$G$21</f>
        <v>3586.3691774099998</v>
      </c>
      <c r="F78" s="36">
        <f>SUMIFS(СВЦЭМ!$D$33:$D$776,СВЦЭМ!$A$33:$A$776,$A78,СВЦЭМ!$B$33:$B$776,F$47)+'СЕТ СН'!$G$11+СВЦЭМ!$D$10+'СЕТ СН'!$G$5-'СЕТ СН'!$G$21</f>
        <v>3597.87961111</v>
      </c>
      <c r="G78" s="36">
        <f>SUMIFS(СВЦЭМ!$D$33:$D$776,СВЦЭМ!$A$33:$A$776,$A78,СВЦЭМ!$B$33:$B$776,G$47)+'СЕТ СН'!$G$11+СВЦЭМ!$D$10+'СЕТ СН'!$G$5-'СЕТ СН'!$G$21</f>
        <v>3584.2307854700002</v>
      </c>
      <c r="H78" s="36">
        <f>SUMIFS(СВЦЭМ!$D$33:$D$776,СВЦЭМ!$A$33:$A$776,$A78,СВЦЭМ!$B$33:$B$776,H$47)+'СЕТ СН'!$G$11+СВЦЭМ!$D$10+'СЕТ СН'!$G$5-'СЕТ СН'!$G$21</f>
        <v>3533.3107183699999</v>
      </c>
      <c r="I78" s="36">
        <f>SUMIFS(СВЦЭМ!$D$33:$D$776,СВЦЭМ!$A$33:$A$776,$A78,СВЦЭМ!$B$33:$B$776,I$47)+'СЕТ СН'!$G$11+СВЦЭМ!$D$10+'СЕТ СН'!$G$5-'СЕТ СН'!$G$21</f>
        <v>3471.7978311100001</v>
      </c>
      <c r="J78" s="36">
        <f>SUMIFS(СВЦЭМ!$D$33:$D$776,СВЦЭМ!$A$33:$A$776,$A78,СВЦЭМ!$B$33:$B$776,J$47)+'СЕТ СН'!$G$11+СВЦЭМ!$D$10+'СЕТ СН'!$G$5-'СЕТ СН'!$G$21</f>
        <v>3416.8063497499998</v>
      </c>
      <c r="K78" s="36">
        <f>SUMIFS(СВЦЭМ!$D$33:$D$776,СВЦЭМ!$A$33:$A$776,$A78,СВЦЭМ!$B$33:$B$776,K$47)+'СЕТ СН'!$G$11+СВЦЭМ!$D$10+'СЕТ СН'!$G$5-'СЕТ СН'!$G$21</f>
        <v>3374.7144323399998</v>
      </c>
      <c r="L78" s="36">
        <f>SUMIFS(СВЦЭМ!$D$33:$D$776,СВЦЭМ!$A$33:$A$776,$A78,СВЦЭМ!$B$33:$B$776,L$47)+'СЕТ СН'!$G$11+СВЦЭМ!$D$10+'СЕТ СН'!$G$5-'СЕТ СН'!$G$21</f>
        <v>3390.0149083199999</v>
      </c>
      <c r="M78" s="36">
        <f>SUMIFS(СВЦЭМ!$D$33:$D$776,СВЦЭМ!$A$33:$A$776,$A78,СВЦЭМ!$B$33:$B$776,M$47)+'СЕТ СН'!$G$11+СВЦЭМ!$D$10+'СЕТ СН'!$G$5-'СЕТ СН'!$G$21</f>
        <v>3389.8930469100001</v>
      </c>
      <c r="N78" s="36">
        <f>SUMIFS(СВЦЭМ!$D$33:$D$776,СВЦЭМ!$A$33:$A$776,$A78,СВЦЭМ!$B$33:$B$776,N$47)+'СЕТ СН'!$G$11+СВЦЭМ!$D$10+'СЕТ СН'!$G$5-'СЕТ СН'!$G$21</f>
        <v>3384.9129029999999</v>
      </c>
      <c r="O78" s="36">
        <f>SUMIFS(СВЦЭМ!$D$33:$D$776,СВЦЭМ!$A$33:$A$776,$A78,СВЦЭМ!$B$33:$B$776,O$47)+'СЕТ СН'!$G$11+СВЦЭМ!$D$10+'СЕТ СН'!$G$5-'СЕТ СН'!$G$21</f>
        <v>3378.4466597400001</v>
      </c>
      <c r="P78" s="36">
        <f>SUMIFS(СВЦЭМ!$D$33:$D$776,СВЦЭМ!$A$33:$A$776,$A78,СВЦЭМ!$B$33:$B$776,P$47)+'СЕТ СН'!$G$11+СВЦЭМ!$D$10+'СЕТ СН'!$G$5-'СЕТ СН'!$G$21</f>
        <v>3382.7254796299999</v>
      </c>
      <c r="Q78" s="36">
        <f>SUMIFS(СВЦЭМ!$D$33:$D$776,СВЦЭМ!$A$33:$A$776,$A78,СВЦЭМ!$B$33:$B$776,Q$47)+'СЕТ СН'!$G$11+СВЦЭМ!$D$10+'СЕТ СН'!$G$5-'СЕТ СН'!$G$21</f>
        <v>3382.2797114</v>
      </c>
      <c r="R78" s="36">
        <f>SUMIFS(СВЦЭМ!$D$33:$D$776,СВЦЭМ!$A$33:$A$776,$A78,СВЦЭМ!$B$33:$B$776,R$47)+'СЕТ СН'!$G$11+СВЦЭМ!$D$10+'СЕТ СН'!$G$5-'СЕТ СН'!$G$21</f>
        <v>3379.9956135800003</v>
      </c>
      <c r="S78" s="36">
        <f>SUMIFS(СВЦЭМ!$D$33:$D$776,СВЦЭМ!$A$33:$A$776,$A78,СВЦЭМ!$B$33:$B$776,S$47)+'СЕТ СН'!$G$11+СВЦЭМ!$D$10+'СЕТ СН'!$G$5-'СЕТ СН'!$G$21</f>
        <v>3385.32603548</v>
      </c>
      <c r="T78" s="36">
        <f>SUMIFS(СВЦЭМ!$D$33:$D$776,СВЦЭМ!$A$33:$A$776,$A78,СВЦЭМ!$B$33:$B$776,T$47)+'СЕТ СН'!$G$11+СВЦЭМ!$D$10+'СЕТ СН'!$G$5-'СЕТ СН'!$G$21</f>
        <v>3383.9351424500001</v>
      </c>
      <c r="U78" s="36">
        <f>SUMIFS(СВЦЭМ!$D$33:$D$776,СВЦЭМ!$A$33:$A$776,$A78,СВЦЭМ!$B$33:$B$776,U$47)+'СЕТ СН'!$G$11+СВЦЭМ!$D$10+'СЕТ СН'!$G$5-'СЕТ СН'!$G$21</f>
        <v>3376.9280399600002</v>
      </c>
      <c r="V78" s="36">
        <f>SUMIFS(СВЦЭМ!$D$33:$D$776,СВЦЭМ!$A$33:$A$776,$A78,СВЦЭМ!$B$33:$B$776,V$47)+'СЕТ СН'!$G$11+СВЦЭМ!$D$10+'СЕТ СН'!$G$5-'СЕТ СН'!$G$21</f>
        <v>3377.7299458699999</v>
      </c>
      <c r="W78" s="36">
        <f>SUMIFS(СВЦЭМ!$D$33:$D$776,СВЦЭМ!$A$33:$A$776,$A78,СВЦЭМ!$B$33:$B$776,W$47)+'СЕТ СН'!$G$11+СВЦЭМ!$D$10+'СЕТ СН'!$G$5-'СЕТ СН'!$G$21</f>
        <v>3375.7809926199998</v>
      </c>
      <c r="X78" s="36">
        <f>SUMIFS(СВЦЭМ!$D$33:$D$776,СВЦЭМ!$A$33:$A$776,$A78,СВЦЭМ!$B$33:$B$776,X$47)+'СЕТ СН'!$G$11+СВЦЭМ!$D$10+'СЕТ СН'!$G$5-'СЕТ СН'!$G$21</f>
        <v>3383.9887368700001</v>
      </c>
      <c r="Y78" s="36">
        <f>SUMIFS(СВЦЭМ!$D$33:$D$776,СВЦЭМ!$A$33:$A$776,$A78,СВЦЭМ!$B$33:$B$776,Y$47)+'СЕТ СН'!$G$11+СВЦЭМ!$D$10+'СЕТ СН'!$G$5-'СЕТ СН'!$G$21</f>
        <v>3435.7745179799999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01.08.2020</v>
      </c>
      <c r="B84" s="36">
        <f>SUMIFS(СВЦЭМ!$D$33:$D$776,СВЦЭМ!$A$33:$A$776,$A84,СВЦЭМ!$B$33:$B$776,B$83)+'СЕТ СН'!$H$11+СВЦЭМ!$D$10+'СЕТ СН'!$H$5-'СЕТ СН'!$H$21</f>
        <v>3620.8224676199998</v>
      </c>
      <c r="C84" s="36">
        <f>SUMIFS(СВЦЭМ!$D$33:$D$776,СВЦЭМ!$A$33:$A$776,$A84,СВЦЭМ!$B$33:$B$776,C$83)+'СЕТ СН'!$H$11+СВЦЭМ!$D$10+'СЕТ СН'!$H$5-'СЕТ СН'!$H$21</f>
        <v>3658.7699187899998</v>
      </c>
      <c r="D84" s="36">
        <f>SUMIFS(СВЦЭМ!$D$33:$D$776,СВЦЭМ!$A$33:$A$776,$A84,СВЦЭМ!$B$33:$B$776,D$83)+'СЕТ СН'!$H$11+СВЦЭМ!$D$10+'СЕТ СН'!$H$5-'СЕТ СН'!$H$21</f>
        <v>3693.53721481</v>
      </c>
      <c r="E84" s="36">
        <f>SUMIFS(СВЦЭМ!$D$33:$D$776,СВЦЭМ!$A$33:$A$776,$A84,СВЦЭМ!$B$33:$B$776,E$83)+'СЕТ СН'!$H$11+СВЦЭМ!$D$10+'СЕТ СН'!$H$5-'СЕТ СН'!$H$21</f>
        <v>3694.6592209400001</v>
      </c>
      <c r="F84" s="36">
        <f>SUMIFS(СВЦЭМ!$D$33:$D$776,СВЦЭМ!$A$33:$A$776,$A84,СВЦЭМ!$B$33:$B$776,F$83)+'СЕТ СН'!$H$11+СВЦЭМ!$D$10+'СЕТ СН'!$H$5-'СЕТ СН'!$H$21</f>
        <v>3691.1154735700002</v>
      </c>
      <c r="G84" s="36">
        <f>SUMIFS(СВЦЭМ!$D$33:$D$776,СВЦЭМ!$A$33:$A$776,$A84,СВЦЭМ!$B$33:$B$776,G$83)+'СЕТ СН'!$H$11+СВЦЭМ!$D$10+'СЕТ СН'!$H$5-'СЕТ СН'!$H$21</f>
        <v>3716.02700026</v>
      </c>
      <c r="H84" s="36">
        <f>SUMIFS(СВЦЭМ!$D$33:$D$776,СВЦЭМ!$A$33:$A$776,$A84,СВЦЭМ!$B$33:$B$776,H$83)+'СЕТ СН'!$H$11+СВЦЭМ!$D$10+'СЕТ СН'!$H$5-'СЕТ СН'!$H$21</f>
        <v>3695.3349631999999</v>
      </c>
      <c r="I84" s="36">
        <f>SUMIFS(СВЦЭМ!$D$33:$D$776,СВЦЭМ!$A$33:$A$776,$A84,СВЦЭМ!$B$33:$B$776,I$83)+'СЕТ СН'!$H$11+СВЦЭМ!$D$10+'СЕТ СН'!$H$5-'СЕТ СН'!$H$21</f>
        <v>3712.6607836799999</v>
      </c>
      <c r="J84" s="36">
        <f>SUMIFS(СВЦЭМ!$D$33:$D$776,СВЦЭМ!$A$33:$A$776,$A84,СВЦЭМ!$B$33:$B$776,J$83)+'СЕТ СН'!$H$11+СВЦЭМ!$D$10+'СЕТ СН'!$H$5-'СЕТ СН'!$H$21</f>
        <v>3669.66441257</v>
      </c>
      <c r="K84" s="36">
        <f>SUMIFS(СВЦЭМ!$D$33:$D$776,СВЦЭМ!$A$33:$A$776,$A84,СВЦЭМ!$B$33:$B$776,K$83)+'СЕТ СН'!$H$11+СВЦЭМ!$D$10+'СЕТ СН'!$H$5-'СЕТ СН'!$H$21</f>
        <v>3629.2817693799998</v>
      </c>
      <c r="L84" s="36">
        <f>SUMIFS(СВЦЭМ!$D$33:$D$776,СВЦЭМ!$A$33:$A$776,$A84,СВЦЭМ!$B$33:$B$776,L$83)+'СЕТ СН'!$H$11+СВЦЭМ!$D$10+'СЕТ СН'!$H$5-'СЕТ СН'!$H$21</f>
        <v>3596.6701344799999</v>
      </c>
      <c r="M84" s="36">
        <f>SUMIFS(СВЦЭМ!$D$33:$D$776,СВЦЭМ!$A$33:$A$776,$A84,СВЦЭМ!$B$33:$B$776,M$83)+'СЕТ СН'!$H$11+СВЦЭМ!$D$10+'СЕТ СН'!$H$5-'СЕТ СН'!$H$21</f>
        <v>3536.4331025800002</v>
      </c>
      <c r="N84" s="36">
        <f>SUMIFS(СВЦЭМ!$D$33:$D$776,СВЦЭМ!$A$33:$A$776,$A84,СВЦЭМ!$B$33:$B$776,N$83)+'СЕТ СН'!$H$11+СВЦЭМ!$D$10+'СЕТ СН'!$H$5-'СЕТ СН'!$H$21</f>
        <v>3504.8094859600001</v>
      </c>
      <c r="O84" s="36">
        <f>SUMIFS(СВЦЭМ!$D$33:$D$776,СВЦЭМ!$A$33:$A$776,$A84,СВЦЭМ!$B$33:$B$776,O$83)+'СЕТ СН'!$H$11+СВЦЭМ!$D$10+'СЕТ СН'!$H$5-'СЕТ СН'!$H$21</f>
        <v>3457.9063546299999</v>
      </c>
      <c r="P84" s="36">
        <f>SUMIFS(СВЦЭМ!$D$33:$D$776,СВЦЭМ!$A$33:$A$776,$A84,СВЦЭМ!$B$33:$B$776,P$83)+'СЕТ СН'!$H$11+СВЦЭМ!$D$10+'СЕТ СН'!$H$5-'СЕТ СН'!$H$21</f>
        <v>3459.6696240599999</v>
      </c>
      <c r="Q84" s="36">
        <f>SUMIFS(СВЦЭМ!$D$33:$D$776,СВЦЭМ!$A$33:$A$776,$A84,СВЦЭМ!$B$33:$B$776,Q$83)+'СЕТ СН'!$H$11+СВЦЭМ!$D$10+'СЕТ СН'!$H$5-'СЕТ СН'!$H$21</f>
        <v>3460.9735268100003</v>
      </c>
      <c r="R84" s="36">
        <f>SUMIFS(СВЦЭМ!$D$33:$D$776,СВЦЭМ!$A$33:$A$776,$A84,СВЦЭМ!$B$33:$B$776,R$83)+'СЕТ СН'!$H$11+СВЦЭМ!$D$10+'СЕТ СН'!$H$5-'СЕТ СН'!$H$21</f>
        <v>3460.5359077799999</v>
      </c>
      <c r="S84" s="36">
        <f>SUMIFS(СВЦЭМ!$D$33:$D$776,СВЦЭМ!$A$33:$A$776,$A84,СВЦЭМ!$B$33:$B$776,S$83)+'СЕТ СН'!$H$11+СВЦЭМ!$D$10+'СЕТ СН'!$H$5-'СЕТ СН'!$H$21</f>
        <v>3461.0769377500001</v>
      </c>
      <c r="T84" s="36">
        <f>SUMIFS(СВЦЭМ!$D$33:$D$776,СВЦЭМ!$A$33:$A$776,$A84,СВЦЭМ!$B$33:$B$776,T$83)+'СЕТ СН'!$H$11+СВЦЭМ!$D$10+'СЕТ СН'!$H$5-'СЕТ СН'!$H$21</f>
        <v>3461.1390960899998</v>
      </c>
      <c r="U84" s="36">
        <f>SUMIFS(СВЦЭМ!$D$33:$D$776,СВЦЭМ!$A$33:$A$776,$A84,СВЦЭМ!$B$33:$B$776,U$83)+'СЕТ СН'!$H$11+СВЦЭМ!$D$10+'СЕТ СН'!$H$5-'СЕТ СН'!$H$21</f>
        <v>3462.6089803700002</v>
      </c>
      <c r="V84" s="36">
        <f>SUMIFS(СВЦЭМ!$D$33:$D$776,СВЦЭМ!$A$33:$A$776,$A84,СВЦЭМ!$B$33:$B$776,V$83)+'СЕТ СН'!$H$11+СВЦЭМ!$D$10+'СЕТ СН'!$H$5-'СЕТ СН'!$H$21</f>
        <v>3449.8964747600003</v>
      </c>
      <c r="W84" s="36">
        <f>SUMIFS(СВЦЭМ!$D$33:$D$776,СВЦЭМ!$A$33:$A$776,$A84,СВЦЭМ!$B$33:$B$776,W$83)+'СЕТ СН'!$H$11+СВЦЭМ!$D$10+'СЕТ СН'!$H$5-'СЕТ СН'!$H$21</f>
        <v>3434.5664958400002</v>
      </c>
      <c r="X84" s="36">
        <f>SUMIFS(СВЦЭМ!$D$33:$D$776,СВЦЭМ!$A$33:$A$776,$A84,СВЦЭМ!$B$33:$B$776,X$83)+'СЕТ СН'!$H$11+СВЦЭМ!$D$10+'СЕТ СН'!$H$5-'СЕТ СН'!$H$21</f>
        <v>3472.1912954199997</v>
      </c>
      <c r="Y84" s="36">
        <f>SUMIFS(СВЦЭМ!$D$33:$D$776,СВЦЭМ!$A$33:$A$776,$A84,СВЦЭМ!$B$33:$B$776,Y$83)+'СЕТ СН'!$H$11+СВЦЭМ!$D$10+'СЕТ СН'!$H$5-'СЕТ СН'!$H$21</f>
        <v>3578.1894413800001</v>
      </c>
      <c r="AA84" s="45"/>
    </row>
    <row r="85" spans="1:27" ht="15.75" x14ac:dyDescent="0.2">
      <c r="A85" s="35">
        <f>A84+1</f>
        <v>44045</v>
      </c>
      <c r="B85" s="36">
        <f>SUMIFS(СВЦЭМ!$D$33:$D$776,СВЦЭМ!$A$33:$A$776,$A85,СВЦЭМ!$B$33:$B$776,B$83)+'СЕТ СН'!$H$11+СВЦЭМ!$D$10+'СЕТ СН'!$H$5-'СЕТ СН'!$H$21</f>
        <v>3603.03302631</v>
      </c>
      <c r="C85" s="36">
        <f>SUMIFS(СВЦЭМ!$D$33:$D$776,СВЦЭМ!$A$33:$A$776,$A85,СВЦЭМ!$B$33:$B$776,C$83)+'СЕТ СН'!$H$11+СВЦЭМ!$D$10+'СЕТ СН'!$H$5-'СЕТ СН'!$H$21</f>
        <v>3644.61397541</v>
      </c>
      <c r="D85" s="36">
        <f>SUMIFS(СВЦЭМ!$D$33:$D$776,СВЦЭМ!$A$33:$A$776,$A85,СВЦЭМ!$B$33:$B$776,D$83)+'СЕТ СН'!$H$11+СВЦЭМ!$D$10+'СЕТ СН'!$H$5-'СЕТ СН'!$H$21</f>
        <v>3673.7180030099998</v>
      </c>
      <c r="E85" s="36">
        <f>SUMIFS(СВЦЭМ!$D$33:$D$776,СВЦЭМ!$A$33:$A$776,$A85,СВЦЭМ!$B$33:$B$776,E$83)+'СЕТ СН'!$H$11+СВЦЭМ!$D$10+'СЕТ СН'!$H$5-'СЕТ СН'!$H$21</f>
        <v>3678.8626121500001</v>
      </c>
      <c r="F85" s="36">
        <f>SUMIFS(СВЦЭМ!$D$33:$D$776,СВЦЭМ!$A$33:$A$776,$A85,СВЦЭМ!$B$33:$B$776,F$83)+'СЕТ СН'!$H$11+СВЦЭМ!$D$10+'СЕТ СН'!$H$5-'СЕТ СН'!$H$21</f>
        <v>3681.62382497</v>
      </c>
      <c r="G85" s="36">
        <f>SUMIFS(СВЦЭМ!$D$33:$D$776,СВЦЭМ!$A$33:$A$776,$A85,СВЦЭМ!$B$33:$B$776,G$83)+'СЕТ СН'!$H$11+СВЦЭМ!$D$10+'СЕТ СН'!$H$5-'СЕТ СН'!$H$21</f>
        <v>3678.8959235500001</v>
      </c>
      <c r="H85" s="36">
        <f>SUMIFS(СВЦЭМ!$D$33:$D$776,СВЦЭМ!$A$33:$A$776,$A85,СВЦЭМ!$B$33:$B$776,H$83)+'СЕТ СН'!$H$11+СВЦЭМ!$D$10+'СЕТ СН'!$H$5-'СЕТ СН'!$H$21</f>
        <v>3652.7694846200002</v>
      </c>
      <c r="I85" s="36">
        <f>SUMIFS(СВЦЭМ!$D$33:$D$776,СВЦЭМ!$A$33:$A$776,$A85,СВЦЭМ!$B$33:$B$776,I$83)+'СЕТ СН'!$H$11+СВЦЭМ!$D$10+'СЕТ СН'!$H$5-'СЕТ СН'!$H$21</f>
        <v>3688.57173405</v>
      </c>
      <c r="J85" s="36">
        <f>SUMIFS(СВЦЭМ!$D$33:$D$776,СВЦЭМ!$A$33:$A$776,$A85,СВЦЭМ!$B$33:$B$776,J$83)+'СЕТ СН'!$H$11+СВЦЭМ!$D$10+'СЕТ СН'!$H$5-'СЕТ СН'!$H$21</f>
        <v>3648.1598380999999</v>
      </c>
      <c r="K85" s="36">
        <f>SUMIFS(СВЦЭМ!$D$33:$D$776,СВЦЭМ!$A$33:$A$776,$A85,СВЦЭМ!$B$33:$B$776,K$83)+'СЕТ СН'!$H$11+СВЦЭМ!$D$10+'СЕТ СН'!$H$5-'СЕТ СН'!$H$21</f>
        <v>3583.9127719200001</v>
      </c>
      <c r="L85" s="36">
        <f>SUMIFS(СВЦЭМ!$D$33:$D$776,СВЦЭМ!$A$33:$A$776,$A85,СВЦЭМ!$B$33:$B$776,L$83)+'СЕТ СН'!$H$11+СВЦЭМ!$D$10+'СЕТ СН'!$H$5-'СЕТ СН'!$H$21</f>
        <v>3549.3735801600001</v>
      </c>
      <c r="M85" s="36">
        <f>SUMIFS(СВЦЭМ!$D$33:$D$776,СВЦЭМ!$A$33:$A$776,$A85,СВЦЭМ!$B$33:$B$776,M$83)+'СЕТ СН'!$H$11+СВЦЭМ!$D$10+'СЕТ СН'!$H$5-'СЕТ СН'!$H$21</f>
        <v>3481.52623154</v>
      </c>
      <c r="N85" s="36">
        <f>SUMIFS(СВЦЭМ!$D$33:$D$776,СВЦЭМ!$A$33:$A$776,$A85,СВЦЭМ!$B$33:$B$776,N$83)+'СЕТ СН'!$H$11+СВЦЭМ!$D$10+'СЕТ СН'!$H$5-'СЕТ СН'!$H$21</f>
        <v>3449.3421749999998</v>
      </c>
      <c r="O85" s="36">
        <f>SUMIFS(СВЦЭМ!$D$33:$D$776,СВЦЭМ!$A$33:$A$776,$A85,СВЦЭМ!$B$33:$B$776,O$83)+'СЕТ СН'!$H$11+СВЦЭМ!$D$10+'СЕТ СН'!$H$5-'СЕТ СН'!$H$21</f>
        <v>3434.9187469899998</v>
      </c>
      <c r="P85" s="36">
        <f>SUMIFS(СВЦЭМ!$D$33:$D$776,СВЦЭМ!$A$33:$A$776,$A85,СВЦЭМ!$B$33:$B$776,P$83)+'СЕТ СН'!$H$11+СВЦЭМ!$D$10+'СЕТ СН'!$H$5-'СЕТ СН'!$H$21</f>
        <v>3443.6253829400002</v>
      </c>
      <c r="Q85" s="36">
        <f>SUMIFS(СВЦЭМ!$D$33:$D$776,СВЦЭМ!$A$33:$A$776,$A85,СВЦЭМ!$B$33:$B$776,Q$83)+'СЕТ СН'!$H$11+СВЦЭМ!$D$10+'СЕТ СН'!$H$5-'СЕТ СН'!$H$21</f>
        <v>3454.48698655</v>
      </c>
      <c r="R85" s="36">
        <f>SUMIFS(СВЦЭМ!$D$33:$D$776,СВЦЭМ!$A$33:$A$776,$A85,СВЦЭМ!$B$33:$B$776,R$83)+'СЕТ СН'!$H$11+СВЦЭМ!$D$10+'СЕТ СН'!$H$5-'СЕТ СН'!$H$21</f>
        <v>3447.5978955</v>
      </c>
      <c r="S85" s="36">
        <f>SUMIFS(СВЦЭМ!$D$33:$D$776,СВЦЭМ!$A$33:$A$776,$A85,СВЦЭМ!$B$33:$B$776,S$83)+'СЕТ СН'!$H$11+СВЦЭМ!$D$10+'СЕТ СН'!$H$5-'СЕТ СН'!$H$21</f>
        <v>3451.5548201199999</v>
      </c>
      <c r="T85" s="36">
        <f>SUMIFS(СВЦЭМ!$D$33:$D$776,СВЦЭМ!$A$33:$A$776,$A85,СВЦЭМ!$B$33:$B$776,T$83)+'СЕТ СН'!$H$11+СВЦЭМ!$D$10+'СЕТ СН'!$H$5-'СЕТ СН'!$H$21</f>
        <v>3450.54540017</v>
      </c>
      <c r="U85" s="36">
        <f>SUMIFS(СВЦЭМ!$D$33:$D$776,СВЦЭМ!$A$33:$A$776,$A85,СВЦЭМ!$B$33:$B$776,U$83)+'СЕТ СН'!$H$11+СВЦЭМ!$D$10+'СЕТ СН'!$H$5-'СЕТ СН'!$H$21</f>
        <v>3437.4327051700002</v>
      </c>
      <c r="V85" s="36">
        <f>SUMIFS(СВЦЭМ!$D$33:$D$776,СВЦЭМ!$A$33:$A$776,$A85,СВЦЭМ!$B$33:$B$776,V$83)+'СЕТ СН'!$H$11+СВЦЭМ!$D$10+'СЕТ СН'!$H$5-'СЕТ СН'!$H$21</f>
        <v>3411.88830491</v>
      </c>
      <c r="W85" s="36">
        <f>SUMIFS(СВЦЭМ!$D$33:$D$776,СВЦЭМ!$A$33:$A$776,$A85,СВЦЭМ!$B$33:$B$776,W$83)+'СЕТ СН'!$H$11+СВЦЭМ!$D$10+'СЕТ СН'!$H$5-'СЕТ СН'!$H$21</f>
        <v>3411.7668117499998</v>
      </c>
      <c r="X85" s="36">
        <f>SUMIFS(СВЦЭМ!$D$33:$D$776,СВЦЭМ!$A$33:$A$776,$A85,СВЦЭМ!$B$33:$B$776,X$83)+'СЕТ СН'!$H$11+СВЦЭМ!$D$10+'СЕТ СН'!$H$5-'СЕТ СН'!$H$21</f>
        <v>3441.2962839699999</v>
      </c>
      <c r="Y85" s="36">
        <f>SUMIFS(СВЦЭМ!$D$33:$D$776,СВЦЭМ!$A$33:$A$776,$A85,СВЦЭМ!$B$33:$B$776,Y$83)+'СЕТ СН'!$H$11+СВЦЭМ!$D$10+'СЕТ СН'!$H$5-'СЕТ СН'!$H$21</f>
        <v>3527.97397314</v>
      </c>
    </row>
    <row r="86" spans="1:27" ht="15.75" x14ac:dyDescent="0.2">
      <c r="A86" s="35">
        <f t="shared" ref="A86:A114" si="2">A85+1</f>
        <v>44046</v>
      </c>
      <c r="B86" s="36">
        <f>SUMIFS(СВЦЭМ!$D$33:$D$776,СВЦЭМ!$A$33:$A$776,$A86,СВЦЭМ!$B$33:$B$776,B$83)+'СЕТ СН'!$H$11+СВЦЭМ!$D$10+'СЕТ СН'!$H$5-'СЕТ СН'!$H$21</f>
        <v>3616.6378956399999</v>
      </c>
      <c r="C86" s="36">
        <f>SUMIFS(СВЦЭМ!$D$33:$D$776,СВЦЭМ!$A$33:$A$776,$A86,СВЦЭМ!$B$33:$B$776,C$83)+'СЕТ СН'!$H$11+СВЦЭМ!$D$10+'СЕТ СН'!$H$5-'СЕТ СН'!$H$21</f>
        <v>3612.29041908</v>
      </c>
      <c r="D86" s="36">
        <f>SUMIFS(СВЦЭМ!$D$33:$D$776,СВЦЭМ!$A$33:$A$776,$A86,СВЦЭМ!$B$33:$B$776,D$83)+'СЕТ СН'!$H$11+СВЦЭМ!$D$10+'СЕТ СН'!$H$5-'СЕТ СН'!$H$21</f>
        <v>3626.5848956899999</v>
      </c>
      <c r="E86" s="36">
        <f>SUMIFS(СВЦЭМ!$D$33:$D$776,СВЦЭМ!$A$33:$A$776,$A86,СВЦЭМ!$B$33:$B$776,E$83)+'СЕТ СН'!$H$11+СВЦЭМ!$D$10+'СЕТ СН'!$H$5-'СЕТ СН'!$H$21</f>
        <v>3669.9969616600001</v>
      </c>
      <c r="F86" s="36">
        <f>SUMIFS(СВЦЭМ!$D$33:$D$776,СВЦЭМ!$A$33:$A$776,$A86,СВЦЭМ!$B$33:$B$776,F$83)+'СЕТ СН'!$H$11+СВЦЭМ!$D$10+'СЕТ СН'!$H$5-'СЕТ СН'!$H$21</f>
        <v>3671.8897619899999</v>
      </c>
      <c r="G86" s="36">
        <f>SUMIFS(СВЦЭМ!$D$33:$D$776,СВЦЭМ!$A$33:$A$776,$A86,СВЦЭМ!$B$33:$B$776,G$83)+'СЕТ СН'!$H$11+СВЦЭМ!$D$10+'СЕТ СН'!$H$5-'СЕТ СН'!$H$21</f>
        <v>3693.93491657</v>
      </c>
      <c r="H86" s="36">
        <f>SUMIFS(СВЦЭМ!$D$33:$D$776,СВЦЭМ!$A$33:$A$776,$A86,СВЦЭМ!$B$33:$B$776,H$83)+'СЕТ СН'!$H$11+СВЦЭМ!$D$10+'СЕТ СН'!$H$5-'СЕТ СН'!$H$21</f>
        <v>3680.2501195899999</v>
      </c>
      <c r="I86" s="36">
        <f>SUMIFS(СВЦЭМ!$D$33:$D$776,СВЦЭМ!$A$33:$A$776,$A86,СВЦЭМ!$B$33:$B$776,I$83)+'СЕТ СН'!$H$11+СВЦЭМ!$D$10+'СЕТ СН'!$H$5-'СЕТ СН'!$H$21</f>
        <v>3692.8529366100001</v>
      </c>
      <c r="J86" s="36">
        <f>SUMIFS(СВЦЭМ!$D$33:$D$776,СВЦЭМ!$A$33:$A$776,$A86,СВЦЭМ!$B$33:$B$776,J$83)+'СЕТ СН'!$H$11+СВЦЭМ!$D$10+'СЕТ СН'!$H$5-'СЕТ СН'!$H$21</f>
        <v>3638.5570076600002</v>
      </c>
      <c r="K86" s="36">
        <f>SUMIFS(СВЦЭМ!$D$33:$D$776,СВЦЭМ!$A$33:$A$776,$A86,СВЦЭМ!$B$33:$B$776,K$83)+'СЕТ СН'!$H$11+СВЦЭМ!$D$10+'СЕТ СН'!$H$5-'СЕТ СН'!$H$21</f>
        <v>3588.59787074</v>
      </c>
      <c r="L86" s="36">
        <f>SUMIFS(СВЦЭМ!$D$33:$D$776,СВЦЭМ!$A$33:$A$776,$A86,СВЦЭМ!$B$33:$B$776,L$83)+'СЕТ СН'!$H$11+СВЦЭМ!$D$10+'СЕТ СН'!$H$5-'СЕТ СН'!$H$21</f>
        <v>3544.0994768</v>
      </c>
      <c r="M86" s="36">
        <f>SUMIFS(СВЦЭМ!$D$33:$D$776,СВЦЭМ!$A$33:$A$776,$A86,СВЦЭМ!$B$33:$B$776,M$83)+'СЕТ СН'!$H$11+СВЦЭМ!$D$10+'СЕТ СН'!$H$5-'СЕТ СН'!$H$21</f>
        <v>3475.6384198800001</v>
      </c>
      <c r="N86" s="36">
        <f>SUMIFS(СВЦЭМ!$D$33:$D$776,СВЦЭМ!$A$33:$A$776,$A86,СВЦЭМ!$B$33:$B$776,N$83)+'СЕТ СН'!$H$11+СВЦЭМ!$D$10+'СЕТ СН'!$H$5-'СЕТ СН'!$H$21</f>
        <v>3435.5671295399998</v>
      </c>
      <c r="O86" s="36">
        <f>SUMIFS(СВЦЭМ!$D$33:$D$776,СВЦЭМ!$A$33:$A$776,$A86,СВЦЭМ!$B$33:$B$776,O$83)+'СЕТ СН'!$H$11+СВЦЭМ!$D$10+'СЕТ СН'!$H$5-'СЕТ СН'!$H$21</f>
        <v>3419.1019953099999</v>
      </c>
      <c r="P86" s="36">
        <f>SUMIFS(СВЦЭМ!$D$33:$D$776,СВЦЭМ!$A$33:$A$776,$A86,СВЦЭМ!$B$33:$B$776,P$83)+'СЕТ СН'!$H$11+СВЦЭМ!$D$10+'СЕТ СН'!$H$5-'СЕТ СН'!$H$21</f>
        <v>3423.2043369200001</v>
      </c>
      <c r="Q86" s="36">
        <f>SUMIFS(СВЦЭМ!$D$33:$D$776,СВЦЭМ!$A$33:$A$776,$A86,СВЦЭМ!$B$33:$B$776,Q$83)+'СЕТ СН'!$H$11+СВЦЭМ!$D$10+'СЕТ СН'!$H$5-'СЕТ СН'!$H$21</f>
        <v>3427.1414499000002</v>
      </c>
      <c r="R86" s="36">
        <f>SUMIFS(СВЦЭМ!$D$33:$D$776,СВЦЭМ!$A$33:$A$776,$A86,СВЦЭМ!$B$33:$B$776,R$83)+'СЕТ СН'!$H$11+СВЦЭМ!$D$10+'СЕТ СН'!$H$5-'СЕТ СН'!$H$21</f>
        <v>3434.65334635</v>
      </c>
      <c r="S86" s="36">
        <f>SUMIFS(СВЦЭМ!$D$33:$D$776,СВЦЭМ!$A$33:$A$776,$A86,СВЦЭМ!$B$33:$B$776,S$83)+'СЕТ СН'!$H$11+СВЦЭМ!$D$10+'СЕТ СН'!$H$5-'СЕТ СН'!$H$21</f>
        <v>3438.6861136899997</v>
      </c>
      <c r="T86" s="36">
        <f>SUMIFS(СВЦЭМ!$D$33:$D$776,СВЦЭМ!$A$33:$A$776,$A86,СВЦЭМ!$B$33:$B$776,T$83)+'СЕТ СН'!$H$11+СВЦЭМ!$D$10+'СЕТ СН'!$H$5-'СЕТ СН'!$H$21</f>
        <v>3447.1311372099999</v>
      </c>
      <c r="U86" s="36">
        <f>SUMIFS(СВЦЭМ!$D$33:$D$776,СВЦЭМ!$A$33:$A$776,$A86,СВЦЭМ!$B$33:$B$776,U$83)+'СЕТ СН'!$H$11+СВЦЭМ!$D$10+'СЕТ СН'!$H$5-'СЕТ СН'!$H$21</f>
        <v>3445.3396043000002</v>
      </c>
      <c r="V86" s="36">
        <f>SUMIFS(СВЦЭМ!$D$33:$D$776,СВЦЭМ!$A$33:$A$776,$A86,СВЦЭМ!$B$33:$B$776,V$83)+'СЕТ СН'!$H$11+СВЦЭМ!$D$10+'СЕТ СН'!$H$5-'СЕТ СН'!$H$21</f>
        <v>3437.8031665399999</v>
      </c>
      <c r="W86" s="36">
        <f>SUMIFS(СВЦЭМ!$D$33:$D$776,СВЦЭМ!$A$33:$A$776,$A86,СВЦЭМ!$B$33:$B$776,W$83)+'СЕТ СН'!$H$11+СВЦЭМ!$D$10+'СЕТ СН'!$H$5-'СЕТ СН'!$H$21</f>
        <v>3426.8702427500002</v>
      </c>
      <c r="X86" s="36">
        <f>SUMIFS(СВЦЭМ!$D$33:$D$776,СВЦЭМ!$A$33:$A$776,$A86,СВЦЭМ!$B$33:$B$776,X$83)+'СЕТ СН'!$H$11+СВЦЭМ!$D$10+'СЕТ СН'!$H$5-'СЕТ СН'!$H$21</f>
        <v>3449.51251404</v>
      </c>
      <c r="Y86" s="36">
        <f>SUMIFS(СВЦЭМ!$D$33:$D$776,СВЦЭМ!$A$33:$A$776,$A86,СВЦЭМ!$B$33:$B$776,Y$83)+'СЕТ СН'!$H$11+СВЦЭМ!$D$10+'СЕТ СН'!$H$5-'СЕТ СН'!$H$21</f>
        <v>3534.1602897900002</v>
      </c>
    </row>
    <row r="87" spans="1:27" ht="15.75" x14ac:dyDescent="0.2">
      <c r="A87" s="35">
        <f t="shared" si="2"/>
        <v>44047</v>
      </c>
      <c r="B87" s="36">
        <f>SUMIFS(СВЦЭМ!$D$33:$D$776,СВЦЭМ!$A$33:$A$776,$A87,СВЦЭМ!$B$33:$B$776,B$83)+'СЕТ СН'!$H$11+СВЦЭМ!$D$10+'СЕТ СН'!$H$5-'СЕТ СН'!$H$21</f>
        <v>3597.3842069299999</v>
      </c>
      <c r="C87" s="36">
        <f>SUMIFS(СВЦЭМ!$D$33:$D$776,СВЦЭМ!$A$33:$A$776,$A87,СВЦЭМ!$B$33:$B$776,C$83)+'СЕТ СН'!$H$11+СВЦЭМ!$D$10+'СЕТ СН'!$H$5-'СЕТ СН'!$H$21</f>
        <v>3647.0207037300002</v>
      </c>
      <c r="D87" s="36">
        <f>SUMIFS(СВЦЭМ!$D$33:$D$776,СВЦЭМ!$A$33:$A$776,$A87,СВЦЭМ!$B$33:$B$776,D$83)+'СЕТ СН'!$H$11+СВЦЭМ!$D$10+'СЕТ СН'!$H$5-'СЕТ СН'!$H$21</f>
        <v>3665.62602014</v>
      </c>
      <c r="E87" s="36">
        <f>SUMIFS(СВЦЭМ!$D$33:$D$776,СВЦЭМ!$A$33:$A$776,$A87,СВЦЭМ!$B$33:$B$776,E$83)+'СЕТ СН'!$H$11+СВЦЭМ!$D$10+'СЕТ СН'!$H$5-'СЕТ СН'!$H$21</f>
        <v>3695.70319995</v>
      </c>
      <c r="F87" s="36">
        <f>SUMIFS(СВЦЭМ!$D$33:$D$776,СВЦЭМ!$A$33:$A$776,$A87,СВЦЭМ!$B$33:$B$776,F$83)+'СЕТ СН'!$H$11+СВЦЭМ!$D$10+'СЕТ СН'!$H$5-'СЕТ СН'!$H$21</f>
        <v>3702.1607547100002</v>
      </c>
      <c r="G87" s="36">
        <f>SUMIFS(СВЦЭМ!$D$33:$D$776,СВЦЭМ!$A$33:$A$776,$A87,СВЦЭМ!$B$33:$B$776,G$83)+'СЕТ СН'!$H$11+СВЦЭМ!$D$10+'СЕТ СН'!$H$5-'СЕТ СН'!$H$21</f>
        <v>3695.6216453299999</v>
      </c>
      <c r="H87" s="36">
        <f>SUMIFS(СВЦЭМ!$D$33:$D$776,СВЦЭМ!$A$33:$A$776,$A87,СВЦЭМ!$B$33:$B$776,H$83)+'СЕТ СН'!$H$11+СВЦЭМ!$D$10+'СЕТ СН'!$H$5-'СЕТ СН'!$H$21</f>
        <v>3653.1483170500001</v>
      </c>
      <c r="I87" s="36">
        <f>SUMIFS(СВЦЭМ!$D$33:$D$776,СВЦЭМ!$A$33:$A$776,$A87,СВЦЭМ!$B$33:$B$776,I$83)+'СЕТ СН'!$H$11+СВЦЭМ!$D$10+'СЕТ СН'!$H$5-'СЕТ СН'!$H$21</f>
        <v>3646.7278684299999</v>
      </c>
      <c r="J87" s="36">
        <f>SUMIFS(СВЦЭМ!$D$33:$D$776,СВЦЭМ!$A$33:$A$776,$A87,СВЦЭМ!$B$33:$B$776,J$83)+'СЕТ СН'!$H$11+СВЦЭМ!$D$10+'СЕТ СН'!$H$5-'СЕТ СН'!$H$21</f>
        <v>3602.0625290200001</v>
      </c>
      <c r="K87" s="36">
        <f>SUMIFS(СВЦЭМ!$D$33:$D$776,СВЦЭМ!$A$33:$A$776,$A87,СВЦЭМ!$B$33:$B$776,K$83)+'СЕТ СН'!$H$11+СВЦЭМ!$D$10+'СЕТ СН'!$H$5-'СЕТ СН'!$H$21</f>
        <v>3573.5874798</v>
      </c>
      <c r="L87" s="36">
        <f>SUMIFS(СВЦЭМ!$D$33:$D$776,СВЦЭМ!$A$33:$A$776,$A87,СВЦЭМ!$B$33:$B$776,L$83)+'СЕТ СН'!$H$11+СВЦЭМ!$D$10+'СЕТ СН'!$H$5-'СЕТ СН'!$H$21</f>
        <v>3568.29157532</v>
      </c>
      <c r="M87" s="36">
        <f>SUMIFS(СВЦЭМ!$D$33:$D$776,СВЦЭМ!$A$33:$A$776,$A87,СВЦЭМ!$B$33:$B$776,M$83)+'СЕТ СН'!$H$11+СВЦЭМ!$D$10+'СЕТ СН'!$H$5-'СЕТ СН'!$H$21</f>
        <v>3494.0830547800001</v>
      </c>
      <c r="N87" s="36">
        <f>SUMIFS(СВЦЭМ!$D$33:$D$776,СВЦЭМ!$A$33:$A$776,$A87,СВЦЭМ!$B$33:$B$776,N$83)+'СЕТ СН'!$H$11+СВЦЭМ!$D$10+'СЕТ СН'!$H$5-'СЕТ СН'!$H$21</f>
        <v>3440.9186098999999</v>
      </c>
      <c r="O87" s="36">
        <f>SUMIFS(СВЦЭМ!$D$33:$D$776,СВЦЭМ!$A$33:$A$776,$A87,СВЦЭМ!$B$33:$B$776,O$83)+'СЕТ СН'!$H$11+СВЦЭМ!$D$10+'СЕТ СН'!$H$5-'СЕТ СН'!$H$21</f>
        <v>3418.3084572299999</v>
      </c>
      <c r="P87" s="36">
        <f>SUMIFS(СВЦЭМ!$D$33:$D$776,СВЦЭМ!$A$33:$A$776,$A87,СВЦЭМ!$B$33:$B$776,P$83)+'СЕТ СН'!$H$11+СВЦЭМ!$D$10+'СЕТ СН'!$H$5-'СЕТ СН'!$H$21</f>
        <v>3414.3112284099998</v>
      </c>
      <c r="Q87" s="36">
        <f>SUMIFS(СВЦЭМ!$D$33:$D$776,СВЦЭМ!$A$33:$A$776,$A87,СВЦЭМ!$B$33:$B$776,Q$83)+'СЕТ СН'!$H$11+СВЦЭМ!$D$10+'СЕТ СН'!$H$5-'СЕТ СН'!$H$21</f>
        <v>3413.7480937099999</v>
      </c>
      <c r="R87" s="36">
        <f>SUMIFS(СВЦЭМ!$D$33:$D$776,СВЦЭМ!$A$33:$A$776,$A87,СВЦЭМ!$B$33:$B$776,R$83)+'СЕТ СН'!$H$11+СВЦЭМ!$D$10+'СЕТ СН'!$H$5-'СЕТ СН'!$H$21</f>
        <v>3411.27925418</v>
      </c>
      <c r="S87" s="36">
        <f>SUMIFS(СВЦЭМ!$D$33:$D$776,СВЦЭМ!$A$33:$A$776,$A87,СВЦЭМ!$B$33:$B$776,S$83)+'СЕТ СН'!$H$11+СВЦЭМ!$D$10+'СЕТ СН'!$H$5-'СЕТ СН'!$H$21</f>
        <v>3432.3127915800001</v>
      </c>
      <c r="T87" s="36">
        <f>SUMIFS(СВЦЭМ!$D$33:$D$776,СВЦЭМ!$A$33:$A$776,$A87,СВЦЭМ!$B$33:$B$776,T$83)+'СЕТ СН'!$H$11+СВЦЭМ!$D$10+'СЕТ СН'!$H$5-'СЕТ СН'!$H$21</f>
        <v>3426.7850673000003</v>
      </c>
      <c r="U87" s="36">
        <f>SUMIFS(СВЦЭМ!$D$33:$D$776,СВЦЭМ!$A$33:$A$776,$A87,СВЦЭМ!$B$33:$B$776,U$83)+'СЕТ СН'!$H$11+СВЦЭМ!$D$10+'СЕТ СН'!$H$5-'СЕТ СН'!$H$21</f>
        <v>3426.8348763100003</v>
      </c>
      <c r="V87" s="36">
        <f>SUMIFS(СВЦЭМ!$D$33:$D$776,СВЦЭМ!$A$33:$A$776,$A87,СВЦЭМ!$B$33:$B$776,V$83)+'СЕТ СН'!$H$11+СВЦЭМ!$D$10+'СЕТ СН'!$H$5-'СЕТ СН'!$H$21</f>
        <v>3426.1817087499999</v>
      </c>
      <c r="W87" s="36">
        <f>SUMIFS(СВЦЭМ!$D$33:$D$776,СВЦЭМ!$A$33:$A$776,$A87,СВЦЭМ!$B$33:$B$776,W$83)+'СЕТ СН'!$H$11+СВЦЭМ!$D$10+'СЕТ СН'!$H$5-'СЕТ СН'!$H$21</f>
        <v>3427.84070075</v>
      </c>
      <c r="X87" s="36">
        <f>SUMIFS(СВЦЭМ!$D$33:$D$776,СВЦЭМ!$A$33:$A$776,$A87,СВЦЭМ!$B$33:$B$776,X$83)+'СЕТ СН'!$H$11+СВЦЭМ!$D$10+'СЕТ СН'!$H$5-'СЕТ СН'!$H$21</f>
        <v>3451.8811498599998</v>
      </c>
      <c r="Y87" s="36">
        <f>SUMIFS(СВЦЭМ!$D$33:$D$776,СВЦЭМ!$A$33:$A$776,$A87,СВЦЭМ!$B$33:$B$776,Y$83)+'СЕТ СН'!$H$11+СВЦЭМ!$D$10+'СЕТ СН'!$H$5-'СЕТ СН'!$H$21</f>
        <v>3533.6638690199998</v>
      </c>
    </row>
    <row r="88" spans="1:27" ht="15.75" x14ac:dyDescent="0.2">
      <c r="A88" s="35">
        <f t="shared" si="2"/>
        <v>44048</v>
      </c>
      <c r="B88" s="36">
        <f>SUMIFS(СВЦЭМ!$D$33:$D$776,СВЦЭМ!$A$33:$A$776,$A88,СВЦЭМ!$B$33:$B$776,B$83)+'СЕТ СН'!$H$11+СВЦЭМ!$D$10+'СЕТ СН'!$H$5-'СЕТ СН'!$H$21</f>
        <v>3599.2434331499999</v>
      </c>
      <c r="C88" s="36">
        <f>SUMIFS(СВЦЭМ!$D$33:$D$776,СВЦЭМ!$A$33:$A$776,$A88,СВЦЭМ!$B$33:$B$776,C$83)+'СЕТ СН'!$H$11+СВЦЭМ!$D$10+'СЕТ СН'!$H$5-'СЕТ СН'!$H$21</f>
        <v>3670.91232197</v>
      </c>
      <c r="D88" s="36">
        <f>SUMIFS(СВЦЭМ!$D$33:$D$776,СВЦЭМ!$A$33:$A$776,$A88,СВЦЭМ!$B$33:$B$776,D$83)+'СЕТ СН'!$H$11+СВЦЭМ!$D$10+'СЕТ СН'!$H$5-'СЕТ СН'!$H$21</f>
        <v>3685.3939594799999</v>
      </c>
      <c r="E88" s="36">
        <f>SUMIFS(СВЦЭМ!$D$33:$D$776,СВЦЭМ!$A$33:$A$776,$A88,СВЦЭМ!$B$33:$B$776,E$83)+'СЕТ СН'!$H$11+СВЦЭМ!$D$10+'СЕТ СН'!$H$5-'СЕТ СН'!$H$21</f>
        <v>3695.8329371300001</v>
      </c>
      <c r="F88" s="36">
        <f>SUMIFS(СВЦЭМ!$D$33:$D$776,СВЦЭМ!$A$33:$A$776,$A88,СВЦЭМ!$B$33:$B$776,F$83)+'СЕТ СН'!$H$11+СВЦЭМ!$D$10+'СЕТ СН'!$H$5-'СЕТ СН'!$H$21</f>
        <v>3693.9359494400001</v>
      </c>
      <c r="G88" s="36">
        <f>SUMIFS(СВЦЭМ!$D$33:$D$776,СВЦЭМ!$A$33:$A$776,$A88,СВЦЭМ!$B$33:$B$776,G$83)+'СЕТ СН'!$H$11+СВЦЭМ!$D$10+'СЕТ СН'!$H$5-'СЕТ СН'!$H$21</f>
        <v>3707.1095733299999</v>
      </c>
      <c r="H88" s="36">
        <f>SUMIFS(СВЦЭМ!$D$33:$D$776,СВЦЭМ!$A$33:$A$776,$A88,СВЦЭМ!$B$33:$B$776,H$83)+'СЕТ СН'!$H$11+СВЦЭМ!$D$10+'СЕТ СН'!$H$5-'СЕТ СН'!$H$21</f>
        <v>3684.93234527</v>
      </c>
      <c r="I88" s="36">
        <f>SUMIFS(СВЦЭМ!$D$33:$D$776,СВЦЭМ!$A$33:$A$776,$A88,СВЦЭМ!$B$33:$B$776,I$83)+'СЕТ СН'!$H$11+СВЦЭМ!$D$10+'СЕТ СН'!$H$5-'СЕТ СН'!$H$21</f>
        <v>3651.18534619</v>
      </c>
      <c r="J88" s="36">
        <f>SUMIFS(СВЦЭМ!$D$33:$D$776,СВЦЭМ!$A$33:$A$776,$A88,СВЦЭМ!$B$33:$B$776,J$83)+'СЕТ СН'!$H$11+СВЦЭМ!$D$10+'СЕТ СН'!$H$5-'СЕТ СН'!$H$21</f>
        <v>3601.3255960300003</v>
      </c>
      <c r="K88" s="36">
        <f>SUMIFS(СВЦЭМ!$D$33:$D$776,СВЦЭМ!$A$33:$A$776,$A88,СВЦЭМ!$B$33:$B$776,K$83)+'СЕТ СН'!$H$11+СВЦЭМ!$D$10+'СЕТ СН'!$H$5-'СЕТ СН'!$H$21</f>
        <v>3610.1665338900002</v>
      </c>
      <c r="L88" s="36">
        <f>SUMIFS(СВЦЭМ!$D$33:$D$776,СВЦЭМ!$A$33:$A$776,$A88,СВЦЭМ!$B$33:$B$776,L$83)+'СЕТ СН'!$H$11+СВЦЭМ!$D$10+'СЕТ СН'!$H$5-'СЕТ СН'!$H$21</f>
        <v>3560.8619309000001</v>
      </c>
      <c r="M88" s="36">
        <f>SUMIFS(СВЦЭМ!$D$33:$D$776,СВЦЭМ!$A$33:$A$776,$A88,СВЦЭМ!$B$33:$B$776,M$83)+'СЕТ СН'!$H$11+СВЦЭМ!$D$10+'СЕТ СН'!$H$5-'СЕТ СН'!$H$21</f>
        <v>3492.9124049399998</v>
      </c>
      <c r="N88" s="36">
        <f>SUMIFS(СВЦЭМ!$D$33:$D$776,СВЦЭМ!$A$33:$A$776,$A88,СВЦЭМ!$B$33:$B$776,N$83)+'СЕТ СН'!$H$11+СВЦЭМ!$D$10+'СЕТ СН'!$H$5-'СЕТ СН'!$H$21</f>
        <v>3443.8770441300003</v>
      </c>
      <c r="O88" s="36">
        <f>SUMIFS(СВЦЭМ!$D$33:$D$776,СВЦЭМ!$A$33:$A$776,$A88,СВЦЭМ!$B$33:$B$776,O$83)+'СЕТ СН'!$H$11+СВЦЭМ!$D$10+'СЕТ СН'!$H$5-'СЕТ СН'!$H$21</f>
        <v>3413.6751158900001</v>
      </c>
      <c r="P88" s="36">
        <f>SUMIFS(СВЦЭМ!$D$33:$D$776,СВЦЭМ!$A$33:$A$776,$A88,СВЦЭМ!$B$33:$B$776,P$83)+'СЕТ СН'!$H$11+СВЦЭМ!$D$10+'СЕТ СН'!$H$5-'СЕТ СН'!$H$21</f>
        <v>3421.00004975</v>
      </c>
      <c r="Q88" s="36">
        <f>SUMIFS(СВЦЭМ!$D$33:$D$776,СВЦЭМ!$A$33:$A$776,$A88,СВЦЭМ!$B$33:$B$776,Q$83)+'СЕТ СН'!$H$11+СВЦЭМ!$D$10+'СЕТ СН'!$H$5-'СЕТ СН'!$H$21</f>
        <v>3421.49228614</v>
      </c>
      <c r="R88" s="36">
        <f>SUMIFS(СВЦЭМ!$D$33:$D$776,СВЦЭМ!$A$33:$A$776,$A88,СВЦЭМ!$B$33:$B$776,R$83)+'СЕТ СН'!$H$11+СВЦЭМ!$D$10+'СЕТ СН'!$H$5-'СЕТ СН'!$H$21</f>
        <v>3416.2380241800001</v>
      </c>
      <c r="S88" s="36">
        <f>SUMIFS(СВЦЭМ!$D$33:$D$776,СВЦЭМ!$A$33:$A$776,$A88,СВЦЭМ!$B$33:$B$776,S$83)+'СЕТ СН'!$H$11+СВЦЭМ!$D$10+'СЕТ СН'!$H$5-'СЕТ СН'!$H$21</f>
        <v>3417.4427883899998</v>
      </c>
      <c r="T88" s="36">
        <f>SUMIFS(СВЦЭМ!$D$33:$D$776,СВЦЭМ!$A$33:$A$776,$A88,СВЦЭМ!$B$33:$B$776,T$83)+'СЕТ СН'!$H$11+СВЦЭМ!$D$10+'СЕТ СН'!$H$5-'СЕТ СН'!$H$21</f>
        <v>3435.3662279999999</v>
      </c>
      <c r="U88" s="36">
        <f>SUMIFS(СВЦЭМ!$D$33:$D$776,СВЦЭМ!$A$33:$A$776,$A88,СВЦЭМ!$B$33:$B$776,U$83)+'СЕТ СН'!$H$11+СВЦЭМ!$D$10+'СЕТ СН'!$H$5-'СЕТ СН'!$H$21</f>
        <v>3441.82583987</v>
      </c>
      <c r="V88" s="36">
        <f>SUMIFS(СВЦЭМ!$D$33:$D$776,СВЦЭМ!$A$33:$A$776,$A88,СВЦЭМ!$B$33:$B$776,V$83)+'СЕТ СН'!$H$11+СВЦЭМ!$D$10+'СЕТ СН'!$H$5-'СЕТ СН'!$H$21</f>
        <v>3423.7583783300001</v>
      </c>
      <c r="W88" s="36">
        <f>SUMIFS(СВЦЭМ!$D$33:$D$776,СВЦЭМ!$A$33:$A$776,$A88,СВЦЭМ!$B$33:$B$776,W$83)+'СЕТ СН'!$H$11+СВЦЭМ!$D$10+'СЕТ СН'!$H$5-'СЕТ СН'!$H$21</f>
        <v>3422.2312688800002</v>
      </c>
      <c r="X88" s="36">
        <f>SUMIFS(СВЦЭМ!$D$33:$D$776,СВЦЭМ!$A$33:$A$776,$A88,СВЦЭМ!$B$33:$B$776,X$83)+'СЕТ СН'!$H$11+СВЦЭМ!$D$10+'СЕТ СН'!$H$5-'СЕТ СН'!$H$21</f>
        <v>3441.6229008</v>
      </c>
      <c r="Y88" s="36">
        <f>SUMIFS(СВЦЭМ!$D$33:$D$776,СВЦЭМ!$A$33:$A$776,$A88,СВЦЭМ!$B$33:$B$776,Y$83)+'СЕТ СН'!$H$11+СВЦЭМ!$D$10+'СЕТ СН'!$H$5-'СЕТ СН'!$H$21</f>
        <v>3547.3809942899998</v>
      </c>
    </row>
    <row r="89" spans="1:27" ht="15.75" x14ac:dyDescent="0.2">
      <c r="A89" s="35">
        <f t="shared" si="2"/>
        <v>44049</v>
      </c>
      <c r="B89" s="36">
        <f>SUMIFS(СВЦЭМ!$D$33:$D$776,СВЦЭМ!$A$33:$A$776,$A89,СВЦЭМ!$B$33:$B$776,B$83)+'СЕТ СН'!$H$11+СВЦЭМ!$D$10+'СЕТ СН'!$H$5-'СЕТ СН'!$H$21</f>
        <v>3650.2116611000001</v>
      </c>
      <c r="C89" s="36">
        <f>SUMIFS(СВЦЭМ!$D$33:$D$776,СВЦЭМ!$A$33:$A$776,$A89,СВЦЭМ!$B$33:$B$776,C$83)+'СЕТ СН'!$H$11+СВЦЭМ!$D$10+'СЕТ СН'!$H$5-'СЕТ СН'!$H$21</f>
        <v>3701.44855637</v>
      </c>
      <c r="D89" s="36">
        <f>SUMIFS(СВЦЭМ!$D$33:$D$776,СВЦЭМ!$A$33:$A$776,$A89,СВЦЭМ!$B$33:$B$776,D$83)+'СЕТ СН'!$H$11+СВЦЭМ!$D$10+'СЕТ СН'!$H$5-'СЕТ СН'!$H$21</f>
        <v>3722.8560808299999</v>
      </c>
      <c r="E89" s="36">
        <f>SUMIFS(СВЦЭМ!$D$33:$D$776,СВЦЭМ!$A$33:$A$776,$A89,СВЦЭМ!$B$33:$B$776,E$83)+'СЕТ СН'!$H$11+СВЦЭМ!$D$10+'СЕТ СН'!$H$5-'СЕТ СН'!$H$21</f>
        <v>3717.75755695</v>
      </c>
      <c r="F89" s="36">
        <f>SUMIFS(СВЦЭМ!$D$33:$D$776,СВЦЭМ!$A$33:$A$776,$A89,СВЦЭМ!$B$33:$B$776,F$83)+'СЕТ СН'!$H$11+СВЦЭМ!$D$10+'СЕТ СН'!$H$5-'СЕТ СН'!$H$21</f>
        <v>3708.5713033299999</v>
      </c>
      <c r="G89" s="36">
        <f>SUMIFS(СВЦЭМ!$D$33:$D$776,СВЦЭМ!$A$33:$A$776,$A89,СВЦЭМ!$B$33:$B$776,G$83)+'СЕТ СН'!$H$11+СВЦЭМ!$D$10+'СЕТ СН'!$H$5-'СЕТ СН'!$H$21</f>
        <v>3717.0137455899999</v>
      </c>
      <c r="H89" s="36">
        <f>SUMIFS(СВЦЭМ!$D$33:$D$776,СВЦЭМ!$A$33:$A$776,$A89,СВЦЭМ!$B$33:$B$776,H$83)+'СЕТ СН'!$H$11+СВЦЭМ!$D$10+'СЕТ СН'!$H$5-'СЕТ СН'!$H$21</f>
        <v>3714.7320738200001</v>
      </c>
      <c r="I89" s="36">
        <f>SUMIFS(СВЦЭМ!$D$33:$D$776,СВЦЭМ!$A$33:$A$776,$A89,СВЦЭМ!$B$33:$B$776,I$83)+'СЕТ СН'!$H$11+СВЦЭМ!$D$10+'СЕТ СН'!$H$5-'СЕТ СН'!$H$21</f>
        <v>3664.4973930900001</v>
      </c>
      <c r="J89" s="36">
        <f>SUMIFS(СВЦЭМ!$D$33:$D$776,СВЦЭМ!$A$33:$A$776,$A89,СВЦЭМ!$B$33:$B$776,J$83)+'СЕТ СН'!$H$11+СВЦЭМ!$D$10+'СЕТ СН'!$H$5-'СЕТ СН'!$H$21</f>
        <v>3606.0854412500003</v>
      </c>
      <c r="K89" s="36">
        <f>SUMIFS(СВЦЭМ!$D$33:$D$776,СВЦЭМ!$A$33:$A$776,$A89,СВЦЭМ!$B$33:$B$776,K$83)+'СЕТ СН'!$H$11+СВЦЭМ!$D$10+'СЕТ СН'!$H$5-'СЕТ СН'!$H$21</f>
        <v>3572.3211413600002</v>
      </c>
      <c r="L89" s="36">
        <f>SUMIFS(СВЦЭМ!$D$33:$D$776,СВЦЭМ!$A$33:$A$776,$A89,СВЦЭМ!$B$33:$B$776,L$83)+'СЕТ СН'!$H$11+СВЦЭМ!$D$10+'СЕТ СН'!$H$5-'СЕТ СН'!$H$21</f>
        <v>3558.4523736599999</v>
      </c>
      <c r="M89" s="36">
        <f>SUMIFS(СВЦЭМ!$D$33:$D$776,СВЦЭМ!$A$33:$A$776,$A89,СВЦЭМ!$B$33:$B$776,M$83)+'СЕТ СН'!$H$11+СВЦЭМ!$D$10+'СЕТ СН'!$H$5-'СЕТ СН'!$H$21</f>
        <v>3485.3046906199997</v>
      </c>
      <c r="N89" s="36">
        <f>SUMIFS(СВЦЭМ!$D$33:$D$776,СВЦЭМ!$A$33:$A$776,$A89,СВЦЭМ!$B$33:$B$776,N$83)+'СЕТ СН'!$H$11+СВЦЭМ!$D$10+'СЕТ СН'!$H$5-'СЕТ СН'!$H$21</f>
        <v>3425.2647788899999</v>
      </c>
      <c r="O89" s="36">
        <f>SUMIFS(СВЦЭМ!$D$33:$D$776,СВЦЭМ!$A$33:$A$776,$A89,СВЦЭМ!$B$33:$B$776,O$83)+'СЕТ СН'!$H$11+СВЦЭМ!$D$10+'СЕТ СН'!$H$5-'СЕТ СН'!$H$21</f>
        <v>3398.8292315999997</v>
      </c>
      <c r="P89" s="36">
        <f>SUMIFS(СВЦЭМ!$D$33:$D$776,СВЦЭМ!$A$33:$A$776,$A89,СВЦЭМ!$B$33:$B$776,P$83)+'СЕТ СН'!$H$11+СВЦЭМ!$D$10+'СЕТ СН'!$H$5-'СЕТ СН'!$H$21</f>
        <v>3403.40304311</v>
      </c>
      <c r="Q89" s="36">
        <f>SUMIFS(СВЦЭМ!$D$33:$D$776,СВЦЭМ!$A$33:$A$776,$A89,СВЦЭМ!$B$33:$B$776,Q$83)+'СЕТ СН'!$H$11+СВЦЭМ!$D$10+'СЕТ СН'!$H$5-'СЕТ СН'!$H$21</f>
        <v>3405.2504484900001</v>
      </c>
      <c r="R89" s="36">
        <f>SUMIFS(СВЦЭМ!$D$33:$D$776,СВЦЭМ!$A$33:$A$776,$A89,СВЦЭМ!$B$33:$B$776,R$83)+'СЕТ СН'!$H$11+СВЦЭМ!$D$10+'СЕТ СН'!$H$5-'СЕТ СН'!$H$21</f>
        <v>3408.14756618</v>
      </c>
      <c r="S89" s="36">
        <f>SUMIFS(СВЦЭМ!$D$33:$D$776,СВЦЭМ!$A$33:$A$776,$A89,СВЦЭМ!$B$33:$B$776,S$83)+'СЕТ СН'!$H$11+СВЦЭМ!$D$10+'СЕТ СН'!$H$5-'СЕТ СН'!$H$21</f>
        <v>3410.0273563999999</v>
      </c>
      <c r="T89" s="36">
        <f>SUMIFS(СВЦЭМ!$D$33:$D$776,СВЦЭМ!$A$33:$A$776,$A89,СВЦЭМ!$B$33:$B$776,T$83)+'СЕТ СН'!$H$11+СВЦЭМ!$D$10+'СЕТ СН'!$H$5-'СЕТ СН'!$H$21</f>
        <v>3404.4410443300003</v>
      </c>
      <c r="U89" s="36">
        <f>SUMIFS(СВЦЭМ!$D$33:$D$776,СВЦЭМ!$A$33:$A$776,$A89,СВЦЭМ!$B$33:$B$776,U$83)+'СЕТ СН'!$H$11+СВЦЭМ!$D$10+'СЕТ СН'!$H$5-'СЕТ СН'!$H$21</f>
        <v>3400.95324063</v>
      </c>
      <c r="V89" s="36">
        <f>SUMIFS(СВЦЭМ!$D$33:$D$776,СВЦЭМ!$A$33:$A$776,$A89,СВЦЭМ!$B$33:$B$776,V$83)+'СЕТ СН'!$H$11+СВЦЭМ!$D$10+'СЕТ СН'!$H$5-'СЕТ СН'!$H$21</f>
        <v>3408.4638746999999</v>
      </c>
      <c r="W89" s="36">
        <f>SUMIFS(СВЦЭМ!$D$33:$D$776,СВЦЭМ!$A$33:$A$776,$A89,СВЦЭМ!$B$33:$B$776,W$83)+'СЕТ СН'!$H$11+СВЦЭМ!$D$10+'СЕТ СН'!$H$5-'СЕТ СН'!$H$21</f>
        <v>3401.4236141700003</v>
      </c>
      <c r="X89" s="36">
        <f>SUMIFS(СВЦЭМ!$D$33:$D$776,СВЦЭМ!$A$33:$A$776,$A89,СВЦЭМ!$B$33:$B$776,X$83)+'СЕТ СН'!$H$11+СВЦЭМ!$D$10+'СЕТ СН'!$H$5-'СЕТ СН'!$H$21</f>
        <v>3443.4359814700001</v>
      </c>
      <c r="Y89" s="36">
        <f>SUMIFS(СВЦЭМ!$D$33:$D$776,СВЦЭМ!$A$33:$A$776,$A89,СВЦЭМ!$B$33:$B$776,Y$83)+'СЕТ СН'!$H$11+СВЦЭМ!$D$10+'СЕТ СН'!$H$5-'СЕТ СН'!$H$21</f>
        <v>3543.6892981000001</v>
      </c>
    </row>
    <row r="90" spans="1:27" ht="15.75" x14ac:dyDescent="0.2">
      <c r="A90" s="35">
        <f t="shared" si="2"/>
        <v>44050</v>
      </c>
      <c r="B90" s="36">
        <f>SUMIFS(СВЦЭМ!$D$33:$D$776,СВЦЭМ!$A$33:$A$776,$A90,СВЦЭМ!$B$33:$B$776,B$83)+'СЕТ СН'!$H$11+СВЦЭМ!$D$10+'СЕТ СН'!$H$5-'СЕТ СН'!$H$21</f>
        <v>3591.1481923299998</v>
      </c>
      <c r="C90" s="36">
        <f>SUMIFS(СВЦЭМ!$D$33:$D$776,СВЦЭМ!$A$33:$A$776,$A90,СВЦЭМ!$B$33:$B$776,C$83)+'СЕТ СН'!$H$11+СВЦЭМ!$D$10+'СЕТ СН'!$H$5-'СЕТ СН'!$H$21</f>
        <v>3638.1028464999999</v>
      </c>
      <c r="D90" s="36">
        <f>SUMIFS(СВЦЭМ!$D$33:$D$776,СВЦЭМ!$A$33:$A$776,$A90,СВЦЭМ!$B$33:$B$776,D$83)+'СЕТ СН'!$H$11+СВЦЭМ!$D$10+'СЕТ СН'!$H$5-'СЕТ СН'!$H$21</f>
        <v>3651.1271037500001</v>
      </c>
      <c r="E90" s="36">
        <f>SUMIFS(СВЦЭМ!$D$33:$D$776,СВЦЭМ!$A$33:$A$776,$A90,СВЦЭМ!$B$33:$B$776,E$83)+'СЕТ СН'!$H$11+СВЦЭМ!$D$10+'СЕТ СН'!$H$5-'СЕТ СН'!$H$21</f>
        <v>3678.0268621699997</v>
      </c>
      <c r="F90" s="36">
        <f>SUMIFS(СВЦЭМ!$D$33:$D$776,СВЦЭМ!$A$33:$A$776,$A90,СВЦЭМ!$B$33:$B$776,F$83)+'СЕТ СН'!$H$11+СВЦЭМ!$D$10+'СЕТ СН'!$H$5-'СЕТ СН'!$H$21</f>
        <v>3684.4709404499999</v>
      </c>
      <c r="G90" s="36">
        <f>SUMIFS(СВЦЭМ!$D$33:$D$776,СВЦЭМ!$A$33:$A$776,$A90,СВЦЭМ!$B$33:$B$776,G$83)+'СЕТ СН'!$H$11+СВЦЭМ!$D$10+'СЕТ СН'!$H$5-'СЕТ СН'!$H$21</f>
        <v>3675.7359331500002</v>
      </c>
      <c r="H90" s="36">
        <f>SUMIFS(СВЦЭМ!$D$33:$D$776,СВЦЭМ!$A$33:$A$776,$A90,СВЦЭМ!$B$33:$B$776,H$83)+'СЕТ СН'!$H$11+СВЦЭМ!$D$10+'СЕТ СН'!$H$5-'СЕТ СН'!$H$21</f>
        <v>3643.3023875899999</v>
      </c>
      <c r="I90" s="36">
        <f>SUMIFS(СВЦЭМ!$D$33:$D$776,СВЦЭМ!$A$33:$A$776,$A90,СВЦЭМ!$B$33:$B$776,I$83)+'СЕТ СН'!$H$11+СВЦЭМ!$D$10+'СЕТ СН'!$H$5-'СЕТ СН'!$H$21</f>
        <v>3617.02932865</v>
      </c>
      <c r="J90" s="36">
        <f>SUMIFS(СВЦЭМ!$D$33:$D$776,СВЦЭМ!$A$33:$A$776,$A90,СВЦЭМ!$B$33:$B$776,J$83)+'СЕТ СН'!$H$11+СВЦЭМ!$D$10+'СЕТ СН'!$H$5-'СЕТ СН'!$H$21</f>
        <v>3585.1997920499998</v>
      </c>
      <c r="K90" s="36">
        <f>SUMIFS(СВЦЭМ!$D$33:$D$776,СВЦЭМ!$A$33:$A$776,$A90,СВЦЭМ!$B$33:$B$776,K$83)+'СЕТ СН'!$H$11+СВЦЭМ!$D$10+'СЕТ СН'!$H$5-'СЕТ СН'!$H$21</f>
        <v>3589.1780560400002</v>
      </c>
      <c r="L90" s="36">
        <f>SUMIFS(СВЦЭМ!$D$33:$D$776,СВЦЭМ!$A$33:$A$776,$A90,СВЦЭМ!$B$33:$B$776,L$83)+'СЕТ СН'!$H$11+СВЦЭМ!$D$10+'СЕТ СН'!$H$5-'СЕТ СН'!$H$21</f>
        <v>3563.5517393099999</v>
      </c>
      <c r="M90" s="36">
        <f>SUMIFS(СВЦЭМ!$D$33:$D$776,СВЦЭМ!$A$33:$A$776,$A90,СВЦЭМ!$B$33:$B$776,M$83)+'СЕТ СН'!$H$11+СВЦЭМ!$D$10+'СЕТ СН'!$H$5-'СЕТ СН'!$H$21</f>
        <v>3528.7946331000003</v>
      </c>
      <c r="N90" s="36">
        <f>SUMIFS(СВЦЭМ!$D$33:$D$776,СВЦЭМ!$A$33:$A$776,$A90,СВЦЭМ!$B$33:$B$776,N$83)+'СЕТ СН'!$H$11+СВЦЭМ!$D$10+'СЕТ СН'!$H$5-'СЕТ СН'!$H$21</f>
        <v>3476.2921968299997</v>
      </c>
      <c r="O90" s="36">
        <f>SUMIFS(СВЦЭМ!$D$33:$D$776,СВЦЭМ!$A$33:$A$776,$A90,СВЦЭМ!$B$33:$B$776,O$83)+'СЕТ СН'!$H$11+СВЦЭМ!$D$10+'СЕТ СН'!$H$5-'СЕТ СН'!$H$21</f>
        <v>3445.12016614</v>
      </c>
      <c r="P90" s="36">
        <f>SUMIFS(СВЦЭМ!$D$33:$D$776,СВЦЭМ!$A$33:$A$776,$A90,СВЦЭМ!$B$33:$B$776,P$83)+'СЕТ СН'!$H$11+СВЦЭМ!$D$10+'СЕТ СН'!$H$5-'СЕТ СН'!$H$21</f>
        <v>3449.23483953</v>
      </c>
      <c r="Q90" s="36">
        <f>SUMIFS(СВЦЭМ!$D$33:$D$776,СВЦЭМ!$A$33:$A$776,$A90,СВЦЭМ!$B$33:$B$776,Q$83)+'СЕТ СН'!$H$11+СВЦЭМ!$D$10+'СЕТ СН'!$H$5-'СЕТ СН'!$H$21</f>
        <v>3451.5649173199999</v>
      </c>
      <c r="R90" s="36">
        <f>SUMIFS(СВЦЭМ!$D$33:$D$776,СВЦЭМ!$A$33:$A$776,$A90,СВЦЭМ!$B$33:$B$776,R$83)+'СЕТ СН'!$H$11+СВЦЭМ!$D$10+'СЕТ СН'!$H$5-'СЕТ СН'!$H$21</f>
        <v>3460.9668044</v>
      </c>
      <c r="S90" s="36">
        <f>SUMIFS(СВЦЭМ!$D$33:$D$776,СВЦЭМ!$A$33:$A$776,$A90,СВЦЭМ!$B$33:$B$776,S$83)+'СЕТ СН'!$H$11+СВЦЭМ!$D$10+'СЕТ СН'!$H$5-'СЕТ СН'!$H$21</f>
        <v>3462.7757219</v>
      </c>
      <c r="T90" s="36">
        <f>SUMIFS(СВЦЭМ!$D$33:$D$776,СВЦЭМ!$A$33:$A$776,$A90,СВЦЭМ!$B$33:$B$776,T$83)+'СЕТ СН'!$H$11+СВЦЭМ!$D$10+'СЕТ СН'!$H$5-'СЕТ СН'!$H$21</f>
        <v>3450.7083203500001</v>
      </c>
      <c r="U90" s="36">
        <f>SUMIFS(СВЦЭМ!$D$33:$D$776,СВЦЭМ!$A$33:$A$776,$A90,СВЦЭМ!$B$33:$B$776,U$83)+'СЕТ СН'!$H$11+СВЦЭМ!$D$10+'СЕТ СН'!$H$5-'СЕТ СН'!$H$21</f>
        <v>3461.5886332700002</v>
      </c>
      <c r="V90" s="36">
        <f>SUMIFS(СВЦЭМ!$D$33:$D$776,СВЦЭМ!$A$33:$A$776,$A90,СВЦЭМ!$B$33:$B$776,V$83)+'СЕТ СН'!$H$11+СВЦЭМ!$D$10+'СЕТ СН'!$H$5-'СЕТ СН'!$H$21</f>
        <v>3478.5093044400001</v>
      </c>
      <c r="W90" s="36">
        <f>SUMIFS(СВЦЭМ!$D$33:$D$776,СВЦЭМ!$A$33:$A$776,$A90,СВЦЭМ!$B$33:$B$776,W$83)+'СЕТ СН'!$H$11+СВЦЭМ!$D$10+'СЕТ СН'!$H$5-'СЕТ СН'!$H$21</f>
        <v>3466.2515529800003</v>
      </c>
      <c r="X90" s="36">
        <f>SUMIFS(СВЦЭМ!$D$33:$D$776,СВЦЭМ!$A$33:$A$776,$A90,СВЦЭМ!$B$33:$B$776,X$83)+'СЕТ СН'!$H$11+СВЦЭМ!$D$10+'СЕТ СН'!$H$5-'СЕТ СН'!$H$21</f>
        <v>3497.4243710800001</v>
      </c>
      <c r="Y90" s="36">
        <f>SUMIFS(СВЦЭМ!$D$33:$D$776,СВЦЭМ!$A$33:$A$776,$A90,СВЦЭМ!$B$33:$B$776,Y$83)+'СЕТ СН'!$H$11+СВЦЭМ!$D$10+'СЕТ СН'!$H$5-'СЕТ СН'!$H$21</f>
        <v>3582.2134600700001</v>
      </c>
    </row>
    <row r="91" spans="1:27" ht="15.75" x14ac:dyDescent="0.2">
      <c r="A91" s="35">
        <f t="shared" si="2"/>
        <v>44051</v>
      </c>
      <c r="B91" s="36">
        <f>SUMIFS(СВЦЭМ!$D$33:$D$776,СВЦЭМ!$A$33:$A$776,$A91,СВЦЭМ!$B$33:$B$776,B$83)+'СЕТ СН'!$H$11+СВЦЭМ!$D$10+'СЕТ СН'!$H$5-'СЕТ СН'!$H$21</f>
        <v>3656.4904793699998</v>
      </c>
      <c r="C91" s="36">
        <f>SUMIFS(СВЦЭМ!$D$33:$D$776,СВЦЭМ!$A$33:$A$776,$A91,СВЦЭМ!$B$33:$B$776,C$83)+'СЕТ СН'!$H$11+СВЦЭМ!$D$10+'СЕТ СН'!$H$5-'СЕТ СН'!$H$21</f>
        <v>3679.3806748400002</v>
      </c>
      <c r="D91" s="36">
        <f>SUMIFS(СВЦЭМ!$D$33:$D$776,СВЦЭМ!$A$33:$A$776,$A91,СВЦЭМ!$B$33:$B$776,D$83)+'СЕТ СН'!$H$11+СВЦЭМ!$D$10+'СЕТ СН'!$H$5-'СЕТ СН'!$H$21</f>
        <v>3681.84096198</v>
      </c>
      <c r="E91" s="36">
        <f>SUMIFS(СВЦЭМ!$D$33:$D$776,СВЦЭМ!$A$33:$A$776,$A91,СВЦЭМ!$B$33:$B$776,E$83)+'СЕТ СН'!$H$11+СВЦЭМ!$D$10+'СЕТ СН'!$H$5-'СЕТ СН'!$H$21</f>
        <v>3701.6376618599998</v>
      </c>
      <c r="F91" s="36">
        <f>SUMIFS(СВЦЭМ!$D$33:$D$776,СВЦЭМ!$A$33:$A$776,$A91,СВЦЭМ!$B$33:$B$776,F$83)+'СЕТ СН'!$H$11+СВЦЭМ!$D$10+'СЕТ СН'!$H$5-'СЕТ СН'!$H$21</f>
        <v>3699.7683442500002</v>
      </c>
      <c r="G91" s="36">
        <f>SUMIFS(СВЦЭМ!$D$33:$D$776,СВЦЭМ!$A$33:$A$776,$A91,СВЦЭМ!$B$33:$B$776,G$83)+'СЕТ СН'!$H$11+СВЦЭМ!$D$10+'СЕТ СН'!$H$5-'СЕТ СН'!$H$21</f>
        <v>3699.9323510200002</v>
      </c>
      <c r="H91" s="36">
        <f>SUMIFS(СВЦЭМ!$D$33:$D$776,СВЦЭМ!$A$33:$A$776,$A91,СВЦЭМ!$B$33:$B$776,H$83)+'СЕТ СН'!$H$11+СВЦЭМ!$D$10+'СЕТ СН'!$H$5-'СЕТ СН'!$H$21</f>
        <v>3688.0096847099999</v>
      </c>
      <c r="I91" s="36">
        <f>SUMIFS(СВЦЭМ!$D$33:$D$776,СВЦЭМ!$A$33:$A$776,$A91,СВЦЭМ!$B$33:$B$776,I$83)+'СЕТ СН'!$H$11+СВЦЭМ!$D$10+'СЕТ СН'!$H$5-'СЕТ СН'!$H$21</f>
        <v>3652.7190934199998</v>
      </c>
      <c r="J91" s="36">
        <f>SUMIFS(СВЦЭМ!$D$33:$D$776,СВЦЭМ!$A$33:$A$776,$A91,СВЦЭМ!$B$33:$B$776,J$83)+'СЕТ СН'!$H$11+СВЦЭМ!$D$10+'СЕТ СН'!$H$5-'СЕТ СН'!$H$21</f>
        <v>3635.2756538799999</v>
      </c>
      <c r="K91" s="36">
        <f>SUMIFS(СВЦЭМ!$D$33:$D$776,СВЦЭМ!$A$33:$A$776,$A91,СВЦЭМ!$B$33:$B$776,K$83)+'СЕТ СН'!$H$11+СВЦЭМ!$D$10+'СЕТ СН'!$H$5-'СЕТ СН'!$H$21</f>
        <v>3616.1647907500001</v>
      </c>
      <c r="L91" s="36">
        <f>SUMIFS(СВЦЭМ!$D$33:$D$776,СВЦЭМ!$A$33:$A$776,$A91,СВЦЭМ!$B$33:$B$776,L$83)+'СЕТ СН'!$H$11+СВЦЭМ!$D$10+'СЕТ СН'!$H$5-'СЕТ СН'!$H$21</f>
        <v>3572.8920687</v>
      </c>
      <c r="M91" s="36">
        <f>SUMIFS(СВЦЭМ!$D$33:$D$776,СВЦЭМ!$A$33:$A$776,$A91,СВЦЭМ!$B$33:$B$776,M$83)+'СЕТ СН'!$H$11+СВЦЭМ!$D$10+'СЕТ СН'!$H$5-'СЕТ СН'!$H$21</f>
        <v>3480.1310898900001</v>
      </c>
      <c r="N91" s="36">
        <f>SUMIFS(СВЦЭМ!$D$33:$D$776,СВЦЭМ!$A$33:$A$776,$A91,СВЦЭМ!$B$33:$B$776,N$83)+'СЕТ СН'!$H$11+СВЦЭМ!$D$10+'СЕТ СН'!$H$5-'СЕТ СН'!$H$21</f>
        <v>3436.0397694200001</v>
      </c>
      <c r="O91" s="36">
        <f>SUMIFS(СВЦЭМ!$D$33:$D$776,СВЦЭМ!$A$33:$A$776,$A91,СВЦЭМ!$B$33:$B$776,O$83)+'СЕТ СН'!$H$11+СВЦЭМ!$D$10+'СЕТ СН'!$H$5-'СЕТ СН'!$H$21</f>
        <v>3418.90200465</v>
      </c>
      <c r="P91" s="36">
        <f>SUMIFS(СВЦЭМ!$D$33:$D$776,СВЦЭМ!$A$33:$A$776,$A91,СВЦЭМ!$B$33:$B$776,P$83)+'СЕТ СН'!$H$11+СВЦЭМ!$D$10+'СЕТ СН'!$H$5-'СЕТ СН'!$H$21</f>
        <v>3417.89337535</v>
      </c>
      <c r="Q91" s="36">
        <f>SUMIFS(СВЦЭМ!$D$33:$D$776,СВЦЭМ!$A$33:$A$776,$A91,СВЦЭМ!$B$33:$B$776,Q$83)+'СЕТ СН'!$H$11+СВЦЭМ!$D$10+'СЕТ СН'!$H$5-'СЕТ СН'!$H$21</f>
        <v>3429.0474718699998</v>
      </c>
      <c r="R91" s="36">
        <f>SUMIFS(СВЦЭМ!$D$33:$D$776,СВЦЭМ!$A$33:$A$776,$A91,СВЦЭМ!$B$33:$B$776,R$83)+'СЕТ СН'!$H$11+СВЦЭМ!$D$10+'СЕТ СН'!$H$5-'СЕТ СН'!$H$21</f>
        <v>3411.9678485300001</v>
      </c>
      <c r="S91" s="36">
        <f>SUMIFS(СВЦЭМ!$D$33:$D$776,СВЦЭМ!$A$33:$A$776,$A91,СВЦЭМ!$B$33:$B$776,S$83)+'СЕТ СН'!$H$11+СВЦЭМ!$D$10+'СЕТ СН'!$H$5-'СЕТ СН'!$H$21</f>
        <v>3420.1767864799999</v>
      </c>
      <c r="T91" s="36">
        <f>SUMIFS(СВЦЭМ!$D$33:$D$776,СВЦЭМ!$A$33:$A$776,$A91,СВЦЭМ!$B$33:$B$776,T$83)+'СЕТ СН'!$H$11+СВЦЭМ!$D$10+'СЕТ СН'!$H$5-'СЕТ СН'!$H$21</f>
        <v>3436.83730664</v>
      </c>
      <c r="U91" s="36">
        <f>SUMIFS(СВЦЭМ!$D$33:$D$776,СВЦЭМ!$A$33:$A$776,$A91,СВЦЭМ!$B$33:$B$776,U$83)+'СЕТ СН'!$H$11+СВЦЭМ!$D$10+'СЕТ СН'!$H$5-'СЕТ СН'!$H$21</f>
        <v>3443.5039136200003</v>
      </c>
      <c r="V91" s="36">
        <f>SUMIFS(СВЦЭМ!$D$33:$D$776,СВЦЭМ!$A$33:$A$776,$A91,СВЦЭМ!$B$33:$B$776,V$83)+'СЕТ СН'!$H$11+СВЦЭМ!$D$10+'СЕТ СН'!$H$5-'СЕТ СН'!$H$21</f>
        <v>3431.6307888900001</v>
      </c>
      <c r="W91" s="36">
        <f>SUMIFS(СВЦЭМ!$D$33:$D$776,СВЦЭМ!$A$33:$A$776,$A91,СВЦЭМ!$B$33:$B$776,W$83)+'СЕТ СН'!$H$11+СВЦЭМ!$D$10+'СЕТ СН'!$H$5-'СЕТ СН'!$H$21</f>
        <v>3419.8952457</v>
      </c>
      <c r="X91" s="36">
        <f>SUMIFS(СВЦЭМ!$D$33:$D$776,СВЦЭМ!$A$33:$A$776,$A91,СВЦЭМ!$B$33:$B$776,X$83)+'СЕТ СН'!$H$11+СВЦЭМ!$D$10+'СЕТ СН'!$H$5-'СЕТ СН'!$H$21</f>
        <v>3444.3276947499999</v>
      </c>
      <c r="Y91" s="36">
        <f>SUMIFS(СВЦЭМ!$D$33:$D$776,СВЦЭМ!$A$33:$A$776,$A91,СВЦЭМ!$B$33:$B$776,Y$83)+'СЕТ СН'!$H$11+СВЦЭМ!$D$10+'СЕТ СН'!$H$5-'СЕТ СН'!$H$21</f>
        <v>3541.1083352300002</v>
      </c>
    </row>
    <row r="92" spans="1:27" ht="15.75" x14ac:dyDescent="0.2">
      <c r="A92" s="35">
        <f t="shared" si="2"/>
        <v>44052</v>
      </c>
      <c r="B92" s="36">
        <f>SUMIFS(СВЦЭМ!$D$33:$D$776,СВЦЭМ!$A$33:$A$776,$A92,СВЦЭМ!$B$33:$B$776,B$83)+'СЕТ СН'!$H$11+СВЦЭМ!$D$10+'СЕТ СН'!$H$5-'СЕТ СН'!$H$21</f>
        <v>3627.9947800700002</v>
      </c>
      <c r="C92" s="36">
        <f>SUMIFS(СВЦЭМ!$D$33:$D$776,СВЦЭМ!$A$33:$A$776,$A92,СВЦЭМ!$B$33:$B$776,C$83)+'СЕТ СН'!$H$11+СВЦЭМ!$D$10+'СЕТ СН'!$H$5-'СЕТ СН'!$H$21</f>
        <v>3711.1448051500001</v>
      </c>
      <c r="D92" s="36">
        <f>SUMIFS(СВЦЭМ!$D$33:$D$776,СВЦЭМ!$A$33:$A$776,$A92,СВЦЭМ!$B$33:$B$776,D$83)+'СЕТ СН'!$H$11+СВЦЭМ!$D$10+'СЕТ СН'!$H$5-'СЕТ СН'!$H$21</f>
        <v>3704.5493072200002</v>
      </c>
      <c r="E92" s="36">
        <f>SUMIFS(СВЦЭМ!$D$33:$D$776,СВЦЭМ!$A$33:$A$776,$A92,СВЦЭМ!$B$33:$B$776,E$83)+'СЕТ СН'!$H$11+СВЦЭМ!$D$10+'СЕТ СН'!$H$5-'СЕТ СН'!$H$21</f>
        <v>3699.4355153699998</v>
      </c>
      <c r="F92" s="36">
        <f>SUMIFS(СВЦЭМ!$D$33:$D$776,СВЦЭМ!$A$33:$A$776,$A92,СВЦЭМ!$B$33:$B$776,F$83)+'СЕТ СН'!$H$11+СВЦЭМ!$D$10+'СЕТ СН'!$H$5-'СЕТ СН'!$H$21</f>
        <v>3693.6626213600002</v>
      </c>
      <c r="G92" s="36">
        <f>SUMIFS(СВЦЭМ!$D$33:$D$776,СВЦЭМ!$A$33:$A$776,$A92,СВЦЭМ!$B$33:$B$776,G$83)+'СЕТ СН'!$H$11+СВЦЭМ!$D$10+'СЕТ СН'!$H$5-'СЕТ СН'!$H$21</f>
        <v>3700.2990006700002</v>
      </c>
      <c r="H92" s="36">
        <f>SUMIFS(СВЦЭМ!$D$33:$D$776,СВЦЭМ!$A$33:$A$776,$A92,СВЦЭМ!$B$33:$B$776,H$83)+'СЕТ СН'!$H$11+СВЦЭМ!$D$10+'СЕТ СН'!$H$5-'СЕТ СН'!$H$21</f>
        <v>3711.8008868500001</v>
      </c>
      <c r="I92" s="36">
        <f>SUMIFS(СВЦЭМ!$D$33:$D$776,СВЦЭМ!$A$33:$A$776,$A92,СВЦЭМ!$B$33:$B$776,I$83)+'СЕТ СН'!$H$11+СВЦЭМ!$D$10+'СЕТ СН'!$H$5-'СЕТ СН'!$H$21</f>
        <v>3708.2252158700003</v>
      </c>
      <c r="J92" s="36">
        <f>SUMIFS(СВЦЭМ!$D$33:$D$776,СВЦЭМ!$A$33:$A$776,$A92,СВЦЭМ!$B$33:$B$776,J$83)+'СЕТ СН'!$H$11+СВЦЭМ!$D$10+'СЕТ СН'!$H$5-'СЕТ СН'!$H$21</f>
        <v>3658.31161501</v>
      </c>
      <c r="K92" s="36">
        <f>SUMIFS(СВЦЭМ!$D$33:$D$776,СВЦЭМ!$A$33:$A$776,$A92,СВЦЭМ!$B$33:$B$776,K$83)+'СЕТ СН'!$H$11+СВЦЭМ!$D$10+'СЕТ СН'!$H$5-'СЕТ СН'!$H$21</f>
        <v>3616.0084553699999</v>
      </c>
      <c r="L92" s="36">
        <f>SUMIFS(СВЦЭМ!$D$33:$D$776,СВЦЭМ!$A$33:$A$776,$A92,СВЦЭМ!$B$33:$B$776,L$83)+'СЕТ СН'!$H$11+СВЦЭМ!$D$10+'СЕТ СН'!$H$5-'СЕТ СН'!$H$21</f>
        <v>3570.25784015</v>
      </c>
      <c r="M92" s="36">
        <f>SUMIFS(СВЦЭМ!$D$33:$D$776,СВЦЭМ!$A$33:$A$776,$A92,СВЦЭМ!$B$33:$B$776,M$83)+'СЕТ СН'!$H$11+СВЦЭМ!$D$10+'СЕТ СН'!$H$5-'СЕТ СН'!$H$21</f>
        <v>3484.4925808399998</v>
      </c>
      <c r="N92" s="36">
        <f>SUMIFS(СВЦЭМ!$D$33:$D$776,СВЦЭМ!$A$33:$A$776,$A92,СВЦЭМ!$B$33:$B$776,N$83)+'СЕТ СН'!$H$11+СВЦЭМ!$D$10+'СЕТ СН'!$H$5-'СЕТ СН'!$H$21</f>
        <v>3432.3560849599999</v>
      </c>
      <c r="O92" s="36">
        <f>SUMIFS(СВЦЭМ!$D$33:$D$776,СВЦЭМ!$A$33:$A$776,$A92,СВЦЭМ!$B$33:$B$776,O$83)+'СЕТ СН'!$H$11+СВЦЭМ!$D$10+'СЕТ СН'!$H$5-'СЕТ СН'!$H$21</f>
        <v>3400.1527460500001</v>
      </c>
      <c r="P92" s="36">
        <f>SUMIFS(СВЦЭМ!$D$33:$D$776,СВЦЭМ!$A$33:$A$776,$A92,СВЦЭМ!$B$33:$B$776,P$83)+'СЕТ СН'!$H$11+СВЦЭМ!$D$10+'СЕТ СН'!$H$5-'СЕТ СН'!$H$21</f>
        <v>3402.7464535600002</v>
      </c>
      <c r="Q92" s="36">
        <f>SUMIFS(СВЦЭМ!$D$33:$D$776,СВЦЭМ!$A$33:$A$776,$A92,СВЦЭМ!$B$33:$B$776,Q$83)+'СЕТ СН'!$H$11+СВЦЭМ!$D$10+'СЕТ СН'!$H$5-'СЕТ СН'!$H$21</f>
        <v>3420.6785049600003</v>
      </c>
      <c r="R92" s="36">
        <f>SUMIFS(СВЦЭМ!$D$33:$D$776,СВЦЭМ!$A$33:$A$776,$A92,СВЦЭМ!$B$33:$B$776,R$83)+'СЕТ СН'!$H$11+СВЦЭМ!$D$10+'СЕТ СН'!$H$5-'СЕТ СН'!$H$21</f>
        <v>3407.3773565299998</v>
      </c>
      <c r="S92" s="36">
        <f>SUMIFS(СВЦЭМ!$D$33:$D$776,СВЦЭМ!$A$33:$A$776,$A92,СВЦЭМ!$B$33:$B$776,S$83)+'СЕТ СН'!$H$11+СВЦЭМ!$D$10+'СЕТ СН'!$H$5-'СЕТ СН'!$H$21</f>
        <v>3409.7191485200001</v>
      </c>
      <c r="T92" s="36">
        <f>SUMIFS(СВЦЭМ!$D$33:$D$776,СВЦЭМ!$A$33:$A$776,$A92,СВЦЭМ!$B$33:$B$776,T$83)+'СЕТ СН'!$H$11+СВЦЭМ!$D$10+'СЕТ СН'!$H$5-'СЕТ СН'!$H$21</f>
        <v>3420.4211243499999</v>
      </c>
      <c r="U92" s="36">
        <f>SUMIFS(СВЦЭМ!$D$33:$D$776,СВЦЭМ!$A$33:$A$776,$A92,СВЦЭМ!$B$33:$B$776,U$83)+'СЕТ СН'!$H$11+СВЦЭМ!$D$10+'СЕТ СН'!$H$5-'СЕТ СН'!$H$21</f>
        <v>3425.2136961699998</v>
      </c>
      <c r="V92" s="36">
        <f>SUMIFS(СВЦЭМ!$D$33:$D$776,СВЦЭМ!$A$33:$A$776,$A92,СВЦЭМ!$B$33:$B$776,V$83)+'СЕТ СН'!$H$11+СВЦЭМ!$D$10+'СЕТ СН'!$H$5-'СЕТ СН'!$H$21</f>
        <v>3425.5635699899999</v>
      </c>
      <c r="W92" s="36">
        <f>SUMIFS(СВЦЭМ!$D$33:$D$776,СВЦЭМ!$A$33:$A$776,$A92,СВЦЭМ!$B$33:$B$776,W$83)+'СЕТ СН'!$H$11+СВЦЭМ!$D$10+'СЕТ СН'!$H$5-'СЕТ СН'!$H$21</f>
        <v>3411.49054136</v>
      </c>
      <c r="X92" s="36">
        <f>SUMIFS(СВЦЭМ!$D$33:$D$776,СВЦЭМ!$A$33:$A$776,$A92,СВЦЭМ!$B$33:$B$776,X$83)+'СЕТ СН'!$H$11+СВЦЭМ!$D$10+'СЕТ СН'!$H$5-'СЕТ СН'!$H$21</f>
        <v>3442.3597176900003</v>
      </c>
      <c r="Y92" s="36">
        <f>SUMIFS(СВЦЭМ!$D$33:$D$776,СВЦЭМ!$A$33:$A$776,$A92,СВЦЭМ!$B$33:$B$776,Y$83)+'СЕТ СН'!$H$11+СВЦЭМ!$D$10+'СЕТ СН'!$H$5-'СЕТ СН'!$H$21</f>
        <v>3545.8069757100002</v>
      </c>
    </row>
    <row r="93" spans="1:27" ht="15.75" x14ac:dyDescent="0.2">
      <c r="A93" s="35">
        <f t="shared" si="2"/>
        <v>44053</v>
      </c>
      <c r="B93" s="36">
        <f>SUMIFS(СВЦЭМ!$D$33:$D$776,СВЦЭМ!$A$33:$A$776,$A93,СВЦЭМ!$B$33:$B$776,B$83)+'СЕТ СН'!$H$11+СВЦЭМ!$D$10+'СЕТ СН'!$H$5-'СЕТ СН'!$H$21</f>
        <v>3632.5899532600001</v>
      </c>
      <c r="C93" s="36">
        <f>SUMIFS(СВЦЭМ!$D$33:$D$776,СВЦЭМ!$A$33:$A$776,$A93,СВЦЭМ!$B$33:$B$776,C$83)+'СЕТ СН'!$H$11+СВЦЭМ!$D$10+'СЕТ СН'!$H$5-'СЕТ СН'!$H$21</f>
        <v>3685.2494632500002</v>
      </c>
      <c r="D93" s="36">
        <f>SUMIFS(СВЦЭМ!$D$33:$D$776,СВЦЭМ!$A$33:$A$776,$A93,СВЦЭМ!$B$33:$B$776,D$83)+'СЕТ СН'!$H$11+СВЦЭМ!$D$10+'СЕТ СН'!$H$5-'СЕТ СН'!$H$21</f>
        <v>3667.7644081200001</v>
      </c>
      <c r="E93" s="36">
        <f>SUMIFS(СВЦЭМ!$D$33:$D$776,СВЦЭМ!$A$33:$A$776,$A93,СВЦЭМ!$B$33:$B$776,E$83)+'СЕТ СН'!$H$11+СВЦЭМ!$D$10+'СЕТ СН'!$H$5-'СЕТ СН'!$H$21</f>
        <v>3655.5887467399998</v>
      </c>
      <c r="F93" s="36">
        <f>SUMIFS(СВЦЭМ!$D$33:$D$776,СВЦЭМ!$A$33:$A$776,$A93,СВЦЭМ!$B$33:$B$776,F$83)+'СЕТ СН'!$H$11+СВЦЭМ!$D$10+'СЕТ СН'!$H$5-'СЕТ СН'!$H$21</f>
        <v>3648.6183142099999</v>
      </c>
      <c r="G93" s="36">
        <f>SUMIFS(СВЦЭМ!$D$33:$D$776,СВЦЭМ!$A$33:$A$776,$A93,СВЦЭМ!$B$33:$B$776,G$83)+'СЕТ СН'!$H$11+СВЦЭМ!$D$10+'СЕТ СН'!$H$5-'СЕТ СН'!$H$21</f>
        <v>3657.03034235</v>
      </c>
      <c r="H93" s="36">
        <f>SUMIFS(СВЦЭМ!$D$33:$D$776,СВЦЭМ!$A$33:$A$776,$A93,СВЦЭМ!$B$33:$B$776,H$83)+'СЕТ СН'!$H$11+СВЦЭМ!$D$10+'СЕТ СН'!$H$5-'СЕТ СН'!$H$21</f>
        <v>3685.1764034100001</v>
      </c>
      <c r="I93" s="36">
        <f>SUMIFS(СВЦЭМ!$D$33:$D$776,СВЦЭМ!$A$33:$A$776,$A93,СВЦЭМ!$B$33:$B$776,I$83)+'СЕТ СН'!$H$11+СВЦЭМ!$D$10+'СЕТ СН'!$H$5-'СЕТ СН'!$H$21</f>
        <v>3679.2350060899998</v>
      </c>
      <c r="J93" s="36">
        <f>SUMIFS(СВЦЭМ!$D$33:$D$776,СВЦЭМ!$A$33:$A$776,$A93,СВЦЭМ!$B$33:$B$776,J$83)+'СЕТ СН'!$H$11+СВЦЭМ!$D$10+'СЕТ СН'!$H$5-'СЕТ СН'!$H$21</f>
        <v>3626.23374066</v>
      </c>
      <c r="K93" s="36">
        <f>SUMIFS(СВЦЭМ!$D$33:$D$776,СВЦЭМ!$A$33:$A$776,$A93,СВЦЭМ!$B$33:$B$776,K$83)+'СЕТ СН'!$H$11+СВЦЭМ!$D$10+'СЕТ СН'!$H$5-'СЕТ СН'!$H$21</f>
        <v>3580.7073990500003</v>
      </c>
      <c r="L93" s="36">
        <f>SUMIFS(СВЦЭМ!$D$33:$D$776,СВЦЭМ!$A$33:$A$776,$A93,СВЦЭМ!$B$33:$B$776,L$83)+'СЕТ СН'!$H$11+СВЦЭМ!$D$10+'СЕТ СН'!$H$5-'СЕТ СН'!$H$21</f>
        <v>3571.7008905000002</v>
      </c>
      <c r="M93" s="36">
        <f>SUMIFS(СВЦЭМ!$D$33:$D$776,СВЦЭМ!$A$33:$A$776,$A93,СВЦЭМ!$B$33:$B$776,M$83)+'СЕТ СН'!$H$11+СВЦЭМ!$D$10+'СЕТ СН'!$H$5-'СЕТ СН'!$H$21</f>
        <v>3519.27633272</v>
      </c>
      <c r="N93" s="36">
        <f>SUMIFS(СВЦЭМ!$D$33:$D$776,СВЦЭМ!$A$33:$A$776,$A93,СВЦЭМ!$B$33:$B$776,N$83)+'СЕТ СН'!$H$11+СВЦЭМ!$D$10+'СЕТ СН'!$H$5-'СЕТ СН'!$H$21</f>
        <v>3457.1041215800001</v>
      </c>
      <c r="O93" s="36">
        <f>SUMIFS(СВЦЭМ!$D$33:$D$776,СВЦЭМ!$A$33:$A$776,$A93,СВЦЭМ!$B$33:$B$776,O$83)+'СЕТ СН'!$H$11+СВЦЭМ!$D$10+'СЕТ СН'!$H$5-'СЕТ СН'!$H$21</f>
        <v>3421.6436810300002</v>
      </c>
      <c r="P93" s="36">
        <f>SUMIFS(СВЦЭМ!$D$33:$D$776,СВЦЭМ!$A$33:$A$776,$A93,СВЦЭМ!$B$33:$B$776,P$83)+'СЕТ СН'!$H$11+СВЦЭМ!$D$10+'СЕТ СН'!$H$5-'СЕТ СН'!$H$21</f>
        <v>3395.0701727000001</v>
      </c>
      <c r="Q93" s="36">
        <f>SUMIFS(СВЦЭМ!$D$33:$D$776,СВЦЭМ!$A$33:$A$776,$A93,СВЦЭМ!$B$33:$B$776,Q$83)+'СЕТ СН'!$H$11+СВЦЭМ!$D$10+'СЕТ СН'!$H$5-'СЕТ СН'!$H$21</f>
        <v>3401.2996985899999</v>
      </c>
      <c r="R93" s="36">
        <f>SUMIFS(СВЦЭМ!$D$33:$D$776,СВЦЭМ!$A$33:$A$776,$A93,СВЦЭМ!$B$33:$B$776,R$83)+'СЕТ СН'!$H$11+СВЦЭМ!$D$10+'СЕТ СН'!$H$5-'СЕТ СН'!$H$21</f>
        <v>3405.89422741</v>
      </c>
      <c r="S93" s="36">
        <f>SUMIFS(СВЦЭМ!$D$33:$D$776,СВЦЭМ!$A$33:$A$776,$A93,СВЦЭМ!$B$33:$B$776,S$83)+'СЕТ СН'!$H$11+СВЦЭМ!$D$10+'СЕТ СН'!$H$5-'СЕТ СН'!$H$21</f>
        <v>3405.8108259199998</v>
      </c>
      <c r="T93" s="36">
        <f>SUMIFS(СВЦЭМ!$D$33:$D$776,СВЦЭМ!$A$33:$A$776,$A93,СВЦЭМ!$B$33:$B$776,T$83)+'СЕТ СН'!$H$11+СВЦЭМ!$D$10+'СЕТ СН'!$H$5-'СЕТ СН'!$H$21</f>
        <v>3415.53246438</v>
      </c>
      <c r="U93" s="36">
        <f>SUMIFS(СВЦЭМ!$D$33:$D$776,СВЦЭМ!$A$33:$A$776,$A93,СВЦЭМ!$B$33:$B$776,U$83)+'СЕТ СН'!$H$11+СВЦЭМ!$D$10+'СЕТ СН'!$H$5-'СЕТ СН'!$H$21</f>
        <v>3416.4853813600002</v>
      </c>
      <c r="V93" s="36">
        <f>SUMIFS(СВЦЭМ!$D$33:$D$776,СВЦЭМ!$A$33:$A$776,$A93,СВЦЭМ!$B$33:$B$776,V$83)+'СЕТ СН'!$H$11+СВЦЭМ!$D$10+'СЕТ СН'!$H$5-'СЕТ СН'!$H$21</f>
        <v>3407.0368955200001</v>
      </c>
      <c r="W93" s="36">
        <f>SUMIFS(СВЦЭМ!$D$33:$D$776,СВЦЭМ!$A$33:$A$776,$A93,СВЦЭМ!$B$33:$B$776,W$83)+'СЕТ СН'!$H$11+СВЦЭМ!$D$10+'СЕТ СН'!$H$5-'СЕТ СН'!$H$21</f>
        <v>3391.6548195400001</v>
      </c>
      <c r="X93" s="36">
        <f>SUMIFS(СВЦЭМ!$D$33:$D$776,СВЦЭМ!$A$33:$A$776,$A93,СВЦЭМ!$B$33:$B$776,X$83)+'СЕТ СН'!$H$11+СВЦЭМ!$D$10+'СЕТ СН'!$H$5-'СЕТ СН'!$H$21</f>
        <v>3424.0991845899998</v>
      </c>
      <c r="Y93" s="36">
        <f>SUMIFS(СВЦЭМ!$D$33:$D$776,СВЦЭМ!$A$33:$A$776,$A93,СВЦЭМ!$B$33:$B$776,Y$83)+'СЕТ СН'!$H$11+СВЦЭМ!$D$10+'СЕТ СН'!$H$5-'СЕТ СН'!$H$21</f>
        <v>3502.8167499599999</v>
      </c>
    </row>
    <row r="94" spans="1:27" ht="15.75" x14ac:dyDescent="0.2">
      <c r="A94" s="35">
        <f t="shared" si="2"/>
        <v>44054</v>
      </c>
      <c r="B94" s="36">
        <f>SUMIFS(СВЦЭМ!$D$33:$D$776,СВЦЭМ!$A$33:$A$776,$A94,СВЦЭМ!$B$33:$B$776,B$83)+'СЕТ СН'!$H$11+СВЦЭМ!$D$10+'СЕТ СН'!$H$5-'СЕТ СН'!$H$21</f>
        <v>3592.90863799</v>
      </c>
      <c r="C94" s="36">
        <f>SUMIFS(СВЦЭМ!$D$33:$D$776,СВЦЭМ!$A$33:$A$776,$A94,СВЦЭМ!$B$33:$B$776,C$83)+'СЕТ СН'!$H$11+СВЦЭМ!$D$10+'СЕТ СН'!$H$5-'СЕТ СН'!$H$21</f>
        <v>3635.6300141500001</v>
      </c>
      <c r="D94" s="36">
        <f>SUMIFS(СВЦЭМ!$D$33:$D$776,СВЦЭМ!$A$33:$A$776,$A94,СВЦЭМ!$B$33:$B$776,D$83)+'СЕТ СН'!$H$11+СВЦЭМ!$D$10+'СЕТ СН'!$H$5-'СЕТ СН'!$H$21</f>
        <v>3630.1525300499998</v>
      </c>
      <c r="E94" s="36">
        <f>SUMIFS(СВЦЭМ!$D$33:$D$776,СВЦЭМ!$A$33:$A$776,$A94,СВЦЭМ!$B$33:$B$776,E$83)+'СЕТ СН'!$H$11+СВЦЭМ!$D$10+'СЕТ СН'!$H$5-'СЕТ СН'!$H$21</f>
        <v>3616.3489516999998</v>
      </c>
      <c r="F94" s="36">
        <f>SUMIFS(СВЦЭМ!$D$33:$D$776,СВЦЭМ!$A$33:$A$776,$A94,СВЦЭМ!$B$33:$B$776,F$83)+'СЕТ СН'!$H$11+СВЦЭМ!$D$10+'СЕТ СН'!$H$5-'СЕТ СН'!$H$21</f>
        <v>3602.5307978000001</v>
      </c>
      <c r="G94" s="36">
        <f>SUMIFS(СВЦЭМ!$D$33:$D$776,СВЦЭМ!$A$33:$A$776,$A94,СВЦЭМ!$B$33:$B$776,G$83)+'СЕТ СН'!$H$11+СВЦЭМ!$D$10+'СЕТ СН'!$H$5-'СЕТ СН'!$H$21</f>
        <v>3614.9972069</v>
      </c>
      <c r="H94" s="36">
        <f>SUMIFS(СВЦЭМ!$D$33:$D$776,СВЦЭМ!$A$33:$A$776,$A94,СВЦЭМ!$B$33:$B$776,H$83)+'СЕТ СН'!$H$11+СВЦЭМ!$D$10+'СЕТ СН'!$H$5-'СЕТ СН'!$H$21</f>
        <v>3584.1767668100001</v>
      </c>
      <c r="I94" s="36">
        <f>SUMIFS(СВЦЭМ!$D$33:$D$776,СВЦЭМ!$A$33:$A$776,$A94,СВЦЭМ!$B$33:$B$776,I$83)+'СЕТ СН'!$H$11+СВЦЭМ!$D$10+'СЕТ СН'!$H$5-'СЕТ СН'!$H$21</f>
        <v>3569.1389926299998</v>
      </c>
      <c r="J94" s="36">
        <f>SUMIFS(СВЦЭМ!$D$33:$D$776,СВЦЭМ!$A$33:$A$776,$A94,СВЦЭМ!$B$33:$B$776,J$83)+'СЕТ СН'!$H$11+СВЦЭМ!$D$10+'СЕТ СН'!$H$5-'СЕТ СН'!$H$21</f>
        <v>3542.9172277400003</v>
      </c>
      <c r="K94" s="36">
        <f>SUMIFS(СВЦЭМ!$D$33:$D$776,СВЦЭМ!$A$33:$A$776,$A94,СВЦЭМ!$B$33:$B$776,K$83)+'СЕТ СН'!$H$11+СВЦЭМ!$D$10+'СЕТ СН'!$H$5-'СЕТ СН'!$H$21</f>
        <v>3519.4688717999998</v>
      </c>
      <c r="L94" s="36">
        <f>SUMIFS(СВЦЭМ!$D$33:$D$776,СВЦЭМ!$A$33:$A$776,$A94,СВЦЭМ!$B$33:$B$776,L$83)+'СЕТ СН'!$H$11+СВЦЭМ!$D$10+'СЕТ СН'!$H$5-'СЕТ СН'!$H$21</f>
        <v>3509.47271103</v>
      </c>
      <c r="M94" s="36">
        <f>SUMIFS(СВЦЭМ!$D$33:$D$776,СВЦЭМ!$A$33:$A$776,$A94,СВЦЭМ!$B$33:$B$776,M$83)+'СЕТ СН'!$H$11+СВЦЭМ!$D$10+'СЕТ СН'!$H$5-'СЕТ СН'!$H$21</f>
        <v>3466.6757678200001</v>
      </c>
      <c r="N94" s="36">
        <f>SUMIFS(СВЦЭМ!$D$33:$D$776,СВЦЭМ!$A$33:$A$776,$A94,СВЦЭМ!$B$33:$B$776,N$83)+'СЕТ СН'!$H$11+СВЦЭМ!$D$10+'СЕТ СН'!$H$5-'СЕТ СН'!$H$21</f>
        <v>3451.3791568799998</v>
      </c>
      <c r="O94" s="36">
        <f>SUMIFS(СВЦЭМ!$D$33:$D$776,СВЦЭМ!$A$33:$A$776,$A94,СВЦЭМ!$B$33:$B$776,O$83)+'СЕТ СН'!$H$11+СВЦЭМ!$D$10+'СЕТ СН'!$H$5-'СЕТ СН'!$H$21</f>
        <v>3455.9919270199998</v>
      </c>
      <c r="P94" s="36">
        <f>SUMIFS(СВЦЭМ!$D$33:$D$776,СВЦЭМ!$A$33:$A$776,$A94,СВЦЭМ!$B$33:$B$776,P$83)+'СЕТ СН'!$H$11+СВЦЭМ!$D$10+'СЕТ СН'!$H$5-'СЕТ СН'!$H$21</f>
        <v>3455.6650735900002</v>
      </c>
      <c r="Q94" s="36">
        <f>SUMIFS(СВЦЭМ!$D$33:$D$776,СВЦЭМ!$A$33:$A$776,$A94,СВЦЭМ!$B$33:$B$776,Q$83)+'СЕТ СН'!$H$11+СВЦЭМ!$D$10+'СЕТ СН'!$H$5-'СЕТ СН'!$H$21</f>
        <v>3454.9227630200003</v>
      </c>
      <c r="R94" s="36">
        <f>SUMIFS(СВЦЭМ!$D$33:$D$776,СВЦЭМ!$A$33:$A$776,$A94,СВЦЭМ!$B$33:$B$776,R$83)+'СЕТ СН'!$H$11+СВЦЭМ!$D$10+'СЕТ СН'!$H$5-'СЕТ СН'!$H$21</f>
        <v>3449.4069664099998</v>
      </c>
      <c r="S94" s="36">
        <f>SUMIFS(СВЦЭМ!$D$33:$D$776,СВЦЭМ!$A$33:$A$776,$A94,СВЦЭМ!$B$33:$B$776,S$83)+'СЕТ СН'!$H$11+СВЦЭМ!$D$10+'СЕТ СН'!$H$5-'СЕТ СН'!$H$21</f>
        <v>3454.9264314500001</v>
      </c>
      <c r="T94" s="36">
        <f>SUMIFS(СВЦЭМ!$D$33:$D$776,СВЦЭМ!$A$33:$A$776,$A94,СВЦЭМ!$B$33:$B$776,T$83)+'СЕТ СН'!$H$11+СВЦЭМ!$D$10+'СЕТ СН'!$H$5-'СЕТ СН'!$H$21</f>
        <v>3453.8670624599999</v>
      </c>
      <c r="U94" s="36">
        <f>SUMIFS(СВЦЭМ!$D$33:$D$776,СВЦЭМ!$A$33:$A$776,$A94,СВЦЭМ!$B$33:$B$776,U$83)+'СЕТ СН'!$H$11+СВЦЭМ!$D$10+'СЕТ СН'!$H$5-'СЕТ СН'!$H$21</f>
        <v>3446.6937729700003</v>
      </c>
      <c r="V94" s="36">
        <f>SUMIFS(СВЦЭМ!$D$33:$D$776,СВЦЭМ!$A$33:$A$776,$A94,СВЦЭМ!$B$33:$B$776,V$83)+'СЕТ СН'!$H$11+СВЦЭМ!$D$10+'СЕТ СН'!$H$5-'СЕТ СН'!$H$21</f>
        <v>3441.5763442299999</v>
      </c>
      <c r="W94" s="36">
        <f>SUMIFS(СВЦЭМ!$D$33:$D$776,СВЦЭМ!$A$33:$A$776,$A94,СВЦЭМ!$B$33:$B$776,W$83)+'СЕТ СН'!$H$11+СВЦЭМ!$D$10+'СЕТ СН'!$H$5-'СЕТ СН'!$H$21</f>
        <v>3448.4815124400002</v>
      </c>
      <c r="X94" s="36">
        <f>SUMIFS(СВЦЭМ!$D$33:$D$776,СВЦЭМ!$A$33:$A$776,$A94,СВЦЭМ!$B$33:$B$776,X$83)+'СЕТ СН'!$H$11+СВЦЭМ!$D$10+'СЕТ СН'!$H$5-'СЕТ СН'!$H$21</f>
        <v>3449.4505767599999</v>
      </c>
      <c r="Y94" s="36">
        <f>SUMIFS(СВЦЭМ!$D$33:$D$776,СВЦЭМ!$A$33:$A$776,$A94,СВЦЭМ!$B$33:$B$776,Y$83)+'СЕТ СН'!$H$11+СВЦЭМ!$D$10+'СЕТ СН'!$H$5-'СЕТ СН'!$H$21</f>
        <v>3492.8135993000001</v>
      </c>
    </row>
    <row r="95" spans="1:27" ht="15.75" x14ac:dyDescent="0.2">
      <c r="A95" s="35">
        <f t="shared" si="2"/>
        <v>44055</v>
      </c>
      <c r="B95" s="36">
        <f>SUMIFS(СВЦЭМ!$D$33:$D$776,СВЦЭМ!$A$33:$A$776,$A95,СВЦЭМ!$B$33:$B$776,B$83)+'СЕТ СН'!$H$11+СВЦЭМ!$D$10+'СЕТ СН'!$H$5-'СЕТ СН'!$H$21</f>
        <v>3591.95088235</v>
      </c>
      <c r="C95" s="36">
        <f>SUMIFS(СВЦЭМ!$D$33:$D$776,СВЦЭМ!$A$33:$A$776,$A95,СВЦЭМ!$B$33:$B$776,C$83)+'СЕТ СН'!$H$11+СВЦЭМ!$D$10+'СЕТ СН'!$H$5-'СЕТ СН'!$H$21</f>
        <v>3628.9741146799997</v>
      </c>
      <c r="D95" s="36">
        <f>SUMIFS(СВЦЭМ!$D$33:$D$776,СВЦЭМ!$A$33:$A$776,$A95,СВЦЭМ!$B$33:$B$776,D$83)+'СЕТ СН'!$H$11+СВЦЭМ!$D$10+'СЕТ СН'!$H$5-'СЕТ СН'!$H$21</f>
        <v>3627.8515514999999</v>
      </c>
      <c r="E95" s="36">
        <f>SUMIFS(СВЦЭМ!$D$33:$D$776,СВЦЭМ!$A$33:$A$776,$A95,СВЦЭМ!$B$33:$B$776,E$83)+'СЕТ СН'!$H$11+СВЦЭМ!$D$10+'СЕТ СН'!$H$5-'СЕТ СН'!$H$21</f>
        <v>3632.8774395099999</v>
      </c>
      <c r="F95" s="36">
        <f>SUMIFS(СВЦЭМ!$D$33:$D$776,СВЦЭМ!$A$33:$A$776,$A95,СВЦЭМ!$B$33:$B$776,F$83)+'СЕТ СН'!$H$11+СВЦЭМ!$D$10+'СЕТ СН'!$H$5-'СЕТ СН'!$H$21</f>
        <v>3634.0184057199999</v>
      </c>
      <c r="G95" s="36">
        <f>SUMIFS(СВЦЭМ!$D$33:$D$776,СВЦЭМ!$A$33:$A$776,$A95,СВЦЭМ!$B$33:$B$776,G$83)+'СЕТ СН'!$H$11+СВЦЭМ!$D$10+'СЕТ СН'!$H$5-'СЕТ СН'!$H$21</f>
        <v>3630.7082552699999</v>
      </c>
      <c r="H95" s="36">
        <f>SUMIFS(СВЦЭМ!$D$33:$D$776,СВЦЭМ!$A$33:$A$776,$A95,СВЦЭМ!$B$33:$B$776,H$83)+'СЕТ СН'!$H$11+СВЦЭМ!$D$10+'СЕТ СН'!$H$5-'СЕТ СН'!$H$21</f>
        <v>3618.5552429499999</v>
      </c>
      <c r="I95" s="36">
        <f>SUMIFS(СВЦЭМ!$D$33:$D$776,СВЦЭМ!$A$33:$A$776,$A95,СВЦЭМ!$B$33:$B$776,I$83)+'СЕТ СН'!$H$11+СВЦЭМ!$D$10+'СЕТ СН'!$H$5-'СЕТ СН'!$H$21</f>
        <v>3604.0191062399999</v>
      </c>
      <c r="J95" s="36">
        <f>SUMIFS(СВЦЭМ!$D$33:$D$776,СВЦЭМ!$A$33:$A$776,$A95,СВЦЭМ!$B$33:$B$776,J$83)+'СЕТ СН'!$H$11+СВЦЭМ!$D$10+'СЕТ СН'!$H$5-'СЕТ СН'!$H$21</f>
        <v>3550.64917264</v>
      </c>
      <c r="K95" s="36">
        <f>SUMIFS(СВЦЭМ!$D$33:$D$776,СВЦЭМ!$A$33:$A$776,$A95,СВЦЭМ!$B$33:$B$776,K$83)+'СЕТ СН'!$H$11+СВЦЭМ!$D$10+'СЕТ СН'!$H$5-'СЕТ СН'!$H$21</f>
        <v>3527.3015473599999</v>
      </c>
      <c r="L95" s="36">
        <f>SUMIFS(СВЦЭМ!$D$33:$D$776,СВЦЭМ!$A$33:$A$776,$A95,СВЦЭМ!$B$33:$B$776,L$83)+'СЕТ СН'!$H$11+СВЦЭМ!$D$10+'СЕТ СН'!$H$5-'СЕТ СН'!$H$21</f>
        <v>3506.6518079500001</v>
      </c>
      <c r="M95" s="36">
        <f>SUMIFS(СВЦЭМ!$D$33:$D$776,СВЦЭМ!$A$33:$A$776,$A95,СВЦЭМ!$B$33:$B$776,M$83)+'СЕТ СН'!$H$11+СВЦЭМ!$D$10+'СЕТ СН'!$H$5-'СЕТ СН'!$H$21</f>
        <v>3419.7473562300002</v>
      </c>
      <c r="N95" s="36">
        <f>SUMIFS(СВЦЭМ!$D$33:$D$776,СВЦЭМ!$A$33:$A$776,$A95,СВЦЭМ!$B$33:$B$776,N$83)+'СЕТ СН'!$H$11+СВЦЭМ!$D$10+'СЕТ СН'!$H$5-'СЕТ СН'!$H$21</f>
        <v>3388.5528975799998</v>
      </c>
      <c r="O95" s="36">
        <f>SUMIFS(СВЦЭМ!$D$33:$D$776,СВЦЭМ!$A$33:$A$776,$A95,СВЦЭМ!$B$33:$B$776,O$83)+'СЕТ СН'!$H$11+СВЦЭМ!$D$10+'СЕТ СН'!$H$5-'СЕТ СН'!$H$21</f>
        <v>3376.7705679999999</v>
      </c>
      <c r="P95" s="36">
        <f>SUMIFS(СВЦЭМ!$D$33:$D$776,СВЦЭМ!$A$33:$A$776,$A95,СВЦЭМ!$B$33:$B$776,P$83)+'СЕТ СН'!$H$11+СВЦЭМ!$D$10+'СЕТ СН'!$H$5-'СЕТ СН'!$H$21</f>
        <v>3424.6125580400003</v>
      </c>
      <c r="Q95" s="36">
        <f>SUMIFS(СВЦЭМ!$D$33:$D$776,СВЦЭМ!$A$33:$A$776,$A95,СВЦЭМ!$B$33:$B$776,Q$83)+'СЕТ СН'!$H$11+СВЦЭМ!$D$10+'СЕТ СН'!$H$5-'СЕТ СН'!$H$21</f>
        <v>3428.6004883000001</v>
      </c>
      <c r="R95" s="36">
        <f>SUMIFS(СВЦЭМ!$D$33:$D$776,СВЦЭМ!$A$33:$A$776,$A95,СВЦЭМ!$B$33:$B$776,R$83)+'СЕТ СН'!$H$11+СВЦЭМ!$D$10+'СЕТ СН'!$H$5-'СЕТ СН'!$H$21</f>
        <v>3431.2012740800001</v>
      </c>
      <c r="S95" s="36">
        <f>SUMIFS(СВЦЭМ!$D$33:$D$776,СВЦЭМ!$A$33:$A$776,$A95,СВЦЭМ!$B$33:$B$776,S$83)+'СЕТ СН'!$H$11+СВЦЭМ!$D$10+'СЕТ СН'!$H$5-'СЕТ СН'!$H$21</f>
        <v>3431.9446455299999</v>
      </c>
      <c r="T95" s="36">
        <f>SUMIFS(СВЦЭМ!$D$33:$D$776,СВЦЭМ!$A$33:$A$776,$A95,СВЦЭМ!$B$33:$B$776,T$83)+'СЕТ СН'!$H$11+СВЦЭМ!$D$10+'СЕТ СН'!$H$5-'СЕТ СН'!$H$21</f>
        <v>3430.70755564</v>
      </c>
      <c r="U95" s="36">
        <f>SUMIFS(СВЦЭМ!$D$33:$D$776,СВЦЭМ!$A$33:$A$776,$A95,СВЦЭМ!$B$33:$B$776,U$83)+'СЕТ СН'!$H$11+СВЦЭМ!$D$10+'СЕТ СН'!$H$5-'СЕТ СН'!$H$21</f>
        <v>3409.7086862699998</v>
      </c>
      <c r="V95" s="36">
        <f>SUMIFS(СВЦЭМ!$D$33:$D$776,СВЦЭМ!$A$33:$A$776,$A95,СВЦЭМ!$B$33:$B$776,V$83)+'СЕТ СН'!$H$11+СВЦЭМ!$D$10+'СЕТ СН'!$H$5-'СЕТ СН'!$H$21</f>
        <v>3411.39057576</v>
      </c>
      <c r="W95" s="36">
        <f>SUMIFS(СВЦЭМ!$D$33:$D$776,СВЦЭМ!$A$33:$A$776,$A95,СВЦЭМ!$B$33:$B$776,W$83)+'СЕТ СН'!$H$11+СВЦЭМ!$D$10+'СЕТ СН'!$H$5-'СЕТ СН'!$H$21</f>
        <v>3413.4592442399999</v>
      </c>
      <c r="X95" s="36">
        <f>SUMIFS(СВЦЭМ!$D$33:$D$776,СВЦЭМ!$A$33:$A$776,$A95,СВЦЭМ!$B$33:$B$776,X$83)+'СЕТ СН'!$H$11+СВЦЭМ!$D$10+'СЕТ СН'!$H$5-'СЕТ СН'!$H$21</f>
        <v>3430.5271501699999</v>
      </c>
      <c r="Y95" s="36">
        <f>SUMIFS(СВЦЭМ!$D$33:$D$776,СВЦЭМ!$A$33:$A$776,$A95,СВЦЭМ!$B$33:$B$776,Y$83)+'СЕТ СН'!$H$11+СВЦЭМ!$D$10+'СЕТ СН'!$H$5-'СЕТ СН'!$H$21</f>
        <v>3516.6699272199999</v>
      </c>
    </row>
    <row r="96" spans="1:27" ht="15.75" x14ac:dyDescent="0.2">
      <c r="A96" s="35">
        <f t="shared" si="2"/>
        <v>44056</v>
      </c>
      <c r="B96" s="36">
        <f>SUMIFS(СВЦЭМ!$D$33:$D$776,СВЦЭМ!$A$33:$A$776,$A96,СВЦЭМ!$B$33:$B$776,B$83)+'СЕТ СН'!$H$11+СВЦЭМ!$D$10+'СЕТ СН'!$H$5-'СЕТ СН'!$H$21</f>
        <v>3597.59191818</v>
      </c>
      <c r="C96" s="36">
        <f>SUMIFS(СВЦЭМ!$D$33:$D$776,СВЦЭМ!$A$33:$A$776,$A96,СВЦЭМ!$B$33:$B$776,C$83)+'СЕТ СН'!$H$11+СВЦЭМ!$D$10+'СЕТ СН'!$H$5-'СЕТ СН'!$H$21</f>
        <v>3636.8143887800002</v>
      </c>
      <c r="D96" s="36">
        <f>SUMIFS(СВЦЭМ!$D$33:$D$776,СВЦЭМ!$A$33:$A$776,$A96,СВЦЭМ!$B$33:$B$776,D$83)+'СЕТ СН'!$H$11+СВЦЭМ!$D$10+'СЕТ СН'!$H$5-'СЕТ СН'!$H$21</f>
        <v>3664.0007533399998</v>
      </c>
      <c r="E96" s="36">
        <f>SUMIFS(СВЦЭМ!$D$33:$D$776,СВЦЭМ!$A$33:$A$776,$A96,СВЦЭМ!$B$33:$B$776,E$83)+'СЕТ СН'!$H$11+СВЦЭМ!$D$10+'СЕТ СН'!$H$5-'СЕТ СН'!$H$21</f>
        <v>3678.5240815699999</v>
      </c>
      <c r="F96" s="36">
        <f>SUMIFS(СВЦЭМ!$D$33:$D$776,СВЦЭМ!$A$33:$A$776,$A96,СВЦЭМ!$B$33:$B$776,F$83)+'СЕТ СН'!$H$11+СВЦЭМ!$D$10+'СЕТ СН'!$H$5-'СЕТ СН'!$H$21</f>
        <v>3674.3165311799999</v>
      </c>
      <c r="G96" s="36">
        <f>SUMIFS(СВЦЭМ!$D$33:$D$776,СВЦЭМ!$A$33:$A$776,$A96,СВЦЭМ!$B$33:$B$776,G$83)+'СЕТ СН'!$H$11+СВЦЭМ!$D$10+'СЕТ СН'!$H$5-'СЕТ СН'!$H$21</f>
        <v>3652.5475324500003</v>
      </c>
      <c r="H96" s="36">
        <f>SUMIFS(СВЦЭМ!$D$33:$D$776,СВЦЭМ!$A$33:$A$776,$A96,СВЦЭМ!$B$33:$B$776,H$83)+'СЕТ СН'!$H$11+СВЦЭМ!$D$10+'СЕТ СН'!$H$5-'СЕТ СН'!$H$21</f>
        <v>3610.70161908</v>
      </c>
      <c r="I96" s="36">
        <f>SUMIFS(СВЦЭМ!$D$33:$D$776,СВЦЭМ!$A$33:$A$776,$A96,СВЦЭМ!$B$33:$B$776,I$83)+'СЕТ СН'!$H$11+СВЦЭМ!$D$10+'СЕТ СН'!$H$5-'СЕТ СН'!$H$21</f>
        <v>3548.3742696999998</v>
      </c>
      <c r="J96" s="36">
        <f>SUMIFS(СВЦЭМ!$D$33:$D$776,СВЦЭМ!$A$33:$A$776,$A96,СВЦЭМ!$B$33:$B$776,J$83)+'СЕТ СН'!$H$11+СВЦЭМ!$D$10+'СЕТ СН'!$H$5-'СЕТ СН'!$H$21</f>
        <v>3495.68540708</v>
      </c>
      <c r="K96" s="36">
        <f>SUMIFS(СВЦЭМ!$D$33:$D$776,СВЦЭМ!$A$33:$A$776,$A96,СВЦЭМ!$B$33:$B$776,K$83)+'СЕТ СН'!$H$11+СВЦЭМ!$D$10+'СЕТ СН'!$H$5-'СЕТ СН'!$H$21</f>
        <v>3471.5438187700001</v>
      </c>
      <c r="L96" s="36">
        <f>SUMIFS(СВЦЭМ!$D$33:$D$776,СВЦЭМ!$A$33:$A$776,$A96,СВЦЭМ!$B$33:$B$776,L$83)+'СЕТ СН'!$H$11+СВЦЭМ!$D$10+'СЕТ СН'!$H$5-'СЕТ СН'!$H$21</f>
        <v>3468.68874461</v>
      </c>
      <c r="M96" s="36">
        <f>SUMIFS(СВЦЭМ!$D$33:$D$776,СВЦЭМ!$A$33:$A$776,$A96,СВЦЭМ!$B$33:$B$776,M$83)+'СЕТ СН'!$H$11+СВЦЭМ!$D$10+'СЕТ СН'!$H$5-'СЕТ СН'!$H$21</f>
        <v>3424.3548813699999</v>
      </c>
      <c r="N96" s="36">
        <f>SUMIFS(СВЦЭМ!$D$33:$D$776,СВЦЭМ!$A$33:$A$776,$A96,СВЦЭМ!$B$33:$B$776,N$83)+'СЕТ СН'!$H$11+СВЦЭМ!$D$10+'СЕТ СН'!$H$5-'СЕТ СН'!$H$21</f>
        <v>3441.9944279800002</v>
      </c>
      <c r="O96" s="36">
        <f>SUMIFS(СВЦЭМ!$D$33:$D$776,СВЦЭМ!$A$33:$A$776,$A96,СВЦЭМ!$B$33:$B$776,O$83)+'СЕТ СН'!$H$11+СВЦЭМ!$D$10+'СЕТ СН'!$H$5-'СЕТ СН'!$H$21</f>
        <v>3441.2751202999998</v>
      </c>
      <c r="P96" s="36">
        <f>SUMIFS(СВЦЭМ!$D$33:$D$776,СВЦЭМ!$A$33:$A$776,$A96,СВЦЭМ!$B$33:$B$776,P$83)+'СЕТ СН'!$H$11+СВЦЭМ!$D$10+'СЕТ СН'!$H$5-'СЕТ СН'!$H$21</f>
        <v>3444.2981770699998</v>
      </c>
      <c r="Q96" s="36">
        <f>SUMIFS(СВЦЭМ!$D$33:$D$776,СВЦЭМ!$A$33:$A$776,$A96,СВЦЭМ!$B$33:$B$776,Q$83)+'СЕТ СН'!$H$11+СВЦЭМ!$D$10+'СЕТ СН'!$H$5-'СЕТ СН'!$H$21</f>
        <v>3454.2241586800001</v>
      </c>
      <c r="R96" s="36">
        <f>SUMIFS(СВЦЭМ!$D$33:$D$776,СВЦЭМ!$A$33:$A$776,$A96,СВЦЭМ!$B$33:$B$776,R$83)+'СЕТ СН'!$H$11+СВЦЭМ!$D$10+'СЕТ СН'!$H$5-'СЕТ СН'!$H$21</f>
        <v>3447.8226866999998</v>
      </c>
      <c r="S96" s="36">
        <f>SUMIFS(СВЦЭМ!$D$33:$D$776,СВЦЭМ!$A$33:$A$776,$A96,СВЦЭМ!$B$33:$B$776,S$83)+'СЕТ СН'!$H$11+СВЦЭМ!$D$10+'СЕТ СН'!$H$5-'СЕТ СН'!$H$21</f>
        <v>3453.9260542100001</v>
      </c>
      <c r="T96" s="36">
        <f>SUMIFS(СВЦЭМ!$D$33:$D$776,СВЦЭМ!$A$33:$A$776,$A96,СВЦЭМ!$B$33:$B$776,T$83)+'СЕТ СН'!$H$11+СВЦЭМ!$D$10+'СЕТ СН'!$H$5-'СЕТ СН'!$H$21</f>
        <v>3393.5335795700003</v>
      </c>
      <c r="U96" s="36">
        <f>SUMIFS(СВЦЭМ!$D$33:$D$776,СВЦЭМ!$A$33:$A$776,$A96,СВЦЭМ!$B$33:$B$776,U$83)+'СЕТ СН'!$H$11+СВЦЭМ!$D$10+'СЕТ СН'!$H$5-'СЕТ СН'!$H$21</f>
        <v>3331.1677817499999</v>
      </c>
      <c r="V96" s="36">
        <f>SUMIFS(СВЦЭМ!$D$33:$D$776,СВЦЭМ!$A$33:$A$776,$A96,СВЦЭМ!$B$33:$B$776,V$83)+'СЕТ СН'!$H$11+СВЦЭМ!$D$10+'СЕТ СН'!$H$5-'СЕТ СН'!$H$21</f>
        <v>3334.6957401</v>
      </c>
      <c r="W96" s="36">
        <f>SUMIFS(СВЦЭМ!$D$33:$D$776,СВЦЭМ!$A$33:$A$776,$A96,СВЦЭМ!$B$33:$B$776,W$83)+'СЕТ СН'!$H$11+СВЦЭМ!$D$10+'СЕТ СН'!$H$5-'СЕТ СН'!$H$21</f>
        <v>3349.6617475000003</v>
      </c>
      <c r="X96" s="36">
        <f>SUMIFS(СВЦЭМ!$D$33:$D$776,СВЦЭМ!$A$33:$A$776,$A96,СВЦЭМ!$B$33:$B$776,X$83)+'СЕТ СН'!$H$11+СВЦЭМ!$D$10+'СЕТ СН'!$H$5-'СЕТ СН'!$H$21</f>
        <v>3354.8686279499998</v>
      </c>
      <c r="Y96" s="36">
        <f>SUMIFS(СВЦЭМ!$D$33:$D$776,СВЦЭМ!$A$33:$A$776,$A96,СВЦЭМ!$B$33:$B$776,Y$83)+'СЕТ СН'!$H$11+СВЦЭМ!$D$10+'СЕТ СН'!$H$5-'СЕТ СН'!$H$21</f>
        <v>3416.06542055</v>
      </c>
    </row>
    <row r="97" spans="1:25" ht="15.75" x14ac:dyDescent="0.2">
      <c r="A97" s="35">
        <f t="shared" si="2"/>
        <v>44057</v>
      </c>
      <c r="B97" s="36">
        <f>SUMIFS(СВЦЭМ!$D$33:$D$776,СВЦЭМ!$A$33:$A$776,$A97,СВЦЭМ!$B$33:$B$776,B$83)+'СЕТ СН'!$H$11+СВЦЭМ!$D$10+'СЕТ СН'!$H$5-'СЕТ СН'!$H$21</f>
        <v>3567.6270869300001</v>
      </c>
      <c r="C97" s="36">
        <f>SUMIFS(СВЦЭМ!$D$33:$D$776,СВЦЭМ!$A$33:$A$776,$A97,СВЦЭМ!$B$33:$B$776,C$83)+'СЕТ СН'!$H$11+СВЦЭМ!$D$10+'СЕТ СН'!$H$5-'СЕТ СН'!$H$21</f>
        <v>3588.0735818000003</v>
      </c>
      <c r="D97" s="36">
        <f>SUMIFS(СВЦЭМ!$D$33:$D$776,СВЦЭМ!$A$33:$A$776,$A97,СВЦЭМ!$B$33:$B$776,D$83)+'СЕТ СН'!$H$11+СВЦЭМ!$D$10+'СЕТ СН'!$H$5-'СЕТ СН'!$H$21</f>
        <v>3615.1406495400001</v>
      </c>
      <c r="E97" s="36">
        <f>SUMIFS(СВЦЭМ!$D$33:$D$776,СВЦЭМ!$A$33:$A$776,$A97,СВЦЭМ!$B$33:$B$776,E$83)+'СЕТ СН'!$H$11+СВЦЭМ!$D$10+'СЕТ СН'!$H$5-'СЕТ СН'!$H$21</f>
        <v>3616.2223139400003</v>
      </c>
      <c r="F97" s="36">
        <f>SUMIFS(СВЦЭМ!$D$33:$D$776,СВЦЭМ!$A$33:$A$776,$A97,СВЦЭМ!$B$33:$B$776,F$83)+'СЕТ СН'!$H$11+СВЦЭМ!$D$10+'СЕТ СН'!$H$5-'СЕТ СН'!$H$21</f>
        <v>3610.2535689900001</v>
      </c>
      <c r="G97" s="36">
        <f>SUMIFS(СВЦЭМ!$D$33:$D$776,СВЦЭМ!$A$33:$A$776,$A97,СВЦЭМ!$B$33:$B$776,G$83)+'СЕТ СН'!$H$11+СВЦЭМ!$D$10+'СЕТ СН'!$H$5-'СЕТ СН'!$H$21</f>
        <v>3598.3660438900001</v>
      </c>
      <c r="H97" s="36">
        <f>SUMIFS(СВЦЭМ!$D$33:$D$776,СВЦЭМ!$A$33:$A$776,$A97,СВЦЭМ!$B$33:$B$776,H$83)+'СЕТ СН'!$H$11+СВЦЭМ!$D$10+'СЕТ СН'!$H$5-'СЕТ СН'!$H$21</f>
        <v>3578.7665838000003</v>
      </c>
      <c r="I97" s="36">
        <f>SUMIFS(СВЦЭМ!$D$33:$D$776,СВЦЭМ!$A$33:$A$776,$A97,СВЦЭМ!$B$33:$B$776,I$83)+'СЕТ СН'!$H$11+СВЦЭМ!$D$10+'СЕТ СН'!$H$5-'СЕТ СН'!$H$21</f>
        <v>3579.65574578</v>
      </c>
      <c r="J97" s="36">
        <f>SUMIFS(СВЦЭМ!$D$33:$D$776,СВЦЭМ!$A$33:$A$776,$A97,СВЦЭМ!$B$33:$B$776,J$83)+'СЕТ СН'!$H$11+СВЦЭМ!$D$10+'СЕТ СН'!$H$5-'СЕТ СН'!$H$21</f>
        <v>3528.2785422299999</v>
      </c>
      <c r="K97" s="36">
        <f>SUMIFS(СВЦЭМ!$D$33:$D$776,СВЦЭМ!$A$33:$A$776,$A97,СВЦЭМ!$B$33:$B$776,K$83)+'СЕТ СН'!$H$11+СВЦЭМ!$D$10+'СЕТ СН'!$H$5-'СЕТ СН'!$H$21</f>
        <v>3506.5659088299999</v>
      </c>
      <c r="L97" s="36">
        <f>SUMIFS(СВЦЭМ!$D$33:$D$776,СВЦЭМ!$A$33:$A$776,$A97,СВЦЭМ!$B$33:$B$776,L$83)+'СЕТ СН'!$H$11+СВЦЭМ!$D$10+'СЕТ СН'!$H$5-'СЕТ СН'!$H$21</f>
        <v>3490.88928549</v>
      </c>
      <c r="M97" s="36">
        <f>SUMIFS(СВЦЭМ!$D$33:$D$776,СВЦЭМ!$A$33:$A$776,$A97,СВЦЭМ!$B$33:$B$776,M$83)+'СЕТ СН'!$H$11+СВЦЭМ!$D$10+'СЕТ СН'!$H$5-'СЕТ СН'!$H$21</f>
        <v>3453.2141878500001</v>
      </c>
      <c r="N97" s="36">
        <f>SUMIFS(СВЦЭМ!$D$33:$D$776,СВЦЭМ!$A$33:$A$776,$A97,СВЦЭМ!$B$33:$B$776,N$83)+'СЕТ СН'!$H$11+СВЦЭМ!$D$10+'СЕТ СН'!$H$5-'СЕТ СН'!$H$21</f>
        <v>3380.0544288599999</v>
      </c>
      <c r="O97" s="36">
        <f>SUMIFS(СВЦЭМ!$D$33:$D$776,СВЦЭМ!$A$33:$A$776,$A97,СВЦЭМ!$B$33:$B$776,O$83)+'СЕТ СН'!$H$11+СВЦЭМ!$D$10+'СЕТ СН'!$H$5-'СЕТ СН'!$H$21</f>
        <v>3359.9250837300001</v>
      </c>
      <c r="P97" s="36">
        <f>SUMIFS(СВЦЭМ!$D$33:$D$776,СВЦЭМ!$A$33:$A$776,$A97,СВЦЭМ!$B$33:$B$776,P$83)+'СЕТ СН'!$H$11+СВЦЭМ!$D$10+'СЕТ СН'!$H$5-'СЕТ СН'!$H$21</f>
        <v>3368.9983853600002</v>
      </c>
      <c r="Q97" s="36">
        <f>SUMIFS(СВЦЭМ!$D$33:$D$776,СВЦЭМ!$A$33:$A$776,$A97,СВЦЭМ!$B$33:$B$776,Q$83)+'СЕТ СН'!$H$11+СВЦЭМ!$D$10+'СЕТ СН'!$H$5-'СЕТ СН'!$H$21</f>
        <v>3381.5312224899999</v>
      </c>
      <c r="R97" s="36">
        <f>SUMIFS(СВЦЭМ!$D$33:$D$776,СВЦЭМ!$A$33:$A$776,$A97,СВЦЭМ!$B$33:$B$776,R$83)+'СЕТ СН'!$H$11+СВЦЭМ!$D$10+'СЕТ СН'!$H$5-'СЕТ СН'!$H$21</f>
        <v>3377.2460879800001</v>
      </c>
      <c r="S97" s="36">
        <f>SUMIFS(СВЦЭМ!$D$33:$D$776,СВЦЭМ!$A$33:$A$776,$A97,СВЦЭМ!$B$33:$B$776,S$83)+'СЕТ СН'!$H$11+СВЦЭМ!$D$10+'СЕТ СН'!$H$5-'СЕТ СН'!$H$21</f>
        <v>3388.4500686800002</v>
      </c>
      <c r="T97" s="36">
        <f>SUMIFS(СВЦЭМ!$D$33:$D$776,СВЦЭМ!$A$33:$A$776,$A97,СВЦЭМ!$B$33:$B$776,T$83)+'СЕТ СН'!$H$11+СВЦЭМ!$D$10+'СЕТ СН'!$H$5-'СЕТ СН'!$H$21</f>
        <v>3386.4018420699999</v>
      </c>
      <c r="U97" s="36">
        <f>SUMIFS(СВЦЭМ!$D$33:$D$776,СВЦЭМ!$A$33:$A$776,$A97,СВЦЭМ!$B$33:$B$776,U$83)+'СЕТ СН'!$H$11+СВЦЭМ!$D$10+'СЕТ СН'!$H$5-'СЕТ СН'!$H$21</f>
        <v>3397.56955939</v>
      </c>
      <c r="V97" s="36">
        <f>SUMIFS(СВЦЭМ!$D$33:$D$776,СВЦЭМ!$A$33:$A$776,$A97,СВЦЭМ!$B$33:$B$776,V$83)+'СЕТ СН'!$H$11+СВЦЭМ!$D$10+'СЕТ СН'!$H$5-'СЕТ СН'!$H$21</f>
        <v>3386.1829048600002</v>
      </c>
      <c r="W97" s="36">
        <f>SUMIFS(СВЦЭМ!$D$33:$D$776,СВЦЭМ!$A$33:$A$776,$A97,СВЦЭМ!$B$33:$B$776,W$83)+'СЕТ СН'!$H$11+СВЦЭМ!$D$10+'СЕТ СН'!$H$5-'СЕТ СН'!$H$21</f>
        <v>3389.0340755400002</v>
      </c>
      <c r="X97" s="36">
        <f>SUMIFS(СВЦЭМ!$D$33:$D$776,СВЦЭМ!$A$33:$A$776,$A97,СВЦЭМ!$B$33:$B$776,X$83)+'СЕТ СН'!$H$11+СВЦЭМ!$D$10+'СЕТ СН'!$H$5-'СЕТ СН'!$H$21</f>
        <v>3409.5128781399999</v>
      </c>
      <c r="Y97" s="36">
        <f>SUMIFS(СВЦЭМ!$D$33:$D$776,СВЦЭМ!$A$33:$A$776,$A97,СВЦЭМ!$B$33:$B$776,Y$83)+'СЕТ СН'!$H$11+СВЦЭМ!$D$10+'СЕТ СН'!$H$5-'СЕТ СН'!$H$21</f>
        <v>3482.5828479000002</v>
      </c>
    </row>
    <row r="98" spans="1:25" ht="15.75" x14ac:dyDescent="0.2">
      <c r="A98" s="35">
        <f t="shared" si="2"/>
        <v>44058</v>
      </c>
      <c r="B98" s="36">
        <f>SUMIFS(СВЦЭМ!$D$33:$D$776,СВЦЭМ!$A$33:$A$776,$A98,СВЦЭМ!$B$33:$B$776,B$83)+'СЕТ СН'!$H$11+СВЦЭМ!$D$10+'СЕТ СН'!$H$5-'СЕТ СН'!$H$21</f>
        <v>3509.5797646400001</v>
      </c>
      <c r="C98" s="36">
        <f>SUMIFS(СВЦЭМ!$D$33:$D$776,СВЦЭМ!$A$33:$A$776,$A98,СВЦЭМ!$B$33:$B$776,C$83)+'СЕТ СН'!$H$11+СВЦЭМ!$D$10+'СЕТ СН'!$H$5-'СЕТ СН'!$H$21</f>
        <v>3548.7259596700001</v>
      </c>
      <c r="D98" s="36">
        <f>SUMIFS(СВЦЭМ!$D$33:$D$776,СВЦЭМ!$A$33:$A$776,$A98,СВЦЭМ!$B$33:$B$776,D$83)+'СЕТ СН'!$H$11+СВЦЭМ!$D$10+'СЕТ СН'!$H$5-'СЕТ СН'!$H$21</f>
        <v>3539.5175989300001</v>
      </c>
      <c r="E98" s="36">
        <f>SUMIFS(СВЦЭМ!$D$33:$D$776,СВЦЭМ!$A$33:$A$776,$A98,СВЦЭМ!$B$33:$B$776,E$83)+'СЕТ СН'!$H$11+СВЦЭМ!$D$10+'СЕТ СН'!$H$5-'СЕТ СН'!$H$21</f>
        <v>3536.2105850899998</v>
      </c>
      <c r="F98" s="36">
        <f>SUMIFS(СВЦЭМ!$D$33:$D$776,СВЦЭМ!$A$33:$A$776,$A98,СВЦЭМ!$B$33:$B$776,F$83)+'СЕТ СН'!$H$11+СВЦЭМ!$D$10+'СЕТ СН'!$H$5-'СЕТ СН'!$H$21</f>
        <v>3539.04376791</v>
      </c>
      <c r="G98" s="36">
        <f>SUMIFS(СВЦЭМ!$D$33:$D$776,СВЦЭМ!$A$33:$A$776,$A98,СВЦЭМ!$B$33:$B$776,G$83)+'СЕТ СН'!$H$11+СВЦЭМ!$D$10+'СЕТ СН'!$H$5-'СЕТ СН'!$H$21</f>
        <v>3540.0057354199998</v>
      </c>
      <c r="H98" s="36">
        <f>SUMIFS(СВЦЭМ!$D$33:$D$776,СВЦЭМ!$A$33:$A$776,$A98,СВЦЭМ!$B$33:$B$776,H$83)+'СЕТ СН'!$H$11+СВЦЭМ!$D$10+'СЕТ СН'!$H$5-'СЕТ СН'!$H$21</f>
        <v>3529.6113375800001</v>
      </c>
      <c r="I98" s="36">
        <f>SUMIFS(СВЦЭМ!$D$33:$D$776,СВЦЭМ!$A$33:$A$776,$A98,СВЦЭМ!$B$33:$B$776,I$83)+'СЕТ СН'!$H$11+СВЦЭМ!$D$10+'СЕТ СН'!$H$5-'СЕТ СН'!$H$21</f>
        <v>3523.7304232900001</v>
      </c>
      <c r="J98" s="36">
        <f>SUMIFS(СВЦЭМ!$D$33:$D$776,СВЦЭМ!$A$33:$A$776,$A98,СВЦЭМ!$B$33:$B$776,J$83)+'СЕТ СН'!$H$11+СВЦЭМ!$D$10+'СЕТ СН'!$H$5-'СЕТ СН'!$H$21</f>
        <v>3484.3874132700003</v>
      </c>
      <c r="K98" s="36">
        <f>SUMIFS(СВЦЭМ!$D$33:$D$776,СВЦЭМ!$A$33:$A$776,$A98,СВЦЭМ!$B$33:$B$776,K$83)+'СЕТ СН'!$H$11+СВЦЭМ!$D$10+'СЕТ СН'!$H$5-'СЕТ СН'!$H$21</f>
        <v>3447.6037531699999</v>
      </c>
      <c r="L98" s="36">
        <f>SUMIFS(СВЦЭМ!$D$33:$D$776,СВЦЭМ!$A$33:$A$776,$A98,СВЦЭМ!$B$33:$B$776,L$83)+'СЕТ СН'!$H$11+СВЦЭМ!$D$10+'СЕТ СН'!$H$5-'СЕТ СН'!$H$21</f>
        <v>3443.9740570700001</v>
      </c>
      <c r="M98" s="36">
        <f>SUMIFS(СВЦЭМ!$D$33:$D$776,СВЦЭМ!$A$33:$A$776,$A98,СВЦЭМ!$B$33:$B$776,M$83)+'СЕТ СН'!$H$11+СВЦЭМ!$D$10+'СЕТ СН'!$H$5-'СЕТ СН'!$H$21</f>
        <v>3454.7993370499998</v>
      </c>
      <c r="N98" s="36">
        <f>SUMIFS(СВЦЭМ!$D$33:$D$776,СВЦЭМ!$A$33:$A$776,$A98,СВЦЭМ!$B$33:$B$776,N$83)+'СЕТ СН'!$H$11+СВЦЭМ!$D$10+'СЕТ СН'!$H$5-'СЕТ СН'!$H$21</f>
        <v>3449.8245342800001</v>
      </c>
      <c r="O98" s="36">
        <f>SUMIFS(СВЦЭМ!$D$33:$D$776,СВЦЭМ!$A$33:$A$776,$A98,СВЦЭМ!$B$33:$B$776,O$83)+'СЕТ СН'!$H$11+СВЦЭМ!$D$10+'СЕТ СН'!$H$5-'СЕТ СН'!$H$21</f>
        <v>3427.08966624</v>
      </c>
      <c r="P98" s="36">
        <f>SUMIFS(СВЦЭМ!$D$33:$D$776,СВЦЭМ!$A$33:$A$776,$A98,СВЦЭМ!$B$33:$B$776,P$83)+'СЕТ СН'!$H$11+СВЦЭМ!$D$10+'СЕТ СН'!$H$5-'СЕТ СН'!$H$21</f>
        <v>3428.9132131300003</v>
      </c>
      <c r="Q98" s="36">
        <f>SUMIFS(СВЦЭМ!$D$33:$D$776,СВЦЭМ!$A$33:$A$776,$A98,СВЦЭМ!$B$33:$B$776,Q$83)+'СЕТ СН'!$H$11+СВЦЭМ!$D$10+'СЕТ СН'!$H$5-'СЕТ СН'!$H$21</f>
        <v>3433.8002541400001</v>
      </c>
      <c r="R98" s="36">
        <f>SUMIFS(СВЦЭМ!$D$33:$D$776,СВЦЭМ!$A$33:$A$776,$A98,СВЦЭМ!$B$33:$B$776,R$83)+'СЕТ СН'!$H$11+СВЦЭМ!$D$10+'СЕТ СН'!$H$5-'СЕТ СН'!$H$21</f>
        <v>3437.6409838600002</v>
      </c>
      <c r="S98" s="36">
        <f>SUMIFS(СВЦЭМ!$D$33:$D$776,СВЦЭМ!$A$33:$A$776,$A98,СВЦЭМ!$B$33:$B$776,S$83)+'СЕТ СН'!$H$11+СВЦЭМ!$D$10+'СЕТ СН'!$H$5-'СЕТ СН'!$H$21</f>
        <v>3439.5382082400001</v>
      </c>
      <c r="T98" s="36">
        <f>SUMIFS(СВЦЭМ!$D$33:$D$776,СВЦЭМ!$A$33:$A$776,$A98,СВЦЭМ!$B$33:$B$776,T$83)+'СЕТ СН'!$H$11+СВЦЭМ!$D$10+'СЕТ СН'!$H$5-'СЕТ СН'!$H$21</f>
        <v>3436.7312111599999</v>
      </c>
      <c r="U98" s="36">
        <f>SUMIFS(СВЦЭМ!$D$33:$D$776,СВЦЭМ!$A$33:$A$776,$A98,СВЦЭМ!$B$33:$B$776,U$83)+'СЕТ СН'!$H$11+СВЦЭМ!$D$10+'СЕТ СН'!$H$5-'СЕТ СН'!$H$21</f>
        <v>3441.5224712899999</v>
      </c>
      <c r="V98" s="36">
        <f>SUMIFS(СВЦЭМ!$D$33:$D$776,СВЦЭМ!$A$33:$A$776,$A98,СВЦЭМ!$B$33:$B$776,V$83)+'СЕТ СН'!$H$11+СВЦЭМ!$D$10+'СЕТ СН'!$H$5-'СЕТ СН'!$H$21</f>
        <v>3431.63401174</v>
      </c>
      <c r="W98" s="36">
        <f>SUMIFS(СВЦЭМ!$D$33:$D$776,СВЦЭМ!$A$33:$A$776,$A98,СВЦЭМ!$B$33:$B$776,W$83)+'СЕТ СН'!$H$11+СВЦЭМ!$D$10+'СЕТ СН'!$H$5-'СЕТ СН'!$H$21</f>
        <v>3425.69234499</v>
      </c>
      <c r="X98" s="36">
        <f>SUMIFS(СВЦЭМ!$D$33:$D$776,СВЦЭМ!$A$33:$A$776,$A98,СВЦЭМ!$B$33:$B$776,X$83)+'СЕТ СН'!$H$11+СВЦЭМ!$D$10+'СЕТ СН'!$H$5-'СЕТ СН'!$H$21</f>
        <v>3442.6805270099999</v>
      </c>
      <c r="Y98" s="36">
        <f>SUMIFS(СВЦЭМ!$D$33:$D$776,СВЦЭМ!$A$33:$A$776,$A98,СВЦЭМ!$B$33:$B$776,Y$83)+'СЕТ СН'!$H$11+СВЦЭМ!$D$10+'СЕТ СН'!$H$5-'СЕТ СН'!$H$21</f>
        <v>3457.4545698500001</v>
      </c>
    </row>
    <row r="99" spans="1:25" ht="15.75" x14ac:dyDescent="0.2">
      <c r="A99" s="35">
        <f t="shared" si="2"/>
        <v>44059</v>
      </c>
      <c r="B99" s="36">
        <f>SUMIFS(СВЦЭМ!$D$33:$D$776,СВЦЭМ!$A$33:$A$776,$A99,СВЦЭМ!$B$33:$B$776,B$83)+'СЕТ СН'!$H$11+СВЦЭМ!$D$10+'СЕТ СН'!$H$5-'СЕТ СН'!$H$21</f>
        <v>3531.0423542600001</v>
      </c>
      <c r="C99" s="36">
        <f>SUMIFS(СВЦЭМ!$D$33:$D$776,СВЦЭМ!$A$33:$A$776,$A99,СВЦЭМ!$B$33:$B$776,C$83)+'СЕТ СН'!$H$11+СВЦЭМ!$D$10+'СЕТ СН'!$H$5-'СЕТ СН'!$H$21</f>
        <v>3548.37393462</v>
      </c>
      <c r="D99" s="36">
        <f>SUMIFS(СВЦЭМ!$D$33:$D$776,СВЦЭМ!$A$33:$A$776,$A99,СВЦЭМ!$B$33:$B$776,D$83)+'СЕТ СН'!$H$11+СВЦЭМ!$D$10+'СЕТ СН'!$H$5-'СЕТ СН'!$H$21</f>
        <v>3561.0418006999998</v>
      </c>
      <c r="E99" s="36">
        <f>SUMIFS(СВЦЭМ!$D$33:$D$776,СВЦЭМ!$A$33:$A$776,$A99,СВЦЭМ!$B$33:$B$776,E$83)+'СЕТ СН'!$H$11+СВЦЭМ!$D$10+'СЕТ СН'!$H$5-'СЕТ СН'!$H$21</f>
        <v>3568.7532908799999</v>
      </c>
      <c r="F99" s="36">
        <f>SUMIFS(СВЦЭМ!$D$33:$D$776,СВЦЭМ!$A$33:$A$776,$A99,СВЦЭМ!$B$33:$B$776,F$83)+'СЕТ СН'!$H$11+СВЦЭМ!$D$10+'СЕТ СН'!$H$5-'СЕТ СН'!$H$21</f>
        <v>3565.8133283500001</v>
      </c>
      <c r="G99" s="36">
        <f>SUMIFS(СВЦЭМ!$D$33:$D$776,СВЦЭМ!$A$33:$A$776,$A99,СВЦЭМ!$B$33:$B$776,G$83)+'СЕТ СН'!$H$11+СВЦЭМ!$D$10+'СЕТ СН'!$H$5-'СЕТ СН'!$H$21</f>
        <v>3561.58021555</v>
      </c>
      <c r="H99" s="36">
        <f>SUMIFS(СВЦЭМ!$D$33:$D$776,СВЦЭМ!$A$33:$A$776,$A99,СВЦЭМ!$B$33:$B$776,H$83)+'СЕТ СН'!$H$11+СВЦЭМ!$D$10+'СЕТ СН'!$H$5-'СЕТ СН'!$H$21</f>
        <v>3546.2374056799999</v>
      </c>
      <c r="I99" s="36">
        <f>SUMIFS(СВЦЭМ!$D$33:$D$776,СВЦЭМ!$A$33:$A$776,$A99,СВЦЭМ!$B$33:$B$776,I$83)+'СЕТ СН'!$H$11+СВЦЭМ!$D$10+'СЕТ СН'!$H$5-'СЕТ СН'!$H$21</f>
        <v>3500.79049373</v>
      </c>
      <c r="J99" s="36">
        <f>SUMIFS(СВЦЭМ!$D$33:$D$776,СВЦЭМ!$A$33:$A$776,$A99,СВЦЭМ!$B$33:$B$776,J$83)+'СЕТ СН'!$H$11+СВЦЭМ!$D$10+'СЕТ СН'!$H$5-'СЕТ СН'!$H$21</f>
        <v>3475.19202554</v>
      </c>
      <c r="K99" s="36">
        <f>SUMIFS(СВЦЭМ!$D$33:$D$776,СВЦЭМ!$A$33:$A$776,$A99,СВЦЭМ!$B$33:$B$776,K$83)+'СЕТ СН'!$H$11+СВЦЭМ!$D$10+'СЕТ СН'!$H$5-'СЕТ СН'!$H$21</f>
        <v>3447.1796192100001</v>
      </c>
      <c r="L99" s="36">
        <f>SUMIFS(СВЦЭМ!$D$33:$D$776,СВЦЭМ!$A$33:$A$776,$A99,СВЦЭМ!$B$33:$B$776,L$83)+'СЕТ СН'!$H$11+СВЦЭМ!$D$10+'СЕТ СН'!$H$5-'СЕТ СН'!$H$21</f>
        <v>3438.70732744</v>
      </c>
      <c r="M99" s="36">
        <f>SUMIFS(СВЦЭМ!$D$33:$D$776,СВЦЭМ!$A$33:$A$776,$A99,СВЦЭМ!$B$33:$B$776,M$83)+'СЕТ СН'!$H$11+СВЦЭМ!$D$10+'СЕТ СН'!$H$5-'СЕТ СН'!$H$21</f>
        <v>3415.2967859599999</v>
      </c>
      <c r="N99" s="36">
        <f>SUMIFS(СВЦЭМ!$D$33:$D$776,СВЦЭМ!$A$33:$A$776,$A99,СВЦЭМ!$B$33:$B$776,N$83)+'СЕТ СН'!$H$11+СВЦЭМ!$D$10+'СЕТ СН'!$H$5-'СЕТ СН'!$H$21</f>
        <v>3406.03547299</v>
      </c>
      <c r="O99" s="36">
        <f>SUMIFS(СВЦЭМ!$D$33:$D$776,СВЦЭМ!$A$33:$A$776,$A99,СВЦЭМ!$B$33:$B$776,O$83)+'СЕТ СН'!$H$11+СВЦЭМ!$D$10+'СЕТ СН'!$H$5-'СЕТ СН'!$H$21</f>
        <v>3390.1845716299999</v>
      </c>
      <c r="P99" s="36">
        <f>SUMIFS(СВЦЭМ!$D$33:$D$776,СВЦЭМ!$A$33:$A$776,$A99,СВЦЭМ!$B$33:$B$776,P$83)+'СЕТ СН'!$H$11+СВЦЭМ!$D$10+'СЕТ СН'!$H$5-'СЕТ СН'!$H$21</f>
        <v>3386.3842552900001</v>
      </c>
      <c r="Q99" s="36">
        <f>SUMIFS(СВЦЭМ!$D$33:$D$776,СВЦЭМ!$A$33:$A$776,$A99,СВЦЭМ!$B$33:$B$776,Q$83)+'СЕТ СН'!$H$11+СВЦЭМ!$D$10+'СЕТ СН'!$H$5-'СЕТ СН'!$H$21</f>
        <v>3403.40964695</v>
      </c>
      <c r="R99" s="36">
        <f>SUMIFS(СВЦЭМ!$D$33:$D$776,СВЦЭМ!$A$33:$A$776,$A99,СВЦЭМ!$B$33:$B$776,R$83)+'СЕТ СН'!$H$11+СВЦЭМ!$D$10+'СЕТ СН'!$H$5-'СЕТ СН'!$H$21</f>
        <v>3417.7449356799998</v>
      </c>
      <c r="S99" s="36">
        <f>SUMIFS(СВЦЭМ!$D$33:$D$776,СВЦЭМ!$A$33:$A$776,$A99,СВЦЭМ!$B$33:$B$776,S$83)+'СЕТ СН'!$H$11+СВЦЭМ!$D$10+'СЕТ СН'!$H$5-'СЕТ СН'!$H$21</f>
        <v>3425.3202796400001</v>
      </c>
      <c r="T99" s="36">
        <f>SUMIFS(СВЦЭМ!$D$33:$D$776,СВЦЭМ!$A$33:$A$776,$A99,СВЦЭМ!$B$33:$B$776,T$83)+'СЕТ СН'!$H$11+СВЦЭМ!$D$10+'СЕТ СН'!$H$5-'СЕТ СН'!$H$21</f>
        <v>3429.9404818799999</v>
      </c>
      <c r="U99" s="36">
        <f>SUMIFS(СВЦЭМ!$D$33:$D$776,СВЦЭМ!$A$33:$A$776,$A99,СВЦЭМ!$B$33:$B$776,U$83)+'СЕТ СН'!$H$11+СВЦЭМ!$D$10+'СЕТ СН'!$H$5-'СЕТ СН'!$H$21</f>
        <v>3440.6140044200001</v>
      </c>
      <c r="V99" s="36">
        <f>SUMIFS(СВЦЭМ!$D$33:$D$776,СВЦЭМ!$A$33:$A$776,$A99,СВЦЭМ!$B$33:$B$776,V$83)+'СЕТ СН'!$H$11+СВЦЭМ!$D$10+'СЕТ СН'!$H$5-'СЕТ СН'!$H$21</f>
        <v>3426.1765363499999</v>
      </c>
      <c r="W99" s="36">
        <f>SUMIFS(СВЦЭМ!$D$33:$D$776,СВЦЭМ!$A$33:$A$776,$A99,СВЦЭМ!$B$33:$B$776,W$83)+'СЕТ СН'!$H$11+СВЦЭМ!$D$10+'СЕТ СН'!$H$5-'СЕТ СН'!$H$21</f>
        <v>3423.1275457500001</v>
      </c>
      <c r="X99" s="36">
        <f>SUMIFS(СВЦЭМ!$D$33:$D$776,СВЦЭМ!$A$33:$A$776,$A99,СВЦЭМ!$B$33:$B$776,X$83)+'СЕТ СН'!$H$11+СВЦЭМ!$D$10+'СЕТ СН'!$H$5-'СЕТ СН'!$H$21</f>
        <v>3439.7245189800001</v>
      </c>
      <c r="Y99" s="36">
        <f>SUMIFS(СВЦЭМ!$D$33:$D$776,СВЦЭМ!$A$33:$A$776,$A99,СВЦЭМ!$B$33:$B$776,Y$83)+'СЕТ СН'!$H$11+СВЦЭМ!$D$10+'СЕТ СН'!$H$5-'СЕТ СН'!$H$21</f>
        <v>3445.0015954999999</v>
      </c>
    </row>
    <row r="100" spans="1:25" ht="15.75" x14ac:dyDescent="0.2">
      <c r="A100" s="35">
        <f t="shared" si="2"/>
        <v>44060</v>
      </c>
      <c r="B100" s="36">
        <f>SUMIFS(СВЦЭМ!$D$33:$D$776,СВЦЭМ!$A$33:$A$776,$A100,СВЦЭМ!$B$33:$B$776,B$83)+'СЕТ СН'!$H$11+СВЦЭМ!$D$10+'СЕТ СН'!$H$5-'СЕТ СН'!$H$21</f>
        <v>3545.5313617900001</v>
      </c>
      <c r="C100" s="36">
        <f>SUMIFS(СВЦЭМ!$D$33:$D$776,СВЦЭМ!$A$33:$A$776,$A100,СВЦЭМ!$B$33:$B$776,C$83)+'СЕТ СН'!$H$11+СВЦЭМ!$D$10+'СЕТ СН'!$H$5-'СЕТ СН'!$H$21</f>
        <v>3572.1640705600003</v>
      </c>
      <c r="D100" s="36">
        <f>SUMIFS(СВЦЭМ!$D$33:$D$776,СВЦЭМ!$A$33:$A$776,$A100,СВЦЭМ!$B$33:$B$776,D$83)+'СЕТ СН'!$H$11+СВЦЭМ!$D$10+'СЕТ СН'!$H$5-'СЕТ СН'!$H$21</f>
        <v>3585.61002779</v>
      </c>
      <c r="E100" s="36">
        <f>SUMIFS(СВЦЭМ!$D$33:$D$776,СВЦЭМ!$A$33:$A$776,$A100,СВЦЭМ!$B$33:$B$776,E$83)+'СЕТ СН'!$H$11+СВЦЭМ!$D$10+'СЕТ СН'!$H$5-'СЕТ СН'!$H$21</f>
        <v>3595.0364158399998</v>
      </c>
      <c r="F100" s="36">
        <f>SUMIFS(СВЦЭМ!$D$33:$D$776,СВЦЭМ!$A$33:$A$776,$A100,СВЦЭМ!$B$33:$B$776,F$83)+'СЕТ СН'!$H$11+СВЦЭМ!$D$10+'СЕТ СН'!$H$5-'СЕТ СН'!$H$21</f>
        <v>3591.00718628</v>
      </c>
      <c r="G100" s="36">
        <f>SUMIFS(СВЦЭМ!$D$33:$D$776,СВЦЭМ!$A$33:$A$776,$A100,СВЦЭМ!$B$33:$B$776,G$83)+'СЕТ СН'!$H$11+СВЦЭМ!$D$10+'СЕТ СН'!$H$5-'СЕТ СН'!$H$21</f>
        <v>3592.85539982</v>
      </c>
      <c r="H100" s="36">
        <f>SUMIFS(СВЦЭМ!$D$33:$D$776,СВЦЭМ!$A$33:$A$776,$A100,СВЦЭМ!$B$33:$B$776,H$83)+'СЕТ СН'!$H$11+СВЦЭМ!$D$10+'СЕТ СН'!$H$5-'СЕТ СН'!$H$21</f>
        <v>3608.1641909700002</v>
      </c>
      <c r="I100" s="36">
        <f>SUMIFS(СВЦЭМ!$D$33:$D$776,СВЦЭМ!$A$33:$A$776,$A100,СВЦЭМ!$B$33:$B$776,I$83)+'СЕТ СН'!$H$11+СВЦЭМ!$D$10+'СЕТ СН'!$H$5-'СЕТ СН'!$H$21</f>
        <v>3651.3084335499998</v>
      </c>
      <c r="J100" s="36">
        <f>SUMIFS(СВЦЭМ!$D$33:$D$776,СВЦЭМ!$A$33:$A$776,$A100,СВЦЭМ!$B$33:$B$776,J$83)+'СЕТ СН'!$H$11+СВЦЭМ!$D$10+'СЕТ СН'!$H$5-'СЕТ СН'!$H$21</f>
        <v>3607.27525315</v>
      </c>
      <c r="K100" s="36">
        <f>SUMIFS(СВЦЭМ!$D$33:$D$776,СВЦЭМ!$A$33:$A$776,$A100,СВЦЭМ!$B$33:$B$776,K$83)+'СЕТ СН'!$H$11+СВЦЭМ!$D$10+'СЕТ СН'!$H$5-'СЕТ СН'!$H$21</f>
        <v>3576.5026644700001</v>
      </c>
      <c r="L100" s="36">
        <f>SUMIFS(СВЦЭМ!$D$33:$D$776,СВЦЭМ!$A$33:$A$776,$A100,СВЦЭМ!$B$33:$B$776,L$83)+'СЕТ СН'!$H$11+СВЦЭМ!$D$10+'СЕТ СН'!$H$5-'СЕТ СН'!$H$21</f>
        <v>3563.1418492299999</v>
      </c>
      <c r="M100" s="36">
        <f>SUMIFS(СВЦЭМ!$D$33:$D$776,СВЦЭМ!$A$33:$A$776,$A100,СВЦЭМ!$B$33:$B$776,M$83)+'СЕТ СН'!$H$11+СВЦЭМ!$D$10+'СЕТ СН'!$H$5-'СЕТ СН'!$H$21</f>
        <v>3504.5559538100001</v>
      </c>
      <c r="N100" s="36">
        <f>SUMIFS(СВЦЭМ!$D$33:$D$776,СВЦЭМ!$A$33:$A$776,$A100,СВЦЭМ!$B$33:$B$776,N$83)+'СЕТ СН'!$H$11+СВЦЭМ!$D$10+'СЕТ СН'!$H$5-'СЕТ СН'!$H$21</f>
        <v>3435.9400061000001</v>
      </c>
      <c r="O100" s="36">
        <f>SUMIFS(СВЦЭМ!$D$33:$D$776,СВЦЭМ!$A$33:$A$776,$A100,СВЦЭМ!$B$33:$B$776,O$83)+'СЕТ СН'!$H$11+СВЦЭМ!$D$10+'СЕТ СН'!$H$5-'СЕТ СН'!$H$21</f>
        <v>3402.1283240900002</v>
      </c>
      <c r="P100" s="36">
        <f>SUMIFS(СВЦЭМ!$D$33:$D$776,СВЦЭМ!$A$33:$A$776,$A100,СВЦЭМ!$B$33:$B$776,P$83)+'СЕТ СН'!$H$11+СВЦЭМ!$D$10+'СЕТ СН'!$H$5-'СЕТ СН'!$H$21</f>
        <v>3402.2238347299999</v>
      </c>
      <c r="Q100" s="36">
        <f>SUMIFS(СВЦЭМ!$D$33:$D$776,СВЦЭМ!$A$33:$A$776,$A100,СВЦЭМ!$B$33:$B$776,Q$83)+'СЕТ СН'!$H$11+СВЦЭМ!$D$10+'СЕТ СН'!$H$5-'СЕТ СН'!$H$21</f>
        <v>3408.5687586700001</v>
      </c>
      <c r="R100" s="36">
        <f>SUMIFS(СВЦЭМ!$D$33:$D$776,СВЦЭМ!$A$33:$A$776,$A100,СВЦЭМ!$B$33:$B$776,R$83)+'СЕТ СН'!$H$11+СВЦЭМ!$D$10+'СЕТ СН'!$H$5-'СЕТ СН'!$H$21</f>
        <v>3405.5516323800002</v>
      </c>
      <c r="S100" s="36">
        <f>SUMIFS(СВЦЭМ!$D$33:$D$776,СВЦЭМ!$A$33:$A$776,$A100,СВЦЭМ!$B$33:$B$776,S$83)+'СЕТ СН'!$H$11+СВЦЭМ!$D$10+'СЕТ СН'!$H$5-'СЕТ СН'!$H$21</f>
        <v>3408.8228272699998</v>
      </c>
      <c r="T100" s="36">
        <f>SUMIFS(СВЦЭМ!$D$33:$D$776,СВЦЭМ!$A$33:$A$776,$A100,СВЦЭМ!$B$33:$B$776,T$83)+'СЕТ СН'!$H$11+СВЦЭМ!$D$10+'СЕТ СН'!$H$5-'СЕТ СН'!$H$21</f>
        <v>3406.0822056100001</v>
      </c>
      <c r="U100" s="36">
        <f>SUMIFS(СВЦЭМ!$D$33:$D$776,СВЦЭМ!$A$33:$A$776,$A100,СВЦЭМ!$B$33:$B$776,U$83)+'СЕТ СН'!$H$11+СВЦЭМ!$D$10+'СЕТ СН'!$H$5-'СЕТ СН'!$H$21</f>
        <v>3409.5853475399999</v>
      </c>
      <c r="V100" s="36">
        <f>SUMIFS(СВЦЭМ!$D$33:$D$776,СВЦЭМ!$A$33:$A$776,$A100,СВЦЭМ!$B$33:$B$776,V$83)+'СЕТ СН'!$H$11+СВЦЭМ!$D$10+'СЕТ СН'!$H$5-'СЕТ СН'!$H$21</f>
        <v>3408.3401043200001</v>
      </c>
      <c r="W100" s="36">
        <f>SUMIFS(СВЦЭМ!$D$33:$D$776,СВЦЭМ!$A$33:$A$776,$A100,СВЦЭМ!$B$33:$B$776,W$83)+'СЕТ СН'!$H$11+СВЦЭМ!$D$10+'СЕТ СН'!$H$5-'СЕТ СН'!$H$21</f>
        <v>3406.1628498</v>
      </c>
      <c r="X100" s="36">
        <f>SUMIFS(СВЦЭМ!$D$33:$D$776,СВЦЭМ!$A$33:$A$776,$A100,СВЦЭМ!$B$33:$B$776,X$83)+'СЕТ СН'!$H$11+СВЦЭМ!$D$10+'СЕТ СН'!$H$5-'СЕТ СН'!$H$21</f>
        <v>3408.2233444799999</v>
      </c>
      <c r="Y100" s="36">
        <f>SUMIFS(СВЦЭМ!$D$33:$D$776,СВЦЭМ!$A$33:$A$776,$A100,СВЦЭМ!$B$33:$B$776,Y$83)+'СЕТ СН'!$H$11+СВЦЭМ!$D$10+'СЕТ СН'!$H$5-'СЕТ СН'!$H$21</f>
        <v>3469.94937734</v>
      </c>
    </row>
    <row r="101" spans="1:25" ht="15.75" x14ac:dyDescent="0.2">
      <c r="A101" s="35">
        <f t="shared" si="2"/>
        <v>44061</v>
      </c>
      <c r="B101" s="36">
        <f>SUMIFS(СВЦЭМ!$D$33:$D$776,СВЦЭМ!$A$33:$A$776,$A101,СВЦЭМ!$B$33:$B$776,B$83)+'СЕТ СН'!$H$11+СВЦЭМ!$D$10+'СЕТ СН'!$H$5-'СЕТ СН'!$H$21</f>
        <v>3547.4902460799999</v>
      </c>
      <c r="C101" s="36">
        <f>SUMIFS(СВЦЭМ!$D$33:$D$776,СВЦЭМ!$A$33:$A$776,$A101,СВЦЭМ!$B$33:$B$776,C$83)+'СЕТ СН'!$H$11+СВЦЭМ!$D$10+'СЕТ СН'!$H$5-'СЕТ СН'!$H$21</f>
        <v>3583.8514800499997</v>
      </c>
      <c r="D101" s="36">
        <f>SUMIFS(СВЦЭМ!$D$33:$D$776,СВЦЭМ!$A$33:$A$776,$A101,СВЦЭМ!$B$33:$B$776,D$83)+'СЕТ СН'!$H$11+СВЦЭМ!$D$10+'СЕТ СН'!$H$5-'СЕТ СН'!$H$21</f>
        <v>3602.3511246600001</v>
      </c>
      <c r="E101" s="36">
        <f>SUMIFS(СВЦЭМ!$D$33:$D$776,СВЦЭМ!$A$33:$A$776,$A101,СВЦЭМ!$B$33:$B$776,E$83)+'СЕТ СН'!$H$11+СВЦЭМ!$D$10+'СЕТ СН'!$H$5-'СЕТ СН'!$H$21</f>
        <v>3602.5275697799998</v>
      </c>
      <c r="F101" s="36">
        <f>SUMIFS(СВЦЭМ!$D$33:$D$776,СВЦЭМ!$A$33:$A$776,$A101,СВЦЭМ!$B$33:$B$776,F$83)+'СЕТ СН'!$H$11+СВЦЭМ!$D$10+'СЕТ СН'!$H$5-'СЕТ СН'!$H$21</f>
        <v>3613.31001956</v>
      </c>
      <c r="G101" s="36">
        <f>SUMIFS(СВЦЭМ!$D$33:$D$776,СВЦЭМ!$A$33:$A$776,$A101,СВЦЭМ!$B$33:$B$776,G$83)+'СЕТ СН'!$H$11+СВЦЭМ!$D$10+'СЕТ СН'!$H$5-'СЕТ СН'!$H$21</f>
        <v>3607.15638476</v>
      </c>
      <c r="H101" s="36">
        <f>SUMIFS(СВЦЭМ!$D$33:$D$776,СВЦЭМ!$A$33:$A$776,$A101,СВЦЭМ!$B$33:$B$776,H$83)+'СЕТ СН'!$H$11+СВЦЭМ!$D$10+'СЕТ СН'!$H$5-'СЕТ СН'!$H$21</f>
        <v>3610.2726051099999</v>
      </c>
      <c r="I101" s="36">
        <f>SUMIFS(СВЦЭМ!$D$33:$D$776,СВЦЭМ!$A$33:$A$776,$A101,СВЦЭМ!$B$33:$B$776,I$83)+'СЕТ СН'!$H$11+СВЦЭМ!$D$10+'СЕТ СН'!$H$5-'СЕТ СН'!$H$21</f>
        <v>3612.8259133299998</v>
      </c>
      <c r="J101" s="36">
        <f>SUMIFS(СВЦЭМ!$D$33:$D$776,СВЦЭМ!$A$33:$A$776,$A101,СВЦЭМ!$B$33:$B$776,J$83)+'СЕТ СН'!$H$11+СВЦЭМ!$D$10+'СЕТ СН'!$H$5-'СЕТ СН'!$H$21</f>
        <v>3559.9155336899998</v>
      </c>
      <c r="K101" s="36">
        <f>SUMIFS(СВЦЭМ!$D$33:$D$776,СВЦЭМ!$A$33:$A$776,$A101,СВЦЭМ!$B$33:$B$776,K$83)+'СЕТ СН'!$H$11+СВЦЭМ!$D$10+'СЕТ СН'!$H$5-'СЕТ СН'!$H$21</f>
        <v>3543.6644916099999</v>
      </c>
      <c r="L101" s="36">
        <f>SUMIFS(СВЦЭМ!$D$33:$D$776,СВЦЭМ!$A$33:$A$776,$A101,СВЦЭМ!$B$33:$B$776,L$83)+'СЕТ СН'!$H$11+СВЦЭМ!$D$10+'СЕТ СН'!$H$5-'СЕТ СН'!$H$21</f>
        <v>3541.3422876099999</v>
      </c>
      <c r="M101" s="36">
        <f>SUMIFS(СВЦЭМ!$D$33:$D$776,СВЦЭМ!$A$33:$A$776,$A101,СВЦЭМ!$B$33:$B$776,M$83)+'СЕТ СН'!$H$11+СВЦЭМ!$D$10+'СЕТ СН'!$H$5-'СЕТ СН'!$H$21</f>
        <v>3497.8656147900001</v>
      </c>
      <c r="N101" s="36">
        <f>SUMIFS(СВЦЭМ!$D$33:$D$776,СВЦЭМ!$A$33:$A$776,$A101,СВЦЭМ!$B$33:$B$776,N$83)+'СЕТ СН'!$H$11+СВЦЭМ!$D$10+'СЕТ СН'!$H$5-'СЕТ СН'!$H$21</f>
        <v>3423.5694056900002</v>
      </c>
      <c r="O101" s="36">
        <f>SUMIFS(СВЦЭМ!$D$33:$D$776,СВЦЭМ!$A$33:$A$776,$A101,СВЦЭМ!$B$33:$B$776,O$83)+'СЕТ СН'!$H$11+СВЦЭМ!$D$10+'СЕТ СН'!$H$5-'СЕТ СН'!$H$21</f>
        <v>3402.63953537</v>
      </c>
      <c r="P101" s="36">
        <f>SUMIFS(СВЦЭМ!$D$33:$D$776,СВЦЭМ!$A$33:$A$776,$A101,СВЦЭМ!$B$33:$B$776,P$83)+'СЕТ СН'!$H$11+СВЦЭМ!$D$10+'СЕТ СН'!$H$5-'СЕТ СН'!$H$21</f>
        <v>3402.08449131</v>
      </c>
      <c r="Q101" s="36">
        <f>SUMIFS(СВЦЭМ!$D$33:$D$776,СВЦЭМ!$A$33:$A$776,$A101,СВЦЭМ!$B$33:$B$776,Q$83)+'СЕТ СН'!$H$11+СВЦЭМ!$D$10+'СЕТ СН'!$H$5-'СЕТ СН'!$H$21</f>
        <v>3402.7173949399998</v>
      </c>
      <c r="R101" s="36">
        <f>SUMIFS(СВЦЭМ!$D$33:$D$776,СВЦЭМ!$A$33:$A$776,$A101,СВЦЭМ!$B$33:$B$776,R$83)+'СЕТ СН'!$H$11+СВЦЭМ!$D$10+'СЕТ СН'!$H$5-'СЕТ СН'!$H$21</f>
        <v>3391.6894674</v>
      </c>
      <c r="S101" s="36">
        <f>SUMIFS(СВЦЭМ!$D$33:$D$776,СВЦЭМ!$A$33:$A$776,$A101,СВЦЭМ!$B$33:$B$776,S$83)+'СЕТ СН'!$H$11+СВЦЭМ!$D$10+'СЕТ СН'!$H$5-'СЕТ СН'!$H$21</f>
        <v>3395.28242864</v>
      </c>
      <c r="T101" s="36">
        <f>SUMIFS(СВЦЭМ!$D$33:$D$776,СВЦЭМ!$A$33:$A$776,$A101,СВЦЭМ!$B$33:$B$776,T$83)+'СЕТ СН'!$H$11+СВЦЭМ!$D$10+'СЕТ СН'!$H$5-'СЕТ СН'!$H$21</f>
        <v>3395.44975651</v>
      </c>
      <c r="U101" s="36">
        <f>SUMIFS(СВЦЭМ!$D$33:$D$776,СВЦЭМ!$A$33:$A$776,$A101,СВЦЭМ!$B$33:$B$776,U$83)+'СЕТ СН'!$H$11+СВЦЭМ!$D$10+'СЕТ СН'!$H$5-'СЕТ СН'!$H$21</f>
        <v>3394.0696651399999</v>
      </c>
      <c r="V101" s="36">
        <f>SUMIFS(СВЦЭМ!$D$33:$D$776,СВЦЭМ!$A$33:$A$776,$A101,СВЦЭМ!$B$33:$B$776,V$83)+'СЕТ СН'!$H$11+СВЦЭМ!$D$10+'СЕТ СН'!$H$5-'СЕТ СН'!$H$21</f>
        <v>3390.4427005799998</v>
      </c>
      <c r="W101" s="36">
        <f>SUMIFS(СВЦЭМ!$D$33:$D$776,СВЦЭМ!$A$33:$A$776,$A101,СВЦЭМ!$B$33:$B$776,W$83)+'СЕТ СН'!$H$11+СВЦЭМ!$D$10+'СЕТ СН'!$H$5-'СЕТ СН'!$H$21</f>
        <v>3407.2289022200002</v>
      </c>
      <c r="X101" s="36">
        <f>SUMIFS(СВЦЭМ!$D$33:$D$776,СВЦЭМ!$A$33:$A$776,$A101,СВЦЭМ!$B$33:$B$776,X$83)+'СЕТ СН'!$H$11+СВЦЭМ!$D$10+'СЕТ СН'!$H$5-'СЕТ СН'!$H$21</f>
        <v>3407.9174059799998</v>
      </c>
      <c r="Y101" s="36">
        <f>SUMIFS(СВЦЭМ!$D$33:$D$776,СВЦЭМ!$A$33:$A$776,$A101,СВЦЭМ!$B$33:$B$776,Y$83)+'СЕТ СН'!$H$11+СВЦЭМ!$D$10+'СЕТ СН'!$H$5-'СЕТ СН'!$H$21</f>
        <v>3478.9423775999999</v>
      </c>
    </row>
    <row r="102" spans="1:25" ht="15.75" x14ac:dyDescent="0.2">
      <c r="A102" s="35">
        <f t="shared" si="2"/>
        <v>44062</v>
      </c>
      <c r="B102" s="36">
        <f>SUMIFS(СВЦЭМ!$D$33:$D$776,СВЦЭМ!$A$33:$A$776,$A102,СВЦЭМ!$B$33:$B$776,B$83)+'СЕТ СН'!$H$11+СВЦЭМ!$D$10+'СЕТ СН'!$H$5-'СЕТ СН'!$H$21</f>
        <v>3485.86699718</v>
      </c>
      <c r="C102" s="36">
        <f>SUMIFS(СВЦЭМ!$D$33:$D$776,СВЦЭМ!$A$33:$A$776,$A102,СВЦЭМ!$B$33:$B$776,C$83)+'СЕТ СН'!$H$11+СВЦЭМ!$D$10+'СЕТ СН'!$H$5-'СЕТ СН'!$H$21</f>
        <v>3525.9312618700001</v>
      </c>
      <c r="D102" s="36">
        <f>SUMIFS(СВЦЭМ!$D$33:$D$776,СВЦЭМ!$A$33:$A$776,$A102,СВЦЭМ!$B$33:$B$776,D$83)+'СЕТ СН'!$H$11+СВЦЭМ!$D$10+'СЕТ СН'!$H$5-'СЕТ СН'!$H$21</f>
        <v>3533.3768738399999</v>
      </c>
      <c r="E102" s="36">
        <f>SUMIFS(СВЦЭМ!$D$33:$D$776,СВЦЭМ!$A$33:$A$776,$A102,СВЦЭМ!$B$33:$B$776,E$83)+'СЕТ СН'!$H$11+СВЦЭМ!$D$10+'СЕТ СН'!$H$5-'СЕТ СН'!$H$21</f>
        <v>3549.39086456</v>
      </c>
      <c r="F102" s="36">
        <f>SUMIFS(СВЦЭМ!$D$33:$D$776,СВЦЭМ!$A$33:$A$776,$A102,СВЦЭМ!$B$33:$B$776,F$83)+'СЕТ СН'!$H$11+СВЦЭМ!$D$10+'СЕТ СН'!$H$5-'СЕТ СН'!$H$21</f>
        <v>3558.1992508900003</v>
      </c>
      <c r="G102" s="36">
        <f>SUMIFS(СВЦЭМ!$D$33:$D$776,СВЦЭМ!$A$33:$A$776,$A102,СВЦЭМ!$B$33:$B$776,G$83)+'СЕТ СН'!$H$11+СВЦЭМ!$D$10+'СЕТ СН'!$H$5-'СЕТ СН'!$H$21</f>
        <v>3541.1458726400001</v>
      </c>
      <c r="H102" s="36">
        <f>SUMIFS(СВЦЭМ!$D$33:$D$776,СВЦЭМ!$A$33:$A$776,$A102,СВЦЭМ!$B$33:$B$776,H$83)+'СЕТ СН'!$H$11+СВЦЭМ!$D$10+'СЕТ СН'!$H$5-'СЕТ СН'!$H$21</f>
        <v>3539.5966511300003</v>
      </c>
      <c r="I102" s="36">
        <f>SUMIFS(СВЦЭМ!$D$33:$D$776,СВЦЭМ!$A$33:$A$776,$A102,СВЦЭМ!$B$33:$B$776,I$83)+'СЕТ СН'!$H$11+СВЦЭМ!$D$10+'СЕТ СН'!$H$5-'СЕТ СН'!$H$21</f>
        <v>3564.94980743</v>
      </c>
      <c r="J102" s="36">
        <f>SUMIFS(СВЦЭМ!$D$33:$D$776,СВЦЭМ!$A$33:$A$776,$A102,СВЦЭМ!$B$33:$B$776,J$83)+'СЕТ СН'!$H$11+СВЦЭМ!$D$10+'СЕТ СН'!$H$5-'СЕТ СН'!$H$21</f>
        <v>3541.54219057</v>
      </c>
      <c r="K102" s="36">
        <f>SUMIFS(СВЦЭМ!$D$33:$D$776,СВЦЭМ!$A$33:$A$776,$A102,СВЦЭМ!$B$33:$B$776,K$83)+'СЕТ СН'!$H$11+СВЦЭМ!$D$10+'СЕТ СН'!$H$5-'СЕТ СН'!$H$21</f>
        <v>3509.9778565900001</v>
      </c>
      <c r="L102" s="36">
        <f>SUMIFS(СВЦЭМ!$D$33:$D$776,СВЦЭМ!$A$33:$A$776,$A102,СВЦЭМ!$B$33:$B$776,L$83)+'СЕТ СН'!$H$11+СВЦЭМ!$D$10+'СЕТ СН'!$H$5-'СЕТ СН'!$H$21</f>
        <v>3468.9121662400003</v>
      </c>
      <c r="M102" s="36">
        <f>SUMIFS(СВЦЭМ!$D$33:$D$776,СВЦЭМ!$A$33:$A$776,$A102,СВЦЭМ!$B$33:$B$776,M$83)+'СЕТ СН'!$H$11+СВЦЭМ!$D$10+'СЕТ СН'!$H$5-'СЕТ СН'!$H$21</f>
        <v>3429.8923299600001</v>
      </c>
      <c r="N102" s="36">
        <f>SUMIFS(СВЦЭМ!$D$33:$D$776,СВЦЭМ!$A$33:$A$776,$A102,СВЦЭМ!$B$33:$B$776,N$83)+'СЕТ СН'!$H$11+СВЦЭМ!$D$10+'СЕТ СН'!$H$5-'СЕТ СН'!$H$21</f>
        <v>3393.1169877500001</v>
      </c>
      <c r="O102" s="36">
        <f>SUMIFS(СВЦЭМ!$D$33:$D$776,СВЦЭМ!$A$33:$A$776,$A102,СВЦЭМ!$B$33:$B$776,O$83)+'СЕТ СН'!$H$11+СВЦЭМ!$D$10+'СЕТ СН'!$H$5-'СЕТ СН'!$H$21</f>
        <v>3381.5097826599999</v>
      </c>
      <c r="P102" s="36">
        <f>SUMIFS(СВЦЭМ!$D$33:$D$776,СВЦЭМ!$A$33:$A$776,$A102,СВЦЭМ!$B$33:$B$776,P$83)+'СЕТ СН'!$H$11+СВЦЭМ!$D$10+'СЕТ СН'!$H$5-'СЕТ СН'!$H$21</f>
        <v>3380.4369653899998</v>
      </c>
      <c r="Q102" s="36">
        <f>SUMIFS(СВЦЭМ!$D$33:$D$776,СВЦЭМ!$A$33:$A$776,$A102,СВЦЭМ!$B$33:$B$776,Q$83)+'СЕТ СН'!$H$11+СВЦЭМ!$D$10+'СЕТ СН'!$H$5-'СЕТ СН'!$H$21</f>
        <v>3381.2677500899999</v>
      </c>
      <c r="R102" s="36">
        <f>SUMIFS(СВЦЭМ!$D$33:$D$776,СВЦЭМ!$A$33:$A$776,$A102,СВЦЭМ!$B$33:$B$776,R$83)+'СЕТ СН'!$H$11+СВЦЭМ!$D$10+'СЕТ СН'!$H$5-'СЕТ СН'!$H$21</f>
        <v>3377.1529010300001</v>
      </c>
      <c r="S102" s="36">
        <f>SUMIFS(СВЦЭМ!$D$33:$D$776,СВЦЭМ!$A$33:$A$776,$A102,СВЦЭМ!$B$33:$B$776,S$83)+'СЕТ СН'!$H$11+СВЦЭМ!$D$10+'СЕТ СН'!$H$5-'СЕТ СН'!$H$21</f>
        <v>3378.3088313899998</v>
      </c>
      <c r="T102" s="36">
        <f>SUMIFS(СВЦЭМ!$D$33:$D$776,СВЦЭМ!$A$33:$A$776,$A102,СВЦЭМ!$B$33:$B$776,T$83)+'СЕТ СН'!$H$11+СВЦЭМ!$D$10+'СЕТ СН'!$H$5-'СЕТ СН'!$H$21</f>
        <v>3374.5713846200001</v>
      </c>
      <c r="U102" s="36">
        <f>SUMIFS(СВЦЭМ!$D$33:$D$776,СВЦЭМ!$A$33:$A$776,$A102,СВЦЭМ!$B$33:$B$776,U$83)+'СЕТ СН'!$H$11+СВЦЭМ!$D$10+'СЕТ СН'!$H$5-'СЕТ СН'!$H$21</f>
        <v>3369.4873071299999</v>
      </c>
      <c r="V102" s="36">
        <f>SUMIFS(СВЦЭМ!$D$33:$D$776,СВЦЭМ!$A$33:$A$776,$A102,СВЦЭМ!$B$33:$B$776,V$83)+'СЕТ СН'!$H$11+СВЦЭМ!$D$10+'СЕТ СН'!$H$5-'СЕТ СН'!$H$21</f>
        <v>3362.38580275</v>
      </c>
      <c r="W102" s="36">
        <f>SUMIFS(СВЦЭМ!$D$33:$D$776,СВЦЭМ!$A$33:$A$776,$A102,СВЦЭМ!$B$33:$B$776,W$83)+'СЕТ СН'!$H$11+СВЦЭМ!$D$10+'СЕТ СН'!$H$5-'СЕТ СН'!$H$21</f>
        <v>3366.35280272</v>
      </c>
      <c r="X102" s="36">
        <f>SUMIFS(СВЦЭМ!$D$33:$D$776,СВЦЭМ!$A$33:$A$776,$A102,СВЦЭМ!$B$33:$B$776,X$83)+'СЕТ СН'!$H$11+СВЦЭМ!$D$10+'СЕТ СН'!$H$5-'СЕТ СН'!$H$21</f>
        <v>3377.4710999899999</v>
      </c>
      <c r="Y102" s="36">
        <f>SUMIFS(СВЦЭМ!$D$33:$D$776,СВЦЭМ!$A$33:$A$776,$A102,СВЦЭМ!$B$33:$B$776,Y$83)+'СЕТ СН'!$H$11+СВЦЭМ!$D$10+'СЕТ СН'!$H$5-'СЕТ СН'!$H$21</f>
        <v>3485.20154899</v>
      </c>
    </row>
    <row r="103" spans="1:25" ht="15.75" x14ac:dyDescent="0.2">
      <c r="A103" s="35">
        <f t="shared" si="2"/>
        <v>44063</v>
      </c>
      <c r="B103" s="36">
        <f>SUMIFS(СВЦЭМ!$D$33:$D$776,СВЦЭМ!$A$33:$A$776,$A103,СВЦЭМ!$B$33:$B$776,B$83)+'СЕТ СН'!$H$11+СВЦЭМ!$D$10+'СЕТ СН'!$H$5-'СЕТ СН'!$H$21</f>
        <v>3546.3905948199999</v>
      </c>
      <c r="C103" s="36">
        <f>SUMIFS(СВЦЭМ!$D$33:$D$776,СВЦЭМ!$A$33:$A$776,$A103,СВЦЭМ!$B$33:$B$776,C$83)+'СЕТ СН'!$H$11+СВЦЭМ!$D$10+'СЕТ СН'!$H$5-'СЕТ СН'!$H$21</f>
        <v>3584.7327069499997</v>
      </c>
      <c r="D103" s="36">
        <f>SUMIFS(СВЦЭМ!$D$33:$D$776,СВЦЭМ!$A$33:$A$776,$A103,СВЦЭМ!$B$33:$B$776,D$83)+'СЕТ СН'!$H$11+СВЦЭМ!$D$10+'СЕТ СН'!$H$5-'СЕТ СН'!$H$21</f>
        <v>3611.6743259499999</v>
      </c>
      <c r="E103" s="36">
        <f>SUMIFS(СВЦЭМ!$D$33:$D$776,СВЦЭМ!$A$33:$A$776,$A103,СВЦЭМ!$B$33:$B$776,E$83)+'СЕТ СН'!$H$11+СВЦЭМ!$D$10+'СЕТ СН'!$H$5-'СЕТ СН'!$H$21</f>
        <v>3626.2051492299997</v>
      </c>
      <c r="F103" s="36">
        <f>SUMIFS(СВЦЭМ!$D$33:$D$776,СВЦЭМ!$A$33:$A$776,$A103,СВЦЭМ!$B$33:$B$776,F$83)+'СЕТ СН'!$H$11+СВЦЭМ!$D$10+'СЕТ СН'!$H$5-'СЕТ СН'!$H$21</f>
        <v>3625.0618662400002</v>
      </c>
      <c r="G103" s="36">
        <f>SUMIFS(СВЦЭМ!$D$33:$D$776,СВЦЭМ!$A$33:$A$776,$A103,СВЦЭМ!$B$33:$B$776,G$83)+'СЕТ СН'!$H$11+СВЦЭМ!$D$10+'СЕТ СН'!$H$5-'СЕТ СН'!$H$21</f>
        <v>3606.9074542500002</v>
      </c>
      <c r="H103" s="36">
        <f>SUMIFS(СВЦЭМ!$D$33:$D$776,СВЦЭМ!$A$33:$A$776,$A103,СВЦЭМ!$B$33:$B$776,H$83)+'СЕТ СН'!$H$11+СВЦЭМ!$D$10+'СЕТ СН'!$H$5-'СЕТ СН'!$H$21</f>
        <v>3578.7597108</v>
      </c>
      <c r="I103" s="36">
        <f>SUMIFS(СВЦЭМ!$D$33:$D$776,СВЦЭМ!$A$33:$A$776,$A103,СВЦЭМ!$B$33:$B$776,I$83)+'СЕТ СН'!$H$11+СВЦЭМ!$D$10+'СЕТ СН'!$H$5-'СЕТ СН'!$H$21</f>
        <v>3613.9122250800001</v>
      </c>
      <c r="J103" s="36">
        <f>SUMIFS(СВЦЭМ!$D$33:$D$776,СВЦЭМ!$A$33:$A$776,$A103,СВЦЭМ!$B$33:$B$776,J$83)+'СЕТ СН'!$H$11+СВЦЭМ!$D$10+'СЕТ СН'!$H$5-'СЕТ СН'!$H$21</f>
        <v>3585.3016559799999</v>
      </c>
      <c r="K103" s="36">
        <f>SUMIFS(СВЦЭМ!$D$33:$D$776,СВЦЭМ!$A$33:$A$776,$A103,СВЦЭМ!$B$33:$B$776,K$83)+'СЕТ СН'!$H$11+СВЦЭМ!$D$10+'СЕТ СН'!$H$5-'СЕТ СН'!$H$21</f>
        <v>3550.77322826</v>
      </c>
      <c r="L103" s="36">
        <f>SUMIFS(СВЦЭМ!$D$33:$D$776,СВЦЭМ!$A$33:$A$776,$A103,СВЦЭМ!$B$33:$B$776,L$83)+'СЕТ СН'!$H$11+СВЦЭМ!$D$10+'СЕТ СН'!$H$5-'СЕТ СН'!$H$21</f>
        <v>3511.0703855399997</v>
      </c>
      <c r="M103" s="36">
        <f>SUMIFS(СВЦЭМ!$D$33:$D$776,СВЦЭМ!$A$33:$A$776,$A103,СВЦЭМ!$B$33:$B$776,M$83)+'СЕТ СН'!$H$11+СВЦЭМ!$D$10+'СЕТ СН'!$H$5-'СЕТ СН'!$H$21</f>
        <v>3459.7396151000003</v>
      </c>
      <c r="N103" s="36">
        <f>SUMIFS(СВЦЭМ!$D$33:$D$776,СВЦЭМ!$A$33:$A$776,$A103,СВЦЭМ!$B$33:$B$776,N$83)+'СЕТ СН'!$H$11+СВЦЭМ!$D$10+'СЕТ СН'!$H$5-'СЕТ СН'!$H$21</f>
        <v>3402.8182210099999</v>
      </c>
      <c r="O103" s="36">
        <f>SUMIFS(СВЦЭМ!$D$33:$D$776,СВЦЭМ!$A$33:$A$776,$A103,СВЦЭМ!$B$33:$B$776,O$83)+'СЕТ СН'!$H$11+СВЦЭМ!$D$10+'СЕТ СН'!$H$5-'СЕТ СН'!$H$21</f>
        <v>3381.4825344999999</v>
      </c>
      <c r="P103" s="36">
        <f>SUMIFS(СВЦЭМ!$D$33:$D$776,СВЦЭМ!$A$33:$A$776,$A103,СВЦЭМ!$B$33:$B$776,P$83)+'СЕТ СН'!$H$11+СВЦЭМ!$D$10+'СЕТ СН'!$H$5-'СЕТ СН'!$H$21</f>
        <v>3380.45964374</v>
      </c>
      <c r="Q103" s="36">
        <f>SUMIFS(СВЦЭМ!$D$33:$D$776,СВЦЭМ!$A$33:$A$776,$A103,СВЦЭМ!$B$33:$B$776,Q$83)+'СЕТ СН'!$H$11+СВЦЭМ!$D$10+'СЕТ СН'!$H$5-'СЕТ СН'!$H$21</f>
        <v>3382.5956663799998</v>
      </c>
      <c r="R103" s="36">
        <f>SUMIFS(СВЦЭМ!$D$33:$D$776,СВЦЭМ!$A$33:$A$776,$A103,СВЦЭМ!$B$33:$B$776,R$83)+'СЕТ СН'!$H$11+СВЦЭМ!$D$10+'СЕТ СН'!$H$5-'СЕТ СН'!$H$21</f>
        <v>3383.7205321599999</v>
      </c>
      <c r="S103" s="36">
        <f>SUMIFS(СВЦЭМ!$D$33:$D$776,СВЦЭМ!$A$33:$A$776,$A103,СВЦЭМ!$B$33:$B$776,S$83)+'СЕТ СН'!$H$11+СВЦЭМ!$D$10+'СЕТ СН'!$H$5-'СЕТ СН'!$H$21</f>
        <v>3390.6787042000001</v>
      </c>
      <c r="T103" s="36">
        <f>SUMIFS(СВЦЭМ!$D$33:$D$776,СВЦЭМ!$A$33:$A$776,$A103,СВЦЭМ!$B$33:$B$776,T$83)+'СЕТ СН'!$H$11+СВЦЭМ!$D$10+'СЕТ СН'!$H$5-'СЕТ СН'!$H$21</f>
        <v>3391.8044830700001</v>
      </c>
      <c r="U103" s="36">
        <f>SUMIFS(СВЦЭМ!$D$33:$D$776,СВЦЭМ!$A$33:$A$776,$A103,СВЦЭМ!$B$33:$B$776,U$83)+'СЕТ СН'!$H$11+СВЦЭМ!$D$10+'СЕТ СН'!$H$5-'СЕТ СН'!$H$21</f>
        <v>3390.9799918200001</v>
      </c>
      <c r="V103" s="36">
        <f>SUMIFS(СВЦЭМ!$D$33:$D$776,СВЦЭМ!$A$33:$A$776,$A103,СВЦЭМ!$B$33:$B$776,V$83)+'СЕТ СН'!$H$11+СВЦЭМ!$D$10+'СЕТ СН'!$H$5-'СЕТ СН'!$H$21</f>
        <v>3393.3485519300002</v>
      </c>
      <c r="W103" s="36">
        <f>SUMIFS(СВЦЭМ!$D$33:$D$776,СВЦЭМ!$A$33:$A$776,$A103,СВЦЭМ!$B$33:$B$776,W$83)+'СЕТ СН'!$H$11+СВЦЭМ!$D$10+'СЕТ СН'!$H$5-'СЕТ СН'!$H$21</f>
        <v>3389.82547643</v>
      </c>
      <c r="X103" s="36">
        <f>SUMIFS(СВЦЭМ!$D$33:$D$776,СВЦЭМ!$A$33:$A$776,$A103,СВЦЭМ!$B$33:$B$776,X$83)+'СЕТ СН'!$H$11+СВЦЭМ!$D$10+'СЕТ СН'!$H$5-'СЕТ СН'!$H$21</f>
        <v>3395.2240162600001</v>
      </c>
      <c r="Y103" s="36">
        <f>SUMIFS(СВЦЭМ!$D$33:$D$776,СВЦЭМ!$A$33:$A$776,$A103,СВЦЭМ!$B$33:$B$776,Y$83)+'СЕТ СН'!$H$11+СВЦЭМ!$D$10+'СЕТ СН'!$H$5-'СЕТ СН'!$H$21</f>
        <v>3506.4939895899997</v>
      </c>
    </row>
    <row r="104" spans="1:25" ht="15.75" x14ac:dyDescent="0.2">
      <c r="A104" s="35">
        <f t="shared" si="2"/>
        <v>44064</v>
      </c>
      <c r="B104" s="36">
        <f>SUMIFS(СВЦЭМ!$D$33:$D$776,СВЦЭМ!$A$33:$A$776,$A104,СВЦЭМ!$B$33:$B$776,B$83)+'СЕТ СН'!$H$11+СВЦЭМ!$D$10+'СЕТ СН'!$H$5-'СЕТ СН'!$H$21</f>
        <v>3562.0619123300003</v>
      </c>
      <c r="C104" s="36">
        <f>SUMIFS(СВЦЭМ!$D$33:$D$776,СВЦЭМ!$A$33:$A$776,$A104,СВЦЭМ!$B$33:$B$776,C$83)+'СЕТ СН'!$H$11+СВЦЭМ!$D$10+'СЕТ СН'!$H$5-'СЕТ СН'!$H$21</f>
        <v>3579.4713203199999</v>
      </c>
      <c r="D104" s="36">
        <f>SUMIFS(СВЦЭМ!$D$33:$D$776,СВЦЭМ!$A$33:$A$776,$A104,СВЦЭМ!$B$33:$B$776,D$83)+'СЕТ СН'!$H$11+СВЦЭМ!$D$10+'СЕТ СН'!$H$5-'СЕТ СН'!$H$21</f>
        <v>3616.7927823</v>
      </c>
      <c r="E104" s="36">
        <f>SUMIFS(СВЦЭМ!$D$33:$D$776,СВЦЭМ!$A$33:$A$776,$A104,СВЦЭМ!$B$33:$B$776,E$83)+'СЕТ СН'!$H$11+СВЦЭМ!$D$10+'СЕТ СН'!$H$5-'СЕТ СН'!$H$21</f>
        <v>3611.6229111500002</v>
      </c>
      <c r="F104" s="36">
        <f>SUMIFS(СВЦЭМ!$D$33:$D$776,СВЦЭМ!$A$33:$A$776,$A104,СВЦЭМ!$B$33:$B$776,F$83)+'СЕТ СН'!$H$11+СВЦЭМ!$D$10+'СЕТ СН'!$H$5-'СЕТ СН'!$H$21</f>
        <v>3608.1773546700001</v>
      </c>
      <c r="G104" s="36">
        <f>SUMIFS(СВЦЭМ!$D$33:$D$776,СВЦЭМ!$A$33:$A$776,$A104,СВЦЭМ!$B$33:$B$776,G$83)+'СЕТ СН'!$H$11+СВЦЭМ!$D$10+'СЕТ СН'!$H$5-'СЕТ СН'!$H$21</f>
        <v>3620.76392584</v>
      </c>
      <c r="H104" s="36">
        <f>SUMIFS(СВЦЭМ!$D$33:$D$776,СВЦЭМ!$A$33:$A$776,$A104,СВЦЭМ!$B$33:$B$776,H$83)+'СЕТ СН'!$H$11+СВЦЭМ!$D$10+'СЕТ СН'!$H$5-'СЕТ СН'!$H$21</f>
        <v>3617.1278988200002</v>
      </c>
      <c r="I104" s="36">
        <f>SUMIFS(СВЦЭМ!$D$33:$D$776,СВЦЭМ!$A$33:$A$776,$A104,СВЦЭМ!$B$33:$B$776,I$83)+'СЕТ СН'!$H$11+СВЦЭМ!$D$10+'СЕТ СН'!$H$5-'СЕТ СН'!$H$21</f>
        <v>3643.27362356</v>
      </c>
      <c r="J104" s="36">
        <f>SUMIFS(СВЦЭМ!$D$33:$D$776,СВЦЭМ!$A$33:$A$776,$A104,СВЦЭМ!$B$33:$B$776,J$83)+'СЕТ СН'!$H$11+СВЦЭМ!$D$10+'СЕТ СН'!$H$5-'СЕТ СН'!$H$21</f>
        <v>3615.82716007</v>
      </c>
      <c r="K104" s="36">
        <f>SUMIFS(СВЦЭМ!$D$33:$D$776,СВЦЭМ!$A$33:$A$776,$A104,СВЦЭМ!$B$33:$B$776,K$83)+'СЕТ СН'!$H$11+СВЦЭМ!$D$10+'СЕТ СН'!$H$5-'СЕТ СН'!$H$21</f>
        <v>3568.8840720600001</v>
      </c>
      <c r="L104" s="36">
        <f>SUMIFS(СВЦЭМ!$D$33:$D$776,СВЦЭМ!$A$33:$A$776,$A104,СВЦЭМ!$B$33:$B$776,L$83)+'СЕТ СН'!$H$11+СВЦЭМ!$D$10+'СЕТ СН'!$H$5-'СЕТ СН'!$H$21</f>
        <v>3530.9839429200001</v>
      </c>
      <c r="M104" s="36">
        <f>SUMIFS(СВЦЭМ!$D$33:$D$776,СВЦЭМ!$A$33:$A$776,$A104,СВЦЭМ!$B$33:$B$776,M$83)+'СЕТ СН'!$H$11+СВЦЭМ!$D$10+'СЕТ СН'!$H$5-'СЕТ СН'!$H$21</f>
        <v>3486.2887880899998</v>
      </c>
      <c r="N104" s="36">
        <f>SUMIFS(СВЦЭМ!$D$33:$D$776,СВЦЭМ!$A$33:$A$776,$A104,СВЦЭМ!$B$33:$B$776,N$83)+'СЕТ СН'!$H$11+СВЦЭМ!$D$10+'СЕТ СН'!$H$5-'СЕТ СН'!$H$21</f>
        <v>3428.31390074</v>
      </c>
      <c r="O104" s="36">
        <f>SUMIFS(СВЦЭМ!$D$33:$D$776,СВЦЭМ!$A$33:$A$776,$A104,СВЦЭМ!$B$33:$B$776,O$83)+'СЕТ СН'!$H$11+СВЦЭМ!$D$10+'СЕТ СН'!$H$5-'СЕТ СН'!$H$21</f>
        <v>3411.67048127</v>
      </c>
      <c r="P104" s="36">
        <f>SUMIFS(СВЦЭМ!$D$33:$D$776,СВЦЭМ!$A$33:$A$776,$A104,СВЦЭМ!$B$33:$B$776,P$83)+'СЕТ СН'!$H$11+СВЦЭМ!$D$10+'СЕТ СН'!$H$5-'СЕТ СН'!$H$21</f>
        <v>3408.4229844800002</v>
      </c>
      <c r="Q104" s="36">
        <f>SUMIFS(СВЦЭМ!$D$33:$D$776,СВЦЭМ!$A$33:$A$776,$A104,СВЦЭМ!$B$33:$B$776,Q$83)+'СЕТ СН'!$H$11+СВЦЭМ!$D$10+'СЕТ СН'!$H$5-'СЕТ СН'!$H$21</f>
        <v>3407.7504290500001</v>
      </c>
      <c r="R104" s="36">
        <f>SUMIFS(СВЦЭМ!$D$33:$D$776,СВЦЭМ!$A$33:$A$776,$A104,СВЦЭМ!$B$33:$B$776,R$83)+'СЕТ СН'!$H$11+СВЦЭМ!$D$10+'СЕТ СН'!$H$5-'СЕТ СН'!$H$21</f>
        <v>3400.4707466300001</v>
      </c>
      <c r="S104" s="36">
        <f>SUMIFS(СВЦЭМ!$D$33:$D$776,СВЦЭМ!$A$33:$A$776,$A104,СВЦЭМ!$B$33:$B$776,S$83)+'СЕТ СН'!$H$11+СВЦЭМ!$D$10+'СЕТ СН'!$H$5-'СЕТ СН'!$H$21</f>
        <v>3401.6279171900001</v>
      </c>
      <c r="T104" s="36">
        <f>SUMIFS(СВЦЭМ!$D$33:$D$776,СВЦЭМ!$A$33:$A$776,$A104,СВЦЭМ!$B$33:$B$776,T$83)+'СЕТ СН'!$H$11+СВЦЭМ!$D$10+'СЕТ СН'!$H$5-'СЕТ СН'!$H$21</f>
        <v>3402.5654892000002</v>
      </c>
      <c r="U104" s="36">
        <f>SUMIFS(СВЦЭМ!$D$33:$D$776,СВЦЭМ!$A$33:$A$776,$A104,СВЦЭМ!$B$33:$B$776,U$83)+'СЕТ СН'!$H$11+СВЦЭМ!$D$10+'СЕТ СН'!$H$5-'СЕТ СН'!$H$21</f>
        <v>3410.30649838</v>
      </c>
      <c r="V104" s="36">
        <f>SUMIFS(СВЦЭМ!$D$33:$D$776,СВЦЭМ!$A$33:$A$776,$A104,СВЦЭМ!$B$33:$B$776,V$83)+'СЕТ СН'!$H$11+СВЦЭМ!$D$10+'СЕТ СН'!$H$5-'СЕТ СН'!$H$21</f>
        <v>3414.1318824600003</v>
      </c>
      <c r="W104" s="36">
        <f>SUMIFS(СВЦЭМ!$D$33:$D$776,СВЦЭМ!$A$33:$A$776,$A104,СВЦЭМ!$B$33:$B$776,W$83)+'СЕТ СН'!$H$11+СВЦЭМ!$D$10+'СЕТ СН'!$H$5-'СЕТ СН'!$H$21</f>
        <v>3411.7415867600002</v>
      </c>
      <c r="X104" s="36">
        <f>SUMIFS(СВЦЭМ!$D$33:$D$776,СВЦЭМ!$A$33:$A$776,$A104,СВЦЭМ!$B$33:$B$776,X$83)+'СЕТ СН'!$H$11+СВЦЭМ!$D$10+'СЕТ СН'!$H$5-'СЕТ СН'!$H$21</f>
        <v>3419.5424402799999</v>
      </c>
      <c r="Y104" s="36">
        <f>SUMIFS(СВЦЭМ!$D$33:$D$776,СВЦЭМ!$A$33:$A$776,$A104,СВЦЭМ!$B$33:$B$776,Y$83)+'СЕТ СН'!$H$11+СВЦЭМ!$D$10+'СЕТ СН'!$H$5-'СЕТ СН'!$H$21</f>
        <v>3514.0533633800001</v>
      </c>
    </row>
    <row r="105" spans="1:25" ht="15.75" x14ac:dyDescent="0.2">
      <c r="A105" s="35">
        <f t="shared" si="2"/>
        <v>44065</v>
      </c>
      <c r="B105" s="36">
        <f>SUMIFS(СВЦЭМ!$D$33:$D$776,СВЦЭМ!$A$33:$A$776,$A105,СВЦЭМ!$B$33:$B$776,B$83)+'СЕТ СН'!$H$11+СВЦЭМ!$D$10+'СЕТ СН'!$H$5-'СЕТ СН'!$H$21</f>
        <v>3549.4555521699999</v>
      </c>
      <c r="C105" s="36">
        <f>SUMIFS(СВЦЭМ!$D$33:$D$776,СВЦЭМ!$A$33:$A$776,$A105,СВЦЭМ!$B$33:$B$776,C$83)+'СЕТ СН'!$H$11+СВЦЭМ!$D$10+'СЕТ СН'!$H$5-'СЕТ СН'!$H$21</f>
        <v>3598.6040499999999</v>
      </c>
      <c r="D105" s="36">
        <f>SUMIFS(СВЦЭМ!$D$33:$D$776,СВЦЭМ!$A$33:$A$776,$A105,СВЦЭМ!$B$33:$B$776,D$83)+'СЕТ СН'!$H$11+СВЦЭМ!$D$10+'СЕТ СН'!$H$5-'СЕТ СН'!$H$21</f>
        <v>3614.3069827700001</v>
      </c>
      <c r="E105" s="36">
        <f>SUMIFS(СВЦЭМ!$D$33:$D$776,СВЦЭМ!$A$33:$A$776,$A105,СВЦЭМ!$B$33:$B$776,E$83)+'СЕТ СН'!$H$11+СВЦЭМ!$D$10+'СЕТ СН'!$H$5-'СЕТ СН'!$H$21</f>
        <v>3628.9980416500002</v>
      </c>
      <c r="F105" s="36">
        <f>SUMIFS(СВЦЭМ!$D$33:$D$776,СВЦЭМ!$A$33:$A$776,$A105,СВЦЭМ!$B$33:$B$776,F$83)+'СЕТ СН'!$H$11+СВЦЭМ!$D$10+'СЕТ СН'!$H$5-'СЕТ СН'!$H$21</f>
        <v>3631.6051234500001</v>
      </c>
      <c r="G105" s="36">
        <f>SUMIFS(СВЦЭМ!$D$33:$D$776,СВЦЭМ!$A$33:$A$776,$A105,СВЦЭМ!$B$33:$B$776,G$83)+'СЕТ СН'!$H$11+СВЦЭМ!$D$10+'СЕТ СН'!$H$5-'СЕТ СН'!$H$21</f>
        <v>3624.2406659899998</v>
      </c>
      <c r="H105" s="36">
        <f>SUMIFS(СВЦЭМ!$D$33:$D$776,СВЦЭМ!$A$33:$A$776,$A105,СВЦЭМ!$B$33:$B$776,H$83)+'СЕТ СН'!$H$11+СВЦЭМ!$D$10+'СЕТ СН'!$H$5-'СЕТ СН'!$H$21</f>
        <v>3598.26550086</v>
      </c>
      <c r="I105" s="36">
        <f>SUMIFS(СВЦЭМ!$D$33:$D$776,СВЦЭМ!$A$33:$A$776,$A105,СВЦЭМ!$B$33:$B$776,I$83)+'СЕТ СН'!$H$11+СВЦЭМ!$D$10+'СЕТ СН'!$H$5-'СЕТ СН'!$H$21</f>
        <v>3606.5731633800001</v>
      </c>
      <c r="J105" s="36">
        <f>SUMIFS(СВЦЭМ!$D$33:$D$776,СВЦЭМ!$A$33:$A$776,$A105,СВЦЭМ!$B$33:$B$776,J$83)+'СЕТ СН'!$H$11+СВЦЭМ!$D$10+'СЕТ СН'!$H$5-'СЕТ СН'!$H$21</f>
        <v>3574.2602494900002</v>
      </c>
      <c r="K105" s="36">
        <f>SUMIFS(СВЦЭМ!$D$33:$D$776,СВЦЭМ!$A$33:$A$776,$A105,СВЦЭМ!$B$33:$B$776,K$83)+'СЕТ СН'!$H$11+СВЦЭМ!$D$10+'СЕТ СН'!$H$5-'СЕТ СН'!$H$21</f>
        <v>3539.3474854599999</v>
      </c>
      <c r="L105" s="36">
        <f>SUMIFS(СВЦЭМ!$D$33:$D$776,СВЦЭМ!$A$33:$A$776,$A105,СВЦЭМ!$B$33:$B$776,L$83)+'СЕТ СН'!$H$11+СВЦЭМ!$D$10+'СЕТ СН'!$H$5-'СЕТ СН'!$H$21</f>
        <v>3505.6554079799998</v>
      </c>
      <c r="M105" s="36">
        <f>SUMIFS(СВЦЭМ!$D$33:$D$776,СВЦЭМ!$A$33:$A$776,$A105,СВЦЭМ!$B$33:$B$776,M$83)+'СЕТ СН'!$H$11+СВЦЭМ!$D$10+'СЕТ СН'!$H$5-'СЕТ СН'!$H$21</f>
        <v>3464.0635365100002</v>
      </c>
      <c r="N105" s="36">
        <f>SUMIFS(СВЦЭМ!$D$33:$D$776,СВЦЭМ!$A$33:$A$776,$A105,СВЦЭМ!$B$33:$B$776,N$83)+'СЕТ СН'!$H$11+СВЦЭМ!$D$10+'СЕТ СН'!$H$5-'СЕТ СН'!$H$21</f>
        <v>3426.6701510900002</v>
      </c>
      <c r="O105" s="36">
        <f>SUMIFS(СВЦЭМ!$D$33:$D$776,СВЦЭМ!$A$33:$A$776,$A105,СВЦЭМ!$B$33:$B$776,O$83)+'СЕТ СН'!$H$11+СВЦЭМ!$D$10+'СЕТ СН'!$H$5-'СЕТ СН'!$H$21</f>
        <v>3398.2584494399998</v>
      </c>
      <c r="P105" s="36">
        <f>SUMIFS(СВЦЭМ!$D$33:$D$776,СВЦЭМ!$A$33:$A$776,$A105,СВЦЭМ!$B$33:$B$776,P$83)+'СЕТ СН'!$H$11+СВЦЭМ!$D$10+'СЕТ СН'!$H$5-'СЕТ СН'!$H$21</f>
        <v>3401.6314575799997</v>
      </c>
      <c r="Q105" s="36">
        <f>SUMIFS(СВЦЭМ!$D$33:$D$776,СВЦЭМ!$A$33:$A$776,$A105,СВЦЭМ!$B$33:$B$776,Q$83)+'СЕТ СН'!$H$11+СВЦЭМ!$D$10+'СЕТ СН'!$H$5-'СЕТ СН'!$H$21</f>
        <v>3405.1910148699999</v>
      </c>
      <c r="R105" s="36">
        <f>SUMIFS(СВЦЭМ!$D$33:$D$776,СВЦЭМ!$A$33:$A$776,$A105,СВЦЭМ!$B$33:$B$776,R$83)+'СЕТ СН'!$H$11+СВЦЭМ!$D$10+'СЕТ СН'!$H$5-'СЕТ СН'!$H$21</f>
        <v>3407.1013864799997</v>
      </c>
      <c r="S105" s="36">
        <f>SUMIFS(СВЦЭМ!$D$33:$D$776,СВЦЭМ!$A$33:$A$776,$A105,СВЦЭМ!$B$33:$B$776,S$83)+'СЕТ СН'!$H$11+СВЦЭМ!$D$10+'СЕТ СН'!$H$5-'СЕТ СН'!$H$21</f>
        <v>3407.3022427199999</v>
      </c>
      <c r="T105" s="36">
        <f>SUMIFS(СВЦЭМ!$D$33:$D$776,СВЦЭМ!$A$33:$A$776,$A105,СВЦЭМ!$B$33:$B$776,T$83)+'СЕТ СН'!$H$11+СВЦЭМ!$D$10+'СЕТ СН'!$H$5-'СЕТ СН'!$H$21</f>
        <v>3396.6133854300001</v>
      </c>
      <c r="U105" s="36">
        <f>SUMIFS(СВЦЭМ!$D$33:$D$776,СВЦЭМ!$A$33:$A$776,$A105,СВЦЭМ!$B$33:$B$776,U$83)+'СЕТ СН'!$H$11+СВЦЭМ!$D$10+'СЕТ СН'!$H$5-'СЕТ СН'!$H$21</f>
        <v>3391.32142828</v>
      </c>
      <c r="V105" s="36">
        <f>SUMIFS(СВЦЭМ!$D$33:$D$776,СВЦЭМ!$A$33:$A$776,$A105,СВЦЭМ!$B$33:$B$776,V$83)+'СЕТ СН'!$H$11+СВЦЭМ!$D$10+'СЕТ СН'!$H$5-'СЕТ СН'!$H$21</f>
        <v>3385.6718222099998</v>
      </c>
      <c r="W105" s="36">
        <f>SUMIFS(СВЦЭМ!$D$33:$D$776,СВЦЭМ!$A$33:$A$776,$A105,СВЦЭМ!$B$33:$B$776,W$83)+'СЕТ СН'!$H$11+СВЦЭМ!$D$10+'СЕТ СН'!$H$5-'СЕТ СН'!$H$21</f>
        <v>3389.1538554899998</v>
      </c>
      <c r="X105" s="36">
        <f>SUMIFS(СВЦЭМ!$D$33:$D$776,СВЦЭМ!$A$33:$A$776,$A105,СВЦЭМ!$B$33:$B$776,X$83)+'СЕТ СН'!$H$11+СВЦЭМ!$D$10+'СЕТ СН'!$H$5-'СЕТ СН'!$H$21</f>
        <v>3404.6038202999998</v>
      </c>
      <c r="Y105" s="36">
        <f>SUMIFS(СВЦЭМ!$D$33:$D$776,СВЦЭМ!$A$33:$A$776,$A105,СВЦЭМ!$B$33:$B$776,Y$83)+'СЕТ СН'!$H$11+СВЦЭМ!$D$10+'СЕТ СН'!$H$5-'СЕТ СН'!$H$21</f>
        <v>3507.22419799</v>
      </c>
    </row>
    <row r="106" spans="1:25" ht="15.75" x14ac:dyDescent="0.2">
      <c r="A106" s="35">
        <f t="shared" si="2"/>
        <v>44066</v>
      </c>
      <c r="B106" s="36">
        <f>SUMIFS(СВЦЭМ!$D$33:$D$776,СВЦЭМ!$A$33:$A$776,$A106,СВЦЭМ!$B$33:$B$776,B$83)+'СЕТ СН'!$H$11+СВЦЭМ!$D$10+'СЕТ СН'!$H$5-'СЕТ СН'!$H$21</f>
        <v>3560.3856034300002</v>
      </c>
      <c r="C106" s="36">
        <f>SUMIFS(СВЦЭМ!$D$33:$D$776,СВЦЭМ!$A$33:$A$776,$A106,СВЦЭМ!$B$33:$B$776,C$83)+'СЕТ СН'!$H$11+СВЦЭМ!$D$10+'СЕТ СН'!$H$5-'СЕТ СН'!$H$21</f>
        <v>3584.1041192799998</v>
      </c>
      <c r="D106" s="36">
        <f>SUMIFS(СВЦЭМ!$D$33:$D$776,СВЦЭМ!$A$33:$A$776,$A106,СВЦЭМ!$B$33:$B$776,D$83)+'СЕТ СН'!$H$11+СВЦЭМ!$D$10+'СЕТ СН'!$H$5-'СЕТ СН'!$H$21</f>
        <v>3609.4481964000001</v>
      </c>
      <c r="E106" s="36">
        <f>SUMIFS(СВЦЭМ!$D$33:$D$776,СВЦЭМ!$A$33:$A$776,$A106,СВЦЭМ!$B$33:$B$776,E$83)+'СЕТ СН'!$H$11+СВЦЭМ!$D$10+'СЕТ СН'!$H$5-'СЕТ СН'!$H$21</f>
        <v>3625.0181677299997</v>
      </c>
      <c r="F106" s="36">
        <f>SUMIFS(СВЦЭМ!$D$33:$D$776,СВЦЭМ!$A$33:$A$776,$A106,СВЦЭМ!$B$33:$B$776,F$83)+'СЕТ СН'!$H$11+СВЦЭМ!$D$10+'СЕТ СН'!$H$5-'СЕТ СН'!$H$21</f>
        <v>3629.3555407499998</v>
      </c>
      <c r="G106" s="36">
        <f>SUMIFS(СВЦЭМ!$D$33:$D$776,СВЦЭМ!$A$33:$A$776,$A106,СВЦЭМ!$B$33:$B$776,G$83)+'СЕТ СН'!$H$11+СВЦЭМ!$D$10+'СЕТ СН'!$H$5-'СЕТ СН'!$H$21</f>
        <v>3629.8654327300001</v>
      </c>
      <c r="H106" s="36">
        <f>SUMIFS(СВЦЭМ!$D$33:$D$776,СВЦЭМ!$A$33:$A$776,$A106,СВЦЭМ!$B$33:$B$776,H$83)+'СЕТ СН'!$H$11+СВЦЭМ!$D$10+'СЕТ СН'!$H$5-'СЕТ СН'!$H$21</f>
        <v>3617.1591399899999</v>
      </c>
      <c r="I106" s="36">
        <f>SUMIFS(СВЦЭМ!$D$33:$D$776,СВЦЭМ!$A$33:$A$776,$A106,СВЦЭМ!$B$33:$B$776,I$83)+'СЕТ СН'!$H$11+СВЦЭМ!$D$10+'СЕТ СН'!$H$5-'СЕТ СН'!$H$21</f>
        <v>3592.8210227700001</v>
      </c>
      <c r="J106" s="36">
        <f>SUMIFS(СВЦЭМ!$D$33:$D$776,СВЦЭМ!$A$33:$A$776,$A106,СВЦЭМ!$B$33:$B$776,J$83)+'СЕТ СН'!$H$11+СВЦЭМ!$D$10+'СЕТ СН'!$H$5-'СЕТ СН'!$H$21</f>
        <v>3581.7378154799999</v>
      </c>
      <c r="K106" s="36">
        <f>SUMIFS(СВЦЭМ!$D$33:$D$776,СВЦЭМ!$A$33:$A$776,$A106,СВЦЭМ!$B$33:$B$776,K$83)+'СЕТ СН'!$H$11+СВЦЭМ!$D$10+'СЕТ СН'!$H$5-'СЕТ СН'!$H$21</f>
        <v>3559.5117851599998</v>
      </c>
      <c r="L106" s="36">
        <f>SUMIFS(СВЦЭМ!$D$33:$D$776,СВЦЭМ!$A$33:$A$776,$A106,СВЦЭМ!$B$33:$B$776,L$83)+'СЕТ СН'!$H$11+СВЦЭМ!$D$10+'СЕТ СН'!$H$5-'СЕТ СН'!$H$21</f>
        <v>3518.9112802199998</v>
      </c>
      <c r="M106" s="36">
        <f>SUMIFS(СВЦЭМ!$D$33:$D$776,СВЦЭМ!$A$33:$A$776,$A106,СВЦЭМ!$B$33:$B$776,M$83)+'СЕТ СН'!$H$11+СВЦЭМ!$D$10+'СЕТ СН'!$H$5-'СЕТ СН'!$H$21</f>
        <v>3456.1023005699999</v>
      </c>
      <c r="N106" s="36">
        <f>SUMIFS(СВЦЭМ!$D$33:$D$776,СВЦЭМ!$A$33:$A$776,$A106,СВЦЭМ!$B$33:$B$776,N$83)+'СЕТ СН'!$H$11+СВЦЭМ!$D$10+'СЕТ СН'!$H$5-'СЕТ СН'!$H$21</f>
        <v>3399.51643358</v>
      </c>
      <c r="O106" s="36">
        <f>SUMIFS(СВЦЭМ!$D$33:$D$776,СВЦЭМ!$A$33:$A$776,$A106,СВЦЭМ!$B$33:$B$776,O$83)+'СЕТ СН'!$H$11+СВЦЭМ!$D$10+'СЕТ СН'!$H$5-'СЕТ СН'!$H$21</f>
        <v>3381.5423509699999</v>
      </c>
      <c r="P106" s="36">
        <f>SUMIFS(СВЦЭМ!$D$33:$D$776,СВЦЭМ!$A$33:$A$776,$A106,СВЦЭМ!$B$33:$B$776,P$83)+'СЕТ СН'!$H$11+СВЦЭМ!$D$10+'СЕТ СН'!$H$5-'СЕТ СН'!$H$21</f>
        <v>3388.2917779999998</v>
      </c>
      <c r="Q106" s="36">
        <f>SUMIFS(СВЦЭМ!$D$33:$D$776,СВЦЭМ!$A$33:$A$776,$A106,СВЦЭМ!$B$33:$B$776,Q$83)+'СЕТ СН'!$H$11+СВЦЭМ!$D$10+'СЕТ СН'!$H$5-'СЕТ СН'!$H$21</f>
        <v>3386.4457866399998</v>
      </c>
      <c r="R106" s="36">
        <f>SUMIFS(СВЦЭМ!$D$33:$D$776,СВЦЭМ!$A$33:$A$776,$A106,СВЦЭМ!$B$33:$B$776,R$83)+'СЕТ СН'!$H$11+СВЦЭМ!$D$10+'СЕТ СН'!$H$5-'СЕТ СН'!$H$21</f>
        <v>3384.2190632100001</v>
      </c>
      <c r="S106" s="36">
        <f>SUMIFS(СВЦЭМ!$D$33:$D$776,СВЦЭМ!$A$33:$A$776,$A106,СВЦЭМ!$B$33:$B$776,S$83)+'СЕТ СН'!$H$11+СВЦЭМ!$D$10+'СЕТ СН'!$H$5-'СЕТ СН'!$H$21</f>
        <v>3388.0646131600001</v>
      </c>
      <c r="T106" s="36">
        <f>SUMIFS(СВЦЭМ!$D$33:$D$776,СВЦЭМ!$A$33:$A$776,$A106,СВЦЭМ!$B$33:$B$776,T$83)+'СЕТ СН'!$H$11+СВЦЭМ!$D$10+'СЕТ СН'!$H$5-'СЕТ СН'!$H$21</f>
        <v>3389.1449604700001</v>
      </c>
      <c r="U106" s="36">
        <f>SUMIFS(СВЦЭМ!$D$33:$D$776,СВЦЭМ!$A$33:$A$776,$A106,СВЦЭМ!$B$33:$B$776,U$83)+'СЕТ СН'!$H$11+СВЦЭМ!$D$10+'СЕТ СН'!$H$5-'СЕТ СН'!$H$21</f>
        <v>3376.47509141</v>
      </c>
      <c r="V106" s="36">
        <f>SUMIFS(СВЦЭМ!$D$33:$D$776,СВЦЭМ!$A$33:$A$776,$A106,СВЦЭМ!$B$33:$B$776,V$83)+'СЕТ СН'!$H$11+СВЦЭМ!$D$10+'СЕТ СН'!$H$5-'СЕТ СН'!$H$21</f>
        <v>3368.5691242499997</v>
      </c>
      <c r="W106" s="36">
        <f>SUMIFS(СВЦЭМ!$D$33:$D$776,СВЦЭМ!$A$33:$A$776,$A106,СВЦЭМ!$B$33:$B$776,W$83)+'СЕТ СН'!$H$11+СВЦЭМ!$D$10+'СЕТ СН'!$H$5-'СЕТ СН'!$H$21</f>
        <v>3371.4259134399999</v>
      </c>
      <c r="X106" s="36">
        <f>SUMIFS(СВЦЭМ!$D$33:$D$776,СВЦЭМ!$A$33:$A$776,$A106,СВЦЭМ!$B$33:$B$776,X$83)+'СЕТ СН'!$H$11+СВЦЭМ!$D$10+'СЕТ СН'!$H$5-'СЕТ СН'!$H$21</f>
        <v>3401.19481073</v>
      </c>
      <c r="Y106" s="36">
        <f>SUMIFS(СВЦЭМ!$D$33:$D$776,СВЦЭМ!$A$33:$A$776,$A106,СВЦЭМ!$B$33:$B$776,Y$83)+'СЕТ СН'!$H$11+СВЦЭМ!$D$10+'СЕТ СН'!$H$5-'СЕТ СН'!$H$21</f>
        <v>3494.2431975099998</v>
      </c>
    </row>
    <row r="107" spans="1:25" ht="15.75" x14ac:dyDescent="0.2">
      <c r="A107" s="35">
        <f t="shared" si="2"/>
        <v>44067</v>
      </c>
      <c r="B107" s="36">
        <f>SUMIFS(СВЦЭМ!$D$33:$D$776,СВЦЭМ!$A$33:$A$776,$A107,СВЦЭМ!$B$33:$B$776,B$83)+'СЕТ СН'!$H$11+СВЦЭМ!$D$10+'СЕТ СН'!$H$5-'СЕТ СН'!$H$21</f>
        <v>3523.7293943899999</v>
      </c>
      <c r="C107" s="36">
        <f>SUMIFS(СВЦЭМ!$D$33:$D$776,СВЦЭМ!$A$33:$A$776,$A107,СВЦЭМ!$B$33:$B$776,C$83)+'СЕТ СН'!$H$11+СВЦЭМ!$D$10+'СЕТ СН'!$H$5-'СЕТ СН'!$H$21</f>
        <v>3562.6648165699999</v>
      </c>
      <c r="D107" s="36">
        <f>SUMIFS(СВЦЭМ!$D$33:$D$776,СВЦЭМ!$A$33:$A$776,$A107,СВЦЭМ!$B$33:$B$776,D$83)+'СЕТ СН'!$H$11+СВЦЭМ!$D$10+'СЕТ СН'!$H$5-'СЕТ СН'!$H$21</f>
        <v>3578.3729338000003</v>
      </c>
      <c r="E107" s="36">
        <f>SUMIFS(СВЦЭМ!$D$33:$D$776,СВЦЭМ!$A$33:$A$776,$A107,СВЦЭМ!$B$33:$B$776,E$83)+'СЕТ СН'!$H$11+СВЦЭМ!$D$10+'СЕТ СН'!$H$5-'СЕТ СН'!$H$21</f>
        <v>3584.91269539</v>
      </c>
      <c r="F107" s="36">
        <f>SUMIFS(СВЦЭМ!$D$33:$D$776,СВЦЭМ!$A$33:$A$776,$A107,СВЦЭМ!$B$33:$B$776,F$83)+'СЕТ СН'!$H$11+СВЦЭМ!$D$10+'СЕТ СН'!$H$5-'СЕТ СН'!$H$21</f>
        <v>3587.8677122600002</v>
      </c>
      <c r="G107" s="36">
        <f>SUMIFS(СВЦЭМ!$D$33:$D$776,СВЦЭМ!$A$33:$A$776,$A107,СВЦЭМ!$B$33:$B$776,G$83)+'СЕТ СН'!$H$11+СВЦЭМ!$D$10+'СЕТ СН'!$H$5-'СЕТ СН'!$H$21</f>
        <v>3578.2066160599998</v>
      </c>
      <c r="H107" s="36">
        <f>SUMIFS(СВЦЭМ!$D$33:$D$776,СВЦЭМ!$A$33:$A$776,$A107,СВЦЭМ!$B$33:$B$776,H$83)+'СЕТ СН'!$H$11+СВЦЭМ!$D$10+'СЕТ СН'!$H$5-'СЕТ СН'!$H$21</f>
        <v>3571.4027597100003</v>
      </c>
      <c r="I107" s="36">
        <f>SUMIFS(СВЦЭМ!$D$33:$D$776,СВЦЭМ!$A$33:$A$776,$A107,СВЦЭМ!$B$33:$B$776,I$83)+'СЕТ СН'!$H$11+СВЦЭМ!$D$10+'СЕТ СН'!$H$5-'СЕТ СН'!$H$21</f>
        <v>3643.36847493</v>
      </c>
      <c r="J107" s="36">
        <f>SUMIFS(СВЦЭМ!$D$33:$D$776,СВЦЭМ!$A$33:$A$776,$A107,СВЦЭМ!$B$33:$B$776,J$83)+'СЕТ СН'!$H$11+СВЦЭМ!$D$10+'СЕТ СН'!$H$5-'СЕТ СН'!$H$21</f>
        <v>3595.0041028199998</v>
      </c>
      <c r="K107" s="36">
        <f>SUMIFS(СВЦЭМ!$D$33:$D$776,СВЦЭМ!$A$33:$A$776,$A107,СВЦЭМ!$B$33:$B$776,K$83)+'СЕТ СН'!$H$11+СВЦЭМ!$D$10+'СЕТ СН'!$H$5-'СЕТ СН'!$H$21</f>
        <v>3569.7247962000001</v>
      </c>
      <c r="L107" s="36">
        <f>SUMIFS(СВЦЭМ!$D$33:$D$776,СВЦЭМ!$A$33:$A$776,$A107,СВЦЭМ!$B$33:$B$776,L$83)+'СЕТ СН'!$H$11+СВЦЭМ!$D$10+'СЕТ СН'!$H$5-'СЕТ СН'!$H$21</f>
        <v>3544.7047073499998</v>
      </c>
      <c r="M107" s="36">
        <f>SUMIFS(СВЦЭМ!$D$33:$D$776,СВЦЭМ!$A$33:$A$776,$A107,СВЦЭМ!$B$33:$B$776,M$83)+'СЕТ СН'!$H$11+СВЦЭМ!$D$10+'СЕТ СН'!$H$5-'СЕТ СН'!$H$21</f>
        <v>3493.0650951500002</v>
      </c>
      <c r="N107" s="36">
        <f>SUMIFS(СВЦЭМ!$D$33:$D$776,СВЦЭМ!$A$33:$A$776,$A107,СВЦЭМ!$B$33:$B$776,N$83)+'СЕТ СН'!$H$11+СВЦЭМ!$D$10+'СЕТ СН'!$H$5-'СЕТ СН'!$H$21</f>
        <v>3451.5470451599999</v>
      </c>
      <c r="O107" s="36">
        <f>SUMIFS(СВЦЭМ!$D$33:$D$776,СВЦЭМ!$A$33:$A$776,$A107,СВЦЭМ!$B$33:$B$776,O$83)+'СЕТ СН'!$H$11+СВЦЭМ!$D$10+'СЕТ СН'!$H$5-'СЕТ СН'!$H$21</f>
        <v>3423.0954043399997</v>
      </c>
      <c r="P107" s="36">
        <f>SUMIFS(СВЦЭМ!$D$33:$D$776,СВЦЭМ!$A$33:$A$776,$A107,СВЦЭМ!$B$33:$B$776,P$83)+'СЕТ СН'!$H$11+СВЦЭМ!$D$10+'СЕТ СН'!$H$5-'СЕТ СН'!$H$21</f>
        <v>3428.6514293600003</v>
      </c>
      <c r="Q107" s="36">
        <f>SUMIFS(СВЦЭМ!$D$33:$D$776,СВЦЭМ!$A$33:$A$776,$A107,СВЦЭМ!$B$33:$B$776,Q$83)+'СЕТ СН'!$H$11+СВЦЭМ!$D$10+'СЕТ СН'!$H$5-'СЕТ СН'!$H$21</f>
        <v>3422.9666238</v>
      </c>
      <c r="R107" s="36">
        <f>SUMIFS(СВЦЭМ!$D$33:$D$776,СВЦЭМ!$A$33:$A$776,$A107,СВЦЭМ!$B$33:$B$776,R$83)+'СЕТ СН'!$H$11+СВЦЭМ!$D$10+'СЕТ СН'!$H$5-'СЕТ СН'!$H$21</f>
        <v>3423.0637427000001</v>
      </c>
      <c r="S107" s="36">
        <f>SUMIFS(СВЦЭМ!$D$33:$D$776,СВЦЭМ!$A$33:$A$776,$A107,СВЦЭМ!$B$33:$B$776,S$83)+'СЕТ СН'!$H$11+СВЦЭМ!$D$10+'СЕТ СН'!$H$5-'СЕТ СН'!$H$21</f>
        <v>3425.3302948</v>
      </c>
      <c r="T107" s="36">
        <f>SUMIFS(СВЦЭМ!$D$33:$D$776,СВЦЭМ!$A$33:$A$776,$A107,СВЦЭМ!$B$33:$B$776,T$83)+'СЕТ СН'!$H$11+СВЦЭМ!$D$10+'СЕТ СН'!$H$5-'СЕТ СН'!$H$21</f>
        <v>3428.1237634700001</v>
      </c>
      <c r="U107" s="36">
        <f>SUMIFS(СВЦЭМ!$D$33:$D$776,СВЦЭМ!$A$33:$A$776,$A107,СВЦЭМ!$B$33:$B$776,U$83)+'СЕТ СН'!$H$11+СВЦЭМ!$D$10+'СЕТ СН'!$H$5-'СЕТ СН'!$H$21</f>
        <v>3428.4637129500002</v>
      </c>
      <c r="V107" s="36">
        <f>SUMIFS(СВЦЭМ!$D$33:$D$776,СВЦЭМ!$A$33:$A$776,$A107,СВЦЭМ!$B$33:$B$776,V$83)+'СЕТ СН'!$H$11+СВЦЭМ!$D$10+'СЕТ СН'!$H$5-'СЕТ СН'!$H$21</f>
        <v>3421.09740973</v>
      </c>
      <c r="W107" s="36">
        <f>SUMIFS(СВЦЭМ!$D$33:$D$776,СВЦЭМ!$A$33:$A$776,$A107,СВЦЭМ!$B$33:$B$776,W$83)+'СЕТ СН'!$H$11+СВЦЭМ!$D$10+'СЕТ СН'!$H$5-'СЕТ СН'!$H$21</f>
        <v>3413.3578054</v>
      </c>
      <c r="X107" s="36">
        <f>SUMIFS(СВЦЭМ!$D$33:$D$776,СВЦЭМ!$A$33:$A$776,$A107,СВЦЭМ!$B$33:$B$776,X$83)+'СЕТ СН'!$H$11+СВЦЭМ!$D$10+'СЕТ СН'!$H$5-'СЕТ СН'!$H$21</f>
        <v>3442.3185190200002</v>
      </c>
      <c r="Y107" s="36">
        <f>SUMIFS(СВЦЭМ!$D$33:$D$776,СВЦЭМ!$A$33:$A$776,$A107,СВЦЭМ!$B$33:$B$776,Y$83)+'СЕТ СН'!$H$11+СВЦЭМ!$D$10+'СЕТ СН'!$H$5-'СЕТ СН'!$H$21</f>
        <v>3548.4605374600001</v>
      </c>
    </row>
    <row r="108" spans="1:25" ht="15.75" x14ac:dyDescent="0.2">
      <c r="A108" s="35">
        <f t="shared" si="2"/>
        <v>44068</v>
      </c>
      <c r="B108" s="36">
        <f>SUMIFS(СВЦЭМ!$D$33:$D$776,СВЦЭМ!$A$33:$A$776,$A108,СВЦЭМ!$B$33:$B$776,B$83)+'СЕТ СН'!$H$11+СВЦЭМ!$D$10+'СЕТ СН'!$H$5-'СЕТ СН'!$H$21</f>
        <v>3531.70235693</v>
      </c>
      <c r="C108" s="36">
        <f>SUMIFS(СВЦЭМ!$D$33:$D$776,СВЦЭМ!$A$33:$A$776,$A108,СВЦЭМ!$B$33:$B$776,C$83)+'СЕТ СН'!$H$11+СВЦЭМ!$D$10+'СЕТ СН'!$H$5-'СЕТ СН'!$H$21</f>
        <v>3565.6808633000001</v>
      </c>
      <c r="D108" s="36">
        <f>SUMIFS(СВЦЭМ!$D$33:$D$776,СВЦЭМ!$A$33:$A$776,$A108,СВЦЭМ!$B$33:$B$776,D$83)+'СЕТ СН'!$H$11+СВЦЭМ!$D$10+'СЕТ СН'!$H$5-'СЕТ СН'!$H$21</f>
        <v>3586.0330941399998</v>
      </c>
      <c r="E108" s="36">
        <f>SUMIFS(СВЦЭМ!$D$33:$D$776,СВЦЭМ!$A$33:$A$776,$A108,СВЦЭМ!$B$33:$B$776,E$83)+'СЕТ СН'!$H$11+СВЦЭМ!$D$10+'СЕТ СН'!$H$5-'СЕТ СН'!$H$21</f>
        <v>3590.3263210599998</v>
      </c>
      <c r="F108" s="36">
        <f>SUMIFS(СВЦЭМ!$D$33:$D$776,СВЦЭМ!$A$33:$A$776,$A108,СВЦЭМ!$B$33:$B$776,F$83)+'СЕТ СН'!$H$11+СВЦЭМ!$D$10+'СЕТ СН'!$H$5-'СЕТ СН'!$H$21</f>
        <v>3594.1396934700001</v>
      </c>
      <c r="G108" s="36">
        <f>SUMIFS(СВЦЭМ!$D$33:$D$776,СВЦЭМ!$A$33:$A$776,$A108,СВЦЭМ!$B$33:$B$776,G$83)+'СЕТ СН'!$H$11+СВЦЭМ!$D$10+'СЕТ СН'!$H$5-'СЕТ СН'!$H$21</f>
        <v>3585.6622968000001</v>
      </c>
      <c r="H108" s="36">
        <f>SUMIFS(СВЦЭМ!$D$33:$D$776,СВЦЭМ!$A$33:$A$776,$A108,СВЦЭМ!$B$33:$B$776,H$83)+'СЕТ СН'!$H$11+СВЦЭМ!$D$10+'СЕТ СН'!$H$5-'СЕТ СН'!$H$21</f>
        <v>3599.2569545199999</v>
      </c>
      <c r="I108" s="36">
        <f>SUMIFS(СВЦЭМ!$D$33:$D$776,СВЦЭМ!$A$33:$A$776,$A108,СВЦЭМ!$B$33:$B$776,I$83)+'СЕТ СН'!$H$11+СВЦЭМ!$D$10+'СЕТ СН'!$H$5-'СЕТ СН'!$H$21</f>
        <v>3629.3068541600001</v>
      </c>
      <c r="J108" s="36">
        <f>SUMIFS(СВЦЭМ!$D$33:$D$776,СВЦЭМ!$A$33:$A$776,$A108,СВЦЭМ!$B$33:$B$776,J$83)+'СЕТ СН'!$H$11+СВЦЭМ!$D$10+'СЕТ СН'!$H$5-'СЕТ СН'!$H$21</f>
        <v>3614.8873828300002</v>
      </c>
      <c r="K108" s="36">
        <f>SUMIFS(СВЦЭМ!$D$33:$D$776,СВЦЭМ!$A$33:$A$776,$A108,СВЦЭМ!$B$33:$B$776,K$83)+'СЕТ СН'!$H$11+СВЦЭМ!$D$10+'СЕТ СН'!$H$5-'СЕТ СН'!$H$21</f>
        <v>3579.5288653299999</v>
      </c>
      <c r="L108" s="36">
        <f>SUMIFS(СВЦЭМ!$D$33:$D$776,СВЦЭМ!$A$33:$A$776,$A108,СВЦЭМ!$B$33:$B$776,L$83)+'СЕТ СН'!$H$11+СВЦЭМ!$D$10+'СЕТ СН'!$H$5-'СЕТ СН'!$H$21</f>
        <v>3559.6505917899999</v>
      </c>
      <c r="M108" s="36">
        <f>SUMIFS(СВЦЭМ!$D$33:$D$776,СВЦЭМ!$A$33:$A$776,$A108,СВЦЭМ!$B$33:$B$776,M$83)+'СЕТ СН'!$H$11+СВЦЭМ!$D$10+'СЕТ СН'!$H$5-'СЕТ СН'!$H$21</f>
        <v>3492.6546764899999</v>
      </c>
      <c r="N108" s="36">
        <f>SUMIFS(СВЦЭМ!$D$33:$D$776,СВЦЭМ!$A$33:$A$776,$A108,СВЦЭМ!$B$33:$B$776,N$83)+'СЕТ СН'!$H$11+СВЦЭМ!$D$10+'СЕТ СН'!$H$5-'СЕТ СН'!$H$21</f>
        <v>3444.5373534700002</v>
      </c>
      <c r="O108" s="36">
        <f>SUMIFS(СВЦЭМ!$D$33:$D$776,СВЦЭМ!$A$33:$A$776,$A108,СВЦЭМ!$B$33:$B$776,O$83)+'СЕТ СН'!$H$11+СВЦЭМ!$D$10+'СЕТ СН'!$H$5-'СЕТ СН'!$H$21</f>
        <v>3419.1834117099997</v>
      </c>
      <c r="P108" s="36">
        <f>SUMIFS(СВЦЭМ!$D$33:$D$776,СВЦЭМ!$A$33:$A$776,$A108,СВЦЭМ!$B$33:$B$776,P$83)+'СЕТ СН'!$H$11+СВЦЭМ!$D$10+'СЕТ СН'!$H$5-'СЕТ СН'!$H$21</f>
        <v>3427.3559186800003</v>
      </c>
      <c r="Q108" s="36">
        <f>SUMIFS(СВЦЭМ!$D$33:$D$776,СВЦЭМ!$A$33:$A$776,$A108,СВЦЭМ!$B$33:$B$776,Q$83)+'СЕТ СН'!$H$11+СВЦЭМ!$D$10+'СЕТ СН'!$H$5-'СЕТ СН'!$H$21</f>
        <v>3424.3363566799999</v>
      </c>
      <c r="R108" s="36">
        <f>SUMIFS(СВЦЭМ!$D$33:$D$776,СВЦЭМ!$A$33:$A$776,$A108,СВЦЭМ!$B$33:$B$776,R$83)+'СЕТ СН'!$H$11+СВЦЭМ!$D$10+'СЕТ СН'!$H$5-'СЕТ СН'!$H$21</f>
        <v>3421.11316717</v>
      </c>
      <c r="S108" s="36">
        <f>SUMIFS(СВЦЭМ!$D$33:$D$776,СВЦЭМ!$A$33:$A$776,$A108,СВЦЭМ!$B$33:$B$776,S$83)+'СЕТ СН'!$H$11+СВЦЭМ!$D$10+'СЕТ СН'!$H$5-'СЕТ СН'!$H$21</f>
        <v>3424.3842064099999</v>
      </c>
      <c r="T108" s="36">
        <f>SUMIFS(СВЦЭМ!$D$33:$D$776,СВЦЭМ!$A$33:$A$776,$A108,СВЦЭМ!$B$33:$B$776,T$83)+'СЕТ СН'!$H$11+СВЦЭМ!$D$10+'СЕТ СН'!$H$5-'СЕТ СН'!$H$21</f>
        <v>3424.8297568600001</v>
      </c>
      <c r="U108" s="36">
        <f>SUMIFS(СВЦЭМ!$D$33:$D$776,СВЦЭМ!$A$33:$A$776,$A108,СВЦЭМ!$B$33:$B$776,U$83)+'СЕТ СН'!$H$11+СВЦЭМ!$D$10+'СЕТ СН'!$H$5-'СЕТ СН'!$H$21</f>
        <v>3419.8522788300002</v>
      </c>
      <c r="V108" s="36">
        <f>SUMIFS(СВЦЭМ!$D$33:$D$776,СВЦЭМ!$A$33:$A$776,$A108,СВЦЭМ!$B$33:$B$776,V$83)+'СЕТ СН'!$H$11+СВЦЭМ!$D$10+'СЕТ СН'!$H$5-'СЕТ СН'!$H$21</f>
        <v>3399.8573569700002</v>
      </c>
      <c r="W108" s="36">
        <f>SUMIFS(СВЦЭМ!$D$33:$D$776,СВЦЭМ!$A$33:$A$776,$A108,СВЦЭМ!$B$33:$B$776,W$83)+'СЕТ СН'!$H$11+СВЦЭМ!$D$10+'СЕТ СН'!$H$5-'СЕТ СН'!$H$21</f>
        <v>3380.8985766800001</v>
      </c>
      <c r="X108" s="36">
        <f>SUMIFS(СВЦЭМ!$D$33:$D$776,СВЦЭМ!$A$33:$A$776,$A108,СВЦЭМ!$B$33:$B$776,X$83)+'СЕТ СН'!$H$11+СВЦЭМ!$D$10+'СЕТ СН'!$H$5-'СЕТ СН'!$H$21</f>
        <v>3403.6525828399999</v>
      </c>
      <c r="Y108" s="36">
        <f>SUMIFS(СВЦЭМ!$D$33:$D$776,СВЦЭМ!$A$33:$A$776,$A108,СВЦЭМ!$B$33:$B$776,Y$83)+'СЕТ СН'!$H$11+СВЦЭМ!$D$10+'СЕТ СН'!$H$5-'СЕТ СН'!$H$21</f>
        <v>3502.1021490399999</v>
      </c>
    </row>
    <row r="109" spans="1:25" ht="15.75" x14ac:dyDescent="0.2">
      <c r="A109" s="35">
        <f t="shared" si="2"/>
        <v>44069</v>
      </c>
      <c r="B109" s="36">
        <f>SUMIFS(СВЦЭМ!$D$33:$D$776,СВЦЭМ!$A$33:$A$776,$A109,СВЦЭМ!$B$33:$B$776,B$83)+'СЕТ СН'!$H$11+СВЦЭМ!$D$10+'СЕТ СН'!$H$5-'СЕТ СН'!$H$21</f>
        <v>3541.2609874700001</v>
      </c>
      <c r="C109" s="36">
        <f>SUMIFS(СВЦЭМ!$D$33:$D$776,СВЦЭМ!$A$33:$A$776,$A109,СВЦЭМ!$B$33:$B$776,C$83)+'СЕТ СН'!$H$11+СВЦЭМ!$D$10+'СЕТ СН'!$H$5-'СЕТ СН'!$H$21</f>
        <v>3576.7033282100001</v>
      </c>
      <c r="D109" s="36">
        <f>SUMIFS(СВЦЭМ!$D$33:$D$776,СВЦЭМ!$A$33:$A$776,$A109,СВЦЭМ!$B$33:$B$776,D$83)+'СЕТ СН'!$H$11+СВЦЭМ!$D$10+'СЕТ СН'!$H$5-'СЕТ СН'!$H$21</f>
        <v>3595.20086537</v>
      </c>
      <c r="E109" s="36">
        <f>SUMIFS(СВЦЭМ!$D$33:$D$776,СВЦЭМ!$A$33:$A$776,$A109,СВЦЭМ!$B$33:$B$776,E$83)+'СЕТ СН'!$H$11+СВЦЭМ!$D$10+'СЕТ СН'!$H$5-'СЕТ СН'!$H$21</f>
        <v>3601.4929840599998</v>
      </c>
      <c r="F109" s="36">
        <f>SUMIFS(СВЦЭМ!$D$33:$D$776,СВЦЭМ!$A$33:$A$776,$A109,СВЦЭМ!$B$33:$B$776,F$83)+'СЕТ СН'!$H$11+СВЦЭМ!$D$10+'СЕТ СН'!$H$5-'СЕТ СН'!$H$21</f>
        <v>3599.5709630900001</v>
      </c>
      <c r="G109" s="36">
        <f>SUMIFS(СВЦЭМ!$D$33:$D$776,СВЦЭМ!$A$33:$A$776,$A109,СВЦЭМ!$B$33:$B$776,G$83)+'СЕТ СН'!$H$11+СВЦЭМ!$D$10+'СЕТ СН'!$H$5-'СЕТ СН'!$H$21</f>
        <v>3598.4078044600001</v>
      </c>
      <c r="H109" s="36">
        <f>SUMIFS(СВЦЭМ!$D$33:$D$776,СВЦЭМ!$A$33:$A$776,$A109,СВЦЭМ!$B$33:$B$776,H$83)+'СЕТ СН'!$H$11+СВЦЭМ!$D$10+'СЕТ СН'!$H$5-'СЕТ СН'!$H$21</f>
        <v>3603.3533966</v>
      </c>
      <c r="I109" s="36">
        <f>SUMIFS(СВЦЭМ!$D$33:$D$776,СВЦЭМ!$A$33:$A$776,$A109,СВЦЭМ!$B$33:$B$776,I$83)+'СЕТ СН'!$H$11+СВЦЭМ!$D$10+'СЕТ СН'!$H$5-'СЕТ СН'!$H$21</f>
        <v>3627.6727300100001</v>
      </c>
      <c r="J109" s="36">
        <f>SUMIFS(СВЦЭМ!$D$33:$D$776,СВЦЭМ!$A$33:$A$776,$A109,СВЦЭМ!$B$33:$B$776,J$83)+'СЕТ СН'!$H$11+СВЦЭМ!$D$10+'СЕТ СН'!$H$5-'СЕТ СН'!$H$21</f>
        <v>3605.82781948</v>
      </c>
      <c r="K109" s="36">
        <f>SUMIFS(СВЦЭМ!$D$33:$D$776,СВЦЭМ!$A$33:$A$776,$A109,СВЦЭМ!$B$33:$B$776,K$83)+'СЕТ СН'!$H$11+СВЦЭМ!$D$10+'СЕТ СН'!$H$5-'СЕТ СН'!$H$21</f>
        <v>3525.0917952600003</v>
      </c>
      <c r="L109" s="36">
        <f>SUMIFS(СВЦЭМ!$D$33:$D$776,СВЦЭМ!$A$33:$A$776,$A109,СВЦЭМ!$B$33:$B$776,L$83)+'СЕТ СН'!$H$11+СВЦЭМ!$D$10+'СЕТ СН'!$H$5-'СЕТ СН'!$H$21</f>
        <v>3506.0087181200001</v>
      </c>
      <c r="M109" s="36">
        <f>SUMIFS(СВЦЭМ!$D$33:$D$776,СВЦЭМ!$A$33:$A$776,$A109,СВЦЭМ!$B$33:$B$776,M$83)+'СЕТ СН'!$H$11+СВЦЭМ!$D$10+'СЕТ СН'!$H$5-'СЕТ СН'!$H$21</f>
        <v>3444.961996</v>
      </c>
      <c r="N109" s="36">
        <f>SUMIFS(СВЦЭМ!$D$33:$D$776,СВЦЭМ!$A$33:$A$776,$A109,СВЦЭМ!$B$33:$B$776,N$83)+'СЕТ СН'!$H$11+СВЦЭМ!$D$10+'СЕТ СН'!$H$5-'СЕТ СН'!$H$21</f>
        <v>3398.4174530400001</v>
      </c>
      <c r="O109" s="36">
        <f>SUMIFS(СВЦЭМ!$D$33:$D$776,СВЦЭМ!$A$33:$A$776,$A109,СВЦЭМ!$B$33:$B$776,O$83)+'СЕТ СН'!$H$11+СВЦЭМ!$D$10+'СЕТ СН'!$H$5-'СЕТ СН'!$H$21</f>
        <v>3375.1502239000001</v>
      </c>
      <c r="P109" s="36">
        <f>SUMIFS(СВЦЭМ!$D$33:$D$776,СВЦЭМ!$A$33:$A$776,$A109,СВЦЭМ!$B$33:$B$776,P$83)+'СЕТ СН'!$H$11+СВЦЭМ!$D$10+'СЕТ СН'!$H$5-'СЕТ СН'!$H$21</f>
        <v>3375.0878894799998</v>
      </c>
      <c r="Q109" s="36">
        <f>SUMIFS(СВЦЭМ!$D$33:$D$776,СВЦЭМ!$A$33:$A$776,$A109,СВЦЭМ!$B$33:$B$776,Q$83)+'СЕТ СН'!$H$11+СВЦЭМ!$D$10+'СЕТ СН'!$H$5-'СЕТ СН'!$H$21</f>
        <v>3371.6047751999999</v>
      </c>
      <c r="R109" s="36">
        <f>SUMIFS(СВЦЭМ!$D$33:$D$776,СВЦЭМ!$A$33:$A$776,$A109,СВЦЭМ!$B$33:$B$776,R$83)+'СЕТ СН'!$H$11+СВЦЭМ!$D$10+'СЕТ СН'!$H$5-'СЕТ СН'!$H$21</f>
        <v>3376.84128405</v>
      </c>
      <c r="S109" s="36">
        <f>SUMIFS(СВЦЭМ!$D$33:$D$776,СВЦЭМ!$A$33:$A$776,$A109,СВЦЭМ!$B$33:$B$776,S$83)+'СЕТ СН'!$H$11+СВЦЭМ!$D$10+'СЕТ СН'!$H$5-'СЕТ СН'!$H$21</f>
        <v>3379.9268227699999</v>
      </c>
      <c r="T109" s="36">
        <f>SUMIFS(СВЦЭМ!$D$33:$D$776,СВЦЭМ!$A$33:$A$776,$A109,СВЦЭМ!$B$33:$B$776,T$83)+'СЕТ СН'!$H$11+СВЦЭМ!$D$10+'СЕТ СН'!$H$5-'СЕТ СН'!$H$21</f>
        <v>3372.2048446999997</v>
      </c>
      <c r="U109" s="36">
        <f>SUMIFS(СВЦЭМ!$D$33:$D$776,СВЦЭМ!$A$33:$A$776,$A109,СВЦЭМ!$B$33:$B$776,U$83)+'СЕТ СН'!$H$11+СВЦЭМ!$D$10+'СЕТ СН'!$H$5-'СЕТ СН'!$H$21</f>
        <v>3375.46221711</v>
      </c>
      <c r="V109" s="36">
        <f>SUMIFS(СВЦЭМ!$D$33:$D$776,СВЦЭМ!$A$33:$A$776,$A109,СВЦЭМ!$B$33:$B$776,V$83)+'СЕТ СН'!$H$11+СВЦЭМ!$D$10+'СЕТ СН'!$H$5-'СЕТ СН'!$H$21</f>
        <v>3382.4098045299997</v>
      </c>
      <c r="W109" s="36">
        <f>SUMIFS(СВЦЭМ!$D$33:$D$776,СВЦЭМ!$A$33:$A$776,$A109,СВЦЭМ!$B$33:$B$776,W$83)+'СЕТ СН'!$H$11+СВЦЭМ!$D$10+'СЕТ СН'!$H$5-'СЕТ СН'!$H$21</f>
        <v>3389.02921019</v>
      </c>
      <c r="X109" s="36">
        <f>SUMIFS(СВЦЭМ!$D$33:$D$776,СВЦЭМ!$A$33:$A$776,$A109,СВЦЭМ!$B$33:$B$776,X$83)+'СЕТ СН'!$H$11+СВЦЭМ!$D$10+'СЕТ СН'!$H$5-'СЕТ СН'!$H$21</f>
        <v>3410.1385988000002</v>
      </c>
      <c r="Y109" s="36">
        <f>SUMIFS(СВЦЭМ!$D$33:$D$776,СВЦЭМ!$A$33:$A$776,$A109,СВЦЭМ!$B$33:$B$776,Y$83)+'СЕТ СН'!$H$11+СВЦЭМ!$D$10+'СЕТ СН'!$H$5-'СЕТ СН'!$H$21</f>
        <v>3503.1657168399997</v>
      </c>
    </row>
    <row r="110" spans="1:25" ht="15.75" x14ac:dyDescent="0.2">
      <c r="A110" s="35">
        <f t="shared" si="2"/>
        <v>44070</v>
      </c>
      <c r="B110" s="36">
        <f>SUMIFS(СВЦЭМ!$D$33:$D$776,СВЦЭМ!$A$33:$A$776,$A110,СВЦЭМ!$B$33:$B$776,B$83)+'СЕТ СН'!$H$11+СВЦЭМ!$D$10+'СЕТ СН'!$H$5-'СЕТ СН'!$H$21</f>
        <v>3437.8534762099998</v>
      </c>
      <c r="C110" s="36">
        <f>SUMIFS(СВЦЭМ!$D$33:$D$776,СВЦЭМ!$A$33:$A$776,$A110,СВЦЭМ!$B$33:$B$776,C$83)+'СЕТ СН'!$H$11+СВЦЭМ!$D$10+'СЕТ СН'!$H$5-'СЕТ СН'!$H$21</f>
        <v>3539.0386550100002</v>
      </c>
      <c r="D110" s="36">
        <f>SUMIFS(СВЦЭМ!$D$33:$D$776,СВЦЭМ!$A$33:$A$776,$A110,СВЦЭМ!$B$33:$B$776,D$83)+'СЕТ СН'!$H$11+СВЦЭМ!$D$10+'СЕТ СН'!$H$5-'СЕТ СН'!$H$21</f>
        <v>3632.5052870199997</v>
      </c>
      <c r="E110" s="36">
        <f>SUMIFS(СВЦЭМ!$D$33:$D$776,СВЦЭМ!$A$33:$A$776,$A110,СВЦЭМ!$B$33:$B$776,E$83)+'СЕТ СН'!$H$11+СВЦЭМ!$D$10+'СЕТ СН'!$H$5-'СЕТ СН'!$H$21</f>
        <v>3651.1995031400002</v>
      </c>
      <c r="F110" s="36">
        <f>SUMIFS(СВЦЭМ!$D$33:$D$776,СВЦЭМ!$A$33:$A$776,$A110,СВЦЭМ!$B$33:$B$776,F$83)+'СЕТ СН'!$H$11+СВЦЭМ!$D$10+'СЕТ СН'!$H$5-'СЕТ СН'!$H$21</f>
        <v>3658.25126718</v>
      </c>
      <c r="G110" s="36">
        <f>SUMIFS(СВЦЭМ!$D$33:$D$776,СВЦЭМ!$A$33:$A$776,$A110,СВЦЭМ!$B$33:$B$776,G$83)+'СЕТ СН'!$H$11+СВЦЭМ!$D$10+'СЕТ СН'!$H$5-'СЕТ СН'!$H$21</f>
        <v>3651.0465477500002</v>
      </c>
      <c r="H110" s="36">
        <f>SUMIFS(СВЦЭМ!$D$33:$D$776,СВЦЭМ!$A$33:$A$776,$A110,СВЦЭМ!$B$33:$B$776,H$83)+'СЕТ СН'!$H$11+СВЦЭМ!$D$10+'СЕТ СН'!$H$5-'СЕТ СН'!$H$21</f>
        <v>3609.7518661399999</v>
      </c>
      <c r="I110" s="36">
        <f>SUMIFS(СВЦЭМ!$D$33:$D$776,СВЦЭМ!$A$33:$A$776,$A110,СВЦЭМ!$B$33:$B$776,I$83)+'СЕТ СН'!$H$11+СВЦЭМ!$D$10+'СЕТ СН'!$H$5-'СЕТ СН'!$H$21</f>
        <v>3530.53100322</v>
      </c>
      <c r="J110" s="36">
        <f>SUMIFS(СВЦЭМ!$D$33:$D$776,СВЦЭМ!$A$33:$A$776,$A110,СВЦЭМ!$B$33:$B$776,J$83)+'СЕТ СН'!$H$11+СВЦЭМ!$D$10+'СЕТ СН'!$H$5-'СЕТ СН'!$H$21</f>
        <v>3483.38160668</v>
      </c>
      <c r="K110" s="36">
        <f>SUMIFS(СВЦЭМ!$D$33:$D$776,СВЦЭМ!$A$33:$A$776,$A110,СВЦЭМ!$B$33:$B$776,K$83)+'СЕТ СН'!$H$11+СВЦЭМ!$D$10+'СЕТ СН'!$H$5-'СЕТ СН'!$H$21</f>
        <v>3453.23418167</v>
      </c>
      <c r="L110" s="36">
        <f>SUMIFS(СВЦЭМ!$D$33:$D$776,СВЦЭМ!$A$33:$A$776,$A110,СВЦЭМ!$B$33:$B$776,L$83)+'СЕТ СН'!$H$11+СВЦЭМ!$D$10+'СЕТ СН'!$H$5-'СЕТ СН'!$H$21</f>
        <v>3451.27973208</v>
      </c>
      <c r="M110" s="36">
        <f>SUMIFS(СВЦЭМ!$D$33:$D$776,СВЦЭМ!$A$33:$A$776,$A110,СВЦЭМ!$B$33:$B$776,M$83)+'СЕТ СН'!$H$11+СВЦЭМ!$D$10+'СЕТ СН'!$H$5-'СЕТ СН'!$H$21</f>
        <v>3454.7853964199999</v>
      </c>
      <c r="N110" s="36">
        <f>SUMIFS(СВЦЭМ!$D$33:$D$776,СВЦЭМ!$A$33:$A$776,$A110,СВЦЭМ!$B$33:$B$776,N$83)+'СЕТ СН'!$H$11+СВЦЭМ!$D$10+'СЕТ СН'!$H$5-'СЕТ СН'!$H$21</f>
        <v>3446.7470895900001</v>
      </c>
      <c r="O110" s="36">
        <f>SUMIFS(СВЦЭМ!$D$33:$D$776,СВЦЭМ!$A$33:$A$776,$A110,СВЦЭМ!$B$33:$B$776,O$83)+'СЕТ СН'!$H$11+СВЦЭМ!$D$10+'СЕТ СН'!$H$5-'СЕТ СН'!$H$21</f>
        <v>3445.2444058199999</v>
      </c>
      <c r="P110" s="36">
        <f>SUMIFS(СВЦЭМ!$D$33:$D$776,СВЦЭМ!$A$33:$A$776,$A110,СВЦЭМ!$B$33:$B$776,P$83)+'СЕТ СН'!$H$11+СВЦЭМ!$D$10+'СЕТ СН'!$H$5-'СЕТ СН'!$H$21</f>
        <v>3452.76783888</v>
      </c>
      <c r="Q110" s="36">
        <f>SUMIFS(СВЦЭМ!$D$33:$D$776,СВЦЭМ!$A$33:$A$776,$A110,СВЦЭМ!$B$33:$B$776,Q$83)+'СЕТ СН'!$H$11+СВЦЭМ!$D$10+'СЕТ СН'!$H$5-'СЕТ СН'!$H$21</f>
        <v>3453.3583830299999</v>
      </c>
      <c r="R110" s="36">
        <f>SUMIFS(СВЦЭМ!$D$33:$D$776,СВЦЭМ!$A$33:$A$776,$A110,СВЦЭМ!$B$33:$B$776,R$83)+'СЕТ СН'!$H$11+СВЦЭМ!$D$10+'СЕТ СН'!$H$5-'СЕТ СН'!$H$21</f>
        <v>3445.3319600200002</v>
      </c>
      <c r="S110" s="36">
        <f>SUMIFS(СВЦЭМ!$D$33:$D$776,СВЦЭМ!$A$33:$A$776,$A110,СВЦЭМ!$B$33:$B$776,S$83)+'СЕТ СН'!$H$11+СВЦЭМ!$D$10+'СЕТ СН'!$H$5-'СЕТ СН'!$H$21</f>
        <v>3446.4529831499999</v>
      </c>
      <c r="T110" s="36">
        <f>SUMIFS(СВЦЭМ!$D$33:$D$776,СВЦЭМ!$A$33:$A$776,$A110,СВЦЭМ!$B$33:$B$776,T$83)+'СЕТ СН'!$H$11+СВЦЭМ!$D$10+'СЕТ СН'!$H$5-'СЕТ СН'!$H$21</f>
        <v>3441.25892144</v>
      </c>
      <c r="U110" s="36">
        <f>SUMIFS(СВЦЭМ!$D$33:$D$776,СВЦЭМ!$A$33:$A$776,$A110,СВЦЭМ!$B$33:$B$776,U$83)+'СЕТ СН'!$H$11+СВЦЭМ!$D$10+'СЕТ СН'!$H$5-'СЕТ СН'!$H$21</f>
        <v>3446.68480288</v>
      </c>
      <c r="V110" s="36">
        <f>SUMIFS(СВЦЭМ!$D$33:$D$776,СВЦЭМ!$A$33:$A$776,$A110,СВЦЭМ!$B$33:$B$776,V$83)+'СЕТ СН'!$H$11+СВЦЭМ!$D$10+'СЕТ СН'!$H$5-'СЕТ СН'!$H$21</f>
        <v>3459.7118292099999</v>
      </c>
      <c r="W110" s="36">
        <f>SUMIFS(СВЦЭМ!$D$33:$D$776,СВЦЭМ!$A$33:$A$776,$A110,СВЦЭМ!$B$33:$B$776,W$83)+'СЕТ СН'!$H$11+СВЦЭМ!$D$10+'СЕТ СН'!$H$5-'СЕТ СН'!$H$21</f>
        <v>3459.3420576500002</v>
      </c>
      <c r="X110" s="36">
        <f>SUMIFS(СВЦЭМ!$D$33:$D$776,СВЦЭМ!$A$33:$A$776,$A110,СВЦЭМ!$B$33:$B$776,X$83)+'СЕТ СН'!$H$11+СВЦЭМ!$D$10+'СЕТ СН'!$H$5-'СЕТ СН'!$H$21</f>
        <v>3433.03099694</v>
      </c>
      <c r="Y110" s="36">
        <f>SUMIFS(СВЦЭМ!$D$33:$D$776,СВЦЭМ!$A$33:$A$776,$A110,СВЦЭМ!$B$33:$B$776,Y$83)+'СЕТ СН'!$H$11+СВЦЭМ!$D$10+'СЕТ СН'!$H$5-'СЕТ СН'!$H$21</f>
        <v>3463.9257684700001</v>
      </c>
    </row>
    <row r="111" spans="1:25" ht="15.75" x14ac:dyDescent="0.2">
      <c r="A111" s="35">
        <f t="shared" si="2"/>
        <v>44071</v>
      </c>
      <c r="B111" s="36">
        <f>SUMIFS(СВЦЭМ!$D$33:$D$776,СВЦЭМ!$A$33:$A$776,$A111,СВЦЭМ!$B$33:$B$776,B$83)+'СЕТ СН'!$H$11+СВЦЭМ!$D$10+'СЕТ СН'!$H$5-'СЕТ СН'!$H$21</f>
        <v>3587.2660663000001</v>
      </c>
      <c r="C111" s="36">
        <f>SUMIFS(СВЦЭМ!$D$33:$D$776,СВЦЭМ!$A$33:$A$776,$A111,СВЦЭМ!$B$33:$B$776,C$83)+'СЕТ СН'!$H$11+СВЦЭМ!$D$10+'СЕТ СН'!$H$5-'СЕТ СН'!$H$21</f>
        <v>3605.7820281599998</v>
      </c>
      <c r="D111" s="36">
        <f>SUMIFS(СВЦЭМ!$D$33:$D$776,СВЦЭМ!$A$33:$A$776,$A111,СВЦЭМ!$B$33:$B$776,D$83)+'СЕТ СН'!$H$11+СВЦЭМ!$D$10+'СЕТ СН'!$H$5-'СЕТ СН'!$H$21</f>
        <v>3636.41478198</v>
      </c>
      <c r="E111" s="36">
        <f>SUMIFS(СВЦЭМ!$D$33:$D$776,СВЦЭМ!$A$33:$A$776,$A111,СВЦЭМ!$B$33:$B$776,E$83)+'СЕТ СН'!$H$11+СВЦЭМ!$D$10+'СЕТ СН'!$H$5-'СЕТ СН'!$H$21</f>
        <v>3649.3659680400001</v>
      </c>
      <c r="F111" s="36">
        <f>SUMIFS(СВЦЭМ!$D$33:$D$776,СВЦЭМ!$A$33:$A$776,$A111,СВЦЭМ!$B$33:$B$776,F$83)+'СЕТ СН'!$H$11+СВЦЭМ!$D$10+'СЕТ СН'!$H$5-'СЕТ СН'!$H$21</f>
        <v>3659.6017630199999</v>
      </c>
      <c r="G111" s="36">
        <f>SUMIFS(СВЦЭМ!$D$33:$D$776,СВЦЭМ!$A$33:$A$776,$A111,СВЦЭМ!$B$33:$B$776,G$83)+'СЕТ СН'!$H$11+СВЦЭМ!$D$10+'СЕТ СН'!$H$5-'СЕТ СН'!$H$21</f>
        <v>3639.3234097599998</v>
      </c>
      <c r="H111" s="36">
        <f>SUMIFS(СВЦЭМ!$D$33:$D$776,СВЦЭМ!$A$33:$A$776,$A111,СВЦЭМ!$B$33:$B$776,H$83)+'СЕТ СН'!$H$11+СВЦЭМ!$D$10+'СЕТ СН'!$H$5-'СЕТ СН'!$H$21</f>
        <v>3604.16877832</v>
      </c>
      <c r="I111" s="36">
        <f>SUMIFS(СВЦЭМ!$D$33:$D$776,СВЦЭМ!$A$33:$A$776,$A111,СВЦЭМ!$B$33:$B$776,I$83)+'СЕТ СН'!$H$11+СВЦЭМ!$D$10+'СЕТ СН'!$H$5-'СЕТ СН'!$H$21</f>
        <v>3548.1287592200001</v>
      </c>
      <c r="J111" s="36">
        <f>SUMIFS(СВЦЭМ!$D$33:$D$776,СВЦЭМ!$A$33:$A$776,$A111,СВЦЭМ!$B$33:$B$776,J$83)+'СЕТ СН'!$H$11+СВЦЭМ!$D$10+'СЕТ СН'!$H$5-'СЕТ СН'!$H$21</f>
        <v>3486.8742412800002</v>
      </c>
      <c r="K111" s="36">
        <f>SUMIFS(СВЦЭМ!$D$33:$D$776,СВЦЭМ!$A$33:$A$776,$A111,СВЦЭМ!$B$33:$B$776,K$83)+'СЕТ СН'!$H$11+СВЦЭМ!$D$10+'СЕТ СН'!$H$5-'СЕТ СН'!$H$21</f>
        <v>3459.0619011600002</v>
      </c>
      <c r="L111" s="36">
        <f>SUMIFS(СВЦЭМ!$D$33:$D$776,СВЦЭМ!$A$33:$A$776,$A111,СВЦЭМ!$B$33:$B$776,L$83)+'СЕТ СН'!$H$11+СВЦЭМ!$D$10+'СЕТ СН'!$H$5-'СЕТ СН'!$H$21</f>
        <v>3451.7715228299999</v>
      </c>
      <c r="M111" s="36">
        <f>SUMIFS(СВЦЭМ!$D$33:$D$776,СВЦЭМ!$A$33:$A$776,$A111,СВЦЭМ!$B$33:$B$776,M$83)+'СЕТ СН'!$H$11+СВЦЭМ!$D$10+'СЕТ СН'!$H$5-'СЕТ СН'!$H$21</f>
        <v>3455.0915214400002</v>
      </c>
      <c r="N111" s="36">
        <f>SUMIFS(СВЦЭМ!$D$33:$D$776,СВЦЭМ!$A$33:$A$776,$A111,СВЦЭМ!$B$33:$B$776,N$83)+'СЕТ СН'!$H$11+СВЦЭМ!$D$10+'СЕТ СН'!$H$5-'СЕТ СН'!$H$21</f>
        <v>3455.6626824800001</v>
      </c>
      <c r="O111" s="36">
        <f>SUMIFS(СВЦЭМ!$D$33:$D$776,СВЦЭМ!$A$33:$A$776,$A111,СВЦЭМ!$B$33:$B$776,O$83)+'СЕТ СН'!$H$11+СВЦЭМ!$D$10+'СЕТ СН'!$H$5-'СЕТ СН'!$H$21</f>
        <v>3450.1503619999999</v>
      </c>
      <c r="P111" s="36">
        <f>SUMIFS(СВЦЭМ!$D$33:$D$776,СВЦЭМ!$A$33:$A$776,$A111,СВЦЭМ!$B$33:$B$776,P$83)+'СЕТ СН'!$H$11+СВЦЭМ!$D$10+'СЕТ СН'!$H$5-'СЕТ СН'!$H$21</f>
        <v>3451.87868596</v>
      </c>
      <c r="Q111" s="36">
        <f>SUMIFS(СВЦЭМ!$D$33:$D$776,СВЦЭМ!$A$33:$A$776,$A111,СВЦЭМ!$B$33:$B$776,Q$83)+'СЕТ СН'!$H$11+СВЦЭМ!$D$10+'СЕТ СН'!$H$5-'СЕТ СН'!$H$21</f>
        <v>3464.52839326</v>
      </c>
      <c r="R111" s="36">
        <f>SUMIFS(СВЦЭМ!$D$33:$D$776,СВЦЭМ!$A$33:$A$776,$A111,СВЦЭМ!$B$33:$B$776,R$83)+'СЕТ СН'!$H$11+СВЦЭМ!$D$10+'СЕТ СН'!$H$5-'СЕТ СН'!$H$21</f>
        <v>3460.9628858800002</v>
      </c>
      <c r="S111" s="36">
        <f>SUMIFS(СВЦЭМ!$D$33:$D$776,СВЦЭМ!$A$33:$A$776,$A111,СВЦЭМ!$B$33:$B$776,S$83)+'СЕТ СН'!$H$11+СВЦЭМ!$D$10+'СЕТ СН'!$H$5-'СЕТ СН'!$H$21</f>
        <v>3463.32516906</v>
      </c>
      <c r="T111" s="36">
        <f>SUMIFS(СВЦЭМ!$D$33:$D$776,СВЦЭМ!$A$33:$A$776,$A111,СВЦЭМ!$B$33:$B$776,T$83)+'СЕТ СН'!$H$11+СВЦЭМ!$D$10+'СЕТ СН'!$H$5-'СЕТ СН'!$H$21</f>
        <v>3459.2739825500003</v>
      </c>
      <c r="U111" s="36">
        <f>SUMIFS(СВЦЭМ!$D$33:$D$776,СВЦЭМ!$A$33:$A$776,$A111,СВЦЭМ!$B$33:$B$776,U$83)+'СЕТ СН'!$H$11+СВЦЭМ!$D$10+'СЕТ СН'!$H$5-'СЕТ СН'!$H$21</f>
        <v>3452.66720781</v>
      </c>
      <c r="V111" s="36">
        <f>SUMIFS(СВЦЭМ!$D$33:$D$776,СВЦЭМ!$A$33:$A$776,$A111,СВЦЭМ!$B$33:$B$776,V$83)+'СЕТ СН'!$H$11+СВЦЭМ!$D$10+'СЕТ СН'!$H$5-'СЕТ СН'!$H$21</f>
        <v>3428.69793454</v>
      </c>
      <c r="W111" s="36">
        <f>SUMIFS(СВЦЭМ!$D$33:$D$776,СВЦЭМ!$A$33:$A$776,$A111,СВЦЭМ!$B$33:$B$776,W$83)+'СЕТ СН'!$H$11+СВЦЭМ!$D$10+'СЕТ СН'!$H$5-'СЕТ СН'!$H$21</f>
        <v>3427.1073474899999</v>
      </c>
      <c r="X111" s="36">
        <f>SUMIFS(СВЦЭМ!$D$33:$D$776,СВЦЭМ!$A$33:$A$776,$A111,СВЦЭМ!$B$33:$B$776,X$83)+'СЕТ СН'!$H$11+СВЦЭМ!$D$10+'СЕТ СН'!$H$5-'СЕТ СН'!$H$21</f>
        <v>3476.73283941</v>
      </c>
      <c r="Y111" s="36">
        <f>SUMIFS(СВЦЭМ!$D$33:$D$776,СВЦЭМ!$A$33:$A$776,$A111,СВЦЭМ!$B$33:$B$776,Y$83)+'СЕТ СН'!$H$11+СВЦЭМ!$D$10+'СЕТ СН'!$H$5-'СЕТ СН'!$H$21</f>
        <v>3525.1990955199999</v>
      </c>
    </row>
    <row r="112" spans="1:25" ht="15.75" x14ac:dyDescent="0.2">
      <c r="A112" s="35">
        <f t="shared" si="2"/>
        <v>44072</v>
      </c>
      <c r="B112" s="36">
        <f>SUMIFS(СВЦЭМ!$D$33:$D$776,СВЦЭМ!$A$33:$A$776,$A112,СВЦЭМ!$B$33:$B$776,B$83)+'СЕТ СН'!$H$11+СВЦЭМ!$D$10+'СЕТ СН'!$H$5-'СЕТ СН'!$H$21</f>
        <v>3586.73797853</v>
      </c>
      <c r="C112" s="36">
        <f>SUMIFS(СВЦЭМ!$D$33:$D$776,СВЦЭМ!$A$33:$A$776,$A112,СВЦЭМ!$B$33:$B$776,C$83)+'СЕТ СН'!$H$11+СВЦЭМ!$D$10+'СЕТ СН'!$H$5-'СЕТ СН'!$H$21</f>
        <v>3633.0883390500003</v>
      </c>
      <c r="D112" s="36">
        <f>SUMIFS(СВЦЭМ!$D$33:$D$776,СВЦЭМ!$A$33:$A$776,$A112,СВЦЭМ!$B$33:$B$776,D$83)+'СЕТ СН'!$H$11+СВЦЭМ!$D$10+'СЕТ СН'!$H$5-'СЕТ СН'!$H$21</f>
        <v>3670.23760085</v>
      </c>
      <c r="E112" s="36">
        <f>SUMIFS(СВЦЭМ!$D$33:$D$776,СВЦЭМ!$A$33:$A$776,$A112,СВЦЭМ!$B$33:$B$776,E$83)+'СЕТ СН'!$H$11+СВЦЭМ!$D$10+'СЕТ СН'!$H$5-'СЕТ СН'!$H$21</f>
        <v>3685.6991793400002</v>
      </c>
      <c r="F112" s="36">
        <f>SUMIFS(СВЦЭМ!$D$33:$D$776,СВЦЭМ!$A$33:$A$776,$A112,СВЦЭМ!$B$33:$B$776,F$83)+'СЕТ СН'!$H$11+СВЦЭМ!$D$10+'СЕТ СН'!$H$5-'СЕТ СН'!$H$21</f>
        <v>3695.0208600599999</v>
      </c>
      <c r="G112" s="36">
        <f>SUMIFS(СВЦЭМ!$D$33:$D$776,СВЦЭМ!$A$33:$A$776,$A112,СВЦЭМ!$B$33:$B$776,G$83)+'СЕТ СН'!$H$11+СВЦЭМ!$D$10+'СЕТ СН'!$H$5-'СЕТ СН'!$H$21</f>
        <v>3679.82440339</v>
      </c>
      <c r="H112" s="36">
        <f>SUMIFS(СВЦЭМ!$D$33:$D$776,СВЦЭМ!$A$33:$A$776,$A112,СВЦЭМ!$B$33:$B$776,H$83)+'СЕТ СН'!$H$11+СВЦЭМ!$D$10+'СЕТ СН'!$H$5-'СЕТ СН'!$H$21</f>
        <v>3653.5991238300003</v>
      </c>
      <c r="I112" s="36">
        <f>SUMIFS(СВЦЭМ!$D$33:$D$776,СВЦЭМ!$A$33:$A$776,$A112,СВЦЭМ!$B$33:$B$776,I$83)+'СЕТ СН'!$H$11+СВЦЭМ!$D$10+'СЕТ СН'!$H$5-'СЕТ СН'!$H$21</f>
        <v>3608.08022213</v>
      </c>
      <c r="J112" s="36">
        <f>SUMIFS(СВЦЭМ!$D$33:$D$776,СВЦЭМ!$A$33:$A$776,$A112,СВЦЭМ!$B$33:$B$776,J$83)+'СЕТ СН'!$H$11+СВЦЭМ!$D$10+'СЕТ СН'!$H$5-'СЕТ СН'!$H$21</f>
        <v>3535.82633807</v>
      </c>
      <c r="K112" s="36">
        <f>SUMIFS(СВЦЭМ!$D$33:$D$776,СВЦЭМ!$A$33:$A$776,$A112,СВЦЭМ!$B$33:$B$776,K$83)+'СЕТ СН'!$H$11+СВЦЭМ!$D$10+'СЕТ СН'!$H$5-'СЕТ СН'!$H$21</f>
        <v>3476.40477474</v>
      </c>
      <c r="L112" s="36">
        <f>SUMIFS(СВЦЭМ!$D$33:$D$776,СВЦЭМ!$A$33:$A$776,$A112,СВЦЭМ!$B$33:$B$776,L$83)+'СЕТ СН'!$H$11+СВЦЭМ!$D$10+'СЕТ СН'!$H$5-'СЕТ СН'!$H$21</f>
        <v>3456.5935458399999</v>
      </c>
      <c r="M112" s="36">
        <f>SUMIFS(СВЦЭМ!$D$33:$D$776,СВЦЭМ!$A$33:$A$776,$A112,СВЦЭМ!$B$33:$B$776,M$83)+'СЕТ СН'!$H$11+СВЦЭМ!$D$10+'СЕТ СН'!$H$5-'СЕТ СН'!$H$21</f>
        <v>3457.9006082000001</v>
      </c>
      <c r="N112" s="36">
        <f>SUMIFS(СВЦЭМ!$D$33:$D$776,СВЦЭМ!$A$33:$A$776,$A112,СВЦЭМ!$B$33:$B$776,N$83)+'СЕТ СН'!$H$11+СВЦЭМ!$D$10+'СЕТ СН'!$H$5-'СЕТ СН'!$H$21</f>
        <v>3467.6858387699999</v>
      </c>
      <c r="O112" s="36">
        <f>SUMIFS(СВЦЭМ!$D$33:$D$776,СВЦЭМ!$A$33:$A$776,$A112,СВЦЭМ!$B$33:$B$776,O$83)+'СЕТ СН'!$H$11+СВЦЭМ!$D$10+'СЕТ СН'!$H$5-'СЕТ СН'!$H$21</f>
        <v>3464.9672202900001</v>
      </c>
      <c r="P112" s="36">
        <f>SUMIFS(СВЦЭМ!$D$33:$D$776,СВЦЭМ!$A$33:$A$776,$A112,СВЦЭМ!$B$33:$B$776,P$83)+'СЕТ СН'!$H$11+СВЦЭМ!$D$10+'СЕТ СН'!$H$5-'СЕТ СН'!$H$21</f>
        <v>3470.7365933599999</v>
      </c>
      <c r="Q112" s="36">
        <f>SUMIFS(СВЦЭМ!$D$33:$D$776,СВЦЭМ!$A$33:$A$776,$A112,СВЦЭМ!$B$33:$B$776,Q$83)+'СЕТ СН'!$H$11+СВЦЭМ!$D$10+'СЕТ СН'!$H$5-'СЕТ СН'!$H$21</f>
        <v>3485.4412629099998</v>
      </c>
      <c r="R112" s="36">
        <f>SUMIFS(СВЦЭМ!$D$33:$D$776,СВЦЭМ!$A$33:$A$776,$A112,СВЦЭМ!$B$33:$B$776,R$83)+'СЕТ СН'!$H$11+СВЦЭМ!$D$10+'СЕТ СН'!$H$5-'СЕТ СН'!$H$21</f>
        <v>3494.6783447400003</v>
      </c>
      <c r="S112" s="36">
        <f>SUMIFS(СВЦЭМ!$D$33:$D$776,СВЦЭМ!$A$33:$A$776,$A112,СВЦЭМ!$B$33:$B$776,S$83)+'СЕТ СН'!$H$11+СВЦЭМ!$D$10+'СЕТ СН'!$H$5-'СЕТ СН'!$H$21</f>
        <v>3485.66198837</v>
      </c>
      <c r="T112" s="36">
        <f>SUMIFS(СВЦЭМ!$D$33:$D$776,СВЦЭМ!$A$33:$A$776,$A112,СВЦЭМ!$B$33:$B$776,T$83)+'СЕТ СН'!$H$11+СВЦЭМ!$D$10+'СЕТ СН'!$H$5-'СЕТ СН'!$H$21</f>
        <v>3484.06434661</v>
      </c>
      <c r="U112" s="36">
        <f>SUMIFS(СВЦЭМ!$D$33:$D$776,СВЦЭМ!$A$33:$A$776,$A112,СВЦЭМ!$B$33:$B$776,U$83)+'СЕТ СН'!$H$11+СВЦЭМ!$D$10+'СЕТ СН'!$H$5-'СЕТ СН'!$H$21</f>
        <v>3484.0433873299999</v>
      </c>
      <c r="V112" s="36">
        <f>SUMIFS(СВЦЭМ!$D$33:$D$776,СВЦЭМ!$A$33:$A$776,$A112,СВЦЭМ!$B$33:$B$776,V$83)+'СЕТ СН'!$H$11+СВЦЭМ!$D$10+'СЕТ СН'!$H$5-'СЕТ СН'!$H$21</f>
        <v>3464.39358593</v>
      </c>
      <c r="W112" s="36">
        <f>SUMIFS(СВЦЭМ!$D$33:$D$776,СВЦЭМ!$A$33:$A$776,$A112,СВЦЭМ!$B$33:$B$776,W$83)+'СЕТ СН'!$H$11+СВЦЭМ!$D$10+'СЕТ СН'!$H$5-'СЕТ СН'!$H$21</f>
        <v>3453.6385594100002</v>
      </c>
      <c r="X112" s="36">
        <f>SUMIFS(СВЦЭМ!$D$33:$D$776,СВЦЭМ!$A$33:$A$776,$A112,СВЦЭМ!$B$33:$B$776,X$83)+'СЕТ СН'!$H$11+СВЦЭМ!$D$10+'СЕТ СН'!$H$5-'СЕТ СН'!$H$21</f>
        <v>3495.56967403</v>
      </c>
      <c r="Y112" s="36">
        <f>SUMIFS(СВЦЭМ!$D$33:$D$776,СВЦЭМ!$A$33:$A$776,$A112,СВЦЭМ!$B$33:$B$776,Y$83)+'СЕТ СН'!$H$11+СВЦЭМ!$D$10+'СЕТ СН'!$H$5-'СЕТ СН'!$H$21</f>
        <v>3535.4266978000001</v>
      </c>
    </row>
    <row r="113" spans="1:27" ht="15.75" x14ac:dyDescent="0.2">
      <c r="A113" s="35">
        <f t="shared" si="2"/>
        <v>44073</v>
      </c>
      <c r="B113" s="36">
        <f>SUMIFS(СВЦЭМ!$D$33:$D$776,СВЦЭМ!$A$33:$A$776,$A113,СВЦЭМ!$B$33:$B$776,B$83)+'СЕТ СН'!$H$11+СВЦЭМ!$D$10+'СЕТ СН'!$H$5-'СЕТ СН'!$H$21</f>
        <v>3567.0019742099998</v>
      </c>
      <c r="C113" s="36">
        <f>SUMIFS(СВЦЭМ!$D$33:$D$776,СВЦЭМ!$A$33:$A$776,$A113,СВЦЭМ!$B$33:$B$776,C$83)+'СЕТ СН'!$H$11+СВЦЭМ!$D$10+'СЕТ СН'!$H$5-'СЕТ СН'!$H$21</f>
        <v>3624.5032348899999</v>
      </c>
      <c r="D113" s="36">
        <f>SUMIFS(СВЦЭМ!$D$33:$D$776,СВЦЭМ!$A$33:$A$776,$A113,СВЦЭМ!$B$33:$B$776,D$83)+'СЕТ СН'!$H$11+СВЦЭМ!$D$10+'СЕТ СН'!$H$5-'СЕТ СН'!$H$21</f>
        <v>3667.8430136400002</v>
      </c>
      <c r="E113" s="36">
        <f>SUMIFS(СВЦЭМ!$D$33:$D$776,СВЦЭМ!$A$33:$A$776,$A113,СВЦЭМ!$B$33:$B$776,E$83)+'СЕТ СН'!$H$11+СВЦЭМ!$D$10+'СЕТ СН'!$H$5-'СЕТ СН'!$H$21</f>
        <v>3668.6558898399999</v>
      </c>
      <c r="F113" s="36">
        <f>SUMIFS(СВЦЭМ!$D$33:$D$776,СВЦЭМ!$A$33:$A$776,$A113,СВЦЭМ!$B$33:$B$776,F$83)+'СЕТ СН'!$H$11+СВЦЭМ!$D$10+'СЕТ СН'!$H$5-'СЕТ СН'!$H$21</f>
        <v>3669.0075846499999</v>
      </c>
      <c r="G113" s="36">
        <f>SUMIFS(СВЦЭМ!$D$33:$D$776,СВЦЭМ!$A$33:$A$776,$A113,СВЦЭМ!$B$33:$B$776,G$83)+'СЕТ СН'!$H$11+СВЦЭМ!$D$10+'СЕТ СН'!$H$5-'СЕТ СН'!$H$21</f>
        <v>3659.0534889</v>
      </c>
      <c r="H113" s="36">
        <f>SUMIFS(СВЦЭМ!$D$33:$D$776,СВЦЭМ!$A$33:$A$776,$A113,СВЦЭМ!$B$33:$B$776,H$83)+'СЕТ СН'!$H$11+СВЦЭМ!$D$10+'СЕТ СН'!$H$5-'СЕТ СН'!$H$21</f>
        <v>3651.0846471700002</v>
      </c>
      <c r="I113" s="36">
        <f>SUMIFS(СВЦЭМ!$D$33:$D$776,СВЦЭМ!$A$33:$A$776,$A113,СВЦЭМ!$B$33:$B$776,I$83)+'СЕТ СН'!$H$11+СВЦЭМ!$D$10+'СЕТ СН'!$H$5-'СЕТ СН'!$H$21</f>
        <v>3619.6751302000002</v>
      </c>
      <c r="J113" s="36">
        <f>SUMIFS(СВЦЭМ!$D$33:$D$776,СВЦЭМ!$A$33:$A$776,$A113,СВЦЭМ!$B$33:$B$776,J$83)+'СЕТ СН'!$H$11+СВЦЭМ!$D$10+'СЕТ СН'!$H$5-'СЕТ СН'!$H$21</f>
        <v>3545.5337427200002</v>
      </c>
      <c r="K113" s="36">
        <f>SUMIFS(СВЦЭМ!$D$33:$D$776,СВЦЭМ!$A$33:$A$776,$A113,СВЦЭМ!$B$33:$B$776,K$83)+'СЕТ СН'!$H$11+СВЦЭМ!$D$10+'СЕТ СН'!$H$5-'СЕТ СН'!$H$21</f>
        <v>3480.0609878999999</v>
      </c>
      <c r="L113" s="36">
        <f>SUMIFS(СВЦЭМ!$D$33:$D$776,СВЦЭМ!$A$33:$A$776,$A113,СВЦЭМ!$B$33:$B$776,L$83)+'СЕТ СН'!$H$11+СВЦЭМ!$D$10+'СЕТ СН'!$H$5-'СЕТ СН'!$H$21</f>
        <v>3448.9438122800002</v>
      </c>
      <c r="M113" s="36">
        <f>SUMIFS(СВЦЭМ!$D$33:$D$776,СВЦЭМ!$A$33:$A$776,$A113,СВЦЭМ!$B$33:$B$776,M$83)+'СЕТ СН'!$H$11+СВЦЭМ!$D$10+'СЕТ СН'!$H$5-'СЕТ СН'!$H$21</f>
        <v>3443.3801152800002</v>
      </c>
      <c r="N113" s="36">
        <f>SUMIFS(СВЦЭМ!$D$33:$D$776,СВЦЭМ!$A$33:$A$776,$A113,СВЦЭМ!$B$33:$B$776,N$83)+'СЕТ СН'!$H$11+СВЦЭМ!$D$10+'СЕТ СН'!$H$5-'СЕТ СН'!$H$21</f>
        <v>3453.23543475</v>
      </c>
      <c r="O113" s="36">
        <f>SUMIFS(СВЦЭМ!$D$33:$D$776,СВЦЭМ!$A$33:$A$776,$A113,СВЦЭМ!$B$33:$B$776,O$83)+'СЕТ СН'!$H$11+СВЦЭМ!$D$10+'СЕТ СН'!$H$5-'СЕТ СН'!$H$21</f>
        <v>3445.8299614899997</v>
      </c>
      <c r="P113" s="36">
        <f>SUMIFS(СВЦЭМ!$D$33:$D$776,СВЦЭМ!$A$33:$A$776,$A113,СВЦЭМ!$B$33:$B$776,P$83)+'СЕТ СН'!$H$11+СВЦЭМ!$D$10+'СЕТ СН'!$H$5-'СЕТ СН'!$H$21</f>
        <v>3449.2064587200002</v>
      </c>
      <c r="Q113" s="36">
        <f>SUMIFS(СВЦЭМ!$D$33:$D$776,СВЦЭМ!$A$33:$A$776,$A113,СВЦЭМ!$B$33:$B$776,Q$83)+'СЕТ СН'!$H$11+СВЦЭМ!$D$10+'СЕТ СН'!$H$5-'СЕТ СН'!$H$21</f>
        <v>3462.5599843199998</v>
      </c>
      <c r="R113" s="36">
        <f>SUMIFS(СВЦЭМ!$D$33:$D$776,СВЦЭМ!$A$33:$A$776,$A113,СВЦЭМ!$B$33:$B$776,R$83)+'СЕТ СН'!$H$11+СВЦЭМ!$D$10+'СЕТ СН'!$H$5-'СЕТ СН'!$H$21</f>
        <v>3467.3885589900001</v>
      </c>
      <c r="S113" s="36">
        <f>SUMIFS(СВЦЭМ!$D$33:$D$776,СВЦЭМ!$A$33:$A$776,$A113,СВЦЭМ!$B$33:$B$776,S$83)+'СЕТ СН'!$H$11+СВЦЭМ!$D$10+'СЕТ СН'!$H$5-'СЕТ СН'!$H$21</f>
        <v>3452.8642988500001</v>
      </c>
      <c r="T113" s="36">
        <f>SUMIFS(СВЦЭМ!$D$33:$D$776,СВЦЭМ!$A$33:$A$776,$A113,СВЦЭМ!$B$33:$B$776,T$83)+'СЕТ СН'!$H$11+СВЦЭМ!$D$10+'СЕТ СН'!$H$5-'СЕТ СН'!$H$21</f>
        <v>3442.89647999</v>
      </c>
      <c r="U113" s="36">
        <f>SUMIFS(СВЦЭМ!$D$33:$D$776,СВЦЭМ!$A$33:$A$776,$A113,СВЦЭМ!$B$33:$B$776,U$83)+'СЕТ СН'!$H$11+СВЦЭМ!$D$10+'СЕТ СН'!$H$5-'СЕТ СН'!$H$21</f>
        <v>3437.2108466199998</v>
      </c>
      <c r="V113" s="36">
        <f>SUMIFS(СВЦЭМ!$D$33:$D$776,СВЦЭМ!$A$33:$A$776,$A113,СВЦЭМ!$B$33:$B$776,V$83)+'СЕТ СН'!$H$11+СВЦЭМ!$D$10+'СЕТ СН'!$H$5-'СЕТ СН'!$H$21</f>
        <v>3410.6379435600002</v>
      </c>
      <c r="W113" s="36">
        <f>SUMIFS(СВЦЭМ!$D$33:$D$776,СВЦЭМ!$A$33:$A$776,$A113,СВЦЭМ!$B$33:$B$776,W$83)+'СЕТ СН'!$H$11+СВЦЭМ!$D$10+'СЕТ СН'!$H$5-'СЕТ СН'!$H$21</f>
        <v>3393.1652871900001</v>
      </c>
      <c r="X113" s="36">
        <f>SUMIFS(СВЦЭМ!$D$33:$D$776,СВЦЭМ!$A$33:$A$776,$A113,СВЦЭМ!$B$33:$B$776,X$83)+'СЕТ СН'!$H$11+СВЦЭМ!$D$10+'СЕТ СН'!$H$5-'СЕТ СН'!$H$21</f>
        <v>3434.9934254600003</v>
      </c>
      <c r="Y113" s="36">
        <f>SUMIFS(СВЦЭМ!$D$33:$D$776,СВЦЭМ!$A$33:$A$776,$A113,СВЦЭМ!$B$33:$B$776,Y$83)+'СЕТ СН'!$H$11+СВЦЭМ!$D$10+'СЕТ СН'!$H$5-'СЕТ СН'!$H$21</f>
        <v>3487.3684745700002</v>
      </c>
    </row>
    <row r="114" spans="1:27" ht="15.75" x14ac:dyDescent="0.2">
      <c r="A114" s="35">
        <f t="shared" si="2"/>
        <v>44074</v>
      </c>
      <c r="B114" s="36">
        <f>SUMIFS(СВЦЭМ!$D$33:$D$776,СВЦЭМ!$A$33:$A$776,$A114,СВЦЭМ!$B$33:$B$776,B$83)+'СЕТ СН'!$H$11+СВЦЭМ!$D$10+'СЕТ СН'!$H$5-'СЕТ СН'!$H$21</f>
        <v>3534.9896427799999</v>
      </c>
      <c r="C114" s="36">
        <f>SUMIFS(СВЦЭМ!$D$33:$D$776,СВЦЭМ!$A$33:$A$776,$A114,СВЦЭМ!$B$33:$B$776,C$83)+'СЕТ СН'!$H$11+СВЦЭМ!$D$10+'СЕТ СН'!$H$5-'СЕТ СН'!$H$21</f>
        <v>3588.3585086399999</v>
      </c>
      <c r="D114" s="36">
        <f>SUMIFS(СВЦЭМ!$D$33:$D$776,СВЦЭМ!$A$33:$A$776,$A114,СВЦЭМ!$B$33:$B$776,D$83)+'СЕТ СН'!$H$11+СВЦЭМ!$D$10+'СЕТ СН'!$H$5-'СЕТ СН'!$H$21</f>
        <v>3644.1621774599998</v>
      </c>
      <c r="E114" s="36">
        <f>SUMIFS(СВЦЭМ!$D$33:$D$776,СВЦЭМ!$A$33:$A$776,$A114,СВЦЭМ!$B$33:$B$776,E$83)+'СЕТ СН'!$H$11+СВЦЭМ!$D$10+'СЕТ СН'!$H$5-'СЕТ СН'!$H$21</f>
        <v>3656.3691774099998</v>
      </c>
      <c r="F114" s="36">
        <f>SUMIFS(СВЦЭМ!$D$33:$D$776,СВЦЭМ!$A$33:$A$776,$A114,СВЦЭМ!$B$33:$B$776,F$83)+'СЕТ СН'!$H$11+СВЦЭМ!$D$10+'СЕТ СН'!$H$5-'СЕТ СН'!$H$21</f>
        <v>3667.87961111</v>
      </c>
      <c r="G114" s="36">
        <f>SUMIFS(СВЦЭМ!$D$33:$D$776,СВЦЭМ!$A$33:$A$776,$A114,СВЦЭМ!$B$33:$B$776,G$83)+'СЕТ СН'!$H$11+СВЦЭМ!$D$10+'СЕТ СН'!$H$5-'СЕТ СН'!$H$21</f>
        <v>3654.2307854700002</v>
      </c>
      <c r="H114" s="36">
        <f>SUMIFS(СВЦЭМ!$D$33:$D$776,СВЦЭМ!$A$33:$A$776,$A114,СВЦЭМ!$B$33:$B$776,H$83)+'СЕТ СН'!$H$11+СВЦЭМ!$D$10+'СЕТ СН'!$H$5-'СЕТ СН'!$H$21</f>
        <v>3603.3107183699999</v>
      </c>
      <c r="I114" s="36">
        <f>SUMIFS(СВЦЭМ!$D$33:$D$776,СВЦЭМ!$A$33:$A$776,$A114,СВЦЭМ!$B$33:$B$776,I$83)+'СЕТ СН'!$H$11+СВЦЭМ!$D$10+'СЕТ СН'!$H$5-'СЕТ СН'!$H$21</f>
        <v>3541.7978311100001</v>
      </c>
      <c r="J114" s="36">
        <f>SUMIFS(СВЦЭМ!$D$33:$D$776,СВЦЭМ!$A$33:$A$776,$A114,СВЦЭМ!$B$33:$B$776,J$83)+'СЕТ СН'!$H$11+СВЦЭМ!$D$10+'СЕТ СН'!$H$5-'СЕТ СН'!$H$21</f>
        <v>3486.8063497499998</v>
      </c>
      <c r="K114" s="36">
        <f>SUMIFS(СВЦЭМ!$D$33:$D$776,СВЦЭМ!$A$33:$A$776,$A114,СВЦЭМ!$B$33:$B$776,K$83)+'СЕТ СН'!$H$11+СВЦЭМ!$D$10+'СЕТ СН'!$H$5-'СЕТ СН'!$H$21</f>
        <v>3444.7144323399998</v>
      </c>
      <c r="L114" s="36">
        <f>SUMIFS(СВЦЭМ!$D$33:$D$776,СВЦЭМ!$A$33:$A$776,$A114,СВЦЭМ!$B$33:$B$776,L$83)+'СЕТ СН'!$H$11+СВЦЭМ!$D$10+'СЕТ СН'!$H$5-'СЕТ СН'!$H$21</f>
        <v>3460.0149083199999</v>
      </c>
      <c r="M114" s="36">
        <f>SUMIFS(СВЦЭМ!$D$33:$D$776,СВЦЭМ!$A$33:$A$776,$A114,СВЦЭМ!$B$33:$B$776,M$83)+'СЕТ СН'!$H$11+СВЦЭМ!$D$10+'СЕТ СН'!$H$5-'СЕТ СН'!$H$21</f>
        <v>3459.8930469100001</v>
      </c>
      <c r="N114" s="36">
        <f>SUMIFS(СВЦЭМ!$D$33:$D$776,СВЦЭМ!$A$33:$A$776,$A114,СВЦЭМ!$B$33:$B$776,N$83)+'СЕТ СН'!$H$11+СВЦЭМ!$D$10+'СЕТ СН'!$H$5-'СЕТ СН'!$H$21</f>
        <v>3454.9129029999999</v>
      </c>
      <c r="O114" s="36">
        <f>SUMIFS(СВЦЭМ!$D$33:$D$776,СВЦЭМ!$A$33:$A$776,$A114,СВЦЭМ!$B$33:$B$776,O$83)+'СЕТ СН'!$H$11+СВЦЭМ!$D$10+'СЕТ СН'!$H$5-'СЕТ СН'!$H$21</f>
        <v>3448.4466597400001</v>
      </c>
      <c r="P114" s="36">
        <f>SUMIFS(СВЦЭМ!$D$33:$D$776,СВЦЭМ!$A$33:$A$776,$A114,СВЦЭМ!$B$33:$B$776,P$83)+'СЕТ СН'!$H$11+СВЦЭМ!$D$10+'СЕТ СН'!$H$5-'СЕТ СН'!$H$21</f>
        <v>3452.7254796299999</v>
      </c>
      <c r="Q114" s="36">
        <f>SUMIFS(СВЦЭМ!$D$33:$D$776,СВЦЭМ!$A$33:$A$776,$A114,СВЦЭМ!$B$33:$B$776,Q$83)+'СЕТ СН'!$H$11+СВЦЭМ!$D$10+'СЕТ СН'!$H$5-'СЕТ СН'!$H$21</f>
        <v>3452.2797114</v>
      </c>
      <c r="R114" s="36">
        <f>SUMIFS(СВЦЭМ!$D$33:$D$776,СВЦЭМ!$A$33:$A$776,$A114,СВЦЭМ!$B$33:$B$776,R$83)+'СЕТ СН'!$H$11+СВЦЭМ!$D$10+'СЕТ СН'!$H$5-'СЕТ СН'!$H$21</f>
        <v>3449.9956135800003</v>
      </c>
      <c r="S114" s="36">
        <f>SUMIFS(СВЦЭМ!$D$33:$D$776,СВЦЭМ!$A$33:$A$776,$A114,СВЦЭМ!$B$33:$B$776,S$83)+'СЕТ СН'!$H$11+СВЦЭМ!$D$10+'СЕТ СН'!$H$5-'СЕТ СН'!$H$21</f>
        <v>3455.32603548</v>
      </c>
      <c r="T114" s="36">
        <f>SUMIFS(СВЦЭМ!$D$33:$D$776,СВЦЭМ!$A$33:$A$776,$A114,СВЦЭМ!$B$33:$B$776,T$83)+'СЕТ СН'!$H$11+СВЦЭМ!$D$10+'СЕТ СН'!$H$5-'СЕТ СН'!$H$21</f>
        <v>3453.9351424500001</v>
      </c>
      <c r="U114" s="36">
        <f>SUMIFS(СВЦЭМ!$D$33:$D$776,СВЦЭМ!$A$33:$A$776,$A114,СВЦЭМ!$B$33:$B$776,U$83)+'СЕТ СН'!$H$11+СВЦЭМ!$D$10+'СЕТ СН'!$H$5-'СЕТ СН'!$H$21</f>
        <v>3446.9280399600002</v>
      </c>
      <c r="V114" s="36">
        <f>SUMIFS(СВЦЭМ!$D$33:$D$776,СВЦЭМ!$A$33:$A$776,$A114,СВЦЭМ!$B$33:$B$776,V$83)+'СЕТ СН'!$H$11+СВЦЭМ!$D$10+'СЕТ СН'!$H$5-'СЕТ СН'!$H$21</f>
        <v>3447.7299458699999</v>
      </c>
      <c r="W114" s="36">
        <f>SUMIFS(СВЦЭМ!$D$33:$D$776,СВЦЭМ!$A$33:$A$776,$A114,СВЦЭМ!$B$33:$B$776,W$83)+'СЕТ СН'!$H$11+СВЦЭМ!$D$10+'СЕТ СН'!$H$5-'СЕТ СН'!$H$21</f>
        <v>3445.7809926199998</v>
      </c>
      <c r="X114" s="36">
        <f>SUMIFS(СВЦЭМ!$D$33:$D$776,СВЦЭМ!$A$33:$A$776,$A114,СВЦЭМ!$B$33:$B$776,X$83)+'СЕТ СН'!$H$11+СВЦЭМ!$D$10+'СЕТ СН'!$H$5-'СЕТ СН'!$H$21</f>
        <v>3453.9887368700001</v>
      </c>
      <c r="Y114" s="36">
        <f>SUMIFS(СВЦЭМ!$D$33:$D$776,СВЦЭМ!$A$33:$A$776,$A114,СВЦЭМ!$B$33:$B$776,Y$83)+'СЕТ СН'!$H$11+СВЦЭМ!$D$10+'СЕТ СН'!$H$5-'СЕТ СН'!$H$21</f>
        <v>3505.7745179799999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01.08.2020</v>
      </c>
      <c r="B120" s="36">
        <f>SUMIFS(СВЦЭМ!$D$33:$D$776,СВЦЭМ!$A$33:$A$776,$A120,СВЦЭМ!$B$33:$B$776,B$119)+'СЕТ СН'!$I$11+СВЦЭМ!$D$10+'СЕТ СН'!$I$5-'СЕТ СН'!$I$21</f>
        <v>3620.8224676199998</v>
      </c>
      <c r="C120" s="36">
        <f>SUMIFS(СВЦЭМ!$D$33:$D$776,СВЦЭМ!$A$33:$A$776,$A120,СВЦЭМ!$B$33:$B$776,C$119)+'СЕТ СН'!$I$11+СВЦЭМ!$D$10+'СЕТ СН'!$I$5-'СЕТ СН'!$I$21</f>
        <v>3658.7699187899998</v>
      </c>
      <c r="D120" s="36">
        <f>SUMIFS(СВЦЭМ!$D$33:$D$776,СВЦЭМ!$A$33:$A$776,$A120,СВЦЭМ!$B$33:$B$776,D$119)+'СЕТ СН'!$I$11+СВЦЭМ!$D$10+'СЕТ СН'!$I$5-'СЕТ СН'!$I$21</f>
        <v>3693.53721481</v>
      </c>
      <c r="E120" s="36">
        <f>SUMIFS(СВЦЭМ!$D$33:$D$776,СВЦЭМ!$A$33:$A$776,$A120,СВЦЭМ!$B$33:$B$776,E$119)+'СЕТ СН'!$I$11+СВЦЭМ!$D$10+'СЕТ СН'!$I$5-'СЕТ СН'!$I$21</f>
        <v>3694.6592209400001</v>
      </c>
      <c r="F120" s="36">
        <f>SUMIFS(СВЦЭМ!$D$33:$D$776,СВЦЭМ!$A$33:$A$776,$A120,СВЦЭМ!$B$33:$B$776,F$119)+'СЕТ СН'!$I$11+СВЦЭМ!$D$10+'СЕТ СН'!$I$5-'СЕТ СН'!$I$21</f>
        <v>3691.1154735700002</v>
      </c>
      <c r="G120" s="36">
        <f>SUMIFS(СВЦЭМ!$D$33:$D$776,СВЦЭМ!$A$33:$A$776,$A120,СВЦЭМ!$B$33:$B$776,G$119)+'СЕТ СН'!$I$11+СВЦЭМ!$D$10+'СЕТ СН'!$I$5-'СЕТ СН'!$I$21</f>
        <v>3716.02700026</v>
      </c>
      <c r="H120" s="36">
        <f>SUMIFS(СВЦЭМ!$D$33:$D$776,СВЦЭМ!$A$33:$A$776,$A120,СВЦЭМ!$B$33:$B$776,H$119)+'СЕТ СН'!$I$11+СВЦЭМ!$D$10+'СЕТ СН'!$I$5-'СЕТ СН'!$I$21</f>
        <v>3695.3349631999999</v>
      </c>
      <c r="I120" s="36">
        <f>SUMIFS(СВЦЭМ!$D$33:$D$776,СВЦЭМ!$A$33:$A$776,$A120,СВЦЭМ!$B$33:$B$776,I$119)+'СЕТ СН'!$I$11+СВЦЭМ!$D$10+'СЕТ СН'!$I$5-'СЕТ СН'!$I$21</f>
        <v>3712.6607836799999</v>
      </c>
      <c r="J120" s="36">
        <f>SUMIFS(СВЦЭМ!$D$33:$D$776,СВЦЭМ!$A$33:$A$776,$A120,СВЦЭМ!$B$33:$B$776,J$119)+'СЕТ СН'!$I$11+СВЦЭМ!$D$10+'СЕТ СН'!$I$5-'СЕТ СН'!$I$21</f>
        <v>3669.66441257</v>
      </c>
      <c r="K120" s="36">
        <f>SUMIFS(СВЦЭМ!$D$33:$D$776,СВЦЭМ!$A$33:$A$776,$A120,СВЦЭМ!$B$33:$B$776,K$119)+'СЕТ СН'!$I$11+СВЦЭМ!$D$10+'СЕТ СН'!$I$5-'СЕТ СН'!$I$21</f>
        <v>3629.2817693799998</v>
      </c>
      <c r="L120" s="36">
        <f>SUMIFS(СВЦЭМ!$D$33:$D$776,СВЦЭМ!$A$33:$A$776,$A120,СВЦЭМ!$B$33:$B$776,L$119)+'СЕТ СН'!$I$11+СВЦЭМ!$D$10+'СЕТ СН'!$I$5-'СЕТ СН'!$I$21</f>
        <v>3596.6701344799999</v>
      </c>
      <c r="M120" s="36">
        <f>SUMIFS(СВЦЭМ!$D$33:$D$776,СВЦЭМ!$A$33:$A$776,$A120,СВЦЭМ!$B$33:$B$776,M$119)+'СЕТ СН'!$I$11+СВЦЭМ!$D$10+'СЕТ СН'!$I$5-'СЕТ СН'!$I$21</f>
        <v>3536.4331025800002</v>
      </c>
      <c r="N120" s="36">
        <f>SUMIFS(СВЦЭМ!$D$33:$D$776,СВЦЭМ!$A$33:$A$776,$A120,СВЦЭМ!$B$33:$B$776,N$119)+'СЕТ СН'!$I$11+СВЦЭМ!$D$10+'СЕТ СН'!$I$5-'СЕТ СН'!$I$21</f>
        <v>3504.8094859600001</v>
      </c>
      <c r="O120" s="36">
        <f>SUMIFS(СВЦЭМ!$D$33:$D$776,СВЦЭМ!$A$33:$A$776,$A120,СВЦЭМ!$B$33:$B$776,O$119)+'СЕТ СН'!$I$11+СВЦЭМ!$D$10+'СЕТ СН'!$I$5-'СЕТ СН'!$I$21</f>
        <v>3457.9063546299999</v>
      </c>
      <c r="P120" s="36">
        <f>SUMIFS(СВЦЭМ!$D$33:$D$776,СВЦЭМ!$A$33:$A$776,$A120,СВЦЭМ!$B$33:$B$776,P$119)+'СЕТ СН'!$I$11+СВЦЭМ!$D$10+'СЕТ СН'!$I$5-'СЕТ СН'!$I$21</f>
        <v>3459.6696240599999</v>
      </c>
      <c r="Q120" s="36">
        <f>SUMIFS(СВЦЭМ!$D$33:$D$776,СВЦЭМ!$A$33:$A$776,$A120,СВЦЭМ!$B$33:$B$776,Q$119)+'СЕТ СН'!$I$11+СВЦЭМ!$D$10+'СЕТ СН'!$I$5-'СЕТ СН'!$I$21</f>
        <v>3460.9735268100003</v>
      </c>
      <c r="R120" s="36">
        <f>SUMIFS(СВЦЭМ!$D$33:$D$776,СВЦЭМ!$A$33:$A$776,$A120,СВЦЭМ!$B$33:$B$776,R$119)+'СЕТ СН'!$I$11+СВЦЭМ!$D$10+'СЕТ СН'!$I$5-'СЕТ СН'!$I$21</f>
        <v>3460.5359077799999</v>
      </c>
      <c r="S120" s="36">
        <f>SUMIFS(СВЦЭМ!$D$33:$D$776,СВЦЭМ!$A$33:$A$776,$A120,СВЦЭМ!$B$33:$B$776,S$119)+'СЕТ СН'!$I$11+СВЦЭМ!$D$10+'СЕТ СН'!$I$5-'СЕТ СН'!$I$21</f>
        <v>3461.0769377500001</v>
      </c>
      <c r="T120" s="36">
        <f>SUMIFS(СВЦЭМ!$D$33:$D$776,СВЦЭМ!$A$33:$A$776,$A120,СВЦЭМ!$B$33:$B$776,T$119)+'СЕТ СН'!$I$11+СВЦЭМ!$D$10+'СЕТ СН'!$I$5-'СЕТ СН'!$I$21</f>
        <v>3461.1390960899998</v>
      </c>
      <c r="U120" s="36">
        <f>SUMIFS(СВЦЭМ!$D$33:$D$776,СВЦЭМ!$A$33:$A$776,$A120,СВЦЭМ!$B$33:$B$776,U$119)+'СЕТ СН'!$I$11+СВЦЭМ!$D$10+'СЕТ СН'!$I$5-'СЕТ СН'!$I$21</f>
        <v>3462.6089803700002</v>
      </c>
      <c r="V120" s="36">
        <f>SUMIFS(СВЦЭМ!$D$33:$D$776,СВЦЭМ!$A$33:$A$776,$A120,СВЦЭМ!$B$33:$B$776,V$119)+'СЕТ СН'!$I$11+СВЦЭМ!$D$10+'СЕТ СН'!$I$5-'СЕТ СН'!$I$21</f>
        <v>3449.8964747600003</v>
      </c>
      <c r="W120" s="36">
        <f>SUMIFS(СВЦЭМ!$D$33:$D$776,СВЦЭМ!$A$33:$A$776,$A120,СВЦЭМ!$B$33:$B$776,W$119)+'СЕТ СН'!$I$11+СВЦЭМ!$D$10+'СЕТ СН'!$I$5-'СЕТ СН'!$I$21</f>
        <v>3434.5664958400002</v>
      </c>
      <c r="X120" s="36">
        <f>SUMIFS(СВЦЭМ!$D$33:$D$776,СВЦЭМ!$A$33:$A$776,$A120,СВЦЭМ!$B$33:$B$776,X$119)+'СЕТ СН'!$I$11+СВЦЭМ!$D$10+'СЕТ СН'!$I$5-'СЕТ СН'!$I$21</f>
        <v>3472.1912954199997</v>
      </c>
      <c r="Y120" s="36">
        <f>SUMIFS(СВЦЭМ!$D$33:$D$776,СВЦЭМ!$A$33:$A$776,$A120,СВЦЭМ!$B$33:$B$776,Y$119)+'СЕТ СН'!$I$11+СВЦЭМ!$D$10+'СЕТ СН'!$I$5-'СЕТ СН'!$I$21</f>
        <v>3578.1894413800001</v>
      </c>
      <c r="AA120" s="45"/>
    </row>
    <row r="121" spans="1:27" ht="15.75" x14ac:dyDescent="0.2">
      <c r="A121" s="35">
        <f>A120+1</f>
        <v>44045</v>
      </c>
      <c r="B121" s="36">
        <f>SUMIFS(СВЦЭМ!$D$33:$D$776,СВЦЭМ!$A$33:$A$776,$A121,СВЦЭМ!$B$33:$B$776,B$119)+'СЕТ СН'!$I$11+СВЦЭМ!$D$10+'СЕТ СН'!$I$5-'СЕТ СН'!$I$21</f>
        <v>3603.03302631</v>
      </c>
      <c r="C121" s="36">
        <f>SUMIFS(СВЦЭМ!$D$33:$D$776,СВЦЭМ!$A$33:$A$776,$A121,СВЦЭМ!$B$33:$B$776,C$119)+'СЕТ СН'!$I$11+СВЦЭМ!$D$10+'СЕТ СН'!$I$5-'СЕТ СН'!$I$21</f>
        <v>3644.61397541</v>
      </c>
      <c r="D121" s="36">
        <f>SUMIFS(СВЦЭМ!$D$33:$D$776,СВЦЭМ!$A$33:$A$776,$A121,СВЦЭМ!$B$33:$B$776,D$119)+'СЕТ СН'!$I$11+СВЦЭМ!$D$10+'СЕТ СН'!$I$5-'СЕТ СН'!$I$21</f>
        <v>3673.7180030099998</v>
      </c>
      <c r="E121" s="36">
        <f>SUMIFS(СВЦЭМ!$D$33:$D$776,СВЦЭМ!$A$33:$A$776,$A121,СВЦЭМ!$B$33:$B$776,E$119)+'СЕТ СН'!$I$11+СВЦЭМ!$D$10+'СЕТ СН'!$I$5-'СЕТ СН'!$I$21</f>
        <v>3678.8626121500001</v>
      </c>
      <c r="F121" s="36">
        <f>SUMIFS(СВЦЭМ!$D$33:$D$776,СВЦЭМ!$A$33:$A$776,$A121,СВЦЭМ!$B$33:$B$776,F$119)+'СЕТ СН'!$I$11+СВЦЭМ!$D$10+'СЕТ СН'!$I$5-'СЕТ СН'!$I$21</f>
        <v>3681.62382497</v>
      </c>
      <c r="G121" s="36">
        <f>SUMIFS(СВЦЭМ!$D$33:$D$776,СВЦЭМ!$A$33:$A$776,$A121,СВЦЭМ!$B$33:$B$776,G$119)+'СЕТ СН'!$I$11+СВЦЭМ!$D$10+'СЕТ СН'!$I$5-'СЕТ СН'!$I$21</f>
        <v>3678.8959235500001</v>
      </c>
      <c r="H121" s="36">
        <f>SUMIFS(СВЦЭМ!$D$33:$D$776,СВЦЭМ!$A$33:$A$776,$A121,СВЦЭМ!$B$33:$B$776,H$119)+'СЕТ СН'!$I$11+СВЦЭМ!$D$10+'СЕТ СН'!$I$5-'СЕТ СН'!$I$21</f>
        <v>3652.7694846200002</v>
      </c>
      <c r="I121" s="36">
        <f>SUMIFS(СВЦЭМ!$D$33:$D$776,СВЦЭМ!$A$33:$A$776,$A121,СВЦЭМ!$B$33:$B$776,I$119)+'СЕТ СН'!$I$11+СВЦЭМ!$D$10+'СЕТ СН'!$I$5-'СЕТ СН'!$I$21</f>
        <v>3688.57173405</v>
      </c>
      <c r="J121" s="36">
        <f>SUMIFS(СВЦЭМ!$D$33:$D$776,СВЦЭМ!$A$33:$A$776,$A121,СВЦЭМ!$B$33:$B$776,J$119)+'СЕТ СН'!$I$11+СВЦЭМ!$D$10+'СЕТ СН'!$I$5-'СЕТ СН'!$I$21</f>
        <v>3648.1598380999999</v>
      </c>
      <c r="K121" s="36">
        <f>SUMIFS(СВЦЭМ!$D$33:$D$776,СВЦЭМ!$A$33:$A$776,$A121,СВЦЭМ!$B$33:$B$776,K$119)+'СЕТ СН'!$I$11+СВЦЭМ!$D$10+'СЕТ СН'!$I$5-'СЕТ СН'!$I$21</f>
        <v>3583.9127719200001</v>
      </c>
      <c r="L121" s="36">
        <f>SUMIFS(СВЦЭМ!$D$33:$D$776,СВЦЭМ!$A$33:$A$776,$A121,СВЦЭМ!$B$33:$B$776,L$119)+'СЕТ СН'!$I$11+СВЦЭМ!$D$10+'СЕТ СН'!$I$5-'СЕТ СН'!$I$21</f>
        <v>3549.3735801600001</v>
      </c>
      <c r="M121" s="36">
        <f>SUMIFS(СВЦЭМ!$D$33:$D$776,СВЦЭМ!$A$33:$A$776,$A121,СВЦЭМ!$B$33:$B$776,M$119)+'СЕТ СН'!$I$11+СВЦЭМ!$D$10+'СЕТ СН'!$I$5-'СЕТ СН'!$I$21</f>
        <v>3481.52623154</v>
      </c>
      <c r="N121" s="36">
        <f>SUMIFS(СВЦЭМ!$D$33:$D$776,СВЦЭМ!$A$33:$A$776,$A121,СВЦЭМ!$B$33:$B$776,N$119)+'СЕТ СН'!$I$11+СВЦЭМ!$D$10+'СЕТ СН'!$I$5-'СЕТ СН'!$I$21</f>
        <v>3449.3421749999998</v>
      </c>
      <c r="O121" s="36">
        <f>SUMIFS(СВЦЭМ!$D$33:$D$776,СВЦЭМ!$A$33:$A$776,$A121,СВЦЭМ!$B$33:$B$776,O$119)+'СЕТ СН'!$I$11+СВЦЭМ!$D$10+'СЕТ СН'!$I$5-'СЕТ СН'!$I$21</f>
        <v>3434.9187469899998</v>
      </c>
      <c r="P121" s="36">
        <f>SUMIFS(СВЦЭМ!$D$33:$D$776,СВЦЭМ!$A$33:$A$776,$A121,СВЦЭМ!$B$33:$B$776,P$119)+'СЕТ СН'!$I$11+СВЦЭМ!$D$10+'СЕТ СН'!$I$5-'СЕТ СН'!$I$21</f>
        <v>3443.6253829400002</v>
      </c>
      <c r="Q121" s="36">
        <f>SUMIFS(СВЦЭМ!$D$33:$D$776,СВЦЭМ!$A$33:$A$776,$A121,СВЦЭМ!$B$33:$B$776,Q$119)+'СЕТ СН'!$I$11+СВЦЭМ!$D$10+'СЕТ СН'!$I$5-'СЕТ СН'!$I$21</f>
        <v>3454.48698655</v>
      </c>
      <c r="R121" s="36">
        <f>SUMIFS(СВЦЭМ!$D$33:$D$776,СВЦЭМ!$A$33:$A$776,$A121,СВЦЭМ!$B$33:$B$776,R$119)+'СЕТ СН'!$I$11+СВЦЭМ!$D$10+'СЕТ СН'!$I$5-'СЕТ СН'!$I$21</f>
        <v>3447.5978955</v>
      </c>
      <c r="S121" s="36">
        <f>SUMIFS(СВЦЭМ!$D$33:$D$776,СВЦЭМ!$A$33:$A$776,$A121,СВЦЭМ!$B$33:$B$776,S$119)+'СЕТ СН'!$I$11+СВЦЭМ!$D$10+'СЕТ СН'!$I$5-'СЕТ СН'!$I$21</f>
        <v>3451.5548201199999</v>
      </c>
      <c r="T121" s="36">
        <f>SUMIFS(СВЦЭМ!$D$33:$D$776,СВЦЭМ!$A$33:$A$776,$A121,СВЦЭМ!$B$33:$B$776,T$119)+'СЕТ СН'!$I$11+СВЦЭМ!$D$10+'СЕТ СН'!$I$5-'СЕТ СН'!$I$21</f>
        <v>3450.54540017</v>
      </c>
      <c r="U121" s="36">
        <f>SUMIFS(СВЦЭМ!$D$33:$D$776,СВЦЭМ!$A$33:$A$776,$A121,СВЦЭМ!$B$33:$B$776,U$119)+'СЕТ СН'!$I$11+СВЦЭМ!$D$10+'СЕТ СН'!$I$5-'СЕТ СН'!$I$21</f>
        <v>3437.4327051700002</v>
      </c>
      <c r="V121" s="36">
        <f>SUMIFS(СВЦЭМ!$D$33:$D$776,СВЦЭМ!$A$33:$A$776,$A121,СВЦЭМ!$B$33:$B$776,V$119)+'СЕТ СН'!$I$11+СВЦЭМ!$D$10+'СЕТ СН'!$I$5-'СЕТ СН'!$I$21</f>
        <v>3411.88830491</v>
      </c>
      <c r="W121" s="36">
        <f>SUMIFS(СВЦЭМ!$D$33:$D$776,СВЦЭМ!$A$33:$A$776,$A121,СВЦЭМ!$B$33:$B$776,W$119)+'СЕТ СН'!$I$11+СВЦЭМ!$D$10+'СЕТ СН'!$I$5-'СЕТ СН'!$I$21</f>
        <v>3411.7668117499998</v>
      </c>
      <c r="X121" s="36">
        <f>SUMIFS(СВЦЭМ!$D$33:$D$776,СВЦЭМ!$A$33:$A$776,$A121,СВЦЭМ!$B$33:$B$776,X$119)+'СЕТ СН'!$I$11+СВЦЭМ!$D$10+'СЕТ СН'!$I$5-'СЕТ СН'!$I$21</f>
        <v>3441.2962839699999</v>
      </c>
      <c r="Y121" s="36">
        <f>SUMIFS(СВЦЭМ!$D$33:$D$776,СВЦЭМ!$A$33:$A$776,$A121,СВЦЭМ!$B$33:$B$776,Y$119)+'СЕТ СН'!$I$11+СВЦЭМ!$D$10+'СЕТ СН'!$I$5-'СЕТ СН'!$I$21</f>
        <v>3527.97397314</v>
      </c>
    </row>
    <row r="122" spans="1:27" ht="15.75" x14ac:dyDescent="0.2">
      <c r="A122" s="35">
        <f t="shared" ref="A122:A150" si="3">A121+1</f>
        <v>44046</v>
      </c>
      <c r="B122" s="36">
        <f>SUMIFS(СВЦЭМ!$D$33:$D$776,СВЦЭМ!$A$33:$A$776,$A122,СВЦЭМ!$B$33:$B$776,B$119)+'СЕТ СН'!$I$11+СВЦЭМ!$D$10+'СЕТ СН'!$I$5-'СЕТ СН'!$I$21</f>
        <v>3616.6378956399999</v>
      </c>
      <c r="C122" s="36">
        <f>SUMIFS(СВЦЭМ!$D$33:$D$776,СВЦЭМ!$A$33:$A$776,$A122,СВЦЭМ!$B$33:$B$776,C$119)+'СЕТ СН'!$I$11+СВЦЭМ!$D$10+'СЕТ СН'!$I$5-'СЕТ СН'!$I$21</f>
        <v>3612.29041908</v>
      </c>
      <c r="D122" s="36">
        <f>SUMIFS(СВЦЭМ!$D$33:$D$776,СВЦЭМ!$A$33:$A$776,$A122,СВЦЭМ!$B$33:$B$776,D$119)+'СЕТ СН'!$I$11+СВЦЭМ!$D$10+'СЕТ СН'!$I$5-'СЕТ СН'!$I$21</f>
        <v>3626.5848956899999</v>
      </c>
      <c r="E122" s="36">
        <f>SUMIFS(СВЦЭМ!$D$33:$D$776,СВЦЭМ!$A$33:$A$776,$A122,СВЦЭМ!$B$33:$B$776,E$119)+'СЕТ СН'!$I$11+СВЦЭМ!$D$10+'СЕТ СН'!$I$5-'СЕТ СН'!$I$21</f>
        <v>3669.9969616600001</v>
      </c>
      <c r="F122" s="36">
        <f>SUMIFS(СВЦЭМ!$D$33:$D$776,СВЦЭМ!$A$33:$A$776,$A122,СВЦЭМ!$B$33:$B$776,F$119)+'СЕТ СН'!$I$11+СВЦЭМ!$D$10+'СЕТ СН'!$I$5-'СЕТ СН'!$I$21</f>
        <v>3671.8897619899999</v>
      </c>
      <c r="G122" s="36">
        <f>SUMIFS(СВЦЭМ!$D$33:$D$776,СВЦЭМ!$A$33:$A$776,$A122,СВЦЭМ!$B$33:$B$776,G$119)+'СЕТ СН'!$I$11+СВЦЭМ!$D$10+'СЕТ СН'!$I$5-'СЕТ СН'!$I$21</f>
        <v>3693.93491657</v>
      </c>
      <c r="H122" s="36">
        <f>SUMIFS(СВЦЭМ!$D$33:$D$776,СВЦЭМ!$A$33:$A$776,$A122,СВЦЭМ!$B$33:$B$776,H$119)+'СЕТ СН'!$I$11+СВЦЭМ!$D$10+'СЕТ СН'!$I$5-'СЕТ СН'!$I$21</f>
        <v>3680.2501195899999</v>
      </c>
      <c r="I122" s="36">
        <f>SUMIFS(СВЦЭМ!$D$33:$D$776,СВЦЭМ!$A$33:$A$776,$A122,СВЦЭМ!$B$33:$B$776,I$119)+'СЕТ СН'!$I$11+СВЦЭМ!$D$10+'СЕТ СН'!$I$5-'СЕТ СН'!$I$21</f>
        <v>3692.8529366100001</v>
      </c>
      <c r="J122" s="36">
        <f>SUMIFS(СВЦЭМ!$D$33:$D$776,СВЦЭМ!$A$33:$A$776,$A122,СВЦЭМ!$B$33:$B$776,J$119)+'СЕТ СН'!$I$11+СВЦЭМ!$D$10+'СЕТ СН'!$I$5-'СЕТ СН'!$I$21</f>
        <v>3638.5570076600002</v>
      </c>
      <c r="K122" s="36">
        <f>SUMIFS(СВЦЭМ!$D$33:$D$776,СВЦЭМ!$A$33:$A$776,$A122,СВЦЭМ!$B$33:$B$776,K$119)+'СЕТ СН'!$I$11+СВЦЭМ!$D$10+'СЕТ СН'!$I$5-'СЕТ СН'!$I$21</f>
        <v>3588.59787074</v>
      </c>
      <c r="L122" s="36">
        <f>SUMIFS(СВЦЭМ!$D$33:$D$776,СВЦЭМ!$A$33:$A$776,$A122,СВЦЭМ!$B$33:$B$776,L$119)+'СЕТ СН'!$I$11+СВЦЭМ!$D$10+'СЕТ СН'!$I$5-'СЕТ СН'!$I$21</f>
        <v>3544.0994768</v>
      </c>
      <c r="M122" s="36">
        <f>SUMIFS(СВЦЭМ!$D$33:$D$776,СВЦЭМ!$A$33:$A$776,$A122,СВЦЭМ!$B$33:$B$776,M$119)+'СЕТ СН'!$I$11+СВЦЭМ!$D$10+'СЕТ СН'!$I$5-'СЕТ СН'!$I$21</f>
        <v>3475.6384198800001</v>
      </c>
      <c r="N122" s="36">
        <f>SUMIFS(СВЦЭМ!$D$33:$D$776,СВЦЭМ!$A$33:$A$776,$A122,СВЦЭМ!$B$33:$B$776,N$119)+'СЕТ СН'!$I$11+СВЦЭМ!$D$10+'СЕТ СН'!$I$5-'СЕТ СН'!$I$21</f>
        <v>3435.5671295399998</v>
      </c>
      <c r="O122" s="36">
        <f>SUMIFS(СВЦЭМ!$D$33:$D$776,СВЦЭМ!$A$33:$A$776,$A122,СВЦЭМ!$B$33:$B$776,O$119)+'СЕТ СН'!$I$11+СВЦЭМ!$D$10+'СЕТ СН'!$I$5-'СЕТ СН'!$I$21</f>
        <v>3419.1019953099999</v>
      </c>
      <c r="P122" s="36">
        <f>SUMIFS(СВЦЭМ!$D$33:$D$776,СВЦЭМ!$A$33:$A$776,$A122,СВЦЭМ!$B$33:$B$776,P$119)+'СЕТ СН'!$I$11+СВЦЭМ!$D$10+'СЕТ СН'!$I$5-'СЕТ СН'!$I$21</f>
        <v>3423.2043369200001</v>
      </c>
      <c r="Q122" s="36">
        <f>SUMIFS(СВЦЭМ!$D$33:$D$776,СВЦЭМ!$A$33:$A$776,$A122,СВЦЭМ!$B$33:$B$776,Q$119)+'СЕТ СН'!$I$11+СВЦЭМ!$D$10+'СЕТ СН'!$I$5-'СЕТ СН'!$I$21</f>
        <v>3427.1414499000002</v>
      </c>
      <c r="R122" s="36">
        <f>SUMIFS(СВЦЭМ!$D$33:$D$776,СВЦЭМ!$A$33:$A$776,$A122,СВЦЭМ!$B$33:$B$776,R$119)+'СЕТ СН'!$I$11+СВЦЭМ!$D$10+'СЕТ СН'!$I$5-'СЕТ СН'!$I$21</f>
        <v>3434.65334635</v>
      </c>
      <c r="S122" s="36">
        <f>SUMIFS(СВЦЭМ!$D$33:$D$776,СВЦЭМ!$A$33:$A$776,$A122,СВЦЭМ!$B$33:$B$776,S$119)+'СЕТ СН'!$I$11+СВЦЭМ!$D$10+'СЕТ СН'!$I$5-'СЕТ СН'!$I$21</f>
        <v>3438.6861136899997</v>
      </c>
      <c r="T122" s="36">
        <f>SUMIFS(СВЦЭМ!$D$33:$D$776,СВЦЭМ!$A$33:$A$776,$A122,СВЦЭМ!$B$33:$B$776,T$119)+'СЕТ СН'!$I$11+СВЦЭМ!$D$10+'СЕТ СН'!$I$5-'СЕТ СН'!$I$21</f>
        <v>3447.1311372099999</v>
      </c>
      <c r="U122" s="36">
        <f>SUMIFS(СВЦЭМ!$D$33:$D$776,СВЦЭМ!$A$33:$A$776,$A122,СВЦЭМ!$B$33:$B$776,U$119)+'СЕТ СН'!$I$11+СВЦЭМ!$D$10+'СЕТ СН'!$I$5-'СЕТ СН'!$I$21</f>
        <v>3445.3396043000002</v>
      </c>
      <c r="V122" s="36">
        <f>SUMIFS(СВЦЭМ!$D$33:$D$776,СВЦЭМ!$A$33:$A$776,$A122,СВЦЭМ!$B$33:$B$776,V$119)+'СЕТ СН'!$I$11+СВЦЭМ!$D$10+'СЕТ СН'!$I$5-'СЕТ СН'!$I$21</f>
        <v>3437.8031665399999</v>
      </c>
      <c r="W122" s="36">
        <f>SUMIFS(СВЦЭМ!$D$33:$D$776,СВЦЭМ!$A$33:$A$776,$A122,СВЦЭМ!$B$33:$B$776,W$119)+'СЕТ СН'!$I$11+СВЦЭМ!$D$10+'СЕТ СН'!$I$5-'СЕТ СН'!$I$21</f>
        <v>3426.8702427500002</v>
      </c>
      <c r="X122" s="36">
        <f>SUMIFS(СВЦЭМ!$D$33:$D$776,СВЦЭМ!$A$33:$A$776,$A122,СВЦЭМ!$B$33:$B$776,X$119)+'СЕТ СН'!$I$11+СВЦЭМ!$D$10+'СЕТ СН'!$I$5-'СЕТ СН'!$I$21</f>
        <v>3449.51251404</v>
      </c>
      <c r="Y122" s="36">
        <f>SUMIFS(СВЦЭМ!$D$33:$D$776,СВЦЭМ!$A$33:$A$776,$A122,СВЦЭМ!$B$33:$B$776,Y$119)+'СЕТ СН'!$I$11+СВЦЭМ!$D$10+'СЕТ СН'!$I$5-'СЕТ СН'!$I$21</f>
        <v>3534.1602897900002</v>
      </c>
    </row>
    <row r="123" spans="1:27" ht="15.75" x14ac:dyDescent="0.2">
      <c r="A123" s="35">
        <f t="shared" si="3"/>
        <v>44047</v>
      </c>
      <c r="B123" s="36">
        <f>SUMIFS(СВЦЭМ!$D$33:$D$776,СВЦЭМ!$A$33:$A$776,$A123,СВЦЭМ!$B$33:$B$776,B$119)+'СЕТ СН'!$I$11+СВЦЭМ!$D$10+'СЕТ СН'!$I$5-'СЕТ СН'!$I$21</f>
        <v>3597.3842069299999</v>
      </c>
      <c r="C123" s="36">
        <f>SUMIFS(СВЦЭМ!$D$33:$D$776,СВЦЭМ!$A$33:$A$776,$A123,СВЦЭМ!$B$33:$B$776,C$119)+'СЕТ СН'!$I$11+СВЦЭМ!$D$10+'СЕТ СН'!$I$5-'СЕТ СН'!$I$21</f>
        <v>3647.0207037300002</v>
      </c>
      <c r="D123" s="36">
        <f>SUMIFS(СВЦЭМ!$D$33:$D$776,СВЦЭМ!$A$33:$A$776,$A123,СВЦЭМ!$B$33:$B$776,D$119)+'СЕТ СН'!$I$11+СВЦЭМ!$D$10+'СЕТ СН'!$I$5-'СЕТ СН'!$I$21</f>
        <v>3665.62602014</v>
      </c>
      <c r="E123" s="36">
        <f>SUMIFS(СВЦЭМ!$D$33:$D$776,СВЦЭМ!$A$33:$A$776,$A123,СВЦЭМ!$B$33:$B$776,E$119)+'СЕТ СН'!$I$11+СВЦЭМ!$D$10+'СЕТ СН'!$I$5-'СЕТ СН'!$I$21</f>
        <v>3695.70319995</v>
      </c>
      <c r="F123" s="36">
        <f>SUMIFS(СВЦЭМ!$D$33:$D$776,СВЦЭМ!$A$33:$A$776,$A123,СВЦЭМ!$B$33:$B$776,F$119)+'СЕТ СН'!$I$11+СВЦЭМ!$D$10+'СЕТ СН'!$I$5-'СЕТ СН'!$I$21</f>
        <v>3702.1607547100002</v>
      </c>
      <c r="G123" s="36">
        <f>SUMIFS(СВЦЭМ!$D$33:$D$776,СВЦЭМ!$A$33:$A$776,$A123,СВЦЭМ!$B$33:$B$776,G$119)+'СЕТ СН'!$I$11+СВЦЭМ!$D$10+'СЕТ СН'!$I$5-'СЕТ СН'!$I$21</f>
        <v>3695.6216453299999</v>
      </c>
      <c r="H123" s="36">
        <f>SUMIFS(СВЦЭМ!$D$33:$D$776,СВЦЭМ!$A$33:$A$776,$A123,СВЦЭМ!$B$33:$B$776,H$119)+'СЕТ СН'!$I$11+СВЦЭМ!$D$10+'СЕТ СН'!$I$5-'СЕТ СН'!$I$21</f>
        <v>3653.1483170500001</v>
      </c>
      <c r="I123" s="36">
        <f>SUMIFS(СВЦЭМ!$D$33:$D$776,СВЦЭМ!$A$33:$A$776,$A123,СВЦЭМ!$B$33:$B$776,I$119)+'СЕТ СН'!$I$11+СВЦЭМ!$D$10+'СЕТ СН'!$I$5-'СЕТ СН'!$I$21</f>
        <v>3646.7278684299999</v>
      </c>
      <c r="J123" s="36">
        <f>SUMIFS(СВЦЭМ!$D$33:$D$776,СВЦЭМ!$A$33:$A$776,$A123,СВЦЭМ!$B$33:$B$776,J$119)+'СЕТ СН'!$I$11+СВЦЭМ!$D$10+'СЕТ СН'!$I$5-'СЕТ СН'!$I$21</f>
        <v>3602.0625290200001</v>
      </c>
      <c r="K123" s="36">
        <f>SUMIFS(СВЦЭМ!$D$33:$D$776,СВЦЭМ!$A$33:$A$776,$A123,СВЦЭМ!$B$33:$B$776,K$119)+'СЕТ СН'!$I$11+СВЦЭМ!$D$10+'СЕТ СН'!$I$5-'СЕТ СН'!$I$21</f>
        <v>3573.5874798</v>
      </c>
      <c r="L123" s="36">
        <f>SUMIFS(СВЦЭМ!$D$33:$D$776,СВЦЭМ!$A$33:$A$776,$A123,СВЦЭМ!$B$33:$B$776,L$119)+'СЕТ СН'!$I$11+СВЦЭМ!$D$10+'СЕТ СН'!$I$5-'СЕТ СН'!$I$21</f>
        <v>3568.29157532</v>
      </c>
      <c r="M123" s="36">
        <f>SUMIFS(СВЦЭМ!$D$33:$D$776,СВЦЭМ!$A$33:$A$776,$A123,СВЦЭМ!$B$33:$B$776,M$119)+'СЕТ СН'!$I$11+СВЦЭМ!$D$10+'СЕТ СН'!$I$5-'СЕТ СН'!$I$21</f>
        <v>3494.0830547800001</v>
      </c>
      <c r="N123" s="36">
        <f>SUMIFS(СВЦЭМ!$D$33:$D$776,СВЦЭМ!$A$33:$A$776,$A123,СВЦЭМ!$B$33:$B$776,N$119)+'СЕТ СН'!$I$11+СВЦЭМ!$D$10+'СЕТ СН'!$I$5-'СЕТ СН'!$I$21</f>
        <v>3440.9186098999999</v>
      </c>
      <c r="O123" s="36">
        <f>SUMIFS(СВЦЭМ!$D$33:$D$776,СВЦЭМ!$A$33:$A$776,$A123,СВЦЭМ!$B$33:$B$776,O$119)+'СЕТ СН'!$I$11+СВЦЭМ!$D$10+'СЕТ СН'!$I$5-'СЕТ СН'!$I$21</f>
        <v>3418.3084572299999</v>
      </c>
      <c r="P123" s="36">
        <f>SUMIFS(СВЦЭМ!$D$33:$D$776,СВЦЭМ!$A$33:$A$776,$A123,СВЦЭМ!$B$33:$B$776,P$119)+'СЕТ СН'!$I$11+СВЦЭМ!$D$10+'СЕТ СН'!$I$5-'СЕТ СН'!$I$21</f>
        <v>3414.3112284099998</v>
      </c>
      <c r="Q123" s="36">
        <f>SUMIFS(СВЦЭМ!$D$33:$D$776,СВЦЭМ!$A$33:$A$776,$A123,СВЦЭМ!$B$33:$B$776,Q$119)+'СЕТ СН'!$I$11+СВЦЭМ!$D$10+'СЕТ СН'!$I$5-'СЕТ СН'!$I$21</f>
        <v>3413.7480937099999</v>
      </c>
      <c r="R123" s="36">
        <f>SUMIFS(СВЦЭМ!$D$33:$D$776,СВЦЭМ!$A$33:$A$776,$A123,СВЦЭМ!$B$33:$B$776,R$119)+'СЕТ СН'!$I$11+СВЦЭМ!$D$10+'СЕТ СН'!$I$5-'СЕТ СН'!$I$21</f>
        <v>3411.27925418</v>
      </c>
      <c r="S123" s="36">
        <f>SUMIFS(СВЦЭМ!$D$33:$D$776,СВЦЭМ!$A$33:$A$776,$A123,СВЦЭМ!$B$33:$B$776,S$119)+'СЕТ СН'!$I$11+СВЦЭМ!$D$10+'СЕТ СН'!$I$5-'СЕТ СН'!$I$21</f>
        <v>3432.3127915800001</v>
      </c>
      <c r="T123" s="36">
        <f>SUMIFS(СВЦЭМ!$D$33:$D$776,СВЦЭМ!$A$33:$A$776,$A123,СВЦЭМ!$B$33:$B$776,T$119)+'СЕТ СН'!$I$11+СВЦЭМ!$D$10+'СЕТ СН'!$I$5-'СЕТ СН'!$I$21</f>
        <v>3426.7850673000003</v>
      </c>
      <c r="U123" s="36">
        <f>SUMIFS(СВЦЭМ!$D$33:$D$776,СВЦЭМ!$A$33:$A$776,$A123,СВЦЭМ!$B$33:$B$776,U$119)+'СЕТ СН'!$I$11+СВЦЭМ!$D$10+'СЕТ СН'!$I$5-'СЕТ СН'!$I$21</f>
        <v>3426.8348763100003</v>
      </c>
      <c r="V123" s="36">
        <f>SUMIFS(СВЦЭМ!$D$33:$D$776,СВЦЭМ!$A$33:$A$776,$A123,СВЦЭМ!$B$33:$B$776,V$119)+'СЕТ СН'!$I$11+СВЦЭМ!$D$10+'СЕТ СН'!$I$5-'СЕТ СН'!$I$21</f>
        <v>3426.1817087499999</v>
      </c>
      <c r="W123" s="36">
        <f>SUMIFS(СВЦЭМ!$D$33:$D$776,СВЦЭМ!$A$33:$A$776,$A123,СВЦЭМ!$B$33:$B$776,W$119)+'СЕТ СН'!$I$11+СВЦЭМ!$D$10+'СЕТ СН'!$I$5-'СЕТ СН'!$I$21</f>
        <v>3427.84070075</v>
      </c>
      <c r="X123" s="36">
        <f>SUMIFS(СВЦЭМ!$D$33:$D$776,СВЦЭМ!$A$33:$A$776,$A123,СВЦЭМ!$B$33:$B$776,X$119)+'СЕТ СН'!$I$11+СВЦЭМ!$D$10+'СЕТ СН'!$I$5-'СЕТ СН'!$I$21</f>
        <v>3451.8811498599998</v>
      </c>
      <c r="Y123" s="36">
        <f>SUMIFS(СВЦЭМ!$D$33:$D$776,СВЦЭМ!$A$33:$A$776,$A123,СВЦЭМ!$B$33:$B$776,Y$119)+'СЕТ СН'!$I$11+СВЦЭМ!$D$10+'СЕТ СН'!$I$5-'СЕТ СН'!$I$21</f>
        <v>3533.6638690199998</v>
      </c>
    </row>
    <row r="124" spans="1:27" ht="15.75" x14ac:dyDescent="0.2">
      <c r="A124" s="35">
        <f t="shared" si="3"/>
        <v>44048</v>
      </c>
      <c r="B124" s="36">
        <f>SUMIFS(СВЦЭМ!$D$33:$D$776,СВЦЭМ!$A$33:$A$776,$A124,СВЦЭМ!$B$33:$B$776,B$119)+'СЕТ СН'!$I$11+СВЦЭМ!$D$10+'СЕТ СН'!$I$5-'СЕТ СН'!$I$21</f>
        <v>3599.2434331499999</v>
      </c>
      <c r="C124" s="36">
        <f>SUMIFS(СВЦЭМ!$D$33:$D$776,СВЦЭМ!$A$33:$A$776,$A124,СВЦЭМ!$B$33:$B$776,C$119)+'СЕТ СН'!$I$11+СВЦЭМ!$D$10+'СЕТ СН'!$I$5-'СЕТ СН'!$I$21</f>
        <v>3670.91232197</v>
      </c>
      <c r="D124" s="36">
        <f>SUMIFS(СВЦЭМ!$D$33:$D$776,СВЦЭМ!$A$33:$A$776,$A124,СВЦЭМ!$B$33:$B$776,D$119)+'СЕТ СН'!$I$11+СВЦЭМ!$D$10+'СЕТ СН'!$I$5-'СЕТ СН'!$I$21</f>
        <v>3685.3939594799999</v>
      </c>
      <c r="E124" s="36">
        <f>SUMIFS(СВЦЭМ!$D$33:$D$776,СВЦЭМ!$A$33:$A$776,$A124,СВЦЭМ!$B$33:$B$776,E$119)+'СЕТ СН'!$I$11+СВЦЭМ!$D$10+'СЕТ СН'!$I$5-'СЕТ СН'!$I$21</f>
        <v>3695.8329371300001</v>
      </c>
      <c r="F124" s="36">
        <f>SUMIFS(СВЦЭМ!$D$33:$D$776,СВЦЭМ!$A$33:$A$776,$A124,СВЦЭМ!$B$33:$B$776,F$119)+'СЕТ СН'!$I$11+СВЦЭМ!$D$10+'СЕТ СН'!$I$5-'СЕТ СН'!$I$21</f>
        <v>3693.9359494400001</v>
      </c>
      <c r="G124" s="36">
        <f>SUMIFS(СВЦЭМ!$D$33:$D$776,СВЦЭМ!$A$33:$A$776,$A124,СВЦЭМ!$B$33:$B$776,G$119)+'СЕТ СН'!$I$11+СВЦЭМ!$D$10+'СЕТ СН'!$I$5-'СЕТ СН'!$I$21</f>
        <v>3707.1095733299999</v>
      </c>
      <c r="H124" s="36">
        <f>SUMIFS(СВЦЭМ!$D$33:$D$776,СВЦЭМ!$A$33:$A$776,$A124,СВЦЭМ!$B$33:$B$776,H$119)+'СЕТ СН'!$I$11+СВЦЭМ!$D$10+'СЕТ СН'!$I$5-'СЕТ СН'!$I$21</f>
        <v>3684.93234527</v>
      </c>
      <c r="I124" s="36">
        <f>SUMIFS(СВЦЭМ!$D$33:$D$776,СВЦЭМ!$A$33:$A$776,$A124,СВЦЭМ!$B$33:$B$776,I$119)+'СЕТ СН'!$I$11+СВЦЭМ!$D$10+'СЕТ СН'!$I$5-'СЕТ СН'!$I$21</f>
        <v>3651.18534619</v>
      </c>
      <c r="J124" s="36">
        <f>SUMIFS(СВЦЭМ!$D$33:$D$776,СВЦЭМ!$A$33:$A$776,$A124,СВЦЭМ!$B$33:$B$776,J$119)+'СЕТ СН'!$I$11+СВЦЭМ!$D$10+'СЕТ СН'!$I$5-'СЕТ СН'!$I$21</f>
        <v>3601.3255960300003</v>
      </c>
      <c r="K124" s="36">
        <f>SUMIFS(СВЦЭМ!$D$33:$D$776,СВЦЭМ!$A$33:$A$776,$A124,СВЦЭМ!$B$33:$B$776,K$119)+'СЕТ СН'!$I$11+СВЦЭМ!$D$10+'СЕТ СН'!$I$5-'СЕТ СН'!$I$21</f>
        <v>3610.1665338900002</v>
      </c>
      <c r="L124" s="36">
        <f>SUMIFS(СВЦЭМ!$D$33:$D$776,СВЦЭМ!$A$33:$A$776,$A124,СВЦЭМ!$B$33:$B$776,L$119)+'СЕТ СН'!$I$11+СВЦЭМ!$D$10+'СЕТ СН'!$I$5-'СЕТ СН'!$I$21</f>
        <v>3560.8619309000001</v>
      </c>
      <c r="M124" s="36">
        <f>SUMIFS(СВЦЭМ!$D$33:$D$776,СВЦЭМ!$A$33:$A$776,$A124,СВЦЭМ!$B$33:$B$776,M$119)+'СЕТ СН'!$I$11+СВЦЭМ!$D$10+'СЕТ СН'!$I$5-'СЕТ СН'!$I$21</f>
        <v>3492.9124049399998</v>
      </c>
      <c r="N124" s="36">
        <f>SUMIFS(СВЦЭМ!$D$33:$D$776,СВЦЭМ!$A$33:$A$776,$A124,СВЦЭМ!$B$33:$B$776,N$119)+'СЕТ СН'!$I$11+СВЦЭМ!$D$10+'СЕТ СН'!$I$5-'СЕТ СН'!$I$21</f>
        <v>3443.8770441300003</v>
      </c>
      <c r="O124" s="36">
        <f>SUMIFS(СВЦЭМ!$D$33:$D$776,СВЦЭМ!$A$33:$A$776,$A124,СВЦЭМ!$B$33:$B$776,O$119)+'СЕТ СН'!$I$11+СВЦЭМ!$D$10+'СЕТ СН'!$I$5-'СЕТ СН'!$I$21</f>
        <v>3413.6751158900001</v>
      </c>
      <c r="P124" s="36">
        <f>SUMIFS(СВЦЭМ!$D$33:$D$776,СВЦЭМ!$A$33:$A$776,$A124,СВЦЭМ!$B$33:$B$776,P$119)+'СЕТ СН'!$I$11+СВЦЭМ!$D$10+'СЕТ СН'!$I$5-'СЕТ СН'!$I$21</f>
        <v>3421.00004975</v>
      </c>
      <c r="Q124" s="36">
        <f>SUMIFS(СВЦЭМ!$D$33:$D$776,СВЦЭМ!$A$33:$A$776,$A124,СВЦЭМ!$B$33:$B$776,Q$119)+'СЕТ СН'!$I$11+СВЦЭМ!$D$10+'СЕТ СН'!$I$5-'СЕТ СН'!$I$21</f>
        <v>3421.49228614</v>
      </c>
      <c r="R124" s="36">
        <f>SUMIFS(СВЦЭМ!$D$33:$D$776,СВЦЭМ!$A$33:$A$776,$A124,СВЦЭМ!$B$33:$B$776,R$119)+'СЕТ СН'!$I$11+СВЦЭМ!$D$10+'СЕТ СН'!$I$5-'СЕТ СН'!$I$21</f>
        <v>3416.2380241800001</v>
      </c>
      <c r="S124" s="36">
        <f>SUMIFS(СВЦЭМ!$D$33:$D$776,СВЦЭМ!$A$33:$A$776,$A124,СВЦЭМ!$B$33:$B$776,S$119)+'СЕТ СН'!$I$11+СВЦЭМ!$D$10+'СЕТ СН'!$I$5-'СЕТ СН'!$I$21</f>
        <v>3417.4427883899998</v>
      </c>
      <c r="T124" s="36">
        <f>SUMIFS(СВЦЭМ!$D$33:$D$776,СВЦЭМ!$A$33:$A$776,$A124,СВЦЭМ!$B$33:$B$776,T$119)+'СЕТ СН'!$I$11+СВЦЭМ!$D$10+'СЕТ СН'!$I$5-'СЕТ СН'!$I$21</f>
        <v>3435.3662279999999</v>
      </c>
      <c r="U124" s="36">
        <f>SUMIFS(СВЦЭМ!$D$33:$D$776,СВЦЭМ!$A$33:$A$776,$A124,СВЦЭМ!$B$33:$B$776,U$119)+'СЕТ СН'!$I$11+СВЦЭМ!$D$10+'СЕТ СН'!$I$5-'СЕТ СН'!$I$21</f>
        <v>3441.82583987</v>
      </c>
      <c r="V124" s="36">
        <f>SUMIFS(СВЦЭМ!$D$33:$D$776,СВЦЭМ!$A$33:$A$776,$A124,СВЦЭМ!$B$33:$B$776,V$119)+'СЕТ СН'!$I$11+СВЦЭМ!$D$10+'СЕТ СН'!$I$5-'СЕТ СН'!$I$21</f>
        <v>3423.7583783300001</v>
      </c>
      <c r="W124" s="36">
        <f>SUMIFS(СВЦЭМ!$D$33:$D$776,СВЦЭМ!$A$33:$A$776,$A124,СВЦЭМ!$B$33:$B$776,W$119)+'СЕТ СН'!$I$11+СВЦЭМ!$D$10+'СЕТ СН'!$I$5-'СЕТ СН'!$I$21</f>
        <v>3422.2312688800002</v>
      </c>
      <c r="X124" s="36">
        <f>SUMIFS(СВЦЭМ!$D$33:$D$776,СВЦЭМ!$A$33:$A$776,$A124,СВЦЭМ!$B$33:$B$776,X$119)+'СЕТ СН'!$I$11+СВЦЭМ!$D$10+'СЕТ СН'!$I$5-'СЕТ СН'!$I$21</f>
        <v>3441.6229008</v>
      </c>
      <c r="Y124" s="36">
        <f>SUMIFS(СВЦЭМ!$D$33:$D$776,СВЦЭМ!$A$33:$A$776,$A124,СВЦЭМ!$B$33:$B$776,Y$119)+'СЕТ СН'!$I$11+СВЦЭМ!$D$10+'СЕТ СН'!$I$5-'СЕТ СН'!$I$21</f>
        <v>3547.3809942899998</v>
      </c>
    </row>
    <row r="125" spans="1:27" ht="15.75" x14ac:dyDescent="0.2">
      <c r="A125" s="35">
        <f t="shared" si="3"/>
        <v>44049</v>
      </c>
      <c r="B125" s="36">
        <f>SUMIFS(СВЦЭМ!$D$33:$D$776,СВЦЭМ!$A$33:$A$776,$A125,СВЦЭМ!$B$33:$B$776,B$119)+'СЕТ СН'!$I$11+СВЦЭМ!$D$10+'СЕТ СН'!$I$5-'СЕТ СН'!$I$21</f>
        <v>3650.2116611000001</v>
      </c>
      <c r="C125" s="36">
        <f>SUMIFS(СВЦЭМ!$D$33:$D$776,СВЦЭМ!$A$33:$A$776,$A125,СВЦЭМ!$B$33:$B$776,C$119)+'СЕТ СН'!$I$11+СВЦЭМ!$D$10+'СЕТ СН'!$I$5-'СЕТ СН'!$I$21</f>
        <v>3701.44855637</v>
      </c>
      <c r="D125" s="36">
        <f>SUMIFS(СВЦЭМ!$D$33:$D$776,СВЦЭМ!$A$33:$A$776,$A125,СВЦЭМ!$B$33:$B$776,D$119)+'СЕТ СН'!$I$11+СВЦЭМ!$D$10+'СЕТ СН'!$I$5-'СЕТ СН'!$I$21</f>
        <v>3722.8560808299999</v>
      </c>
      <c r="E125" s="36">
        <f>SUMIFS(СВЦЭМ!$D$33:$D$776,СВЦЭМ!$A$33:$A$776,$A125,СВЦЭМ!$B$33:$B$776,E$119)+'СЕТ СН'!$I$11+СВЦЭМ!$D$10+'СЕТ СН'!$I$5-'СЕТ СН'!$I$21</f>
        <v>3717.75755695</v>
      </c>
      <c r="F125" s="36">
        <f>SUMIFS(СВЦЭМ!$D$33:$D$776,СВЦЭМ!$A$33:$A$776,$A125,СВЦЭМ!$B$33:$B$776,F$119)+'СЕТ СН'!$I$11+СВЦЭМ!$D$10+'СЕТ СН'!$I$5-'СЕТ СН'!$I$21</f>
        <v>3708.5713033299999</v>
      </c>
      <c r="G125" s="36">
        <f>SUMIFS(СВЦЭМ!$D$33:$D$776,СВЦЭМ!$A$33:$A$776,$A125,СВЦЭМ!$B$33:$B$776,G$119)+'СЕТ СН'!$I$11+СВЦЭМ!$D$10+'СЕТ СН'!$I$5-'СЕТ СН'!$I$21</f>
        <v>3717.0137455899999</v>
      </c>
      <c r="H125" s="36">
        <f>SUMIFS(СВЦЭМ!$D$33:$D$776,СВЦЭМ!$A$33:$A$776,$A125,СВЦЭМ!$B$33:$B$776,H$119)+'СЕТ СН'!$I$11+СВЦЭМ!$D$10+'СЕТ СН'!$I$5-'СЕТ СН'!$I$21</f>
        <v>3714.7320738200001</v>
      </c>
      <c r="I125" s="36">
        <f>SUMIFS(СВЦЭМ!$D$33:$D$776,СВЦЭМ!$A$33:$A$776,$A125,СВЦЭМ!$B$33:$B$776,I$119)+'СЕТ СН'!$I$11+СВЦЭМ!$D$10+'СЕТ СН'!$I$5-'СЕТ СН'!$I$21</f>
        <v>3664.4973930900001</v>
      </c>
      <c r="J125" s="36">
        <f>SUMIFS(СВЦЭМ!$D$33:$D$776,СВЦЭМ!$A$33:$A$776,$A125,СВЦЭМ!$B$33:$B$776,J$119)+'СЕТ СН'!$I$11+СВЦЭМ!$D$10+'СЕТ СН'!$I$5-'СЕТ СН'!$I$21</f>
        <v>3606.0854412500003</v>
      </c>
      <c r="K125" s="36">
        <f>SUMIFS(СВЦЭМ!$D$33:$D$776,СВЦЭМ!$A$33:$A$776,$A125,СВЦЭМ!$B$33:$B$776,K$119)+'СЕТ СН'!$I$11+СВЦЭМ!$D$10+'СЕТ СН'!$I$5-'СЕТ СН'!$I$21</f>
        <v>3572.3211413600002</v>
      </c>
      <c r="L125" s="36">
        <f>SUMIFS(СВЦЭМ!$D$33:$D$776,СВЦЭМ!$A$33:$A$776,$A125,СВЦЭМ!$B$33:$B$776,L$119)+'СЕТ СН'!$I$11+СВЦЭМ!$D$10+'СЕТ СН'!$I$5-'СЕТ СН'!$I$21</f>
        <v>3558.4523736599999</v>
      </c>
      <c r="M125" s="36">
        <f>SUMIFS(СВЦЭМ!$D$33:$D$776,СВЦЭМ!$A$33:$A$776,$A125,СВЦЭМ!$B$33:$B$776,M$119)+'СЕТ СН'!$I$11+СВЦЭМ!$D$10+'СЕТ СН'!$I$5-'СЕТ СН'!$I$21</f>
        <v>3485.3046906199997</v>
      </c>
      <c r="N125" s="36">
        <f>SUMIFS(СВЦЭМ!$D$33:$D$776,СВЦЭМ!$A$33:$A$776,$A125,СВЦЭМ!$B$33:$B$776,N$119)+'СЕТ СН'!$I$11+СВЦЭМ!$D$10+'СЕТ СН'!$I$5-'СЕТ СН'!$I$21</f>
        <v>3425.2647788899999</v>
      </c>
      <c r="O125" s="36">
        <f>SUMIFS(СВЦЭМ!$D$33:$D$776,СВЦЭМ!$A$33:$A$776,$A125,СВЦЭМ!$B$33:$B$776,O$119)+'СЕТ СН'!$I$11+СВЦЭМ!$D$10+'СЕТ СН'!$I$5-'СЕТ СН'!$I$21</f>
        <v>3398.8292315999997</v>
      </c>
      <c r="P125" s="36">
        <f>SUMIFS(СВЦЭМ!$D$33:$D$776,СВЦЭМ!$A$33:$A$776,$A125,СВЦЭМ!$B$33:$B$776,P$119)+'СЕТ СН'!$I$11+СВЦЭМ!$D$10+'СЕТ СН'!$I$5-'СЕТ СН'!$I$21</f>
        <v>3403.40304311</v>
      </c>
      <c r="Q125" s="36">
        <f>SUMIFS(СВЦЭМ!$D$33:$D$776,СВЦЭМ!$A$33:$A$776,$A125,СВЦЭМ!$B$33:$B$776,Q$119)+'СЕТ СН'!$I$11+СВЦЭМ!$D$10+'СЕТ СН'!$I$5-'СЕТ СН'!$I$21</f>
        <v>3405.2504484900001</v>
      </c>
      <c r="R125" s="36">
        <f>SUMIFS(СВЦЭМ!$D$33:$D$776,СВЦЭМ!$A$33:$A$776,$A125,СВЦЭМ!$B$33:$B$776,R$119)+'СЕТ СН'!$I$11+СВЦЭМ!$D$10+'СЕТ СН'!$I$5-'СЕТ СН'!$I$21</f>
        <v>3408.14756618</v>
      </c>
      <c r="S125" s="36">
        <f>SUMIFS(СВЦЭМ!$D$33:$D$776,СВЦЭМ!$A$33:$A$776,$A125,СВЦЭМ!$B$33:$B$776,S$119)+'СЕТ СН'!$I$11+СВЦЭМ!$D$10+'СЕТ СН'!$I$5-'СЕТ СН'!$I$21</f>
        <v>3410.0273563999999</v>
      </c>
      <c r="T125" s="36">
        <f>SUMIFS(СВЦЭМ!$D$33:$D$776,СВЦЭМ!$A$33:$A$776,$A125,СВЦЭМ!$B$33:$B$776,T$119)+'СЕТ СН'!$I$11+СВЦЭМ!$D$10+'СЕТ СН'!$I$5-'СЕТ СН'!$I$21</f>
        <v>3404.4410443300003</v>
      </c>
      <c r="U125" s="36">
        <f>SUMIFS(СВЦЭМ!$D$33:$D$776,СВЦЭМ!$A$33:$A$776,$A125,СВЦЭМ!$B$33:$B$776,U$119)+'СЕТ СН'!$I$11+СВЦЭМ!$D$10+'СЕТ СН'!$I$5-'СЕТ СН'!$I$21</f>
        <v>3400.95324063</v>
      </c>
      <c r="V125" s="36">
        <f>SUMIFS(СВЦЭМ!$D$33:$D$776,СВЦЭМ!$A$33:$A$776,$A125,СВЦЭМ!$B$33:$B$776,V$119)+'СЕТ СН'!$I$11+СВЦЭМ!$D$10+'СЕТ СН'!$I$5-'СЕТ СН'!$I$21</f>
        <v>3408.4638746999999</v>
      </c>
      <c r="W125" s="36">
        <f>SUMIFS(СВЦЭМ!$D$33:$D$776,СВЦЭМ!$A$33:$A$776,$A125,СВЦЭМ!$B$33:$B$776,W$119)+'СЕТ СН'!$I$11+СВЦЭМ!$D$10+'СЕТ СН'!$I$5-'СЕТ СН'!$I$21</f>
        <v>3401.4236141700003</v>
      </c>
      <c r="X125" s="36">
        <f>SUMIFS(СВЦЭМ!$D$33:$D$776,СВЦЭМ!$A$33:$A$776,$A125,СВЦЭМ!$B$33:$B$776,X$119)+'СЕТ СН'!$I$11+СВЦЭМ!$D$10+'СЕТ СН'!$I$5-'СЕТ СН'!$I$21</f>
        <v>3443.4359814700001</v>
      </c>
      <c r="Y125" s="36">
        <f>SUMIFS(СВЦЭМ!$D$33:$D$776,СВЦЭМ!$A$33:$A$776,$A125,СВЦЭМ!$B$33:$B$776,Y$119)+'СЕТ СН'!$I$11+СВЦЭМ!$D$10+'СЕТ СН'!$I$5-'СЕТ СН'!$I$21</f>
        <v>3543.6892981000001</v>
      </c>
    </row>
    <row r="126" spans="1:27" ht="15.75" x14ac:dyDescent="0.2">
      <c r="A126" s="35">
        <f t="shared" si="3"/>
        <v>44050</v>
      </c>
      <c r="B126" s="36">
        <f>SUMIFS(СВЦЭМ!$D$33:$D$776,СВЦЭМ!$A$33:$A$776,$A126,СВЦЭМ!$B$33:$B$776,B$119)+'СЕТ СН'!$I$11+СВЦЭМ!$D$10+'СЕТ СН'!$I$5-'СЕТ СН'!$I$21</f>
        <v>3591.1481923299998</v>
      </c>
      <c r="C126" s="36">
        <f>SUMIFS(СВЦЭМ!$D$33:$D$776,СВЦЭМ!$A$33:$A$776,$A126,СВЦЭМ!$B$33:$B$776,C$119)+'СЕТ СН'!$I$11+СВЦЭМ!$D$10+'СЕТ СН'!$I$5-'СЕТ СН'!$I$21</f>
        <v>3638.1028464999999</v>
      </c>
      <c r="D126" s="36">
        <f>SUMIFS(СВЦЭМ!$D$33:$D$776,СВЦЭМ!$A$33:$A$776,$A126,СВЦЭМ!$B$33:$B$776,D$119)+'СЕТ СН'!$I$11+СВЦЭМ!$D$10+'СЕТ СН'!$I$5-'СЕТ СН'!$I$21</f>
        <v>3651.1271037500001</v>
      </c>
      <c r="E126" s="36">
        <f>SUMIFS(СВЦЭМ!$D$33:$D$776,СВЦЭМ!$A$33:$A$776,$A126,СВЦЭМ!$B$33:$B$776,E$119)+'СЕТ СН'!$I$11+СВЦЭМ!$D$10+'СЕТ СН'!$I$5-'СЕТ СН'!$I$21</f>
        <v>3678.0268621699997</v>
      </c>
      <c r="F126" s="36">
        <f>SUMIFS(СВЦЭМ!$D$33:$D$776,СВЦЭМ!$A$33:$A$776,$A126,СВЦЭМ!$B$33:$B$776,F$119)+'СЕТ СН'!$I$11+СВЦЭМ!$D$10+'СЕТ СН'!$I$5-'СЕТ СН'!$I$21</f>
        <v>3684.4709404499999</v>
      </c>
      <c r="G126" s="36">
        <f>SUMIFS(СВЦЭМ!$D$33:$D$776,СВЦЭМ!$A$33:$A$776,$A126,СВЦЭМ!$B$33:$B$776,G$119)+'СЕТ СН'!$I$11+СВЦЭМ!$D$10+'СЕТ СН'!$I$5-'СЕТ СН'!$I$21</f>
        <v>3675.7359331500002</v>
      </c>
      <c r="H126" s="36">
        <f>SUMIFS(СВЦЭМ!$D$33:$D$776,СВЦЭМ!$A$33:$A$776,$A126,СВЦЭМ!$B$33:$B$776,H$119)+'СЕТ СН'!$I$11+СВЦЭМ!$D$10+'СЕТ СН'!$I$5-'СЕТ СН'!$I$21</f>
        <v>3643.3023875899999</v>
      </c>
      <c r="I126" s="36">
        <f>SUMIFS(СВЦЭМ!$D$33:$D$776,СВЦЭМ!$A$33:$A$776,$A126,СВЦЭМ!$B$33:$B$776,I$119)+'СЕТ СН'!$I$11+СВЦЭМ!$D$10+'СЕТ СН'!$I$5-'СЕТ СН'!$I$21</f>
        <v>3617.02932865</v>
      </c>
      <c r="J126" s="36">
        <f>SUMIFS(СВЦЭМ!$D$33:$D$776,СВЦЭМ!$A$33:$A$776,$A126,СВЦЭМ!$B$33:$B$776,J$119)+'СЕТ СН'!$I$11+СВЦЭМ!$D$10+'СЕТ СН'!$I$5-'СЕТ СН'!$I$21</f>
        <v>3585.1997920499998</v>
      </c>
      <c r="K126" s="36">
        <f>SUMIFS(СВЦЭМ!$D$33:$D$776,СВЦЭМ!$A$33:$A$776,$A126,СВЦЭМ!$B$33:$B$776,K$119)+'СЕТ СН'!$I$11+СВЦЭМ!$D$10+'СЕТ СН'!$I$5-'СЕТ СН'!$I$21</f>
        <v>3589.1780560400002</v>
      </c>
      <c r="L126" s="36">
        <f>SUMIFS(СВЦЭМ!$D$33:$D$776,СВЦЭМ!$A$33:$A$776,$A126,СВЦЭМ!$B$33:$B$776,L$119)+'СЕТ СН'!$I$11+СВЦЭМ!$D$10+'СЕТ СН'!$I$5-'СЕТ СН'!$I$21</f>
        <v>3563.5517393099999</v>
      </c>
      <c r="M126" s="36">
        <f>SUMIFS(СВЦЭМ!$D$33:$D$776,СВЦЭМ!$A$33:$A$776,$A126,СВЦЭМ!$B$33:$B$776,M$119)+'СЕТ СН'!$I$11+СВЦЭМ!$D$10+'СЕТ СН'!$I$5-'СЕТ СН'!$I$21</f>
        <v>3528.7946331000003</v>
      </c>
      <c r="N126" s="36">
        <f>SUMIFS(СВЦЭМ!$D$33:$D$776,СВЦЭМ!$A$33:$A$776,$A126,СВЦЭМ!$B$33:$B$776,N$119)+'СЕТ СН'!$I$11+СВЦЭМ!$D$10+'СЕТ СН'!$I$5-'СЕТ СН'!$I$21</f>
        <v>3476.2921968299997</v>
      </c>
      <c r="O126" s="36">
        <f>SUMIFS(СВЦЭМ!$D$33:$D$776,СВЦЭМ!$A$33:$A$776,$A126,СВЦЭМ!$B$33:$B$776,O$119)+'СЕТ СН'!$I$11+СВЦЭМ!$D$10+'СЕТ СН'!$I$5-'СЕТ СН'!$I$21</f>
        <v>3445.12016614</v>
      </c>
      <c r="P126" s="36">
        <f>SUMIFS(СВЦЭМ!$D$33:$D$776,СВЦЭМ!$A$33:$A$776,$A126,СВЦЭМ!$B$33:$B$776,P$119)+'СЕТ СН'!$I$11+СВЦЭМ!$D$10+'СЕТ СН'!$I$5-'СЕТ СН'!$I$21</f>
        <v>3449.23483953</v>
      </c>
      <c r="Q126" s="36">
        <f>SUMIFS(СВЦЭМ!$D$33:$D$776,СВЦЭМ!$A$33:$A$776,$A126,СВЦЭМ!$B$33:$B$776,Q$119)+'СЕТ СН'!$I$11+СВЦЭМ!$D$10+'СЕТ СН'!$I$5-'СЕТ СН'!$I$21</f>
        <v>3451.5649173199999</v>
      </c>
      <c r="R126" s="36">
        <f>SUMIFS(СВЦЭМ!$D$33:$D$776,СВЦЭМ!$A$33:$A$776,$A126,СВЦЭМ!$B$33:$B$776,R$119)+'СЕТ СН'!$I$11+СВЦЭМ!$D$10+'СЕТ СН'!$I$5-'СЕТ СН'!$I$21</f>
        <v>3460.9668044</v>
      </c>
      <c r="S126" s="36">
        <f>SUMIFS(СВЦЭМ!$D$33:$D$776,СВЦЭМ!$A$33:$A$776,$A126,СВЦЭМ!$B$33:$B$776,S$119)+'СЕТ СН'!$I$11+СВЦЭМ!$D$10+'СЕТ СН'!$I$5-'СЕТ СН'!$I$21</f>
        <v>3462.7757219</v>
      </c>
      <c r="T126" s="36">
        <f>SUMIFS(СВЦЭМ!$D$33:$D$776,СВЦЭМ!$A$33:$A$776,$A126,СВЦЭМ!$B$33:$B$776,T$119)+'СЕТ СН'!$I$11+СВЦЭМ!$D$10+'СЕТ СН'!$I$5-'СЕТ СН'!$I$21</f>
        <v>3450.7083203500001</v>
      </c>
      <c r="U126" s="36">
        <f>SUMIFS(СВЦЭМ!$D$33:$D$776,СВЦЭМ!$A$33:$A$776,$A126,СВЦЭМ!$B$33:$B$776,U$119)+'СЕТ СН'!$I$11+СВЦЭМ!$D$10+'СЕТ СН'!$I$5-'СЕТ СН'!$I$21</f>
        <v>3461.5886332700002</v>
      </c>
      <c r="V126" s="36">
        <f>SUMIFS(СВЦЭМ!$D$33:$D$776,СВЦЭМ!$A$33:$A$776,$A126,СВЦЭМ!$B$33:$B$776,V$119)+'СЕТ СН'!$I$11+СВЦЭМ!$D$10+'СЕТ СН'!$I$5-'СЕТ СН'!$I$21</f>
        <v>3478.5093044400001</v>
      </c>
      <c r="W126" s="36">
        <f>SUMIFS(СВЦЭМ!$D$33:$D$776,СВЦЭМ!$A$33:$A$776,$A126,СВЦЭМ!$B$33:$B$776,W$119)+'СЕТ СН'!$I$11+СВЦЭМ!$D$10+'СЕТ СН'!$I$5-'СЕТ СН'!$I$21</f>
        <v>3466.2515529800003</v>
      </c>
      <c r="X126" s="36">
        <f>SUMIFS(СВЦЭМ!$D$33:$D$776,СВЦЭМ!$A$33:$A$776,$A126,СВЦЭМ!$B$33:$B$776,X$119)+'СЕТ СН'!$I$11+СВЦЭМ!$D$10+'СЕТ СН'!$I$5-'СЕТ СН'!$I$21</f>
        <v>3497.4243710800001</v>
      </c>
      <c r="Y126" s="36">
        <f>SUMIFS(СВЦЭМ!$D$33:$D$776,СВЦЭМ!$A$33:$A$776,$A126,СВЦЭМ!$B$33:$B$776,Y$119)+'СЕТ СН'!$I$11+СВЦЭМ!$D$10+'СЕТ СН'!$I$5-'СЕТ СН'!$I$21</f>
        <v>3582.2134600700001</v>
      </c>
    </row>
    <row r="127" spans="1:27" ht="15.75" x14ac:dyDescent="0.2">
      <c r="A127" s="35">
        <f t="shared" si="3"/>
        <v>44051</v>
      </c>
      <c r="B127" s="36">
        <f>SUMIFS(СВЦЭМ!$D$33:$D$776,СВЦЭМ!$A$33:$A$776,$A127,СВЦЭМ!$B$33:$B$776,B$119)+'СЕТ СН'!$I$11+СВЦЭМ!$D$10+'СЕТ СН'!$I$5-'СЕТ СН'!$I$21</f>
        <v>3656.4904793699998</v>
      </c>
      <c r="C127" s="36">
        <f>SUMIFS(СВЦЭМ!$D$33:$D$776,СВЦЭМ!$A$33:$A$776,$A127,СВЦЭМ!$B$33:$B$776,C$119)+'СЕТ СН'!$I$11+СВЦЭМ!$D$10+'СЕТ СН'!$I$5-'СЕТ СН'!$I$21</f>
        <v>3679.3806748400002</v>
      </c>
      <c r="D127" s="36">
        <f>SUMIFS(СВЦЭМ!$D$33:$D$776,СВЦЭМ!$A$33:$A$776,$A127,СВЦЭМ!$B$33:$B$776,D$119)+'СЕТ СН'!$I$11+СВЦЭМ!$D$10+'СЕТ СН'!$I$5-'СЕТ СН'!$I$21</f>
        <v>3681.84096198</v>
      </c>
      <c r="E127" s="36">
        <f>SUMIFS(СВЦЭМ!$D$33:$D$776,СВЦЭМ!$A$33:$A$776,$A127,СВЦЭМ!$B$33:$B$776,E$119)+'СЕТ СН'!$I$11+СВЦЭМ!$D$10+'СЕТ СН'!$I$5-'СЕТ СН'!$I$21</f>
        <v>3701.6376618599998</v>
      </c>
      <c r="F127" s="36">
        <f>SUMIFS(СВЦЭМ!$D$33:$D$776,СВЦЭМ!$A$33:$A$776,$A127,СВЦЭМ!$B$33:$B$776,F$119)+'СЕТ СН'!$I$11+СВЦЭМ!$D$10+'СЕТ СН'!$I$5-'СЕТ СН'!$I$21</f>
        <v>3699.7683442500002</v>
      </c>
      <c r="G127" s="36">
        <f>SUMIFS(СВЦЭМ!$D$33:$D$776,СВЦЭМ!$A$33:$A$776,$A127,СВЦЭМ!$B$33:$B$776,G$119)+'СЕТ СН'!$I$11+СВЦЭМ!$D$10+'СЕТ СН'!$I$5-'СЕТ СН'!$I$21</f>
        <v>3699.9323510200002</v>
      </c>
      <c r="H127" s="36">
        <f>SUMIFS(СВЦЭМ!$D$33:$D$776,СВЦЭМ!$A$33:$A$776,$A127,СВЦЭМ!$B$33:$B$776,H$119)+'СЕТ СН'!$I$11+СВЦЭМ!$D$10+'СЕТ СН'!$I$5-'СЕТ СН'!$I$21</f>
        <v>3688.0096847099999</v>
      </c>
      <c r="I127" s="36">
        <f>SUMIFS(СВЦЭМ!$D$33:$D$776,СВЦЭМ!$A$33:$A$776,$A127,СВЦЭМ!$B$33:$B$776,I$119)+'СЕТ СН'!$I$11+СВЦЭМ!$D$10+'СЕТ СН'!$I$5-'СЕТ СН'!$I$21</f>
        <v>3652.7190934199998</v>
      </c>
      <c r="J127" s="36">
        <f>SUMIFS(СВЦЭМ!$D$33:$D$776,СВЦЭМ!$A$33:$A$776,$A127,СВЦЭМ!$B$33:$B$776,J$119)+'СЕТ СН'!$I$11+СВЦЭМ!$D$10+'СЕТ СН'!$I$5-'СЕТ СН'!$I$21</f>
        <v>3635.2756538799999</v>
      </c>
      <c r="K127" s="36">
        <f>SUMIFS(СВЦЭМ!$D$33:$D$776,СВЦЭМ!$A$33:$A$776,$A127,СВЦЭМ!$B$33:$B$776,K$119)+'СЕТ СН'!$I$11+СВЦЭМ!$D$10+'СЕТ СН'!$I$5-'СЕТ СН'!$I$21</f>
        <v>3616.1647907500001</v>
      </c>
      <c r="L127" s="36">
        <f>SUMIFS(СВЦЭМ!$D$33:$D$776,СВЦЭМ!$A$33:$A$776,$A127,СВЦЭМ!$B$33:$B$776,L$119)+'СЕТ СН'!$I$11+СВЦЭМ!$D$10+'СЕТ СН'!$I$5-'СЕТ СН'!$I$21</f>
        <v>3572.8920687</v>
      </c>
      <c r="M127" s="36">
        <f>SUMIFS(СВЦЭМ!$D$33:$D$776,СВЦЭМ!$A$33:$A$776,$A127,СВЦЭМ!$B$33:$B$776,M$119)+'СЕТ СН'!$I$11+СВЦЭМ!$D$10+'СЕТ СН'!$I$5-'СЕТ СН'!$I$21</f>
        <v>3480.1310898900001</v>
      </c>
      <c r="N127" s="36">
        <f>SUMIFS(СВЦЭМ!$D$33:$D$776,СВЦЭМ!$A$33:$A$776,$A127,СВЦЭМ!$B$33:$B$776,N$119)+'СЕТ СН'!$I$11+СВЦЭМ!$D$10+'СЕТ СН'!$I$5-'СЕТ СН'!$I$21</f>
        <v>3436.0397694200001</v>
      </c>
      <c r="O127" s="36">
        <f>SUMIFS(СВЦЭМ!$D$33:$D$776,СВЦЭМ!$A$33:$A$776,$A127,СВЦЭМ!$B$33:$B$776,O$119)+'СЕТ СН'!$I$11+СВЦЭМ!$D$10+'СЕТ СН'!$I$5-'СЕТ СН'!$I$21</f>
        <v>3418.90200465</v>
      </c>
      <c r="P127" s="36">
        <f>SUMIFS(СВЦЭМ!$D$33:$D$776,СВЦЭМ!$A$33:$A$776,$A127,СВЦЭМ!$B$33:$B$776,P$119)+'СЕТ СН'!$I$11+СВЦЭМ!$D$10+'СЕТ СН'!$I$5-'СЕТ СН'!$I$21</f>
        <v>3417.89337535</v>
      </c>
      <c r="Q127" s="36">
        <f>SUMIFS(СВЦЭМ!$D$33:$D$776,СВЦЭМ!$A$33:$A$776,$A127,СВЦЭМ!$B$33:$B$776,Q$119)+'СЕТ СН'!$I$11+СВЦЭМ!$D$10+'СЕТ СН'!$I$5-'СЕТ СН'!$I$21</f>
        <v>3429.0474718699998</v>
      </c>
      <c r="R127" s="36">
        <f>SUMIFS(СВЦЭМ!$D$33:$D$776,СВЦЭМ!$A$33:$A$776,$A127,СВЦЭМ!$B$33:$B$776,R$119)+'СЕТ СН'!$I$11+СВЦЭМ!$D$10+'СЕТ СН'!$I$5-'СЕТ СН'!$I$21</f>
        <v>3411.9678485300001</v>
      </c>
      <c r="S127" s="36">
        <f>SUMIFS(СВЦЭМ!$D$33:$D$776,СВЦЭМ!$A$33:$A$776,$A127,СВЦЭМ!$B$33:$B$776,S$119)+'СЕТ СН'!$I$11+СВЦЭМ!$D$10+'СЕТ СН'!$I$5-'СЕТ СН'!$I$21</f>
        <v>3420.1767864799999</v>
      </c>
      <c r="T127" s="36">
        <f>SUMIFS(СВЦЭМ!$D$33:$D$776,СВЦЭМ!$A$33:$A$776,$A127,СВЦЭМ!$B$33:$B$776,T$119)+'СЕТ СН'!$I$11+СВЦЭМ!$D$10+'СЕТ СН'!$I$5-'СЕТ СН'!$I$21</f>
        <v>3436.83730664</v>
      </c>
      <c r="U127" s="36">
        <f>SUMIFS(СВЦЭМ!$D$33:$D$776,СВЦЭМ!$A$33:$A$776,$A127,СВЦЭМ!$B$33:$B$776,U$119)+'СЕТ СН'!$I$11+СВЦЭМ!$D$10+'СЕТ СН'!$I$5-'СЕТ СН'!$I$21</f>
        <v>3443.5039136200003</v>
      </c>
      <c r="V127" s="36">
        <f>SUMIFS(СВЦЭМ!$D$33:$D$776,СВЦЭМ!$A$33:$A$776,$A127,СВЦЭМ!$B$33:$B$776,V$119)+'СЕТ СН'!$I$11+СВЦЭМ!$D$10+'СЕТ СН'!$I$5-'СЕТ СН'!$I$21</f>
        <v>3431.6307888900001</v>
      </c>
      <c r="W127" s="36">
        <f>SUMIFS(СВЦЭМ!$D$33:$D$776,СВЦЭМ!$A$33:$A$776,$A127,СВЦЭМ!$B$33:$B$776,W$119)+'СЕТ СН'!$I$11+СВЦЭМ!$D$10+'СЕТ СН'!$I$5-'СЕТ СН'!$I$21</f>
        <v>3419.8952457</v>
      </c>
      <c r="X127" s="36">
        <f>SUMIFS(СВЦЭМ!$D$33:$D$776,СВЦЭМ!$A$33:$A$776,$A127,СВЦЭМ!$B$33:$B$776,X$119)+'СЕТ СН'!$I$11+СВЦЭМ!$D$10+'СЕТ СН'!$I$5-'СЕТ СН'!$I$21</f>
        <v>3444.3276947499999</v>
      </c>
      <c r="Y127" s="36">
        <f>SUMIFS(СВЦЭМ!$D$33:$D$776,СВЦЭМ!$A$33:$A$776,$A127,СВЦЭМ!$B$33:$B$776,Y$119)+'СЕТ СН'!$I$11+СВЦЭМ!$D$10+'СЕТ СН'!$I$5-'СЕТ СН'!$I$21</f>
        <v>3541.1083352300002</v>
      </c>
    </row>
    <row r="128" spans="1:27" ht="15.75" x14ac:dyDescent="0.2">
      <c r="A128" s="35">
        <f t="shared" si="3"/>
        <v>44052</v>
      </c>
      <c r="B128" s="36">
        <f>SUMIFS(СВЦЭМ!$D$33:$D$776,СВЦЭМ!$A$33:$A$776,$A128,СВЦЭМ!$B$33:$B$776,B$119)+'СЕТ СН'!$I$11+СВЦЭМ!$D$10+'СЕТ СН'!$I$5-'СЕТ СН'!$I$21</f>
        <v>3627.9947800700002</v>
      </c>
      <c r="C128" s="36">
        <f>SUMIFS(СВЦЭМ!$D$33:$D$776,СВЦЭМ!$A$33:$A$776,$A128,СВЦЭМ!$B$33:$B$776,C$119)+'СЕТ СН'!$I$11+СВЦЭМ!$D$10+'СЕТ СН'!$I$5-'СЕТ СН'!$I$21</f>
        <v>3711.1448051500001</v>
      </c>
      <c r="D128" s="36">
        <f>SUMIFS(СВЦЭМ!$D$33:$D$776,СВЦЭМ!$A$33:$A$776,$A128,СВЦЭМ!$B$33:$B$776,D$119)+'СЕТ СН'!$I$11+СВЦЭМ!$D$10+'СЕТ СН'!$I$5-'СЕТ СН'!$I$21</f>
        <v>3704.5493072200002</v>
      </c>
      <c r="E128" s="36">
        <f>SUMIFS(СВЦЭМ!$D$33:$D$776,СВЦЭМ!$A$33:$A$776,$A128,СВЦЭМ!$B$33:$B$776,E$119)+'СЕТ СН'!$I$11+СВЦЭМ!$D$10+'СЕТ СН'!$I$5-'СЕТ СН'!$I$21</f>
        <v>3699.4355153699998</v>
      </c>
      <c r="F128" s="36">
        <f>SUMIFS(СВЦЭМ!$D$33:$D$776,СВЦЭМ!$A$33:$A$776,$A128,СВЦЭМ!$B$33:$B$776,F$119)+'СЕТ СН'!$I$11+СВЦЭМ!$D$10+'СЕТ СН'!$I$5-'СЕТ СН'!$I$21</f>
        <v>3693.6626213600002</v>
      </c>
      <c r="G128" s="36">
        <f>SUMIFS(СВЦЭМ!$D$33:$D$776,СВЦЭМ!$A$33:$A$776,$A128,СВЦЭМ!$B$33:$B$776,G$119)+'СЕТ СН'!$I$11+СВЦЭМ!$D$10+'СЕТ СН'!$I$5-'СЕТ СН'!$I$21</f>
        <v>3700.2990006700002</v>
      </c>
      <c r="H128" s="36">
        <f>SUMIFS(СВЦЭМ!$D$33:$D$776,СВЦЭМ!$A$33:$A$776,$A128,СВЦЭМ!$B$33:$B$776,H$119)+'СЕТ СН'!$I$11+СВЦЭМ!$D$10+'СЕТ СН'!$I$5-'СЕТ СН'!$I$21</f>
        <v>3711.8008868500001</v>
      </c>
      <c r="I128" s="36">
        <f>SUMIFS(СВЦЭМ!$D$33:$D$776,СВЦЭМ!$A$33:$A$776,$A128,СВЦЭМ!$B$33:$B$776,I$119)+'СЕТ СН'!$I$11+СВЦЭМ!$D$10+'СЕТ СН'!$I$5-'СЕТ СН'!$I$21</f>
        <v>3708.2252158700003</v>
      </c>
      <c r="J128" s="36">
        <f>SUMIFS(СВЦЭМ!$D$33:$D$776,СВЦЭМ!$A$33:$A$776,$A128,СВЦЭМ!$B$33:$B$776,J$119)+'СЕТ СН'!$I$11+СВЦЭМ!$D$10+'СЕТ СН'!$I$5-'СЕТ СН'!$I$21</f>
        <v>3658.31161501</v>
      </c>
      <c r="K128" s="36">
        <f>SUMIFS(СВЦЭМ!$D$33:$D$776,СВЦЭМ!$A$33:$A$776,$A128,СВЦЭМ!$B$33:$B$776,K$119)+'СЕТ СН'!$I$11+СВЦЭМ!$D$10+'СЕТ СН'!$I$5-'СЕТ СН'!$I$21</f>
        <v>3616.0084553699999</v>
      </c>
      <c r="L128" s="36">
        <f>SUMIFS(СВЦЭМ!$D$33:$D$776,СВЦЭМ!$A$33:$A$776,$A128,СВЦЭМ!$B$33:$B$776,L$119)+'СЕТ СН'!$I$11+СВЦЭМ!$D$10+'СЕТ СН'!$I$5-'СЕТ СН'!$I$21</f>
        <v>3570.25784015</v>
      </c>
      <c r="M128" s="36">
        <f>SUMIFS(СВЦЭМ!$D$33:$D$776,СВЦЭМ!$A$33:$A$776,$A128,СВЦЭМ!$B$33:$B$776,M$119)+'СЕТ СН'!$I$11+СВЦЭМ!$D$10+'СЕТ СН'!$I$5-'СЕТ СН'!$I$21</f>
        <v>3484.4925808399998</v>
      </c>
      <c r="N128" s="36">
        <f>SUMIFS(СВЦЭМ!$D$33:$D$776,СВЦЭМ!$A$33:$A$776,$A128,СВЦЭМ!$B$33:$B$776,N$119)+'СЕТ СН'!$I$11+СВЦЭМ!$D$10+'СЕТ СН'!$I$5-'СЕТ СН'!$I$21</f>
        <v>3432.3560849599999</v>
      </c>
      <c r="O128" s="36">
        <f>SUMIFS(СВЦЭМ!$D$33:$D$776,СВЦЭМ!$A$33:$A$776,$A128,СВЦЭМ!$B$33:$B$776,O$119)+'СЕТ СН'!$I$11+СВЦЭМ!$D$10+'СЕТ СН'!$I$5-'СЕТ СН'!$I$21</f>
        <v>3400.1527460500001</v>
      </c>
      <c r="P128" s="36">
        <f>SUMIFS(СВЦЭМ!$D$33:$D$776,СВЦЭМ!$A$33:$A$776,$A128,СВЦЭМ!$B$33:$B$776,P$119)+'СЕТ СН'!$I$11+СВЦЭМ!$D$10+'СЕТ СН'!$I$5-'СЕТ СН'!$I$21</f>
        <v>3402.7464535600002</v>
      </c>
      <c r="Q128" s="36">
        <f>SUMIFS(СВЦЭМ!$D$33:$D$776,СВЦЭМ!$A$33:$A$776,$A128,СВЦЭМ!$B$33:$B$776,Q$119)+'СЕТ СН'!$I$11+СВЦЭМ!$D$10+'СЕТ СН'!$I$5-'СЕТ СН'!$I$21</f>
        <v>3420.6785049600003</v>
      </c>
      <c r="R128" s="36">
        <f>SUMIFS(СВЦЭМ!$D$33:$D$776,СВЦЭМ!$A$33:$A$776,$A128,СВЦЭМ!$B$33:$B$776,R$119)+'СЕТ СН'!$I$11+СВЦЭМ!$D$10+'СЕТ СН'!$I$5-'СЕТ СН'!$I$21</f>
        <v>3407.3773565299998</v>
      </c>
      <c r="S128" s="36">
        <f>SUMIFS(СВЦЭМ!$D$33:$D$776,СВЦЭМ!$A$33:$A$776,$A128,СВЦЭМ!$B$33:$B$776,S$119)+'СЕТ СН'!$I$11+СВЦЭМ!$D$10+'СЕТ СН'!$I$5-'СЕТ СН'!$I$21</f>
        <v>3409.7191485200001</v>
      </c>
      <c r="T128" s="36">
        <f>SUMIFS(СВЦЭМ!$D$33:$D$776,СВЦЭМ!$A$33:$A$776,$A128,СВЦЭМ!$B$33:$B$776,T$119)+'СЕТ СН'!$I$11+СВЦЭМ!$D$10+'СЕТ СН'!$I$5-'СЕТ СН'!$I$21</f>
        <v>3420.4211243499999</v>
      </c>
      <c r="U128" s="36">
        <f>SUMIFS(СВЦЭМ!$D$33:$D$776,СВЦЭМ!$A$33:$A$776,$A128,СВЦЭМ!$B$33:$B$776,U$119)+'СЕТ СН'!$I$11+СВЦЭМ!$D$10+'СЕТ СН'!$I$5-'СЕТ СН'!$I$21</f>
        <v>3425.2136961699998</v>
      </c>
      <c r="V128" s="36">
        <f>SUMIFS(СВЦЭМ!$D$33:$D$776,СВЦЭМ!$A$33:$A$776,$A128,СВЦЭМ!$B$33:$B$776,V$119)+'СЕТ СН'!$I$11+СВЦЭМ!$D$10+'СЕТ СН'!$I$5-'СЕТ СН'!$I$21</f>
        <v>3425.5635699899999</v>
      </c>
      <c r="W128" s="36">
        <f>SUMIFS(СВЦЭМ!$D$33:$D$776,СВЦЭМ!$A$33:$A$776,$A128,СВЦЭМ!$B$33:$B$776,W$119)+'СЕТ СН'!$I$11+СВЦЭМ!$D$10+'СЕТ СН'!$I$5-'СЕТ СН'!$I$21</f>
        <v>3411.49054136</v>
      </c>
      <c r="X128" s="36">
        <f>SUMIFS(СВЦЭМ!$D$33:$D$776,СВЦЭМ!$A$33:$A$776,$A128,СВЦЭМ!$B$33:$B$776,X$119)+'СЕТ СН'!$I$11+СВЦЭМ!$D$10+'СЕТ СН'!$I$5-'СЕТ СН'!$I$21</f>
        <v>3442.3597176900003</v>
      </c>
      <c r="Y128" s="36">
        <f>SUMIFS(СВЦЭМ!$D$33:$D$776,СВЦЭМ!$A$33:$A$776,$A128,СВЦЭМ!$B$33:$B$776,Y$119)+'СЕТ СН'!$I$11+СВЦЭМ!$D$10+'СЕТ СН'!$I$5-'СЕТ СН'!$I$21</f>
        <v>3545.8069757100002</v>
      </c>
    </row>
    <row r="129" spans="1:25" ht="15.75" x14ac:dyDescent="0.2">
      <c r="A129" s="35">
        <f t="shared" si="3"/>
        <v>44053</v>
      </c>
      <c r="B129" s="36">
        <f>SUMIFS(СВЦЭМ!$D$33:$D$776,СВЦЭМ!$A$33:$A$776,$A129,СВЦЭМ!$B$33:$B$776,B$119)+'СЕТ СН'!$I$11+СВЦЭМ!$D$10+'СЕТ СН'!$I$5-'СЕТ СН'!$I$21</f>
        <v>3632.5899532600001</v>
      </c>
      <c r="C129" s="36">
        <f>SUMIFS(СВЦЭМ!$D$33:$D$776,СВЦЭМ!$A$33:$A$776,$A129,СВЦЭМ!$B$33:$B$776,C$119)+'СЕТ СН'!$I$11+СВЦЭМ!$D$10+'СЕТ СН'!$I$5-'СЕТ СН'!$I$21</f>
        <v>3685.2494632500002</v>
      </c>
      <c r="D129" s="36">
        <f>SUMIFS(СВЦЭМ!$D$33:$D$776,СВЦЭМ!$A$33:$A$776,$A129,СВЦЭМ!$B$33:$B$776,D$119)+'СЕТ СН'!$I$11+СВЦЭМ!$D$10+'СЕТ СН'!$I$5-'СЕТ СН'!$I$21</f>
        <v>3667.7644081200001</v>
      </c>
      <c r="E129" s="36">
        <f>SUMIFS(СВЦЭМ!$D$33:$D$776,СВЦЭМ!$A$33:$A$776,$A129,СВЦЭМ!$B$33:$B$776,E$119)+'СЕТ СН'!$I$11+СВЦЭМ!$D$10+'СЕТ СН'!$I$5-'СЕТ СН'!$I$21</f>
        <v>3655.5887467399998</v>
      </c>
      <c r="F129" s="36">
        <f>SUMIFS(СВЦЭМ!$D$33:$D$776,СВЦЭМ!$A$33:$A$776,$A129,СВЦЭМ!$B$33:$B$776,F$119)+'СЕТ СН'!$I$11+СВЦЭМ!$D$10+'СЕТ СН'!$I$5-'СЕТ СН'!$I$21</f>
        <v>3648.6183142099999</v>
      </c>
      <c r="G129" s="36">
        <f>SUMIFS(СВЦЭМ!$D$33:$D$776,СВЦЭМ!$A$33:$A$776,$A129,СВЦЭМ!$B$33:$B$776,G$119)+'СЕТ СН'!$I$11+СВЦЭМ!$D$10+'СЕТ СН'!$I$5-'СЕТ СН'!$I$21</f>
        <v>3657.03034235</v>
      </c>
      <c r="H129" s="36">
        <f>SUMIFS(СВЦЭМ!$D$33:$D$776,СВЦЭМ!$A$33:$A$776,$A129,СВЦЭМ!$B$33:$B$776,H$119)+'СЕТ СН'!$I$11+СВЦЭМ!$D$10+'СЕТ СН'!$I$5-'СЕТ СН'!$I$21</f>
        <v>3685.1764034100001</v>
      </c>
      <c r="I129" s="36">
        <f>SUMIFS(СВЦЭМ!$D$33:$D$776,СВЦЭМ!$A$33:$A$776,$A129,СВЦЭМ!$B$33:$B$776,I$119)+'СЕТ СН'!$I$11+СВЦЭМ!$D$10+'СЕТ СН'!$I$5-'СЕТ СН'!$I$21</f>
        <v>3679.2350060899998</v>
      </c>
      <c r="J129" s="36">
        <f>SUMIFS(СВЦЭМ!$D$33:$D$776,СВЦЭМ!$A$33:$A$776,$A129,СВЦЭМ!$B$33:$B$776,J$119)+'СЕТ СН'!$I$11+СВЦЭМ!$D$10+'СЕТ СН'!$I$5-'СЕТ СН'!$I$21</f>
        <v>3626.23374066</v>
      </c>
      <c r="K129" s="36">
        <f>SUMIFS(СВЦЭМ!$D$33:$D$776,СВЦЭМ!$A$33:$A$776,$A129,СВЦЭМ!$B$33:$B$776,K$119)+'СЕТ СН'!$I$11+СВЦЭМ!$D$10+'СЕТ СН'!$I$5-'СЕТ СН'!$I$21</f>
        <v>3580.7073990500003</v>
      </c>
      <c r="L129" s="36">
        <f>SUMIFS(СВЦЭМ!$D$33:$D$776,СВЦЭМ!$A$33:$A$776,$A129,СВЦЭМ!$B$33:$B$776,L$119)+'СЕТ СН'!$I$11+СВЦЭМ!$D$10+'СЕТ СН'!$I$5-'СЕТ СН'!$I$21</f>
        <v>3571.7008905000002</v>
      </c>
      <c r="M129" s="36">
        <f>SUMIFS(СВЦЭМ!$D$33:$D$776,СВЦЭМ!$A$33:$A$776,$A129,СВЦЭМ!$B$33:$B$776,M$119)+'СЕТ СН'!$I$11+СВЦЭМ!$D$10+'СЕТ СН'!$I$5-'СЕТ СН'!$I$21</f>
        <v>3519.27633272</v>
      </c>
      <c r="N129" s="36">
        <f>SUMIFS(СВЦЭМ!$D$33:$D$776,СВЦЭМ!$A$33:$A$776,$A129,СВЦЭМ!$B$33:$B$776,N$119)+'СЕТ СН'!$I$11+СВЦЭМ!$D$10+'СЕТ СН'!$I$5-'СЕТ СН'!$I$21</f>
        <v>3457.1041215800001</v>
      </c>
      <c r="O129" s="36">
        <f>SUMIFS(СВЦЭМ!$D$33:$D$776,СВЦЭМ!$A$33:$A$776,$A129,СВЦЭМ!$B$33:$B$776,O$119)+'СЕТ СН'!$I$11+СВЦЭМ!$D$10+'СЕТ СН'!$I$5-'СЕТ СН'!$I$21</f>
        <v>3421.6436810300002</v>
      </c>
      <c r="P129" s="36">
        <f>SUMIFS(СВЦЭМ!$D$33:$D$776,СВЦЭМ!$A$33:$A$776,$A129,СВЦЭМ!$B$33:$B$776,P$119)+'СЕТ СН'!$I$11+СВЦЭМ!$D$10+'СЕТ СН'!$I$5-'СЕТ СН'!$I$21</f>
        <v>3395.0701727000001</v>
      </c>
      <c r="Q129" s="36">
        <f>SUMIFS(СВЦЭМ!$D$33:$D$776,СВЦЭМ!$A$33:$A$776,$A129,СВЦЭМ!$B$33:$B$776,Q$119)+'СЕТ СН'!$I$11+СВЦЭМ!$D$10+'СЕТ СН'!$I$5-'СЕТ СН'!$I$21</f>
        <v>3401.2996985899999</v>
      </c>
      <c r="R129" s="36">
        <f>SUMIFS(СВЦЭМ!$D$33:$D$776,СВЦЭМ!$A$33:$A$776,$A129,СВЦЭМ!$B$33:$B$776,R$119)+'СЕТ СН'!$I$11+СВЦЭМ!$D$10+'СЕТ СН'!$I$5-'СЕТ СН'!$I$21</f>
        <v>3405.89422741</v>
      </c>
      <c r="S129" s="36">
        <f>SUMIFS(СВЦЭМ!$D$33:$D$776,СВЦЭМ!$A$33:$A$776,$A129,СВЦЭМ!$B$33:$B$776,S$119)+'СЕТ СН'!$I$11+СВЦЭМ!$D$10+'СЕТ СН'!$I$5-'СЕТ СН'!$I$21</f>
        <v>3405.8108259199998</v>
      </c>
      <c r="T129" s="36">
        <f>SUMIFS(СВЦЭМ!$D$33:$D$776,СВЦЭМ!$A$33:$A$776,$A129,СВЦЭМ!$B$33:$B$776,T$119)+'СЕТ СН'!$I$11+СВЦЭМ!$D$10+'СЕТ СН'!$I$5-'СЕТ СН'!$I$21</f>
        <v>3415.53246438</v>
      </c>
      <c r="U129" s="36">
        <f>SUMIFS(СВЦЭМ!$D$33:$D$776,СВЦЭМ!$A$33:$A$776,$A129,СВЦЭМ!$B$33:$B$776,U$119)+'СЕТ СН'!$I$11+СВЦЭМ!$D$10+'СЕТ СН'!$I$5-'СЕТ СН'!$I$21</f>
        <v>3416.4853813600002</v>
      </c>
      <c r="V129" s="36">
        <f>SUMIFS(СВЦЭМ!$D$33:$D$776,СВЦЭМ!$A$33:$A$776,$A129,СВЦЭМ!$B$33:$B$776,V$119)+'СЕТ СН'!$I$11+СВЦЭМ!$D$10+'СЕТ СН'!$I$5-'СЕТ СН'!$I$21</f>
        <v>3407.0368955200001</v>
      </c>
      <c r="W129" s="36">
        <f>SUMIFS(СВЦЭМ!$D$33:$D$776,СВЦЭМ!$A$33:$A$776,$A129,СВЦЭМ!$B$33:$B$776,W$119)+'СЕТ СН'!$I$11+СВЦЭМ!$D$10+'СЕТ СН'!$I$5-'СЕТ СН'!$I$21</f>
        <v>3391.6548195400001</v>
      </c>
      <c r="X129" s="36">
        <f>SUMIFS(СВЦЭМ!$D$33:$D$776,СВЦЭМ!$A$33:$A$776,$A129,СВЦЭМ!$B$33:$B$776,X$119)+'СЕТ СН'!$I$11+СВЦЭМ!$D$10+'СЕТ СН'!$I$5-'СЕТ СН'!$I$21</f>
        <v>3424.0991845899998</v>
      </c>
      <c r="Y129" s="36">
        <f>SUMIFS(СВЦЭМ!$D$33:$D$776,СВЦЭМ!$A$33:$A$776,$A129,СВЦЭМ!$B$33:$B$776,Y$119)+'СЕТ СН'!$I$11+СВЦЭМ!$D$10+'СЕТ СН'!$I$5-'СЕТ СН'!$I$21</f>
        <v>3502.8167499599999</v>
      </c>
    </row>
    <row r="130" spans="1:25" ht="15.75" x14ac:dyDescent="0.2">
      <c r="A130" s="35">
        <f t="shared" si="3"/>
        <v>44054</v>
      </c>
      <c r="B130" s="36">
        <f>SUMIFS(СВЦЭМ!$D$33:$D$776,СВЦЭМ!$A$33:$A$776,$A130,СВЦЭМ!$B$33:$B$776,B$119)+'СЕТ СН'!$I$11+СВЦЭМ!$D$10+'СЕТ СН'!$I$5-'СЕТ СН'!$I$21</f>
        <v>3592.90863799</v>
      </c>
      <c r="C130" s="36">
        <f>SUMIFS(СВЦЭМ!$D$33:$D$776,СВЦЭМ!$A$33:$A$776,$A130,СВЦЭМ!$B$33:$B$776,C$119)+'СЕТ СН'!$I$11+СВЦЭМ!$D$10+'СЕТ СН'!$I$5-'СЕТ СН'!$I$21</f>
        <v>3635.6300141500001</v>
      </c>
      <c r="D130" s="36">
        <f>SUMIFS(СВЦЭМ!$D$33:$D$776,СВЦЭМ!$A$33:$A$776,$A130,СВЦЭМ!$B$33:$B$776,D$119)+'СЕТ СН'!$I$11+СВЦЭМ!$D$10+'СЕТ СН'!$I$5-'СЕТ СН'!$I$21</f>
        <v>3630.1525300499998</v>
      </c>
      <c r="E130" s="36">
        <f>SUMIFS(СВЦЭМ!$D$33:$D$776,СВЦЭМ!$A$33:$A$776,$A130,СВЦЭМ!$B$33:$B$776,E$119)+'СЕТ СН'!$I$11+СВЦЭМ!$D$10+'СЕТ СН'!$I$5-'СЕТ СН'!$I$21</f>
        <v>3616.3489516999998</v>
      </c>
      <c r="F130" s="36">
        <f>SUMIFS(СВЦЭМ!$D$33:$D$776,СВЦЭМ!$A$33:$A$776,$A130,СВЦЭМ!$B$33:$B$776,F$119)+'СЕТ СН'!$I$11+СВЦЭМ!$D$10+'СЕТ СН'!$I$5-'СЕТ СН'!$I$21</f>
        <v>3602.5307978000001</v>
      </c>
      <c r="G130" s="36">
        <f>SUMIFS(СВЦЭМ!$D$33:$D$776,СВЦЭМ!$A$33:$A$776,$A130,СВЦЭМ!$B$33:$B$776,G$119)+'СЕТ СН'!$I$11+СВЦЭМ!$D$10+'СЕТ СН'!$I$5-'СЕТ СН'!$I$21</f>
        <v>3614.9972069</v>
      </c>
      <c r="H130" s="36">
        <f>SUMIFS(СВЦЭМ!$D$33:$D$776,СВЦЭМ!$A$33:$A$776,$A130,СВЦЭМ!$B$33:$B$776,H$119)+'СЕТ СН'!$I$11+СВЦЭМ!$D$10+'СЕТ СН'!$I$5-'СЕТ СН'!$I$21</f>
        <v>3584.1767668100001</v>
      </c>
      <c r="I130" s="36">
        <f>SUMIFS(СВЦЭМ!$D$33:$D$776,СВЦЭМ!$A$33:$A$776,$A130,СВЦЭМ!$B$33:$B$776,I$119)+'СЕТ СН'!$I$11+СВЦЭМ!$D$10+'СЕТ СН'!$I$5-'СЕТ СН'!$I$21</f>
        <v>3569.1389926299998</v>
      </c>
      <c r="J130" s="36">
        <f>SUMIFS(СВЦЭМ!$D$33:$D$776,СВЦЭМ!$A$33:$A$776,$A130,СВЦЭМ!$B$33:$B$776,J$119)+'СЕТ СН'!$I$11+СВЦЭМ!$D$10+'СЕТ СН'!$I$5-'СЕТ СН'!$I$21</f>
        <v>3542.9172277400003</v>
      </c>
      <c r="K130" s="36">
        <f>SUMIFS(СВЦЭМ!$D$33:$D$776,СВЦЭМ!$A$33:$A$776,$A130,СВЦЭМ!$B$33:$B$776,K$119)+'СЕТ СН'!$I$11+СВЦЭМ!$D$10+'СЕТ СН'!$I$5-'СЕТ СН'!$I$21</f>
        <v>3519.4688717999998</v>
      </c>
      <c r="L130" s="36">
        <f>SUMIFS(СВЦЭМ!$D$33:$D$776,СВЦЭМ!$A$33:$A$776,$A130,СВЦЭМ!$B$33:$B$776,L$119)+'СЕТ СН'!$I$11+СВЦЭМ!$D$10+'СЕТ СН'!$I$5-'СЕТ СН'!$I$21</f>
        <v>3509.47271103</v>
      </c>
      <c r="M130" s="36">
        <f>SUMIFS(СВЦЭМ!$D$33:$D$776,СВЦЭМ!$A$33:$A$776,$A130,СВЦЭМ!$B$33:$B$776,M$119)+'СЕТ СН'!$I$11+СВЦЭМ!$D$10+'СЕТ СН'!$I$5-'СЕТ СН'!$I$21</f>
        <v>3466.6757678200001</v>
      </c>
      <c r="N130" s="36">
        <f>SUMIFS(СВЦЭМ!$D$33:$D$776,СВЦЭМ!$A$33:$A$776,$A130,СВЦЭМ!$B$33:$B$776,N$119)+'СЕТ СН'!$I$11+СВЦЭМ!$D$10+'СЕТ СН'!$I$5-'СЕТ СН'!$I$21</f>
        <v>3451.3791568799998</v>
      </c>
      <c r="O130" s="36">
        <f>SUMIFS(СВЦЭМ!$D$33:$D$776,СВЦЭМ!$A$33:$A$776,$A130,СВЦЭМ!$B$33:$B$776,O$119)+'СЕТ СН'!$I$11+СВЦЭМ!$D$10+'СЕТ СН'!$I$5-'СЕТ СН'!$I$21</f>
        <v>3455.9919270199998</v>
      </c>
      <c r="P130" s="36">
        <f>SUMIFS(СВЦЭМ!$D$33:$D$776,СВЦЭМ!$A$33:$A$776,$A130,СВЦЭМ!$B$33:$B$776,P$119)+'СЕТ СН'!$I$11+СВЦЭМ!$D$10+'СЕТ СН'!$I$5-'СЕТ СН'!$I$21</f>
        <v>3455.6650735900002</v>
      </c>
      <c r="Q130" s="36">
        <f>SUMIFS(СВЦЭМ!$D$33:$D$776,СВЦЭМ!$A$33:$A$776,$A130,СВЦЭМ!$B$33:$B$776,Q$119)+'СЕТ СН'!$I$11+СВЦЭМ!$D$10+'СЕТ СН'!$I$5-'СЕТ СН'!$I$21</f>
        <v>3454.9227630200003</v>
      </c>
      <c r="R130" s="36">
        <f>SUMIFS(СВЦЭМ!$D$33:$D$776,СВЦЭМ!$A$33:$A$776,$A130,СВЦЭМ!$B$33:$B$776,R$119)+'СЕТ СН'!$I$11+СВЦЭМ!$D$10+'СЕТ СН'!$I$5-'СЕТ СН'!$I$21</f>
        <v>3449.4069664099998</v>
      </c>
      <c r="S130" s="36">
        <f>SUMIFS(СВЦЭМ!$D$33:$D$776,СВЦЭМ!$A$33:$A$776,$A130,СВЦЭМ!$B$33:$B$776,S$119)+'СЕТ СН'!$I$11+СВЦЭМ!$D$10+'СЕТ СН'!$I$5-'СЕТ СН'!$I$21</f>
        <v>3454.9264314500001</v>
      </c>
      <c r="T130" s="36">
        <f>SUMIFS(СВЦЭМ!$D$33:$D$776,СВЦЭМ!$A$33:$A$776,$A130,СВЦЭМ!$B$33:$B$776,T$119)+'СЕТ СН'!$I$11+СВЦЭМ!$D$10+'СЕТ СН'!$I$5-'СЕТ СН'!$I$21</f>
        <v>3453.8670624599999</v>
      </c>
      <c r="U130" s="36">
        <f>SUMIFS(СВЦЭМ!$D$33:$D$776,СВЦЭМ!$A$33:$A$776,$A130,СВЦЭМ!$B$33:$B$776,U$119)+'СЕТ СН'!$I$11+СВЦЭМ!$D$10+'СЕТ СН'!$I$5-'СЕТ СН'!$I$21</f>
        <v>3446.6937729700003</v>
      </c>
      <c r="V130" s="36">
        <f>SUMIFS(СВЦЭМ!$D$33:$D$776,СВЦЭМ!$A$33:$A$776,$A130,СВЦЭМ!$B$33:$B$776,V$119)+'СЕТ СН'!$I$11+СВЦЭМ!$D$10+'СЕТ СН'!$I$5-'СЕТ СН'!$I$21</f>
        <v>3441.5763442299999</v>
      </c>
      <c r="W130" s="36">
        <f>SUMIFS(СВЦЭМ!$D$33:$D$776,СВЦЭМ!$A$33:$A$776,$A130,СВЦЭМ!$B$33:$B$776,W$119)+'СЕТ СН'!$I$11+СВЦЭМ!$D$10+'СЕТ СН'!$I$5-'СЕТ СН'!$I$21</f>
        <v>3448.4815124400002</v>
      </c>
      <c r="X130" s="36">
        <f>SUMIFS(СВЦЭМ!$D$33:$D$776,СВЦЭМ!$A$33:$A$776,$A130,СВЦЭМ!$B$33:$B$776,X$119)+'СЕТ СН'!$I$11+СВЦЭМ!$D$10+'СЕТ СН'!$I$5-'СЕТ СН'!$I$21</f>
        <v>3449.4505767599999</v>
      </c>
      <c r="Y130" s="36">
        <f>SUMIFS(СВЦЭМ!$D$33:$D$776,СВЦЭМ!$A$33:$A$776,$A130,СВЦЭМ!$B$33:$B$776,Y$119)+'СЕТ СН'!$I$11+СВЦЭМ!$D$10+'СЕТ СН'!$I$5-'СЕТ СН'!$I$21</f>
        <v>3492.8135993000001</v>
      </c>
    </row>
    <row r="131" spans="1:25" ht="15.75" x14ac:dyDescent="0.2">
      <c r="A131" s="35">
        <f t="shared" si="3"/>
        <v>44055</v>
      </c>
      <c r="B131" s="36">
        <f>SUMIFS(СВЦЭМ!$D$33:$D$776,СВЦЭМ!$A$33:$A$776,$A131,СВЦЭМ!$B$33:$B$776,B$119)+'СЕТ СН'!$I$11+СВЦЭМ!$D$10+'СЕТ СН'!$I$5-'СЕТ СН'!$I$21</f>
        <v>3591.95088235</v>
      </c>
      <c r="C131" s="36">
        <f>SUMIFS(СВЦЭМ!$D$33:$D$776,СВЦЭМ!$A$33:$A$776,$A131,СВЦЭМ!$B$33:$B$776,C$119)+'СЕТ СН'!$I$11+СВЦЭМ!$D$10+'СЕТ СН'!$I$5-'СЕТ СН'!$I$21</f>
        <v>3628.9741146799997</v>
      </c>
      <c r="D131" s="36">
        <f>SUMIFS(СВЦЭМ!$D$33:$D$776,СВЦЭМ!$A$33:$A$776,$A131,СВЦЭМ!$B$33:$B$776,D$119)+'СЕТ СН'!$I$11+СВЦЭМ!$D$10+'СЕТ СН'!$I$5-'СЕТ СН'!$I$21</f>
        <v>3627.8515514999999</v>
      </c>
      <c r="E131" s="36">
        <f>SUMIFS(СВЦЭМ!$D$33:$D$776,СВЦЭМ!$A$33:$A$776,$A131,СВЦЭМ!$B$33:$B$776,E$119)+'СЕТ СН'!$I$11+СВЦЭМ!$D$10+'СЕТ СН'!$I$5-'СЕТ СН'!$I$21</f>
        <v>3632.8774395099999</v>
      </c>
      <c r="F131" s="36">
        <f>SUMIFS(СВЦЭМ!$D$33:$D$776,СВЦЭМ!$A$33:$A$776,$A131,СВЦЭМ!$B$33:$B$776,F$119)+'СЕТ СН'!$I$11+СВЦЭМ!$D$10+'СЕТ СН'!$I$5-'СЕТ СН'!$I$21</f>
        <v>3634.0184057199999</v>
      </c>
      <c r="G131" s="36">
        <f>SUMIFS(СВЦЭМ!$D$33:$D$776,СВЦЭМ!$A$33:$A$776,$A131,СВЦЭМ!$B$33:$B$776,G$119)+'СЕТ СН'!$I$11+СВЦЭМ!$D$10+'СЕТ СН'!$I$5-'СЕТ СН'!$I$21</f>
        <v>3630.7082552699999</v>
      </c>
      <c r="H131" s="36">
        <f>SUMIFS(СВЦЭМ!$D$33:$D$776,СВЦЭМ!$A$33:$A$776,$A131,СВЦЭМ!$B$33:$B$776,H$119)+'СЕТ СН'!$I$11+СВЦЭМ!$D$10+'СЕТ СН'!$I$5-'СЕТ СН'!$I$21</f>
        <v>3618.5552429499999</v>
      </c>
      <c r="I131" s="36">
        <f>SUMIFS(СВЦЭМ!$D$33:$D$776,СВЦЭМ!$A$33:$A$776,$A131,СВЦЭМ!$B$33:$B$776,I$119)+'СЕТ СН'!$I$11+СВЦЭМ!$D$10+'СЕТ СН'!$I$5-'СЕТ СН'!$I$21</f>
        <v>3604.0191062399999</v>
      </c>
      <c r="J131" s="36">
        <f>SUMIFS(СВЦЭМ!$D$33:$D$776,СВЦЭМ!$A$33:$A$776,$A131,СВЦЭМ!$B$33:$B$776,J$119)+'СЕТ СН'!$I$11+СВЦЭМ!$D$10+'СЕТ СН'!$I$5-'СЕТ СН'!$I$21</f>
        <v>3550.64917264</v>
      </c>
      <c r="K131" s="36">
        <f>SUMIFS(СВЦЭМ!$D$33:$D$776,СВЦЭМ!$A$33:$A$776,$A131,СВЦЭМ!$B$33:$B$776,K$119)+'СЕТ СН'!$I$11+СВЦЭМ!$D$10+'СЕТ СН'!$I$5-'СЕТ СН'!$I$21</f>
        <v>3527.3015473599999</v>
      </c>
      <c r="L131" s="36">
        <f>SUMIFS(СВЦЭМ!$D$33:$D$776,СВЦЭМ!$A$33:$A$776,$A131,СВЦЭМ!$B$33:$B$776,L$119)+'СЕТ СН'!$I$11+СВЦЭМ!$D$10+'СЕТ СН'!$I$5-'СЕТ СН'!$I$21</f>
        <v>3506.6518079500001</v>
      </c>
      <c r="M131" s="36">
        <f>SUMIFS(СВЦЭМ!$D$33:$D$776,СВЦЭМ!$A$33:$A$776,$A131,СВЦЭМ!$B$33:$B$776,M$119)+'СЕТ СН'!$I$11+СВЦЭМ!$D$10+'СЕТ СН'!$I$5-'СЕТ СН'!$I$21</f>
        <v>3419.7473562300002</v>
      </c>
      <c r="N131" s="36">
        <f>SUMIFS(СВЦЭМ!$D$33:$D$776,СВЦЭМ!$A$33:$A$776,$A131,СВЦЭМ!$B$33:$B$776,N$119)+'СЕТ СН'!$I$11+СВЦЭМ!$D$10+'СЕТ СН'!$I$5-'СЕТ СН'!$I$21</f>
        <v>3388.5528975799998</v>
      </c>
      <c r="O131" s="36">
        <f>SUMIFS(СВЦЭМ!$D$33:$D$776,СВЦЭМ!$A$33:$A$776,$A131,СВЦЭМ!$B$33:$B$776,O$119)+'СЕТ СН'!$I$11+СВЦЭМ!$D$10+'СЕТ СН'!$I$5-'СЕТ СН'!$I$21</f>
        <v>3376.7705679999999</v>
      </c>
      <c r="P131" s="36">
        <f>SUMIFS(СВЦЭМ!$D$33:$D$776,СВЦЭМ!$A$33:$A$776,$A131,СВЦЭМ!$B$33:$B$776,P$119)+'СЕТ СН'!$I$11+СВЦЭМ!$D$10+'СЕТ СН'!$I$5-'СЕТ СН'!$I$21</f>
        <v>3424.6125580400003</v>
      </c>
      <c r="Q131" s="36">
        <f>SUMIFS(СВЦЭМ!$D$33:$D$776,СВЦЭМ!$A$33:$A$776,$A131,СВЦЭМ!$B$33:$B$776,Q$119)+'СЕТ СН'!$I$11+СВЦЭМ!$D$10+'СЕТ СН'!$I$5-'СЕТ СН'!$I$21</f>
        <v>3428.6004883000001</v>
      </c>
      <c r="R131" s="36">
        <f>SUMIFS(СВЦЭМ!$D$33:$D$776,СВЦЭМ!$A$33:$A$776,$A131,СВЦЭМ!$B$33:$B$776,R$119)+'СЕТ СН'!$I$11+СВЦЭМ!$D$10+'СЕТ СН'!$I$5-'СЕТ СН'!$I$21</f>
        <v>3431.2012740800001</v>
      </c>
      <c r="S131" s="36">
        <f>SUMIFS(СВЦЭМ!$D$33:$D$776,СВЦЭМ!$A$33:$A$776,$A131,СВЦЭМ!$B$33:$B$776,S$119)+'СЕТ СН'!$I$11+СВЦЭМ!$D$10+'СЕТ СН'!$I$5-'СЕТ СН'!$I$21</f>
        <v>3431.9446455299999</v>
      </c>
      <c r="T131" s="36">
        <f>SUMIFS(СВЦЭМ!$D$33:$D$776,СВЦЭМ!$A$33:$A$776,$A131,СВЦЭМ!$B$33:$B$776,T$119)+'СЕТ СН'!$I$11+СВЦЭМ!$D$10+'СЕТ СН'!$I$5-'СЕТ СН'!$I$21</f>
        <v>3430.70755564</v>
      </c>
      <c r="U131" s="36">
        <f>SUMIFS(СВЦЭМ!$D$33:$D$776,СВЦЭМ!$A$33:$A$776,$A131,СВЦЭМ!$B$33:$B$776,U$119)+'СЕТ СН'!$I$11+СВЦЭМ!$D$10+'СЕТ СН'!$I$5-'СЕТ СН'!$I$21</f>
        <v>3409.7086862699998</v>
      </c>
      <c r="V131" s="36">
        <f>SUMIFS(СВЦЭМ!$D$33:$D$776,СВЦЭМ!$A$33:$A$776,$A131,СВЦЭМ!$B$33:$B$776,V$119)+'СЕТ СН'!$I$11+СВЦЭМ!$D$10+'СЕТ СН'!$I$5-'СЕТ СН'!$I$21</f>
        <v>3411.39057576</v>
      </c>
      <c r="W131" s="36">
        <f>SUMIFS(СВЦЭМ!$D$33:$D$776,СВЦЭМ!$A$33:$A$776,$A131,СВЦЭМ!$B$33:$B$776,W$119)+'СЕТ СН'!$I$11+СВЦЭМ!$D$10+'СЕТ СН'!$I$5-'СЕТ СН'!$I$21</f>
        <v>3413.4592442399999</v>
      </c>
      <c r="X131" s="36">
        <f>SUMIFS(СВЦЭМ!$D$33:$D$776,СВЦЭМ!$A$33:$A$776,$A131,СВЦЭМ!$B$33:$B$776,X$119)+'СЕТ СН'!$I$11+СВЦЭМ!$D$10+'СЕТ СН'!$I$5-'СЕТ СН'!$I$21</f>
        <v>3430.5271501699999</v>
      </c>
      <c r="Y131" s="36">
        <f>SUMIFS(СВЦЭМ!$D$33:$D$776,СВЦЭМ!$A$33:$A$776,$A131,СВЦЭМ!$B$33:$B$776,Y$119)+'СЕТ СН'!$I$11+СВЦЭМ!$D$10+'СЕТ СН'!$I$5-'СЕТ СН'!$I$21</f>
        <v>3516.6699272199999</v>
      </c>
    </row>
    <row r="132" spans="1:25" ht="15.75" x14ac:dyDescent="0.2">
      <c r="A132" s="35">
        <f t="shared" si="3"/>
        <v>44056</v>
      </c>
      <c r="B132" s="36">
        <f>SUMIFS(СВЦЭМ!$D$33:$D$776,СВЦЭМ!$A$33:$A$776,$A132,СВЦЭМ!$B$33:$B$776,B$119)+'СЕТ СН'!$I$11+СВЦЭМ!$D$10+'СЕТ СН'!$I$5-'СЕТ СН'!$I$21</f>
        <v>3597.59191818</v>
      </c>
      <c r="C132" s="36">
        <f>SUMIFS(СВЦЭМ!$D$33:$D$776,СВЦЭМ!$A$33:$A$776,$A132,СВЦЭМ!$B$33:$B$776,C$119)+'СЕТ СН'!$I$11+СВЦЭМ!$D$10+'СЕТ СН'!$I$5-'СЕТ СН'!$I$21</f>
        <v>3636.8143887800002</v>
      </c>
      <c r="D132" s="36">
        <f>SUMIFS(СВЦЭМ!$D$33:$D$776,СВЦЭМ!$A$33:$A$776,$A132,СВЦЭМ!$B$33:$B$776,D$119)+'СЕТ СН'!$I$11+СВЦЭМ!$D$10+'СЕТ СН'!$I$5-'СЕТ СН'!$I$21</f>
        <v>3664.0007533399998</v>
      </c>
      <c r="E132" s="36">
        <f>SUMIFS(СВЦЭМ!$D$33:$D$776,СВЦЭМ!$A$33:$A$776,$A132,СВЦЭМ!$B$33:$B$776,E$119)+'СЕТ СН'!$I$11+СВЦЭМ!$D$10+'СЕТ СН'!$I$5-'СЕТ СН'!$I$21</f>
        <v>3678.5240815699999</v>
      </c>
      <c r="F132" s="36">
        <f>SUMIFS(СВЦЭМ!$D$33:$D$776,СВЦЭМ!$A$33:$A$776,$A132,СВЦЭМ!$B$33:$B$776,F$119)+'СЕТ СН'!$I$11+СВЦЭМ!$D$10+'СЕТ СН'!$I$5-'СЕТ СН'!$I$21</f>
        <v>3674.3165311799999</v>
      </c>
      <c r="G132" s="36">
        <f>SUMIFS(СВЦЭМ!$D$33:$D$776,СВЦЭМ!$A$33:$A$776,$A132,СВЦЭМ!$B$33:$B$776,G$119)+'СЕТ СН'!$I$11+СВЦЭМ!$D$10+'СЕТ СН'!$I$5-'СЕТ СН'!$I$21</f>
        <v>3652.5475324500003</v>
      </c>
      <c r="H132" s="36">
        <f>SUMIFS(СВЦЭМ!$D$33:$D$776,СВЦЭМ!$A$33:$A$776,$A132,СВЦЭМ!$B$33:$B$776,H$119)+'СЕТ СН'!$I$11+СВЦЭМ!$D$10+'СЕТ СН'!$I$5-'СЕТ СН'!$I$21</f>
        <v>3610.70161908</v>
      </c>
      <c r="I132" s="36">
        <f>SUMIFS(СВЦЭМ!$D$33:$D$776,СВЦЭМ!$A$33:$A$776,$A132,СВЦЭМ!$B$33:$B$776,I$119)+'СЕТ СН'!$I$11+СВЦЭМ!$D$10+'СЕТ СН'!$I$5-'СЕТ СН'!$I$21</f>
        <v>3548.3742696999998</v>
      </c>
      <c r="J132" s="36">
        <f>SUMIFS(СВЦЭМ!$D$33:$D$776,СВЦЭМ!$A$33:$A$776,$A132,СВЦЭМ!$B$33:$B$776,J$119)+'СЕТ СН'!$I$11+СВЦЭМ!$D$10+'СЕТ СН'!$I$5-'СЕТ СН'!$I$21</f>
        <v>3495.68540708</v>
      </c>
      <c r="K132" s="36">
        <f>SUMIFS(СВЦЭМ!$D$33:$D$776,СВЦЭМ!$A$33:$A$776,$A132,СВЦЭМ!$B$33:$B$776,K$119)+'СЕТ СН'!$I$11+СВЦЭМ!$D$10+'СЕТ СН'!$I$5-'СЕТ СН'!$I$21</f>
        <v>3471.5438187700001</v>
      </c>
      <c r="L132" s="36">
        <f>SUMIFS(СВЦЭМ!$D$33:$D$776,СВЦЭМ!$A$33:$A$776,$A132,СВЦЭМ!$B$33:$B$776,L$119)+'СЕТ СН'!$I$11+СВЦЭМ!$D$10+'СЕТ СН'!$I$5-'СЕТ СН'!$I$21</f>
        <v>3468.68874461</v>
      </c>
      <c r="M132" s="36">
        <f>SUMIFS(СВЦЭМ!$D$33:$D$776,СВЦЭМ!$A$33:$A$776,$A132,СВЦЭМ!$B$33:$B$776,M$119)+'СЕТ СН'!$I$11+СВЦЭМ!$D$10+'СЕТ СН'!$I$5-'СЕТ СН'!$I$21</f>
        <v>3424.3548813699999</v>
      </c>
      <c r="N132" s="36">
        <f>SUMIFS(СВЦЭМ!$D$33:$D$776,СВЦЭМ!$A$33:$A$776,$A132,СВЦЭМ!$B$33:$B$776,N$119)+'СЕТ СН'!$I$11+СВЦЭМ!$D$10+'СЕТ СН'!$I$5-'СЕТ СН'!$I$21</f>
        <v>3441.9944279800002</v>
      </c>
      <c r="O132" s="36">
        <f>SUMIFS(СВЦЭМ!$D$33:$D$776,СВЦЭМ!$A$33:$A$776,$A132,СВЦЭМ!$B$33:$B$776,O$119)+'СЕТ СН'!$I$11+СВЦЭМ!$D$10+'СЕТ СН'!$I$5-'СЕТ СН'!$I$21</f>
        <v>3441.2751202999998</v>
      </c>
      <c r="P132" s="36">
        <f>SUMIFS(СВЦЭМ!$D$33:$D$776,СВЦЭМ!$A$33:$A$776,$A132,СВЦЭМ!$B$33:$B$776,P$119)+'СЕТ СН'!$I$11+СВЦЭМ!$D$10+'СЕТ СН'!$I$5-'СЕТ СН'!$I$21</f>
        <v>3444.2981770699998</v>
      </c>
      <c r="Q132" s="36">
        <f>SUMIFS(СВЦЭМ!$D$33:$D$776,СВЦЭМ!$A$33:$A$776,$A132,СВЦЭМ!$B$33:$B$776,Q$119)+'СЕТ СН'!$I$11+СВЦЭМ!$D$10+'СЕТ СН'!$I$5-'СЕТ СН'!$I$21</f>
        <v>3454.2241586800001</v>
      </c>
      <c r="R132" s="36">
        <f>SUMIFS(СВЦЭМ!$D$33:$D$776,СВЦЭМ!$A$33:$A$776,$A132,СВЦЭМ!$B$33:$B$776,R$119)+'СЕТ СН'!$I$11+СВЦЭМ!$D$10+'СЕТ СН'!$I$5-'СЕТ СН'!$I$21</f>
        <v>3447.8226866999998</v>
      </c>
      <c r="S132" s="36">
        <f>SUMIFS(СВЦЭМ!$D$33:$D$776,СВЦЭМ!$A$33:$A$776,$A132,СВЦЭМ!$B$33:$B$776,S$119)+'СЕТ СН'!$I$11+СВЦЭМ!$D$10+'СЕТ СН'!$I$5-'СЕТ СН'!$I$21</f>
        <v>3453.9260542100001</v>
      </c>
      <c r="T132" s="36">
        <f>SUMIFS(СВЦЭМ!$D$33:$D$776,СВЦЭМ!$A$33:$A$776,$A132,СВЦЭМ!$B$33:$B$776,T$119)+'СЕТ СН'!$I$11+СВЦЭМ!$D$10+'СЕТ СН'!$I$5-'СЕТ СН'!$I$21</f>
        <v>3393.5335795700003</v>
      </c>
      <c r="U132" s="36">
        <f>SUMIFS(СВЦЭМ!$D$33:$D$776,СВЦЭМ!$A$33:$A$776,$A132,СВЦЭМ!$B$33:$B$776,U$119)+'СЕТ СН'!$I$11+СВЦЭМ!$D$10+'СЕТ СН'!$I$5-'СЕТ СН'!$I$21</f>
        <v>3331.1677817499999</v>
      </c>
      <c r="V132" s="36">
        <f>SUMIFS(СВЦЭМ!$D$33:$D$776,СВЦЭМ!$A$33:$A$776,$A132,СВЦЭМ!$B$33:$B$776,V$119)+'СЕТ СН'!$I$11+СВЦЭМ!$D$10+'СЕТ СН'!$I$5-'СЕТ СН'!$I$21</f>
        <v>3334.6957401</v>
      </c>
      <c r="W132" s="36">
        <f>SUMIFS(СВЦЭМ!$D$33:$D$776,СВЦЭМ!$A$33:$A$776,$A132,СВЦЭМ!$B$33:$B$776,W$119)+'СЕТ СН'!$I$11+СВЦЭМ!$D$10+'СЕТ СН'!$I$5-'СЕТ СН'!$I$21</f>
        <v>3349.6617475000003</v>
      </c>
      <c r="X132" s="36">
        <f>SUMIFS(СВЦЭМ!$D$33:$D$776,СВЦЭМ!$A$33:$A$776,$A132,СВЦЭМ!$B$33:$B$776,X$119)+'СЕТ СН'!$I$11+СВЦЭМ!$D$10+'СЕТ СН'!$I$5-'СЕТ СН'!$I$21</f>
        <v>3354.8686279499998</v>
      </c>
      <c r="Y132" s="36">
        <f>SUMIFS(СВЦЭМ!$D$33:$D$776,СВЦЭМ!$A$33:$A$776,$A132,СВЦЭМ!$B$33:$B$776,Y$119)+'СЕТ СН'!$I$11+СВЦЭМ!$D$10+'СЕТ СН'!$I$5-'СЕТ СН'!$I$21</f>
        <v>3416.06542055</v>
      </c>
    </row>
    <row r="133" spans="1:25" ht="15.75" x14ac:dyDescent="0.2">
      <c r="A133" s="35">
        <f t="shared" si="3"/>
        <v>44057</v>
      </c>
      <c r="B133" s="36">
        <f>SUMIFS(СВЦЭМ!$D$33:$D$776,СВЦЭМ!$A$33:$A$776,$A133,СВЦЭМ!$B$33:$B$776,B$119)+'СЕТ СН'!$I$11+СВЦЭМ!$D$10+'СЕТ СН'!$I$5-'СЕТ СН'!$I$21</f>
        <v>3567.6270869300001</v>
      </c>
      <c r="C133" s="36">
        <f>SUMIFS(СВЦЭМ!$D$33:$D$776,СВЦЭМ!$A$33:$A$776,$A133,СВЦЭМ!$B$33:$B$776,C$119)+'СЕТ СН'!$I$11+СВЦЭМ!$D$10+'СЕТ СН'!$I$5-'СЕТ СН'!$I$21</f>
        <v>3588.0735818000003</v>
      </c>
      <c r="D133" s="36">
        <f>SUMIFS(СВЦЭМ!$D$33:$D$776,СВЦЭМ!$A$33:$A$776,$A133,СВЦЭМ!$B$33:$B$776,D$119)+'СЕТ СН'!$I$11+СВЦЭМ!$D$10+'СЕТ СН'!$I$5-'СЕТ СН'!$I$21</f>
        <v>3615.1406495400001</v>
      </c>
      <c r="E133" s="36">
        <f>SUMIFS(СВЦЭМ!$D$33:$D$776,СВЦЭМ!$A$33:$A$776,$A133,СВЦЭМ!$B$33:$B$776,E$119)+'СЕТ СН'!$I$11+СВЦЭМ!$D$10+'СЕТ СН'!$I$5-'СЕТ СН'!$I$21</f>
        <v>3616.2223139400003</v>
      </c>
      <c r="F133" s="36">
        <f>SUMIFS(СВЦЭМ!$D$33:$D$776,СВЦЭМ!$A$33:$A$776,$A133,СВЦЭМ!$B$33:$B$776,F$119)+'СЕТ СН'!$I$11+СВЦЭМ!$D$10+'СЕТ СН'!$I$5-'СЕТ СН'!$I$21</f>
        <v>3610.2535689900001</v>
      </c>
      <c r="G133" s="36">
        <f>SUMIFS(СВЦЭМ!$D$33:$D$776,СВЦЭМ!$A$33:$A$776,$A133,СВЦЭМ!$B$33:$B$776,G$119)+'СЕТ СН'!$I$11+СВЦЭМ!$D$10+'СЕТ СН'!$I$5-'СЕТ СН'!$I$21</f>
        <v>3598.3660438900001</v>
      </c>
      <c r="H133" s="36">
        <f>SUMIFS(СВЦЭМ!$D$33:$D$776,СВЦЭМ!$A$33:$A$776,$A133,СВЦЭМ!$B$33:$B$776,H$119)+'СЕТ СН'!$I$11+СВЦЭМ!$D$10+'СЕТ СН'!$I$5-'СЕТ СН'!$I$21</f>
        <v>3578.7665838000003</v>
      </c>
      <c r="I133" s="36">
        <f>SUMIFS(СВЦЭМ!$D$33:$D$776,СВЦЭМ!$A$33:$A$776,$A133,СВЦЭМ!$B$33:$B$776,I$119)+'СЕТ СН'!$I$11+СВЦЭМ!$D$10+'СЕТ СН'!$I$5-'СЕТ СН'!$I$21</f>
        <v>3579.65574578</v>
      </c>
      <c r="J133" s="36">
        <f>SUMIFS(СВЦЭМ!$D$33:$D$776,СВЦЭМ!$A$33:$A$776,$A133,СВЦЭМ!$B$33:$B$776,J$119)+'СЕТ СН'!$I$11+СВЦЭМ!$D$10+'СЕТ СН'!$I$5-'СЕТ СН'!$I$21</f>
        <v>3528.2785422299999</v>
      </c>
      <c r="K133" s="36">
        <f>SUMIFS(СВЦЭМ!$D$33:$D$776,СВЦЭМ!$A$33:$A$776,$A133,СВЦЭМ!$B$33:$B$776,K$119)+'СЕТ СН'!$I$11+СВЦЭМ!$D$10+'СЕТ СН'!$I$5-'СЕТ СН'!$I$21</f>
        <v>3506.5659088299999</v>
      </c>
      <c r="L133" s="36">
        <f>SUMIFS(СВЦЭМ!$D$33:$D$776,СВЦЭМ!$A$33:$A$776,$A133,СВЦЭМ!$B$33:$B$776,L$119)+'СЕТ СН'!$I$11+СВЦЭМ!$D$10+'СЕТ СН'!$I$5-'СЕТ СН'!$I$21</f>
        <v>3490.88928549</v>
      </c>
      <c r="M133" s="36">
        <f>SUMIFS(СВЦЭМ!$D$33:$D$776,СВЦЭМ!$A$33:$A$776,$A133,СВЦЭМ!$B$33:$B$776,M$119)+'СЕТ СН'!$I$11+СВЦЭМ!$D$10+'СЕТ СН'!$I$5-'СЕТ СН'!$I$21</f>
        <v>3453.2141878500001</v>
      </c>
      <c r="N133" s="36">
        <f>SUMIFS(СВЦЭМ!$D$33:$D$776,СВЦЭМ!$A$33:$A$776,$A133,СВЦЭМ!$B$33:$B$776,N$119)+'СЕТ СН'!$I$11+СВЦЭМ!$D$10+'СЕТ СН'!$I$5-'СЕТ СН'!$I$21</f>
        <v>3380.0544288599999</v>
      </c>
      <c r="O133" s="36">
        <f>SUMIFS(СВЦЭМ!$D$33:$D$776,СВЦЭМ!$A$33:$A$776,$A133,СВЦЭМ!$B$33:$B$776,O$119)+'СЕТ СН'!$I$11+СВЦЭМ!$D$10+'СЕТ СН'!$I$5-'СЕТ СН'!$I$21</f>
        <v>3359.9250837300001</v>
      </c>
      <c r="P133" s="36">
        <f>SUMIFS(СВЦЭМ!$D$33:$D$776,СВЦЭМ!$A$33:$A$776,$A133,СВЦЭМ!$B$33:$B$776,P$119)+'СЕТ СН'!$I$11+СВЦЭМ!$D$10+'СЕТ СН'!$I$5-'СЕТ СН'!$I$21</f>
        <v>3368.9983853600002</v>
      </c>
      <c r="Q133" s="36">
        <f>SUMIFS(СВЦЭМ!$D$33:$D$776,СВЦЭМ!$A$33:$A$776,$A133,СВЦЭМ!$B$33:$B$776,Q$119)+'СЕТ СН'!$I$11+СВЦЭМ!$D$10+'СЕТ СН'!$I$5-'СЕТ СН'!$I$21</f>
        <v>3381.5312224899999</v>
      </c>
      <c r="R133" s="36">
        <f>SUMIFS(СВЦЭМ!$D$33:$D$776,СВЦЭМ!$A$33:$A$776,$A133,СВЦЭМ!$B$33:$B$776,R$119)+'СЕТ СН'!$I$11+СВЦЭМ!$D$10+'СЕТ СН'!$I$5-'СЕТ СН'!$I$21</f>
        <v>3377.2460879800001</v>
      </c>
      <c r="S133" s="36">
        <f>SUMIFS(СВЦЭМ!$D$33:$D$776,СВЦЭМ!$A$33:$A$776,$A133,СВЦЭМ!$B$33:$B$776,S$119)+'СЕТ СН'!$I$11+СВЦЭМ!$D$10+'СЕТ СН'!$I$5-'СЕТ СН'!$I$21</f>
        <v>3388.4500686800002</v>
      </c>
      <c r="T133" s="36">
        <f>SUMIFS(СВЦЭМ!$D$33:$D$776,СВЦЭМ!$A$33:$A$776,$A133,СВЦЭМ!$B$33:$B$776,T$119)+'СЕТ СН'!$I$11+СВЦЭМ!$D$10+'СЕТ СН'!$I$5-'СЕТ СН'!$I$21</f>
        <v>3386.4018420699999</v>
      </c>
      <c r="U133" s="36">
        <f>SUMIFS(СВЦЭМ!$D$33:$D$776,СВЦЭМ!$A$33:$A$776,$A133,СВЦЭМ!$B$33:$B$776,U$119)+'СЕТ СН'!$I$11+СВЦЭМ!$D$10+'СЕТ СН'!$I$5-'СЕТ СН'!$I$21</f>
        <v>3397.56955939</v>
      </c>
      <c r="V133" s="36">
        <f>SUMIFS(СВЦЭМ!$D$33:$D$776,СВЦЭМ!$A$33:$A$776,$A133,СВЦЭМ!$B$33:$B$776,V$119)+'СЕТ СН'!$I$11+СВЦЭМ!$D$10+'СЕТ СН'!$I$5-'СЕТ СН'!$I$21</f>
        <v>3386.1829048600002</v>
      </c>
      <c r="W133" s="36">
        <f>SUMIFS(СВЦЭМ!$D$33:$D$776,СВЦЭМ!$A$33:$A$776,$A133,СВЦЭМ!$B$33:$B$776,W$119)+'СЕТ СН'!$I$11+СВЦЭМ!$D$10+'СЕТ СН'!$I$5-'СЕТ СН'!$I$21</f>
        <v>3389.0340755400002</v>
      </c>
      <c r="X133" s="36">
        <f>SUMIFS(СВЦЭМ!$D$33:$D$776,СВЦЭМ!$A$33:$A$776,$A133,СВЦЭМ!$B$33:$B$776,X$119)+'СЕТ СН'!$I$11+СВЦЭМ!$D$10+'СЕТ СН'!$I$5-'СЕТ СН'!$I$21</f>
        <v>3409.5128781399999</v>
      </c>
      <c r="Y133" s="36">
        <f>SUMIFS(СВЦЭМ!$D$33:$D$776,СВЦЭМ!$A$33:$A$776,$A133,СВЦЭМ!$B$33:$B$776,Y$119)+'СЕТ СН'!$I$11+СВЦЭМ!$D$10+'СЕТ СН'!$I$5-'СЕТ СН'!$I$21</f>
        <v>3482.5828479000002</v>
      </c>
    </row>
    <row r="134" spans="1:25" ht="15.75" x14ac:dyDescent="0.2">
      <c r="A134" s="35">
        <f t="shared" si="3"/>
        <v>44058</v>
      </c>
      <c r="B134" s="36">
        <f>SUMIFS(СВЦЭМ!$D$33:$D$776,СВЦЭМ!$A$33:$A$776,$A134,СВЦЭМ!$B$33:$B$776,B$119)+'СЕТ СН'!$I$11+СВЦЭМ!$D$10+'СЕТ СН'!$I$5-'СЕТ СН'!$I$21</f>
        <v>3509.5797646400001</v>
      </c>
      <c r="C134" s="36">
        <f>SUMIFS(СВЦЭМ!$D$33:$D$776,СВЦЭМ!$A$33:$A$776,$A134,СВЦЭМ!$B$33:$B$776,C$119)+'СЕТ СН'!$I$11+СВЦЭМ!$D$10+'СЕТ СН'!$I$5-'СЕТ СН'!$I$21</f>
        <v>3548.7259596700001</v>
      </c>
      <c r="D134" s="36">
        <f>SUMIFS(СВЦЭМ!$D$33:$D$776,СВЦЭМ!$A$33:$A$776,$A134,СВЦЭМ!$B$33:$B$776,D$119)+'СЕТ СН'!$I$11+СВЦЭМ!$D$10+'СЕТ СН'!$I$5-'СЕТ СН'!$I$21</f>
        <v>3539.5175989300001</v>
      </c>
      <c r="E134" s="36">
        <f>SUMIFS(СВЦЭМ!$D$33:$D$776,СВЦЭМ!$A$33:$A$776,$A134,СВЦЭМ!$B$33:$B$776,E$119)+'СЕТ СН'!$I$11+СВЦЭМ!$D$10+'СЕТ СН'!$I$5-'СЕТ СН'!$I$21</f>
        <v>3536.2105850899998</v>
      </c>
      <c r="F134" s="36">
        <f>SUMIFS(СВЦЭМ!$D$33:$D$776,СВЦЭМ!$A$33:$A$776,$A134,СВЦЭМ!$B$33:$B$776,F$119)+'СЕТ СН'!$I$11+СВЦЭМ!$D$10+'СЕТ СН'!$I$5-'СЕТ СН'!$I$21</f>
        <v>3539.04376791</v>
      </c>
      <c r="G134" s="36">
        <f>SUMIFS(СВЦЭМ!$D$33:$D$776,СВЦЭМ!$A$33:$A$776,$A134,СВЦЭМ!$B$33:$B$776,G$119)+'СЕТ СН'!$I$11+СВЦЭМ!$D$10+'СЕТ СН'!$I$5-'СЕТ СН'!$I$21</f>
        <v>3540.0057354199998</v>
      </c>
      <c r="H134" s="36">
        <f>SUMIFS(СВЦЭМ!$D$33:$D$776,СВЦЭМ!$A$33:$A$776,$A134,СВЦЭМ!$B$33:$B$776,H$119)+'СЕТ СН'!$I$11+СВЦЭМ!$D$10+'СЕТ СН'!$I$5-'СЕТ СН'!$I$21</f>
        <v>3529.6113375800001</v>
      </c>
      <c r="I134" s="36">
        <f>SUMIFS(СВЦЭМ!$D$33:$D$776,СВЦЭМ!$A$33:$A$776,$A134,СВЦЭМ!$B$33:$B$776,I$119)+'СЕТ СН'!$I$11+СВЦЭМ!$D$10+'СЕТ СН'!$I$5-'СЕТ СН'!$I$21</f>
        <v>3523.7304232900001</v>
      </c>
      <c r="J134" s="36">
        <f>SUMIFS(СВЦЭМ!$D$33:$D$776,СВЦЭМ!$A$33:$A$776,$A134,СВЦЭМ!$B$33:$B$776,J$119)+'СЕТ СН'!$I$11+СВЦЭМ!$D$10+'СЕТ СН'!$I$5-'СЕТ СН'!$I$21</f>
        <v>3484.3874132700003</v>
      </c>
      <c r="K134" s="36">
        <f>SUMIFS(СВЦЭМ!$D$33:$D$776,СВЦЭМ!$A$33:$A$776,$A134,СВЦЭМ!$B$33:$B$776,K$119)+'СЕТ СН'!$I$11+СВЦЭМ!$D$10+'СЕТ СН'!$I$5-'СЕТ СН'!$I$21</f>
        <v>3447.6037531699999</v>
      </c>
      <c r="L134" s="36">
        <f>SUMIFS(СВЦЭМ!$D$33:$D$776,СВЦЭМ!$A$33:$A$776,$A134,СВЦЭМ!$B$33:$B$776,L$119)+'СЕТ СН'!$I$11+СВЦЭМ!$D$10+'СЕТ СН'!$I$5-'СЕТ СН'!$I$21</f>
        <v>3443.9740570700001</v>
      </c>
      <c r="M134" s="36">
        <f>SUMIFS(СВЦЭМ!$D$33:$D$776,СВЦЭМ!$A$33:$A$776,$A134,СВЦЭМ!$B$33:$B$776,M$119)+'СЕТ СН'!$I$11+СВЦЭМ!$D$10+'СЕТ СН'!$I$5-'СЕТ СН'!$I$21</f>
        <v>3454.7993370499998</v>
      </c>
      <c r="N134" s="36">
        <f>SUMIFS(СВЦЭМ!$D$33:$D$776,СВЦЭМ!$A$33:$A$776,$A134,СВЦЭМ!$B$33:$B$776,N$119)+'СЕТ СН'!$I$11+СВЦЭМ!$D$10+'СЕТ СН'!$I$5-'СЕТ СН'!$I$21</f>
        <v>3449.8245342800001</v>
      </c>
      <c r="O134" s="36">
        <f>SUMIFS(СВЦЭМ!$D$33:$D$776,СВЦЭМ!$A$33:$A$776,$A134,СВЦЭМ!$B$33:$B$776,O$119)+'СЕТ СН'!$I$11+СВЦЭМ!$D$10+'СЕТ СН'!$I$5-'СЕТ СН'!$I$21</f>
        <v>3427.08966624</v>
      </c>
      <c r="P134" s="36">
        <f>SUMIFS(СВЦЭМ!$D$33:$D$776,СВЦЭМ!$A$33:$A$776,$A134,СВЦЭМ!$B$33:$B$776,P$119)+'СЕТ СН'!$I$11+СВЦЭМ!$D$10+'СЕТ СН'!$I$5-'СЕТ СН'!$I$21</f>
        <v>3428.9132131300003</v>
      </c>
      <c r="Q134" s="36">
        <f>SUMIFS(СВЦЭМ!$D$33:$D$776,СВЦЭМ!$A$33:$A$776,$A134,СВЦЭМ!$B$33:$B$776,Q$119)+'СЕТ СН'!$I$11+СВЦЭМ!$D$10+'СЕТ СН'!$I$5-'СЕТ СН'!$I$21</f>
        <v>3433.8002541400001</v>
      </c>
      <c r="R134" s="36">
        <f>SUMIFS(СВЦЭМ!$D$33:$D$776,СВЦЭМ!$A$33:$A$776,$A134,СВЦЭМ!$B$33:$B$776,R$119)+'СЕТ СН'!$I$11+СВЦЭМ!$D$10+'СЕТ СН'!$I$5-'СЕТ СН'!$I$21</f>
        <v>3437.6409838600002</v>
      </c>
      <c r="S134" s="36">
        <f>SUMIFS(СВЦЭМ!$D$33:$D$776,СВЦЭМ!$A$33:$A$776,$A134,СВЦЭМ!$B$33:$B$776,S$119)+'СЕТ СН'!$I$11+СВЦЭМ!$D$10+'СЕТ СН'!$I$5-'СЕТ СН'!$I$21</f>
        <v>3439.5382082400001</v>
      </c>
      <c r="T134" s="36">
        <f>SUMIFS(СВЦЭМ!$D$33:$D$776,СВЦЭМ!$A$33:$A$776,$A134,СВЦЭМ!$B$33:$B$776,T$119)+'СЕТ СН'!$I$11+СВЦЭМ!$D$10+'СЕТ СН'!$I$5-'СЕТ СН'!$I$21</f>
        <v>3436.7312111599999</v>
      </c>
      <c r="U134" s="36">
        <f>SUMIFS(СВЦЭМ!$D$33:$D$776,СВЦЭМ!$A$33:$A$776,$A134,СВЦЭМ!$B$33:$B$776,U$119)+'СЕТ СН'!$I$11+СВЦЭМ!$D$10+'СЕТ СН'!$I$5-'СЕТ СН'!$I$21</f>
        <v>3441.5224712899999</v>
      </c>
      <c r="V134" s="36">
        <f>SUMIFS(СВЦЭМ!$D$33:$D$776,СВЦЭМ!$A$33:$A$776,$A134,СВЦЭМ!$B$33:$B$776,V$119)+'СЕТ СН'!$I$11+СВЦЭМ!$D$10+'СЕТ СН'!$I$5-'СЕТ СН'!$I$21</f>
        <v>3431.63401174</v>
      </c>
      <c r="W134" s="36">
        <f>SUMIFS(СВЦЭМ!$D$33:$D$776,СВЦЭМ!$A$33:$A$776,$A134,СВЦЭМ!$B$33:$B$776,W$119)+'СЕТ СН'!$I$11+СВЦЭМ!$D$10+'СЕТ СН'!$I$5-'СЕТ СН'!$I$21</f>
        <v>3425.69234499</v>
      </c>
      <c r="X134" s="36">
        <f>SUMIFS(СВЦЭМ!$D$33:$D$776,СВЦЭМ!$A$33:$A$776,$A134,СВЦЭМ!$B$33:$B$776,X$119)+'СЕТ СН'!$I$11+СВЦЭМ!$D$10+'СЕТ СН'!$I$5-'СЕТ СН'!$I$21</f>
        <v>3442.6805270099999</v>
      </c>
      <c r="Y134" s="36">
        <f>SUMIFS(СВЦЭМ!$D$33:$D$776,СВЦЭМ!$A$33:$A$776,$A134,СВЦЭМ!$B$33:$B$776,Y$119)+'СЕТ СН'!$I$11+СВЦЭМ!$D$10+'СЕТ СН'!$I$5-'СЕТ СН'!$I$21</f>
        <v>3457.4545698500001</v>
      </c>
    </row>
    <row r="135" spans="1:25" ht="15.75" x14ac:dyDescent="0.2">
      <c r="A135" s="35">
        <f t="shared" si="3"/>
        <v>44059</v>
      </c>
      <c r="B135" s="36">
        <f>SUMIFS(СВЦЭМ!$D$33:$D$776,СВЦЭМ!$A$33:$A$776,$A135,СВЦЭМ!$B$33:$B$776,B$119)+'СЕТ СН'!$I$11+СВЦЭМ!$D$10+'СЕТ СН'!$I$5-'СЕТ СН'!$I$21</f>
        <v>3531.0423542600001</v>
      </c>
      <c r="C135" s="36">
        <f>SUMIFS(СВЦЭМ!$D$33:$D$776,СВЦЭМ!$A$33:$A$776,$A135,СВЦЭМ!$B$33:$B$776,C$119)+'СЕТ СН'!$I$11+СВЦЭМ!$D$10+'СЕТ СН'!$I$5-'СЕТ СН'!$I$21</f>
        <v>3548.37393462</v>
      </c>
      <c r="D135" s="36">
        <f>SUMIFS(СВЦЭМ!$D$33:$D$776,СВЦЭМ!$A$33:$A$776,$A135,СВЦЭМ!$B$33:$B$776,D$119)+'СЕТ СН'!$I$11+СВЦЭМ!$D$10+'СЕТ СН'!$I$5-'СЕТ СН'!$I$21</f>
        <v>3561.0418006999998</v>
      </c>
      <c r="E135" s="36">
        <f>SUMIFS(СВЦЭМ!$D$33:$D$776,СВЦЭМ!$A$33:$A$776,$A135,СВЦЭМ!$B$33:$B$776,E$119)+'СЕТ СН'!$I$11+СВЦЭМ!$D$10+'СЕТ СН'!$I$5-'СЕТ СН'!$I$21</f>
        <v>3568.7532908799999</v>
      </c>
      <c r="F135" s="36">
        <f>SUMIFS(СВЦЭМ!$D$33:$D$776,СВЦЭМ!$A$33:$A$776,$A135,СВЦЭМ!$B$33:$B$776,F$119)+'СЕТ СН'!$I$11+СВЦЭМ!$D$10+'СЕТ СН'!$I$5-'СЕТ СН'!$I$21</f>
        <v>3565.8133283500001</v>
      </c>
      <c r="G135" s="36">
        <f>SUMIFS(СВЦЭМ!$D$33:$D$776,СВЦЭМ!$A$33:$A$776,$A135,СВЦЭМ!$B$33:$B$776,G$119)+'СЕТ СН'!$I$11+СВЦЭМ!$D$10+'СЕТ СН'!$I$5-'СЕТ СН'!$I$21</f>
        <v>3561.58021555</v>
      </c>
      <c r="H135" s="36">
        <f>SUMIFS(СВЦЭМ!$D$33:$D$776,СВЦЭМ!$A$33:$A$776,$A135,СВЦЭМ!$B$33:$B$776,H$119)+'СЕТ СН'!$I$11+СВЦЭМ!$D$10+'СЕТ СН'!$I$5-'СЕТ СН'!$I$21</f>
        <v>3546.2374056799999</v>
      </c>
      <c r="I135" s="36">
        <f>SUMIFS(СВЦЭМ!$D$33:$D$776,СВЦЭМ!$A$33:$A$776,$A135,СВЦЭМ!$B$33:$B$776,I$119)+'СЕТ СН'!$I$11+СВЦЭМ!$D$10+'СЕТ СН'!$I$5-'СЕТ СН'!$I$21</f>
        <v>3500.79049373</v>
      </c>
      <c r="J135" s="36">
        <f>SUMIFS(СВЦЭМ!$D$33:$D$776,СВЦЭМ!$A$33:$A$776,$A135,СВЦЭМ!$B$33:$B$776,J$119)+'СЕТ СН'!$I$11+СВЦЭМ!$D$10+'СЕТ СН'!$I$5-'СЕТ СН'!$I$21</f>
        <v>3475.19202554</v>
      </c>
      <c r="K135" s="36">
        <f>SUMIFS(СВЦЭМ!$D$33:$D$776,СВЦЭМ!$A$33:$A$776,$A135,СВЦЭМ!$B$33:$B$776,K$119)+'СЕТ СН'!$I$11+СВЦЭМ!$D$10+'СЕТ СН'!$I$5-'СЕТ СН'!$I$21</f>
        <v>3447.1796192100001</v>
      </c>
      <c r="L135" s="36">
        <f>SUMIFS(СВЦЭМ!$D$33:$D$776,СВЦЭМ!$A$33:$A$776,$A135,СВЦЭМ!$B$33:$B$776,L$119)+'СЕТ СН'!$I$11+СВЦЭМ!$D$10+'СЕТ СН'!$I$5-'СЕТ СН'!$I$21</f>
        <v>3438.70732744</v>
      </c>
      <c r="M135" s="36">
        <f>SUMIFS(СВЦЭМ!$D$33:$D$776,СВЦЭМ!$A$33:$A$776,$A135,СВЦЭМ!$B$33:$B$776,M$119)+'СЕТ СН'!$I$11+СВЦЭМ!$D$10+'СЕТ СН'!$I$5-'СЕТ СН'!$I$21</f>
        <v>3415.2967859599999</v>
      </c>
      <c r="N135" s="36">
        <f>SUMIFS(СВЦЭМ!$D$33:$D$776,СВЦЭМ!$A$33:$A$776,$A135,СВЦЭМ!$B$33:$B$776,N$119)+'СЕТ СН'!$I$11+СВЦЭМ!$D$10+'СЕТ СН'!$I$5-'СЕТ СН'!$I$21</f>
        <v>3406.03547299</v>
      </c>
      <c r="O135" s="36">
        <f>SUMIFS(СВЦЭМ!$D$33:$D$776,СВЦЭМ!$A$33:$A$776,$A135,СВЦЭМ!$B$33:$B$776,O$119)+'СЕТ СН'!$I$11+СВЦЭМ!$D$10+'СЕТ СН'!$I$5-'СЕТ СН'!$I$21</f>
        <v>3390.1845716299999</v>
      </c>
      <c r="P135" s="36">
        <f>SUMIFS(СВЦЭМ!$D$33:$D$776,СВЦЭМ!$A$33:$A$776,$A135,СВЦЭМ!$B$33:$B$776,P$119)+'СЕТ СН'!$I$11+СВЦЭМ!$D$10+'СЕТ СН'!$I$5-'СЕТ СН'!$I$21</f>
        <v>3386.3842552900001</v>
      </c>
      <c r="Q135" s="36">
        <f>SUMIFS(СВЦЭМ!$D$33:$D$776,СВЦЭМ!$A$33:$A$776,$A135,СВЦЭМ!$B$33:$B$776,Q$119)+'СЕТ СН'!$I$11+СВЦЭМ!$D$10+'СЕТ СН'!$I$5-'СЕТ СН'!$I$21</f>
        <v>3403.40964695</v>
      </c>
      <c r="R135" s="36">
        <f>SUMIFS(СВЦЭМ!$D$33:$D$776,СВЦЭМ!$A$33:$A$776,$A135,СВЦЭМ!$B$33:$B$776,R$119)+'СЕТ СН'!$I$11+СВЦЭМ!$D$10+'СЕТ СН'!$I$5-'СЕТ СН'!$I$21</f>
        <v>3417.7449356799998</v>
      </c>
      <c r="S135" s="36">
        <f>SUMIFS(СВЦЭМ!$D$33:$D$776,СВЦЭМ!$A$33:$A$776,$A135,СВЦЭМ!$B$33:$B$776,S$119)+'СЕТ СН'!$I$11+СВЦЭМ!$D$10+'СЕТ СН'!$I$5-'СЕТ СН'!$I$21</f>
        <v>3425.3202796400001</v>
      </c>
      <c r="T135" s="36">
        <f>SUMIFS(СВЦЭМ!$D$33:$D$776,СВЦЭМ!$A$33:$A$776,$A135,СВЦЭМ!$B$33:$B$776,T$119)+'СЕТ СН'!$I$11+СВЦЭМ!$D$10+'СЕТ СН'!$I$5-'СЕТ СН'!$I$21</f>
        <v>3429.9404818799999</v>
      </c>
      <c r="U135" s="36">
        <f>SUMIFS(СВЦЭМ!$D$33:$D$776,СВЦЭМ!$A$33:$A$776,$A135,СВЦЭМ!$B$33:$B$776,U$119)+'СЕТ СН'!$I$11+СВЦЭМ!$D$10+'СЕТ СН'!$I$5-'СЕТ СН'!$I$21</f>
        <v>3440.6140044200001</v>
      </c>
      <c r="V135" s="36">
        <f>SUMIFS(СВЦЭМ!$D$33:$D$776,СВЦЭМ!$A$33:$A$776,$A135,СВЦЭМ!$B$33:$B$776,V$119)+'СЕТ СН'!$I$11+СВЦЭМ!$D$10+'СЕТ СН'!$I$5-'СЕТ СН'!$I$21</f>
        <v>3426.1765363499999</v>
      </c>
      <c r="W135" s="36">
        <f>SUMIFS(СВЦЭМ!$D$33:$D$776,СВЦЭМ!$A$33:$A$776,$A135,СВЦЭМ!$B$33:$B$776,W$119)+'СЕТ СН'!$I$11+СВЦЭМ!$D$10+'СЕТ СН'!$I$5-'СЕТ СН'!$I$21</f>
        <v>3423.1275457500001</v>
      </c>
      <c r="X135" s="36">
        <f>SUMIFS(СВЦЭМ!$D$33:$D$776,СВЦЭМ!$A$33:$A$776,$A135,СВЦЭМ!$B$33:$B$776,X$119)+'СЕТ СН'!$I$11+СВЦЭМ!$D$10+'СЕТ СН'!$I$5-'СЕТ СН'!$I$21</f>
        <v>3439.7245189800001</v>
      </c>
      <c r="Y135" s="36">
        <f>SUMIFS(СВЦЭМ!$D$33:$D$776,СВЦЭМ!$A$33:$A$776,$A135,СВЦЭМ!$B$33:$B$776,Y$119)+'СЕТ СН'!$I$11+СВЦЭМ!$D$10+'СЕТ СН'!$I$5-'СЕТ СН'!$I$21</f>
        <v>3445.0015954999999</v>
      </c>
    </row>
    <row r="136" spans="1:25" ht="15.75" x14ac:dyDescent="0.2">
      <c r="A136" s="35">
        <f t="shared" si="3"/>
        <v>44060</v>
      </c>
      <c r="B136" s="36">
        <f>SUMIFS(СВЦЭМ!$D$33:$D$776,СВЦЭМ!$A$33:$A$776,$A136,СВЦЭМ!$B$33:$B$776,B$119)+'СЕТ СН'!$I$11+СВЦЭМ!$D$10+'СЕТ СН'!$I$5-'СЕТ СН'!$I$21</f>
        <v>3545.5313617900001</v>
      </c>
      <c r="C136" s="36">
        <f>SUMIFS(СВЦЭМ!$D$33:$D$776,СВЦЭМ!$A$33:$A$776,$A136,СВЦЭМ!$B$33:$B$776,C$119)+'СЕТ СН'!$I$11+СВЦЭМ!$D$10+'СЕТ СН'!$I$5-'СЕТ СН'!$I$21</f>
        <v>3572.1640705600003</v>
      </c>
      <c r="D136" s="36">
        <f>SUMIFS(СВЦЭМ!$D$33:$D$776,СВЦЭМ!$A$33:$A$776,$A136,СВЦЭМ!$B$33:$B$776,D$119)+'СЕТ СН'!$I$11+СВЦЭМ!$D$10+'СЕТ СН'!$I$5-'СЕТ СН'!$I$21</f>
        <v>3585.61002779</v>
      </c>
      <c r="E136" s="36">
        <f>SUMIFS(СВЦЭМ!$D$33:$D$776,СВЦЭМ!$A$33:$A$776,$A136,СВЦЭМ!$B$33:$B$776,E$119)+'СЕТ СН'!$I$11+СВЦЭМ!$D$10+'СЕТ СН'!$I$5-'СЕТ СН'!$I$21</f>
        <v>3595.0364158399998</v>
      </c>
      <c r="F136" s="36">
        <f>SUMIFS(СВЦЭМ!$D$33:$D$776,СВЦЭМ!$A$33:$A$776,$A136,СВЦЭМ!$B$33:$B$776,F$119)+'СЕТ СН'!$I$11+СВЦЭМ!$D$10+'СЕТ СН'!$I$5-'СЕТ СН'!$I$21</f>
        <v>3591.00718628</v>
      </c>
      <c r="G136" s="36">
        <f>SUMIFS(СВЦЭМ!$D$33:$D$776,СВЦЭМ!$A$33:$A$776,$A136,СВЦЭМ!$B$33:$B$776,G$119)+'СЕТ СН'!$I$11+СВЦЭМ!$D$10+'СЕТ СН'!$I$5-'СЕТ СН'!$I$21</f>
        <v>3592.85539982</v>
      </c>
      <c r="H136" s="36">
        <f>SUMIFS(СВЦЭМ!$D$33:$D$776,СВЦЭМ!$A$33:$A$776,$A136,СВЦЭМ!$B$33:$B$776,H$119)+'СЕТ СН'!$I$11+СВЦЭМ!$D$10+'СЕТ СН'!$I$5-'СЕТ СН'!$I$21</f>
        <v>3608.1641909700002</v>
      </c>
      <c r="I136" s="36">
        <f>SUMIFS(СВЦЭМ!$D$33:$D$776,СВЦЭМ!$A$33:$A$776,$A136,СВЦЭМ!$B$33:$B$776,I$119)+'СЕТ СН'!$I$11+СВЦЭМ!$D$10+'СЕТ СН'!$I$5-'СЕТ СН'!$I$21</f>
        <v>3651.3084335499998</v>
      </c>
      <c r="J136" s="36">
        <f>SUMIFS(СВЦЭМ!$D$33:$D$776,СВЦЭМ!$A$33:$A$776,$A136,СВЦЭМ!$B$33:$B$776,J$119)+'СЕТ СН'!$I$11+СВЦЭМ!$D$10+'СЕТ СН'!$I$5-'СЕТ СН'!$I$21</f>
        <v>3607.27525315</v>
      </c>
      <c r="K136" s="36">
        <f>SUMIFS(СВЦЭМ!$D$33:$D$776,СВЦЭМ!$A$33:$A$776,$A136,СВЦЭМ!$B$33:$B$776,K$119)+'СЕТ СН'!$I$11+СВЦЭМ!$D$10+'СЕТ СН'!$I$5-'СЕТ СН'!$I$21</f>
        <v>3576.5026644700001</v>
      </c>
      <c r="L136" s="36">
        <f>SUMIFS(СВЦЭМ!$D$33:$D$776,СВЦЭМ!$A$33:$A$776,$A136,СВЦЭМ!$B$33:$B$776,L$119)+'СЕТ СН'!$I$11+СВЦЭМ!$D$10+'СЕТ СН'!$I$5-'СЕТ СН'!$I$21</f>
        <v>3563.1418492299999</v>
      </c>
      <c r="M136" s="36">
        <f>SUMIFS(СВЦЭМ!$D$33:$D$776,СВЦЭМ!$A$33:$A$776,$A136,СВЦЭМ!$B$33:$B$776,M$119)+'СЕТ СН'!$I$11+СВЦЭМ!$D$10+'СЕТ СН'!$I$5-'СЕТ СН'!$I$21</f>
        <v>3504.5559538100001</v>
      </c>
      <c r="N136" s="36">
        <f>SUMIFS(СВЦЭМ!$D$33:$D$776,СВЦЭМ!$A$33:$A$776,$A136,СВЦЭМ!$B$33:$B$776,N$119)+'СЕТ СН'!$I$11+СВЦЭМ!$D$10+'СЕТ СН'!$I$5-'СЕТ СН'!$I$21</f>
        <v>3435.9400061000001</v>
      </c>
      <c r="O136" s="36">
        <f>SUMIFS(СВЦЭМ!$D$33:$D$776,СВЦЭМ!$A$33:$A$776,$A136,СВЦЭМ!$B$33:$B$776,O$119)+'СЕТ СН'!$I$11+СВЦЭМ!$D$10+'СЕТ СН'!$I$5-'СЕТ СН'!$I$21</f>
        <v>3402.1283240900002</v>
      </c>
      <c r="P136" s="36">
        <f>SUMIFS(СВЦЭМ!$D$33:$D$776,СВЦЭМ!$A$33:$A$776,$A136,СВЦЭМ!$B$33:$B$776,P$119)+'СЕТ СН'!$I$11+СВЦЭМ!$D$10+'СЕТ СН'!$I$5-'СЕТ СН'!$I$21</f>
        <v>3402.2238347299999</v>
      </c>
      <c r="Q136" s="36">
        <f>SUMIFS(СВЦЭМ!$D$33:$D$776,СВЦЭМ!$A$33:$A$776,$A136,СВЦЭМ!$B$33:$B$776,Q$119)+'СЕТ СН'!$I$11+СВЦЭМ!$D$10+'СЕТ СН'!$I$5-'СЕТ СН'!$I$21</f>
        <v>3408.5687586700001</v>
      </c>
      <c r="R136" s="36">
        <f>SUMIFS(СВЦЭМ!$D$33:$D$776,СВЦЭМ!$A$33:$A$776,$A136,СВЦЭМ!$B$33:$B$776,R$119)+'СЕТ СН'!$I$11+СВЦЭМ!$D$10+'СЕТ СН'!$I$5-'СЕТ СН'!$I$21</f>
        <v>3405.5516323800002</v>
      </c>
      <c r="S136" s="36">
        <f>SUMIFS(СВЦЭМ!$D$33:$D$776,СВЦЭМ!$A$33:$A$776,$A136,СВЦЭМ!$B$33:$B$776,S$119)+'СЕТ СН'!$I$11+СВЦЭМ!$D$10+'СЕТ СН'!$I$5-'СЕТ СН'!$I$21</f>
        <v>3408.8228272699998</v>
      </c>
      <c r="T136" s="36">
        <f>SUMIFS(СВЦЭМ!$D$33:$D$776,СВЦЭМ!$A$33:$A$776,$A136,СВЦЭМ!$B$33:$B$776,T$119)+'СЕТ СН'!$I$11+СВЦЭМ!$D$10+'СЕТ СН'!$I$5-'СЕТ СН'!$I$21</f>
        <v>3406.0822056100001</v>
      </c>
      <c r="U136" s="36">
        <f>SUMIFS(СВЦЭМ!$D$33:$D$776,СВЦЭМ!$A$33:$A$776,$A136,СВЦЭМ!$B$33:$B$776,U$119)+'СЕТ СН'!$I$11+СВЦЭМ!$D$10+'СЕТ СН'!$I$5-'СЕТ СН'!$I$21</f>
        <v>3409.5853475399999</v>
      </c>
      <c r="V136" s="36">
        <f>SUMIFS(СВЦЭМ!$D$33:$D$776,СВЦЭМ!$A$33:$A$776,$A136,СВЦЭМ!$B$33:$B$776,V$119)+'СЕТ СН'!$I$11+СВЦЭМ!$D$10+'СЕТ СН'!$I$5-'СЕТ СН'!$I$21</f>
        <v>3408.3401043200001</v>
      </c>
      <c r="W136" s="36">
        <f>SUMIFS(СВЦЭМ!$D$33:$D$776,СВЦЭМ!$A$33:$A$776,$A136,СВЦЭМ!$B$33:$B$776,W$119)+'СЕТ СН'!$I$11+СВЦЭМ!$D$10+'СЕТ СН'!$I$5-'СЕТ СН'!$I$21</f>
        <v>3406.1628498</v>
      </c>
      <c r="X136" s="36">
        <f>SUMIFS(СВЦЭМ!$D$33:$D$776,СВЦЭМ!$A$33:$A$776,$A136,СВЦЭМ!$B$33:$B$776,X$119)+'СЕТ СН'!$I$11+СВЦЭМ!$D$10+'СЕТ СН'!$I$5-'СЕТ СН'!$I$21</f>
        <v>3408.2233444799999</v>
      </c>
      <c r="Y136" s="36">
        <f>SUMIFS(СВЦЭМ!$D$33:$D$776,СВЦЭМ!$A$33:$A$776,$A136,СВЦЭМ!$B$33:$B$776,Y$119)+'СЕТ СН'!$I$11+СВЦЭМ!$D$10+'СЕТ СН'!$I$5-'СЕТ СН'!$I$21</f>
        <v>3469.94937734</v>
      </c>
    </row>
    <row r="137" spans="1:25" ht="15.75" x14ac:dyDescent="0.2">
      <c r="A137" s="35">
        <f t="shared" si="3"/>
        <v>44061</v>
      </c>
      <c r="B137" s="36">
        <f>SUMIFS(СВЦЭМ!$D$33:$D$776,СВЦЭМ!$A$33:$A$776,$A137,СВЦЭМ!$B$33:$B$776,B$119)+'СЕТ СН'!$I$11+СВЦЭМ!$D$10+'СЕТ СН'!$I$5-'СЕТ СН'!$I$21</f>
        <v>3547.4902460799999</v>
      </c>
      <c r="C137" s="36">
        <f>SUMIFS(СВЦЭМ!$D$33:$D$776,СВЦЭМ!$A$33:$A$776,$A137,СВЦЭМ!$B$33:$B$776,C$119)+'СЕТ СН'!$I$11+СВЦЭМ!$D$10+'СЕТ СН'!$I$5-'СЕТ СН'!$I$21</f>
        <v>3583.8514800499997</v>
      </c>
      <c r="D137" s="36">
        <f>SUMIFS(СВЦЭМ!$D$33:$D$776,СВЦЭМ!$A$33:$A$776,$A137,СВЦЭМ!$B$33:$B$776,D$119)+'СЕТ СН'!$I$11+СВЦЭМ!$D$10+'СЕТ СН'!$I$5-'СЕТ СН'!$I$21</f>
        <v>3602.3511246600001</v>
      </c>
      <c r="E137" s="36">
        <f>SUMIFS(СВЦЭМ!$D$33:$D$776,СВЦЭМ!$A$33:$A$776,$A137,СВЦЭМ!$B$33:$B$776,E$119)+'СЕТ СН'!$I$11+СВЦЭМ!$D$10+'СЕТ СН'!$I$5-'СЕТ СН'!$I$21</f>
        <v>3602.5275697799998</v>
      </c>
      <c r="F137" s="36">
        <f>SUMIFS(СВЦЭМ!$D$33:$D$776,СВЦЭМ!$A$33:$A$776,$A137,СВЦЭМ!$B$33:$B$776,F$119)+'СЕТ СН'!$I$11+СВЦЭМ!$D$10+'СЕТ СН'!$I$5-'СЕТ СН'!$I$21</f>
        <v>3613.31001956</v>
      </c>
      <c r="G137" s="36">
        <f>SUMIFS(СВЦЭМ!$D$33:$D$776,СВЦЭМ!$A$33:$A$776,$A137,СВЦЭМ!$B$33:$B$776,G$119)+'СЕТ СН'!$I$11+СВЦЭМ!$D$10+'СЕТ СН'!$I$5-'СЕТ СН'!$I$21</f>
        <v>3607.15638476</v>
      </c>
      <c r="H137" s="36">
        <f>SUMIFS(СВЦЭМ!$D$33:$D$776,СВЦЭМ!$A$33:$A$776,$A137,СВЦЭМ!$B$33:$B$776,H$119)+'СЕТ СН'!$I$11+СВЦЭМ!$D$10+'СЕТ СН'!$I$5-'СЕТ СН'!$I$21</f>
        <v>3610.2726051099999</v>
      </c>
      <c r="I137" s="36">
        <f>SUMIFS(СВЦЭМ!$D$33:$D$776,СВЦЭМ!$A$33:$A$776,$A137,СВЦЭМ!$B$33:$B$776,I$119)+'СЕТ СН'!$I$11+СВЦЭМ!$D$10+'СЕТ СН'!$I$5-'СЕТ СН'!$I$21</f>
        <v>3612.8259133299998</v>
      </c>
      <c r="J137" s="36">
        <f>SUMIFS(СВЦЭМ!$D$33:$D$776,СВЦЭМ!$A$33:$A$776,$A137,СВЦЭМ!$B$33:$B$776,J$119)+'СЕТ СН'!$I$11+СВЦЭМ!$D$10+'СЕТ СН'!$I$5-'СЕТ СН'!$I$21</f>
        <v>3559.9155336899998</v>
      </c>
      <c r="K137" s="36">
        <f>SUMIFS(СВЦЭМ!$D$33:$D$776,СВЦЭМ!$A$33:$A$776,$A137,СВЦЭМ!$B$33:$B$776,K$119)+'СЕТ СН'!$I$11+СВЦЭМ!$D$10+'СЕТ СН'!$I$5-'СЕТ СН'!$I$21</f>
        <v>3543.6644916099999</v>
      </c>
      <c r="L137" s="36">
        <f>SUMIFS(СВЦЭМ!$D$33:$D$776,СВЦЭМ!$A$33:$A$776,$A137,СВЦЭМ!$B$33:$B$776,L$119)+'СЕТ СН'!$I$11+СВЦЭМ!$D$10+'СЕТ СН'!$I$5-'СЕТ СН'!$I$21</f>
        <v>3541.3422876099999</v>
      </c>
      <c r="M137" s="36">
        <f>SUMIFS(СВЦЭМ!$D$33:$D$776,СВЦЭМ!$A$33:$A$776,$A137,СВЦЭМ!$B$33:$B$776,M$119)+'СЕТ СН'!$I$11+СВЦЭМ!$D$10+'СЕТ СН'!$I$5-'СЕТ СН'!$I$21</f>
        <v>3497.8656147900001</v>
      </c>
      <c r="N137" s="36">
        <f>SUMIFS(СВЦЭМ!$D$33:$D$776,СВЦЭМ!$A$33:$A$776,$A137,СВЦЭМ!$B$33:$B$776,N$119)+'СЕТ СН'!$I$11+СВЦЭМ!$D$10+'СЕТ СН'!$I$5-'СЕТ СН'!$I$21</f>
        <v>3423.5694056900002</v>
      </c>
      <c r="O137" s="36">
        <f>SUMIFS(СВЦЭМ!$D$33:$D$776,СВЦЭМ!$A$33:$A$776,$A137,СВЦЭМ!$B$33:$B$776,O$119)+'СЕТ СН'!$I$11+СВЦЭМ!$D$10+'СЕТ СН'!$I$5-'СЕТ СН'!$I$21</f>
        <v>3402.63953537</v>
      </c>
      <c r="P137" s="36">
        <f>SUMIFS(СВЦЭМ!$D$33:$D$776,СВЦЭМ!$A$33:$A$776,$A137,СВЦЭМ!$B$33:$B$776,P$119)+'СЕТ СН'!$I$11+СВЦЭМ!$D$10+'СЕТ СН'!$I$5-'СЕТ СН'!$I$21</f>
        <v>3402.08449131</v>
      </c>
      <c r="Q137" s="36">
        <f>SUMIFS(СВЦЭМ!$D$33:$D$776,СВЦЭМ!$A$33:$A$776,$A137,СВЦЭМ!$B$33:$B$776,Q$119)+'СЕТ СН'!$I$11+СВЦЭМ!$D$10+'СЕТ СН'!$I$5-'СЕТ СН'!$I$21</f>
        <v>3402.7173949399998</v>
      </c>
      <c r="R137" s="36">
        <f>SUMIFS(СВЦЭМ!$D$33:$D$776,СВЦЭМ!$A$33:$A$776,$A137,СВЦЭМ!$B$33:$B$776,R$119)+'СЕТ СН'!$I$11+СВЦЭМ!$D$10+'СЕТ СН'!$I$5-'СЕТ СН'!$I$21</f>
        <v>3391.6894674</v>
      </c>
      <c r="S137" s="36">
        <f>SUMIFS(СВЦЭМ!$D$33:$D$776,СВЦЭМ!$A$33:$A$776,$A137,СВЦЭМ!$B$33:$B$776,S$119)+'СЕТ СН'!$I$11+СВЦЭМ!$D$10+'СЕТ СН'!$I$5-'СЕТ СН'!$I$21</f>
        <v>3395.28242864</v>
      </c>
      <c r="T137" s="36">
        <f>SUMIFS(СВЦЭМ!$D$33:$D$776,СВЦЭМ!$A$33:$A$776,$A137,СВЦЭМ!$B$33:$B$776,T$119)+'СЕТ СН'!$I$11+СВЦЭМ!$D$10+'СЕТ СН'!$I$5-'СЕТ СН'!$I$21</f>
        <v>3395.44975651</v>
      </c>
      <c r="U137" s="36">
        <f>SUMIFS(СВЦЭМ!$D$33:$D$776,СВЦЭМ!$A$33:$A$776,$A137,СВЦЭМ!$B$33:$B$776,U$119)+'СЕТ СН'!$I$11+СВЦЭМ!$D$10+'СЕТ СН'!$I$5-'СЕТ СН'!$I$21</f>
        <v>3394.0696651399999</v>
      </c>
      <c r="V137" s="36">
        <f>SUMIFS(СВЦЭМ!$D$33:$D$776,СВЦЭМ!$A$33:$A$776,$A137,СВЦЭМ!$B$33:$B$776,V$119)+'СЕТ СН'!$I$11+СВЦЭМ!$D$10+'СЕТ СН'!$I$5-'СЕТ СН'!$I$21</f>
        <v>3390.4427005799998</v>
      </c>
      <c r="W137" s="36">
        <f>SUMIFS(СВЦЭМ!$D$33:$D$776,СВЦЭМ!$A$33:$A$776,$A137,СВЦЭМ!$B$33:$B$776,W$119)+'СЕТ СН'!$I$11+СВЦЭМ!$D$10+'СЕТ СН'!$I$5-'СЕТ СН'!$I$21</f>
        <v>3407.2289022200002</v>
      </c>
      <c r="X137" s="36">
        <f>SUMIFS(СВЦЭМ!$D$33:$D$776,СВЦЭМ!$A$33:$A$776,$A137,СВЦЭМ!$B$33:$B$776,X$119)+'СЕТ СН'!$I$11+СВЦЭМ!$D$10+'СЕТ СН'!$I$5-'СЕТ СН'!$I$21</f>
        <v>3407.9174059799998</v>
      </c>
      <c r="Y137" s="36">
        <f>SUMIFS(СВЦЭМ!$D$33:$D$776,СВЦЭМ!$A$33:$A$776,$A137,СВЦЭМ!$B$33:$B$776,Y$119)+'СЕТ СН'!$I$11+СВЦЭМ!$D$10+'СЕТ СН'!$I$5-'СЕТ СН'!$I$21</f>
        <v>3478.9423775999999</v>
      </c>
    </row>
    <row r="138" spans="1:25" ht="15.75" x14ac:dyDescent="0.2">
      <c r="A138" s="35">
        <f t="shared" si="3"/>
        <v>44062</v>
      </c>
      <c r="B138" s="36">
        <f>SUMIFS(СВЦЭМ!$D$33:$D$776,СВЦЭМ!$A$33:$A$776,$A138,СВЦЭМ!$B$33:$B$776,B$119)+'СЕТ СН'!$I$11+СВЦЭМ!$D$10+'СЕТ СН'!$I$5-'СЕТ СН'!$I$21</f>
        <v>3485.86699718</v>
      </c>
      <c r="C138" s="36">
        <f>SUMIFS(СВЦЭМ!$D$33:$D$776,СВЦЭМ!$A$33:$A$776,$A138,СВЦЭМ!$B$33:$B$776,C$119)+'СЕТ СН'!$I$11+СВЦЭМ!$D$10+'СЕТ СН'!$I$5-'СЕТ СН'!$I$21</f>
        <v>3525.9312618700001</v>
      </c>
      <c r="D138" s="36">
        <f>SUMIFS(СВЦЭМ!$D$33:$D$776,СВЦЭМ!$A$33:$A$776,$A138,СВЦЭМ!$B$33:$B$776,D$119)+'СЕТ СН'!$I$11+СВЦЭМ!$D$10+'СЕТ СН'!$I$5-'СЕТ СН'!$I$21</f>
        <v>3533.3768738399999</v>
      </c>
      <c r="E138" s="36">
        <f>SUMIFS(СВЦЭМ!$D$33:$D$776,СВЦЭМ!$A$33:$A$776,$A138,СВЦЭМ!$B$33:$B$776,E$119)+'СЕТ СН'!$I$11+СВЦЭМ!$D$10+'СЕТ СН'!$I$5-'СЕТ СН'!$I$21</f>
        <v>3549.39086456</v>
      </c>
      <c r="F138" s="36">
        <f>SUMIFS(СВЦЭМ!$D$33:$D$776,СВЦЭМ!$A$33:$A$776,$A138,СВЦЭМ!$B$33:$B$776,F$119)+'СЕТ СН'!$I$11+СВЦЭМ!$D$10+'СЕТ СН'!$I$5-'СЕТ СН'!$I$21</f>
        <v>3558.1992508900003</v>
      </c>
      <c r="G138" s="36">
        <f>SUMIFS(СВЦЭМ!$D$33:$D$776,СВЦЭМ!$A$33:$A$776,$A138,СВЦЭМ!$B$33:$B$776,G$119)+'СЕТ СН'!$I$11+СВЦЭМ!$D$10+'СЕТ СН'!$I$5-'СЕТ СН'!$I$21</f>
        <v>3541.1458726400001</v>
      </c>
      <c r="H138" s="36">
        <f>SUMIFS(СВЦЭМ!$D$33:$D$776,СВЦЭМ!$A$33:$A$776,$A138,СВЦЭМ!$B$33:$B$776,H$119)+'СЕТ СН'!$I$11+СВЦЭМ!$D$10+'СЕТ СН'!$I$5-'СЕТ СН'!$I$21</f>
        <v>3539.5966511300003</v>
      </c>
      <c r="I138" s="36">
        <f>SUMIFS(СВЦЭМ!$D$33:$D$776,СВЦЭМ!$A$33:$A$776,$A138,СВЦЭМ!$B$33:$B$776,I$119)+'СЕТ СН'!$I$11+СВЦЭМ!$D$10+'СЕТ СН'!$I$5-'СЕТ СН'!$I$21</f>
        <v>3564.94980743</v>
      </c>
      <c r="J138" s="36">
        <f>SUMIFS(СВЦЭМ!$D$33:$D$776,СВЦЭМ!$A$33:$A$776,$A138,СВЦЭМ!$B$33:$B$776,J$119)+'СЕТ СН'!$I$11+СВЦЭМ!$D$10+'СЕТ СН'!$I$5-'СЕТ СН'!$I$21</f>
        <v>3541.54219057</v>
      </c>
      <c r="K138" s="36">
        <f>SUMIFS(СВЦЭМ!$D$33:$D$776,СВЦЭМ!$A$33:$A$776,$A138,СВЦЭМ!$B$33:$B$776,K$119)+'СЕТ СН'!$I$11+СВЦЭМ!$D$10+'СЕТ СН'!$I$5-'СЕТ СН'!$I$21</f>
        <v>3509.9778565900001</v>
      </c>
      <c r="L138" s="36">
        <f>SUMIFS(СВЦЭМ!$D$33:$D$776,СВЦЭМ!$A$33:$A$776,$A138,СВЦЭМ!$B$33:$B$776,L$119)+'СЕТ СН'!$I$11+СВЦЭМ!$D$10+'СЕТ СН'!$I$5-'СЕТ СН'!$I$21</f>
        <v>3468.9121662400003</v>
      </c>
      <c r="M138" s="36">
        <f>SUMIFS(СВЦЭМ!$D$33:$D$776,СВЦЭМ!$A$33:$A$776,$A138,СВЦЭМ!$B$33:$B$776,M$119)+'СЕТ СН'!$I$11+СВЦЭМ!$D$10+'СЕТ СН'!$I$5-'СЕТ СН'!$I$21</f>
        <v>3429.8923299600001</v>
      </c>
      <c r="N138" s="36">
        <f>SUMIFS(СВЦЭМ!$D$33:$D$776,СВЦЭМ!$A$33:$A$776,$A138,СВЦЭМ!$B$33:$B$776,N$119)+'СЕТ СН'!$I$11+СВЦЭМ!$D$10+'СЕТ СН'!$I$5-'СЕТ СН'!$I$21</f>
        <v>3393.1169877500001</v>
      </c>
      <c r="O138" s="36">
        <f>SUMIFS(СВЦЭМ!$D$33:$D$776,СВЦЭМ!$A$33:$A$776,$A138,СВЦЭМ!$B$33:$B$776,O$119)+'СЕТ СН'!$I$11+СВЦЭМ!$D$10+'СЕТ СН'!$I$5-'СЕТ СН'!$I$21</f>
        <v>3381.5097826599999</v>
      </c>
      <c r="P138" s="36">
        <f>SUMIFS(СВЦЭМ!$D$33:$D$776,СВЦЭМ!$A$33:$A$776,$A138,СВЦЭМ!$B$33:$B$776,P$119)+'СЕТ СН'!$I$11+СВЦЭМ!$D$10+'СЕТ СН'!$I$5-'СЕТ СН'!$I$21</f>
        <v>3380.4369653899998</v>
      </c>
      <c r="Q138" s="36">
        <f>SUMIFS(СВЦЭМ!$D$33:$D$776,СВЦЭМ!$A$33:$A$776,$A138,СВЦЭМ!$B$33:$B$776,Q$119)+'СЕТ СН'!$I$11+СВЦЭМ!$D$10+'СЕТ СН'!$I$5-'СЕТ СН'!$I$21</f>
        <v>3381.2677500899999</v>
      </c>
      <c r="R138" s="36">
        <f>SUMIFS(СВЦЭМ!$D$33:$D$776,СВЦЭМ!$A$33:$A$776,$A138,СВЦЭМ!$B$33:$B$776,R$119)+'СЕТ СН'!$I$11+СВЦЭМ!$D$10+'СЕТ СН'!$I$5-'СЕТ СН'!$I$21</f>
        <v>3377.1529010300001</v>
      </c>
      <c r="S138" s="36">
        <f>SUMIFS(СВЦЭМ!$D$33:$D$776,СВЦЭМ!$A$33:$A$776,$A138,СВЦЭМ!$B$33:$B$776,S$119)+'СЕТ СН'!$I$11+СВЦЭМ!$D$10+'СЕТ СН'!$I$5-'СЕТ СН'!$I$21</f>
        <v>3378.3088313899998</v>
      </c>
      <c r="T138" s="36">
        <f>SUMIFS(СВЦЭМ!$D$33:$D$776,СВЦЭМ!$A$33:$A$776,$A138,СВЦЭМ!$B$33:$B$776,T$119)+'СЕТ СН'!$I$11+СВЦЭМ!$D$10+'СЕТ СН'!$I$5-'СЕТ СН'!$I$21</f>
        <v>3374.5713846200001</v>
      </c>
      <c r="U138" s="36">
        <f>SUMIFS(СВЦЭМ!$D$33:$D$776,СВЦЭМ!$A$33:$A$776,$A138,СВЦЭМ!$B$33:$B$776,U$119)+'СЕТ СН'!$I$11+СВЦЭМ!$D$10+'СЕТ СН'!$I$5-'СЕТ СН'!$I$21</f>
        <v>3369.4873071299999</v>
      </c>
      <c r="V138" s="36">
        <f>SUMIFS(СВЦЭМ!$D$33:$D$776,СВЦЭМ!$A$33:$A$776,$A138,СВЦЭМ!$B$33:$B$776,V$119)+'СЕТ СН'!$I$11+СВЦЭМ!$D$10+'СЕТ СН'!$I$5-'СЕТ СН'!$I$21</f>
        <v>3362.38580275</v>
      </c>
      <c r="W138" s="36">
        <f>SUMIFS(СВЦЭМ!$D$33:$D$776,СВЦЭМ!$A$33:$A$776,$A138,СВЦЭМ!$B$33:$B$776,W$119)+'СЕТ СН'!$I$11+СВЦЭМ!$D$10+'СЕТ СН'!$I$5-'СЕТ СН'!$I$21</f>
        <v>3366.35280272</v>
      </c>
      <c r="X138" s="36">
        <f>SUMIFS(СВЦЭМ!$D$33:$D$776,СВЦЭМ!$A$33:$A$776,$A138,СВЦЭМ!$B$33:$B$776,X$119)+'СЕТ СН'!$I$11+СВЦЭМ!$D$10+'СЕТ СН'!$I$5-'СЕТ СН'!$I$21</f>
        <v>3377.4710999899999</v>
      </c>
      <c r="Y138" s="36">
        <f>SUMIFS(СВЦЭМ!$D$33:$D$776,СВЦЭМ!$A$33:$A$776,$A138,СВЦЭМ!$B$33:$B$776,Y$119)+'СЕТ СН'!$I$11+СВЦЭМ!$D$10+'СЕТ СН'!$I$5-'СЕТ СН'!$I$21</f>
        <v>3485.20154899</v>
      </c>
    </row>
    <row r="139" spans="1:25" ht="15.75" x14ac:dyDescent="0.2">
      <c r="A139" s="35">
        <f t="shared" si="3"/>
        <v>44063</v>
      </c>
      <c r="B139" s="36">
        <f>SUMIFS(СВЦЭМ!$D$33:$D$776,СВЦЭМ!$A$33:$A$776,$A139,СВЦЭМ!$B$33:$B$776,B$119)+'СЕТ СН'!$I$11+СВЦЭМ!$D$10+'СЕТ СН'!$I$5-'СЕТ СН'!$I$21</f>
        <v>3546.3905948199999</v>
      </c>
      <c r="C139" s="36">
        <f>SUMIFS(СВЦЭМ!$D$33:$D$776,СВЦЭМ!$A$33:$A$776,$A139,СВЦЭМ!$B$33:$B$776,C$119)+'СЕТ СН'!$I$11+СВЦЭМ!$D$10+'СЕТ СН'!$I$5-'СЕТ СН'!$I$21</f>
        <v>3584.7327069499997</v>
      </c>
      <c r="D139" s="36">
        <f>SUMIFS(СВЦЭМ!$D$33:$D$776,СВЦЭМ!$A$33:$A$776,$A139,СВЦЭМ!$B$33:$B$776,D$119)+'СЕТ СН'!$I$11+СВЦЭМ!$D$10+'СЕТ СН'!$I$5-'СЕТ СН'!$I$21</f>
        <v>3611.6743259499999</v>
      </c>
      <c r="E139" s="36">
        <f>SUMIFS(СВЦЭМ!$D$33:$D$776,СВЦЭМ!$A$33:$A$776,$A139,СВЦЭМ!$B$33:$B$776,E$119)+'СЕТ СН'!$I$11+СВЦЭМ!$D$10+'СЕТ СН'!$I$5-'СЕТ СН'!$I$21</f>
        <v>3626.2051492299997</v>
      </c>
      <c r="F139" s="36">
        <f>SUMIFS(СВЦЭМ!$D$33:$D$776,СВЦЭМ!$A$33:$A$776,$A139,СВЦЭМ!$B$33:$B$776,F$119)+'СЕТ СН'!$I$11+СВЦЭМ!$D$10+'СЕТ СН'!$I$5-'СЕТ СН'!$I$21</f>
        <v>3625.0618662400002</v>
      </c>
      <c r="G139" s="36">
        <f>SUMIFS(СВЦЭМ!$D$33:$D$776,СВЦЭМ!$A$33:$A$776,$A139,СВЦЭМ!$B$33:$B$776,G$119)+'СЕТ СН'!$I$11+СВЦЭМ!$D$10+'СЕТ СН'!$I$5-'СЕТ СН'!$I$21</f>
        <v>3606.9074542500002</v>
      </c>
      <c r="H139" s="36">
        <f>SUMIFS(СВЦЭМ!$D$33:$D$776,СВЦЭМ!$A$33:$A$776,$A139,СВЦЭМ!$B$33:$B$776,H$119)+'СЕТ СН'!$I$11+СВЦЭМ!$D$10+'СЕТ СН'!$I$5-'СЕТ СН'!$I$21</f>
        <v>3578.7597108</v>
      </c>
      <c r="I139" s="36">
        <f>SUMIFS(СВЦЭМ!$D$33:$D$776,СВЦЭМ!$A$33:$A$776,$A139,СВЦЭМ!$B$33:$B$776,I$119)+'СЕТ СН'!$I$11+СВЦЭМ!$D$10+'СЕТ СН'!$I$5-'СЕТ СН'!$I$21</f>
        <v>3613.9122250800001</v>
      </c>
      <c r="J139" s="36">
        <f>SUMIFS(СВЦЭМ!$D$33:$D$776,СВЦЭМ!$A$33:$A$776,$A139,СВЦЭМ!$B$33:$B$776,J$119)+'СЕТ СН'!$I$11+СВЦЭМ!$D$10+'СЕТ СН'!$I$5-'СЕТ СН'!$I$21</f>
        <v>3585.3016559799999</v>
      </c>
      <c r="K139" s="36">
        <f>SUMIFS(СВЦЭМ!$D$33:$D$776,СВЦЭМ!$A$33:$A$776,$A139,СВЦЭМ!$B$33:$B$776,K$119)+'СЕТ СН'!$I$11+СВЦЭМ!$D$10+'СЕТ СН'!$I$5-'СЕТ СН'!$I$21</f>
        <v>3550.77322826</v>
      </c>
      <c r="L139" s="36">
        <f>SUMIFS(СВЦЭМ!$D$33:$D$776,СВЦЭМ!$A$33:$A$776,$A139,СВЦЭМ!$B$33:$B$776,L$119)+'СЕТ СН'!$I$11+СВЦЭМ!$D$10+'СЕТ СН'!$I$5-'СЕТ СН'!$I$21</f>
        <v>3511.0703855399997</v>
      </c>
      <c r="M139" s="36">
        <f>SUMIFS(СВЦЭМ!$D$33:$D$776,СВЦЭМ!$A$33:$A$776,$A139,СВЦЭМ!$B$33:$B$776,M$119)+'СЕТ СН'!$I$11+СВЦЭМ!$D$10+'СЕТ СН'!$I$5-'СЕТ СН'!$I$21</f>
        <v>3459.7396151000003</v>
      </c>
      <c r="N139" s="36">
        <f>SUMIFS(СВЦЭМ!$D$33:$D$776,СВЦЭМ!$A$33:$A$776,$A139,СВЦЭМ!$B$33:$B$776,N$119)+'СЕТ СН'!$I$11+СВЦЭМ!$D$10+'СЕТ СН'!$I$5-'СЕТ СН'!$I$21</f>
        <v>3402.8182210099999</v>
      </c>
      <c r="O139" s="36">
        <f>SUMIFS(СВЦЭМ!$D$33:$D$776,СВЦЭМ!$A$33:$A$776,$A139,СВЦЭМ!$B$33:$B$776,O$119)+'СЕТ СН'!$I$11+СВЦЭМ!$D$10+'СЕТ СН'!$I$5-'СЕТ СН'!$I$21</f>
        <v>3381.4825344999999</v>
      </c>
      <c r="P139" s="36">
        <f>SUMIFS(СВЦЭМ!$D$33:$D$776,СВЦЭМ!$A$33:$A$776,$A139,СВЦЭМ!$B$33:$B$776,P$119)+'СЕТ СН'!$I$11+СВЦЭМ!$D$10+'СЕТ СН'!$I$5-'СЕТ СН'!$I$21</f>
        <v>3380.45964374</v>
      </c>
      <c r="Q139" s="36">
        <f>SUMIFS(СВЦЭМ!$D$33:$D$776,СВЦЭМ!$A$33:$A$776,$A139,СВЦЭМ!$B$33:$B$776,Q$119)+'СЕТ СН'!$I$11+СВЦЭМ!$D$10+'СЕТ СН'!$I$5-'СЕТ СН'!$I$21</f>
        <v>3382.5956663799998</v>
      </c>
      <c r="R139" s="36">
        <f>SUMIFS(СВЦЭМ!$D$33:$D$776,СВЦЭМ!$A$33:$A$776,$A139,СВЦЭМ!$B$33:$B$776,R$119)+'СЕТ СН'!$I$11+СВЦЭМ!$D$10+'СЕТ СН'!$I$5-'СЕТ СН'!$I$21</f>
        <v>3383.7205321599999</v>
      </c>
      <c r="S139" s="36">
        <f>SUMIFS(СВЦЭМ!$D$33:$D$776,СВЦЭМ!$A$33:$A$776,$A139,СВЦЭМ!$B$33:$B$776,S$119)+'СЕТ СН'!$I$11+СВЦЭМ!$D$10+'СЕТ СН'!$I$5-'СЕТ СН'!$I$21</f>
        <v>3390.6787042000001</v>
      </c>
      <c r="T139" s="36">
        <f>SUMIFS(СВЦЭМ!$D$33:$D$776,СВЦЭМ!$A$33:$A$776,$A139,СВЦЭМ!$B$33:$B$776,T$119)+'СЕТ СН'!$I$11+СВЦЭМ!$D$10+'СЕТ СН'!$I$5-'СЕТ СН'!$I$21</f>
        <v>3391.8044830700001</v>
      </c>
      <c r="U139" s="36">
        <f>SUMIFS(СВЦЭМ!$D$33:$D$776,СВЦЭМ!$A$33:$A$776,$A139,СВЦЭМ!$B$33:$B$776,U$119)+'СЕТ СН'!$I$11+СВЦЭМ!$D$10+'СЕТ СН'!$I$5-'СЕТ СН'!$I$21</f>
        <v>3390.9799918200001</v>
      </c>
      <c r="V139" s="36">
        <f>SUMIFS(СВЦЭМ!$D$33:$D$776,СВЦЭМ!$A$33:$A$776,$A139,СВЦЭМ!$B$33:$B$776,V$119)+'СЕТ СН'!$I$11+СВЦЭМ!$D$10+'СЕТ СН'!$I$5-'СЕТ СН'!$I$21</f>
        <v>3393.3485519300002</v>
      </c>
      <c r="W139" s="36">
        <f>SUMIFS(СВЦЭМ!$D$33:$D$776,СВЦЭМ!$A$33:$A$776,$A139,СВЦЭМ!$B$33:$B$776,W$119)+'СЕТ СН'!$I$11+СВЦЭМ!$D$10+'СЕТ СН'!$I$5-'СЕТ СН'!$I$21</f>
        <v>3389.82547643</v>
      </c>
      <c r="X139" s="36">
        <f>SUMIFS(СВЦЭМ!$D$33:$D$776,СВЦЭМ!$A$33:$A$776,$A139,СВЦЭМ!$B$33:$B$776,X$119)+'СЕТ СН'!$I$11+СВЦЭМ!$D$10+'СЕТ СН'!$I$5-'СЕТ СН'!$I$21</f>
        <v>3395.2240162600001</v>
      </c>
      <c r="Y139" s="36">
        <f>SUMIFS(СВЦЭМ!$D$33:$D$776,СВЦЭМ!$A$33:$A$776,$A139,СВЦЭМ!$B$33:$B$776,Y$119)+'СЕТ СН'!$I$11+СВЦЭМ!$D$10+'СЕТ СН'!$I$5-'СЕТ СН'!$I$21</f>
        <v>3506.4939895899997</v>
      </c>
    </row>
    <row r="140" spans="1:25" ht="15.75" x14ac:dyDescent="0.2">
      <c r="A140" s="35">
        <f t="shared" si="3"/>
        <v>44064</v>
      </c>
      <c r="B140" s="36">
        <f>SUMIFS(СВЦЭМ!$D$33:$D$776,СВЦЭМ!$A$33:$A$776,$A140,СВЦЭМ!$B$33:$B$776,B$119)+'СЕТ СН'!$I$11+СВЦЭМ!$D$10+'СЕТ СН'!$I$5-'СЕТ СН'!$I$21</f>
        <v>3562.0619123300003</v>
      </c>
      <c r="C140" s="36">
        <f>SUMIFS(СВЦЭМ!$D$33:$D$776,СВЦЭМ!$A$33:$A$776,$A140,СВЦЭМ!$B$33:$B$776,C$119)+'СЕТ СН'!$I$11+СВЦЭМ!$D$10+'СЕТ СН'!$I$5-'СЕТ СН'!$I$21</f>
        <v>3579.4713203199999</v>
      </c>
      <c r="D140" s="36">
        <f>SUMIFS(СВЦЭМ!$D$33:$D$776,СВЦЭМ!$A$33:$A$776,$A140,СВЦЭМ!$B$33:$B$776,D$119)+'СЕТ СН'!$I$11+СВЦЭМ!$D$10+'СЕТ СН'!$I$5-'СЕТ СН'!$I$21</f>
        <v>3616.7927823</v>
      </c>
      <c r="E140" s="36">
        <f>SUMIFS(СВЦЭМ!$D$33:$D$776,СВЦЭМ!$A$33:$A$776,$A140,СВЦЭМ!$B$33:$B$776,E$119)+'СЕТ СН'!$I$11+СВЦЭМ!$D$10+'СЕТ СН'!$I$5-'СЕТ СН'!$I$21</f>
        <v>3611.6229111500002</v>
      </c>
      <c r="F140" s="36">
        <f>SUMIFS(СВЦЭМ!$D$33:$D$776,СВЦЭМ!$A$33:$A$776,$A140,СВЦЭМ!$B$33:$B$776,F$119)+'СЕТ СН'!$I$11+СВЦЭМ!$D$10+'СЕТ СН'!$I$5-'СЕТ СН'!$I$21</f>
        <v>3608.1773546700001</v>
      </c>
      <c r="G140" s="36">
        <f>SUMIFS(СВЦЭМ!$D$33:$D$776,СВЦЭМ!$A$33:$A$776,$A140,СВЦЭМ!$B$33:$B$776,G$119)+'СЕТ СН'!$I$11+СВЦЭМ!$D$10+'СЕТ СН'!$I$5-'СЕТ СН'!$I$21</f>
        <v>3620.76392584</v>
      </c>
      <c r="H140" s="36">
        <f>SUMIFS(СВЦЭМ!$D$33:$D$776,СВЦЭМ!$A$33:$A$776,$A140,СВЦЭМ!$B$33:$B$776,H$119)+'СЕТ СН'!$I$11+СВЦЭМ!$D$10+'СЕТ СН'!$I$5-'СЕТ СН'!$I$21</f>
        <v>3617.1278988200002</v>
      </c>
      <c r="I140" s="36">
        <f>SUMIFS(СВЦЭМ!$D$33:$D$776,СВЦЭМ!$A$33:$A$776,$A140,СВЦЭМ!$B$33:$B$776,I$119)+'СЕТ СН'!$I$11+СВЦЭМ!$D$10+'СЕТ СН'!$I$5-'СЕТ СН'!$I$21</f>
        <v>3643.27362356</v>
      </c>
      <c r="J140" s="36">
        <f>SUMIFS(СВЦЭМ!$D$33:$D$776,СВЦЭМ!$A$33:$A$776,$A140,СВЦЭМ!$B$33:$B$776,J$119)+'СЕТ СН'!$I$11+СВЦЭМ!$D$10+'СЕТ СН'!$I$5-'СЕТ СН'!$I$21</f>
        <v>3615.82716007</v>
      </c>
      <c r="K140" s="36">
        <f>SUMIFS(СВЦЭМ!$D$33:$D$776,СВЦЭМ!$A$33:$A$776,$A140,СВЦЭМ!$B$33:$B$776,K$119)+'СЕТ СН'!$I$11+СВЦЭМ!$D$10+'СЕТ СН'!$I$5-'СЕТ СН'!$I$21</f>
        <v>3568.8840720600001</v>
      </c>
      <c r="L140" s="36">
        <f>SUMIFS(СВЦЭМ!$D$33:$D$776,СВЦЭМ!$A$33:$A$776,$A140,СВЦЭМ!$B$33:$B$776,L$119)+'СЕТ СН'!$I$11+СВЦЭМ!$D$10+'СЕТ СН'!$I$5-'СЕТ СН'!$I$21</f>
        <v>3530.9839429200001</v>
      </c>
      <c r="M140" s="36">
        <f>SUMIFS(СВЦЭМ!$D$33:$D$776,СВЦЭМ!$A$33:$A$776,$A140,СВЦЭМ!$B$33:$B$776,M$119)+'СЕТ СН'!$I$11+СВЦЭМ!$D$10+'СЕТ СН'!$I$5-'СЕТ СН'!$I$21</f>
        <v>3486.2887880899998</v>
      </c>
      <c r="N140" s="36">
        <f>SUMIFS(СВЦЭМ!$D$33:$D$776,СВЦЭМ!$A$33:$A$776,$A140,СВЦЭМ!$B$33:$B$776,N$119)+'СЕТ СН'!$I$11+СВЦЭМ!$D$10+'СЕТ СН'!$I$5-'СЕТ СН'!$I$21</f>
        <v>3428.31390074</v>
      </c>
      <c r="O140" s="36">
        <f>SUMIFS(СВЦЭМ!$D$33:$D$776,СВЦЭМ!$A$33:$A$776,$A140,СВЦЭМ!$B$33:$B$776,O$119)+'СЕТ СН'!$I$11+СВЦЭМ!$D$10+'СЕТ СН'!$I$5-'СЕТ СН'!$I$21</f>
        <v>3411.67048127</v>
      </c>
      <c r="P140" s="36">
        <f>SUMIFS(СВЦЭМ!$D$33:$D$776,СВЦЭМ!$A$33:$A$776,$A140,СВЦЭМ!$B$33:$B$776,P$119)+'СЕТ СН'!$I$11+СВЦЭМ!$D$10+'СЕТ СН'!$I$5-'СЕТ СН'!$I$21</f>
        <v>3408.4229844800002</v>
      </c>
      <c r="Q140" s="36">
        <f>SUMIFS(СВЦЭМ!$D$33:$D$776,СВЦЭМ!$A$33:$A$776,$A140,СВЦЭМ!$B$33:$B$776,Q$119)+'СЕТ СН'!$I$11+СВЦЭМ!$D$10+'СЕТ СН'!$I$5-'СЕТ СН'!$I$21</f>
        <v>3407.7504290500001</v>
      </c>
      <c r="R140" s="36">
        <f>SUMIFS(СВЦЭМ!$D$33:$D$776,СВЦЭМ!$A$33:$A$776,$A140,СВЦЭМ!$B$33:$B$776,R$119)+'СЕТ СН'!$I$11+СВЦЭМ!$D$10+'СЕТ СН'!$I$5-'СЕТ СН'!$I$21</f>
        <v>3400.4707466300001</v>
      </c>
      <c r="S140" s="36">
        <f>SUMIFS(СВЦЭМ!$D$33:$D$776,СВЦЭМ!$A$33:$A$776,$A140,СВЦЭМ!$B$33:$B$776,S$119)+'СЕТ СН'!$I$11+СВЦЭМ!$D$10+'СЕТ СН'!$I$5-'СЕТ СН'!$I$21</f>
        <v>3401.6279171900001</v>
      </c>
      <c r="T140" s="36">
        <f>SUMIFS(СВЦЭМ!$D$33:$D$776,СВЦЭМ!$A$33:$A$776,$A140,СВЦЭМ!$B$33:$B$776,T$119)+'СЕТ СН'!$I$11+СВЦЭМ!$D$10+'СЕТ СН'!$I$5-'СЕТ СН'!$I$21</f>
        <v>3402.5654892000002</v>
      </c>
      <c r="U140" s="36">
        <f>SUMIFS(СВЦЭМ!$D$33:$D$776,СВЦЭМ!$A$33:$A$776,$A140,СВЦЭМ!$B$33:$B$776,U$119)+'СЕТ СН'!$I$11+СВЦЭМ!$D$10+'СЕТ СН'!$I$5-'СЕТ СН'!$I$21</f>
        <v>3410.30649838</v>
      </c>
      <c r="V140" s="36">
        <f>SUMIFS(СВЦЭМ!$D$33:$D$776,СВЦЭМ!$A$33:$A$776,$A140,СВЦЭМ!$B$33:$B$776,V$119)+'СЕТ СН'!$I$11+СВЦЭМ!$D$10+'СЕТ СН'!$I$5-'СЕТ СН'!$I$21</f>
        <v>3414.1318824600003</v>
      </c>
      <c r="W140" s="36">
        <f>SUMIFS(СВЦЭМ!$D$33:$D$776,СВЦЭМ!$A$33:$A$776,$A140,СВЦЭМ!$B$33:$B$776,W$119)+'СЕТ СН'!$I$11+СВЦЭМ!$D$10+'СЕТ СН'!$I$5-'СЕТ СН'!$I$21</f>
        <v>3411.7415867600002</v>
      </c>
      <c r="X140" s="36">
        <f>SUMIFS(СВЦЭМ!$D$33:$D$776,СВЦЭМ!$A$33:$A$776,$A140,СВЦЭМ!$B$33:$B$776,X$119)+'СЕТ СН'!$I$11+СВЦЭМ!$D$10+'СЕТ СН'!$I$5-'СЕТ СН'!$I$21</f>
        <v>3419.5424402799999</v>
      </c>
      <c r="Y140" s="36">
        <f>SUMIFS(СВЦЭМ!$D$33:$D$776,СВЦЭМ!$A$33:$A$776,$A140,СВЦЭМ!$B$33:$B$776,Y$119)+'СЕТ СН'!$I$11+СВЦЭМ!$D$10+'СЕТ СН'!$I$5-'СЕТ СН'!$I$21</f>
        <v>3514.0533633800001</v>
      </c>
    </row>
    <row r="141" spans="1:25" ht="15.75" x14ac:dyDescent="0.2">
      <c r="A141" s="35">
        <f t="shared" si="3"/>
        <v>44065</v>
      </c>
      <c r="B141" s="36">
        <f>SUMIFS(СВЦЭМ!$D$33:$D$776,СВЦЭМ!$A$33:$A$776,$A141,СВЦЭМ!$B$33:$B$776,B$119)+'СЕТ СН'!$I$11+СВЦЭМ!$D$10+'СЕТ СН'!$I$5-'СЕТ СН'!$I$21</f>
        <v>3549.4555521699999</v>
      </c>
      <c r="C141" s="36">
        <f>SUMIFS(СВЦЭМ!$D$33:$D$776,СВЦЭМ!$A$33:$A$776,$A141,СВЦЭМ!$B$33:$B$776,C$119)+'СЕТ СН'!$I$11+СВЦЭМ!$D$10+'СЕТ СН'!$I$5-'СЕТ СН'!$I$21</f>
        <v>3598.6040499999999</v>
      </c>
      <c r="D141" s="36">
        <f>SUMIFS(СВЦЭМ!$D$33:$D$776,СВЦЭМ!$A$33:$A$776,$A141,СВЦЭМ!$B$33:$B$776,D$119)+'СЕТ СН'!$I$11+СВЦЭМ!$D$10+'СЕТ СН'!$I$5-'СЕТ СН'!$I$21</f>
        <v>3614.3069827700001</v>
      </c>
      <c r="E141" s="36">
        <f>SUMIFS(СВЦЭМ!$D$33:$D$776,СВЦЭМ!$A$33:$A$776,$A141,СВЦЭМ!$B$33:$B$776,E$119)+'СЕТ СН'!$I$11+СВЦЭМ!$D$10+'СЕТ СН'!$I$5-'СЕТ СН'!$I$21</f>
        <v>3628.9980416500002</v>
      </c>
      <c r="F141" s="36">
        <f>SUMIFS(СВЦЭМ!$D$33:$D$776,СВЦЭМ!$A$33:$A$776,$A141,СВЦЭМ!$B$33:$B$776,F$119)+'СЕТ СН'!$I$11+СВЦЭМ!$D$10+'СЕТ СН'!$I$5-'СЕТ СН'!$I$21</f>
        <v>3631.6051234500001</v>
      </c>
      <c r="G141" s="36">
        <f>SUMIFS(СВЦЭМ!$D$33:$D$776,СВЦЭМ!$A$33:$A$776,$A141,СВЦЭМ!$B$33:$B$776,G$119)+'СЕТ СН'!$I$11+СВЦЭМ!$D$10+'СЕТ СН'!$I$5-'СЕТ СН'!$I$21</f>
        <v>3624.2406659899998</v>
      </c>
      <c r="H141" s="36">
        <f>SUMIFS(СВЦЭМ!$D$33:$D$776,СВЦЭМ!$A$33:$A$776,$A141,СВЦЭМ!$B$33:$B$776,H$119)+'СЕТ СН'!$I$11+СВЦЭМ!$D$10+'СЕТ СН'!$I$5-'СЕТ СН'!$I$21</f>
        <v>3598.26550086</v>
      </c>
      <c r="I141" s="36">
        <f>SUMIFS(СВЦЭМ!$D$33:$D$776,СВЦЭМ!$A$33:$A$776,$A141,СВЦЭМ!$B$33:$B$776,I$119)+'СЕТ СН'!$I$11+СВЦЭМ!$D$10+'СЕТ СН'!$I$5-'СЕТ СН'!$I$21</f>
        <v>3606.5731633800001</v>
      </c>
      <c r="J141" s="36">
        <f>SUMIFS(СВЦЭМ!$D$33:$D$776,СВЦЭМ!$A$33:$A$776,$A141,СВЦЭМ!$B$33:$B$776,J$119)+'СЕТ СН'!$I$11+СВЦЭМ!$D$10+'СЕТ СН'!$I$5-'СЕТ СН'!$I$21</f>
        <v>3574.2602494900002</v>
      </c>
      <c r="K141" s="36">
        <f>SUMIFS(СВЦЭМ!$D$33:$D$776,СВЦЭМ!$A$33:$A$776,$A141,СВЦЭМ!$B$33:$B$776,K$119)+'СЕТ СН'!$I$11+СВЦЭМ!$D$10+'СЕТ СН'!$I$5-'СЕТ СН'!$I$21</f>
        <v>3539.3474854599999</v>
      </c>
      <c r="L141" s="36">
        <f>SUMIFS(СВЦЭМ!$D$33:$D$776,СВЦЭМ!$A$33:$A$776,$A141,СВЦЭМ!$B$33:$B$776,L$119)+'СЕТ СН'!$I$11+СВЦЭМ!$D$10+'СЕТ СН'!$I$5-'СЕТ СН'!$I$21</f>
        <v>3505.6554079799998</v>
      </c>
      <c r="M141" s="36">
        <f>SUMIFS(СВЦЭМ!$D$33:$D$776,СВЦЭМ!$A$33:$A$776,$A141,СВЦЭМ!$B$33:$B$776,M$119)+'СЕТ СН'!$I$11+СВЦЭМ!$D$10+'СЕТ СН'!$I$5-'СЕТ СН'!$I$21</f>
        <v>3464.0635365100002</v>
      </c>
      <c r="N141" s="36">
        <f>SUMIFS(СВЦЭМ!$D$33:$D$776,СВЦЭМ!$A$33:$A$776,$A141,СВЦЭМ!$B$33:$B$776,N$119)+'СЕТ СН'!$I$11+СВЦЭМ!$D$10+'СЕТ СН'!$I$5-'СЕТ СН'!$I$21</f>
        <v>3426.6701510900002</v>
      </c>
      <c r="O141" s="36">
        <f>SUMIFS(СВЦЭМ!$D$33:$D$776,СВЦЭМ!$A$33:$A$776,$A141,СВЦЭМ!$B$33:$B$776,O$119)+'СЕТ СН'!$I$11+СВЦЭМ!$D$10+'СЕТ СН'!$I$5-'СЕТ СН'!$I$21</f>
        <v>3398.2584494399998</v>
      </c>
      <c r="P141" s="36">
        <f>SUMIFS(СВЦЭМ!$D$33:$D$776,СВЦЭМ!$A$33:$A$776,$A141,СВЦЭМ!$B$33:$B$776,P$119)+'СЕТ СН'!$I$11+СВЦЭМ!$D$10+'СЕТ СН'!$I$5-'СЕТ СН'!$I$21</f>
        <v>3401.6314575799997</v>
      </c>
      <c r="Q141" s="36">
        <f>SUMIFS(СВЦЭМ!$D$33:$D$776,СВЦЭМ!$A$33:$A$776,$A141,СВЦЭМ!$B$33:$B$776,Q$119)+'СЕТ СН'!$I$11+СВЦЭМ!$D$10+'СЕТ СН'!$I$5-'СЕТ СН'!$I$21</f>
        <v>3405.1910148699999</v>
      </c>
      <c r="R141" s="36">
        <f>SUMIFS(СВЦЭМ!$D$33:$D$776,СВЦЭМ!$A$33:$A$776,$A141,СВЦЭМ!$B$33:$B$776,R$119)+'СЕТ СН'!$I$11+СВЦЭМ!$D$10+'СЕТ СН'!$I$5-'СЕТ СН'!$I$21</f>
        <v>3407.1013864799997</v>
      </c>
      <c r="S141" s="36">
        <f>SUMIFS(СВЦЭМ!$D$33:$D$776,СВЦЭМ!$A$33:$A$776,$A141,СВЦЭМ!$B$33:$B$776,S$119)+'СЕТ СН'!$I$11+СВЦЭМ!$D$10+'СЕТ СН'!$I$5-'СЕТ СН'!$I$21</f>
        <v>3407.3022427199999</v>
      </c>
      <c r="T141" s="36">
        <f>SUMIFS(СВЦЭМ!$D$33:$D$776,СВЦЭМ!$A$33:$A$776,$A141,СВЦЭМ!$B$33:$B$776,T$119)+'СЕТ СН'!$I$11+СВЦЭМ!$D$10+'СЕТ СН'!$I$5-'СЕТ СН'!$I$21</f>
        <v>3396.6133854300001</v>
      </c>
      <c r="U141" s="36">
        <f>SUMIFS(СВЦЭМ!$D$33:$D$776,СВЦЭМ!$A$33:$A$776,$A141,СВЦЭМ!$B$33:$B$776,U$119)+'СЕТ СН'!$I$11+СВЦЭМ!$D$10+'СЕТ СН'!$I$5-'СЕТ СН'!$I$21</f>
        <v>3391.32142828</v>
      </c>
      <c r="V141" s="36">
        <f>SUMIFS(СВЦЭМ!$D$33:$D$776,СВЦЭМ!$A$33:$A$776,$A141,СВЦЭМ!$B$33:$B$776,V$119)+'СЕТ СН'!$I$11+СВЦЭМ!$D$10+'СЕТ СН'!$I$5-'СЕТ СН'!$I$21</f>
        <v>3385.6718222099998</v>
      </c>
      <c r="W141" s="36">
        <f>SUMIFS(СВЦЭМ!$D$33:$D$776,СВЦЭМ!$A$33:$A$776,$A141,СВЦЭМ!$B$33:$B$776,W$119)+'СЕТ СН'!$I$11+СВЦЭМ!$D$10+'СЕТ СН'!$I$5-'СЕТ СН'!$I$21</f>
        <v>3389.1538554899998</v>
      </c>
      <c r="X141" s="36">
        <f>SUMIFS(СВЦЭМ!$D$33:$D$776,СВЦЭМ!$A$33:$A$776,$A141,СВЦЭМ!$B$33:$B$776,X$119)+'СЕТ СН'!$I$11+СВЦЭМ!$D$10+'СЕТ СН'!$I$5-'СЕТ СН'!$I$21</f>
        <v>3404.6038202999998</v>
      </c>
      <c r="Y141" s="36">
        <f>SUMIFS(СВЦЭМ!$D$33:$D$776,СВЦЭМ!$A$33:$A$776,$A141,СВЦЭМ!$B$33:$B$776,Y$119)+'СЕТ СН'!$I$11+СВЦЭМ!$D$10+'СЕТ СН'!$I$5-'СЕТ СН'!$I$21</f>
        <v>3507.22419799</v>
      </c>
    </row>
    <row r="142" spans="1:25" ht="15.75" x14ac:dyDescent="0.2">
      <c r="A142" s="35">
        <f t="shared" si="3"/>
        <v>44066</v>
      </c>
      <c r="B142" s="36">
        <f>SUMIFS(СВЦЭМ!$D$33:$D$776,СВЦЭМ!$A$33:$A$776,$A142,СВЦЭМ!$B$33:$B$776,B$119)+'СЕТ СН'!$I$11+СВЦЭМ!$D$10+'СЕТ СН'!$I$5-'СЕТ СН'!$I$21</f>
        <v>3560.3856034300002</v>
      </c>
      <c r="C142" s="36">
        <f>SUMIFS(СВЦЭМ!$D$33:$D$776,СВЦЭМ!$A$33:$A$776,$A142,СВЦЭМ!$B$33:$B$776,C$119)+'СЕТ СН'!$I$11+СВЦЭМ!$D$10+'СЕТ СН'!$I$5-'СЕТ СН'!$I$21</f>
        <v>3584.1041192799998</v>
      </c>
      <c r="D142" s="36">
        <f>SUMIFS(СВЦЭМ!$D$33:$D$776,СВЦЭМ!$A$33:$A$776,$A142,СВЦЭМ!$B$33:$B$776,D$119)+'СЕТ СН'!$I$11+СВЦЭМ!$D$10+'СЕТ СН'!$I$5-'СЕТ СН'!$I$21</f>
        <v>3609.4481964000001</v>
      </c>
      <c r="E142" s="36">
        <f>SUMIFS(СВЦЭМ!$D$33:$D$776,СВЦЭМ!$A$33:$A$776,$A142,СВЦЭМ!$B$33:$B$776,E$119)+'СЕТ СН'!$I$11+СВЦЭМ!$D$10+'СЕТ СН'!$I$5-'СЕТ СН'!$I$21</f>
        <v>3625.0181677299997</v>
      </c>
      <c r="F142" s="36">
        <f>SUMIFS(СВЦЭМ!$D$33:$D$776,СВЦЭМ!$A$33:$A$776,$A142,СВЦЭМ!$B$33:$B$776,F$119)+'СЕТ СН'!$I$11+СВЦЭМ!$D$10+'СЕТ СН'!$I$5-'СЕТ СН'!$I$21</f>
        <v>3629.3555407499998</v>
      </c>
      <c r="G142" s="36">
        <f>SUMIFS(СВЦЭМ!$D$33:$D$776,СВЦЭМ!$A$33:$A$776,$A142,СВЦЭМ!$B$33:$B$776,G$119)+'СЕТ СН'!$I$11+СВЦЭМ!$D$10+'СЕТ СН'!$I$5-'СЕТ СН'!$I$21</f>
        <v>3629.8654327300001</v>
      </c>
      <c r="H142" s="36">
        <f>SUMIFS(СВЦЭМ!$D$33:$D$776,СВЦЭМ!$A$33:$A$776,$A142,СВЦЭМ!$B$33:$B$776,H$119)+'СЕТ СН'!$I$11+СВЦЭМ!$D$10+'СЕТ СН'!$I$5-'СЕТ СН'!$I$21</f>
        <v>3617.1591399899999</v>
      </c>
      <c r="I142" s="36">
        <f>SUMIFS(СВЦЭМ!$D$33:$D$776,СВЦЭМ!$A$33:$A$776,$A142,СВЦЭМ!$B$33:$B$776,I$119)+'СЕТ СН'!$I$11+СВЦЭМ!$D$10+'СЕТ СН'!$I$5-'СЕТ СН'!$I$21</f>
        <v>3592.8210227700001</v>
      </c>
      <c r="J142" s="36">
        <f>SUMIFS(СВЦЭМ!$D$33:$D$776,СВЦЭМ!$A$33:$A$776,$A142,СВЦЭМ!$B$33:$B$776,J$119)+'СЕТ СН'!$I$11+СВЦЭМ!$D$10+'СЕТ СН'!$I$5-'СЕТ СН'!$I$21</f>
        <v>3581.7378154799999</v>
      </c>
      <c r="K142" s="36">
        <f>SUMIFS(СВЦЭМ!$D$33:$D$776,СВЦЭМ!$A$33:$A$776,$A142,СВЦЭМ!$B$33:$B$776,K$119)+'СЕТ СН'!$I$11+СВЦЭМ!$D$10+'СЕТ СН'!$I$5-'СЕТ СН'!$I$21</f>
        <v>3559.5117851599998</v>
      </c>
      <c r="L142" s="36">
        <f>SUMIFS(СВЦЭМ!$D$33:$D$776,СВЦЭМ!$A$33:$A$776,$A142,СВЦЭМ!$B$33:$B$776,L$119)+'СЕТ СН'!$I$11+СВЦЭМ!$D$10+'СЕТ СН'!$I$5-'СЕТ СН'!$I$21</f>
        <v>3518.9112802199998</v>
      </c>
      <c r="M142" s="36">
        <f>SUMIFS(СВЦЭМ!$D$33:$D$776,СВЦЭМ!$A$33:$A$776,$A142,СВЦЭМ!$B$33:$B$776,M$119)+'СЕТ СН'!$I$11+СВЦЭМ!$D$10+'СЕТ СН'!$I$5-'СЕТ СН'!$I$21</f>
        <v>3456.1023005699999</v>
      </c>
      <c r="N142" s="36">
        <f>SUMIFS(СВЦЭМ!$D$33:$D$776,СВЦЭМ!$A$33:$A$776,$A142,СВЦЭМ!$B$33:$B$776,N$119)+'СЕТ СН'!$I$11+СВЦЭМ!$D$10+'СЕТ СН'!$I$5-'СЕТ СН'!$I$21</f>
        <v>3399.51643358</v>
      </c>
      <c r="O142" s="36">
        <f>SUMIFS(СВЦЭМ!$D$33:$D$776,СВЦЭМ!$A$33:$A$776,$A142,СВЦЭМ!$B$33:$B$776,O$119)+'СЕТ СН'!$I$11+СВЦЭМ!$D$10+'СЕТ СН'!$I$5-'СЕТ СН'!$I$21</f>
        <v>3381.5423509699999</v>
      </c>
      <c r="P142" s="36">
        <f>SUMIFS(СВЦЭМ!$D$33:$D$776,СВЦЭМ!$A$33:$A$776,$A142,СВЦЭМ!$B$33:$B$776,P$119)+'СЕТ СН'!$I$11+СВЦЭМ!$D$10+'СЕТ СН'!$I$5-'СЕТ СН'!$I$21</f>
        <v>3388.2917779999998</v>
      </c>
      <c r="Q142" s="36">
        <f>SUMIFS(СВЦЭМ!$D$33:$D$776,СВЦЭМ!$A$33:$A$776,$A142,СВЦЭМ!$B$33:$B$776,Q$119)+'СЕТ СН'!$I$11+СВЦЭМ!$D$10+'СЕТ СН'!$I$5-'СЕТ СН'!$I$21</f>
        <v>3386.4457866399998</v>
      </c>
      <c r="R142" s="36">
        <f>SUMIFS(СВЦЭМ!$D$33:$D$776,СВЦЭМ!$A$33:$A$776,$A142,СВЦЭМ!$B$33:$B$776,R$119)+'СЕТ СН'!$I$11+СВЦЭМ!$D$10+'СЕТ СН'!$I$5-'СЕТ СН'!$I$21</f>
        <v>3384.2190632100001</v>
      </c>
      <c r="S142" s="36">
        <f>SUMIFS(СВЦЭМ!$D$33:$D$776,СВЦЭМ!$A$33:$A$776,$A142,СВЦЭМ!$B$33:$B$776,S$119)+'СЕТ СН'!$I$11+СВЦЭМ!$D$10+'СЕТ СН'!$I$5-'СЕТ СН'!$I$21</f>
        <v>3388.0646131600001</v>
      </c>
      <c r="T142" s="36">
        <f>SUMIFS(СВЦЭМ!$D$33:$D$776,СВЦЭМ!$A$33:$A$776,$A142,СВЦЭМ!$B$33:$B$776,T$119)+'СЕТ СН'!$I$11+СВЦЭМ!$D$10+'СЕТ СН'!$I$5-'СЕТ СН'!$I$21</f>
        <v>3389.1449604700001</v>
      </c>
      <c r="U142" s="36">
        <f>SUMIFS(СВЦЭМ!$D$33:$D$776,СВЦЭМ!$A$33:$A$776,$A142,СВЦЭМ!$B$33:$B$776,U$119)+'СЕТ СН'!$I$11+СВЦЭМ!$D$10+'СЕТ СН'!$I$5-'СЕТ СН'!$I$21</f>
        <v>3376.47509141</v>
      </c>
      <c r="V142" s="36">
        <f>SUMIFS(СВЦЭМ!$D$33:$D$776,СВЦЭМ!$A$33:$A$776,$A142,СВЦЭМ!$B$33:$B$776,V$119)+'СЕТ СН'!$I$11+СВЦЭМ!$D$10+'СЕТ СН'!$I$5-'СЕТ СН'!$I$21</f>
        <v>3368.5691242499997</v>
      </c>
      <c r="W142" s="36">
        <f>SUMIFS(СВЦЭМ!$D$33:$D$776,СВЦЭМ!$A$33:$A$776,$A142,СВЦЭМ!$B$33:$B$776,W$119)+'СЕТ СН'!$I$11+СВЦЭМ!$D$10+'СЕТ СН'!$I$5-'СЕТ СН'!$I$21</f>
        <v>3371.4259134399999</v>
      </c>
      <c r="X142" s="36">
        <f>SUMIFS(СВЦЭМ!$D$33:$D$776,СВЦЭМ!$A$33:$A$776,$A142,СВЦЭМ!$B$33:$B$776,X$119)+'СЕТ СН'!$I$11+СВЦЭМ!$D$10+'СЕТ СН'!$I$5-'СЕТ СН'!$I$21</f>
        <v>3401.19481073</v>
      </c>
      <c r="Y142" s="36">
        <f>SUMIFS(СВЦЭМ!$D$33:$D$776,СВЦЭМ!$A$33:$A$776,$A142,СВЦЭМ!$B$33:$B$776,Y$119)+'СЕТ СН'!$I$11+СВЦЭМ!$D$10+'СЕТ СН'!$I$5-'СЕТ СН'!$I$21</f>
        <v>3494.2431975099998</v>
      </c>
    </row>
    <row r="143" spans="1:25" ht="15.75" x14ac:dyDescent="0.2">
      <c r="A143" s="35">
        <f t="shared" si="3"/>
        <v>44067</v>
      </c>
      <c r="B143" s="36">
        <f>SUMIFS(СВЦЭМ!$D$33:$D$776,СВЦЭМ!$A$33:$A$776,$A143,СВЦЭМ!$B$33:$B$776,B$119)+'СЕТ СН'!$I$11+СВЦЭМ!$D$10+'СЕТ СН'!$I$5-'СЕТ СН'!$I$21</f>
        <v>3523.7293943899999</v>
      </c>
      <c r="C143" s="36">
        <f>SUMIFS(СВЦЭМ!$D$33:$D$776,СВЦЭМ!$A$33:$A$776,$A143,СВЦЭМ!$B$33:$B$776,C$119)+'СЕТ СН'!$I$11+СВЦЭМ!$D$10+'СЕТ СН'!$I$5-'СЕТ СН'!$I$21</f>
        <v>3562.6648165699999</v>
      </c>
      <c r="D143" s="36">
        <f>SUMIFS(СВЦЭМ!$D$33:$D$776,СВЦЭМ!$A$33:$A$776,$A143,СВЦЭМ!$B$33:$B$776,D$119)+'СЕТ СН'!$I$11+СВЦЭМ!$D$10+'СЕТ СН'!$I$5-'СЕТ СН'!$I$21</f>
        <v>3578.3729338000003</v>
      </c>
      <c r="E143" s="36">
        <f>SUMIFS(СВЦЭМ!$D$33:$D$776,СВЦЭМ!$A$33:$A$776,$A143,СВЦЭМ!$B$33:$B$776,E$119)+'СЕТ СН'!$I$11+СВЦЭМ!$D$10+'СЕТ СН'!$I$5-'СЕТ СН'!$I$21</f>
        <v>3584.91269539</v>
      </c>
      <c r="F143" s="36">
        <f>SUMIFS(СВЦЭМ!$D$33:$D$776,СВЦЭМ!$A$33:$A$776,$A143,СВЦЭМ!$B$33:$B$776,F$119)+'СЕТ СН'!$I$11+СВЦЭМ!$D$10+'СЕТ СН'!$I$5-'СЕТ СН'!$I$21</f>
        <v>3587.8677122600002</v>
      </c>
      <c r="G143" s="36">
        <f>SUMIFS(СВЦЭМ!$D$33:$D$776,СВЦЭМ!$A$33:$A$776,$A143,СВЦЭМ!$B$33:$B$776,G$119)+'СЕТ СН'!$I$11+СВЦЭМ!$D$10+'СЕТ СН'!$I$5-'СЕТ СН'!$I$21</f>
        <v>3578.2066160599998</v>
      </c>
      <c r="H143" s="36">
        <f>SUMIFS(СВЦЭМ!$D$33:$D$776,СВЦЭМ!$A$33:$A$776,$A143,СВЦЭМ!$B$33:$B$776,H$119)+'СЕТ СН'!$I$11+СВЦЭМ!$D$10+'СЕТ СН'!$I$5-'СЕТ СН'!$I$21</f>
        <v>3571.4027597100003</v>
      </c>
      <c r="I143" s="36">
        <f>SUMIFS(СВЦЭМ!$D$33:$D$776,СВЦЭМ!$A$33:$A$776,$A143,СВЦЭМ!$B$33:$B$776,I$119)+'СЕТ СН'!$I$11+СВЦЭМ!$D$10+'СЕТ СН'!$I$5-'СЕТ СН'!$I$21</f>
        <v>3643.36847493</v>
      </c>
      <c r="J143" s="36">
        <f>SUMIFS(СВЦЭМ!$D$33:$D$776,СВЦЭМ!$A$33:$A$776,$A143,СВЦЭМ!$B$33:$B$776,J$119)+'СЕТ СН'!$I$11+СВЦЭМ!$D$10+'СЕТ СН'!$I$5-'СЕТ СН'!$I$21</f>
        <v>3595.0041028199998</v>
      </c>
      <c r="K143" s="36">
        <f>SUMIFS(СВЦЭМ!$D$33:$D$776,СВЦЭМ!$A$33:$A$776,$A143,СВЦЭМ!$B$33:$B$776,K$119)+'СЕТ СН'!$I$11+СВЦЭМ!$D$10+'СЕТ СН'!$I$5-'СЕТ СН'!$I$21</f>
        <v>3569.7247962000001</v>
      </c>
      <c r="L143" s="36">
        <f>SUMIFS(СВЦЭМ!$D$33:$D$776,СВЦЭМ!$A$33:$A$776,$A143,СВЦЭМ!$B$33:$B$776,L$119)+'СЕТ СН'!$I$11+СВЦЭМ!$D$10+'СЕТ СН'!$I$5-'СЕТ СН'!$I$21</f>
        <v>3544.7047073499998</v>
      </c>
      <c r="M143" s="36">
        <f>SUMIFS(СВЦЭМ!$D$33:$D$776,СВЦЭМ!$A$33:$A$776,$A143,СВЦЭМ!$B$33:$B$776,M$119)+'СЕТ СН'!$I$11+СВЦЭМ!$D$10+'СЕТ СН'!$I$5-'СЕТ СН'!$I$21</f>
        <v>3493.0650951500002</v>
      </c>
      <c r="N143" s="36">
        <f>SUMIFS(СВЦЭМ!$D$33:$D$776,СВЦЭМ!$A$33:$A$776,$A143,СВЦЭМ!$B$33:$B$776,N$119)+'СЕТ СН'!$I$11+СВЦЭМ!$D$10+'СЕТ СН'!$I$5-'СЕТ СН'!$I$21</f>
        <v>3451.5470451599999</v>
      </c>
      <c r="O143" s="36">
        <f>SUMIFS(СВЦЭМ!$D$33:$D$776,СВЦЭМ!$A$33:$A$776,$A143,СВЦЭМ!$B$33:$B$776,O$119)+'СЕТ СН'!$I$11+СВЦЭМ!$D$10+'СЕТ СН'!$I$5-'СЕТ СН'!$I$21</f>
        <v>3423.0954043399997</v>
      </c>
      <c r="P143" s="36">
        <f>SUMIFS(СВЦЭМ!$D$33:$D$776,СВЦЭМ!$A$33:$A$776,$A143,СВЦЭМ!$B$33:$B$776,P$119)+'СЕТ СН'!$I$11+СВЦЭМ!$D$10+'СЕТ СН'!$I$5-'СЕТ СН'!$I$21</f>
        <v>3428.6514293600003</v>
      </c>
      <c r="Q143" s="36">
        <f>SUMIFS(СВЦЭМ!$D$33:$D$776,СВЦЭМ!$A$33:$A$776,$A143,СВЦЭМ!$B$33:$B$776,Q$119)+'СЕТ СН'!$I$11+СВЦЭМ!$D$10+'СЕТ СН'!$I$5-'СЕТ СН'!$I$21</f>
        <v>3422.9666238</v>
      </c>
      <c r="R143" s="36">
        <f>SUMIFS(СВЦЭМ!$D$33:$D$776,СВЦЭМ!$A$33:$A$776,$A143,СВЦЭМ!$B$33:$B$776,R$119)+'СЕТ СН'!$I$11+СВЦЭМ!$D$10+'СЕТ СН'!$I$5-'СЕТ СН'!$I$21</f>
        <v>3423.0637427000001</v>
      </c>
      <c r="S143" s="36">
        <f>SUMIFS(СВЦЭМ!$D$33:$D$776,СВЦЭМ!$A$33:$A$776,$A143,СВЦЭМ!$B$33:$B$776,S$119)+'СЕТ СН'!$I$11+СВЦЭМ!$D$10+'СЕТ СН'!$I$5-'СЕТ СН'!$I$21</f>
        <v>3425.3302948</v>
      </c>
      <c r="T143" s="36">
        <f>SUMIFS(СВЦЭМ!$D$33:$D$776,СВЦЭМ!$A$33:$A$776,$A143,СВЦЭМ!$B$33:$B$776,T$119)+'СЕТ СН'!$I$11+СВЦЭМ!$D$10+'СЕТ СН'!$I$5-'СЕТ СН'!$I$21</f>
        <v>3428.1237634700001</v>
      </c>
      <c r="U143" s="36">
        <f>SUMIFS(СВЦЭМ!$D$33:$D$776,СВЦЭМ!$A$33:$A$776,$A143,СВЦЭМ!$B$33:$B$776,U$119)+'СЕТ СН'!$I$11+СВЦЭМ!$D$10+'СЕТ СН'!$I$5-'СЕТ СН'!$I$21</f>
        <v>3428.4637129500002</v>
      </c>
      <c r="V143" s="36">
        <f>SUMIFS(СВЦЭМ!$D$33:$D$776,СВЦЭМ!$A$33:$A$776,$A143,СВЦЭМ!$B$33:$B$776,V$119)+'СЕТ СН'!$I$11+СВЦЭМ!$D$10+'СЕТ СН'!$I$5-'СЕТ СН'!$I$21</f>
        <v>3421.09740973</v>
      </c>
      <c r="W143" s="36">
        <f>SUMIFS(СВЦЭМ!$D$33:$D$776,СВЦЭМ!$A$33:$A$776,$A143,СВЦЭМ!$B$33:$B$776,W$119)+'СЕТ СН'!$I$11+СВЦЭМ!$D$10+'СЕТ СН'!$I$5-'СЕТ СН'!$I$21</f>
        <v>3413.3578054</v>
      </c>
      <c r="X143" s="36">
        <f>SUMIFS(СВЦЭМ!$D$33:$D$776,СВЦЭМ!$A$33:$A$776,$A143,СВЦЭМ!$B$33:$B$776,X$119)+'СЕТ СН'!$I$11+СВЦЭМ!$D$10+'СЕТ СН'!$I$5-'СЕТ СН'!$I$21</f>
        <v>3442.3185190200002</v>
      </c>
      <c r="Y143" s="36">
        <f>SUMIFS(СВЦЭМ!$D$33:$D$776,СВЦЭМ!$A$33:$A$776,$A143,СВЦЭМ!$B$33:$B$776,Y$119)+'СЕТ СН'!$I$11+СВЦЭМ!$D$10+'СЕТ СН'!$I$5-'СЕТ СН'!$I$21</f>
        <v>3548.4605374600001</v>
      </c>
    </row>
    <row r="144" spans="1:25" ht="15.75" x14ac:dyDescent="0.2">
      <c r="A144" s="35">
        <f t="shared" si="3"/>
        <v>44068</v>
      </c>
      <c r="B144" s="36">
        <f>SUMIFS(СВЦЭМ!$D$33:$D$776,СВЦЭМ!$A$33:$A$776,$A144,СВЦЭМ!$B$33:$B$776,B$119)+'СЕТ СН'!$I$11+СВЦЭМ!$D$10+'СЕТ СН'!$I$5-'СЕТ СН'!$I$21</f>
        <v>3531.70235693</v>
      </c>
      <c r="C144" s="36">
        <f>SUMIFS(СВЦЭМ!$D$33:$D$776,СВЦЭМ!$A$33:$A$776,$A144,СВЦЭМ!$B$33:$B$776,C$119)+'СЕТ СН'!$I$11+СВЦЭМ!$D$10+'СЕТ СН'!$I$5-'СЕТ СН'!$I$21</f>
        <v>3565.6808633000001</v>
      </c>
      <c r="D144" s="36">
        <f>SUMIFS(СВЦЭМ!$D$33:$D$776,СВЦЭМ!$A$33:$A$776,$A144,СВЦЭМ!$B$33:$B$776,D$119)+'СЕТ СН'!$I$11+СВЦЭМ!$D$10+'СЕТ СН'!$I$5-'СЕТ СН'!$I$21</f>
        <v>3586.0330941399998</v>
      </c>
      <c r="E144" s="36">
        <f>SUMIFS(СВЦЭМ!$D$33:$D$776,СВЦЭМ!$A$33:$A$776,$A144,СВЦЭМ!$B$33:$B$776,E$119)+'СЕТ СН'!$I$11+СВЦЭМ!$D$10+'СЕТ СН'!$I$5-'СЕТ СН'!$I$21</f>
        <v>3590.3263210599998</v>
      </c>
      <c r="F144" s="36">
        <f>SUMIFS(СВЦЭМ!$D$33:$D$776,СВЦЭМ!$A$33:$A$776,$A144,СВЦЭМ!$B$33:$B$776,F$119)+'СЕТ СН'!$I$11+СВЦЭМ!$D$10+'СЕТ СН'!$I$5-'СЕТ СН'!$I$21</f>
        <v>3594.1396934700001</v>
      </c>
      <c r="G144" s="36">
        <f>SUMIFS(СВЦЭМ!$D$33:$D$776,СВЦЭМ!$A$33:$A$776,$A144,СВЦЭМ!$B$33:$B$776,G$119)+'СЕТ СН'!$I$11+СВЦЭМ!$D$10+'СЕТ СН'!$I$5-'СЕТ СН'!$I$21</f>
        <v>3585.6622968000001</v>
      </c>
      <c r="H144" s="36">
        <f>SUMIFS(СВЦЭМ!$D$33:$D$776,СВЦЭМ!$A$33:$A$776,$A144,СВЦЭМ!$B$33:$B$776,H$119)+'СЕТ СН'!$I$11+СВЦЭМ!$D$10+'СЕТ СН'!$I$5-'СЕТ СН'!$I$21</f>
        <v>3599.2569545199999</v>
      </c>
      <c r="I144" s="36">
        <f>SUMIFS(СВЦЭМ!$D$33:$D$776,СВЦЭМ!$A$33:$A$776,$A144,СВЦЭМ!$B$33:$B$776,I$119)+'СЕТ СН'!$I$11+СВЦЭМ!$D$10+'СЕТ СН'!$I$5-'СЕТ СН'!$I$21</f>
        <v>3629.3068541600001</v>
      </c>
      <c r="J144" s="36">
        <f>SUMIFS(СВЦЭМ!$D$33:$D$776,СВЦЭМ!$A$33:$A$776,$A144,СВЦЭМ!$B$33:$B$776,J$119)+'СЕТ СН'!$I$11+СВЦЭМ!$D$10+'СЕТ СН'!$I$5-'СЕТ СН'!$I$21</f>
        <v>3614.8873828300002</v>
      </c>
      <c r="K144" s="36">
        <f>SUMIFS(СВЦЭМ!$D$33:$D$776,СВЦЭМ!$A$33:$A$776,$A144,СВЦЭМ!$B$33:$B$776,K$119)+'СЕТ СН'!$I$11+СВЦЭМ!$D$10+'СЕТ СН'!$I$5-'СЕТ СН'!$I$21</f>
        <v>3579.5288653299999</v>
      </c>
      <c r="L144" s="36">
        <f>SUMIFS(СВЦЭМ!$D$33:$D$776,СВЦЭМ!$A$33:$A$776,$A144,СВЦЭМ!$B$33:$B$776,L$119)+'СЕТ СН'!$I$11+СВЦЭМ!$D$10+'СЕТ СН'!$I$5-'СЕТ СН'!$I$21</f>
        <v>3559.6505917899999</v>
      </c>
      <c r="M144" s="36">
        <f>SUMIFS(СВЦЭМ!$D$33:$D$776,СВЦЭМ!$A$33:$A$776,$A144,СВЦЭМ!$B$33:$B$776,M$119)+'СЕТ СН'!$I$11+СВЦЭМ!$D$10+'СЕТ СН'!$I$5-'СЕТ СН'!$I$21</f>
        <v>3492.6546764899999</v>
      </c>
      <c r="N144" s="36">
        <f>SUMIFS(СВЦЭМ!$D$33:$D$776,СВЦЭМ!$A$33:$A$776,$A144,СВЦЭМ!$B$33:$B$776,N$119)+'СЕТ СН'!$I$11+СВЦЭМ!$D$10+'СЕТ СН'!$I$5-'СЕТ СН'!$I$21</f>
        <v>3444.5373534700002</v>
      </c>
      <c r="O144" s="36">
        <f>SUMIFS(СВЦЭМ!$D$33:$D$776,СВЦЭМ!$A$33:$A$776,$A144,СВЦЭМ!$B$33:$B$776,O$119)+'СЕТ СН'!$I$11+СВЦЭМ!$D$10+'СЕТ СН'!$I$5-'СЕТ СН'!$I$21</f>
        <v>3419.1834117099997</v>
      </c>
      <c r="P144" s="36">
        <f>SUMIFS(СВЦЭМ!$D$33:$D$776,СВЦЭМ!$A$33:$A$776,$A144,СВЦЭМ!$B$33:$B$776,P$119)+'СЕТ СН'!$I$11+СВЦЭМ!$D$10+'СЕТ СН'!$I$5-'СЕТ СН'!$I$21</f>
        <v>3427.3559186800003</v>
      </c>
      <c r="Q144" s="36">
        <f>SUMIFS(СВЦЭМ!$D$33:$D$776,СВЦЭМ!$A$33:$A$776,$A144,СВЦЭМ!$B$33:$B$776,Q$119)+'СЕТ СН'!$I$11+СВЦЭМ!$D$10+'СЕТ СН'!$I$5-'СЕТ СН'!$I$21</f>
        <v>3424.3363566799999</v>
      </c>
      <c r="R144" s="36">
        <f>SUMIFS(СВЦЭМ!$D$33:$D$776,СВЦЭМ!$A$33:$A$776,$A144,СВЦЭМ!$B$33:$B$776,R$119)+'СЕТ СН'!$I$11+СВЦЭМ!$D$10+'СЕТ СН'!$I$5-'СЕТ СН'!$I$21</f>
        <v>3421.11316717</v>
      </c>
      <c r="S144" s="36">
        <f>SUMIFS(СВЦЭМ!$D$33:$D$776,СВЦЭМ!$A$33:$A$776,$A144,СВЦЭМ!$B$33:$B$776,S$119)+'СЕТ СН'!$I$11+СВЦЭМ!$D$10+'СЕТ СН'!$I$5-'СЕТ СН'!$I$21</f>
        <v>3424.3842064099999</v>
      </c>
      <c r="T144" s="36">
        <f>SUMIFS(СВЦЭМ!$D$33:$D$776,СВЦЭМ!$A$33:$A$776,$A144,СВЦЭМ!$B$33:$B$776,T$119)+'СЕТ СН'!$I$11+СВЦЭМ!$D$10+'СЕТ СН'!$I$5-'СЕТ СН'!$I$21</f>
        <v>3424.8297568600001</v>
      </c>
      <c r="U144" s="36">
        <f>SUMIFS(СВЦЭМ!$D$33:$D$776,СВЦЭМ!$A$33:$A$776,$A144,СВЦЭМ!$B$33:$B$776,U$119)+'СЕТ СН'!$I$11+СВЦЭМ!$D$10+'СЕТ СН'!$I$5-'СЕТ СН'!$I$21</f>
        <v>3419.8522788300002</v>
      </c>
      <c r="V144" s="36">
        <f>SUMIFS(СВЦЭМ!$D$33:$D$776,СВЦЭМ!$A$33:$A$776,$A144,СВЦЭМ!$B$33:$B$776,V$119)+'СЕТ СН'!$I$11+СВЦЭМ!$D$10+'СЕТ СН'!$I$5-'СЕТ СН'!$I$21</f>
        <v>3399.8573569700002</v>
      </c>
      <c r="W144" s="36">
        <f>SUMIFS(СВЦЭМ!$D$33:$D$776,СВЦЭМ!$A$33:$A$776,$A144,СВЦЭМ!$B$33:$B$776,W$119)+'СЕТ СН'!$I$11+СВЦЭМ!$D$10+'СЕТ СН'!$I$5-'СЕТ СН'!$I$21</f>
        <v>3380.8985766800001</v>
      </c>
      <c r="X144" s="36">
        <f>SUMIFS(СВЦЭМ!$D$33:$D$776,СВЦЭМ!$A$33:$A$776,$A144,СВЦЭМ!$B$33:$B$776,X$119)+'СЕТ СН'!$I$11+СВЦЭМ!$D$10+'СЕТ СН'!$I$5-'СЕТ СН'!$I$21</f>
        <v>3403.6525828399999</v>
      </c>
      <c r="Y144" s="36">
        <f>SUMIFS(СВЦЭМ!$D$33:$D$776,СВЦЭМ!$A$33:$A$776,$A144,СВЦЭМ!$B$33:$B$776,Y$119)+'СЕТ СН'!$I$11+СВЦЭМ!$D$10+'СЕТ СН'!$I$5-'СЕТ СН'!$I$21</f>
        <v>3502.1021490399999</v>
      </c>
    </row>
    <row r="145" spans="1:27" ht="15.75" x14ac:dyDescent="0.2">
      <c r="A145" s="35">
        <f t="shared" si="3"/>
        <v>44069</v>
      </c>
      <c r="B145" s="36">
        <f>SUMIFS(СВЦЭМ!$D$33:$D$776,СВЦЭМ!$A$33:$A$776,$A145,СВЦЭМ!$B$33:$B$776,B$119)+'СЕТ СН'!$I$11+СВЦЭМ!$D$10+'СЕТ СН'!$I$5-'СЕТ СН'!$I$21</f>
        <v>3541.2609874700001</v>
      </c>
      <c r="C145" s="36">
        <f>SUMIFS(СВЦЭМ!$D$33:$D$776,СВЦЭМ!$A$33:$A$776,$A145,СВЦЭМ!$B$33:$B$776,C$119)+'СЕТ СН'!$I$11+СВЦЭМ!$D$10+'СЕТ СН'!$I$5-'СЕТ СН'!$I$21</f>
        <v>3576.7033282100001</v>
      </c>
      <c r="D145" s="36">
        <f>SUMIFS(СВЦЭМ!$D$33:$D$776,СВЦЭМ!$A$33:$A$776,$A145,СВЦЭМ!$B$33:$B$776,D$119)+'СЕТ СН'!$I$11+СВЦЭМ!$D$10+'СЕТ СН'!$I$5-'СЕТ СН'!$I$21</f>
        <v>3595.20086537</v>
      </c>
      <c r="E145" s="36">
        <f>SUMIFS(СВЦЭМ!$D$33:$D$776,СВЦЭМ!$A$33:$A$776,$A145,СВЦЭМ!$B$33:$B$776,E$119)+'СЕТ СН'!$I$11+СВЦЭМ!$D$10+'СЕТ СН'!$I$5-'СЕТ СН'!$I$21</f>
        <v>3601.4929840599998</v>
      </c>
      <c r="F145" s="36">
        <f>SUMIFS(СВЦЭМ!$D$33:$D$776,СВЦЭМ!$A$33:$A$776,$A145,СВЦЭМ!$B$33:$B$776,F$119)+'СЕТ СН'!$I$11+СВЦЭМ!$D$10+'СЕТ СН'!$I$5-'СЕТ СН'!$I$21</f>
        <v>3599.5709630900001</v>
      </c>
      <c r="G145" s="36">
        <f>SUMIFS(СВЦЭМ!$D$33:$D$776,СВЦЭМ!$A$33:$A$776,$A145,СВЦЭМ!$B$33:$B$776,G$119)+'СЕТ СН'!$I$11+СВЦЭМ!$D$10+'СЕТ СН'!$I$5-'СЕТ СН'!$I$21</f>
        <v>3598.4078044600001</v>
      </c>
      <c r="H145" s="36">
        <f>SUMIFS(СВЦЭМ!$D$33:$D$776,СВЦЭМ!$A$33:$A$776,$A145,СВЦЭМ!$B$33:$B$776,H$119)+'СЕТ СН'!$I$11+СВЦЭМ!$D$10+'СЕТ СН'!$I$5-'СЕТ СН'!$I$21</f>
        <v>3603.3533966</v>
      </c>
      <c r="I145" s="36">
        <f>SUMIFS(СВЦЭМ!$D$33:$D$776,СВЦЭМ!$A$33:$A$776,$A145,СВЦЭМ!$B$33:$B$776,I$119)+'СЕТ СН'!$I$11+СВЦЭМ!$D$10+'СЕТ СН'!$I$5-'СЕТ СН'!$I$21</f>
        <v>3627.6727300100001</v>
      </c>
      <c r="J145" s="36">
        <f>SUMIFS(СВЦЭМ!$D$33:$D$776,СВЦЭМ!$A$33:$A$776,$A145,СВЦЭМ!$B$33:$B$776,J$119)+'СЕТ СН'!$I$11+СВЦЭМ!$D$10+'СЕТ СН'!$I$5-'СЕТ СН'!$I$21</f>
        <v>3605.82781948</v>
      </c>
      <c r="K145" s="36">
        <f>SUMIFS(СВЦЭМ!$D$33:$D$776,СВЦЭМ!$A$33:$A$776,$A145,СВЦЭМ!$B$33:$B$776,K$119)+'СЕТ СН'!$I$11+СВЦЭМ!$D$10+'СЕТ СН'!$I$5-'СЕТ СН'!$I$21</f>
        <v>3525.0917952600003</v>
      </c>
      <c r="L145" s="36">
        <f>SUMIFS(СВЦЭМ!$D$33:$D$776,СВЦЭМ!$A$33:$A$776,$A145,СВЦЭМ!$B$33:$B$776,L$119)+'СЕТ СН'!$I$11+СВЦЭМ!$D$10+'СЕТ СН'!$I$5-'СЕТ СН'!$I$21</f>
        <v>3506.0087181200001</v>
      </c>
      <c r="M145" s="36">
        <f>SUMIFS(СВЦЭМ!$D$33:$D$776,СВЦЭМ!$A$33:$A$776,$A145,СВЦЭМ!$B$33:$B$776,M$119)+'СЕТ СН'!$I$11+СВЦЭМ!$D$10+'СЕТ СН'!$I$5-'СЕТ СН'!$I$21</f>
        <v>3444.961996</v>
      </c>
      <c r="N145" s="36">
        <f>SUMIFS(СВЦЭМ!$D$33:$D$776,СВЦЭМ!$A$33:$A$776,$A145,СВЦЭМ!$B$33:$B$776,N$119)+'СЕТ СН'!$I$11+СВЦЭМ!$D$10+'СЕТ СН'!$I$5-'СЕТ СН'!$I$21</f>
        <v>3398.4174530400001</v>
      </c>
      <c r="O145" s="36">
        <f>SUMIFS(СВЦЭМ!$D$33:$D$776,СВЦЭМ!$A$33:$A$776,$A145,СВЦЭМ!$B$33:$B$776,O$119)+'СЕТ СН'!$I$11+СВЦЭМ!$D$10+'СЕТ СН'!$I$5-'СЕТ СН'!$I$21</f>
        <v>3375.1502239000001</v>
      </c>
      <c r="P145" s="36">
        <f>SUMIFS(СВЦЭМ!$D$33:$D$776,СВЦЭМ!$A$33:$A$776,$A145,СВЦЭМ!$B$33:$B$776,P$119)+'СЕТ СН'!$I$11+СВЦЭМ!$D$10+'СЕТ СН'!$I$5-'СЕТ СН'!$I$21</f>
        <v>3375.0878894799998</v>
      </c>
      <c r="Q145" s="36">
        <f>SUMIFS(СВЦЭМ!$D$33:$D$776,СВЦЭМ!$A$33:$A$776,$A145,СВЦЭМ!$B$33:$B$776,Q$119)+'СЕТ СН'!$I$11+СВЦЭМ!$D$10+'СЕТ СН'!$I$5-'СЕТ СН'!$I$21</f>
        <v>3371.6047751999999</v>
      </c>
      <c r="R145" s="36">
        <f>SUMIFS(СВЦЭМ!$D$33:$D$776,СВЦЭМ!$A$33:$A$776,$A145,СВЦЭМ!$B$33:$B$776,R$119)+'СЕТ СН'!$I$11+СВЦЭМ!$D$10+'СЕТ СН'!$I$5-'СЕТ СН'!$I$21</f>
        <v>3376.84128405</v>
      </c>
      <c r="S145" s="36">
        <f>SUMIFS(СВЦЭМ!$D$33:$D$776,СВЦЭМ!$A$33:$A$776,$A145,СВЦЭМ!$B$33:$B$776,S$119)+'СЕТ СН'!$I$11+СВЦЭМ!$D$10+'СЕТ СН'!$I$5-'СЕТ СН'!$I$21</f>
        <v>3379.9268227699999</v>
      </c>
      <c r="T145" s="36">
        <f>SUMIFS(СВЦЭМ!$D$33:$D$776,СВЦЭМ!$A$33:$A$776,$A145,СВЦЭМ!$B$33:$B$776,T$119)+'СЕТ СН'!$I$11+СВЦЭМ!$D$10+'СЕТ СН'!$I$5-'СЕТ СН'!$I$21</f>
        <v>3372.2048446999997</v>
      </c>
      <c r="U145" s="36">
        <f>SUMIFS(СВЦЭМ!$D$33:$D$776,СВЦЭМ!$A$33:$A$776,$A145,СВЦЭМ!$B$33:$B$776,U$119)+'СЕТ СН'!$I$11+СВЦЭМ!$D$10+'СЕТ СН'!$I$5-'СЕТ СН'!$I$21</f>
        <v>3375.46221711</v>
      </c>
      <c r="V145" s="36">
        <f>SUMIFS(СВЦЭМ!$D$33:$D$776,СВЦЭМ!$A$33:$A$776,$A145,СВЦЭМ!$B$33:$B$776,V$119)+'СЕТ СН'!$I$11+СВЦЭМ!$D$10+'СЕТ СН'!$I$5-'СЕТ СН'!$I$21</f>
        <v>3382.4098045299997</v>
      </c>
      <c r="W145" s="36">
        <f>SUMIFS(СВЦЭМ!$D$33:$D$776,СВЦЭМ!$A$33:$A$776,$A145,СВЦЭМ!$B$33:$B$776,W$119)+'СЕТ СН'!$I$11+СВЦЭМ!$D$10+'СЕТ СН'!$I$5-'СЕТ СН'!$I$21</f>
        <v>3389.02921019</v>
      </c>
      <c r="X145" s="36">
        <f>SUMIFS(СВЦЭМ!$D$33:$D$776,СВЦЭМ!$A$33:$A$776,$A145,СВЦЭМ!$B$33:$B$776,X$119)+'СЕТ СН'!$I$11+СВЦЭМ!$D$10+'СЕТ СН'!$I$5-'СЕТ СН'!$I$21</f>
        <v>3410.1385988000002</v>
      </c>
      <c r="Y145" s="36">
        <f>SUMIFS(СВЦЭМ!$D$33:$D$776,СВЦЭМ!$A$33:$A$776,$A145,СВЦЭМ!$B$33:$B$776,Y$119)+'СЕТ СН'!$I$11+СВЦЭМ!$D$10+'СЕТ СН'!$I$5-'СЕТ СН'!$I$21</f>
        <v>3503.1657168399997</v>
      </c>
    </row>
    <row r="146" spans="1:27" ht="15.75" x14ac:dyDescent="0.2">
      <c r="A146" s="35">
        <f t="shared" si="3"/>
        <v>44070</v>
      </c>
      <c r="B146" s="36">
        <f>SUMIFS(СВЦЭМ!$D$33:$D$776,СВЦЭМ!$A$33:$A$776,$A146,СВЦЭМ!$B$33:$B$776,B$119)+'СЕТ СН'!$I$11+СВЦЭМ!$D$10+'СЕТ СН'!$I$5-'СЕТ СН'!$I$21</f>
        <v>3437.8534762099998</v>
      </c>
      <c r="C146" s="36">
        <f>SUMIFS(СВЦЭМ!$D$33:$D$776,СВЦЭМ!$A$33:$A$776,$A146,СВЦЭМ!$B$33:$B$776,C$119)+'СЕТ СН'!$I$11+СВЦЭМ!$D$10+'СЕТ СН'!$I$5-'СЕТ СН'!$I$21</f>
        <v>3539.0386550100002</v>
      </c>
      <c r="D146" s="36">
        <f>SUMIFS(СВЦЭМ!$D$33:$D$776,СВЦЭМ!$A$33:$A$776,$A146,СВЦЭМ!$B$33:$B$776,D$119)+'СЕТ СН'!$I$11+СВЦЭМ!$D$10+'СЕТ СН'!$I$5-'СЕТ СН'!$I$21</f>
        <v>3632.5052870199997</v>
      </c>
      <c r="E146" s="36">
        <f>SUMIFS(СВЦЭМ!$D$33:$D$776,СВЦЭМ!$A$33:$A$776,$A146,СВЦЭМ!$B$33:$B$776,E$119)+'СЕТ СН'!$I$11+СВЦЭМ!$D$10+'СЕТ СН'!$I$5-'СЕТ СН'!$I$21</f>
        <v>3651.1995031400002</v>
      </c>
      <c r="F146" s="36">
        <f>SUMIFS(СВЦЭМ!$D$33:$D$776,СВЦЭМ!$A$33:$A$776,$A146,СВЦЭМ!$B$33:$B$776,F$119)+'СЕТ СН'!$I$11+СВЦЭМ!$D$10+'СЕТ СН'!$I$5-'СЕТ СН'!$I$21</f>
        <v>3658.25126718</v>
      </c>
      <c r="G146" s="36">
        <f>SUMIFS(СВЦЭМ!$D$33:$D$776,СВЦЭМ!$A$33:$A$776,$A146,СВЦЭМ!$B$33:$B$776,G$119)+'СЕТ СН'!$I$11+СВЦЭМ!$D$10+'СЕТ СН'!$I$5-'СЕТ СН'!$I$21</f>
        <v>3651.0465477500002</v>
      </c>
      <c r="H146" s="36">
        <f>SUMIFS(СВЦЭМ!$D$33:$D$776,СВЦЭМ!$A$33:$A$776,$A146,СВЦЭМ!$B$33:$B$776,H$119)+'СЕТ СН'!$I$11+СВЦЭМ!$D$10+'СЕТ СН'!$I$5-'СЕТ СН'!$I$21</f>
        <v>3609.7518661399999</v>
      </c>
      <c r="I146" s="36">
        <f>SUMIFS(СВЦЭМ!$D$33:$D$776,СВЦЭМ!$A$33:$A$776,$A146,СВЦЭМ!$B$33:$B$776,I$119)+'СЕТ СН'!$I$11+СВЦЭМ!$D$10+'СЕТ СН'!$I$5-'СЕТ СН'!$I$21</f>
        <v>3530.53100322</v>
      </c>
      <c r="J146" s="36">
        <f>SUMIFS(СВЦЭМ!$D$33:$D$776,СВЦЭМ!$A$33:$A$776,$A146,СВЦЭМ!$B$33:$B$776,J$119)+'СЕТ СН'!$I$11+СВЦЭМ!$D$10+'СЕТ СН'!$I$5-'СЕТ СН'!$I$21</f>
        <v>3483.38160668</v>
      </c>
      <c r="K146" s="36">
        <f>SUMIFS(СВЦЭМ!$D$33:$D$776,СВЦЭМ!$A$33:$A$776,$A146,СВЦЭМ!$B$33:$B$776,K$119)+'СЕТ СН'!$I$11+СВЦЭМ!$D$10+'СЕТ СН'!$I$5-'СЕТ СН'!$I$21</f>
        <v>3453.23418167</v>
      </c>
      <c r="L146" s="36">
        <f>SUMIFS(СВЦЭМ!$D$33:$D$776,СВЦЭМ!$A$33:$A$776,$A146,СВЦЭМ!$B$33:$B$776,L$119)+'СЕТ СН'!$I$11+СВЦЭМ!$D$10+'СЕТ СН'!$I$5-'СЕТ СН'!$I$21</f>
        <v>3451.27973208</v>
      </c>
      <c r="M146" s="36">
        <f>SUMIFS(СВЦЭМ!$D$33:$D$776,СВЦЭМ!$A$33:$A$776,$A146,СВЦЭМ!$B$33:$B$776,M$119)+'СЕТ СН'!$I$11+СВЦЭМ!$D$10+'СЕТ СН'!$I$5-'СЕТ СН'!$I$21</f>
        <v>3454.7853964199999</v>
      </c>
      <c r="N146" s="36">
        <f>SUMIFS(СВЦЭМ!$D$33:$D$776,СВЦЭМ!$A$33:$A$776,$A146,СВЦЭМ!$B$33:$B$776,N$119)+'СЕТ СН'!$I$11+СВЦЭМ!$D$10+'СЕТ СН'!$I$5-'СЕТ СН'!$I$21</f>
        <v>3446.7470895900001</v>
      </c>
      <c r="O146" s="36">
        <f>SUMIFS(СВЦЭМ!$D$33:$D$776,СВЦЭМ!$A$33:$A$776,$A146,СВЦЭМ!$B$33:$B$776,O$119)+'СЕТ СН'!$I$11+СВЦЭМ!$D$10+'СЕТ СН'!$I$5-'СЕТ СН'!$I$21</f>
        <v>3445.2444058199999</v>
      </c>
      <c r="P146" s="36">
        <f>SUMIFS(СВЦЭМ!$D$33:$D$776,СВЦЭМ!$A$33:$A$776,$A146,СВЦЭМ!$B$33:$B$776,P$119)+'СЕТ СН'!$I$11+СВЦЭМ!$D$10+'СЕТ СН'!$I$5-'СЕТ СН'!$I$21</f>
        <v>3452.76783888</v>
      </c>
      <c r="Q146" s="36">
        <f>SUMIFS(СВЦЭМ!$D$33:$D$776,СВЦЭМ!$A$33:$A$776,$A146,СВЦЭМ!$B$33:$B$776,Q$119)+'СЕТ СН'!$I$11+СВЦЭМ!$D$10+'СЕТ СН'!$I$5-'СЕТ СН'!$I$21</f>
        <v>3453.3583830299999</v>
      </c>
      <c r="R146" s="36">
        <f>SUMIFS(СВЦЭМ!$D$33:$D$776,СВЦЭМ!$A$33:$A$776,$A146,СВЦЭМ!$B$33:$B$776,R$119)+'СЕТ СН'!$I$11+СВЦЭМ!$D$10+'СЕТ СН'!$I$5-'СЕТ СН'!$I$21</f>
        <v>3445.3319600200002</v>
      </c>
      <c r="S146" s="36">
        <f>SUMIFS(СВЦЭМ!$D$33:$D$776,СВЦЭМ!$A$33:$A$776,$A146,СВЦЭМ!$B$33:$B$776,S$119)+'СЕТ СН'!$I$11+СВЦЭМ!$D$10+'СЕТ СН'!$I$5-'СЕТ СН'!$I$21</f>
        <v>3446.4529831499999</v>
      </c>
      <c r="T146" s="36">
        <f>SUMIFS(СВЦЭМ!$D$33:$D$776,СВЦЭМ!$A$33:$A$776,$A146,СВЦЭМ!$B$33:$B$776,T$119)+'СЕТ СН'!$I$11+СВЦЭМ!$D$10+'СЕТ СН'!$I$5-'СЕТ СН'!$I$21</f>
        <v>3441.25892144</v>
      </c>
      <c r="U146" s="36">
        <f>SUMIFS(СВЦЭМ!$D$33:$D$776,СВЦЭМ!$A$33:$A$776,$A146,СВЦЭМ!$B$33:$B$776,U$119)+'СЕТ СН'!$I$11+СВЦЭМ!$D$10+'СЕТ СН'!$I$5-'СЕТ СН'!$I$21</f>
        <v>3446.68480288</v>
      </c>
      <c r="V146" s="36">
        <f>SUMIFS(СВЦЭМ!$D$33:$D$776,СВЦЭМ!$A$33:$A$776,$A146,СВЦЭМ!$B$33:$B$776,V$119)+'СЕТ СН'!$I$11+СВЦЭМ!$D$10+'СЕТ СН'!$I$5-'СЕТ СН'!$I$21</f>
        <v>3459.7118292099999</v>
      </c>
      <c r="W146" s="36">
        <f>SUMIFS(СВЦЭМ!$D$33:$D$776,СВЦЭМ!$A$33:$A$776,$A146,СВЦЭМ!$B$33:$B$776,W$119)+'СЕТ СН'!$I$11+СВЦЭМ!$D$10+'СЕТ СН'!$I$5-'СЕТ СН'!$I$21</f>
        <v>3459.3420576500002</v>
      </c>
      <c r="X146" s="36">
        <f>SUMIFS(СВЦЭМ!$D$33:$D$776,СВЦЭМ!$A$33:$A$776,$A146,СВЦЭМ!$B$33:$B$776,X$119)+'СЕТ СН'!$I$11+СВЦЭМ!$D$10+'СЕТ СН'!$I$5-'СЕТ СН'!$I$21</f>
        <v>3433.03099694</v>
      </c>
      <c r="Y146" s="36">
        <f>SUMIFS(СВЦЭМ!$D$33:$D$776,СВЦЭМ!$A$33:$A$776,$A146,СВЦЭМ!$B$33:$B$776,Y$119)+'СЕТ СН'!$I$11+СВЦЭМ!$D$10+'СЕТ СН'!$I$5-'СЕТ СН'!$I$21</f>
        <v>3463.9257684700001</v>
      </c>
    </row>
    <row r="147" spans="1:27" ht="15.75" x14ac:dyDescent="0.2">
      <c r="A147" s="35">
        <f t="shared" si="3"/>
        <v>44071</v>
      </c>
      <c r="B147" s="36">
        <f>SUMIFS(СВЦЭМ!$D$33:$D$776,СВЦЭМ!$A$33:$A$776,$A147,СВЦЭМ!$B$33:$B$776,B$119)+'СЕТ СН'!$I$11+СВЦЭМ!$D$10+'СЕТ СН'!$I$5-'СЕТ СН'!$I$21</f>
        <v>3587.2660663000001</v>
      </c>
      <c r="C147" s="36">
        <f>SUMIFS(СВЦЭМ!$D$33:$D$776,СВЦЭМ!$A$33:$A$776,$A147,СВЦЭМ!$B$33:$B$776,C$119)+'СЕТ СН'!$I$11+СВЦЭМ!$D$10+'СЕТ СН'!$I$5-'СЕТ СН'!$I$21</f>
        <v>3605.7820281599998</v>
      </c>
      <c r="D147" s="36">
        <f>SUMIFS(СВЦЭМ!$D$33:$D$776,СВЦЭМ!$A$33:$A$776,$A147,СВЦЭМ!$B$33:$B$776,D$119)+'СЕТ СН'!$I$11+СВЦЭМ!$D$10+'СЕТ СН'!$I$5-'СЕТ СН'!$I$21</f>
        <v>3636.41478198</v>
      </c>
      <c r="E147" s="36">
        <f>SUMIFS(СВЦЭМ!$D$33:$D$776,СВЦЭМ!$A$33:$A$776,$A147,СВЦЭМ!$B$33:$B$776,E$119)+'СЕТ СН'!$I$11+СВЦЭМ!$D$10+'СЕТ СН'!$I$5-'СЕТ СН'!$I$21</f>
        <v>3649.3659680400001</v>
      </c>
      <c r="F147" s="36">
        <f>SUMIFS(СВЦЭМ!$D$33:$D$776,СВЦЭМ!$A$33:$A$776,$A147,СВЦЭМ!$B$33:$B$776,F$119)+'СЕТ СН'!$I$11+СВЦЭМ!$D$10+'СЕТ СН'!$I$5-'СЕТ СН'!$I$21</f>
        <v>3659.6017630199999</v>
      </c>
      <c r="G147" s="36">
        <f>SUMIFS(СВЦЭМ!$D$33:$D$776,СВЦЭМ!$A$33:$A$776,$A147,СВЦЭМ!$B$33:$B$776,G$119)+'СЕТ СН'!$I$11+СВЦЭМ!$D$10+'СЕТ СН'!$I$5-'СЕТ СН'!$I$21</f>
        <v>3639.3234097599998</v>
      </c>
      <c r="H147" s="36">
        <f>SUMIFS(СВЦЭМ!$D$33:$D$776,СВЦЭМ!$A$33:$A$776,$A147,СВЦЭМ!$B$33:$B$776,H$119)+'СЕТ СН'!$I$11+СВЦЭМ!$D$10+'СЕТ СН'!$I$5-'СЕТ СН'!$I$21</f>
        <v>3604.16877832</v>
      </c>
      <c r="I147" s="36">
        <f>SUMIFS(СВЦЭМ!$D$33:$D$776,СВЦЭМ!$A$33:$A$776,$A147,СВЦЭМ!$B$33:$B$776,I$119)+'СЕТ СН'!$I$11+СВЦЭМ!$D$10+'СЕТ СН'!$I$5-'СЕТ СН'!$I$21</f>
        <v>3548.1287592200001</v>
      </c>
      <c r="J147" s="36">
        <f>SUMIFS(СВЦЭМ!$D$33:$D$776,СВЦЭМ!$A$33:$A$776,$A147,СВЦЭМ!$B$33:$B$776,J$119)+'СЕТ СН'!$I$11+СВЦЭМ!$D$10+'СЕТ СН'!$I$5-'СЕТ СН'!$I$21</f>
        <v>3486.8742412800002</v>
      </c>
      <c r="K147" s="36">
        <f>SUMIFS(СВЦЭМ!$D$33:$D$776,СВЦЭМ!$A$33:$A$776,$A147,СВЦЭМ!$B$33:$B$776,K$119)+'СЕТ СН'!$I$11+СВЦЭМ!$D$10+'СЕТ СН'!$I$5-'СЕТ СН'!$I$21</f>
        <v>3459.0619011600002</v>
      </c>
      <c r="L147" s="36">
        <f>SUMIFS(СВЦЭМ!$D$33:$D$776,СВЦЭМ!$A$33:$A$776,$A147,СВЦЭМ!$B$33:$B$776,L$119)+'СЕТ СН'!$I$11+СВЦЭМ!$D$10+'СЕТ СН'!$I$5-'СЕТ СН'!$I$21</f>
        <v>3451.7715228299999</v>
      </c>
      <c r="M147" s="36">
        <f>SUMIFS(СВЦЭМ!$D$33:$D$776,СВЦЭМ!$A$33:$A$776,$A147,СВЦЭМ!$B$33:$B$776,M$119)+'СЕТ СН'!$I$11+СВЦЭМ!$D$10+'СЕТ СН'!$I$5-'СЕТ СН'!$I$21</f>
        <v>3455.0915214400002</v>
      </c>
      <c r="N147" s="36">
        <f>SUMIFS(СВЦЭМ!$D$33:$D$776,СВЦЭМ!$A$33:$A$776,$A147,СВЦЭМ!$B$33:$B$776,N$119)+'СЕТ СН'!$I$11+СВЦЭМ!$D$10+'СЕТ СН'!$I$5-'СЕТ СН'!$I$21</f>
        <v>3455.6626824800001</v>
      </c>
      <c r="O147" s="36">
        <f>SUMIFS(СВЦЭМ!$D$33:$D$776,СВЦЭМ!$A$33:$A$776,$A147,СВЦЭМ!$B$33:$B$776,O$119)+'СЕТ СН'!$I$11+СВЦЭМ!$D$10+'СЕТ СН'!$I$5-'СЕТ СН'!$I$21</f>
        <v>3450.1503619999999</v>
      </c>
      <c r="P147" s="36">
        <f>SUMIFS(СВЦЭМ!$D$33:$D$776,СВЦЭМ!$A$33:$A$776,$A147,СВЦЭМ!$B$33:$B$776,P$119)+'СЕТ СН'!$I$11+СВЦЭМ!$D$10+'СЕТ СН'!$I$5-'СЕТ СН'!$I$21</f>
        <v>3451.87868596</v>
      </c>
      <c r="Q147" s="36">
        <f>SUMIFS(СВЦЭМ!$D$33:$D$776,СВЦЭМ!$A$33:$A$776,$A147,СВЦЭМ!$B$33:$B$776,Q$119)+'СЕТ СН'!$I$11+СВЦЭМ!$D$10+'СЕТ СН'!$I$5-'СЕТ СН'!$I$21</f>
        <v>3464.52839326</v>
      </c>
      <c r="R147" s="36">
        <f>SUMIFS(СВЦЭМ!$D$33:$D$776,СВЦЭМ!$A$33:$A$776,$A147,СВЦЭМ!$B$33:$B$776,R$119)+'СЕТ СН'!$I$11+СВЦЭМ!$D$10+'СЕТ СН'!$I$5-'СЕТ СН'!$I$21</f>
        <v>3460.9628858800002</v>
      </c>
      <c r="S147" s="36">
        <f>SUMIFS(СВЦЭМ!$D$33:$D$776,СВЦЭМ!$A$33:$A$776,$A147,СВЦЭМ!$B$33:$B$776,S$119)+'СЕТ СН'!$I$11+СВЦЭМ!$D$10+'СЕТ СН'!$I$5-'СЕТ СН'!$I$21</f>
        <v>3463.32516906</v>
      </c>
      <c r="T147" s="36">
        <f>SUMIFS(СВЦЭМ!$D$33:$D$776,СВЦЭМ!$A$33:$A$776,$A147,СВЦЭМ!$B$33:$B$776,T$119)+'СЕТ СН'!$I$11+СВЦЭМ!$D$10+'СЕТ СН'!$I$5-'СЕТ СН'!$I$21</f>
        <v>3459.2739825500003</v>
      </c>
      <c r="U147" s="36">
        <f>SUMIFS(СВЦЭМ!$D$33:$D$776,СВЦЭМ!$A$33:$A$776,$A147,СВЦЭМ!$B$33:$B$776,U$119)+'СЕТ СН'!$I$11+СВЦЭМ!$D$10+'СЕТ СН'!$I$5-'СЕТ СН'!$I$21</f>
        <v>3452.66720781</v>
      </c>
      <c r="V147" s="36">
        <f>SUMIFS(СВЦЭМ!$D$33:$D$776,СВЦЭМ!$A$33:$A$776,$A147,СВЦЭМ!$B$33:$B$776,V$119)+'СЕТ СН'!$I$11+СВЦЭМ!$D$10+'СЕТ СН'!$I$5-'СЕТ СН'!$I$21</f>
        <v>3428.69793454</v>
      </c>
      <c r="W147" s="36">
        <f>SUMIFS(СВЦЭМ!$D$33:$D$776,СВЦЭМ!$A$33:$A$776,$A147,СВЦЭМ!$B$33:$B$776,W$119)+'СЕТ СН'!$I$11+СВЦЭМ!$D$10+'СЕТ СН'!$I$5-'СЕТ СН'!$I$21</f>
        <v>3427.1073474899999</v>
      </c>
      <c r="X147" s="36">
        <f>SUMIFS(СВЦЭМ!$D$33:$D$776,СВЦЭМ!$A$33:$A$776,$A147,СВЦЭМ!$B$33:$B$776,X$119)+'СЕТ СН'!$I$11+СВЦЭМ!$D$10+'СЕТ СН'!$I$5-'СЕТ СН'!$I$21</f>
        <v>3476.73283941</v>
      </c>
      <c r="Y147" s="36">
        <f>SUMIFS(СВЦЭМ!$D$33:$D$776,СВЦЭМ!$A$33:$A$776,$A147,СВЦЭМ!$B$33:$B$776,Y$119)+'СЕТ СН'!$I$11+СВЦЭМ!$D$10+'СЕТ СН'!$I$5-'СЕТ СН'!$I$21</f>
        <v>3525.1990955199999</v>
      </c>
    </row>
    <row r="148" spans="1:27" ht="15.75" x14ac:dyDescent="0.2">
      <c r="A148" s="35">
        <f t="shared" si="3"/>
        <v>44072</v>
      </c>
      <c r="B148" s="36">
        <f>SUMIFS(СВЦЭМ!$D$33:$D$776,СВЦЭМ!$A$33:$A$776,$A148,СВЦЭМ!$B$33:$B$776,B$119)+'СЕТ СН'!$I$11+СВЦЭМ!$D$10+'СЕТ СН'!$I$5-'СЕТ СН'!$I$21</f>
        <v>3586.73797853</v>
      </c>
      <c r="C148" s="36">
        <f>SUMIFS(СВЦЭМ!$D$33:$D$776,СВЦЭМ!$A$33:$A$776,$A148,СВЦЭМ!$B$33:$B$776,C$119)+'СЕТ СН'!$I$11+СВЦЭМ!$D$10+'СЕТ СН'!$I$5-'СЕТ СН'!$I$21</f>
        <v>3633.0883390500003</v>
      </c>
      <c r="D148" s="36">
        <f>SUMIFS(СВЦЭМ!$D$33:$D$776,СВЦЭМ!$A$33:$A$776,$A148,СВЦЭМ!$B$33:$B$776,D$119)+'СЕТ СН'!$I$11+СВЦЭМ!$D$10+'СЕТ СН'!$I$5-'СЕТ СН'!$I$21</f>
        <v>3670.23760085</v>
      </c>
      <c r="E148" s="36">
        <f>SUMIFS(СВЦЭМ!$D$33:$D$776,СВЦЭМ!$A$33:$A$776,$A148,СВЦЭМ!$B$33:$B$776,E$119)+'СЕТ СН'!$I$11+СВЦЭМ!$D$10+'СЕТ СН'!$I$5-'СЕТ СН'!$I$21</f>
        <v>3685.6991793400002</v>
      </c>
      <c r="F148" s="36">
        <f>SUMIFS(СВЦЭМ!$D$33:$D$776,СВЦЭМ!$A$33:$A$776,$A148,СВЦЭМ!$B$33:$B$776,F$119)+'СЕТ СН'!$I$11+СВЦЭМ!$D$10+'СЕТ СН'!$I$5-'СЕТ СН'!$I$21</f>
        <v>3695.0208600599999</v>
      </c>
      <c r="G148" s="36">
        <f>SUMIFS(СВЦЭМ!$D$33:$D$776,СВЦЭМ!$A$33:$A$776,$A148,СВЦЭМ!$B$33:$B$776,G$119)+'СЕТ СН'!$I$11+СВЦЭМ!$D$10+'СЕТ СН'!$I$5-'СЕТ СН'!$I$21</f>
        <v>3679.82440339</v>
      </c>
      <c r="H148" s="36">
        <f>SUMIFS(СВЦЭМ!$D$33:$D$776,СВЦЭМ!$A$33:$A$776,$A148,СВЦЭМ!$B$33:$B$776,H$119)+'СЕТ СН'!$I$11+СВЦЭМ!$D$10+'СЕТ СН'!$I$5-'СЕТ СН'!$I$21</f>
        <v>3653.5991238300003</v>
      </c>
      <c r="I148" s="36">
        <f>SUMIFS(СВЦЭМ!$D$33:$D$776,СВЦЭМ!$A$33:$A$776,$A148,СВЦЭМ!$B$33:$B$776,I$119)+'СЕТ СН'!$I$11+СВЦЭМ!$D$10+'СЕТ СН'!$I$5-'СЕТ СН'!$I$21</f>
        <v>3608.08022213</v>
      </c>
      <c r="J148" s="36">
        <f>SUMIFS(СВЦЭМ!$D$33:$D$776,СВЦЭМ!$A$33:$A$776,$A148,СВЦЭМ!$B$33:$B$776,J$119)+'СЕТ СН'!$I$11+СВЦЭМ!$D$10+'СЕТ СН'!$I$5-'СЕТ СН'!$I$21</f>
        <v>3535.82633807</v>
      </c>
      <c r="K148" s="36">
        <f>SUMIFS(СВЦЭМ!$D$33:$D$776,СВЦЭМ!$A$33:$A$776,$A148,СВЦЭМ!$B$33:$B$776,K$119)+'СЕТ СН'!$I$11+СВЦЭМ!$D$10+'СЕТ СН'!$I$5-'СЕТ СН'!$I$21</f>
        <v>3476.40477474</v>
      </c>
      <c r="L148" s="36">
        <f>SUMIFS(СВЦЭМ!$D$33:$D$776,СВЦЭМ!$A$33:$A$776,$A148,СВЦЭМ!$B$33:$B$776,L$119)+'СЕТ СН'!$I$11+СВЦЭМ!$D$10+'СЕТ СН'!$I$5-'СЕТ СН'!$I$21</f>
        <v>3456.5935458399999</v>
      </c>
      <c r="M148" s="36">
        <f>SUMIFS(СВЦЭМ!$D$33:$D$776,СВЦЭМ!$A$33:$A$776,$A148,СВЦЭМ!$B$33:$B$776,M$119)+'СЕТ СН'!$I$11+СВЦЭМ!$D$10+'СЕТ СН'!$I$5-'СЕТ СН'!$I$21</f>
        <v>3457.9006082000001</v>
      </c>
      <c r="N148" s="36">
        <f>SUMIFS(СВЦЭМ!$D$33:$D$776,СВЦЭМ!$A$33:$A$776,$A148,СВЦЭМ!$B$33:$B$776,N$119)+'СЕТ СН'!$I$11+СВЦЭМ!$D$10+'СЕТ СН'!$I$5-'СЕТ СН'!$I$21</f>
        <v>3467.6858387699999</v>
      </c>
      <c r="O148" s="36">
        <f>SUMIFS(СВЦЭМ!$D$33:$D$776,СВЦЭМ!$A$33:$A$776,$A148,СВЦЭМ!$B$33:$B$776,O$119)+'СЕТ СН'!$I$11+СВЦЭМ!$D$10+'СЕТ СН'!$I$5-'СЕТ СН'!$I$21</f>
        <v>3464.9672202900001</v>
      </c>
      <c r="P148" s="36">
        <f>SUMIFS(СВЦЭМ!$D$33:$D$776,СВЦЭМ!$A$33:$A$776,$A148,СВЦЭМ!$B$33:$B$776,P$119)+'СЕТ СН'!$I$11+СВЦЭМ!$D$10+'СЕТ СН'!$I$5-'СЕТ СН'!$I$21</f>
        <v>3470.7365933599999</v>
      </c>
      <c r="Q148" s="36">
        <f>SUMIFS(СВЦЭМ!$D$33:$D$776,СВЦЭМ!$A$33:$A$776,$A148,СВЦЭМ!$B$33:$B$776,Q$119)+'СЕТ СН'!$I$11+СВЦЭМ!$D$10+'СЕТ СН'!$I$5-'СЕТ СН'!$I$21</f>
        <v>3485.4412629099998</v>
      </c>
      <c r="R148" s="36">
        <f>SUMIFS(СВЦЭМ!$D$33:$D$776,СВЦЭМ!$A$33:$A$776,$A148,СВЦЭМ!$B$33:$B$776,R$119)+'СЕТ СН'!$I$11+СВЦЭМ!$D$10+'СЕТ СН'!$I$5-'СЕТ СН'!$I$21</f>
        <v>3494.6783447400003</v>
      </c>
      <c r="S148" s="36">
        <f>SUMIFS(СВЦЭМ!$D$33:$D$776,СВЦЭМ!$A$33:$A$776,$A148,СВЦЭМ!$B$33:$B$776,S$119)+'СЕТ СН'!$I$11+СВЦЭМ!$D$10+'СЕТ СН'!$I$5-'СЕТ СН'!$I$21</f>
        <v>3485.66198837</v>
      </c>
      <c r="T148" s="36">
        <f>SUMIFS(СВЦЭМ!$D$33:$D$776,СВЦЭМ!$A$33:$A$776,$A148,СВЦЭМ!$B$33:$B$776,T$119)+'СЕТ СН'!$I$11+СВЦЭМ!$D$10+'СЕТ СН'!$I$5-'СЕТ СН'!$I$21</f>
        <v>3484.06434661</v>
      </c>
      <c r="U148" s="36">
        <f>SUMIFS(СВЦЭМ!$D$33:$D$776,СВЦЭМ!$A$33:$A$776,$A148,СВЦЭМ!$B$33:$B$776,U$119)+'СЕТ СН'!$I$11+СВЦЭМ!$D$10+'СЕТ СН'!$I$5-'СЕТ СН'!$I$21</f>
        <v>3484.0433873299999</v>
      </c>
      <c r="V148" s="36">
        <f>SUMIFS(СВЦЭМ!$D$33:$D$776,СВЦЭМ!$A$33:$A$776,$A148,СВЦЭМ!$B$33:$B$776,V$119)+'СЕТ СН'!$I$11+СВЦЭМ!$D$10+'СЕТ СН'!$I$5-'СЕТ СН'!$I$21</f>
        <v>3464.39358593</v>
      </c>
      <c r="W148" s="36">
        <f>SUMIFS(СВЦЭМ!$D$33:$D$776,СВЦЭМ!$A$33:$A$776,$A148,СВЦЭМ!$B$33:$B$776,W$119)+'СЕТ СН'!$I$11+СВЦЭМ!$D$10+'СЕТ СН'!$I$5-'СЕТ СН'!$I$21</f>
        <v>3453.6385594100002</v>
      </c>
      <c r="X148" s="36">
        <f>SUMIFS(СВЦЭМ!$D$33:$D$776,СВЦЭМ!$A$33:$A$776,$A148,СВЦЭМ!$B$33:$B$776,X$119)+'СЕТ СН'!$I$11+СВЦЭМ!$D$10+'СЕТ СН'!$I$5-'СЕТ СН'!$I$21</f>
        <v>3495.56967403</v>
      </c>
      <c r="Y148" s="36">
        <f>SUMIFS(СВЦЭМ!$D$33:$D$776,СВЦЭМ!$A$33:$A$776,$A148,СВЦЭМ!$B$33:$B$776,Y$119)+'СЕТ СН'!$I$11+СВЦЭМ!$D$10+'СЕТ СН'!$I$5-'СЕТ СН'!$I$21</f>
        <v>3535.4266978000001</v>
      </c>
    </row>
    <row r="149" spans="1:27" ht="15.75" x14ac:dyDescent="0.2">
      <c r="A149" s="35">
        <f t="shared" si="3"/>
        <v>44073</v>
      </c>
      <c r="B149" s="36">
        <f>SUMIFS(СВЦЭМ!$D$33:$D$776,СВЦЭМ!$A$33:$A$776,$A149,СВЦЭМ!$B$33:$B$776,B$119)+'СЕТ СН'!$I$11+СВЦЭМ!$D$10+'СЕТ СН'!$I$5-'СЕТ СН'!$I$21</f>
        <v>3567.0019742099998</v>
      </c>
      <c r="C149" s="36">
        <f>SUMIFS(СВЦЭМ!$D$33:$D$776,СВЦЭМ!$A$33:$A$776,$A149,СВЦЭМ!$B$33:$B$776,C$119)+'СЕТ СН'!$I$11+СВЦЭМ!$D$10+'СЕТ СН'!$I$5-'СЕТ СН'!$I$21</f>
        <v>3624.5032348899999</v>
      </c>
      <c r="D149" s="36">
        <f>SUMIFS(СВЦЭМ!$D$33:$D$776,СВЦЭМ!$A$33:$A$776,$A149,СВЦЭМ!$B$33:$B$776,D$119)+'СЕТ СН'!$I$11+СВЦЭМ!$D$10+'СЕТ СН'!$I$5-'СЕТ СН'!$I$21</f>
        <v>3667.8430136400002</v>
      </c>
      <c r="E149" s="36">
        <f>SUMIFS(СВЦЭМ!$D$33:$D$776,СВЦЭМ!$A$33:$A$776,$A149,СВЦЭМ!$B$33:$B$776,E$119)+'СЕТ СН'!$I$11+СВЦЭМ!$D$10+'СЕТ СН'!$I$5-'СЕТ СН'!$I$21</f>
        <v>3668.6558898399999</v>
      </c>
      <c r="F149" s="36">
        <f>SUMIFS(СВЦЭМ!$D$33:$D$776,СВЦЭМ!$A$33:$A$776,$A149,СВЦЭМ!$B$33:$B$776,F$119)+'СЕТ СН'!$I$11+СВЦЭМ!$D$10+'СЕТ СН'!$I$5-'СЕТ СН'!$I$21</f>
        <v>3669.0075846499999</v>
      </c>
      <c r="G149" s="36">
        <f>SUMIFS(СВЦЭМ!$D$33:$D$776,СВЦЭМ!$A$33:$A$776,$A149,СВЦЭМ!$B$33:$B$776,G$119)+'СЕТ СН'!$I$11+СВЦЭМ!$D$10+'СЕТ СН'!$I$5-'СЕТ СН'!$I$21</f>
        <v>3659.0534889</v>
      </c>
      <c r="H149" s="36">
        <f>SUMIFS(СВЦЭМ!$D$33:$D$776,СВЦЭМ!$A$33:$A$776,$A149,СВЦЭМ!$B$33:$B$776,H$119)+'СЕТ СН'!$I$11+СВЦЭМ!$D$10+'СЕТ СН'!$I$5-'СЕТ СН'!$I$21</f>
        <v>3651.0846471700002</v>
      </c>
      <c r="I149" s="36">
        <f>SUMIFS(СВЦЭМ!$D$33:$D$776,СВЦЭМ!$A$33:$A$776,$A149,СВЦЭМ!$B$33:$B$776,I$119)+'СЕТ СН'!$I$11+СВЦЭМ!$D$10+'СЕТ СН'!$I$5-'СЕТ СН'!$I$21</f>
        <v>3619.6751302000002</v>
      </c>
      <c r="J149" s="36">
        <f>SUMIFS(СВЦЭМ!$D$33:$D$776,СВЦЭМ!$A$33:$A$776,$A149,СВЦЭМ!$B$33:$B$776,J$119)+'СЕТ СН'!$I$11+СВЦЭМ!$D$10+'СЕТ СН'!$I$5-'СЕТ СН'!$I$21</f>
        <v>3545.5337427200002</v>
      </c>
      <c r="K149" s="36">
        <f>SUMIFS(СВЦЭМ!$D$33:$D$776,СВЦЭМ!$A$33:$A$776,$A149,СВЦЭМ!$B$33:$B$776,K$119)+'СЕТ СН'!$I$11+СВЦЭМ!$D$10+'СЕТ СН'!$I$5-'СЕТ СН'!$I$21</f>
        <v>3480.0609878999999</v>
      </c>
      <c r="L149" s="36">
        <f>SUMIFS(СВЦЭМ!$D$33:$D$776,СВЦЭМ!$A$33:$A$776,$A149,СВЦЭМ!$B$33:$B$776,L$119)+'СЕТ СН'!$I$11+СВЦЭМ!$D$10+'СЕТ СН'!$I$5-'СЕТ СН'!$I$21</f>
        <v>3448.9438122800002</v>
      </c>
      <c r="M149" s="36">
        <f>SUMIFS(СВЦЭМ!$D$33:$D$776,СВЦЭМ!$A$33:$A$776,$A149,СВЦЭМ!$B$33:$B$776,M$119)+'СЕТ СН'!$I$11+СВЦЭМ!$D$10+'СЕТ СН'!$I$5-'СЕТ СН'!$I$21</f>
        <v>3443.3801152800002</v>
      </c>
      <c r="N149" s="36">
        <f>SUMIFS(СВЦЭМ!$D$33:$D$776,СВЦЭМ!$A$33:$A$776,$A149,СВЦЭМ!$B$33:$B$776,N$119)+'СЕТ СН'!$I$11+СВЦЭМ!$D$10+'СЕТ СН'!$I$5-'СЕТ СН'!$I$21</f>
        <v>3453.23543475</v>
      </c>
      <c r="O149" s="36">
        <f>SUMIFS(СВЦЭМ!$D$33:$D$776,СВЦЭМ!$A$33:$A$776,$A149,СВЦЭМ!$B$33:$B$776,O$119)+'СЕТ СН'!$I$11+СВЦЭМ!$D$10+'СЕТ СН'!$I$5-'СЕТ СН'!$I$21</f>
        <v>3445.8299614899997</v>
      </c>
      <c r="P149" s="36">
        <f>SUMIFS(СВЦЭМ!$D$33:$D$776,СВЦЭМ!$A$33:$A$776,$A149,СВЦЭМ!$B$33:$B$776,P$119)+'СЕТ СН'!$I$11+СВЦЭМ!$D$10+'СЕТ СН'!$I$5-'СЕТ СН'!$I$21</f>
        <v>3449.2064587200002</v>
      </c>
      <c r="Q149" s="36">
        <f>SUMIFS(СВЦЭМ!$D$33:$D$776,СВЦЭМ!$A$33:$A$776,$A149,СВЦЭМ!$B$33:$B$776,Q$119)+'СЕТ СН'!$I$11+СВЦЭМ!$D$10+'СЕТ СН'!$I$5-'СЕТ СН'!$I$21</f>
        <v>3462.5599843199998</v>
      </c>
      <c r="R149" s="36">
        <f>SUMIFS(СВЦЭМ!$D$33:$D$776,СВЦЭМ!$A$33:$A$776,$A149,СВЦЭМ!$B$33:$B$776,R$119)+'СЕТ СН'!$I$11+СВЦЭМ!$D$10+'СЕТ СН'!$I$5-'СЕТ СН'!$I$21</f>
        <v>3467.3885589900001</v>
      </c>
      <c r="S149" s="36">
        <f>SUMIFS(СВЦЭМ!$D$33:$D$776,СВЦЭМ!$A$33:$A$776,$A149,СВЦЭМ!$B$33:$B$776,S$119)+'СЕТ СН'!$I$11+СВЦЭМ!$D$10+'СЕТ СН'!$I$5-'СЕТ СН'!$I$21</f>
        <v>3452.8642988500001</v>
      </c>
      <c r="T149" s="36">
        <f>SUMIFS(СВЦЭМ!$D$33:$D$776,СВЦЭМ!$A$33:$A$776,$A149,СВЦЭМ!$B$33:$B$776,T$119)+'СЕТ СН'!$I$11+СВЦЭМ!$D$10+'СЕТ СН'!$I$5-'СЕТ СН'!$I$21</f>
        <v>3442.89647999</v>
      </c>
      <c r="U149" s="36">
        <f>SUMIFS(СВЦЭМ!$D$33:$D$776,СВЦЭМ!$A$33:$A$776,$A149,СВЦЭМ!$B$33:$B$776,U$119)+'СЕТ СН'!$I$11+СВЦЭМ!$D$10+'СЕТ СН'!$I$5-'СЕТ СН'!$I$21</f>
        <v>3437.2108466199998</v>
      </c>
      <c r="V149" s="36">
        <f>SUMIFS(СВЦЭМ!$D$33:$D$776,СВЦЭМ!$A$33:$A$776,$A149,СВЦЭМ!$B$33:$B$776,V$119)+'СЕТ СН'!$I$11+СВЦЭМ!$D$10+'СЕТ СН'!$I$5-'СЕТ СН'!$I$21</f>
        <v>3410.6379435600002</v>
      </c>
      <c r="W149" s="36">
        <f>SUMIFS(СВЦЭМ!$D$33:$D$776,СВЦЭМ!$A$33:$A$776,$A149,СВЦЭМ!$B$33:$B$776,W$119)+'СЕТ СН'!$I$11+СВЦЭМ!$D$10+'СЕТ СН'!$I$5-'СЕТ СН'!$I$21</f>
        <v>3393.1652871900001</v>
      </c>
      <c r="X149" s="36">
        <f>SUMIFS(СВЦЭМ!$D$33:$D$776,СВЦЭМ!$A$33:$A$776,$A149,СВЦЭМ!$B$33:$B$776,X$119)+'СЕТ СН'!$I$11+СВЦЭМ!$D$10+'СЕТ СН'!$I$5-'СЕТ СН'!$I$21</f>
        <v>3434.9934254600003</v>
      </c>
      <c r="Y149" s="36">
        <f>SUMIFS(СВЦЭМ!$D$33:$D$776,СВЦЭМ!$A$33:$A$776,$A149,СВЦЭМ!$B$33:$B$776,Y$119)+'СЕТ СН'!$I$11+СВЦЭМ!$D$10+'СЕТ СН'!$I$5-'СЕТ СН'!$I$21</f>
        <v>3487.3684745700002</v>
      </c>
    </row>
    <row r="150" spans="1:27" ht="15.75" x14ac:dyDescent="0.2">
      <c r="A150" s="35">
        <f t="shared" si="3"/>
        <v>44074</v>
      </c>
      <c r="B150" s="36">
        <f>SUMIFS(СВЦЭМ!$D$33:$D$776,СВЦЭМ!$A$33:$A$776,$A150,СВЦЭМ!$B$33:$B$776,B$119)+'СЕТ СН'!$I$11+СВЦЭМ!$D$10+'СЕТ СН'!$I$5-'СЕТ СН'!$I$21</f>
        <v>3534.9896427799999</v>
      </c>
      <c r="C150" s="36">
        <f>SUMIFS(СВЦЭМ!$D$33:$D$776,СВЦЭМ!$A$33:$A$776,$A150,СВЦЭМ!$B$33:$B$776,C$119)+'СЕТ СН'!$I$11+СВЦЭМ!$D$10+'СЕТ СН'!$I$5-'СЕТ СН'!$I$21</f>
        <v>3588.3585086399999</v>
      </c>
      <c r="D150" s="36">
        <f>SUMIFS(СВЦЭМ!$D$33:$D$776,СВЦЭМ!$A$33:$A$776,$A150,СВЦЭМ!$B$33:$B$776,D$119)+'СЕТ СН'!$I$11+СВЦЭМ!$D$10+'СЕТ СН'!$I$5-'СЕТ СН'!$I$21</f>
        <v>3644.1621774599998</v>
      </c>
      <c r="E150" s="36">
        <f>SUMIFS(СВЦЭМ!$D$33:$D$776,СВЦЭМ!$A$33:$A$776,$A150,СВЦЭМ!$B$33:$B$776,E$119)+'СЕТ СН'!$I$11+СВЦЭМ!$D$10+'СЕТ СН'!$I$5-'СЕТ СН'!$I$21</f>
        <v>3656.3691774099998</v>
      </c>
      <c r="F150" s="36">
        <f>SUMIFS(СВЦЭМ!$D$33:$D$776,СВЦЭМ!$A$33:$A$776,$A150,СВЦЭМ!$B$33:$B$776,F$119)+'СЕТ СН'!$I$11+СВЦЭМ!$D$10+'СЕТ СН'!$I$5-'СЕТ СН'!$I$21</f>
        <v>3667.87961111</v>
      </c>
      <c r="G150" s="36">
        <f>SUMIFS(СВЦЭМ!$D$33:$D$776,СВЦЭМ!$A$33:$A$776,$A150,СВЦЭМ!$B$33:$B$776,G$119)+'СЕТ СН'!$I$11+СВЦЭМ!$D$10+'СЕТ СН'!$I$5-'СЕТ СН'!$I$21</f>
        <v>3654.2307854700002</v>
      </c>
      <c r="H150" s="36">
        <f>SUMIFS(СВЦЭМ!$D$33:$D$776,СВЦЭМ!$A$33:$A$776,$A150,СВЦЭМ!$B$33:$B$776,H$119)+'СЕТ СН'!$I$11+СВЦЭМ!$D$10+'СЕТ СН'!$I$5-'СЕТ СН'!$I$21</f>
        <v>3603.3107183699999</v>
      </c>
      <c r="I150" s="36">
        <f>SUMIFS(СВЦЭМ!$D$33:$D$776,СВЦЭМ!$A$33:$A$776,$A150,СВЦЭМ!$B$33:$B$776,I$119)+'СЕТ СН'!$I$11+СВЦЭМ!$D$10+'СЕТ СН'!$I$5-'СЕТ СН'!$I$21</f>
        <v>3541.7978311100001</v>
      </c>
      <c r="J150" s="36">
        <f>SUMIFS(СВЦЭМ!$D$33:$D$776,СВЦЭМ!$A$33:$A$776,$A150,СВЦЭМ!$B$33:$B$776,J$119)+'СЕТ СН'!$I$11+СВЦЭМ!$D$10+'СЕТ СН'!$I$5-'СЕТ СН'!$I$21</f>
        <v>3486.8063497499998</v>
      </c>
      <c r="K150" s="36">
        <f>SUMIFS(СВЦЭМ!$D$33:$D$776,СВЦЭМ!$A$33:$A$776,$A150,СВЦЭМ!$B$33:$B$776,K$119)+'СЕТ СН'!$I$11+СВЦЭМ!$D$10+'СЕТ СН'!$I$5-'СЕТ СН'!$I$21</f>
        <v>3444.7144323399998</v>
      </c>
      <c r="L150" s="36">
        <f>SUMIFS(СВЦЭМ!$D$33:$D$776,СВЦЭМ!$A$33:$A$776,$A150,СВЦЭМ!$B$33:$B$776,L$119)+'СЕТ СН'!$I$11+СВЦЭМ!$D$10+'СЕТ СН'!$I$5-'СЕТ СН'!$I$21</f>
        <v>3460.0149083199999</v>
      </c>
      <c r="M150" s="36">
        <f>SUMIFS(СВЦЭМ!$D$33:$D$776,СВЦЭМ!$A$33:$A$776,$A150,СВЦЭМ!$B$33:$B$776,M$119)+'СЕТ СН'!$I$11+СВЦЭМ!$D$10+'СЕТ СН'!$I$5-'СЕТ СН'!$I$21</f>
        <v>3459.8930469100001</v>
      </c>
      <c r="N150" s="36">
        <f>SUMIFS(СВЦЭМ!$D$33:$D$776,СВЦЭМ!$A$33:$A$776,$A150,СВЦЭМ!$B$33:$B$776,N$119)+'СЕТ СН'!$I$11+СВЦЭМ!$D$10+'СЕТ СН'!$I$5-'СЕТ СН'!$I$21</f>
        <v>3454.9129029999999</v>
      </c>
      <c r="O150" s="36">
        <f>SUMIFS(СВЦЭМ!$D$33:$D$776,СВЦЭМ!$A$33:$A$776,$A150,СВЦЭМ!$B$33:$B$776,O$119)+'СЕТ СН'!$I$11+СВЦЭМ!$D$10+'СЕТ СН'!$I$5-'СЕТ СН'!$I$21</f>
        <v>3448.4466597400001</v>
      </c>
      <c r="P150" s="36">
        <f>SUMIFS(СВЦЭМ!$D$33:$D$776,СВЦЭМ!$A$33:$A$776,$A150,СВЦЭМ!$B$33:$B$776,P$119)+'СЕТ СН'!$I$11+СВЦЭМ!$D$10+'СЕТ СН'!$I$5-'СЕТ СН'!$I$21</f>
        <v>3452.7254796299999</v>
      </c>
      <c r="Q150" s="36">
        <f>SUMIFS(СВЦЭМ!$D$33:$D$776,СВЦЭМ!$A$33:$A$776,$A150,СВЦЭМ!$B$33:$B$776,Q$119)+'СЕТ СН'!$I$11+СВЦЭМ!$D$10+'СЕТ СН'!$I$5-'СЕТ СН'!$I$21</f>
        <v>3452.2797114</v>
      </c>
      <c r="R150" s="36">
        <f>SUMIFS(СВЦЭМ!$D$33:$D$776,СВЦЭМ!$A$33:$A$776,$A150,СВЦЭМ!$B$33:$B$776,R$119)+'СЕТ СН'!$I$11+СВЦЭМ!$D$10+'СЕТ СН'!$I$5-'СЕТ СН'!$I$21</f>
        <v>3449.9956135800003</v>
      </c>
      <c r="S150" s="36">
        <f>SUMIFS(СВЦЭМ!$D$33:$D$776,СВЦЭМ!$A$33:$A$776,$A150,СВЦЭМ!$B$33:$B$776,S$119)+'СЕТ СН'!$I$11+СВЦЭМ!$D$10+'СЕТ СН'!$I$5-'СЕТ СН'!$I$21</f>
        <v>3455.32603548</v>
      </c>
      <c r="T150" s="36">
        <f>SUMIFS(СВЦЭМ!$D$33:$D$776,СВЦЭМ!$A$33:$A$776,$A150,СВЦЭМ!$B$33:$B$776,T$119)+'СЕТ СН'!$I$11+СВЦЭМ!$D$10+'СЕТ СН'!$I$5-'СЕТ СН'!$I$21</f>
        <v>3453.9351424500001</v>
      </c>
      <c r="U150" s="36">
        <f>SUMIFS(СВЦЭМ!$D$33:$D$776,СВЦЭМ!$A$33:$A$776,$A150,СВЦЭМ!$B$33:$B$776,U$119)+'СЕТ СН'!$I$11+СВЦЭМ!$D$10+'СЕТ СН'!$I$5-'СЕТ СН'!$I$21</f>
        <v>3446.9280399600002</v>
      </c>
      <c r="V150" s="36">
        <f>SUMIFS(СВЦЭМ!$D$33:$D$776,СВЦЭМ!$A$33:$A$776,$A150,СВЦЭМ!$B$33:$B$776,V$119)+'СЕТ СН'!$I$11+СВЦЭМ!$D$10+'СЕТ СН'!$I$5-'СЕТ СН'!$I$21</f>
        <v>3447.7299458699999</v>
      </c>
      <c r="W150" s="36">
        <f>SUMIFS(СВЦЭМ!$D$33:$D$776,СВЦЭМ!$A$33:$A$776,$A150,СВЦЭМ!$B$33:$B$776,W$119)+'СЕТ СН'!$I$11+СВЦЭМ!$D$10+'СЕТ СН'!$I$5-'СЕТ СН'!$I$21</f>
        <v>3445.7809926199998</v>
      </c>
      <c r="X150" s="36">
        <f>SUMIFS(СВЦЭМ!$D$33:$D$776,СВЦЭМ!$A$33:$A$776,$A150,СВЦЭМ!$B$33:$B$776,X$119)+'СЕТ СН'!$I$11+СВЦЭМ!$D$10+'СЕТ СН'!$I$5-'СЕТ СН'!$I$21</f>
        <v>3453.9887368700001</v>
      </c>
      <c r="Y150" s="36">
        <f>SUMIFS(СВЦЭМ!$D$33:$D$776,СВЦЭМ!$A$33:$A$776,$A150,СВЦЭМ!$B$33:$B$776,Y$119)+'СЕТ СН'!$I$11+СВЦЭМ!$D$10+'СЕТ СН'!$I$5-'СЕТ СН'!$I$21</f>
        <v>3505.7745179799999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01.08.2020</v>
      </c>
      <c r="B156" s="36">
        <f>SUMIFS(СВЦЭМ!$E$33:$E$776,СВЦЭМ!$A$33:$A$776,$A156,СВЦЭМ!$B$33:$B$776,B$155)+'СЕТ СН'!$F$12</f>
        <v>176.71347266000001</v>
      </c>
      <c r="C156" s="36">
        <f>SUMIFS(СВЦЭМ!$E$33:$E$776,СВЦЭМ!$A$33:$A$776,$A156,СВЦЭМ!$B$33:$B$776,C$155)+'СЕТ СН'!$F$12</f>
        <v>184.75327046999999</v>
      </c>
      <c r="D156" s="36">
        <f>SUMIFS(СВЦЭМ!$E$33:$E$776,СВЦЭМ!$A$33:$A$776,$A156,СВЦЭМ!$B$33:$B$776,D$155)+'СЕТ СН'!$F$12</f>
        <v>192.11929959</v>
      </c>
      <c r="E156" s="36">
        <f>SUMIFS(СВЦЭМ!$E$33:$E$776,СВЦЭМ!$A$33:$A$776,$A156,СВЦЭМ!$B$33:$B$776,E$155)+'СЕТ СН'!$F$12</f>
        <v>192.35701521999999</v>
      </c>
      <c r="F156" s="36">
        <f>SUMIFS(СВЦЭМ!$E$33:$E$776,СВЦЭМ!$A$33:$A$776,$A156,СВЦЭМ!$B$33:$B$776,F$155)+'СЕТ СН'!$F$12</f>
        <v>191.60621348000001</v>
      </c>
      <c r="G156" s="36">
        <f>SUMIFS(СВЦЭМ!$E$33:$E$776,СВЦЭМ!$A$33:$A$776,$A156,СВЦЭМ!$B$33:$B$776,G$155)+'СЕТ СН'!$F$12</f>
        <v>196.88413417000001</v>
      </c>
      <c r="H156" s="36">
        <f>SUMIFS(СВЦЭМ!$E$33:$E$776,СВЦЭМ!$A$33:$A$776,$A156,СВЦЭМ!$B$33:$B$776,H$155)+'СЕТ СН'!$F$12</f>
        <v>192.50018244</v>
      </c>
      <c r="I156" s="36">
        <f>SUMIFS(СВЦЭМ!$E$33:$E$776,СВЦЭМ!$A$33:$A$776,$A156,СВЦЭМ!$B$33:$B$776,I$155)+'СЕТ СН'!$F$12</f>
        <v>196.17094528000001</v>
      </c>
      <c r="J156" s="36">
        <f>SUMIFS(СВЦЭМ!$E$33:$E$776,СВЦЭМ!$A$33:$A$776,$A156,СВЦЭМ!$B$33:$B$776,J$155)+'СЕТ СН'!$F$12</f>
        <v>187.06144992</v>
      </c>
      <c r="K156" s="36">
        <f>SUMIFS(СВЦЭМ!$E$33:$E$776,СВЦЭМ!$A$33:$A$776,$A156,СВЦЭМ!$B$33:$B$776,K$155)+'СЕТ СН'!$F$12</f>
        <v>178.50571624</v>
      </c>
      <c r="L156" s="36">
        <f>SUMIFS(СВЦЭМ!$E$33:$E$776,СВЦЭМ!$A$33:$A$776,$A156,СВЦЭМ!$B$33:$B$776,L$155)+'СЕТ СН'!$F$12</f>
        <v>171.59639974000001</v>
      </c>
      <c r="M156" s="36">
        <f>SUMIFS(СВЦЭМ!$E$33:$E$776,СВЦЭМ!$A$33:$A$776,$A156,СВЦЭМ!$B$33:$B$776,M$155)+'СЕТ СН'!$F$12</f>
        <v>158.83418405</v>
      </c>
      <c r="N156" s="36">
        <f>SUMIFS(СВЦЭМ!$E$33:$E$776,СВЦЭМ!$A$33:$A$776,$A156,СВЦЭМ!$B$33:$B$776,N$155)+'СЕТ СН'!$F$12</f>
        <v>152.13419562999999</v>
      </c>
      <c r="O156" s="36">
        <f>SUMIFS(СВЦЭМ!$E$33:$E$776,СВЦЭМ!$A$33:$A$776,$A156,СВЦЭМ!$B$33:$B$776,O$155)+'СЕТ СН'!$F$12</f>
        <v>142.19698822999999</v>
      </c>
      <c r="P156" s="36">
        <f>SUMIFS(СВЦЭМ!$E$33:$E$776,СВЦЭМ!$A$33:$A$776,$A156,СВЦЭМ!$B$33:$B$776,P$155)+'СЕТ СН'!$F$12</f>
        <v>142.57056614999999</v>
      </c>
      <c r="Q156" s="36">
        <f>SUMIFS(СВЦЭМ!$E$33:$E$776,СВЦЭМ!$A$33:$A$776,$A156,СВЦЭМ!$B$33:$B$776,Q$155)+'СЕТ СН'!$F$12</f>
        <v>142.8468196</v>
      </c>
      <c r="R156" s="36">
        <f>SUMIFS(СВЦЭМ!$E$33:$E$776,СВЦЭМ!$A$33:$A$776,$A156,СВЦЭМ!$B$33:$B$776,R$155)+'СЕТ СН'!$F$12</f>
        <v>142.75410274000001</v>
      </c>
      <c r="S156" s="36">
        <f>SUMIFS(СВЦЭМ!$E$33:$E$776,СВЦЭМ!$A$33:$A$776,$A156,СВЦЭМ!$B$33:$B$776,S$155)+'СЕТ СН'!$F$12</f>
        <v>142.86872893</v>
      </c>
      <c r="T156" s="36">
        <f>SUMIFS(СВЦЭМ!$E$33:$E$776,СВЦЭМ!$A$33:$A$776,$A156,СВЦЭМ!$B$33:$B$776,T$155)+'СЕТ СН'!$F$12</f>
        <v>142.88189819999999</v>
      </c>
      <c r="U156" s="36">
        <f>SUMIFS(СВЦЭМ!$E$33:$E$776,СВЦЭМ!$A$33:$A$776,$A156,СВЦЭМ!$B$33:$B$776,U$155)+'СЕТ СН'!$F$12</f>
        <v>143.1933176</v>
      </c>
      <c r="V156" s="36">
        <f>SUMIFS(СВЦЭМ!$E$33:$E$776,СВЦЭМ!$A$33:$A$776,$A156,СВЦЭМ!$B$33:$B$776,V$155)+'СЕТ СН'!$F$12</f>
        <v>140.49996214999999</v>
      </c>
      <c r="W156" s="36">
        <f>SUMIFS(СВЦЭМ!$E$33:$E$776,СВЦЭМ!$A$33:$A$776,$A156,СВЦЭМ!$B$33:$B$776,W$155)+'СЕТ СН'!$F$12</f>
        <v>137.25205149000001</v>
      </c>
      <c r="X156" s="36">
        <f>SUMIFS(СВЦЭМ!$E$33:$E$776,СВЦЭМ!$A$33:$A$776,$A156,СВЦЭМ!$B$33:$B$776,X$155)+'СЕТ СН'!$F$12</f>
        <v>145.22349019999999</v>
      </c>
      <c r="Y156" s="36">
        <f>SUMIFS(СВЦЭМ!$E$33:$E$776,СВЦЭМ!$A$33:$A$776,$A156,СВЦЭМ!$B$33:$B$776,Y$155)+'СЕТ СН'!$F$12</f>
        <v>167.68095796</v>
      </c>
      <c r="AA156" s="45"/>
    </row>
    <row r="157" spans="1:27" ht="15.75" x14ac:dyDescent="0.2">
      <c r="A157" s="35">
        <f>A156+1</f>
        <v>44045</v>
      </c>
      <c r="B157" s="36">
        <f>SUMIFS(СВЦЭМ!$E$33:$E$776,СВЦЭМ!$A$33:$A$776,$A157,СВЦЭМ!$B$33:$B$776,B$155)+'СЕТ СН'!$F$12</f>
        <v>172.94448406000001</v>
      </c>
      <c r="C157" s="36">
        <f>SUMIFS(СВЦЭМ!$E$33:$E$776,СВЦЭМ!$A$33:$A$776,$A157,СВЦЭМ!$B$33:$B$776,C$155)+'СЕТ СН'!$F$12</f>
        <v>181.75409875</v>
      </c>
      <c r="D157" s="36">
        <f>SUMIFS(СВЦЭМ!$E$33:$E$776,СВЦЭМ!$A$33:$A$776,$A157,СВЦЭМ!$B$33:$B$776,D$155)+'СЕТ СН'!$F$12</f>
        <v>187.92027039000001</v>
      </c>
      <c r="E157" s="36">
        <f>SUMIFS(СВЦЭМ!$E$33:$E$776,СВЦЭМ!$A$33:$A$776,$A157,СВЦЭМ!$B$33:$B$776,E$155)+'СЕТ СН'!$F$12</f>
        <v>189.01024128</v>
      </c>
      <c r="F157" s="36">
        <f>SUMIFS(СВЦЭМ!$E$33:$E$776,СВЦЭМ!$A$33:$A$776,$A157,СВЦЭМ!$B$33:$B$776,F$155)+'СЕТ СН'!$F$12</f>
        <v>189.59525008</v>
      </c>
      <c r="G157" s="36">
        <f>SUMIFS(СВЦЭМ!$E$33:$E$776,СВЦЭМ!$A$33:$A$776,$A157,СВЦЭМ!$B$33:$B$776,G$155)+'СЕТ СН'!$F$12</f>
        <v>189.01729885</v>
      </c>
      <c r="H157" s="36">
        <f>SUMIFS(СВЦЭМ!$E$33:$E$776,СВЦЭМ!$A$33:$A$776,$A157,СВЦЭМ!$B$33:$B$776,H$155)+'СЕТ СН'!$F$12</f>
        <v>183.48197883</v>
      </c>
      <c r="I157" s="36">
        <f>SUMIFS(СВЦЭМ!$E$33:$E$776,СВЦЭМ!$A$33:$A$776,$A157,СВЦЭМ!$B$33:$B$776,I$155)+'СЕТ СН'!$F$12</f>
        <v>191.06728000999999</v>
      </c>
      <c r="J157" s="36">
        <f>SUMIFS(СВЦЭМ!$E$33:$E$776,СВЦЭМ!$A$33:$A$776,$A157,СВЦЭМ!$B$33:$B$776,J$155)+'СЕТ СН'!$F$12</f>
        <v>182.50534865</v>
      </c>
      <c r="K157" s="36">
        <f>SUMIFS(СВЦЭМ!$E$33:$E$776,СВЦЭМ!$A$33:$A$776,$A157,СВЦЭМ!$B$33:$B$776,K$155)+'СЕТ СН'!$F$12</f>
        <v>168.89354058999999</v>
      </c>
      <c r="L157" s="36">
        <f>SUMIFS(СВЦЭМ!$E$33:$E$776,СВЦЭМ!$A$33:$A$776,$A157,СВЦЭМ!$B$33:$B$776,L$155)+'СЕТ СН'!$F$12</f>
        <v>161.57583915000001</v>
      </c>
      <c r="M157" s="36">
        <f>SUMIFS(СВЦЭМ!$E$33:$E$776,СВЦЭМ!$A$33:$A$776,$A157,СВЦЭМ!$B$33:$B$776,M$155)+'СЕТ СН'!$F$12</f>
        <v>147.20125146000001</v>
      </c>
      <c r="N157" s="36">
        <f>SUMIFS(СВЦЭМ!$E$33:$E$776,СВЦЭМ!$A$33:$A$776,$A157,СВЦЭМ!$B$33:$B$776,N$155)+'СЕТ СН'!$F$12</f>
        <v>140.38252453000001</v>
      </c>
      <c r="O157" s="36">
        <f>SUMIFS(СВЦЭМ!$E$33:$E$776,СВЦЭМ!$A$33:$A$776,$A157,СВЦЭМ!$B$33:$B$776,O$155)+'СЕТ СН'!$F$12</f>
        <v>137.32668175000001</v>
      </c>
      <c r="P157" s="36">
        <f>SUMIFS(СВЦЭМ!$E$33:$E$776,СВЦЭМ!$A$33:$A$776,$A157,СВЦЭМ!$B$33:$B$776,P$155)+'СЕТ СН'!$F$12</f>
        <v>139.17132719</v>
      </c>
      <c r="Q157" s="36">
        <f>SUMIFS(СВЦЭМ!$E$33:$E$776,СВЦЭМ!$A$33:$A$776,$A157,СВЦЭМ!$B$33:$B$776,Q$155)+'СЕТ СН'!$F$12</f>
        <v>141.47253831</v>
      </c>
      <c r="R157" s="36">
        <f>SUMIFS(СВЦЭМ!$E$33:$E$776,СВЦЭМ!$A$33:$A$776,$A157,СВЦЭМ!$B$33:$B$776,R$155)+'СЕТ СН'!$F$12</f>
        <v>140.01296995000001</v>
      </c>
      <c r="S157" s="36">
        <f>SUMIFS(СВЦЭМ!$E$33:$E$776,СВЦЭМ!$A$33:$A$776,$A157,СВЦЭМ!$B$33:$B$776,S$155)+'СЕТ СН'!$F$12</f>
        <v>140.85131014999999</v>
      </c>
      <c r="T157" s="36">
        <f>SUMIFS(СВЦЭМ!$E$33:$E$776,СВЦЭМ!$A$33:$A$776,$A157,СВЦЭМ!$B$33:$B$776,T$155)+'СЕТ СН'!$F$12</f>
        <v>140.63744776999999</v>
      </c>
      <c r="U157" s="36">
        <f>SUMIFS(СВЦЭМ!$E$33:$E$776,СВЦЭМ!$A$33:$A$776,$A157,СВЦЭМ!$B$33:$B$776,U$155)+'СЕТ СН'!$F$12</f>
        <v>137.85930554999999</v>
      </c>
      <c r="V157" s="36">
        <f>SUMIFS(СВЦЭМ!$E$33:$E$776,СВЦЭМ!$A$33:$A$776,$A157,СВЦЭМ!$B$33:$B$776,V$155)+'СЕТ СН'!$F$12</f>
        <v>132.44730007999999</v>
      </c>
      <c r="W157" s="36">
        <f>SUMIFS(СВЦЭМ!$E$33:$E$776,СВЦЭМ!$A$33:$A$776,$A157,СВЦЭМ!$B$33:$B$776,W$155)+'СЕТ СН'!$F$12</f>
        <v>132.42155973999999</v>
      </c>
      <c r="X157" s="36">
        <f>SUMIFS(СВЦЭМ!$E$33:$E$776,СВЦЭМ!$A$33:$A$776,$A157,СВЦЭМ!$B$33:$B$776,X$155)+'СЕТ СН'!$F$12</f>
        <v>138.67786888000001</v>
      </c>
      <c r="Y157" s="36">
        <f>SUMIFS(СВЦЭМ!$E$33:$E$776,СВЦЭМ!$A$33:$A$776,$A157,СВЦЭМ!$B$33:$B$776,Y$155)+'СЕТ СН'!$F$12</f>
        <v>157.04197697999999</v>
      </c>
    </row>
    <row r="158" spans="1:27" ht="15.75" x14ac:dyDescent="0.2">
      <c r="A158" s="35">
        <f t="shared" ref="A158:A186" si="4">A157+1</f>
        <v>44046</v>
      </c>
      <c r="B158" s="36">
        <f>SUMIFS(СВЦЭМ!$E$33:$E$776,СВЦЭМ!$A$33:$A$776,$A158,СВЦЭМ!$B$33:$B$776,B$155)+'СЕТ СН'!$F$12</f>
        <v>175.82690159000001</v>
      </c>
      <c r="C158" s="36">
        <f>SUMIFS(СВЦЭМ!$E$33:$E$776,СВЦЭМ!$A$33:$A$776,$A158,СВЦЭМ!$B$33:$B$776,C$155)+'СЕТ СН'!$F$12</f>
        <v>174.90581646999999</v>
      </c>
      <c r="D158" s="36">
        <f>SUMIFS(СВЦЭМ!$E$33:$E$776,СВЦЭМ!$A$33:$A$776,$A158,СВЦЭМ!$B$33:$B$776,D$155)+'СЕТ СН'!$F$12</f>
        <v>177.93433876</v>
      </c>
      <c r="E158" s="36">
        <f>SUMIFS(СВЦЭМ!$E$33:$E$776,СВЦЭМ!$A$33:$A$776,$A158,СВЦЭМ!$B$33:$B$776,E$155)+'СЕТ СН'!$F$12</f>
        <v>187.13190596999999</v>
      </c>
      <c r="F158" s="36">
        <f>SUMIFS(СВЦЭМ!$E$33:$E$776,СВЦЭМ!$A$33:$A$776,$A158,СВЦЭМ!$B$33:$B$776,F$155)+'СЕТ СН'!$F$12</f>
        <v>187.53292716000001</v>
      </c>
      <c r="G158" s="36">
        <f>SUMIFS(СВЦЭМ!$E$33:$E$776,СВЦЭМ!$A$33:$A$776,$A158,СВЦЭМ!$B$33:$B$776,G$155)+'СЕТ СН'!$F$12</f>
        <v>192.20355931</v>
      </c>
      <c r="H158" s="36">
        <f>SUMIFS(СВЦЭМ!$E$33:$E$776,СВЦЭМ!$A$33:$A$776,$A158,СВЦЭМ!$B$33:$B$776,H$155)+'СЕТ СН'!$F$12</f>
        <v>189.30420778000001</v>
      </c>
      <c r="I158" s="36">
        <f>SUMIFS(СВЦЭМ!$E$33:$E$776,СВЦЭМ!$A$33:$A$776,$A158,СВЦЭМ!$B$33:$B$776,I$155)+'СЕТ СН'!$F$12</f>
        <v>191.97432387999999</v>
      </c>
      <c r="J158" s="36">
        <f>SUMIFS(СВЦЭМ!$E$33:$E$776,СВЦЭМ!$A$33:$A$776,$A158,СВЦЭМ!$B$33:$B$776,J$155)+'СЕТ СН'!$F$12</f>
        <v>180.47082953</v>
      </c>
      <c r="K158" s="36">
        <f>SUMIFS(СВЦЭМ!$E$33:$E$776,СВЦЭМ!$A$33:$A$776,$A158,СВЦЭМ!$B$33:$B$776,K$155)+'СЕТ СН'!$F$12</f>
        <v>169.88615659000001</v>
      </c>
      <c r="L158" s="36">
        <f>SUMIFS(СВЦЭМ!$E$33:$E$776,СВЦЭМ!$A$33:$A$776,$A158,СВЦЭМ!$B$33:$B$776,L$155)+'СЕТ СН'!$F$12</f>
        <v>160.45843275999999</v>
      </c>
      <c r="M158" s="36">
        <f>SUMIFS(СВЦЭМ!$E$33:$E$776,СВЦЭМ!$A$33:$A$776,$A158,СВЦЭМ!$B$33:$B$776,M$155)+'СЕТ СН'!$F$12</f>
        <v>145.95382076999999</v>
      </c>
      <c r="N158" s="36">
        <f>SUMIFS(СВЦЭМ!$E$33:$E$776,СВЦЭМ!$A$33:$A$776,$A158,СВЦЭМ!$B$33:$B$776,N$155)+'СЕТ СН'!$F$12</f>
        <v>137.46405236000001</v>
      </c>
      <c r="O158" s="36">
        <f>SUMIFS(СВЦЭМ!$E$33:$E$776,СВЦЭМ!$A$33:$A$776,$A158,СВЦЭМ!$B$33:$B$776,O$155)+'СЕТ СН'!$F$12</f>
        <v>133.97564019999999</v>
      </c>
      <c r="P158" s="36">
        <f>SUMIFS(СВЦЭМ!$E$33:$E$776,СВЦЭМ!$A$33:$A$776,$A158,СВЦЭМ!$B$33:$B$776,P$155)+'СЕТ СН'!$F$12</f>
        <v>134.84478941</v>
      </c>
      <c r="Q158" s="36">
        <f>SUMIFS(СВЦЭМ!$E$33:$E$776,СВЦЭМ!$A$33:$A$776,$A158,СВЦЭМ!$B$33:$B$776,Q$155)+'СЕТ СН'!$F$12</f>
        <v>135.67893219000001</v>
      </c>
      <c r="R158" s="36">
        <f>SUMIFS(СВЦЭМ!$E$33:$E$776,СВЦЭМ!$A$33:$A$776,$A158,СВЦЭМ!$B$33:$B$776,R$155)+'СЕТ СН'!$F$12</f>
        <v>137.27045222000001</v>
      </c>
      <c r="S158" s="36">
        <f>SUMIFS(СВЦЭМ!$E$33:$E$776,СВЦЭМ!$A$33:$A$776,$A158,СВЦЭМ!$B$33:$B$776,S$155)+'СЕТ СН'!$F$12</f>
        <v>138.12486096000001</v>
      </c>
      <c r="T158" s="36">
        <f>SUMIFS(СВЦЭМ!$E$33:$E$776,СВЦЭМ!$A$33:$A$776,$A158,СВЦЭМ!$B$33:$B$776,T$155)+'СЕТ СН'!$F$12</f>
        <v>139.91407946000001</v>
      </c>
      <c r="U158" s="36">
        <f>SUMIFS(СВЦЭМ!$E$33:$E$776,СВЦЭМ!$A$33:$A$776,$A158,СВЦЭМ!$B$33:$B$776,U$155)+'СЕТ СН'!$F$12</f>
        <v>139.53451344999999</v>
      </c>
      <c r="V158" s="36">
        <f>SUMIFS(СВЦЭМ!$E$33:$E$776,СВЦЭМ!$A$33:$A$776,$A158,СВЦЭМ!$B$33:$B$776,V$155)+'СЕТ СН'!$F$12</f>
        <v>137.93779394000001</v>
      </c>
      <c r="W158" s="36">
        <f>SUMIFS(СВЦЭМ!$E$33:$E$776,СВЦЭМ!$A$33:$A$776,$A158,СВЦЭМ!$B$33:$B$776,W$155)+'СЕТ СН'!$F$12</f>
        <v>135.62147245</v>
      </c>
      <c r="X158" s="36">
        <f>SUMIFS(СВЦЭМ!$E$33:$E$776,СВЦЭМ!$A$33:$A$776,$A158,СВЦЭМ!$B$33:$B$776,X$155)+'СЕТ СН'!$F$12</f>
        <v>140.41861369</v>
      </c>
      <c r="Y158" s="36">
        <f>SUMIFS(СВЦЭМ!$E$33:$E$776,СВЦЭМ!$A$33:$A$776,$A158,СВЦЭМ!$B$33:$B$776,Y$155)+'СЕТ СН'!$F$12</f>
        <v>158.35265090999999</v>
      </c>
    </row>
    <row r="159" spans="1:27" ht="15.75" x14ac:dyDescent="0.2">
      <c r="A159" s="35">
        <f t="shared" si="4"/>
        <v>44047</v>
      </c>
      <c r="B159" s="36">
        <f>SUMIFS(СВЦЭМ!$E$33:$E$776,СВЦЭМ!$A$33:$A$776,$A159,СВЦЭМ!$B$33:$B$776,B$155)+'СЕТ СН'!$F$12</f>
        <v>171.74768785000001</v>
      </c>
      <c r="C159" s="36">
        <f>SUMIFS(СВЦЭМ!$E$33:$E$776,СВЦЭМ!$A$33:$A$776,$A159,СВЦЭМ!$B$33:$B$776,C$155)+'СЕТ СН'!$F$12</f>
        <v>182.26400411</v>
      </c>
      <c r="D159" s="36">
        <f>SUMIFS(СВЦЭМ!$E$33:$E$776,СВЦЭМ!$A$33:$A$776,$A159,СВЦЭМ!$B$33:$B$776,D$155)+'СЕТ СН'!$F$12</f>
        <v>186.20584941000001</v>
      </c>
      <c r="E159" s="36">
        <f>SUMIFS(СВЦЭМ!$E$33:$E$776,СВЦЭМ!$A$33:$A$776,$A159,СВЦЭМ!$B$33:$B$776,E$155)+'СЕТ СН'!$F$12</f>
        <v>192.57819950999999</v>
      </c>
      <c r="F159" s="36">
        <f>SUMIFS(СВЦЭМ!$E$33:$E$776,СВЦЭМ!$A$33:$A$776,$A159,СВЦЭМ!$B$33:$B$776,F$155)+'СЕТ СН'!$F$12</f>
        <v>193.94633974000001</v>
      </c>
      <c r="G159" s="36">
        <f>SUMIFS(СВЦЭМ!$E$33:$E$776,СВЦЭМ!$A$33:$A$776,$A159,СВЦЭМ!$B$33:$B$776,G$155)+'СЕТ СН'!$F$12</f>
        <v>192.56092081</v>
      </c>
      <c r="H159" s="36">
        <f>SUMIFS(СВЦЭМ!$E$33:$E$776,СВЦЭМ!$A$33:$A$776,$A159,СВЦЭМ!$B$33:$B$776,H$155)+'СЕТ СН'!$F$12</f>
        <v>183.56224076999999</v>
      </c>
      <c r="I159" s="36">
        <f>SUMIFS(СВЦЭМ!$E$33:$E$776,СВЦЭМ!$A$33:$A$776,$A159,СВЦЭМ!$B$33:$B$776,I$155)+'СЕТ СН'!$F$12</f>
        <v>182.20196208999999</v>
      </c>
      <c r="J159" s="36">
        <f>SUMIFS(СВЦЭМ!$E$33:$E$776,СВЦЭМ!$A$33:$A$776,$A159,СВЦЭМ!$B$33:$B$776,J$155)+'СЕТ СН'!$F$12</f>
        <v>172.73886809000001</v>
      </c>
      <c r="K159" s="36">
        <f>SUMIFS(СВЦЭМ!$E$33:$E$776,СВЦЭМ!$A$33:$A$776,$A159,СВЦЭМ!$B$33:$B$776,K$155)+'СЕТ СН'!$F$12</f>
        <v>166.70595596000001</v>
      </c>
      <c r="L159" s="36">
        <f>SUMIFS(СВЦЭМ!$E$33:$E$776,СВЦЭМ!$A$33:$A$776,$A159,СВЦЭМ!$B$33:$B$776,L$155)+'СЕТ СН'!$F$12</f>
        <v>165.58393064000001</v>
      </c>
      <c r="M159" s="36">
        <f>SUMIFS(СВЦЭМ!$E$33:$E$776,СВЦЭМ!$A$33:$A$776,$A159,СВЦЭМ!$B$33:$B$776,M$155)+'СЕТ СН'!$F$12</f>
        <v>149.86162302</v>
      </c>
      <c r="N159" s="36">
        <f>SUMIFS(СВЦЭМ!$E$33:$E$776,СВЦЭМ!$A$33:$A$776,$A159,СВЦЭМ!$B$33:$B$776,N$155)+'СЕТ СН'!$F$12</f>
        <v>138.59785235999999</v>
      </c>
      <c r="O159" s="36">
        <f>SUMIFS(СВЦЭМ!$E$33:$E$776,СВЦЭМ!$A$33:$A$776,$A159,СВЦЭМ!$B$33:$B$776,O$155)+'СЕТ СН'!$F$12</f>
        <v>133.80751598000001</v>
      </c>
      <c r="P159" s="36">
        <f>SUMIFS(СВЦЭМ!$E$33:$E$776,СВЦЭМ!$A$33:$A$776,$A159,СВЦЭМ!$B$33:$B$776,P$155)+'СЕТ СН'!$F$12</f>
        <v>132.96063667000001</v>
      </c>
      <c r="Q159" s="36">
        <f>SUMIFS(СВЦЭМ!$E$33:$E$776,СВЦЭМ!$A$33:$A$776,$A159,СВЦЭМ!$B$33:$B$776,Q$155)+'СЕТ СН'!$F$12</f>
        <v>132.84132722999999</v>
      </c>
      <c r="R159" s="36">
        <f>SUMIFS(СВЦЭМ!$E$33:$E$776,СВЦЭМ!$A$33:$A$776,$A159,СВЦЭМ!$B$33:$B$776,R$155)+'СЕТ СН'!$F$12</f>
        <v>132.31826257</v>
      </c>
      <c r="S159" s="36">
        <f>SUMIFS(СВЦЭМ!$E$33:$E$776,СВЦЭМ!$A$33:$A$776,$A159,СВЦЭМ!$B$33:$B$776,S$155)+'СЕТ СН'!$F$12</f>
        <v>136.77456681000001</v>
      </c>
      <c r="T159" s="36">
        <f>SUMIFS(СВЦЭМ!$E$33:$E$776,СВЦЭМ!$A$33:$A$776,$A159,СВЦЭМ!$B$33:$B$776,T$155)+'СЕТ СН'!$F$12</f>
        <v>135.60342661000001</v>
      </c>
      <c r="U159" s="36">
        <f>SUMIFS(СВЦЭМ!$E$33:$E$776,СВЦЭМ!$A$33:$A$776,$A159,СВЦЭМ!$B$33:$B$776,U$155)+'СЕТ СН'!$F$12</f>
        <v>135.61397948000001</v>
      </c>
      <c r="V159" s="36">
        <f>SUMIFS(СВЦЭМ!$E$33:$E$776,СВЦЭМ!$A$33:$A$776,$A159,СВЦЭМ!$B$33:$B$776,V$155)+'СЕТ СН'!$F$12</f>
        <v>135.47559508000001</v>
      </c>
      <c r="W159" s="36">
        <f>SUMIFS(СВЦЭМ!$E$33:$E$776,СВЦЭМ!$A$33:$A$776,$A159,СВЦЭМ!$B$33:$B$776,W$155)+'СЕТ СН'!$F$12</f>
        <v>135.82708009000001</v>
      </c>
      <c r="X159" s="36">
        <f>SUMIFS(СВЦЭМ!$E$33:$E$776,СВЦЭМ!$A$33:$A$776,$A159,СВЦЭМ!$B$33:$B$776,X$155)+'СЕТ СН'!$F$12</f>
        <v>140.92044852999999</v>
      </c>
      <c r="Y159" s="36">
        <f>SUMIFS(СВЦЭМ!$E$33:$E$776,СВЦЭМ!$A$33:$A$776,$A159,СВЦЭМ!$B$33:$B$776,Y$155)+'СЕТ СН'!$F$12</f>
        <v>158.24747592</v>
      </c>
    </row>
    <row r="160" spans="1:27" ht="15.75" x14ac:dyDescent="0.2">
      <c r="A160" s="35">
        <f t="shared" si="4"/>
        <v>44048</v>
      </c>
      <c r="B160" s="36">
        <f>SUMIFS(СВЦЭМ!$E$33:$E$776,СВЦЭМ!$A$33:$A$776,$A160,СВЦЭМ!$B$33:$B$776,B$155)+'СЕТ СН'!$F$12</f>
        <v>172.1415958</v>
      </c>
      <c r="C160" s="36">
        <f>SUMIFS(СВЦЭМ!$E$33:$E$776,СВЦЭМ!$A$33:$A$776,$A160,СВЦЭМ!$B$33:$B$776,C$155)+'СЕТ СН'!$F$12</f>
        <v>187.32584026000001</v>
      </c>
      <c r="D160" s="36">
        <f>SUMIFS(СВЦЭМ!$E$33:$E$776,СВЦЭМ!$A$33:$A$776,$A160,СВЦЭМ!$B$33:$B$776,D$155)+'СЕТ СН'!$F$12</f>
        <v>190.39401569</v>
      </c>
      <c r="E160" s="36">
        <f>SUMIFS(СВЦЭМ!$E$33:$E$776,СВЦЭМ!$A$33:$A$776,$A160,СВЦЭМ!$B$33:$B$776,E$155)+'СЕТ СН'!$F$12</f>
        <v>192.60568649000001</v>
      </c>
      <c r="F160" s="36">
        <f>SUMIFS(СВЦЭМ!$E$33:$E$776,СВЦЭМ!$A$33:$A$776,$A160,СВЦЭМ!$B$33:$B$776,F$155)+'СЕТ СН'!$F$12</f>
        <v>192.20377814</v>
      </c>
      <c r="G160" s="36">
        <f>SUMIFS(СВЦЭМ!$E$33:$E$776,СВЦЭМ!$A$33:$A$776,$A160,СВЦЭМ!$B$33:$B$776,G$155)+'СЕТ СН'!$F$12</f>
        <v>194.99482915999999</v>
      </c>
      <c r="H160" s="36">
        <f>SUMIFS(СВЦЭМ!$E$33:$E$776,СВЦЭМ!$A$33:$A$776,$A160,СВЦЭМ!$B$33:$B$776,H$155)+'СЕТ СН'!$F$12</f>
        <v>190.29621505</v>
      </c>
      <c r="I160" s="36">
        <f>SUMIFS(СВЦЭМ!$E$33:$E$776,СВЦЭМ!$A$33:$A$776,$A160,СВЦЭМ!$B$33:$B$776,I$155)+'СЕТ СН'!$F$12</f>
        <v>183.14635279000001</v>
      </c>
      <c r="J160" s="36">
        <f>SUMIFS(СВЦЭМ!$E$33:$E$776,СВЦЭМ!$A$33:$A$776,$A160,СВЦЭМ!$B$33:$B$776,J$155)+'СЕТ СН'!$F$12</f>
        <v>172.58273659</v>
      </c>
      <c r="K160" s="36">
        <f>SUMIFS(СВЦЭМ!$E$33:$E$776,СВЦЭМ!$A$33:$A$776,$A160,СВЦЭМ!$B$33:$B$776,K$155)+'СЕТ СН'!$F$12</f>
        <v>174.45583611999999</v>
      </c>
      <c r="L160" s="36">
        <f>SUMIFS(СВЦЭМ!$E$33:$E$776,СВЦЭМ!$A$33:$A$776,$A160,СВЦЭМ!$B$33:$B$776,L$155)+'СЕТ СН'!$F$12</f>
        <v>164.00983707</v>
      </c>
      <c r="M160" s="36">
        <f>SUMIFS(СВЦЭМ!$E$33:$E$776,СВЦЭМ!$A$33:$A$776,$A160,СВЦЭМ!$B$33:$B$776,M$155)+'СЕТ СН'!$F$12</f>
        <v>149.61360141</v>
      </c>
      <c r="N160" s="36">
        <f>SUMIFS(СВЦЭМ!$E$33:$E$776,СВЦЭМ!$A$33:$A$776,$A160,СВЦЭМ!$B$33:$B$776,N$155)+'СЕТ СН'!$F$12</f>
        <v>139.22464579000001</v>
      </c>
      <c r="O160" s="36">
        <f>SUMIFS(СВЦЭМ!$E$33:$E$776,СВЦЭМ!$A$33:$A$776,$A160,СВЦЭМ!$B$33:$B$776,O$155)+'СЕТ СН'!$F$12</f>
        <v>132.82586566000001</v>
      </c>
      <c r="P160" s="36">
        <f>SUMIFS(СВЦЭМ!$E$33:$E$776,СВЦЭМ!$A$33:$A$776,$A160,СВЦЭМ!$B$33:$B$776,P$155)+'СЕТ СН'!$F$12</f>
        <v>134.37777456000001</v>
      </c>
      <c r="Q160" s="36">
        <f>SUMIFS(СВЦЭМ!$E$33:$E$776,СВЦЭМ!$A$33:$A$776,$A160,СВЦЭМ!$B$33:$B$776,Q$155)+'СЕТ СН'!$F$12</f>
        <v>134.48206302</v>
      </c>
      <c r="R160" s="36">
        <f>SUMIFS(СВЦЭМ!$E$33:$E$776,СВЦЭМ!$A$33:$A$776,$A160,СВЦЭМ!$B$33:$B$776,R$155)+'СЕТ СН'!$F$12</f>
        <v>133.36886035000001</v>
      </c>
      <c r="S160" s="36">
        <f>SUMIFS(СВЦЭМ!$E$33:$E$776,СВЦЭМ!$A$33:$A$776,$A160,СВЦЭМ!$B$33:$B$776,S$155)+'СЕТ СН'!$F$12</f>
        <v>133.62410965999999</v>
      </c>
      <c r="T160" s="36">
        <f>SUMIFS(СВЦЭМ!$E$33:$E$776,СВЦЭМ!$A$33:$A$776,$A160,СВЦЭМ!$B$33:$B$776,T$155)+'СЕТ СН'!$F$12</f>
        <v>137.42148803000001</v>
      </c>
      <c r="U160" s="36">
        <f>SUMIFS(СВЦЭМ!$E$33:$E$776,СВЦЭМ!$A$33:$A$776,$A160,СВЦЭМ!$B$33:$B$776,U$155)+'СЕТ СН'!$F$12</f>
        <v>138.7900641</v>
      </c>
      <c r="V160" s="36">
        <f>SUMIFS(СВЦЭМ!$E$33:$E$776,СВЦЭМ!$A$33:$A$776,$A160,СВЦЭМ!$B$33:$B$776,V$155)+'СЕТ СН'!$F$12</f>
        <v>134.96217229000001</v>
      </c>
      <c r="W160" s="36">
        <f>SUMIFS(СВЦЭМ!$E$33:$E$776,СВЦЭМ!$A$33:$A$776,$A160,СВЦЭМ!$B$33:$B$776,W$155)+'СЕТ СН'!$F$12</f>
        <v>134.63862878</v>
      </c>
      <c r="X160" s="36">
        <f>SUMIFS(СВЦЭМ!$E$33:$E$776,СВЦЭМ!$A$33:$A$776,$A160,СВЦЭМ!$B$33:$B$776,X$155)+'СЕТ СН'!$F$12</f>
        <v>138.74706807999999</v>
      </c>
      <c r="Y160" s="36">
        <f>SUMIFS(СВЦЭМ!$E$33:$E$776,СВЦЭМ!$A$33:$A$776,$A160,СВЦЭМ!$B$33:$B$776,Y$155)+'СЕТ СН'!$F$12</f>
        <v>161.15367674000001</v>
      </c>
    </row>
    <row r="161" spans="1:25" ht="15.75" x14ac:dyDescent="0.2">
      <c r="A161" s="35">
        <f t="shared" si="4"/>
        <v>44049</v>
      </c>
      <c r="B161" s="36">
        <f>SUMIFS(СВЦЭМ!$E$33:$E$776,СВЦЭМ!$A$33:$A$776,$A161,СВЦЭМ!$B$33:$B$776,B$155)+'СЕТ СН'!$F$12</f>
        <v>182.94006142999999</v>
      </c>
      <c r="C161" s="36">
        <f>SUMIFS(СВЦЭМ!$E$33:$E$776,СВЦЭМ!$A$33:$A$776,$A161,СВЦЭМ!$B$33:$B$776,C$155)+'СЕТ СН'!$F$12</f>
        <v>193.79544870000001</v>
      </c>
      <c r="D161" s="36">
        <f>SUMIFS(СВЦЭМ!$E$33:$E$776,СВЦЭМ!$A$33:$A$776,$A161,СВЦЭМ!$B$33:$B$776,D$155)+'СЕТ СН'!$F$12</f>
        <v>198.33098831000001</v>
      </c>
      <c r="E161" s="36">
        <f>SUMIFS(СВЦЭМ!$E$33:$E$776,СВЦЭМ!$A$33:$A$776,$A161,СВЦЭМ!$B$33:$B$776,E$155)+'СЕТ СН'!$F$12</f>
        <v>197.25078135000001</v>
      </c>
      <c r="F161" s="36">
        <f>SUMIFS(СВЦЭМ!$E$33:$E$776,СВЦЭМ!$A$33:$A$776,$A161,СВЦЭМ!$B$33:$B$776,F$155)+'СЕТ СН'!$F$12</f>
        <v>195.30452094</v>
      </c>
      <c r="G161" s="36">
        <f>SUMIFS(СВЦЭМ!$E$33:$E$776,СВЦЭМ!$A$33:$A$776,$A161,СВЦЭМ!$B$33:$B$776,G$155)+'СЕТ СН'!$F$12</f>
        <v>197.09319256000001</v>
      </c>
      <c r="H161" s="36">
        <f>SUMIFS(СВЦЭМ!$E$33:$E$776,СВЦЭМ!$A$33:$A$776,$A161,СВЦЭМ!$B$33:$B$776,H$155)+'СЕТ СН'!$F$12</f>
        <v>196.60978248999999</v>
      </c>
      <c r="I161" s="36">
        <f>SUMIFS(СВЦЭМ!$E$33:$E$776,СВЦЭМ!$A$33:$A$776,$A161,СВЦЭМ!$B$33:$B$776,I$155)+'СЕТ СН'!$F$12</f>
        <v>185.96673103000001</v>
      </c>
      <c r="J161" s="36">
        <f>SUMIFS(СВЦЭМ!$E$33:$E$776,СВЦЭМ!$A$33:$A$776,$A161,СВЦЭМ!$B$33:$B$776,J$155)+'СЕТ СН'!$F$12</f>
        <v>173.59118885999999</v>
      </c>
      <c r="K161" s="36">
        <f>SUMIFS(СВЦЭМ!$E$33:$E$776,СВЦЭМ!$A$33:$A$776,$A161,СВЦЭМ!$B$33:$B$776,K$155)+'СЕТ СН'!$F$12</f>
        <v>166.43766113000001</v>
      </c>
      <c r="L161" s="36">
        <f>SUMIFS(СВЦЭМ!$E$33:$E$776,СВЦЭМ!$A$33:$A$776,$A161,СВЦЭМ!$B$33:$B$776,L$155)+'СЕТ СН'!$F$12</f>
        <v>163.49933235</v>
      </c>
      <c r="M161" s="36">
        <f>SUMIFS(СВЦЭМ!$E$33:$E$776,СВЦЭМ!$A$33:$A$776,$A161,СВЦЭМ!$B$33:$B$776,M$155)+'СЕТ СН'!$F$12</f>
        <v>148.00178077000001</v>
      </c>
      <c r="N161" s="36">
        <f>SUMIFS(СВЦЭМ!$E$33:$E$776,СВЦЭМ!$A$33:$A$776,$A161,СВЦЭМ!$B$33:$B$776,N$155)+'СЕТ СН'!$F$12</f>
        <v>135.28132826000001</v>
      </c>
      <c r="O161" s="36">
        <f>SUMIFS(СВЦЭМ!$E$33:$E$776,СВЦЭМ!$A$33:$A$776,$A161,СВЦЭМ!$B$33:$B$776,O$155)+'СЕТ СН'!$F$12</f>
        <v>129.68051850000001</v>
      </c>
      <c r="P161" s="36">
        <f>SUMIFS(СВЦЭМ!$E$33:$E$776,СВЦЭМ!$A$33:$A$776,$A161,СВЦЭМ!$B$33:$B$776,P$155)+'СЕТ СН'!$F$12</f>
        <v>130.64955642999999</v>
      </c>
      <c r="Q161" s="36">
        <f>SUMIFS(СВЦЭМ!$E$33:$E$776,СВЦЭМ!$A$33:$A$776,$A161,СВЦЭМ!$B$33:$B$776,Q$155)+'СЕТ СН'!$F$12</f>
        <v>131.04095995</v>
      </c>
      <c r="R161" s="36">
        <f>SUMIFS(СВЦЭМ!$E$33:$E$776,СВЦЭМ!$A$33:$A$776,$A161,СВЦЭМ!$B$33:$B$776,R$155)+'СЕТ СН'!$F$12</f>
        <v>131.65476244999999</v>
      </c>
      <c r="S161" s="36">
        <f>SUMIFS(СВЦЭМ!$E$33:$E$776,СВЦЭМ!$A$33:$A$776,$A161,СВЦЭМ!$B$33:$B$776,S$155)+'СЕТ СН'!$F$12</f>
        <v>132.05302723</v>
      </c>
      <c r="T161" s="36">
        <f>SUMIFS(СВЦЭМ!$E$33:$E$776,СВЦЭМ!$A$33:$A$776,$A161,СВЦЭМ!$B$33:$B$776,T$155)+'СЕТ СН'!$F$12</f>
        <v>130.86947423000001</v>
      </c>
      <c r="U161" s="36">
        <f>SUMIFS(СВЦЭМ!$E$33:$E$776,СВЦЭМ!$A$33:$A$776,$A161,СВЦЭМ!$B$33:$B$776,U$155)+'СЕТ СН'!$F$12</f>
        <v>130.13052508999999</v>
      </c>
      <c r="V161" s="36">
        <f>SUMIFS(СВЦЭМ!$E$33:$E$776,СВЦЭМ!$A$33:$A$776,$A161,СВЦЭМ!$B$33:$B$776,V$155)+'СЕТ СН'!$F$12</f>
        <v>131.72177765999999</v>
      </c>
      <c r="W161" s="36">
        <f>SUMIFS(СВЦЭМ!$E$33:$E$776,СВЦЭМ!$A$33:$A$776,$A161,СВЦЭМ!$B$33:$B$776,W$155)+'СЕТ СН'!$F$12</f>
        <v>130.23018153999999</v>
      </c>
      <c r="X161" s="36">
        <f>SUMIFS(СВЦЭМ!$E$33:$E$776,СВЦЭМ!$A$33:$A$776,$A161,СВЦЭМ!$B$33:$B$776,X$155)+'СЕТ СН'!$F$12</f>
        <v>139.13119933999999</v>
      </c>
      <c r="Y161" s="36">
        <f>SUMIFS(СВЦЭМ!$E$33:$E$776,СВЦЭМ!$A$33:$A$776,$A161,СВЦЭМ!$B$33:$B$776,Y$155)+'СЕТ СН'!$F$12</f>
        <v>160.37152958999999</v>
      </c>
    </row>
    <row r="162" spans="1:25" ht="15.75" x14ac:dyDescent="0.2">
      <c r="A162" s="35">
        <f t="shared" si="4"/>
        <v>44050</v>
      </c>
      <c r="B162" s="36">
        <f>SUMIFS(СВЦЭМ!$E$33:$E$776,СВЦЭМ!$A$33:$A$776,$A162,СВЦЭМ!$B$33:$B$776,B$155)+'СЕТ СН'!$F$12</f>
        <v>170.42648457999999</v>
      </c>
      <c r="C162" s="36">
        <f>SUMIFS(СВЦЭМ!$E$33:$E$776,СВЦЭМ!$A$33:$A$776,$A162,СВЦЭМ!$B$33:$B$776,C$155)+'СЕТ СН'!$F$12</f>
        <v>180.37460794</v>
      </c>
      <c r="D162" s="36">
        <f>SUMIFS(СВЦЭМ!$E$33:$E$776,СВЦЭМ!$A$33:$A$776,$A162,СВЦЭМ!$B$33:$B$776,D$155)+'СЕТ СН'!$F$12</f>
        <v>183.13401315999999</v>
      </c>
      <c r="E162" s="36">
        <f>SUMIFS(СВЦЭМ!$E$33:$E$776,СВЦЭМ!$A$33:$A$776,$A162,СВЦЭМ!$B$33:$B$776,E$155)+'СЕТ СН'!$F$12</f>
        <v>188.83317377</v>
      </c>
      <c r="F162" s="36">
        <f>SUMIFS(СВЦЭМ!$E$33:$E$776,СВЦЭМ!$A$33:$A$776,$A162,СВЦЭМ!$B$33:$B$776,F$155)+'СЕТ СН'!$F$12</f>
        <v>190.19845878000001</v>
      </c>
      <c r="G162" s="36">
        <f>SUMIFS(СВЦЭМ!$E$33:$E$776,СВЦЭМ!$A$33:$A$776,$A162,СВЦЭМ!$B$33:$B$776,G$155)+'СЕТ СН'!$F$12</f>
        <v>188.34780240000001</v>
      </c>
      <c r="H162" s="36">
        <f>SUMIFS(СВЦЭМ!$E$33:$E$776,СВЦЭМ!$A$33:$A$776,$A162,СВЦЭМ!$B$33:$B$776,H$155)+'СЕТ СН'!$F$12</f>
        <v>181.47621708</v>
      </c>
      <c r="I162" s="36">
        <f>SUMIFS(СВЦЭМ!$E$33:$E$776,СВЦЭМ!$A$33:$A$776,$A162,СВЦЭМ!$B$33:$B$776,I$155)+'СЕТ СН'!$F$12</f>
        <v>175.90983317000001</v>
      </c>
      <c r="J162" s="36">
        <f>SUMIFS(СВЦЭМ!$E$33:$E$776,СВЦЭМ!$A$33:$A$776,$A162,СВЦЭМ!$B$33:$B$776,J$155)+'СЕТ СН'!$F$12</f>
        <v>169.16621717999999</v>
      </c>
      <c r="K162" s="36">
        <f>SUMIFS(СВЦЭМ!$E$33:$E$776,СВЦЭМ!$A$33:$A$776,$A162,СВЦЭМ!$B$33:$B$776,K$155)+'СЕТ СН'!$F$12</f>
        <v>170.00907849000001</v>
      </c>
      <c r="L162" s="36">
        <f>SUMIFS(СВЦЭМ!$E$33:$E$776,СВЦЭМ!$A$33:$A$776,$A162,СВЦЭМ!$B$33:$B$776,L$155)+'СЕТ СН'!$F$12</f>
        <v>164.57971766</v>
      </c>
      <c r="M162" s="36">
        <f>SUMIFS(СВЦЭМ!$E$33:$E$776,СВЦЭМ!$A$33:$A$776,$A162,СВЦЭМ!$B$33:$B$776,M$155)+'СЕТ СН'!$F$12</f>
        <v>157.21584741999999</v>
      </c>
      <c r="N162" s="36">
        <f>SUMIFS(СВЦЭМ!$E$33:$E$776,СВЦЭМ!$A$33:$A$776,$A162,СВЦЭМ!$B$33:$B$776,N$155)+'СЕТ СН'!$F$12</f>
        <v>146.09233427999999</v>
      </c>
      <c r="O162" s="36">
        <f>SUMIFS(СВЦЭМ!$E$33:$E$776,СВЦЭМ!$A$33:$A$776,$A162,СВЦЭМ!$B$33:$B$776,O$155)+'СЕТ СН'!$F$12</f>
        <v>139.48802183000001</v>
      </c>
      <c r="P162" s="36">
        <f>SUMIFS(СВЦЭМ!$E$33:$E$776,СВЦЭМ!$A$33:$A$776,$A162,СВЦЭМ!$B$33:$B$776,P$155)+'СЕТ СН'!$F$12</f>
        <v>140.35978373</v>
      </c>
      <c r="Q162" s="36">
        <f>SUMIFS(СВЦЭМ!$E$33:$E$776,СВЦЭМ!$A$33:$A$776,$A162,СВЦЭМ!$B$33:$B$776,Q$155)+'СЕТ СН'!$F$12</f>
        <v>140.85344941</v>
      </c>
      <c r="R162" s="36">
        <f>SUMIFS(СВЦЭМ!$E$33:$E$776,СВЦЭМ!$A$33:$A$776,$A162,СВЦЭМ!$B$33:$B$776,R$155)+'СЕТ СН'!$F$12</f>
        <v>142.84539534999999</v>
      </c>
      <c r="S162" s="36">
        <f>SUMIFS(СВЦЭМ!$E$33:$E$776,СВЦЭМ!$A$33:$A$776,$A162,СВЦЭМ!$B$33:$B$776,S$155)+'СЕТ СН'!$F$12</f>
        <v>143.22864455999999</v>
      </c>
      <c r="T162" s="36">
        <f>SUMIFS(СВЦЭМ!$E$33:$E$776,СВЦЭМ!$A$33:$A$776,$A162,СВЦЭМ!$B$33:$B$776,T$155)+'СЕТ СН'!$F$12</f>
        <v>140.67196512000001</v>
      </c>
      <c r="U162" s="36">
        <f>SUMIFS(СВЦЭМ!$E$33:$E$776,СВЦЭМ!$A$33:$A$776,$A162,СВЦЭМ!$B$33:$B$776,U$155)+'СЕТ СН'!$F$12</f>
        <v>142.97714012</v>
      </c>
      <c r="V162" s="36">
        <f>SUMIFS(СВЦЭМ!$E$33:$E$776,СВЦЭМ!$A$33:$A$776,$A162,СВЦЭМ!$B$33:$B$776,V$155)+'СЕТ СН'!$F$12</f>
        <v>146.56206535000001</v>
      </c>
      <c r="W162" s="36">
        <f>SUMIFS(СВЦЭМ!$E$33:$E$776,СВЦЭМ!$A$33:$A$776,$A162,СВЦЭМ!$B$33:$B$776,W$155)+'СЕТ СН'!$F$12</f>
        <v>143.96505711</v>
      </c>
      <c r="X162" s="36">
        <f>SUMIFS(СВЦЭМ!$E$33:$E$776,СВЦЭМ!$A$33:$A$776,$A162,СВЦЭМ!$B$33:$B$776,X$155)+'СЕТ СН'!$F$12</f>
        <v>150.56953637999999</v>
      </c>
      <c r="Y162" s="36">
        <f>SUMIFS(СВЦЭМ!$E$33:$E$776,СВЦЭМ!$A$33:$A$776,$A162,СВЦЭМ!$B$33:$B$776,Y$155)+'СЕТ СН'!$F$12</f>
        <v>168.53351315</v>
      </c>
    </row>
    <row r="163" spans="1:25" ht="15.75" x14ac:dyDescent="0.2">
      <c r="A163" s="35">
        <f t="shared" si="4"/>
        <v>44051</v>
      </c>
      <c r="B163" s="36">
        <f>SUMIFS(СВЦЭМ!$E$33:$E$776,СВЦЭМ!$A$33:$A$776,$A163,СВЦЭМ!$B$33:$B$776,B$155)+'СЕТ СН'!$F$12</f>
        <v>184.27033337</v>
      </c>
      <c r="C163" s="36">
        <f>SUMIFS(СВЦЭМ!$E$33:$E$776,СВЦЭМ!$A$33:$A$776,$A163,СВЦЭМ!$B$33:$B$776,C$155)+'СЕТ СН'!$F$12</f>
        <v>189.12000147000001</v>
      </c>
      <c r="D163" s="36">
        <f>SUMIFS(СВЦЭМ!$E$33:$E$776,СВЦЭМ!$A$33:$A$776,$A163,СВЦЭМ!$B$33:$B$776,D$155)+'СЕТ СН'!$F$12</f>
        <v>189.64125415999999</v>
      </c>
      <c r="E163" s="36">
        <f>SUMIFS(СВЦЭМ!$E$33:$E$776,СВЦЭМ!$A$33:$A$776,$A163,СВЦЭМ!$B$33:$B$776,E$155)+'СЕТ СН'!$F$12</f>
        <v>193.83551383</v>
      </c>
      <c r="F163" s="36">
        <f>SUMIFS(СВЦЭМ!$E$33:$E$776,СВЦЭМ!$A$33:$A$776,$A163,СВЦЭМ!$B$33:$B$776,F$155)+'СЕТ СН'!$F$12</f>
        <v>193.43946785</v>
      </c>
      <c r="G163" s="36">
        <f>SUMIFS(СВЦЭМ!$E$33:$E$776,СВЦЭМ!$A$33:$A$776,$A163,СВЦЭМ!$B$33:$B$776,G$155)+'СЕТ СН'!$F$12</f>
        <v>193.47421541</v>
      </c>
      <c r="H163" s="36">
        <f>SUMIFS(СВЦЭМ!$E$33:$E$776,СВЦЭМ!$A$33:$A$776,$A163,СВЦЭМ!$B$33:$B$776,H$155)+'СЕТ СН'!$F$12</f>
        <v>190.94820053000001</v>
      </c>
      <c r="I163" s="36">
        <f>SUMIFS(СВЦЭМ!$E$33:$E$776,СВЦЭМ!$A$33:$A$776,$A163,СВЦЭМ!$B$33:$B$776,I$155)+'СЕТ СН'!$F$12</f>
        <v>183.47130261999999</v>
      </c>
      <c r="J163" s="36">
        <f>SUMIFS(СВЦЭМ!$E$33:$E$776,СВЦЭМ!$A$33:$A$776,$A163,СВЦЭМ!$B$33:$B$776,J$155)+'СЕТ СН'!$F$12</f>
        <v>179.77562022999999</v>
      </c>
      <c r="K163" s="36">
        <f>SUMIFS(СВЦЭМ!$E$33:$E$776,СВЦЭМ!$A$33:$A$776,$A163,СВЦЭМ!$B$33:$B$776,K$155)+'СЕТ СН'!$F$12</f>
        <v>175.72666645999999</v>
      </c>
      <c r="L163" s="36">
        <f>SUMIFS(СВЦЭМ!$E$33:$E$776,СВЦЭМ!$A$33:$A$776,$A163,СВЦЭМ!$B$33:$B$776,L$155)+'СЕТ СН'!$F$12</f>
        <v>166.55862157000001</v>
      </c>
      <c r="M163" s="36">
        <f>SUMIFS(СВЦЭМ!$E$33:$E$776,СВЦЭМ!$A$33:$A$776,$A163,СВЦЭМ!$B$33:$B$776,M$155)+'СЕТ СН'!$F$12</f>
        <v>146.90566752999999</v>
      </c>
      <c r="N163" s="36">
        <f>SUMIFS(СВЦЭМ!$E$33:$E$776,СВЦЭМ!$A$33:$A$776,$A163,СВЦЭМ!$B$33:$B$776,N$155)+'СЕТ СН'!$F$12</f>
        <v>137.56418897</v>
      </c>
      <c r="O163" s="36">
        <f>SUMIFS(СВЦЭМ!$E$33:$E$776,СВЦЭМ!$A$33:$A$776,$A163,СВЦЭМ!$B$33:$B$776,O$155)+'СЕТ СН'!$F$12</f>
        <v>133.93326886</v>
      </c>
      <c r="P163" s="36">
        <f>SUMIFS(СВЦЭМ!$E$33:$E$776,СВЦЭМ!$A$33:$A$776,$A163,СВЦЭМ!$B$33:$B$776,P$155)+'СЕТ СН'!$F$12</f>
        <v>133.71957398999999</v>
      </c>
      <c r="Q163" s="36">
        <f>SUMIFS(СВЦЭМ!$E$33:$E$776,СВЦЭМ!$A$33:$A$776,$A163,СВЦЭМ!$B$33:$B$776,Q$155)+'СЕТ СН'!$F$12</f>
        <v>136.08275459999999</v>
      </c>
      <c r="R163" s="36">
        <f>SUMIFS(СВЦЭМ!$E$33:$E$776,СВЦЭМ!$A$33:$A$776,$A163,СВЦЭМ!$B$33:$B$776,R$155)+'СЕТ СН'!$F$12</f>
        <v>132.46415271999999</v>
      </c>
      <c r="S163" s="36">
        <f>SUMIFS(СВЦЭМ!$E$33:$E$776,СВЦЭМ!$A$33:$A$776,$A163,СВЦЭМ!$B$33:$B$776,S$155)+'СЕТ СН'!$F$12</f>
        <v>134.20335256000001</v>
      </c>
      <c r="T163" s="36">
        <f>SUMIFS(СВЦЭМ!$E$33:$E$776,СВЦЭМ!$A$33:$A$776,$A163,СВЦЭМ!$B$33:$B$776,T$155)+'СЕТ СН'!$F$12</f>
        <v>137.73316048000001</v>
      </c>
      <c r="U163" s="36">
        <f>SUMIFS(СВЦЭМ!$E$33:$E$776,СВЦЭМ!$A$33:$A$776,$A163,СВЦЭМ!$B$33:$B$776,U$155)+'СЕТ СН'!$F$12</f>
        <v>139.14559188999999</v>
      </c>
      <c r="V163" s="36">
        <f>SUMIFS(СВЦЭМ!$E$33:$E$776,СВЦЭМ!$A$33:$A$776,$A163,СВЦЭМ!$B$33:$B$776,V$155)+'СЕТ СН'!$F$12</f>
        <v>136.63007322000001</v>
      </c>
      <c r="W163" s="36">
        <f>SUMIFS(СВЦЭМ!$E$33:$E$776,СВЦЭМ!$A$33:$A$776,$A163,СВЦЭМ!$B$33:$B$776,W$155)+'СЕТ СН'!$F$12</f>
        <v>134.14370346999999</v>
      </c>
      <c r="X163" s="36">
        <f>SUMIFS(СВЦЭМ!$E$33:$E$776,СВЦЭМ!$A$33:$A$776,$A163,СВЦЭМ!$B$33:$B$776,X$155)+'СЕТ СН'!$F$12</f>
        <v>139.32012361</v>
      </c>
      <c r="Y163" s="36">
        <f>SUMIFS(СВЦЭМ!$E$33:$E$776,СВЦЭМ!$A$33:$A$776,$A163,СВЦЭМ!$B$33:$B$776,Y$155)+'СЕТ СН'!$F$12</f>
        <v>159.82470974</v>
      </c>
    </row>
    <row r="164" spans="1:25" ht="15.75" x14ac:dyDescent="0.2">
      <c r="A164" s="35">
        <f t="shared" si="4"/>
        <v>44052</v>
      </c>
      <c r="B164" s="36">
        <f>SUMIFS(СВЦЭМ!$E$33:$E$776,СВЦЭМ!$A$33:$A$776,$A164,СВЦЭМ!$B$33:$B$776,B$155)+'СЕТ СН'!$F$12</f>
        <v>178.23304618</v>
      </c>
      <c r="C164" s="36">
        <f>SUMIFS(СВЦЭМ!$E$33:$E$776,СВЦЭМ!$A$33:$A$776,$A164,СВЦЭМ!$B$33:$B$776,C$155)+'СЕТ СН'!$F$12</f>
        <v>195.84976004999999</v>
      </c>
      <c r="D164" s="36">
        <f>SUMIFS(СВЦЭМ!$E$33:$E$776,СВЦЭМ!$A$33:$A$776,$A164,СВЦЭМ!$B$33:$B$776,D$155)+'СЕТ СН'!$F$12</f>
        <v>194.45239426000001</v>
      </c>
      <c r="E164" s="36">
        <f>SUMIFS(СВЦЭМ!$E$33:$E$776,СВЦЭМ!$A$33:$A$776,$A164,СВЦЭМ!$B$33:$B$776,E$155)+'СЕТ СН'!$F$12</f>
        <v>193.36895251999999</v>
      </c>
      <c r="F164" s="36">
        <f>SUMIFS(СВЦЭМ!$E$33:$E$776,СВЦЭМ!$A$33:$A$776,$A164,СВЦЭМ!$B$33:$B$776,F$155)+'СЕТ СН'!$F$12</f>
        <v>192.14586904999999</v>
      </c>
      <c r="G164" s="36">
        <f>SUMIFS(СВЦЭМ!$E$33:$E$776,СВЦЭМ!$A$33:$A$776,$A164,СВЦЭМ!$B$33:$B$776,G$155)+'СЕТ СН'!$F$12</f>
        <v>193.55189623000001</v>
      </c>
      <c r="H164" s="36">
        <f>SUMIFS(СВЦЭМ!$E$33:$E$776,СВЦЭМ!$A$33:$A$776,$A164,СВЦЭМ!$B$33:$B$776,H$155)+'СЕТ СН'!$F$12</f>
        <v>195.98876185</v>
      </c>
      <c r="I164" s="36">
        <f>SUMIFS(СВЦЭМ!$E$33:$E$776,СВЦЭМ!$A$33:$A$776,$A164,СВЦЭМ!$B$33:$B$776,I$155)+'СЕТ СН'!$F$12</f>
        <v>195.23119656</v>
      </c>
      <c r="J164" s="36">
        <f>SUMIFS(СВЦЭМ!$E$33:$E$776,СВЦЭМ!$A$33:$A$776,$A164,СВЦЭМ!$B$33:$B$776,J$155)+'СЕТ СН'!$F$12</f>
        <v>184.65617119999999</v>
      </c>
      <c r="K164" s="36">
        <f>SUMIFS(СВЦЭМ!$E$33:$E$776,СВЦЭМ!$A$33:$A$776,$A164,СВЦЭМ!$B$33:$B$776,K$155)+'СЕТ СН'!$F$12</f>
        <v>175.69354421</v>
      </c>
      <c r="L164" s="36">
        <f>SUMIFS(СВЦЭМ!$E$33:$E$776,СВЦЭМ!$A$33:$A$776,$A164,СВЦЭМ!$B$33:$B$776,L$155)+'СЕТ СН'!$F$12</f>
        <v>166.0005165</v>
      </c>
      <c r="M164" s="36">
        <f>SUMIFS(СВЦЭМ!$E$33:$E$776,СВЦЭМ!$A$33:$A$776,$A164,СВЦЭМ!$B$33:$B$776,M$155)+'СЕТ СН'!$F$12</f>
        <v>147.82972183000001</v>
      </c>
      <c r="N164" s="36">
        <f>SUMIFS(СВЦЭМ!$E$33:$E$776,СВЦЭМ!$A$33:$A$776,$A164,СВЦЭМ!$B$33:$B$776,N$155)+'СЕТ СН'!$F$12</f>
        <v>136.78373923999999</v>
      </c>
      <c r="O164" s="36">
        <f>SUMIFS(СВЦЭМ!$E$33:$E$776,СВЦЭМ!$A$33:$A$776,$A164,СВЦЭМ!$B$33:$B$776,O$155)+'СЕТ СН'!$F$12</f>
        <v>129.96092702000001</v>
      </c>
      <c r="P164" s="36">
        <f>SUMIFS(СВЦЭМ!$E$33:$E$776,СВЦЭМ!$A$33:$A$776,$A164,СВЦЭМ!$B$33:$B$776,P$155)+'СЕТ СН'!$F$12</f>
        <v>130.51044702999999</v>
      </c>
      <c r="Q164" s="36">
        <f>SUMIFS(СВЦЭМ!$E$33:$E$776,СВЦЭМ!$A$33:$A$776,$A164,СВЦЭМ!$B$33:$B$776,Q$155)+'СЕТ СН'!$F$12</f>
        <v>134.30964996</v>
      </c>
      <c r="R164" s="36">
        <f>SUMIFS(СВЦЭМ!$E$33:$E$776,СВЦЭМ!$A$33:$A$776,$A164,СВЦЭМ!$B$33:$B$776,R$155)+'СЕТ СН'!$F$12</f>
        <v>131.49158073999999</v>
      </c>
      <c r="S164" s="36">
        <f>SUMIFS(СВЦЭМ!$E$33:$E$776,СВЦЭМ!$A$33:$A$776,$A164,СВЦЭМ!$B$33:$B$776,S$155)+'СЕТ СН'!$F$12</f>
        <v>131.98772826999999</v>
      </c>
      <c r="T164" s="36">
        <f>SUMIFS(СВЦЭМ!$E$33:$E$776,СВЦЭМ!$A$33:$A$776,$A164,СВЦЭМ!$B$33:$B$776,T$155)+'СЕТ СН'!$F$12</f>
        <v>134.2551196</v>
      </c>
      <c r="U164" s="36">
        <f>SUMIFS(СВЦЭМ!$E$33:$E$776,СВЦЭМ!$A$33:$A$776,$A164,СВЦЭМ!$B$33:$B$776,U$155)+'СЕТ СН'!$F$12</f>
        <v>135.27050553999999</v>
      </c>
      <c r="V164" s="36">
        <f>SUMIFS(СВЦЭМ!$E$33:$E$776,СВЦЭМ!$A$33:$A$776,$A164,СВЦЭМ!$B$33:$B$776,V$155)+'СЕТ СН'!$F$12</f>
        <v>135.34463212</v>
      </c>
      <c r="W164" s="36">
        <f>SUMIFS(СВЦЭМ!$E$33:$E$776,СВЦЭМ!$A$33:$A$776,$A164,СВЦЭМ!$B$33:$B$776,W$155)+'СЕТ СН'!$F$12</f>
        <v>132.36302727</v>
      </c>
      <c r="X164" s="36">
        <f>SUMIFS(СВЦЭМ!$E$33:$E$776,СВЦЭМ!$A$33:$A$776,$A164,СВЦЭМ!$B$33:$B$776,X$155)+'СЕТ СН'!$F$12</f>
        <v>138.90317497999999</v>
      </c>
      <c r="Y164" s="36">
        <f>SUMIFS(СВЦЭМ!$E$33:$E$776,СВЦЭМ!$A$33:$A$776,$A164,СВЦЭМ!$B$33:$B$776,Y$155)+'СЕТ СН'!$F$12</f>
        <v>160.82019475999999</v>
      </c>
    </row>
    <row r="165" spans="1:25" ht="15.75" x14ac:dyDescent="0.2">
      <c r="A165" s="35">
        <f t="shared" si="4"/>
        <v>44053</v>
      </c>
      <c r="B165" s="36">
        <f>SUMIFS(СВЦЭМ!$E$33:$E$776,СВЦЭМ!$A$33:$A$776,$A165,СВЦЭМ!$B$33:$B$776,B$155)+'СЕТ СН'!$F$12</f>
        <v>179.20660995</v>
      </c>
      <c r="C165" s="36">
        <f>SUMIFS(СВЦЭМ!$E$33:$E$776,СВЦЭМ!$A$33:$A$776,$A165,СВЦЭМ!$B$33:$B$776,C$155)+'СЕТ СН'!$F$12</f>
        <v>190.36340177</v>
      </c>
      <c r="D165" s="36">
        <f>SUMIFS(СВЦЭМ!$E$33:$E$776,СВЦЭМ!$A$33:$A$776,$A165,СВЦЭМ!$B$33:$B$776,D$155)+'СЕТ СН'!$F$12</f>
        <v>186.65890242</v>
      </c>
      <c r="E165" s="36">
        <f>SUMIFS(СВЦЭМ!$E$33:$E$776,СВЦЭМ!$A$33:$A$776,$A165,СВЦЭМ!$B$33:$B$776,E$155)+'СЕТ СН'!$F$12</f>
        <v>184.07928633</v>
      </c>
      <c r="F165" s="36">
        <f>SUMIFS(СВЦЭМ!$E$33:$E$776,СВЦЭМ!$A$33:$A$776,$A165,СВЦЭМ!$B$33:$B$776,F$155)+'СЕТ СН'!$F$12</f>
        <v>182.60248443</v>
      </c>
      <c r="G165" s="36">
        <f>SUMIFS(СВЦЭМ!$E$33:$E$776,СВЦЭМ!$A$33:$A$776,$A165,СВЦЭМ!$B$33:$B$776,G$155)+'СЕТ СН'!$F$12</f>
        <v>184.38471231</v>
      </c>
      <c r="H165" s="36">
        <f>SUMIFS(СВЦЭМ!$E$33:$E$776,СВЦЭМ!$A$33:$A$776,$A165,СВЦЭМ!$B$33:$B$776,H$155)+'СЕТ СН'!$F$12</f>
        <v>190.34792282000001</v>
      </c>
      <c r="I165" s="36">
        <f>SUMIFS(СВЦЭМ!$E$33:$E$776,СВЦЭМ!$A$33:$A$776,$A165,СВЦЭМ!$B$33:$B$776,I$155)+'СЕТ СН'!$F$12</f>
        <v>189.08913912</v>
      </c>
      <c r="J165" s="36">
        <f>SUMIFS(СВЦЭМ!$E$33:$E$776,СВЦЭМ!$A$33:$A$776,$A165,СВЦЭМ!$B$33:$B$776,J$155)+'СЕТ СН'!$F$12</f>
        <v>177.85994073000001</v>
      </c>
      <c r="K165" s="36">
        <f>SUMIFS(СВЦЭМ!$E$33:$E$776,СВЦЭМ!$A$33:$A$776,$A165,СВЦЭМ!$B$33:$B$776,K$155)+'СЕТ СН'!$F$12</f>
        <v>168.21442911</v>
      </c>
      <c r="L165" s="36">
        <f>SUMIFS(СВЦЭМ!$E$33:$E$776,СВЦЭМ!$A$33:$A$776,$A165,СВЦЭМ!$B$33:$B$776,L$155)+'СЕТ СН'!$F$12</f>
        <v>166.30625069000001</v>
      </c>
      <c r="M165" s="36">
        <f>SUMIFS(СВЦЭМ!$E$33:$E$776,СВЦЭМ!$A$33:$A$776,$A165,СВЦЭМ!$B$33:$B$776,M$155)+'СЕТ СН'!$F$12</f>
        <v>155.19923739000001</v>
      </c>
      <c r="N165" s="36">
        <f>SUMIFS(СВЦЭМ!$E$33:$E$776,СВЦЭМ!$A$33:$A$776,$A165,СВЦЭМ!$B$33:$B$776,N$155)+'СЕТ СН'!$F$12</f>
        <v>142.02702184</v>
      </c>
      <c r="O165" s="36">
        <f>SUMIFS(СВЦЭМ!$E$33:$E$776,СВЦЭМ!$A$33:$A$776,$A165,СВЦЭМ!$B$33:$B$776,O$155)+'СЕТ СН'!$F$12</f>
        <v>134.51413854</v>
      </c>
      <c r="P165" s="36">
        <f>SUMIFS(СВЦЭМ!$E$33:$E$776,СВЦЭМ!$A$33:$A$776,$A165,СВЦЭМ!$B$33:$B$776,P$155)+'СЕТ СН'!$F$12</f>
        <v>128.88409944</v>
      </c>
      <c r="Q165" s="36">
        <f>SUMIFS(СВЦЭМ!$E$33:$E$776,СВЦЭМ!$A$33:$A$776,$A165,СВЦЭМ!$B$33:$B$776,Q$155)+'СЕТ СН'!$F$12</f>
        <v>130.20392795999999</v>
      </c>
      <c r="R165" s="36">
        <f>SUMIFS(СВЦЭМ!$E$33:$E$776,СВЦЭМ!$A$33:$A$776,$A165,СВЦЭМ!$B$33:$B$776,R$155)+'СЕТ СН'!$F$12</f>
        <v>131.17735521</v>
      </c>
      <c r="S165" s="36">
        <f>SUMIFS(СВЦЭМ!$E$33:$E$776,СВЦЭМ!$A$33:$A$776,$A165,СВЦЭМ!$B$33:$B$776,S$155)+'СЕТ СН'!$F$12</f>
        <v>131.15968520999999</v>
      </c>
      <c r="T165" s="36">
        <f>SUMIFS(СВЦЭМ!$E$33:$E$776,СВЦЭМ!$A$33:$A$776,$A165,СВЦЭМ!$B$33:$B$776,T$155)+'СЕТ СН'!$F$12</f>
        <v>133.21937578999999</v>
      </c>
      <c r="U165" s="36">
        <f>SUMIFS(СВЦЭМ!$E$33:$E$776,СВЦЭМ!$A$33:$A$776,$A165,СВЦЭМ!$B$33:$B$776,U$155)+'СЕТ СН'!$F$12</f>
        <v>133.42126708000001</v>
      </c>
      <c r="V165" s="36">
        <f>SUMIFS(СВЦЭМ!$E$33:$E$776,СВЦЭМ!$A$33:$A$776,$A165,СВЦЭМ!$B$33:$B$776,V$155)+'СЕТ СН'!$F$12</f>
        <v>131.41944842000001</v>
      </c>
      <c r="W165" s="36">
        <f>SUMIFS(СВЦЭМ!$E$33:$E$776,СВЦЭМ!$A$33:$A$776,$A165,СВЦЭМ!$B$33:$B$776,W$155)+'СЕТ СН'!$F$12</f>
        <v>128.16050014000001</v>
      </c>
      <c r="X165" s="36">
        <f>SUMIFS(СВЦЭМ!$E$33:$E$776,СВЦЭМ!$A$33:$A$776,$A165,СВЦЭМ!$B$33:$B$776,X$155)+'СЕТ СН'!$F$12</f>
        <v>135.03437775</v>
      </c>
      <c r="Y165" s="36">
        <f>SUMIFS(СВЦЭМ!$E$33:$E$776,СВЦЭМ!$A$33:$A$776,$A165,СВЦЭМ!$B$33:$B$776,Y$155)+'СЕТ СН'!$F$12</f>
        <v>151.71200141</v>
      </c>
    </row>
    <row r="166" spans="1:25" ht="15.75" x14ac:dyDescent="0.2">
      <c r="A166" s="35">
        <f t="shared" si="4"/>
        <v>44054</v>
      </c>
      <c r="B166" s="36">
        <f>SUMIFS(СВЦЭМ!$E$33:$E$776,СВЦЭМ!$A$33:$A$776,$A166,СВЦЭМ!$B$33:$B$776,B$155)+'СЕТ СН'!$F$12</f>
        <v>170.79946423000001</v>
      </c>
      <c r="C166" s="36">
        <f>SUMIFS(СВЦЭМ!$E$33:$E$776,СВЦЭМ!$A$33:$A$776,$A166,СВЦЭМ!$B$33:$B$776,C$155)+'СЕТ СН'!$F$12</f>
        <v>179.85069734000001</v>
      </c>
      <c r="D166" s="36">
        <f>SUMIFS(СВЦЭМ!$E$33:$E$776,СВЦЭМ!$A$33:$A$776,$A166,СВЦЭМ!$B$33:$B$776,D$155)+'СЕТ СН'!$F$12</f>
        <v>178.69020135</v>
      </c>
      <c r="E166" s="36">
        <f>SUMIFS(СВЦЭМ!$E$33:$E$776,СВЦЭМ!$A$33:$A$776,$A166,СВЦЭМ!$B$33:$B$776,E$155)+'СЕТ СН'!$F$12</f>
        <v>175.76568402000001</v>
      </c>
      <c r="F166" s="36">
        <f>SUMIFS(СВЦЭМ!$E$33:$E$776,СВЦЭМ!$A$33:$A$776,$A166,СВЦЭМ!$B$33:$B$776,F$155)+'СЕТ СН'!$F$12</f>
        <v>172.83807859999999</v>
      </c>
      <c r="G166" s="36">
        <f>SUMIFS(СВЦЭМ!$E$33:$E$776,СВЦЭМ!$A$33:$A$776,$A166,СВЦЭМ!$B$33:$B$776,G$155)+'СЕТ СН'!$F$12</f>
        <v>175.47929443000001</v>
      </c>
      <c r="H166" s="36">
        <f>SUMIFS(СВЦЭМ!$E$33:$E$776,СВЦЭМ!$A$33:$A$776,$A166,СВЦЭМ!$B$33:$B$776,H$155)+'СЕТ СН'!$F$12</f>
        <v>168.94947228999999</v>
      </c>
      <c r="I166" s="36">
        <f>SUMIFS(СВЦЭМ!$E$33:$E$776,СВЦЭМ!$A$33:$A$776,$A166,СВЦЭМ!$B$33:$B$776,I$155)+'СЕТ СН'!$F$12</f>
        <v>165.76347007000001</v>
      </c>
      <c r="J166" s="36">
        <f>SUMIFS(СВЦЭМ!$E$33:$E$776,СВЦЭМ!$A$33:$A$776,$A166,СВЦЭМ!$B$33:$B$776,J$155)+'СЕТ СН'!$F$12</f>
        <v>160.20795365999999</v>
      </c>
      <c r="K166" s="36">
        <f>SUMIFS(СВЦЭМ!$E$33:$E$776,СВЦЭМ!$A$33:$A$776,$A166,СВЦЭМ!$B$33:$B$776,K$155)+'СЕТ СН'!$F$12</f>
        <v>155.24002999999999</v>
      </c>
      <c r="L166" s="36">
        <f>SUMIFS(СВЦЭМ!$E$33:$E$776,СВЦЭМ!$A$33:$A$776,$A166,СВЦЭМ!$B$33:$B$776,L$155)+'СЕТ СН'!$F$12</f>
        <v>153.12217731000001</v>
      </c>
      <c r="M166" s="36">
        <f>SUMIFS(СВЦЭМ!$E$33:$E$776,СВЦЭМ!$A$33:$A$776,$A166,СВЦЭМ!$B$33:$B$776,M$155)+'СЕТ СН'!$F$12</f>
        <v>144.05493407</v>
      </c>
      <c r="N166" s="36">
        <f>SUMIFS(СВЦЭМ!$E$33:$E$776,СВЦЭМ!$A$33:$A$776,$A166,СВЦЭМ!$B$33:$B$776,N$155)+'СЕТ СН'!$F$12</f>
        <v>140.81409298</v>
      </c>
      <c r="O166" s="36">
        <f>SUMIFS(СВЦЭМ!$E$33:$E$776,СВЦЭМ!$A$33:$A$776,$A166,СВЦЭМ!$B$33:$B$776,O$155)+'СЕТ СН'!$F$12</f>
        <v>141.79138495000001</v>
      </c>
      <c r="P166" s="36">
        <f>SUMIFS(СВЦЭМ!$E$33:$E$776,СВЦЭМ!$A$33:$A$776,$A166,СВЦЭМ!$B$33:$B$776,P$155)+'СЕТ СН'!$F$12</f>
        <v>141.72213561999999</v>
      </c>
      <c r="Q166" s="36">
        <f>SUMIFS(СВЦЭМ!$E$33:$E$776,СВЦЭМ!$A$33:$A$776,$A166,СВЦЭМ!$B$33:$B$776,Q$155)+'СЕТ СН'!$F$12</f>
        <v>141.56486480000001</v>
      </c>
      <c r="R166" s="36">
        <f>SUMIFS(СВЦЭМ!$E$33:$E$776,СВЦЭМ!$A$33:$A$776,$A166,СВЦЭМ!$B$33:$B$776,R$155)+'СЕТ СН'!$F$12</f>
        <v>140.39625167</v>
      </c>
      <c r="S166" s="36">
        <f>SUMIFS(СВЦЭМ!$E$33:$E$776,СВЦЭМ!$A$33:$A$776,$A166,СВЦЭМ!$B$33:$B$776,S$155)+'СЕТ СН'!$F$12</f>
        <v>141.56564201</v>
      </c>
      <c r="T166" s="36">
        <f>SUMIFS(СВЦЭМ!$E$33:$E$776,СВЦЭМ!$A$33:$A$776,$A166,СВЦЭМ!$B$33:$B$776,T$155)+'СЕТ СН'!$F$12</f>
        <v>141.34119709999999</v>
      </c>
      <c r="U166" s="36">
        <f>SUMIFS(СВЦЭМ!$E$33:$E$776,СВЦЭМ!$A$33:$A$776,$A166,СВЦЭМ!$B$33:$B$776,U$155)+'СЕТ СН'!$F$12</f>
        <v>139.82141658</v>
      </c>
      <c r="V166" s="36">
        <f>SUMIFS(СВЦЭМ!$E$33:$E$776,СВЦЭМ!$A$33:$A$776,$A166,СВЦЭМ!$B$33:$B$776,V$155)+'СЕТ СН'!$F$12</f>
        <v>138.7372043</v>
      </c>
      <c r="W166" s="36">
        <f>SUMIFS(СВЦЭМ!$E$33:$E$776,СВЦЭМ!$A$33:$A$776,$A166,СВЦЭМ!$B$33:$B$776,W$155)+'СЕТ СН'!$F$12</f>
        <v>140.20017888000001</v>
      </c>
      <c r="X166" s="36">
        <f>SUMIFS(СВЦЭМ!$E$33:$E$776,СВЦЭМ!$A$33:$A$776,$A166,СВЦЭМ!$B$33:$B$776,X$155)+'СЕТ СН'!$F$12</f>
        <v>140.40549125000001</v>
      </c>
      <c r="Y166" s="36">
        <f>SUMIFS(СВЦЭМ!$E$33:$E$776,СВЦЭМ!$A$33:$A$776,$A166,СВЦЭМ!$B$33:$B$776,Y$155)+'СЕТ СН'!$F$12</f>
        <v>149.59266779999999</v>
      </c>
    </row>
    <row r="167" spans="1:25" ht="15.75" x14ac:dyDescent="0.2">
      <c r="A167" s="35">
        <f t="shared" si="4"/>
        <v>44055</v>
      </c>
      <c r="B167" s="36">
        <f>SUMIFS(СВЦЭМ!$E$33:$E$776,СВЦЭМ!$A$33:$A$776,$A167,СВЦЭМ!$B$33:$B$776,B$155)+'СЕТ СН'!$F$12</f>
        <v>170.59654778999999</v>
      </c>
      <c r="C167" s="36">
        <f>SUMIFS(СВЦЭМ!$E$33:$E$776,СВЦЭМ!$A$33:$A$776,$A167,СВЦЭМ!$B$33:$B$776,C$155)+'СЕТ СН'!$F$12</f>
        <v>178.44053449</v>
      </c>
      <c r="D167" s="36">
        <f>SUMIFS(СВЦЭМ!$E$33:$E$776,СВЦЭМ!$A$33:$A$776,$A167,СВЦЭМ!$B$33:$B$776,D$155)+'СЕТ СН'!$F$12</f>
        <v>178.20270083</v>
      </c>
      <c r="E167" s="36">
        <f>SUMIFS(СВЦЭМ!$E$33:$E$776,СВЦЭМ!$A$33:$A$776,$A167,СВЦЭМ!$B$33:$B$776,E$155)+'СЕТ СН'!$F$12</f>
        <v>179.26751867999999</v>
      </c>
      <c r="F167" s="36">
        <f>SUMIFS(СВЦЭМ!$E$33:$E$776,СВЦЭМ!$A$33:$A$776,$A167,СВЦЭМ!$B$33:$B$776,F$155)+'СЕТ СН'!$F$12</f>
        <v>179.50925132</v>
      </c>
      <c r="G167" s="36">
        <f>SUMIFS(СВЦЭМ!$E$33:$E$776,СВЦЭМ!$A$33:$A$776,$A167,СВЦЭМ!$B$33:$B$776,G$155)+'СЕТ СН'!$F$12</f>
        <v>178.80794097</v>
      </c>
      <c r="H167" s="36">
        <f>SUMIFS(СВЦЭМ!$E$33:$E$776,СВЦЭМ!$A$33:$A$776,$A167,СВЦЭМ!$B$33:$B$776,H$155)+'СЕТ СН'!$F$12</f>
        <v>176.23312346</v>
      </c>
      <c r="I167" s="36">
        <f>SUMIFS(СВЦЭМ!$E$33:$E$776,СВЦЭМ!$A$33:$A$776,$A167,СВЦЭМ!$B$33:$B$776,I$155)+'СЕТ СН'!$F$12</f>
        <v>173.15340147000001</v>
      </c>
      <c r="J167" s="36">
        <f>SUMIFS(СВЦЭМ!$E$33:$E$776,СВЦЭМ!$A$33:$A$776,$A167,СВЦЭМ!$B$33:$B$776,J$155)+'СЕТ СН'!$F$12</f>
        <v>161.84609460999999</v>
      </c>
      <c r="K167" s="36">
        <f>SUMIFS(СВЦЭМ!$E$33:$E$776,СВЦЭМ!$A$33:$A$776,$A167,СВЦЭМ!$B$33:$B$776,K$155)+'СЕТ СН'!$F$12</f>
        <v>156.89951241</v>
      </c>
      <c r="L167" s="36">
        <f>SUMIFS(СВЦЭМ!$E$33:$E$776,СВЦЭМ!$A$33:$A$776,$A167,СВЦЭМ!$B$33:$B$776,L$155)+'СЕТ СН'!$F$12</f>
        <v>152.52452213999999</v>
      </c>
      <c r="M167" s="36">
        <f>SUMIFS(СВЦЭМ!$E$33:$E$776,СВЦЭМ!$A$33:$A$776,$A167,СВЦЭМ!$B$33:$B$776,M$155)+'СЕТ СН'!$F$12</f>
        <v>134.11237062999999</v>
      </c>
      <c r="N167" s="36">
        <f>SUMIFS(СВЦЭМ!$E$33:$E$776,СВЦЭМ!$A$33:$A$776,$A167,СВЦЭМ!$B$33:$B$776,N$155)+'СЕТ СН'!$F$12</f>
        <v>127.50330646</v>
      </c>
      <c r="O167" s="36">
        <f>SUMIFS(СВЦЭМ!$E$33:$E$776,СВЦЭМ!$A$33:$A$776,$A167,СВЦЭМ!$B$33:$B$776,O$155)+'СЕТ СН'!$F$12</f>
        <v>125.00702424000001</v>
      </c>
      <c r="P167" s="36">
        <f>SUMIFS(СВЦЭМ!$E$33:$E$776,СВЦЭМ!$A$33:$A$776,$A167,СВЦЭМ!$B$33:$B$776,P$155)+'СЕТ СН'!$F$12</f>
        <v>135.14314443999999</v>
      </c>
      <c r="Q167" s="36">
        <f>SUMIFS(СВЦЭМ!$E$33:$E$776,СВЦЭМ!$A$33:$A$776,$A167,СВЦЭМ!$B$33:$B$776,Q$155)+'СЕТ СН'!$F$12</f>
        <v>135.98805371</v>
      </c>
      <c r="R167" s="36">
        <f>SUMIFS(СВЦЭМ!$E$33:$E$776,СВЦЭМ!$A$33:$A$776,$A167,СВЦЭМ!$B$33:$B$776,R$155)+'СЕТ СН'!$F$12</f>
        <v>136.53907337000001</v>
      </c>
      <c r="S167" s="36">
        <f>SUMIFS(СВЦЭМ!$E$33:$E$776,СВЦЭМ!$A$33:$A$776,$A167,СВЦЭМ!$B$33:$B$776,S$155)+'СЕТ СН'!$F$12</f>
        <v>136.69656896000001</v>
      </c>
      <c r="T167" s="36">
        <f>SUMIFS(СВЦЭМ!$E$33:$E$776,СВЦЭМ!$A$33:$A$776,$A167,СВЦЭМ!$B$33:$B$776,T$155)+'СЕТ СН'!$F$12</f>
        <v>136.43447092</v>
      </c>
      <c r="U167" s="36">
        <f>SUMIFS(СВЦЭМ!$E$33:$E$776,СВЦЭМ!$A$33:$A$776,$A167,СВЦЭМ!$B$33:$B$776,U$155)+'СЕТ СН'!$F$12</f>
        <v>131.98551166999999</v>
      </c>
      <c r="V167" s="36">
        <f>SUMIFS(СВЦЭМ!$E$33:$E$776,СВЦЭМ!$A$33:$A$776,$A167,СВЦЭМ!$B$33:$B$776,V$155)+'СЕТ СН'!$F$12</f>
        <v>132.34184789</v>
      </c>
      <c r="W167" s="36">
        <f>SUMIFS(СВЦЭМ!$E$33:$E$776,СВЦЭМ!$A$33:$A$776,$A167,СВЦЭМ!$B$33:$B$776,W$155)+'СЕТ СН'!$F$12</f>
        <v>132.78012967000001</v>
      </c>
      <c r="X167" s="36">
        <f>SUMIFS(СВЦЭМ!$E$33:$E$776,СВЦЭМ!$A$33:$A$776,$A167,СВЦЭМ!$B$33:$B$776,X$155)+'СЕТ СН'!$F$12</f>
        <v>136.39624902</v>
      </c>
      <c r="Y167" s="36">
        <f>SUMIFS(СВЦЭМ!$E$33:$E$776,СВЦЭМ!$A$33:$A$776,$A167,СВЦЭМ!$B$33:$B$776,Y$155)+'СЕТ СН'!$F$12</f>
        <v>154.6470271</v>
      </c>
    </row>
    <row r="168" spans="1:25" ht="15.75" x14ac:dyDescent="0.2">
      <c r="A168" s="35">
        <f t="shared" si="4"/>
        <v>44056</v>
      </c>
      <c r="B168" s="36">
        <f>SUMIFS(СВЦЭМ!$E$33:$E$776,СВЦЭМ!$A$33:$A$776,$A168,СВЦЭМ!$B$33:$B$776,B$155)+'СЕТ СН'!$F$12</f>
        <v>171.79169493000001</v>
      </c>
      <c r="C168" s="36">
        <f>SUMIFS(СВЦЭМ!$E$33:$E$776,СВЦЭМ!$A$33:$A$776,$A168,СВЦЭМ!$B$33:$B$776,C$155)+'СЕТ СН'!$F$12</f>
        <v>180.10162677</v>
      </c>
      <c r="D168" s="36">
        <f>SUMIFS(СВЦЭМ!$E$33:$E$776,СВЦЭМ!$A$33:$A$776,$A168,СВЦЭМ!$B$33:$B$776,D$155)+'СЕТ СН'!$F$12</f>
        <v>185.86150964999999</v>
      </c>
      <c r="E168" s="36">
        <f>SUMIFS(СВЦЭМ!$E$33:$E$776,СВЦЭМ!$A$33:$A$776,$A168,СВЦЭМ!$B$33:$B$776,E$155)+'СЕТ СН'!$F$12</f>
        <v>188.93851795</v>
      </c>
      <c r="F168" s="36">
        <f>SUMIFS(СВЦЭМ!$E$33:$E$776,СВЦЭМ!$A$33:$A$776,$A168,СВЦЭМ!$B$33:$B$776,F$155)+'СЕТ СН'!$F$12</f>
        <v>188.04707852000001</v>
      </c>
      <c r="G168" s="36">
        <f>SUMIFS(СВЦЭМ!$E$33:$E$776,СВЦЭМ!$A$33:$A$776,$A168,СВЦЭМ!$B$33:$B$776,G$155)+'СЕТ СН'!$F$12</f>
        <v>183.43495457</v>
      </c>
      <c r="H168" s="36">
        <f>SUMIFS(СВЦЭМ!$E$33:$E$776,СВЦЭМ!$A$33:$A$776,$A168,СВЦЭМ!$B$33:$B$776,H$155)+'СЕТ СН'!$F$12</f>
        <v>174.5692028</v>
      </c>
      <c r="I168" s="36">
        <f>SUMIFS(СВЦЭМ!$E$33:$E$776,СВЦЭМ!$A$33:$A$776,$A168,СВЦЭМ!$B$33:$B$776,I$155)+'СЕТ СН'!$F$12</f>
        <v>161.36411863000001</v>
      </c>
      <c r="J168" s="36">
        <f>SUMIFS(СВЦЭМ!$E$33:$E$776,СВЦЭМ!$A$33:$A$776,$A168,СВЦЭМ!$B$33:$B$776,J$155)+'СЕТ СН'!$F$12</f>
        <v>150.20110797000001</v>
      </c>
      <c r="K168" s="36">
        <f>SUMIFS(СВЦЭМ!$E$33:$E$776,СВЦЭМ!$A$33:$A$776,$A168,СВЦЭМ!$B$33:$B$776,K$155)+'СЕТ СН'!$F$12</f>
        <v>145.08631152000001</v>
      </c>
      <c r="L168" s="36">
        <f>SUMIFS(СВЦЭМ!$E$33:$E$776,СВЦЭМ!$A$33:$A$776,$A168,СВЦЭМ!$B$33:$B$776,L$155)+'СЕТ СН'!$F$12</f>
        <v>144.48141663999999</v>
      </c>
      <c r="M168" s="36">
        <f>SUMIFS(СВЦЭМ!$E$33:$E$776,СВЦЭМ!$A$33:$A$776,$A168,СВЦЭМ!$B$33:$B$776,M$155)+'СЕТ СН'!$F$12</f>
        <v>135.08855136</v>
      </c>
      <c r="N168" s="36">
        <f>SUMIFS(СВЦЭМ!$E$33:$E$776,СВЦЭМ!$A$33:$A$776,$A168,СВЦЭМ!$B$33:$B$776,N$155)+'СЕТ СН'!$F$12</f>
        <v>138.82578229000001</v>
      </c>
      <c r="O168" s="36">
        <f>SUMIFS(СВЦЭМ!$E$33:$E$776,СВЦЭМ!$A$33:$A$776,$A168,СВЦЭМ!$B$33:$B$776,O$155)+'СЕТ СН'!$F$12</f>
        <v>138.67338501</v>
      </c>
      <c r="P168" s="36">
        <f>SUMIFS(СВЦЭМ!$E$33:$E$776,СВЦЭМ!$A$33:$A$776,$A168,СВЦЭМ!$B$33:$B$776,P$155)+'СЕТ СН'!$F$12</f>
        <v>139.31386979999999</v>
      </c>
      <c r="Q168" s="36">
        <f>SUMIFS(СВЦЭМ!$E$33:$E$776,СВЦЭМ!$A$33:$A$776,$A168,СВЦЭМ!$B$33:$B$776,Q$155)+'СЕТ СН'!$F$12</f>
        <v>141.41685386</v>
      </c>
      <c r="R168" s="36">
        <f>SUMIFS(СВЦЭМ!$E$33:$E$776,СВЦЭМ!$A$33:$A$776,$A168,СВЦЭМ!$B$33:$B$776,R$155)+'СЕТ СН'!$F$12</f>
        <v>140.06059569999999</v>
      </c>
      <c r="S168" s="36">
        <f>SUMIFS(СВЦЭМ!$E$33:$E$776,СВЦЭМ!$A$33:$A$776,$A168,СВЦЭМ!$B$33:$B$776,S$155)+'СЕТ СН'!$F$12</f>
        <v>141.35369548</v>
      </c>
      <c r="T168" s="36">
        <f>SUMIFS(СВЦЭМ!$E$33:$E$776,СВЦЭМ!$A$33:$A$776,$A168,СВЦЭМ!$B$33:$B$776,T$155)+'СЕТ СН'!$F$12</f>
        <v>128.55854665999999</v>
      </c>
      <c r="U168" s="36">
        <f>SUMIFS(СВЦЭМ!$E$33:$E$776,СВЦЭМ!$A$33:$A$776,$A168,СВЦЭМ!$B$33:$B$776,U$155)+'СЕТ СН'!$F$12</f>
        <v>115.34531655000001</v>
      </c>
      <c r="V168" s="36">
        <f>SUMIFS(СВЦЭМ!$E$33:$E$776,СВЦЭМ!$A$33:$A$776,$A168,СВЦЭМ!$B$33:$B$776,V$155)+'СЕТ СН'!$F$12</f>
        <v>116.09277312</v>
      </c>
      <c r="W168" s="36">
        <f>SUMIFS(СВЦЭМ!$E$33:$E$776,СВЦЭМ!$A$33:$A$776,$A168,СВЦЭМ!$B$33:$B$776,W$155)+'СЕТ СН'!$F$12</f>
        <v>119.26357036</v>
      </c>
      <c r="X168" s="36">
        <f>SUMIFS(СВЦЭМ!$E$33:$E$776,СВЦЭМ!$A$33:$A$776,$A168,СВЦЭМ!$B$33:$B$776,X$155)+'СЕТ СН'!$F$12</f>
        <v>120.36673447</v>
      </c>
      <c r="Y168" s="36">
        <f>SUMIFS(СВЦЭМ!$E$33:$E$776,СВЦЭМ!$A$33:$A$776,$A168,СВЦЭМ!$B$33:$B$776,Y$155)+'СЕТ СН'!$F$12</f>
        <v>133.33229141000001</v>
      </c>
    </row>
    <row r="169" spans="1:25" ht="15.75" x14ac:dyDescent="0.2">
      <c r="A169" s="35">
        <f t="shared" si="4"/>
        <v>44057</v>
      </c>
      <c r="B169" s="36">
        <f>SUMIFS(СВЦЭМ!$E$33:$E$776,СВЦЭМ!$A$33:$A$776,$A169,СВЦЭМ!$B$33:$B$776,B$155)+'СЕТ СН'!$F$12</f>
        <v>165.44314774</v>
      </c>
      <c r="C169" s="36">
        <f>SUMIFS(СВЦЭМ!$E$33:$E$776,СВЦЭМ!$A$33:$A$776,$A169,СВЦЭМ!$B$33:$B$776,C$155)+'СЕТ СН'!$F$12</f>
        <v>169.77507727</v>
      </c>
      <c r="D169" s="36">
        <f>SUMIFS(СВЦЭМ!$E$33:$E$776,СВЦЭМ!$A$33:$A$776,$A169,СВЦЭМ!$B$33:$B$776,D$155)+'СЕТ СН'!$F$12</f>
        <v>175.50968513000001</v>
      </c>
      <c r="E169" s="36">
        <f>SUMIFS(СВЦЭМ!$E$33:$E$776,СВЦЭМ!$A$33:$A$776,$A169,СВЦЭМ!$B$33:$B$776,E$155)+'СЕТ СН'!$F$12</f>
        <v>175.73885369999999</v>
      </c>
      <c r="F169" s="36">
        <f>SUMIFS(СВЦЭМ!$E$33:$E$776,СВЦЭМ!$A$33:$A$776,$A169,СВЦЭМ!$B$33:$B$776,F$155)+'СЕТ СН'!$F$12</f>
        <v>174.47427594999999</v>
      </c>
      <c r="G169" s="36">
        <f>SUMIFS(СВЦЭМ!$E$33:$E$776,СВЦЭМ!$A$33:$A$776,$A169,СВЦЭМ!$B$33:$B$776,G$155)+'СЕТ СН'!$F$12</f>
        <v>171.95570631999999</v>
      </c>
      <c r="H169" s="36">
        <f>SUMIFS(СВЦЭМ!$E$33:$E$776,СВЦЭМ!$A$33:$A$776,$A169,СВЦЭМ!$B$33:$B$776,H$155)+'СЕТ СН'!$F$12</f>
        <v>167.80323516999999</v>
      </c>
      <c r="I169" s="36">
        <f>SUMIFS(СВЦЭМ!$E$33:$E$776,СВЦЭМ!$A$33:$A$776,$A169,СВЦЭМ!$B$33:$B$776,I$155)+'СЕТ СН'!$F$12</f>
        <v>167.99161889999999</v>
      </c>
      <c r="J169" s="36">
        <f>SUMIFS(СВЦЭМ!$E$33:$E$776,СВЦЭМ!$A$33:$A$776,$A169,СВЦЭМ!$B$33:$B$776,J$155)+'СЕТ СН'!$F$12</f>
        <v>157.106505</v>
      </c>
      <c r="K169" s="36">
        <f>SUMIFS(СВЦЭМ!$E$33:$E$776,СВЦЭМ!$A$33:$A$776,$A169,СВЦЭМ!$B$33:$B$776,K$155)+'СЕТ СН'!$F$12</f>
        <v>152.50632297999999</v>
      </c>
      <c r="L169" s="36">
        <f>SUMIFS(СВЦЭМ!$E$33:$E$776,СВЦЭМ!$A$33:$A$776,$A169,СВЦЭМ!$B$33:$B$776,L$155)+'СЕТ СН'!$F$12</f>
        <v>149.18496995000001</v>
      </c>
      <c r="M169" s="36">
        <f>SUMIFS(СВЦЭМ!$E$33:$E$776,СВЦЭМ!$A$33:$A$776,$A169,СВЦЭМ!$B$33:$B$776,M$155)+'СЕТ СН'!$F$12</f>
        <v>141.20287476999999</v>
      </c>
      <c r="N169" s="36">
        <f>SUMIFS(СВЦЭМ!$E$33:$E$776,СВЦЭМ!$A$33:$A$776,$A169,СВЦЭМ!$B$33:$B$776,N$155)+'СЕТ СН'!$F$12</f>
        <v>125.70276471</v>
      </c>
      <c r="O169" s="36">
        <f>SUMIFS(СВЦЭМ!$E$33:$E$776,СВЦЭМ!$A$33:$A$776,$A169,СВЦЭМ!$B$33:$B$776,O$155)+'СЕТ СН'!$F$12</f>
        <v>121.43802861</v>
      </c>
      <c r="P169" s="36">
        <f>SUMIFS(СВЦЭМ!$E$33:$E$776,СВЦЭМ!$A$33:$A$776,$A169,СВЦЭМ!$B$33:$B$776,P$155)+'СЕТ СН'!$F$12</f>
        <v>123.36035826</v>
      </c>
      <c r="Q169" s="36">
        <f>SUMIFS(СВЦЭМ!$E$33:$E$776,СВЦЭМ!$A$33:$A$776,$A169,СВЦЭМ!$B$33:$B$776,Q$155)+'СЕТ СН'!$F$12</f>
        <v>126.01564796</v>
      </c>
      <c r="R169" s="36">
        <f>SUMIFS(СВЦЭМ!$E$33:$E$776,СВЦЭМ!$A$33:$A$776,$A169,СВЦЭМ!$B$33:$B$776,R$155)+'СЕТ СН'!$F$12</f>
        <v>125.10777105</v>
      </c>
      <c r="S169" s="36">
        <f>SUMIFS(СВЦЭМ!$E$33:$E$776,СВЦЭМ!$A$33:$A$776,$A169,СВЦЭМ!$B$33:$B$776,S$155)+'СЕТ СН'!$F$12</f>
        <v>127.48152045</v>
      </c>
      <c r="T169" s="36">
        <f>SUMIFS(СВЦЭМ!$E$33:$E$776,СВЦЭМ!$A$33:$A$776,$A169,СВЦЭМ!$B$33:$B$776,T$155)+'СЕТ СН'!$F$12</f>
        <v>127.04756962</v>
      </c>
      <c r="U169" s="36">
        <f>SUMIFS(СВЦЭМ!$E$33:$E$776,СВЦЭМ!$A$33:$A$776,$A169,СВЦЭМ!$B$33:$B$776,U$155)+'СЕТ СН'!$F$12</f>
        <v>129.41363602000001</v>
      </c>
      <c r="V169" s="36">
        <f>SUMIFS(СВЦЭМ!$E$33:$E$776,СВЦЭМ!$A$33:$A$776,$A169,СВЦЭМ!$B$33:$B$776,V$155)+'СЕТ СН'!$F$12</f>
        <v>127.00118413</v>
      </c>
      <c r="W169" s="36">
        <f>SUMIFS(СВЦЭМ!$E$33:$E$776,СВЦЭМ!$A$33:$A$776,$A169,СВЦЭМ!$B$33:$B$776,W$155)+'СЕТ СН'!$F$12</f>
        <v>127.60525199999999</v>
      </c>
      <c r="X169" s="36">
        <f>SUMIFS(СВЦЭМ!$E$33:$E$776,СВЦЭМ!$A$33:$A$776,$A169,СВЦЭМ!$B$33:$B$776,X$155)+'СЕТ СН'!$F$12</f>
        <v>131.94402646</v>
      </c>
      <c r="Y169" s="36">
        <f>SUMIFS(СВЦЭМ!$E$33:$E$776,СВЦЭМ!$A$33:$A$776,$A169,СВЦЭМ!$B$33:$B$776,Y$155)+'СЕТ СН'!$F$12</f>
        <v>147.42511318999999</v>
      </c>
    </row>
    <row r="170" spans="1:25" ht="15.75" x14ac:dyDescent="0.2">
      <c r="A170" s="35">
        <f t="shared" si="4"/>
        <v>44058</v>
      </c>
      <c r="B170" s="36">
        <f>SUMIFS(СВЦЭМ!$E$33:$E$776,СВЦЭМ!$A$33:$A$776,$A170,СВЦЭМ!$B$33:$B$776,B$155)+'СЕТ СН'!$F$12</f>
        <v>153.14485839</v>
      </c>
      <c r="C170" s="36">
        <f>SUMIFS(СВЦЭМ!$E$33:$E$776,СВЦЭМ!$A$33:$A$776,$A170,СВЦЭМ!$B$33:$B$776,C$155)+'СЕТ СН'!$F$12</f>
        <v>161.43862999999999</v>
      </c>
      <c r="D170" s="36">
        <f>SUMIFS(СВЦЭМ!$E$33:$E$776,СВЦЭМ!$A$33:$A$776,$A170,СВЦЭМ!$B$33:$B$776,D$155)+'СЕТ СН'!$F$12</f>
        <v>159.48768583</v>
      </c>
      <c r="E170" s="36">
        <f>SUMIFS(СВЦЭМ!$E$33:$E$776,СВЦЭМ!$A$33:$A$776,$A170,СВЦЭМ!$B$33:$B$776,E$155)+'СЕТ СН'!$F$12</f>
        <v>158.78704002000001</v>
      </c>
      <c r="F170" s="36">
        <f>SUMIFS(СВЦЭМ!$E$33:$E$776,СВЦЭМ!$A$33:$A$776,$A170,СВЦЭМ!$B$33:$B$776,F$155)+'СЕТ СН'!$F$12</f>
        <v>159.38729685999999</v>
      </c>
      <c r="G170" s="36">
        <f>SUMIFS(СВЦЭМ!$E$33:$E$776,СВЦЭМ!$A$33:$A$776,$A170,СВЦЭМ!$B$33:$B$776,G$155)+'СЕТ СН'!$F$12</f>
        <v>159.59110565</v>
      </c>
      <c r="H170" s="36">
        <f>SUMIFS(СВЦЭМ!$E$33:$E$776,СВЦЭМ!$A$33:$A$776,$A170,СВЦЭМ!$B$33:$B$776,H$155)+'СЕТ СН'!$F$12</f>
        <v>157.38887983000001</v>
      </c>
      <c r="I170" s="36">
        <f>SUMIFS(СВЦЭМ!$E$33:$E$776,СВЦЭМ!$A$33:$A$776,$A170,СВЦЭМ!$B$33:$B$776,I$155)+'СЕТ СН'!$F$12</f>
        <v>156.14291046</v>
      </c>
      <c r="J170" s="36">
        <f>SUMIFS(СВЦЭМ!$E$33:$E$776,СВЦЭМ!$A$33:$A$776,$A170,СВЦЭМ!$B$33:$B$776,J$155)+'СЕТ СН'!$F$12</f>
        <v>147.80744032999999</v>
      </c>
      <c r="K170" s="36">
        <f>SUMIFS(СВЦЭМ!$E$33:$E$776,СВЦЭМ!$A$33:$A$776,$A170,СВЦЭМ!$B$33:$B$776,K$155)+'СЕТ СН'!$F$12</f>
        <v>140.01421099999999</v>
      </c>
      <c r="L170" s="36">
        <f>SUMIFS(СВЦЭМ!$E$33:$E$776,СВЦЭМ!$A$33:$A$776,$A170,СВЦЭМ!$B$33:$B$776,L$155)+'СЕТ СН'!$F$12</f>
        <v>139.24519959</v>
      </c>
      <c r="M170" s="36">
        <f>SUMIFS(СВЦЭМ!$E$33:$E$776,СВЦЭМ!$A$33:$A$776,$A170,СВЦЭМ!$B$33:$B$776,M$155)+'СЕТ СН'!$F$12</f>
        <v>141.53871495000001</v>
      </c>
      <c r="N170" s="36">
        <f>SUMIFS(СВЦЭМ!$E$33:$E$776,СВЦЭМ!$A$33:$A$776,$A170,СВЦЭМ!$B$33:$B$776,N$155)+'СЕТ СН'!$F$12</f>
        <v>140.48472036000001</v>
      </c>
      <c r="O170" s="36">
        <f>SUMIFS(СВЦЭМ!$E$33:$E$776,СВЦЭМ!$A$33:$A$776,$A170,СВЦЭМ!$B$33:$B$776,O$155)+'СЕТ СН'!$F$12</f>
        <v>135.66796095999999</v>
      </c>
      <c r="P170" s="36">
        <f>SUMIFS(СВЦЭМ!$E$33:$E$776,СВЦЭМ!$A$33:$A$776,$A170,СВЦЭМ!$B$33:$B$776,P$155)+'СЕТ СН'!$F$12</f>
        <v>136.05430966</v>
      </c>
      <c r="Q170" s="36">
        <f>SUMIFS(СВЦЭМ!$E$33:$E$776,СВЦЭМ!$A$33:$A$776,$A170,СВЦЭМ!$B$33:$B$776,Q$155)+'СЕТ СН'!$F$12</f>
        <v>137.08971045999999</v>
      </c>
      <c r="R170" s="36">
        <f>SUMIFS(СВЦЭМ!$E$33:$E$776,СВЦЭМ!$A$33:$A$776,$A170,СВЦЭМ!$B$33:$B$776,R$155)+'СЕТ СН'!$F$12</f>
        <v>137.90343285</v>
      </c>
      <c r="S170" s="36">
        <f>SUMIFS(СВЦЭМ!$E$33:$E$776,СВЦЭМ!$A$33:$A$776,$A170,СВЦЭМ!$B$33:$B$776,S$155)+'СЕТ СН'!$F$12</f>
        <v>138.30539134</v>
      </c>
      <c r="T170" s="36">
        <f>SUMIFS(СВЦЭМ!$E$33:$E$776,СВЦЭМ!$A$33:$A$776,$A170,СВЦЭМ!$B$33:$B$776,T$155)+'СЕТ СН'!$F$12</f>
        <v>137.71068238999999</v>
      </c>
      <c r="U170" s="36">
        <f>SUMIFS(СВЦЭМ!$E$33:$E$776,СВЦЭМ!$A$33:$A$776,$A170,СВЦЭМ!$B$33:$B$776,U$155)+'СЕТ СН'!$F$12</f>
        <v>138.72579042999999</v>
      </c>
      <c r="V170" s="36">
        <f>SUMIFS(СВЦЭМ!$E$33:$E$776,СВЦЭМ!$A$33:$A$776,$A170,СВЦЭМ!$B$33:$B$776,V$155)+'СЕТ СН'!$F$12</f>
        <v>136.63075602999999</v>
      </c>
      <c r="W170" s="36">
        <f>SUMIFS(СВЦЭМ!$E$33:$E$776,СВЦЭМ!$A$33:$A$776,$A170,СВЦЭМ!$B$33:$B$776,W$155)+'СЕТ СН'!$F$12</f>
        <v>135.37191523999999</v>
      </c>
      <c r="X170" s="36">
        <f>SUMIFS(СВЦЭМ!$E$33:$E$776,СВЦЭМ!$A$33:$A$776,$A170,СВЦЭМ!$B$33:$B$776,X$155)+'СЕТ СН'!$F$12</f>
        <v>138.97114375999999</v>
      </c>
      <c r="Y170" s="36">
        <f>SUMIFS(СВЦЭМ!$E$33:$E$776,СВЦЭМ!$A$33:$A$776,$A170,СВЦЭМ!$B$33:$B$776,Y$155)+'СЕТ СН'!$F$12</f>
        <v>142.10127012000001</v>
      </c>
    </row>
    <row r="171" spans="1:25" ht="15.75" x14ac:dyDescent="0.2">
      <c r="A171" s="35">
        <f t="shared" si="4"/>
        <v>44059</v>
      </c>
      <c r="B171" s="36">
        <f>SUMIFS(СВЦЭМ!$E$33:$E$776,СВЦЭМ!$A$33:$A$776,$A171,СВЦЭМ!$B$33:$B$776,B$155)+'СЕТ СН'!$F$12</f>
        <v>157.69206448</v>
      </c>
      <c r="C171" s="36">
        <f>SUMIFS(СВЦЭМ!$E$33:$E$776,СВЦЭМ!$A$33:$A$776,$A171,СВЦЭМ!$B$33:$B$776,C$155)+'СЕТ СН'!$F$12</f>
        <v>161.36404764</v>
      </c>
      <c r="D171" s="36">
        <f>SUMIFS(СВЦЭМ!$E$33:$E$776,СВЦЭМ!$A$33:$A$776,$A171,СВЦЭМ!$B$33:$B$776,D$155)+'СЕТ СН'!$F$12</f>
        <v>164.04794547</v>
      </c>
      <c r="E171" s="36">
        <f>SUMIFS(СВЦЭМ!$E$33:$E$776,СВЦЭМ!$A$33:$A$776,$A171,СВЦЭМ!$B$33:$B$776,E$155)+'СЕТ СН'!$F$12</f>
        <v>165.68175274999999</v>
      </c>
      <c r="F171" s="36">
        <f>SUMIFS(СВЦЭМ!$E$33:$E$776,СВЦЭМ!$A$33:$A$776,$A171,СВЦЭМ!$B$33:$B$776,F$155)+'СЕТ СН'!$F$12</f>
        <v>165.05887286000001</v>
      </c>
      <c r="G171" s="36">
        <f>SUMIFS(СВЦЭМ!$E$33:$E$776,СВЦЭМ!$A$33:$A$776,$A171,СВЦЭМ!$B$33:$B$776,G$155)+'СЕТ СН'!$F$12</f>
        <v>164.16201760000001</v>
      </c>
      <c r="H171" s="36">
        <f>SUMIFS(СВЦЭМ!$E$33:$E$776,СВЦЭМ!$A$33:$A$776,$A171,СВЦЭМ!$B$33:$B$776,H$155)+'СЕТ СН'!$F$12</f>
        <v>160.91138849999999</v>
      </c>
      <c r="I171" s="36">
        <f>SUMIFS(СВЦЭМ!$E$33:$E$776,СВЦЭМ!$A$33:$A$776,$A171,СВЦЭМ!$B$33:$B$776,I$155)+'СЕТ СН'!$F$12</f>
        <v>151.28270537</v>
      </c>
      <c r="J171" s="36">
        <f>SUMIFS(СВЦЭМ!$E$33:$E$776,СВЦЭМ!$A$33:$A$776,$A171,СВЦЭМ!$B$33:$B$776,J$155)+'СЕТ СН'!$F$12</f>
        <v>145.85924471999999</v>
      </c>
      <c r="K171" s="36">
        <f>SUMIFS(СВЦЭМ!$E$33:$E$776,СВЦЭМ!$A$33:$A$776,$A171,СВЦЭМ!$B$33:$B$776,K$155)+'СЕТ СН'!$F$12</f>
        <v>139.92435116999999</v>
      </c>
      <c r="L171" s="36">
        <f>SUMIFS(СВЦЭМ!$E$33:$E$776,СВЦЭМ!$A$33:$A$776,$A171,СВЦЭМ!$B$33:$B$776,L$155)+'СЕТ СН'!$F$12</f>
        <v>138.12935544000001</v>
      </c>
      <c r="M171" s="36">
        <f>SUMIFS(СВЦЭМ!$E$33:$E$776,СВЦЭМ!$A$33:$A$776,$A171,СВЦЭМ!$B$33:$B$776,M$155)+'СЕТ СН'!$F$12</f>
        <v>133.16944340000001</v>
      </c>
      <c r="N171" s="36">
        <f>SUMIFS(СВЦЭМ!$E$33:$E$776,СВЦЭМ!$A$33:$A$776,$A171,СВЦЭМ!$B$33:$B$776,N$155)+'СЕТ СН'!$F$12</f>
        <v>131.20728043</v>
      </c>
      <c r="O171" s="36">
        <f>SUMIFS(СВЦЭМ!$E$33:$E$776,СВЦЭМ!$A$33:$A$776,$A171,СВЦЭМ!$B$33:$B$776,O$155)+'СЕТ СН'!$F$12</f>
        <v>127.8490037</v>
      </c>
      <c r="P171" s="36">
        <f>SUMIFS(СВЦЭМ!$E$33:$E$776,СВЦЭМ!$A$33:$A$776,$A171,СВЦЭМ!$B$33:$B$776,P$155)+'СЕТ СН'!$F$12</f>
        <v>127.04384357000001</v>
      </c>
      <c r="Q171" s="36">
        <f>SUMIFS(СВЦЭМ!$E$33:$E$776,СВЦЭМ!$A$33:$A$776,$A171,СВЦЭМ!$B$33:$B$776,Q$155)+'СЕТ СН'!$F$12</f>
        <v>130.65095557000001</v>
      </c>
      <c r="R171" s="36">
        <f>SUMIFS(СВЦЭМ!$E$33:$E$776,СВЦЭМ!$A$33:$A$776,$A171,СВЦЭМ!$B$33:$B$776,R$155)+'СЕТ СН'!$F$12</f>
        <v>133.68812457999999</v>
      </c>
      <c r="S171" s="36">
        <f>SUMIFS(СВЦЭМ!$E$33:$E$776,СВЦЭМ!$A$33:$A$776,$A171,СВЦЭМ!$B$33:$B$776,S$155)+'СЕТ СН'!$F$12</f>
        <v>135.29308702</v>
      </c>
      <c r="T171" s="36">
        <f>SUMIFS(СВЦЭМ!$E$33:$E$776,СВЦЭМ!$A$33:$A$776,$A171,СВЦЭМ!$B$33:$B$776,T$155)+'СЕТ СН'!$F$12</f>
        <v>136.27195359999999</v>
      </c>
      <c r="U171" s="36">
        <f>SUMIFS(СВЦЭМ!$E$33:$E$776,СВЦЭМ!$A$33:$A$776,$A171,СВЦЭМ!$B$33:$B$776,U$155)+'СЕТ СН'!$F$12</f>
        <v>138.53331663</v>
      </c>
      <c r="V171" s="36">
        <f>SUMIFS(СВЦЭМ!$E$33:$E$776,СВЦЭМ!$A$33:$A$776,$A171,СВЦЭМ!$B$33:$B$776,V$155)+'СЕТ СН'!$F$12</f>
        <v>135.47449922999999</v>
      </c>
      <c r="W171" s="36">
        <f>SUMIFS(СВЦЭМ!$E$33:$E$776,СВЦЭМ!$A$33:$A$776,$A171,СВЦЭМ!$B$33:$B$776,W$155)+'СЕТ СН'!$F$12</f>
        <v>134.82851993</v>
      </c>
      <c r="X171" s="36">
        <f>SUMIFS(СВЦЭМ!$E$33:$E$776,СВЦЭМ!$A$33:$A$776,$A171,СВЦЭМ!$B$33:$B$776,X$155)+'СЕТ СН'!$F$12</f>
        <v>138.34486437000001</v>
      </c>
      <c r="Y171" s="36">
        <f>SUMIFS(СВЦЭМ!$E$33:$E$776,СВЦЭМ!$A$33:$A$776,$A171,СВЦЭМ!$B$33:$B$776,Y$155)+'СЕТ СН'!$F$12</f>
        <v>139.46290067000001</v>
      </c>
    </row>
    <row r="172" spans="1:25" ht="15.75" x14ac:dyDescent="0.2">
      <c r="A172" s="35">
        <f t="shared" si="4"/>
        <v>44060</v>
      </c>
      <c r="B172" s="36">
        <f>SUMIFS(СВЦЭМ!$E$33:$E$776,СВЦЭМ!$A$33:$A$776,$A172,СВЦЭМ!$B$33:$B$776,B$155)+'СЕТ СН'!$F$12</f>
        <v>160.76180137</v>
      </c>
      <c r="C172" s="36">
        <f>SUMIFS(СВЦЭМ!$E$33:$E$776,СВЦЭМ!$A$33:$A$776,$A172,СВЦЭМ!$B$33:$B$776,C$155)+'СЕТ СН'!$F$12</f>
        <v>166.40438306999999</v>
      </c>
      <c r="D172" s="36">
        <f>SUMIFS(СВЦЭМ!$E$33:$E$776,СВЦЭМ!$A$33:$A$776,$A172,СВЦЭМ!$B$33:$B$776,D$155)+'СЕТ СН'!$F$12</f>
        <v>169.25313244</v>
      </c>
      <c r="E172" s="36">
        <f>SUMIFS(СВЦЭМ!$E$33:$E$776,СВЦЭМ!$A$33:$A$776,$A172,СВЦЭМ!$B$33:$B$776,E$155)+'СЕТ СН'!$F$12</f>
        <v>171.25026930999999</v>
      </c>
      <c r="F172" s="36">
        <f>SUMIFS(СВЦЭМ!$E$33:$E$776,СВЦЭМ!$A$33:$A$776,$A172,СВЦЭМ!$B$33:$B$776,F$155)+'СЕТ СН'!$F$12</f>
        <v>170.39661011000001</v>
      </c>
      <c r="G172" s="36">
        <f>SUMIFS(СВЦЭМ!$E$33:$E$776,СВЦЭМ!$A$33:$A$776,$A172,СВЦЭМ!$B$33:$B$776,G$155)+'СЕТ СН'!$F$12</f>
        <v>170.78818484000001</v>
      </c>
      <c r="H172" s="36">
        <f>SUMIFS(СВЦЭМ!$E$33:$E$776,СВЦЭМ!$A$33:$A$776,$A172,СВЦЭМ!$B$33:$B$776,H$155)+'СЕТ СН'!$F$12</f>
        <v>174.03160650999999</v>
      </c>
      <c r="I172" s="36">
        <f>SUMIFS(СВЦЭМ!$E$33:$E$776,СВЦЭМ!$A$33:$A$776,$A172,СВЦЭМ!$B$33:$B$776,I$155)+'СЕТ СН'!$F$12</f>
        <v>183.17243088999999</v>
      </c>
      <c r="J172" s="36">
        <f>SUMIFS(СВЦЭМ!$E$33:$E$776,СВЦЭМ!$A$33:$A$776,$A172,СВЦЭМ!$B$33:$B$776,J$155)+'СЕТ СН'!$F$12</f>
        <v>173.84327027</v>
      </c>
      <c r="K172" s="36">
        <f>SUMIFS(СВЦЭМ!$E$33:$E$776,СВЦЭМ!$A$33:$A$776,$A172,СВЦЭМ!$B$33:$B$776,K$155)+'СЕТ СН'!$F$12</f>
        <v>167.32358625000001</v>
      </c>
      <c r="L172" s="36">
        <f>SUMIFS(СВЦЭМ!$E$33:$E$776,СВЦЭМ!$A$33:$A$776,$A172,СВЦЭМ!$B$33:$B$776,L$155)+'СЕТ СН'!$F$12</f>
        <v>164.49287562999999</v>
      </c>
      <c r="M172" s="36">
        <f>SUMIFS(СВЦЭМ!$E$33:$E$776,СВЦЭМ!$A$33:$A$776,$A172,СВЦЭМ!$B$33:$B$776,M$155)+'СЕТ СН'!$F$12</f>
        <v>152.08048063000001</v>
      </c>
      <c r="N172" s="36">
        <f>SUMIFS(СВЦЭМ!$E$33:$E$776,СВЦЭМ!$A$33:$A$776,$A172,СВЦЭМ!$B$33:$B$776,N$155)+'СЕТ СН'!$F$12</f>
        <v>137.54305245</v>
      </c>
      <c r="O172" s="36">
        <f>SUMIFS(СВЦЭМ!$E$33:$E$776,СВЦЭМ!$A$33:$A$776,$A172,СВЦЭМ!$B$33:$B$776,O$155)+'СЕТ СН'!$F$12</f>
        <v>130.37948603999999</v>
      </c>
      <c r="P172" s="36">
        <f>SUMIFS(СВЦЭМ!$E$33:$E$776,СВЦЭМ!$A$33:$A$776,$A172,СВЦЭМ!$B$33:$B$776,P$155)+'СЕТ СН'!$F$12</f>
        <v>130.39972155000001</v>
      </c>
      <c r="Q172" s="36">
        <f>SUMIFS(СВЦЭМ!$E$33:$E$776,СВЦЭМ!$A$33:$A$776,$A172,СВЦЭМ!$B$33:$B$776,Q$155)+'СЕТ СН'!$F$12</f>
        <v>131.74399907</v>
      </c>
      <c r="R172" s="36">
        <f>SUMIFS(СВЦЭМ!$E$33:$E$776,СВЦЭМ!$A$33:$A$776,$A172,СВЦЭМ!$B$33:$B$776,R$155)+'СЕТ СН'!$F$12</f>
        <v>131.10477076000001</v>
      </c>
      <c r="S172" s="36">
        <f>SUMIFS(СВЦЭМ!$E$33:$E$776,СВЦЭМ!$A$33:$A$776,$A172,СВЦЭМ!$B$33:$B$776,S$155)+'СЕТ СН'!$F$12</f>
        <v>131.79782772999999</v>
      </c>
      <c r="T172" s="36">
        <f>SUMIFS(СВЦЭМ!$E$33:$E$776,СВЦЭМ!$A$33:$A$776,$A172,СВЦЭМ!$B$33:$B$776,T$155)+'СЕТ СН'!$F$12</f>
        <v>131.21718150999999</v>
      </c>
      <c r="U172" s="36">
        <f>SUMIFS(СВЦЭМ!$E$33:$E$776,СВЦЭМ!$A$33:$A$776,$A172,СВЦЭМ!$B$33:$B$776,U$155)+'СЕТ СН'!$F$12</f>
        <v>131.95938031</v>
      </c>
      <c r="V172" s="36">
        <f>SUMIFS(СВЦЭМ!$E$33:$E$776,СВЦЭМ!$A$33:$A$776,$A172,СВЦЭМ!$B$33:$B$776,V$155)+'СЕТ СН'!$F$12</f>
        <v>131.69555485000001</v>
      </c>
      <c r="W172" s="36">
        <f>SUMIFS(СВЦЭМ!$E$33:$E$776,СВЦЭМ!$A$33:$A$776,$A172,СВЦЭМ!$B$33:$B$776,W$155)+'СЕТ СН'!$F$12</f>
        <v>131.23426731999999</v>
      </c>
      <c r="X172" s="36">
        <f>SUMIFS(СВЦЭМ!$E$33:$E$776,СВЦЭМ!$A$33:$A$776,$A172,СВЦЭМ!$B$33:$B$776,X$155)+'СЕТ СН'!$F$12</f>
        <v>131.67081734000001</v>
      </c>
      <c r="Y172" s="36">
        <f>SUMIFS(СВЦЭМ!$E$33:$E$776,СВЦЭМ!$A$33:$A$776,$A172,СВЦЭМ!$B$33:$B$776,Y$155)+'СЕТ СН'!$F$12</f>
        <v>144.74850262000001</v>
      </c>
    </row>
    <row r="173" spans="1:25" ht="15.75" x14ac:dyDescent="0.2">
      <c r="A173" s="35">
        <f t="shared" si="4"/>
        <v>44061</v>
      </c>
      <c r="B173" s="36">
        <f>SUMIFS(СВЦЭМ!$E$33:$E$776,СВЦЭМ!$A$33:$A$776,$A173,СВЦЭМ!$B$33:$B$776,B$155)+'СЕТ СН'!$F$12</f>
        <v>161.17682354999999</v>
      </c>
      <c r="C173" s="36">
        <f>SUMIFS(СВЦЭМ!$E$33:$E$776,СВЦЭМ!$A$33:$A$776,$A173,СВЦЭМ!$B$33:$B$776,C$155)+'СЕТ СН'!$F$12</f>
        <v>168.88055489000001</v>
      </c>
      <c r="D173" s="36">
        <f>SUMIFS(СВЦЭМ!$E$33:$E$776,СВЦЭМ!$A$33:$A$776,$A173,СВЦЭМ!$B$33:$B$776,D$155)+'СЕТ СН'!$F$12</f>
        <v>172.80001186999999</v>
      </c>
      <c r="E173" s="36">
        <f>SUMIFS(СВЦЭМ!$E$33:$E$776,СВЦЭМ!$A$33:$A$776,$A173,СВЦЭМ!$B$33:$B$776,E$155)+'СЕТ СН'!$F$12</f>
        <v>172.83739469</v>
      </c>
      <c r="F173" s="36">
        <f>SUMIFS(СВЦЭМ!$E$33:$E$776,СВЦЭМ!$A$33:$A$776,$A173,СВЦЭМ!$B$33:$B$776,F$155)+'СЕТ СН'!$F$12</f>
        <v>175.12183576999999</v>
      </c>
      <c r="G173" s="36">
        <f>SUMIFS(СВЦЭМ!$E$33:$E$776,СВЦЭМ!$A$33:$A$776,$A173,СВЦЭМ!$B$33:$B$776,G$155)+'СЕТ СН'!$F$12</f>
        <v>173.81808602999999</v>
      </c>
      <c r="H173" s="36">
        <f>SUMIFS(СВЦЭМ!$E$33:$E$776,СВЦЭМ!$A$33:$A$776,$A173,СВЦЭМ!$B$33:$B$776,H$155)+'СЕТ СН'!$F$12</f>
        <v>174.47830906999999</v>
      </c>
      <c r="I173" s="36">
        <f>SUMIFS(СВЦЭМ!$E$33:$E$776,СВЦЭМ!$A$33:$A$776,$A173,СВЦЭМ!$B$33:$B$776,I$155)+'СЕТ СН'!$F$12</f>
        <v>175.01926982000001</v>
      </c>
      <c r="J173" s="36">
        <f>SUMIFS(СВЦЭМ!$E$33:$E$776,СВЦЭМ!$A$33:$A$776,$A173,СВЦЭМ!$B$33:$B$776,J$155)+'СЕТ СН'!$F$12</f>
        <v>163.80932709999999</v>
      </c>
      <c r="K173" s="36">
        <f>SUMIFS(СВЦЭМ!$E$33:$E$776,СВЦЭМ!$A$33:$A$776,$A173,СВЦЭМ!$B$33:$B$776,K$155)+'СЕТ СН'!$F$12</f>
        <v>160.36627392</v>
      </c>
      <c r="L173" s="36">
        <f>SUMIFS(СВЦЭМ!$E$33:$E$776,СВЦЭМ!$A$33:$A$776,$A173,СВЦЭМ!$B$33:$B$776,L$155)+'СЕТ СН'!$F$12</f>
        <v>159.87427643000001</v>
      </c>
      <c r="M173" s="36">
        <f>SUMIFS(СВЦЭМ!$E$33:$E$776,СВЦЭМ!$A$33:$A$776,$A173,СВЦЭМ!$B$33:$B$776,M$155)+'СЕТ СН'!$F$12</f>
        <v>150.66302118999999</v>
      </c>
      <c r="N173" s="36">
        <f>SUMIFS(СВЦЭМ!$E$33:$E$776,СВЦЭМ!$A$33:$A$776,$A173,СВЦЭМ!$B$33:$B$776,N$155)+'СЕТ СН'!$F$12</f>
        <v>134.92213529</v>
      </c>
      <c r="O173" s="36">
        <f>SUMIFS(СВЦЭМ!$E$33:$E$776,СВЦЭМ!$A$33:$A$776,$A173,СВЦЭМ!$B$33:$B$776,O$155)+'СЕТ СН'!$F$12</f>
        <v>130.48779464</v>
      </c>
      <c r="P173" s="36">
        <f>SUMIFS(СВЦЭМ!$E$33:$E$776,СВЦЭМ!$A$33:$A$776,$A173,СВЦЭМ!$B$33:$B$776,P$155)+'СЕТ СН'!$F$12</f>
        <v>130.37019934</v>
      </c>
      <c r="Q173" s="36">
        <f>SUMIFS(СВЦЭМ!$E$33:$E$776,СВЦЭМ!$A$33:$A$776,$A173,СВЦЭМ!$B$33:$B$776,Q$155)+'СЕТ СН'!$F$12</f>
        <v>130.50429048000001</v>
      </c>
      <c r="R173" s="36">
        <f>SUMIFS(СВЦЭМ!$E$33:$E$776,СВЦЭМ!$A$33:$A$776,$A173,СВЦЭМ!$B$33:$B$776,R$155)+'СЕТ СН'!$F$12</f>
        <v>128.16784086999999</v>
      </c>
      <c r="S173" s="36">
        <f>SUMIFS(СВЦЭМ!$E$33:$E$776,СВЦЭМ!$A$33:$A$776,$A173,СВЦЭМ!$B$33:$B$776,S$155)+'СЕТ СН'!$F$12</f>
        <v>128.92906937999999</v>
      </c>
      <c r="T173" s="36">
        <f>SUMIFS(СВЦЭМ!$E$33:$E$776,СВЦЭМ!$A$33:$A$776,$A173,СВЦЭМ!$B$33:$B$776,T$155)+'СЕТ СН'!$F$12</f>
        <v>128.96452056999999</v>
      </c>
      <c r="U173" s="36">
        <f>SUMIFS(СВЦЭМ!$E$33:$E$776,СВЦЭМ!$A$33:$A$776,$A173,СВЦЭМ!$B$33:$B$776,U$155)+'СЕТ СН'!$F$12</f>
        <v>128.67212529</v>
      </c>
      <c r="V173" s="36">
        <f>SUMIFS(СВЦЭМ!$E$33:$E$776,СВЦЭМ!$A$33:$A$776,$A173,СВЦЭМ!$B$33:$B$776,V$155)+'СЕТ СН'!$F$12</f>
        <v>127.90369260999999</v>
      </c>
      <c r="W173" s="36">
        <f>SUMIFS(СВЦЭМ!$E$33:$E$776,СВЦЭМ!$A$33:$A$776,$A173,СВЦЭМ!$B$33:$B$776,W$155)+'СЕТ СН'!$F$12</f>
        <v>131.46012823000001</v>
      </c>
      <c r="X173" s="36">
        <f>SUMIFS(СВЦЭМ!$E$33:$E$776,СВЦЭМ!$A$33:$A$776,$A173,СВЦЭМ!$B$33:$B$776,X$155)+'СЕТ СН'!$F$12</f>
        <v>131.60599919000001</v>
      </c>
      <c r="Y173" s="36">
        <f>SUMIFS(СВЦЭМ!$E$33:$E$776,СВЦЭМ!$A$33:$A$776,$A173,СВЦЭМ!$B$33:$B$776,Y$155)+'СЕТ СН'!$F$12</f>
        <v>146.65381909000001</v>
      </c>
    </row>
    <row r="174" spans="1:25" ht="15.75" x14ac:dyDescent="0.2">
      <c r="A174" s="35">
        <f t="shared" si="4"/>
        <v>44062</v>
      </c>
      <c r="B174" s="36">
        <f>SUMIFS(СВЦЭМ!$E$33:$E$776,СВЦЭМ!$A$33:$A$776,$A174,СВЦЭМ!$B$33:$B$776,B$155)+'СЕТ СН'!$F$12</f>
        <v>148.12091476000001</v>
      </c>
      <c r="C174" s="36">
        <f>SUMIFS(СВЦЭМ!$E$33:$E$776,СВЦЭМ!$A$33:$A$776,$A174,СВЦЭМ!$B$33:$B$776,C$155)+'СЕТ СН'!$F$12</f>
        <v>156.60919466999999</v>
      </c>
      <c r="D174" s="36">
        <f>SUMIFS(СВЦЭМ!$E$33:$E$776,СВЦЭМ!$A$33:$A$776,$A174,СВЦЭМ!$B$33:$B$776,D$155)+'СЕТ СН'!$F$12</f>
        <v>158.18667123</v>
      </c>
      <c r="E174" s="36">
        <f>SUMIFS(СВЦЭМ!$E$33:$E$776,СВЦЭМ!$A$33:$A$776,$A174,СВЦЭМ!$B$33:$B$776,E$155)+'СЕТ СН'!$F$12</f>
        <v>161.57950113999999</v>
      </c>
      <c r="F174" s="36">
        <f>SUMIFS(СВЦЭМ!$E$33:$E$776,СВЦЭМ!$A$33:$A$776,$A174,СВЦЭМ!$B$33:$B$776,F$155)+'СЕТ СН'!$F$12</f>
        <v>163.44570408000001</v>
      </c>
      <c r="G174" s="36">
        <f>SUMIFS(СВЦЭМ!$E$33:$E$776,СВЦЭМ!$A$33:$A$776,$A174,СВЦЭМ!$B$33:$B$776,G$155)+'СЕТ СН'!$F$12</f>
        <v>159.83266266000001</v>
      </c>
      <c r="H174" s="36">
        <f>SUMIFS(СВЦЭМ!$E$33:$E$776,СВЦЭМ!$A$33:$A$776,$A174,СВЦЭМ!$B$33:$B$776,H$155)+'СЕТ СН'!$F$12</f>
        <v>159.50443435</v>
      </c>
      <c r="I174" s="36">
        <f>SUMIFS(СВЦЭМ!$E$33:$E$776,СВЦЭМ!$A$33:$A$776,$A174,СВЦЭМ!$B$33:$B$776,I$155)+'СЕТ СН'!$F$12</f>
        <v>164.87592161000001</v>
      </c>
      <c r="J174" s="36">
        <f>SUMIFS(СВЦЭМ!$E$33:$E$776,СВЦЭМ!$A$33:$A$776,$A174,СВЦЭМ!$B$33:$B$776,J$155)+'СЕТ СН'!$F$12</f>
        <v>159.91662919999999</v>
      </c>
      <c r="K174" s="36">
        <f>SUMIFS(СВЦЭМ!$E$33:$E$776,СВЦЭМ!$A$33:$A$776,$A174,СВЦЭМ!$B$33:$B$776,K$155)+'СЕТ СН'!$F$12</f>
        <v>153.22920078999999</v>
      </c>
      <c r="L174" s="36">
        <f>SUMIFS(СВЦЭМ!$E$33:$E$776,СВЦЭМ!$A$33:$A$776,$A174,СВЦЭМ!$B$33:$B$776,L$155)+'СЕТ СН'!$F$12</f>
        <v>144.52875222</v>
      </c>
      <c r="M174" s="36">
        <f>SUMIFS(СВЦЭМ!$E$33:$E$776,СВЦЭМ!$A$33:$A$776,$A174,СВЦЭМ!$B$33:$B$776,M$155)+'СЕТ СН'!$F$12</f>
        <v>136.26175182</v>
      </c>
      <c r="N174" s="36">
        <f>SUMIFS(СВЦЭМ!$E$33:$E$776,СВЦЭМ!$A$33:$A$776,$A174,СВЦЭМ!$B$33:$B$776,N$155)+'СЕТ СН'!$F$12</f>
        <v>128.47028476</v>
      </c>
      <c r="O174" s="36">
        <f>SUMIFS(СВЦЭМ!$E$33:$E$776,СВЦЭМ!$A$33:$A$776,$A174,СВЦЭМ!$B$33:$B$776,O$155)+'СЕТ СН'!$F$12</f>
        <v>126.01110558000001</v>
      </c>
      <c r="P174" s="36">
        <f>SUMIFS(СВЦЭМ!$E$33:$E$776,СВЦЭМ!$A$33:$A$776,$A174,СВЦЭМ!$B$33:$B$776,P$155)+'СЕТ СН'!$F$12</f>
        <v>125.78381142000001</v>
      </c>
      <c r="Q174" s="36">
        <f>SUMIFS(СВЦЭМ!$E$33:$E$776,СВЦЭМ!$A$33:$A$776,$A174,СВЦЭМ!$B$33:$B$776,Q$155)+'СЕТ СН'!$F$12</f>
        <v>125.95982696</v>
      </c>
      <c r="R174" s="36">
        <f>SUMIFS(СВЦЭМ!$E$33:$E$776,СВЦЭМ!$A$33:$A$776,$A174,СВЦЭМ!$B$33:$B$776,R$155)+'СЕТ СН'!$F$12</f>
        <v>125.08802784</v>
      </c>
      <c r="S174" s="36">
        <f>SUMIFS(СВЦЭМ!$E$33:$E$776,СВЦЭМ!$A$33:$A$776,$A174,СВЦЭМ!$B$33:$B$776,S$155)+'СЕТ СН'!$F$12</f>
        <v>125.33293089</v>
      </c>
      <c r="T174" s="36">
        <f>SUMIFS(СВЦЭМ!$E$33:$E$776,СВЦЭМ!$A$33:$A$776,$A174,СВЦЭМ!$B$33:$B$776,T$155)+'СЕТ СН'!$F$12</f>
        <v>124.54109071000001</v>
      </c>
      <c r="U174" s="36">
        <f>SUMIFS(СВЦЭМ!$E$33:$E$776,СВЦЭМ!$A$33:$A$776,$A174,СВЦЭМ!$B$33:$B$776,U$155)+'СЕТ СН'!$F$12</f>
        <v>123.46394445999999</v>
      </c>
      <c r="V174" s="36">
        <f>SUMIFS(СВЦЭМ!$E$33:$E$776,СВЦЭМ!$A$33:$A$776,$A174,СВЦЭМ!$B$33:$B$776,V$155)+'СЕТ СН'!$F$12</f>
        <v>121.9593728</v>
      </c>
      <c r="W174" s="36">
        <f>SUMIFS(СВЦЭМ!$E$33:$E$776,СВЦЭМ!$A$33:$A$776,$A174,СВЦЭМ!$B$33:$B$776,W$155)+'СЕТ СН'!$F$12</f>
        <v>122.79984764</v>
      </c>
      <c r="X174" s="36">
        <f>SUMIFS(СВЦЭМ!$E$33:$E$776,СВЦЭМ!$A$33:$A$776,$A174,СВЦЭМ!$B$33:$B$776,X$155)+'СЕТ СН'!$F$12</f>
        <v>125.15544358</v>
      </c>
      <c r="Y174" s="36">
        <f>SUMIFS(СВЦЭМ!$E$33:$E$776,СВЦЭМ!$A$33:$A$776,$A174,СВЦЭМ!$B$33:$B$776,Y$155)+'СЕТ СН'!$F$12</f>
        <v>147.97992851000001</v>
      </c>
    </row>
    <row r="175" spans="1:25" ht="15.75" x14ac:dyDescent="0.2">
      <c r="A175" s="35">
        <f t="shared" si="4"/>
        <v>44063</v>
      </c>
      <c r="B175" s="36">
        <f>SUMIFS(СВЦЭМ!$E$33:$E$776,СВЦЭМ!$A$33:$A$776,$A175,СВЦЭМ!$B$33:$B$776,B$155)+'СЕТ СН'!$F$12</f>
        <v>160.94384416</v>
      </c>
      <c r="C175" s="36">
        <f>SUMIFS(СВЦЭМ!$E$33:$E$776,СВЦЭМ!$A$33:$A$776,$A175,СВЦЭМ!$B$33:$B$776,C$155)+'СЕТ СН'!$F$12</f>
        <v>169.06725745</v>
      </c>
      <c r="D175" s="36">
        <f>SUMIFS(СВЦЭМ!$E$33:$E$776,СВЦЭМ!$A$33:$A$776,$A175,СВЦЭМ!$B$33:$B$776,D$155)+'СЕТ СН'!$F$12</f>
        <v>174.77528691000001</v>
      </c>
      <c r="E175" s="36">
        <f>SUMIFS(СВЦЭМ!$E$33:$E$776,СВЦЭМ!$A$33:$A$776,$A175,СВЦЭМ!$B$33:$B$776,E$155)+'СЕТ СН'!$F$12</f>
        <v>177.85388316999999</v>
      </c>
      <c r="F175" s="36">
        <f>SUMIFS(СВЦЭМ!$E$33:$E$776,СВЦЭМ!$A$33:$A$776,$A175,СВЦЭМ!$B$33:$B$776,F$155)+'СЕТ СН'!$F$12</f>
        <v>177.61165966999999</v>
      </c>
      <c r="G175" s="36">
        <f>SUMIFS(СВЦЭМ!$E$33:$E$776,СВЦЭМ!$A$33:$A$776,$A175,СВЦЭМ!$B$33:$B$776,G$155)+'СЕТ СН'!$F$12</f>
        <v>173.76534597</v>
      </c>
      <c r="H175" s="36">
        <f>SUMIFS(СВЦЭМ!$E$33:$E$776,СВЦЭМ!$A$33:$A$776,$A175,СВЦЭМ!$B$33:$B$776,H$155)+'СЕТ СН'!$F$12</f>
        <v>167.80177900999999</v>
      </c>
      <c r="I175" s="36">
        <f>SUMIFS(СВЦЭМ!$E$33:$E$776,СВЦЭМ!$A$33:$A$776,$A175,СВЦЭМ!$B$33:$B$776,I$155)+'СЕТ СН'!$F$12</f>
        <v>175.24942300999999</v>
      </c>
      <c r="J175" s="36">
        <f>SUMIFS(СВЦЭМ!$E$33:$E$776,СВЦЭМ!$A$33:$A$776,$A175,СВЦЭМ!$B$33:$B$776,J$155)+'СЕТ СН'!$F$12</f>
        <v>169.18779875000001</v>
      </c>
      <c r="K175" s="36">
        <f>SUMIFS(СВЦЭМ!$E$33:$E$776,СВЦЭМ!$A$33:$A$776,$A175,СВЦЭМ!$B$33:$B$776,K$155)+'СЕТ СН'!$F$12</f>
        <v>161.87237784999999</v>
      </c>
      <c r="L175" s="36">
        <f>SUMIFS(СВЦЭМ!$E$33:$E$776,СВЦЭМ!$A$33:$A$776,$A175,СВЦЭМ!$B$33:$B$776,L$155)+'СЕТ СН'!$F$12</f>
        <v>153.46067119</v>
      </c>
      <c r="M175" s="36">
        <f>SUMIFS(СВЦЭМ!$E$33:$E$776,СВЦЭМ!$A$33:$A$776,$A175,СВЦЭМ!$B$33:$B$776,M$155)+'СЕТ СН'!$F$12</f>
        <v>142.58539490999999</v>
      </c>
      <c r="N175" s="36">
        <f>SUMIFS(СВЦЭМ!$E$33:$E$776,СВЦЭМ!$A$33:$A$776,$A175,СВЦЭМ!$B$33:$B$776,N$155)+'СЕТ СН'!$F$12</f>
        <v>130.52565215999999</v>
      </c>
      <c r="O175" s="36">
        <f>SUMIFS(СВЦЭМ!$E$33:$E$776,СВЦЭМ!$A$33:$A$776,$A175,СВЦЭМ!$B$33:$B$776,O$155)+'СЕТ СН'!$F$12</f>
        <v>126.00533261</v>
      </c>
      <c r="P175" s="36">
        <f>SUMIFS(СВЦЭМ!$E$33:$E$776,СВЦЭМ!$A$33:$A$776,$A175,СВЦЭМ!$B$33:$B$776,P$155)+'СЕТ СН'!$F$12</f>
        <v>125.78861621</v>
      </c>
      <c r="Q175" s="36">
        <f>SUMIFS(СВЦЭМ!$E$33:$E$776,СВЦЭМ!$A$33:$A$776,$A175,СВЦЭМ!$B$33:$B$776,Q$155)+'СЕТ СН'!$F$12</f>
        <v>126.24116807999999</v>
      </c>
      <c r="R175" s="36">
        <f>SUMIFS(СВЦЭМ!$E$33:$E$776,СВЦЭМ!$A$33:$A$776,$A175,СВЦЭМ!$B$33:$B$776,R$155)+'СЕТ СН'!$F$12</f>
        <v>126.47948958000001</v>
      </c>
      <c r="S175" s="36">
        <f>SUMIFS(СВЦЭМ!$E$33:$E$776,СВЦЭМ!$A$33:$A$776,$A175,СВЦЭМ!$B$33:$B$776,S$155)+'СЕТ СН'!$F$12</f>
        <v>127.9536939</v>
      </c>
      <c r="T175" s="36">
        <f>SUMIFS(СВЦЭМ!$E$33:$E$776,СВЦЭМ!$A$33:$A$776,$A175,СВЦЭМ!$B$33:$B$776,T$155)+'СЕТ СН'!$F$12</f>
        <v>128.19220884999999</v>
      </c>
      <c r="U175" s="36">
        <f>SUMIFS(СВЦЭМ!$E$33:$E$776,СВЦЭМ!$A$33:$A$776,$A175,СВЦЭМ!$B$33:$B$776,U$155)+'СЕТ СН'!$F$12</f>
        <v>128.01752668</v>
      </c>
      <c r="V175" s="36">
        <f>SUMIFS(СВЦЭМ!$E$33:$E$776,СВЦЭМ!$A$33:$A$776,$A175,СВЦЭМ!$B$33:$B$776,V$155)+'СЕТ СН'!$F$12</f>
        <v>128.51934548</v>
      </c>
      <c r="W175" s="36">
        <f>SUMIFS(СВЦЭМ!$E$33:$E$776,СВЦЭМ!$A$33:$A$776,$A175,СВЦЭМ!$B$33:$B$776,W$155)+'СЕТ СН'!$F$12</f>
        <v>127.77292342</v>
      </c>
      <c r="X175" s="36">
        <f>SUMIFS(СВЦЭМ!$E$33:$E$776,СВЦЭМ!$A$33:$A$776,$A175,СВЦЭМ!$B$33:$B$776,X$155)+'СЕТ СН'!$F$12</f>
        <v>128.91669375000001</v>
      </c>
      <c r="Y175" s="36">
        <f>SUMIFS(СВЦЭМ!$E$33:$E$776,СВЦЭМ!$A$33:$A$776,$A175,СВЦЭМ!$B$33:$B$776,Y$155)+'СЕТ СН'!$F$12</f>
        <v>152.49108570000001</v>
      </c>
    </row>
    <row r="176" spans="1:25" ht="15.75" x14ac:dyDescent="0.2">
      <c r="A176" s="35">
        <f t="shared" si="4"/>
        <v>44064</v>
      </c>
      <c r="B176" s="36">
        <f>SUMIFS(СВЦЭМ!$E$33:$E$776,СВЦЭМ!$A$33:$A$776,$A176,СВЦЭМ!$B$33:$B$776,B$155)+'СЕТ СН'!$F$12</f>
        <v>164.26407305999999</v>
      </c>
      <c r="C176" s="36">
        <f>SUMIFS(СВЦЭМ!$E$33:$E$776,СВЦЭМ!$A$33:$A$776,$A176,СВЦЭМ!$B$33:$B$776,C$155)+'СЕТ СН'!$F$12</f>
        <v>167.9525453</v>
      </c>
      <c r="D176" s="36">
        <f>SUMIFS(СВЦЭМ!$E$33:$E$776,СВЦЭМ!$A$33:$A$776,$A176,СВЦЭМ!$B$33:$B$776,D$155)+'СЕТ СН'!$F$12</f>
        <v>175.8597169</v>
      </c>
      <c r="E176" s="36">
        <f>SUMIFS(СВЦЭМ!$E$33:$E$776,СВЦЭМ!$A$33:$A$776,$A176,СВЦЭМ!$B$33:$B$776,E$155)+'СЕТ СН'!$F$12</f>
        <v>174.76439382999999</v>
      </c>
      <c r="F176" s="36">
        <f>SUMIFS(СВЦЭМ!$E$33:$E$776,СВЦЭМ!$A$33:$A$776,$A176,СВЦЭМ!$B$33:$B$776,F$155)+'СЕТ СН'!$F$12</f>
        <v>174.03439546000001</v>
      </c>
      <c r="G176" s="36">
        <f>SUMIFS(СВЦЭМ!$E$33:$E$776,СВЦЭМ!$A$33:$A$776,$A176,СВЦЭМ!$B$33:$B$776,G$155)+'СЕТ СН'!$F$12</f>
        <v>176.70106962</v>
      </c>
      <c r="H176" s="36">
        <f>SUMIFS(СВЦЭМ!$E$33:$E$776,СВЦЭМ!$A$33:$A$776,$A176,СВЦЭМ!$B$33:$B$776,H$155)+'СЕТ СН'!$F$12</f>
        <v>175.93071689999999</v>
      </c>
      <c r="I176" s="36">
        <f>SUMIFS(СВЦЭМ!$E$33:$E$776,СВЦЭМ!$A$33:$A$776,$A176,СВЦЭМ!$B$33:$B$776,I$155)+'СЕТ СН'!$F$12</f>
        <v>181.47012294000001</v>
      </c>
      <c r="J176" s="36">
        <f>SUMIFS(СВЦЭМ!$E$33:$E$776,СВЦЭМ!$A$33:$A$776,$A176,СВЦЭМ!$B$33:$B$776,J$155)+'СЕТ СН'!$F$12</f>
        <v>175.65513379000001</v>
      </c>
      <c r="K176" s="36">
        <f>SUMIFS(СВЦЭМ!$E$33:$E$776,СВЦЭМ!$A$33:$A$776,$A176,СВЦЭМ!$B$33:$B$776,K$155)+'СЕТ СН'!$F$12</f>
        <v>165.70946090999999</v>
      </c>
      <c r="L176" s="36">
        <f>SUMIFS(СВЦЭМ!$E$33:$E$776,СВЦЭМ!$A$33:$A$776,$A176,СВЦЭМ!$B$33:$B$776,L$155)+'СЕТ СН'!$F$12</f>
        <v>157.67968906999999</v>
      </c>
      <c r="M176" s="36">
        <f>SUMIFS(СВЦЭМ!$E$33:$E$776,СВЦЭМ!$A$33:$A$776,$A176,СВЦЭМ!$B$33:$B$776,M$155)+'СЕТ СН'!$F$12</f>
        <v>148.21027817000001</v>
      </c>
      <c r="N176" s="36">
        <f>SUMIFS(СВЦЭМ!$E$33:$E$776,СВЦЭМ!$A$33:$A$776,$A176,СВЦЭМ!$B$33:$B$776,N$155)+'СЕТ СН'!$F$12</f>
        <v>135.92733537000001</v>
      </c>
      <c r="O176" s="36">
        <f>SUMIFS(СВЦЭМ!$E$33:$E$776,СВЦЭМ!$A$33:$A$776,$A176,СВЦЭМ!$B$33:$B$776,O$155)+'СЕТ СН'!$F$12</f>
        <v>132.40115051999999</v>
      </c>
      <c r="P176" s="36">
        <f>SUMIFS(СВЦЭМ!$E$33:$E$776,СВЦЭМ!$A$33:$A$776,$A176,СВЦЭМ!$B$33:$B$776,P$155)+'СЕТ СН'!$F$12</f>
        <v>131.71311438999999</v>
      </c>
      <c r="Q176" s="36">
        <f>SUMIFS(СВЦЭМ!$E$33:$E$776,СВЦЭМ!$A$33:$A$776,$A176,СВЦЭМ!$B$33:$B$776,Q$155)+'СЕТ СН'!$F$12</f>
        <v>131.57062235000001</v>
      </c>
      <c r="R176" s="36">
        <f>SUMIFS(СВЦЭМ!$E$33:$E$776,СВЦЭМ!$A$33:$A$776,$A176,СВЦЭМ!$B$33:$B$776,R$155)+'СЕТ СН'!$F$12</f>
        <v>130.02830072</v>
      </c>
      <c r="S176" s="36">
        <f>SUMIFS(СВЦЭМ!$E$33:$E$776,СВЦЭМ!$A$33:$A$776,$A176,СВЦЭМ!$B$33:$B$776,S$155)+'СЕТ СН'!$F$12</f>
        <v>130.27346653000001</v>
      </c>
      <c r="T176" s="36">
        <f>SUMIFS(СВЦЭМ!$E$33:$E$776,СВЦЭМ!$A$33:$A$776,$A176,СВЦЭМ!$B$33:$B$776,T$155)+'СЕТ СН'!$F$12</f>
        <v>130.47210673000001</v>
      </c>
      <c r="U176" s="36">
        <f>SUMIFS(СВЦЭМ!$E$33:$E$776,СВЦЭМ!$A$33:$A$776,$A176,СВЦЭМ!$B$33:$B$776,U$155)+'СЕТ СН'!$F$12</f>
        <v>132.11216809000001</v>
      </c>
      <c r="V176" s="36">
        <f>SUMIFS(СВЦЭМ!$E$33:$E$776,СВЦЭМ!$A$33:$A$776,$A176,СВЦЭМ!$B$33:$B$776,V$155)+'СЕТ СН'!$F$12</f>
        <v>132.92263925</v>
      </c>
      <c r="W176" s="36">
        <f>SUMIFS(СВЦЭМ!$E$33:$E$776,СВЦЭМ!$A$33:$A$776,$A176,СВЦЭМ!$B$33:$B$776,W$155)+'СЕТ СН'!$F$12</f>
        <v>132.4162154</v>
      </c>
      <c r="X176" s="36">
        <f>SUMIFS(СВЦЭМ!$E$33:$E$776,СВЦЭМ!$A$33:$A$776,$A176,СВЦЭМ!$B$33:$B$776,X$155)+'СЕТ СН'!$F$12</f>
        <v>134.06895578999999</v>
      </c>
      <c r="Y176" s="36">
        <f>SUMIFS(СВЦЭМ!$E$33:$E$776,СВЦЭМ!$A$33:$A$776,$A176,СВЦЭМ!$B$33:$B$776,Y$155)+'СЕТ СН'!$F$12</f>
        <v>154.09266459</v>
      </c>
    </row>
    <row r="177" spans="1:27" ht="15.75" x14ac:dyDescent="0.2">
      <c r="A177" s="35">
        <f t="shared" si="4"/>
        <v>44065</v>
      </c>
      <c r="B177" s="36">
        <f>SUMIFS(СВЦЭМ!$E$33:$E$776,СВЦЭМ!$A$33:$A$776,$A177,СВЦЭМ!$B$33:$B$776,B$155)+'СЕТ СН'!$F$12</f>
        <v>161.59320628</v>
      </c>
      <c r="C177" s="36">
        <f>SUMIFS(СВЦЭМ!$E$33:$E$776,СВЦЭМ!$A$33:$A$776,$A177,СВЦЭМ!$B$33:$B$776,C$155)+'СЕТ СН'!$F$12</f>
        <v>172.00613186000001</v>
      </c>
      <c r="D177" s="36">
        <f>SUMIFS(СВЦЭМ!$E$33:$E$776,СВЦЭМ!$A$33:$A$776,$A177,СВЦЭМ!$B$33:$B$776,D$155)+'СЕТ СН'!$F$12</f>
        <v>175.33305898</v>
      </c>
      <c r="E177" s="36">
        <f>SUMIFS(СВЦЭМ!$E$33:$E$776,СВЦЭМ!$A$33:$A$776,$A177,СВЦЭМ!$B$33:$B$776,E$155)+'СЕТ СН'!$F$12</f>
        <v>178.44560380999999</v>
      </c>
      <c r="F177" s="36">
        <f>SUMIFS(СВЦЭМ!$E$33:$E$776,СВЦЭМ!$A$33:$A$776,$A177,СВЦЭМ!$B$33:$B$776,F$155)+'СЕТ СН'!$F$12</f>
        <v>178.99795739000001</v>
      </c>
      <c r="G177" s="36">
        <f>SUMIFS(СВЦЭМ!$E$33:$E$776,СВЦЭМ!$A$33:$A$776,$A177,СВЦЭМ!$B$33:$B$776,G$155)+'СЕТ СН'!$F$12</f>
        <v>177.43767475999999</v>
      </c>
      <c r="H177" s="36">
        <f>SUMIFS(СВЦЭМ!$E$33:$E$776,СВЦЭМ!$A$33:$A$776,$A177,СВЦЭМ!$B$33:$B$776,H$155)+'СЕТ СН'!$F$12</f>
        <v>171.93440459999999</v>
      </c>
      <c r="I177" s="36">
        <f>SUMIFS(СВЦЭМ!$E$33:$E$776,СВЦЭМ!$A$33:$A$776,$A177,СВЦЭМ!$B$33:$B$776,I$155)+'СЕТ СН'!$F$12</f>
        <v>173.69452089000001</v>
      </c>
      <c r="J177" s="36">
        <f>SUMIFS(СВЦЭМ!$E$33:$E$776,СВЦЭМ!$A$33:$A$776,$A177,СВЦЭМ!$B$33:$B$776,J$155)+'СЕТ СН'!$F$12</f>
        <v>166.8484934</v>
      </c>
      <c r="K177" s="36">
        <f>SUMIFS(СВЦЭМ!$E$33:$E$776,СВЦЭМ!$A$33:$A$776,$A177,СВЦЭМ!$B$33:$B$776,K$155)+'СЕТ СН'!$F$12</f>
        <v>159.45164446999999</v>
      </c>
      <c r="L177" s="36">
        <f>SUMIFS(СВЦЭМ!$E$33:$E$776,СВЦЭМ!$A$33:$A$776,$A177,СВЦЭМ!$B$33:$B$776,L$155)+'СЕТ СН'!$F$12</f>
        <v>152.31341825999999</v>
      </c>
      <c r="M177" s="36">
        <f>SUMIFS(СВЦЭМ!$E$33:$E$776,СВЦЭМ!$A$33:$A$776,$A177,СВЦЭМ!$B$33:$B$776,M$155)+'СЕТ СН'!$F$12</f>
        <v>143.50148948</v>
      </c>
      <c r="N177" s="36">
        <f>SUMIFS(СВЦЭМ!$E$33:$E$776,СВЦЭМ!$A$33:$A$776,$A177,СВЦЭМ!$B$33:$B$776,N$155)+'СЕТ СН'!$F$12</f>
        <v>135.57907971</v>
      </c>
      <c r="O177" s="36">
        <f>SUMIFS(СВЦЭМ!$E$33:$E$776,СВЦЭМ!$A$33:$A$776,$A177,СВЦЭМ!$B$33:$B$776,O$155)+'СЕТ СН'!$F$12</f>
        <v>129.55958881999999</v>
      </c>
      <c r="P177" s="36">
        <f>SUMIFS(СВЦЭМ!$E$33:$E$776,СВЦЭМ!$A$33:$A$776,$A177,СВЦЭМ!$B$33:$B$776,P$155)+'СЕТ СН'!$F$12</f>
        <v>130.27421662</v>
      </c>
      <c r="Q177" s="36">
        <f>SUMIFS(СВЦЭМ!$E$33:$E$776,СВЦЭМ!$A$33:$A$776,$A177,СВЦЭМ!$B$33:$B$776,Q$155)+'СЕТ СН'!$F$12</f>
        <v>131.02836794999999</v>
      </c>
      <c r="R177" s="36">
        <f>SUMIFS(СВЦЭМ!$E$33:$E$776,СВЦЭМ!$A$33:$A$776,$A177,СВЦЭМ!$B$33:$B$776,R$155)+'СЕТ СН'!$F$12</f>
        <v>131.4331119</v>
      </c>
      <c r="S177" s="36">
        <f>SUMIFS(СВЦЭМ!$E$33:$E$776,СВЦЭМ!$A$33:$A$776,$A177,СВЦЭМ!$B$33:$B$776,S$155)+'СЕТ СН'!$F$12</f>
        <v>131.47566663000001</v>
      </c>
      <c r="T177" s="36">
        <f>SUMIFS(СВЦЭМ!$E$33:$E$776,СВЦЭМ!$A$33:$A$776,$A177,СВЦЭМ!$B$33:$B$776,T$155)+'СЕТ СН'!$F$12</f>
        <v>129.21105467999999</v>
      </c>
      <c r="U177" s="36">
        <f>SUMIFS(СВЦЭМ!$E$33:$E$776,СВЦЭМ!$A$33:$A$776,$A177,СВЦЭМ!$B$33:$B$776,U$155)+'СЕТ СН'!$F$12</f>
        <v>128.08986566999999</v>
      </c>
      <c r="V177" s="36">
        <f>SUMIFS(СВЦЭМ!$E$33:$E$776,СВЦЭМ!$A$33:$A$776,$A177,СВЦЭМ!$B$33:$B$776,V$155)+'СЕТ СН'!$F$12</f>
        <v>126.89290278999999</v>
      </c>
      <c r="W177" s="36">
        <f>SUMIFS(СВЦЭМ!$E$33:$E$776,СВЦЭМ!$A$33:$A$776,$A177,СВЦЭМ!$B$33:$B$776,W$155)+'СЕТ СН'!$F$12</f>
        <v>127.63062936999999</v>
      </c>
      <c r="X177" s="36">
        <f>SUMIFS(СВЦЭМ!$E$33:$E$776,СВЦЭМ!$A$33:$A$776,$A177,СВЦЭМ!$B$33:$B$776,X$155)+'СЕТ СН'!$F$12</f>
        <v>130.90396103</v>
      </c>
      <c r="Y177" s="36">
        <f>SUMIFS(СВЦЭМ!$E$33:$E$776,СВЦЭМ!$A$33:$A$776,$A177,СВЦЭМ!$B$33:$B$776,Y$155)+'СЕТ СН'!$F$12</f>
        <v>152.64579248000001</v>
      </c>
    </row>
    <row r="178" spans="1:27" ht="15.75" x14ac:dyDescent="0.2">
      <c r="A178" s="35">
        <f t="shared" si="4"/>
        <v>44066</v>
      </c>
      <c r="B178" s="36">
        <f>SUMIFS(СВЦЭМ!$E$33:$E$776,СВЦЭМ!$A$33:$A$776,$A178,СВЦЭМ!$B$33:$B$776,B$155)+'СЕТ СН'!$F$12</f>
        <v>163.90891918</v>
      </c>
      <c r="C178" s="36">
        <f>SUMIFS(СВЦЭМ!$E$33:$E$776,СВЦЭМ!$A$33:$A$776,$A178,СВЦЭМ!$B$33:$B$776,C$155)+'СЕТ СН'!$F$12</f>
        <v>168.93408070999999</v>
      </c>
      <c r="D178" s="36">
        <f>SUMIFS(СВЦЭМ!$E$33:$E$776,СВЦЭМ!$A$33:$A$776,$A178,СВЦЭМ!$B$33:$B$776,D$155)+'СЕТ СН'!$F$12</f>
        <v>174.30364438999999</v>
      </c>
      <c r="E178" s="36">
        <f>SUMIFS(СВЦЭМ!$E$33:$E$776,СВЦЭМ!$A$33:$A$776,$A178,СВЦЭМ!$B$33:$B$776,E$155)+'СЕТ СН'!$F$12</f>
        <v>177.60240142000001</v>
      </c>
      <c r="F178" s="36">
        <f>SUMIFS(СВЦЭМ!$E$33:$E$776,СВЦЭМ!$A$33:$A$776,$A178,СВЦЭМ!$B$33:$B$776,F$155)+'СЕТ СН'!$F$12</f>
        <v>178.52134593</v>
      </c>
      <c r="G178" s="36">
        <f>SUMIFS(СВЦЭМ!$E$33:$E$776,СВЦЭМ!$A$33:$A$776,$A178,СВЦЭМ!$B$33:$B$776,G$155)+'СЕТ СН'!$F$12</f>
        <v>178.62937502</v>
      </c>
      <c r="H178" s="36">
        <f>SUMIFS(СВЦЭМ!$E$33:$E$776,СВЦЭМ!$A$33:$A$776,$A178,СВЦЭМ!$B$33:$B$776,H$155)+'СЕТ СН'!$F$12</f>
        <v>175.93733585999999</v>
      </c>
      <c r="I178" s="36">
        <f>SUMIFS(СВЦЭМ!$E$33:$E$776,СВЦЭМ!$A$33:$A$776,$A178,СВЦЭМ!$B$33:$B$776,I$155)+'СЕТ СН'!$F$12</f>
        <v>170.78090148999999</v>
      </c>
      <c r="J178" s="36">
        <f>SUMIFS(СВЦЭМ!$E$33:$E$776,СВЦЭМ!$A$33:$A$776,$A178,СВЦЭМ!$B$33:$B$776,J$155)+'СЕТ СН'!$F$12</f>
        <v>168.43273995000001</v>
      </c>
      <c r="K178" s="36">
        <f>SUMIFS(СВЦЭМ!$E$33:$E$776,СВЦЭМ!$A$33:$A$776,$A178,СВЦЭМ!$B$33:$B$776,K$155)+'СЕТ СН'!$F$12</f>
        <v>163.72378627000001</v>
      </c>
      <c r="L178" s="36">
        <f>SUMIFS(СВЦЭМ!$E$33:$E$776,СВЦЭМ!$A$33:$A$776,$A178,СВЦЭМ!$B$33:$B$776,L$155)+'СЕТ СН'!$F$12</f>
        <v>155.12189495999999</v>
      </c>
      <c r="M178" s="36">
        <f>SUMIFS(СВЦЭМ!$E$33:$E$776,СВЦЭМ!$A$33:$A$776,$A178,СВЦЭМ!$B$33:$B$776,M$155)+'СЕТ СН'!$F$12</f>
        <v>141.81476942</v>
      </c>
      <c r="N178" s="36">
        <f>SUMIFS(СВЦЭМ!$E$33:$E$776,СВЦЭМ!$A$33:$A$776,$A178,СВЦЭМ!$B$33:$B$776,N$155)+'СЕТ СН'!$F$12</f>
        <v>129.82611365</v>
      </c>
      <c r="O178" s="36">
        <f>SUMIFS(СВЦЭМ!$E$33:$E$776,СВЦЭМ!$A$33:$A$776,$A178,СВЦЭМ!$B$33:$B$776,O$155)+'СЕТ СН'!$F$12</f>
        <v>126.01800572</v>
      </c>
      <c r="P178" s="36">
        <f>SUMIFS(СВЦЭМ!$E$33:$E$776,СВЦЭМ!$A$33:$A$776,$A178,СВЦЭМ!$B$33:$B$776,P$155)+'СЕТ СН'!$F$12</f>
        <v>127.44798394</v>
      </c>
      <c r="Q178" s="36">
        <f>SUMIFS(СВЦЭМ!$E$33:$E$776,СВЦЭМ!$A$33:$A$776,$A178,СВЦЭМ!$B$33:$B$776,Q$155)+'СЕТ СН'!$F$12</f>
        <v>127.05688001</v>
      </c>
      <c r="R178" s="36">
        <f>SUMIFS(СВЦЭМ!$E$33:$E$776,СВЦЭМ!$A$33:$A$776,$A178,СВЦЭМ!$B$33:$B$776,R$155)+'СЕТ СН'!$F$12</f>
        <v>126.58511166</v>
      </c>
      <c r="S178" s="36">
        <f>SUMIFS(СВЦЭМ!$E$33:$E$776,СВЦЭМ!$A$33:$A$776,$A178,СВЦЭМ!$B$33:$B$776,S$155)+'СЕТ СН'!$F$12</f>
        <v>127.39985529</v>
      </c>
      <c r="T178" s="36">
        <f>SUMIFS(СВЦЭМ!$E$33:$E$776,СВЦЭМ!$A$33:$A$776,$A178,СВЦЭМ!$B$33:$B$776,T$155)+'СЕТ СН'!$F$12</f>
        <v>127.62874481</v>
      </c>
      <c r="U178" s="36">
        <f>SUMIFS(СВЦЭМ!$E$33:$E$776,СВЦЭМ!$A$33:$A$776,$A178,СВЦЭМ!$B$33:$B$776,U$155)+'СЕТ СН'!$F$12</f>
        <v>124.94442262</v>
      </c>
      <c r="V178" s="36">
        <f>SUMIFS(СВЦЭМ!$E$33:$E$776,СВЦЭМ!$A$33:$A$776,$A178,СВЦЭМ!$B$33:$B$776,V$155)+'СЕТ СН'!$F$12</f>
        <v>123.26941216</v>
      </c>
      <c r="W178" s="36">
        <f>SUMIFS(СВЦЭМ!$E$33:$E$776,СВЦЭМ!$A$33:$A$776,$A178,СВЦЭМ!$B$33:$B$776,W$155)+'СЕТ СН'!$F$12</f>
        <v>123.8746704</v>
      </c>
      <c r="X178" s="36">
        <f>SUMIFS(СВЦЭМ!$E$33:$E$776,СВЦЭМ!$A$33:$A$776,$A178,СВЦЭМ!$B$33:$B$776,X$155)+'СЕТ СН'!$F$12</f>
        <v>130.18170573</v>
      </c>
      <c r="Y178" s="36">
        <f>SUMIFS(СВЦЭМ!$E$33:$E$776,СВЦЭМ!$A$33:$A$776,$A178,СВЦЭМ!$B$33:$B$776,Y$155)+'СЕТ СН'!$F$12</f>
        <v>149.89555192</v>
      </c>
    </row>
    <row r="179" spans="1:27" ht="15.75" x14ac:dyDescent="0.2">
      <c r="A179" s="35">
        <f t="shared" si="4"/>
        <v>44067</v>
      </c>
      <c r="B179" s="36">
        <f>SUMIFS(СВЦЭМ!$E$33:$E$776,СВЦЭМ!$A$33:$A$776,$A179,СВЦЭМ!$B$33:$B$776,B$155)+'СЕТ СН'!$F$12</f>
        <v>156.14269246999999</v>
      </c>
      <c r="C179" s="36">
        <f>SUMIFS(СВЦЭМ!$E$33:$E$776,СВЦЭМ!$A$33:$A$776,$A179,СВЦЭМ!$B$33:$B$776,C$155)+'СЕТ СН'!$F$12</f>
        <v>164.39180834000001</v>
      </c>
      <c r="D179" s="36">
        <f>SUMIFS(СВЦЭМ!$E$33:$E$776,СВЦЭМ!$A$33:$A$776,$A179,СВЦЭМ!$B$33:$B$776,D$155)+'СЕТ СН'!$F$12</f>
        <v>167.71983388000001</v>
      </c>
      <c r="E179" s="36">
        <f>SUMIFS(СВЦЭМ!$E$33:$E$776,СВЦЭМ!$A$33:$A$776,$A179,СВЦЭМ!$B$33:$B$776,E$155)+'СЕТ СН'!$F$12</f>
        <v>169.10539098999999</v>
      </c>
      <c r="F179" s="36">
        <f>SUMIFS(СВЦЭМ!$E$33:$E$776,СВЦЭМ!$A$33:$A$776,$A179,СВЦЭМ!$B$33:$B$776,F$155)+'СЕТ СН'!$F$12</f>
        <v>169.73146039</v>
      </c>
      <c r="G179" s="36">
        <f>SUMIFS(СВЦЭМ!$E$33:$E$776,СВЦЭМ!$A$33:$A$776,$A179,СВЦЭМ!$B$33:$B$776,G$155)+'СЕТ СН'!$F$12</f>
        <v>167.68459669999999</v>
      </c>
      <c r="H179" s="36">
        <f>SUMIFS(СВЦЭМ!$E$33:$E$776,СВЦЭМ!$A$33:$A$776,$A179,СВЦЭМ!$B$33:$B$776,H$155)+'СЕТ СН'!$F$12</f>
        <v>166.24308672999999</v>
      </c>
      <c r="I179" s="36">
        <f>SUMIFS(СВЦЭМ!$E$33:$E$776,СВЦЭМ!$A$33:$A$776,$A179,СВЦЭМ!$B$33:$B$776,I$155)+'СЕТ СН'!$F$12</f>
        <v>181.49021877999999</v>
      </c>
      <c r="J179" s="36">
        <f>SUMIFS(СВЦЭМ!$E$33:$E$776,СВЦЭМ!$A$33:$A$776,$A179,СВЦЭМ!$B$33:$B$776,J$155)+'СЕТ СН'!$F$12</f>
        <v>171.24342325999999</v>
      </c>
      <c r="K179" s="36">
        <f>SUMIFS(СВЦЭМ!$E$33:$E$776,СВЦЭМ!$A$33:$A$776,$A179,СВЦЭМ!$B$33:$B$776,K$155)+'СЕТ СН'!$F$12</f>
        <v>165.88758229000001</v>
      </c>
      <c r="L179" s="36">
        <f>SUMIFS(СВЦЭМ!$E$33:$E$776,СВЦЭМ!$A$33:$A$776,$A179,СВЦЭМ!$B$33:$B$776,L$155)+'СЕТ СН'!$F$12</f>
        <v>160.5866609</v>
      </c>
      <c r="M179" s="36">
        <f>SUMIFS(СВЦЭМ!$E$33:$E$776,СВЦЭМ!$A$33:$A$776,$A179,СВЦЭМ!$B$33:$B$776,M$155)+'СЕТ СН'!$F$12</f>
        <v>149.64595137000001</v>
      </c>
      <c r="N179" s="36">
        <f>SUMIFS(СВЦЭМ!$E$33:$E$776,СВЦЭМ!$A$33:$A$776,$A179,СВЦЭМ!$B$33:$B$776,N$155)+'СЕТ СН'!$F$12</f>
        <v>140.8496629</v>
      </c>
      <c r="O179" s="36">
        <f>SUMIFS(СВЦЭМ!$E$33:$E$776,СВЦЭМ!$A$33:$A$776,$A179,СВЦЭМ!$B$33:$B$776,O$155)+'СЕТ СН'!$F$12</f>
        <v>134.82171023000001</v>
      </c>
      <c r="P179" s="36">
        <f>SUMIFS(СВЦЭМ!$E$33:$E$776,СВЦЭМ!$A$33:$A$776,$A179,СВЦЭМ!$B$33:$B$776,P$155)+'СЕТ СН'!$F$12</f>
        <v>135.99884642000001</v>
      </c>
      <c r="Q179" s="36">
        <f>SUMIFS(СВЦЭМ!$E$33:$E$776,СВЦЭМ!$A$33:$A$776,$A179,СВЦЭМ!$B$33:$B$776,Q$155)+'СЕТ СН'!$F$12</f>
        <v>134.79442594</v>
      </c>
      <c r="R179" s="36">
        <f>SUMIFS(СВЦЭМ!$E$33:$E$776,СВЦЭМ!$A$33:$A$776,$A179,СВЦЭМ!$B$33:$B$776,R$155)+'СЕТ СН'!$F$12</f>
        <v>134.81500219</v>
      </c>
      <c r="S179" s="36">
        <f>SUMIFS(СВЦЭМ!$E$33:$E$776,СВЦЭМ!$A$33:$A$776,$A179,СВЦЭМ!$B$33:$B$776,S$155)+'СЕТ СН'!$F$12</f>
        <v>135.29520890000001</v>
      </c>
      <c r="T179" s="36">
        <f>SUMIFS(СВЦЭМ!$E$33:$E$776,СВЦЭМ!$A$33:$A$776,$A179,СВЦЭМ!$B$33:$B$776,T$155)+'СЕТ СН'!$F$12</f>
        <v>135.88705163</v>
      </c>
      <c r="U179" s="36">
        <f>SUMIFS(СВЦЭМ!$E$33:$E$776,СВЦЭМ!$A$33:$A$776,$A179,СВЦЭМ!$B$33:$B$776,U$155)+'СЕТ СН'!$F$12</f>
        <v>135.95907557999999</v>
      </c>
      <c r="V179" s="36">
        <f>SUMIFS(СВЦЭМ!$E$33:$E$776,СВЦЭМ!$A$33:$A$776,$A179,СВЦЭМ!$B$33:$B$776,V$155)+'СЕТ СН'!$F$12</f>
        <v>134.39840189</v>
      </c>
      <c r="W179" s="36">
        <f>SUMIFS(СВЦЭМ!$E$33:$E$776,СВЦЭМ!$A$33:$A$776,$A179,СВЦЭМ!$B$33:$B$776,W$155)+'СЕТ СН'!$F$12</f>
        <v>132.75863817000001</v>
      </c>
      <c r="X179" s="36">
        <f>SUMIFS(СВЦЭМ!$E$33:$E$776,СВЦЭМ!$A$33:$A$776,$A179,СВЦЭМ!$B$33:$B$776,X$155)+'СЕТ СН'!$F$12</f>
        <v>138.89444635999999</v>
      </c>
      <c r="Y179" s="36">
        <f>SUMIFS(СВЦЭМ!$E$33:$E$776,СВЦЭМ!$A$33:$A$776,$A179,СВЦЭМ!$B$33:$B$776,Y$155)+'СЕТ СН'!$F$12</f>
        <v>161.38239589</v>
      </c>
    </row>
    <row r="180" spans="1:27" ht="15.75" x14ac:dyDescent="0.2">
      <c r="A180" s="35">
        <f t="shared" si="4"/>
        <v>44068</v>
      </c>
      <c r="B180" s="36">
        <f>SUMIFS(СВЦЭМ!$E$33:$E$776,СВЦЭМ!$A$33:$A$776,$A180,СВЦЭМ!$B$33:$B$776,B$155)+'СЕТ СН'!$F$12</f>
        <v>157.83189701000001</v>
      </c>
      <c r="C180" s="36">
        <f>SUMIFS(СВЦЭМ!$E$33:$E$776,СВЦЭМ!$A$33:$A$776,$A180,СВЦЭМ!$B$33:$B$776,C$155)+'СЕТ СН'!$F$12</f>
        <v>165.03080793999999</v>
      </c>
      <c r="D180" s="36">
        <f>SUMIFS(СВЦЭМ!$E$33:$E$776,СВЦЭМ!$A$33:$A$776,$A180,СВЦЭМ!$B$33:$B$776,D$155)+'СЕТ СН'!$F$12</f>
        <v>169.34276607000001</v>
      </c>
      <c r="E180" s="36">
        <f>SUMIFS(СВЦЭМ!$E$33:$E$776,СВЦЭМ!$A$33:$A$776,$A180,СВЦЭМ!$B$33:$B$776,E$155)+'СЕТ СН'!$F$12</f>
        <v>170.25235749999999</v>
      </c>
      <c r="F180" s="36">
        <f>SUMIFS(СВЦЭМ!$E$33:$E$776,СВЦЭМ!$A$33:$A$776,$A180,СВЦЭМ!$B$33:$B$776,F$155)+'СЕТ СН'!$F$12</f>
        <v>171.06028377999999</v>
      </c>
      <c r="G180" s="36">
        <f>SUMIFS(СВЦЭМ!$E$33:$E$776,СВЦЭМ!$A$33:$A$776,$A180,СВЦЭМ!$B$33:$B$776,G$155)+'СЕТ СН'!$F$12</f>
        <v>169.2642065</v>
      </c>
      <c r="H180" s="36">
        <f>SUMIFS(СВЦЭМ!$E$33:$E$776,СВЦЭМ!$A$33:$A$776,$A180,СВЦЭМ!$B$33:$B$776,H$155)+'СЕТ СН'!$F$12</f>
        <v>172.14446053</v>
      </c>
      <c r="I180" s="36">
        <f>SUMIFS(СВЦЭМ!$E$33:$E$776,СВЦЭМ!$A$33:$A$776,$A180,СВЦЭМ!$B$33:$B$776,I$155)+'СЕТ СН'!$F$12</f>
        <v>178.51103087000001</v>
      </c>
      <c r="J180" s="36">
        <f>SUMIFS(СВЦЭМ!$E$33:$E$776,СВЦЭМ!$A$33:$A$776,$A180,СВЦЭМ!$B$33:$B$776,J$155)+'СЕТ СН'!$F$12</f>
        <v>175.45602638</v>
      </c>
      <c r="K180" s="36">
        <f>SUMIFS(СВЦЭМ!$E$33:$E$776,СВЦЭМ!$A$33:$A$776,$A180,СВЦЭМ!$B$33:$B$776,K$155)+'СЕТ СН'!$F$12</f>
        <v>167.96473717000001</v>
      </c>
      <c r="L180" s="36">
        <f>SUMIFS(СВЦЭМ!$E$33:$E$776,СВЦЭМ!$A$33:$A$776,$A180,СВЦЭМ!$B$33:$B$776,L$155)+'СЕТ СН'!$F$12</f>
        <v>163.75319476000001</v>
      </c>
      <c r="M180" s="36">
        <f>SUMIFS(СВЦЭМ!$E$33:$E$776,СВЦЭМ!$A$33:$A$776,$A180,СВЦЭМ!$B$33:$B$776,M$155)+'СЕТ СН'!$F$12</f>
        <v>149.55899736000001</v>
      </c>
      <c r="N180" s="36">
        <f>SUMIFS(СВЦЭМ!$E$33:$E$776,СВЦЭМ!$A$33:$A$776,$A180,СВЦЭМ!$B$33:$B$776,N$155)+'СЕТ СН'!$F$12</f>
        <v>139.36454329</v>
      </c>
      <c r="O180" s="36">
        <f>SUMIFS(СВЦЭМ!$E$33:$E$776,СВЦЭМ!$A$33:$A$776,$A180,СВЦЭМ!$B$33:$B$776,O$155)+'СЕТ СН'!$F$12</f>
        <v>133.99288962</v>
      </c>
      <c r="P180" s="36">
        <f>SUMIFS(СВЦЭМ!$E$33:$E$776,СВЦЭМ!$A$33:$A$776,$A180,СВЦЭМ!$B$33:$B$776,P$155)+'СЕТ СН'!$F$12</f>
        <v>135.72437095999999</v>
      </c>
      <c r="Q180" s="36">
        <f>SUMIFS(СВЦЭМ!$E$33:$E$776,СВЦЭМ!$A$33:$A$776,$A180,СВЦЭМ!$B$33:$B$776,Q$155)+'СЕТ СН'!$F$12</f>
        <v>135.08462660000001</v>
      </c>
      <c r="R180" s="36">
        <f>SUMIFS(СВЦЭМ!$E$33:$E$776,СВЦЭМ!$A$33:$A$776,$A180,СВЦЭМ!$B$33:$B$776,R$155)+'СЕТ СН'!$F$12</f>
        <v>134.40174037</v>
      </c>
      <c r="S180" s="36">
        <f>SUMIFS(СВЦЭМ!$E$33:$E$776,СВЦЭМ!$A$33:$A$776,$A180,СВЦЭМ!$B$33:$B$776,S$155)+'СЕТ СН'!$F$12</f>
        <v>135.09476436</v>
      </c>
      <c r="T180" s="36">
        <f>SUMIFS(СВЦЭМ!$E$33:$E$776,СВЦЭМ!$A$33:$A$776,$A180,СВЦЭМ!$B$33:$B$776,T$155)+'СЕТ СН'!$F$12</f>
        <v>135.18916161999999</v>
      </c>
      <c r="U180" s="36">
        <f>SUMIFS(СВЦЭМ!$E$33:$E$776,СВЦЭМ!$A$33:$A$776,$A180,СВЦЭМ!$B$33:$B$776,U$155)+'СЕТ СН'!$F$12</f>
        <v>134.13460022999999</v>
      </c>
      <c r="V180" s="36">
        <f>SUMIFS(СВЦЭМ!$E$33:$E$776,СВЦЭМ!$A$33:$A$776,$A180,СВЦЭМ!$B$33:$B$776,V$155)+'СЕТ СН'!$F$12</f>
        <v>129.89834393999999</v>
      </c>
      <c r="W180" s="36">
        <f>SUMIFS(СВЦЭМ!$E$33:$E$776,СВЦЭМ!$A$33:$A$776,$A180,СВЦЭМ!$B$33:$B$776,W$155)+'СЕТ СН'!$F$12</f>
        <v>125.88161144</v>
      </c>
      <c r="X180" s="36">
        <f>SUMIFS(СВЦЭМ!$E$33:$E$776,СВЦЭМ!$A$33:$A$776,$A180,СВЦЭМ!$B$33:$B$776,X$155)+'СЕТ СН'!$F$12</f>
        <v>130.70242557</v>
      </c>
      <c r="Y180" s="36">
        <f>SUMIFS(СВЦЭМ!$E$33:$E$776,СВЦЭМ!$A$33:$A$776,$A180,СВЦЭМ!$B$33:$B$776,Y$155)+'СЕТ СН'!$F$12</f>
        <v>151.56060133</v>
      </c>
    </row>
    <row r="181" spans="1:27" ht="15.75" x14ac:dyDescent="0.2">
      <c r="A181" s="35">
        <f t="shared" si="4"/>
        <v>44069</v>
      </c>
      <c r="B181" s="36">
        <f>SUMIFS(СВЦЭМ!$E$33:$E$776,СВЦЭМ!$A$33:$A$776,$A181,СВЦЭМ!$B$33:$B$776,B$155)+'СЕТ СН'!$F$12</f>
        <v>159.85705164999999</v>
      </c>
      <c r="C181" s="36">
        <f>SUMIFS(СВЦЭМ!$E$33:$E$776,СВЦЭМ!$A$33:$A$776,$A181,СВЦЭМ!$B$33:$B$776,C$155)+'СЕТ СН'!$F$12</f>
        <v>167.36610020000001</v>
      </c>
      <c r="D181" s="36">
        <f>SUMIFS(СВЦЭМ!$E$33:$E$776,СВЦЭМ!$A$33:$A$776,$A181,СВЦЭМ!$B$33:$B$776,D$155)+'СЕТ СН'!$F$12</f>
        <v>171.28511068</v>
      </c>
      <c r="E181" s="36">
        <f>SUMIFS(СВЦЭМ!$E$33:$E$776,СВЦЭМ!$A$33:$A$776,$A181,СВЦЭМ!$B$33:$B$776,E$155)+'СЕТ СН'!$F$12</f>
        <v>172.61820053</v>
      </c>
      <c r="F181" s="36">
        <f>SUMIFS(СВЦЭМ!$E$33:$E$776,СВЦЭМ!$A$33:$A$776,$A181,СВЦЭМ!$B$33:$B$776,F$155)+'СЕТ СН'!$F$12</f>
        <v>172.21098846000001</v>
      </c>
      <c r="G181" s="36">
        <f>SUMIFS(СВЦЭМ!$E$33:$E$776,СВЦЭМ!$A$33:$A$776,$A181,СВЦЭМ!$B$33:$B$776,G$155)+'СЕТ СН'!$F$12</f>
        <v>171.96455399000001</v>
      </c>
      <c r="H181" s="36">
        <f>SUMIFS(СВЦЭМ!$E$33:$E$776,СВЦЭМ!$A$33:$A$776,$A181,СВЦЭМ!$B$33:$B$776,H$155)+'СЕТ СН'!$F$12</f>
        <v>173.01235982</v>
      </c>
      <c r="I181" s="36">
        <f>SUMIFS(СВЦЭМ!$E$33:$E$776,СВЦЭМ!$A$33:$A$776,$A181,СВЦЭМ!$B$33:$B$776,I$155)+'СЕТ СН'!$F$12</f>
        <v>178.16481453</v>
      </c>
      <c r="J181" s="36">
        <f>SUMIFS(СВЦЭМ!$E$33:$E$776,СВЦЭМ!$A$33:$A$776,$A181,СВЦЭМ!$B$33:$B$776,J$155)+'СЕТ СН'!$F$12</f>
        <v>173.53660740999999</v>
      </c>
      <c r="K181" s="36">
        <f>SUMIFS(СВЦЭМ!$E$33:$E$776,СВЦЭМ!$A$33:$A$776,$A181,СВЦЭМ!$B$33:$B$776,K$155)+'СЕТ СН'!$F$12</f>
        <v>156.43133972000001</v>
      </c>
      <c r="L181" s="36">
        <f>SUMIFS(СВЦЭМ!$E$33:$E$776,СВЦЭМ!$A$33:$A$776,$A181,СВЦЭМ!$B$33:$B$776,L$155)+'СЕТ СН'!$F$12</f>
        <v>152.38827287999999</v>
      </c>
      <c r="M181" s="36">
        <f>SUMIFS(СВЦЭМ!$E$33:$E$776,СВЦЭМ!$A$33:$A$776,$A181,СВЦЭМ!$B$33:$B$776,M$155)+'СЕТ СН'!$F$12</f>
        <v>139.45451086</v>
      </c>
      <c r="N181" s="36">
        <f>SUMIFS(СВЦЭМ!$E$33:$E$776,СВЦЭМ!$A$33:$A$776,$A181,СВЦЭМ!$B$33:$B$776,N$155)+'СЕТ СН'!$F$12</f>
        <v>129.59327637000001</v>
      </c>
      <c r="O181" s="36">
        <f>SUMIFS(СВЦЭМ!$E$33:$E$776,СВЦЭМ!$A$33:$A$776,$A181,СВЦЭМ!$B$33:$B$776,O$155)+'СЕТ СН'!$F$12</f>
        <v>124.66372742999999</v>
      </c>
      <c r="P181" s="36">
        <f>SUMIFS(СВЦЭМ!$E$33:$E$776,СВЦЭМ!$A$33:$A$776,$A181,СВЦЭМ!$B$33:$B$776,P$155)+'СЕТ СН'!$F$12</f>
        <v>124.65052085000001</v>
      </c>
      <c r="Q181" s="36">
        <f>SUMIFS(СВЦЭМ!$E$33:$E$776,СВЦЭМ!$A$33:$A$776,$A181,СВЦЭМ!$B$33:$B$776,Q$155)+'СЕТ СН'!$F$12</f>
        <v>123.91256524000001</v>
      </c>
      <c r="R181" s="36">
        <f>SUMIFS(СВЦЭМ!$E$33:$E$776,СВЦЭМ!$A$33:$A$776,$A181,СВЦЭМ!$B$33:$B$776,R$155)+'СЕТ СН'!$F$12</f>
        <v>125.02200661000001</v>
      </c>
      <c r="S181" s="36">
        <f>SUMIFS(СВЦЭМ!$E$33:$E$776,СВЦЭМ!$A$33:$A$776,$A181,СВЦЭМ!$B$33:$B$776,S$155)+'СЕТ СН'!$F$12</f>
        <v>125.67572924</v>
      </c>
      <c r="T181" s="36">
        <f>SUMIFS(СВЦЭМ!$E$33:$E$776,СВЦЭМ!$A$33:$A$776,$A181,СВЦЭМ!$B$33:$B$776,T$155)+'СЕТ СН'!$F$12</f>
        <v>124.03969993</v>
      </c>
      <c r="U181" s="36">
        <f>SUMIFS(СВЦЭМ!$E$33:$E$776,СВЦЭМ!$A$33:$A$776,$A181,СВЦЭМ!$B$33:$B$776,U$155)+'СЕТ СН'!$F$12</f>
        <v>124.72982837000001</v>
      </c>
      <c r="V181" s="36">
        <f>SUMIFS(СВЦЭМ!$E$33:$E$776,СВЦЭМ!$A$33:$A$776,$A181,СВЦЭМ!$B$33:$B$776,V$155)+'СЕТ СН'!$F$12</f>
        <v>126.20179016</v>
      </c>
      <c r="W181" s="36">
        <f>SUMIFS(СВЦЭМ!$E$33:$E$776,СВЦЭМ!$A$33:$A$776,$A181,СВЦЭМ!$B$33:$B$776,W$155)+'СЕТ СН'!$F$12</f>
        <v>127.60422119</v>
      </c>
      <c r="X181" s="36">
        <f>SUMIFS(СВЦЭМ!$E$33:$E$776,СВЦЭМ!$A$33:$A$776,$A181,СВЦЭМ!$B$33:$B$776,X$155)+'СЕТ СН'!$F$12</f>
        <v>132.07659577999999</v>
      </c>
      <c r="Y181" s="36">
        <f>SUMIFS(СВЦЭМ!$E$33:$E$776,СВЦЭМ!$A$33:$A$776,$A181,СВЦЭМ!$B$33:$B$776,Y$155)+'СЕТ СН'!$F$12</f>
        <v>151.78593584000001</v>
      </c>
    </row>
    <row r="182" spans="1:27" ht="15.75" x14ac:dyDescent="0.2">
      <c r="A182" s="35">
        <f t="shared" si="4"/>
        <v>44070</v>
      </c>
      <c r="B182" s="36">
        <f>SUMIFS(СВЦЭМ!$E$33:$E$776,СВЦЭМ!$A$33:$A$776,$A182,СВЦЭМ!$B$33:$B$776,B$155)+'СЕТ СН'!$F$12</f>
        <v>137.94845287999999</v>
      </c>
      <c r="C182" s="36">
        <f>SUMIFS(СВЦЭМ!$E$33:$E$776,СВЦЭМ!$A$33:$A$776,$A182,СВЦЭМ!$B$33:$B$776,C$155)+'СЕТ СН'!$F$12</f>
        <v>159.38621361</v>
      </c>
      <c r="D182" s="36">
        <f>SUMIFS(СВЦЭМ!$E$33:$E$776,СВЦЭМ!$A$33:$A$776,$A182,СВЦЭМ!$B$33:$B$776,D$155)+'СЕТ СН'!$F$12</f>
        <v>179.188672</v>
      </c>
      <c r="E182" s="36">
        <f>SUMIFS(СВЦЭМ!$E$33:$E$776,СВЦЭМ!$A$33:$A$776,$A182,СВЦЭМ!$B$33:$B$776,E$155)+'СЕТ СН'!$F$12</f>
        <v>183.14935217999999</v>
      </c>
      <c r="F182" s="36">
        <f>SUMIFS(СВЦЭМ!$E$33:$E$776,СВЦЭМ!$A$33:$A$776,$A182,СВЦЭМ!$B$33:$B$776,F$155)+'СЕТ СН'!$F$12</f>
        <v>184.64338551</v>
      </c>
      <c r="G182" s="36">
        <f>SUMIFS(СВЦЭМ!$E$33:$E$776,СВЦЭМ!$A$33:$A$776,$A182,СВЦЭМ!$B$33:$B$776,G$155)+'СЕТ СН'!$F$12</f>
        <v>183.11694603999999</v>
      </c>
      <c r="H182" s="36">
        <f>SUMIFS(СВЦЭМ!$E$33:$E$776,СВЦЭМ!$A$33:$A$776,$A182,СВЦЭМ!$B$33:$B$776,H$155)+'СЕТ СН'!$F$12</f>
        <v>174.36798186999999</v>
      </c>
      <c r="I182" s="36">
        <f>SUMIFS(СВЦЭМ!$E$33:$E$776,СВЦЭМ!$A$33:$A$776,$A182,СВЦЭМ!$B$33:$B$776,I$155)+'СЕТ СН'!$F$12</f>
        <v>157.58372627</v>
      </c>
      <c r="J182" s="36">
        <f>SUMIFS(СВЦЭМ!$E$33:$E$776,СВЦЭМ!$A$33:$A$776,$A182,СВЦЭМ!$B$33:$B$776,J$155)+'СЕТ СН'!$F$12</f>
        <v>147.59434350000001</v>
      </c>
      <c r="K182" s="36">
        <f>SUMIFS(СВЦЭМ!$E$33:$E$776,СВЦЭМ!$A$33:$A$776,$A182,СВЦЭМ!$B$33:$B$776,K$155)+'СЕТ СН'!$F$12</f>
        <v>141.20711079</v>
      </c>
      <c r="L182" s="36">
        <f>SUMIFS(СВЦЭМ!$E$33:$E$776,СВЦЭМ!$A$33:$A$776,$A182,СВЦЭМ!$B$33:$B$776,L$155)+'СЕТ СН'!$F$12</f>
        <v>140.79302817999999</v>
      </c>
      <c r="M182" s="36">
        <f>SUMIFS(СВЦЭМ!$E$33:$E$776,СВЦЭМ!$A$33:$A$776,$A182,СВЦЭМ!$B$33:$B$776,M$155)+'СЕТ СН'!$F$12</f>
        <v>141.53576140000001</v>
      </c>
      <c r="N182" s="36">
        <f>SUMIFS(СВЦЭМ!$E$33:$E$776,СВЦЭМ!$A$33:$A$776,$A182,СВЦЭМ!$B$33:$B$776,N$155)+'СЕТ СН'!$F$12</f>
        <v>139.83271259</v>
      </c>
      <c r="O182" s="36">
        <f>SUMIFS(СВЦЭМ!$E$33:$E$776,СВЦЭМ!$A$33:$A$776,$A182,СВЦЭМ!$B$33:$B$776,O$155)+'СЕТ СН'!$F$12</f>
        <v>139.51434406999999</v>
      </c>
      <c r="P182" s="36">
        <f>SUMIFS(СВЦЭМ!$E$33:$E$776,СВЦЭМ!$A$33:$A$776,$A182,СВЦЭМ!$B$33:$B$776,P$155)+'СЕТ СН'!$F$12</f>
        <v>141.10830831999999</v>
      </c>
      <c r="Q182" s="36">
        <f>SUMIFS(СВЦЭМ!$E$33:$E$776,СВЦЭМ!$A$33:$A$776,$A182,СВЦЭМ!$B$33:$B$776,Q$155)+'СЕТ СН'!$F$12</f>
        <v>141.23342491</v>
      </c>
      <c r="R182" s="36">
        <f>SUMIFS(СВЦЭМ!$E$33:$E$776,СВЦЭМ!$A$33:$A$776,$A182,СВЦЭМ!$B$33:$B$776,R$155)+'СЕТ СН'!$F$12</f>
        <v>139.53289387999999</v>
      </c>
      <c r="S182" s="36">
        <f>SUMIFS(СВЦЭМ!$E$33:$E$776,СВЦЭМ!$A$33:$A$776,$A182,СВЦЭМ!$B$33:$B$776,S$155)+'СЕТ СН'!$F$12</f>
        <v>139.77040124999999</v>
      </c>
      <c r="T182" s="36">
        <f>SUMIFS(СВЦЭМ!$E$33:$E$776,СВЦЭМ!$A$33:$A$776,$A182,СВЦЭМ!$B$33:$B$776,T$155)+'СЕТ СН'!$F$12</f>
        <v>138.66995301</v>
      </c>
      <c r="U182" s="36">
        <f>SUMIFS(СВЦЭМ!$E$33:$E$776,СВЦЭМ!$A$33:$A$776,$A182,СВЦЭМ!$B$33:$B$776,U$155)+'СЕТ СН'!$F$12</f>
        <v>139.81951611</v>
      </c>
      <c r="V182" s="36">
        <f>SUMIFS(СВЦЭМ!$E$33:$E$776,СВЦЭМ!$A$33:$A$776,$A182,СВЦЭМ!$B$33:$B$776,V$155)+'СЕТ СН'!$F$12</f>
        <v>142.57950801000001</v>
      </c>
      <c r="W182" s="36">
        <f>SUMIFS(СВЦЭМ!$E$33:$E$776,СВЦЭМ!$A$33:$A$776,$A182,СВЦЭМ!$B$33:$B$776,W$155)+'СЕТ СН'!$F$12</f>
        <v>142.50116575999999</v>
      </c>
      <c r="X182" s="36">
        <f>SUMIFS(СВЦЭМ!$E$33:$E$776,СВЦЭМ!$A$33:$A$776,$A182,СВЦЭМ!$B$33:$B$776,X$155)+'СЕТ СН'!$F$12</f>
        <v>136.92673055</v>
      </c>
      <c r="Y182" s="36">
        <f>SUMIFS(СВЦЭМ!$E$33:$E$776,СВЦЭМ!$A$33:$A$776,$A182,СВЦЭМ!$B$33:$B$776,Y$155)+'СЕТ СН'!$F$12</f>
        <v>143.47230103000001</v>
      </c>
    </row>
    <row r="183" spans="1:27" ht="15.75" x14ac:dyDescent="0.2">
      <c r="A183" s="35">
        <f t="shared" si="4"/>
        <v>44071</v>
      </c>
      <c r="B183" s="36">
        <f>SUMIFS(СВЦЭМ!$E$33:$E$776,СВЦЭМ!$A$33:$A$776,$A183,СВЦЭМ!$B$33:$B$776,B$155)+'СЕТ СН'!$F$12</f>
        <v>169.60399169999999</v>
      </c>
      <c r="C183" s="36">
        <f>SUMIFS(СВЦЭМ!$E$33:$E$776,СВЦЭМ!$A$33:$A$776,$A183,СВЦЭМ!$B$33:$B$776,C$155)+'СЕТ СН'!$F$12</f>
        <v>173.52690576000001</v>
      </c>
      <c r="D183" s="36">
        <f>SUMIFS(СВЦЭМ!$E$33:$E$776,СВЦЭМ!$A$33:$A$776,$A183,СВЦЭМ!$B$33:$B$776,D$155)+'СЕТ СН'!$F$12</f>
        <v>180.01696344000001</v>
      </c>
      <c r="E183" s="36">
        <f>SUMIFS(СВЦЭМ!$E$33:$E$776,СВЦЭМ!$A$33:$A$776,$A183,СВЦЭМ!$B$33:$B$776,E$155)+'СЕТ СН'!$F$12</f>
        <v>182.76088730999999</v>
      </c>
      <c r="F183" s="36">
        <f>SUMIFS(СВЦЭМ!$E$33:$E$776,СВЦЭМ!$A$33:$A$776,$A183,СВЦЭМ!$B$33:$B$776,F$155)+'СЕТ СН'!$F$12</f>
        <v>184.92951049000001</v>
      </c>
      <c r="G183" s="36">
        <f>SUMIFS(СВЦЭМ!$E$33:$E$776,СВЦЭМ!$A$33:$A$776,$A183,СВЦЭМ!$B$33:$B$776,G$155)+'СЕТ СН'!$F$12</f>
        <v>180.63320454000001</v>
      </c>
      <c r="H183" s="36">
        <f>SUMIFS(СВЦЭМ!$E$33:$E$776,СВЦЭМ!$A$33:$A$776,$A183,СВЦЭМ!$B$33:$B$776,H$155)+'СЕТ СН'!$F$12</f>
        <v>173.18511197999999</v>
      </c>
      <c r="I183" s="36">
        <f>SUMIFS(СВЦЭМ!$E$33:$E$776,СВЦЭМ!$A$33:$A$776,$A183,СВЦЭМ!$B$33:$B$776,I$155)+'СЕТ СН'!$F$12</f>
        <v>161.31210315999999</v>
      </c>
      <c r="J183" s="36">
        <f>SUMIFS(СВЦЭМ!$E$33:$E$776,СВЦЭМ!$A$33:$A$776,$A183,СВЦЭМ!$B$33:$B$776,J$155)+'СЕТ СН'!$F$12</f>
        <v>148.33431615000001</v>
      </c>
      <c r="K183" s="36">
        <f>SUMIFS(СВЦЭМ!$E$33:$E$776,СВЦЭМ!$A$33:$A$776,$A183,СВЦЭМ!$B$33:$B$776,K$155)+'СЕТ СН'!$F$12</f>
        <v>142.44180996</v>
      </c>
      <c r="L183" s="36">
        <f>SUMIFS(СВЦЭМ!$E$33:$E$776,СВЦЭМ!$A$33:$A$776,$A183,СВЦЭМ!$B$33:$B$776,L$155)+'СЕТ СН'!$F$12</f>
        <v>140.89722222</v>
      </c>
      <c r="M183" s="36">
        <f>SUMIFS(СВЦЭМ!$E$33:$E$776,СВЦЭМ!$A$33:$A$776,$A183,СВЦЭМ!$B$33:$B$776,M$155)+'СЕТ СН'!$F$12</f>
        <v>141.60061906999999</v>
      </c>
      <c r="N183" s="36">
        <f>SUMIFS(СВЦЭМ!$E$33:$E$776,СВЦЭМ!$A$33:$A$776,$A183,СВЦЭМ!$B$33:$B$776,N$155)+'СЕТ СН'!$F$12</f>
        <v>141.72162901999999</v>
      </c>
      <c r="O183" s="36">
        <f>SUMIFS(СВЦЭМ!$E$33:$E$776,СВЦЭМ!$A$33:$A$776,$A183,СВЦЭМ!$B$33:$B$776,O$155)+'СЕТ СН'!$F$12</f>
        <v>140.55375237000001</v>
      </c>
      <c r="P183" s="36">
        <f>SUMIFS(СВЦЭМ!$E$33:$E$776,СВЦЭМ!$A$33:$A$776,$A183,СВЦЭМ!$B$33:$B$776,P$155)+'СЕТ СН'!$F$12</f>
        <v>140.91992651000001</v>
      </c>
      <c r="Q183" s="36">
        <f>SUMIFS(СВЦЭМ!$E$33:$E$776,СВЦЭМ!$A$33:$A$776,$A183,СВЦЭМ!$B$33:$B$776,Q$155)+'СЕТ СН'!$F$12</f>
        <v>143.59997709999999</v>
      </c>
      <c r="R183" s="36">
        <f>SUMIFS(СВЦЭМ!$E$33:$E$776,СВЦЭМ!$A$33:$A$776,$A183,СВЦЭМ!$B$33:$B$776,R$155)+'СЕТ СН'!$F$12</f>
        <v>142.84456513999999</v>
      </c>
      <c r="S183" s="36">
        <f>SUMIFS(СВЦЭМ!$E$33:$E$776,СВЦЭМ!$A$33:$A$776,$A183,СВЦЭМ!$B$33:$B$776,S$155)+'СЕТ СН'!$F$12</f>
        <v>143.34505407</v>
      </c>
      <c r="T183" s="36">
        <f>SUMIFS(СВЦЭМ!$E$33:$E$776,СВЦЭМ!$A$33:$A$776,$A183,СВЦЭМ!$B$33:$B$776,T$155)+'СЕТ СН'!$F$12</f>
        <v>142.48674292000001</v>
      </c>
      <c r="U183" s="36">
        <f>SUMIFS(СВЦЭМ!$E$33:$E$776,СВЦЭМ!$A$33:$A$776,$A183,СВЦЭМ!$B$33:$B$776,U$155)+'СЕТ СН'!$F$12</f>
        <v>141.08698795999999</v>
      </c>
      <c r="V183" s="36">
        <f>SUMIFS(СВЦЭМ!$E$33:$E$776,СВЦЭМ!$A$33:$A$776,$A183,СВЦЭМ!$B$33:$B$776,V$155)+'СЕТ СН'!$F$12</f>
        <v>136.00869931</v>
      </c>
      <c r="W183" s="36">
        <f>SUMIFS(СВЦЭМ!$E$33:$E$776,СВЦЭМ!$A$33:$A$776,$A183,СВЦЭМ!$B$33:$B$776,W$155)+'СЕТ СН'!$F$12</f>
        <v>135.67170702999999</v>
      </c>
      <c r="X183" s="36">
        <f>SUMIFS(СВЦЭМ!$E$33:$E$776,СВЦЭМ!$A$33:$A$776,$A183,СВЦЭМ!$B$33:$B$776,X$155)+'СЕТ СН'!$F$12</f>
        <v>146.18569173</v>
      </c>
      <c r="Y183" s="36">
        <f>SUMIFS(СВЦЭМ!$E$33:$E$776,СВЦЭМ!$A$33:$A$776,$A183,СВЦЭМ!$B$33:$B$776,Y$155)+'СЕТ СН'!$F$12</f>
        <v>156.45407306000001</v>
      </c>
    </row>
    <row r="184" spans="1:27" ht="15.75" x14ac:dyDescent="0.2">
      <c r="A184" s="35">
        <f t="shared" si="4"/>
        <v>44072</v>
      </c>
      <c r="B184" s="36">
        <f>SUMIFS(СВЦЭМ!$E$33:$E$776,СВЦЭМ!$A$33:$A$776,$A184,СВЦЭМ!$B$33:$B$776,B$155)+'СЕТ СН'!$F$12</f>
        <v>169.49210754000001</v>
      </c>
      <c r="C184" s="36">
        <f>SUMIFS(СВЦЭМ!$E$33:$E$776,СВЦЭМ!$A$33:$A$776,$A184,СВЦЭМ!$B$33:$B$776,C$155)+'СЕТ СН'!$F$12</f>
        <v>179.31220124999999</v>
      </c>
      <c r="D184" s="36">
        <f>SUMIFS(СВЦЭМ!$E$33:$E$776,СВЦЭМ!$A$33:$A$776,$A184,СВЦЭМ!$B$33:$B$776,D$155)+'СЕТ СН'!$F$12</f>
        <v>187.18288938000001</v>
      </c>
      <c r="E184" s="36">
        <f>SUMIFS(СВЦЭМ!$E$33:$E$776,СВЦЭМ!$A$33:$A$776,$A184,СВЦЭМ!$B$33:$B$776,E$155)+'СЕТ СН'!$F$12</f>
        <v>190.45868159</v>
      </c>
      <c r="F184" s="36">
        <f>SUMIFS(СВЦЭМ!$E$33:$E$776,СВЦЭМ!$A$33:$A$776,$A184,СВЦЭМ!$B$33:$B$776,F$155)+'СЕТ СН'!$F$12</f>
        <v>192.43363446999999</v>
      </c>
      <c r="G184" s="36">
        <f>SUMIFS(СВЦЭМ!$E$33:$E$776,СВЦЭМ!$A$33:$A$776,$A184,СВЦЭМ!$B$33:$B$776,G$155)+'СЕТ СН'!$F$12</f>
        <v>189.21401273000001</v>
      </c>
      <c r="H184" s="36">
        <f>SUMIFS(СВЦЭМ!$E$33:$E$776,СВЦЭМ!$A$33:$A$776,$A184,СВЦЭМ!$B$33:$B$776,H$155)+'СЕТ СН'!$F$12</f>
        <v>183.65775167000001</v>
      </c>
      <c r="I184" s="36">
        <f>SUMIFS(СВЦЭМ!$E$33:$E$776,СВЦЭМ!$A$33:$A$776,$A184,СВЦЭМ!$B$33:$B$776,I$155)+'СЕТ СН'!$F$12</f>
        <v>174.01381631999999</v>
      </c>
      <c r="J184" s="36">
        <f>SUMIFS(СВЦЭМ!$E$33:$E$776,СВЦЭМ!$A$33:$A$776,$A184,СВЦЭМ!$B$33:$B$776,J$155)+'СЕТ СН'!$F$12</f>
        <v>158.70563091</v>
      </c>
      <c r="K184" s="36">
        <f>SUMIFS(СВЦЭМ!$E$33:$E$776,СВЦЭМ!$A$33:$A$776,$A184,СВЦЭМ!$B$33:$B$776,K$155)+'СЕТ СН'!$F$12</f>
        <v>146.11618578</v>
      </c>
      <c r="L184" s="36">
        <f>SUMIFS(СВЦЭМ!$E$33:$E$776,СВЦЭМ!$A$33:$A$776,$A184,СВЦЭМ!$B$33:$B$776,L$155)+'СЕТ СН'!$F$12</f>
        <v>141.91884789</v>
      </c>
      <c r="M184" s="36">
        <f>SUMIFS(СВЦЭМ!$E$33:$E$776,СВЦЭМ!$A$33:$A$776,$A184,СВЦЭМ!$B$33:$B$776,M$155)+'СЕТ СН'!$F$12</f>
        <v>142.19577075999999</v>
      </c>
      <c r="N184" s="36">
        <f>SUMIFS(СВЦЭМ!$E$33:$E$776,СВЦЭМ!$A$33:$A$776,$A184,СВЦЭМ!$B$33:$B$776,N$155)+'СЕТ СН'!$F$12</f>
        <v>144.26893437999999</v>
      </c>
      <c r="O184" s="36">
        <f>SUMIFS(СВЦЭМ!$E$33:$E$776,СВЦЭМ!$A$33:$A$776,$A184,СВЦЭМ!$B$33:$B$776,O$155)+'СЕТ СН'!$F$12</f>
        <v>143.6929499</v>
      </c>
      <c r="P184" s="36">
        <f>SUMIFS(СВЦЭМ!$E$33:$E$776,СВЦЭМ!$A$33:$A$776,$A184,СВЦЭМ!$B$33:$B$776,P$155)+'СЕТ СН'!$F$12</f>
        <v>144.91528740999999</v>
      </c>
      <c r="Q184" s="36">
        <f>SUMIFS(СВЦЭМ!$E$33:$E$776,СВЦЭМ!$A$33:$A$776,$A184,СВЦЭМ!$B$33:$B$776,Q$155)+'СЕТ СН'!$F$12</f>
        <v>148.03071588</v>
      </c>
      <c r="R184" s="36">
        <f>SUMIFS(СВЦЭМ!$E$33:$E$776,СВЦЭМ!$A$33:$A$776,$A184,СВЦЭМ!$B$33:$B$776,R$155)+'СЕТ СН'!$F$12</f>
        <v>149.98774509</v>
      </c>
      <c r="S184" s="36">
        <f>SUMIFS(СВЦЭМ!$E$33:$E$776,СВЦЭМ!$A$33:$A$776,$A184,СВЦЭМ!$B$33:$B$776,S$155)+'СЕТ СН'!$F$12</f>
        <v>148.07748024</v>
      </c>
      <c r="T184" s="36">
        <f>SUMIFS(СВЦЭМ!$E$33:$E$776,СВЦЭМ!$A$33:$A$776,$A184,СВЦЭМ!$B$33:$B$776,T$155)+'СЕТ СН'!$F$12</f>
        <v>147.7389933</v>
      </c>
      <c r="U184" s="36">
        <f>SUMIFS(СВЦЭМ!$E$33:$E$776,СВЦЭМ!$A$33:$A$776,$A184,СВЦЭМ!$B$33:$B$776,U$155)+'СЕТ СН'!$F$12</f>
        <v>147.73455272000001</v>
      </c>
      <c r="V184" s="36">
        <f>SUMIFS(СВЦЭМ!$E$33:$E$776,СВЦЭМ!$A$33:$A$776,$A184,СВЦЭМ!$B$33:$B$776,V$155)+'СЕТ СН'!$F$12</f>
        <v>143.57141593</v>
      </c>
      <c r="W184" s="36">
        <f>SUMIFS(СВЦЭМ!$E$33:$E$776,СВЦЭМ!$A$33:$A$776,$A184,СВЦЭМ!$B$33:$B$776,W$155)+'СЕТ СН'!$F$12</f>
        <v>141.29278493000001</v>
      </c>
      <c r="X184" s="36">
        <f>SUMIFS(СВЦЭМ!$E$33:$E$776,СВЦЭМ!$A$33:$A$776,$A184,СВЦЭМ!$B$33:$B$776,X$155)+'СЕТ СН'!$F$12</f>
        <v>150.17658800000001</v>
      </c>
      <c r="Y184" s="36">
        <f>SUMIFS(СВЦЭМ!$E$33:$E$776,СВЦЭМ!$A$33:$A$776,$A184,СВЦЭМ!$B$33:$B$776,Y$155)+'СЕТ СН'!$F$12</f>
        <v>158.62096048000001</v>
      </c>
    </row>
    <row r="185" spans="1:27" ht="15.75" x14ac:dyDescent="0.2">
      <c r="A185" s="35">
        <f t="shared" si="4"/>
        <v>44073</v>
      </c>
      <c r="B185" s="36">
        <f>SUMIFS(СВЦЭМ!$E$33:$E$776,СВЦЭМ!$A$33:$A$776,$A185,СВЦЭМ!$B$33:$B$776,B$155)+'СЕТ СН'!$F$12</f>
        <v>165.31070722000001</v>
      </c>
      <c r="C185" s="36">
        <f>SUMIFS(СВЦЭМ!$E$33:$E$776,СВЦЭМ!$A$33:$A$776,$A185,СВЦЭМ!$B$33:$B$776,C$155)+'СЕТ СН'!$F$12</f>
        <v>177.49330434999999</v>
      </c>
      <c r="D185" s="36">
        <f>SUMIFS(СВЦЭМ!$E$33:$E$776,СВЦЭМ!$A$33:$A$776,$A185,СВЦЭМ!$B$33:$B$776,D$155)+'СЕТ СН'!$F$12</f>
        <v>186.67555630999999</v>
      </c>
      <c r="E185" s="36">
        <f>SUMIFS(СВЦЭМ!$E$33:$E$776,СВЦЭМ!$A$33:$A$776,$A185,СВЦЭМ!$B$33:$B$776,E$155)+'СЕТ СН'!$F$12</f>
        <v>186.84777763</v>
      </c>
      <c r="F185" s="36">
        <f>SUMIFS(СВЦЭМ!$E$33:$E$776,СВЦЭМ!$A$33:$A$776,$A185,СВЦЭМ!$B$33:$B$776,F$155)+'СЕТ СН'!$F$12</f>
        <v>186.92229001999999</v>
      </c>
      <c r="G185" s="36">
        <f>SUMIFS(СВЦЭМ!$E$33:$E$776,СВЦЭМ!$A$33:$A$776,$A185,СВЦЭМ!$B$33:$B$776,G$155)+'СЕТ СН'!$F$12</f>
        <v>184.81334950999999</v>
      </c>
      <c r="H185" s="36">
        <f>SUMIFS(СВЦЭМ!$E$33:$E$776,СВЦЭМ!$A$33:$A$776,$A185,СВЦЭМ!$B$33:$B$776,H$155)+'СЕТ СН'!$F$12</f>
        <v>183.12501803000001</v>
      </c>
      <c r="I185" s="36">
        <f>SUMIFS(СВЦЭМ!$E$33:$E$776,СВЦЭМ!$A$33:$A$776,$A185,СВЦЭМ!$B$33:$B$776,I$155)+'СЕТ СН'!$F$12</f>
        <v>176.47039018000001</v>
      </c>
      <c r="J185" s="36">
        <f>SUMIFS(СВЦЭМ!$E$33:$E$776,СВЦЭМ!$A$33:$A$776,$A185,СВЦЭМ!$B$33:$B$776,J$155)+'СЕТ СН'!$F$12</f>
        <v>160.76230580999999</v>
      </c>
      <c r="K185" s="36">
        <f>SUMIFS(СВЦЭМ!$E$33:$E$776,СВЦЭМ!$A$33:$A$776,$A185,СВЦЭМ!$B$33:$B$776,K$155)+'СЕТ СН'!$F$12</f>
        <v>146.89081526000001</v>
      </c>
      <c r="L185" s="36">
        <f>SUMIFS(СВЦЭМ!$E$33:$E$776,СВЦЭМ!$A$33:$A$776,$A185,СВЦЭМ!$B$33:$B$776,L$155)+'СЕТ СН'!$F$12</f>
        <v>140.29812477999999</v>
      </c>
      <c r="M185" s="36">
        <f>SUMIFS(СВЦЭМ!$E$33:$E$776,СВЦЭМ!$A$33:$A$776,$A185,СВЦЭМ!$B$33:$B$776,M$155)+'СЕТ СН'!$F$12</f>
        <v>139.11936316000001</v>
      </c>
      <c r="N185" s="36">
        <f>SUMIFS(СВЦЭМ!$E$33:$E$776,СВЦЭМ!$A$33:$A$776,$A185,СВЦЭМ!$B$33:$B$776,N$155)+'СЕТ СН'!$F$12</f>
        <v>141.20737628000001</v>
      </c>
      <c r="O185" s="36">
        <f>SUMIFS(СВЦЭМ!$E$33:$E$776,СВЦЭМ!$A$33:$A$776,$A185,СВЦЭМ!$B$33:$B$776,O$155)+'СЕТ СН'!$F$12</f>
        <v>139.63840377</v>
      </c>
      <c r="P185" s="36">
        <f>SUMIFS(СВЦЭМ!$E$33:$E$776,СВЦЭМ!$A$33:$A$776,$A185,СВЦЭМ!$B$33:$B$776,P$155)+'СЕТ СН'!$F$12</f>
        <v>140.35377079</v>
      </c>
      <c r="Q185" s="36">
        <f>SUMIFS(СВЦЭМ!$E$33:$E$776,СВЦЭМ!$A$33:$A$776,$A185,СВЦЭМ!$B$33:$B$776,Q$155)+'СЕТ СН'!$F$12</f>
        <v>143.18293697999999</v>
      </c>
      <c r="R185" s="36">
        <f>SUMIFS(СВЦЭМ!$E$33:$E$776,СВЦЭМ!$A$33:$A$776,$A185,СВЦЭМ!$B$33:$B$776,R$155)+'СЕТ СН'!$F$12</f>
        <v>144.20595072</v>
      </c>
      <c r="S185" s="36">
        <f>SUMIFS(СВЦЭМ!$E$33:$E$776,СВЦЭМ!$A$33:$A$776,$A185,СВЦЭМ!$B$33:$B$776,S$155)+'СЕТ СН'!$F$12</f>
        <v>141.12874497000001</v>
      </c>
      <c r="T185" s="36">
        <f>SUMIFS(СВЦЭМ!$E$33:$E$776,СВЦЭМ!$A$33:$A$776,$A185,СВЦЭМ!$B$33:$B$776,T$155)+'СЕТ СН'!$F$12</f>
        <v>139.01689698999999</v>
      </c>
      <c r="U185" s="36">
        <f>SUMIFS(СВЦЭМ!$E$33:$E$776,СВЦЭМ!$A$33:$A$776,$A185,СВЦЭМ!$B$33:$B$776,U$155)+'СЕТ СН'!$F$12</f>
        <v>137.81230113000001</v>
      </c>
      <c r="V185" s="36">
        <f>SUMIFS(СВЦЭМ!$E$33:$E$776,СВЦЭМ!$A$33:$A$776,$A185,СВЦЭМ!$B$33:$B$776,V$155)+'СЕТ СН'!$F$12</f>
        <v>132.18239026000001</v>
      </c>
      <c r="W185" s="36">
        <f>SUMIFS(СВЦЭМ!$E$33:$E$776,СВЦЭМ!$A$33:$A$776,$A185,СВЦЭМ!$B$33:$B$776,W$155)+'СЕТ СН'!$F$12</f>
        <v>128.4805178</v>
      </c>
      <c r="X185" s="36">
        <f>SUMIFS(СВЦЭМ!$E$33:$E$776,СВЦЭМ!$A$33:$A$776,$A185,СВЦЭМ!$B$33:$B$776,X$155)+'СЕТ СН'!$F$12</f>
        <v>137.34250362</v>
      </c>
      <c r="Y185" s="36">
        <f>SUMIFS(СВЦЭМ!$E$33:$E$776,СВЦЭМ!$A$33:$A$776,$A185,СВЦЭМ!$B$33:$B$776,Y$155)+'СЕТ СН'!$F$12</f>
        <v>148.43902768000001</v>
      </c>
    </row>
    <row r="186" spans="1:27" ht="15.75" x14ac:dyDescent="0.2">
      <c r="A186" s="35">
        <f t="shared" si="4"/>
        <v>44074</v>
      </c>
      <c r="B186" s="36">
        <f>SUMIFS(СВЦЭМ!$E$33:$E$776,СВЦЭМ!$A$33:$A$776,$A186,СВЦЭМ!$B$33:$B$776,B$155)+'СЕТ СН'!$F$12</f>
        <v>158.52836310999999</v>
      </c>
      <c r="C186" s="36">
        <f>SUMIFS(СВЦЭМ!$E$33:$E$776,СВЦЭМ!$A$33:$A$776,$A186,СВЦЭМ!$B$33:$B$776,C$155)+'СЕТ СН'!$F$12</f>
        <v>169.83544376</v>
      </c>
      <c r="D186" s="36">
        <f>SUMIFS(СВЦЭМ!$E$33:$E$776,СВЦЭМ!$A$33:$A$776,$A186,СВЦЭМ!$B$33:$B$776,D$155)+'СЕТ СН'!$F$12</f>
        <v>181.65837784999999</v>
      </c>
      <c r="E186" s="36">
        <f>SUMIFS(СВЦЭМ!$E$33:$E$776,СВЦЭМ!$A$33:$A$776,$A186,СВЦЭМ!$B$33:$B$776,E$155)+'СЕТ СН'!$F$12</f>
        <v>184.24463352999999</v>
      </c>
      <c r="F186" s="36">
        <f>SUMIFS(СВЦЭМ!$E$33:$E$776,СВЦЭМ!$A$33:$A$776,$A186,СВЦЭМ!$B$33:$B$776,F$155)+'СЕТ СН'!$F$12</f>
        <v>186.68331008999999</v>
      </c>
      <c r="G186" s="36">
        <f>SUMIFS(СВЦЭМ!$E$33:$E$776,СВЦЭМ!$A$33:$A$776,$A186,СВЦЭМ!$B$33:$B$776,G$155)+'СЕТ СН'!$F$12</f>
        <v>183.79157968000001</v>
      </c>
      <c r="H186" s="36">
        <f>SUMIFS(СВЦЭМ!$E$33:$E$776,СВЦЭМ!$A$33:$A$776,$A186,СВЦЭМ!$B$33:$B$776,H$155)+'СЕТ СН'!$F$12</f>
        <v>173.00331772999999</v>
      </c>
      <c r="I186" s="36">
        <f>SUMIFS(СВЦЭМ!$E$33:$E$776,СВЦЭМ!$A$33:$A$776,$A186,СВЦЭМ!$B$33:$B$776,I$155)+'СЕТ СН'!$F$12</f>
        <v>159.97079088999999</v>
      </c>
      <c r="J186" s="36">
        <f>SUMIFS(СВЦЭМ!$E$33:$E$776,СВЦЭМ!$A$33:$A$776,$A186,СВЦЭМ!$B$33:$B$776,J$155)+'СЕТ СН'!$F$12</f>
        <v>148.31993220000001</v>
      </c>
      <c r="K186" s="36">
        <f>SUMIFS(СВЦЭМ!$E$33:$E$776,СВЦЭМ!$A$33:$A$776,$A186,СВЦЭМ!$B$33:$B$776,K$155)+'СЕТ СН'!$F$12</f>
        <v>139.40206039</v>
      </c>
      <c r="L186" s="36">
        <f>SUMIFS(СВЦЭМ!$E$33:$E$776,СВЦЭМ!$A$33:$A$776,$A186,СВЦЭМ!$B$33:$B$776,L$155)+'СЕТ СН'!$F$12</f>
        <v>142.64372035</v>
      </c>
      <c r="M186" s="36">
        <f>SUMIFS(СВЦЭМ!$E$33:$E$776,СВЦЭМ!$A$33:$A$776,$A186,СВЦЭМ!$B$33:$B$776,M$155)+'СЕТ СН'!$F$12</f>
        <v>142.61790199000001</v>
      </c>
      <c r="N186" s="36">
        <f>SUMIFS(СВЦЭМ!$E$33:$E$776,СВЦЭМ!$A$33:$A$776,$A186,СВЦЭМ!$B$33:$B$776,N$155)+'СЕТ СН'!$F$12</f>
        <v>141.56277578999999</v>
      </c>
      <c r="O186" s="36">
        <f>SUMIFS(СВЦЭМ!$E$33:$E$776,СВЦЭМ!$A$33:$A$776,$A186,СВЦЭМ!$B$33:$B$776,O$155)+'СЕТ СН'!$F$12</f>
        <v>140.19279474999999</v>
      </c>
      <c r="P186" s="36">
        <f>SUMIFS(СВЦЭМ!$E$33:$E$776,СВЦЭМ!$A$33:$A$776,$A186,СВЦЭМ!$B$33:$B$776,P$155)+'СЕТ СН'!$F$12</f>
        <v>141.09933380999999</v>
      </c>
      <c r="Q186" s="36">
        <f>SUMIFS(СВЦЭМ!$E$33:$E$776,СВЦЭМ!$A$33:$A$776,$A186,СВЦЭМ!$B$33:$B$776,Q$155)+'СЕТ СН'!$F$12</f>
        <v>141.00489041</v>
      </c>
      <c r="R186" s="36">
        <f>SUMIFS(СВЦЭМ!$E$33:$E$776,СВЦЭМ!$A$33:$A$776,$A186,СВЦЭМ!$B$33:$B$776,R$155)+'СЕТ СН'!$F$12</f>
        <v>140.52096635000001</v>
      </c>
      <c r="S186" s="36">
        <f>SUMIFS(СВЦЭМ!$E$33:$E$776,СВЦЭМ!$A$33:$A$776,$A186,СВЦЭМ!$B$33:$B$776,S$155)+'СЕТ СН'!$F$12</f>
        <v>141.65030476000001</v>
      </c>
      <c r="T186" s="36">
        <f>SUMIFS(СВЦЭМ!$E$33:$E$776,СВЦЭМ!$A$33:$A$776,$A186,СВЦЭМ!$B$33:$B$776,T$155)+'СЕТ СН'!$F$12</f>
        <v>141.35562096999999</v>
      </c>
      <c r="U186" s="36">
        <f>SUMIFS(СВЦЭМ!$E$33:$E$776,СВЦЭМ!$A$33:$A$776,$A186,СВЦЭМ!$B$33:$B$776,U$155)+'СЕТ СН'!$F$12</f>
        <v>139.87104993</v>
      </c>
      <c r="V186" s="36">
        <f>SUMIFS(СВЦЭМ!$E$33:$E$776,СВЦЭМ!$A$33:$A$776,$A186,СВЦЭМ!$B$33:$B$776,V$155)+'СЕТ СН'!$F$12</f>
        <v>140.04094702</v>
      </c>
      <c r="W186" s="36">
        <f>SUMIFS(СВЦЭМ!$E$33:$E$776,СВЦЭМ!$A$33:$A$776,$A186,СВЦЭМ!$B$33:$B$776,W$155)+'СЕТ СН'!$F$12</f>
        <v>139.6280289</v>
      </c>
      <c r="X186" s="36">
        <f>SUMIFS(СВЦЭМ!$E$33:$E$776,СВЦЭМ!$A$33:$A$776,$A186,СВЦЭМ!$B$33:$B$776,X$155)+'СЕТ СН'!$F$12</f>
        <v>141.36697584000001</v>
      </c>
      <c r="Y186" s="36">
        <f>SUMIFS(СВЦЭМ!$E$33:$E$776,СВЦЭМ!$A$33:$A$776,$A186,СВЦЭМ!$B$33:$B$776,Y$155)+'СЕТ СН'!$F$12</f>
        <v>152.33865369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01.08.2020</v>
      </c>
      <c r="B191" s="36">
        <f>SUMIFS(СВЦЭМ!$F$33:$F$776,СВЦЭМ!$A$33:$A$776,$A191,СВЦЭМ!$B$33:$B$776,B$190)+'СЕТ СН'!$F$12</f>
        <v>176.71347266000001</v>
      </c>
      <c r="C191" s="36">
        <f>SUMIFS(СВЦЭМ!$F$33:$F$776,СВЦЭМ!$A$33:$A$776,$A191,СВЦЭМ!$B$33:$B$776,C$190)+'СЕТ СН'!$F$12</f>
        <v>184.75327046999999</v>
      </c>
      <c r="D191" s="36">
        <f>SUMIFS(СВЦЭМ!$F$33:$F$776,СВЦЭМ!$A$33:$A$776,$A191,СВЦЭМ!$B$33:$B$776,D$190)+'СЕТ СН'!$F$12</f>
        <v>192.11929959</v>
      </c>
      <c r="E191" s="36">
        <f>SUMIFS(СВЦЭМ!$F$33:$F$776,СВЦЭМ!$A$33:$A$776,$A191,СВЦЭМ!$B$33:$B$776,E$190)+'СЕТ СН'!$F$12</f>
        <v>192.35701521999999</v>
      </c>
      <c r="F191" s="36">
        <f>SUMIFS(СВЦЭМ!$F$33:$F$776,СВЦЭМ!$A$33:$A$776,$A191,СВЦЭМ!$B$33:$B$776,F$190)+'СЕТ СН'!$F$12</f>
        <v>191.60621348000001</v>
      </c>
      <c r="G191" s="36">
        <f>SUMIFS(СВЦЭМ!$F$33:$F$776,СВЦЭМ!$A$33:$A$776,$A191,СВЦЭМ!$B$33:$B$776,G$190)+'СЕТ СН'!$F$12</f>
        <v>196.88413417000001</v>
      </c>
      <c r="H191" s="36">
        <f>SUMIFS(СВЦЭМ!$F$33:$F$776,СВЦЭМ!$A$33:$A$776,$A191,СВЦЭМ!$B$33:$B$776,H$190)+'СЕТ СН'!$F$12</f>
        <v>192.50018244</v>
      </c>
      <c r="I191" s="36">
        <f>SUMIFS(СВЦЭМ!$F$33:$F$776,СВЦЭМ!$A$33:$A$776,$A191,СВЦЭМ!$B$33:$B$776,I$190)+'СЕТ СН'!$F$12</f>
        <v>196.17094528000001</v>
      </c>
      <c r="J191" s="36">
        <f>SUMIFS(СВЦЭМ!$F$33:$F$776,СВЦЭМ!$A$33:$A$776,$A191,СВЦЭМ!$B$33:$B$776,J$190)+'СЕТ СН'!$F$12</f>
        <v>187.06144992</v>
      </c>
      <c r="K191" s="36">
        <f>SUMIFS(СВЦЭМ!$F$33:$F$776,СВЦЭМ!$A$33:$A$776,$A191,СВЦЭМ!$B$33:$B$776,K$190)+'СЕТ СН'!$F$12</f>
        <v>178.50571624</v>
      </c>
      <c r="L191" s="36">
        <f>SUMIFS(СВЦЭМ!$F$33:$F$776,СВЦЭМ!$A$33:$A$776,$A191,СВЦЭМ!$B$33:$B$776,L$190)+'СЕТ СН'!$F$12</f>
        <v>171.59639974000001</v>
      </c>
      <c r="M191" s="36">
        <f>SUMIFS(СВЦЭМ!$F$33:$F$776,СВЦЭМ!$A$33:$A$776,$A191,СВЦЭМ!$B$33:$B$776,M$190)+'СЕТ СН'!$F$12</f>
        <v>158.83418405</v>
      </c>
      <c r="N191" s="36">
        <f>SUMIFS(СВЦЭМ!$F$33:$F$776,СВЦЭМ!$A$33:$A$776,$A191,СВЦЭМ!$B$33:$B$776,N$190)+'СЕТ СН'!$F$12</f>
        <v>152.13419562999999</v>
      </c>
      <c r="O191" s="36">
        <f>SUMIFS(СВЦЭМ!$F$33:$F$776,СВЦЭМ!$A$33:$A$776,$A191,СВЦЭМ!$B$33:$B$776,O$190)+'СЕТ СН'!$F$12</f>
        <v>142.19698822999999</v>
      </c>
      <c r="P191" s="36">
        <f>SUMIFS(СВЦЭМ!$F$33:$F$776,СВЦЭМ!$A$33:$A$776,$A191,СВЦЭМ!$B$33:$B$776,P$190)+'СЕТ СН'!$F$12</f>
        <v>142.57056614999999</v>
      </c>
      <c r="Q191" s="36">
        <f>SUMIFS(СВЦЭМ!$F$33:$F$776,СВЦЭМ!$A$33:$A$776,$A191,СВЦЭМ!$B$33:$B$776,Q$190)+'СЕТ СН'!$F$12</f>
        <v>142.8468196</v>
      </c>
      <c r="R191" s="36">
        <f>SUMIFS(СВЦЭМ!$F$33:$F$776,СВЦЭМ!$A$33:$A$776,$A191,СВЦЭМ!$B$33:$B$776,R$190)+'СЕТ СН'!$F$12</f>
        <v>142.75410274000001</v>
      </c>
      <c r="S191" s="36">
        <f>SUMIFS(СВЦЭМ!$F$33:$F$776,СВЦЭМ!$A$33:$A$776,$A191,СВЦЭМ!$B$33:$B$776,S$190)+'СЕТ СН'!$F$12</f>
        <v>142.86872893</v>
      </c>
      <c r="T191" s="36">
        <f>SUMIFS(СВЦЭМ!$F$33:$F$776,СВЦЭМ!$A$33:$A$776,$A191,СВЦЭМ!$B$33:$B$776,T$190)+'СЕТ СН'!$F$12</f>
        <v>142.88189819999999</v>
      </c>
      <c r="U191" s="36">
        <f>SUMIFS(СВЦЭМ!$F$33:$F$776,СВЦЭМ!$A$33:$A$776,$A191,СВЦЭМ!$B$33:$B$776,U$190)+'СЕТ СН'!$F$12</f>
        <v>143.1933176</v>
      </c>
      <c r="V191" s="36">
        <f>SUMIFS(СВЦЭМ!$F$33:$F$776,СВЦЭМ!$A$33:$A$776,$A191,СВЦЭМ!$B$33:$B$776,V$190)+'СЕТ СН'!$F$12</f>
        <v>140.49996214999999</v>
      </c>
      <c r="W191" s="36">
        <f>SUMIFS(СВЦЭМ!$F$33:$F$776,СВЦЭМ!$A$33:$A$776,$A191,СВЦЭМ!$B$33:$B$776,W$190)+'СЕТ СН'!$F$12</f>
        <v>137.25205149000001</v>
      </c>
      <c r="X191" s="36">
        <f>SUMIFS(СВЦЭМ!$F$33:$F$776,СВЦЭМ!$A$33:$A$776,$A191,СВЦЭМ!$B$33:$B$776,X$190)+'СЕТ СН'!$F$12</f>
        <v>145.22349019999999</v>
      </c>
      <c r="Y191" s="36">
        <f>SUMIFS(СВЦЭМ!$F$33:$F$776,СВЦЭМ!$A$33:$A$776,$A191,СВЦЭМ!$B$33:$B$776,Y$190)+'СЕТ СН'!$F$12</f>
        <v>167.68095796</v>
      </c>
      <c r="AA191" s="45"/>
    </row>
    <row r="192" spans="1:27" ht="15.75" x14ac:dyDescent="0.2">
      <c r="A192" s="35">
        <f>A191+1</f>
        <v>44045</v>
      </c>
      <c r="B192" s="36">
        <f>SUMIFS(СВЦЭМ!$F$33:$F$776,СВЦЭМ!$A$33:$A$776,$A192,СВЦЭМ!$B$33:$B$776,B$190)+'СЕТ СН'!$F$12</f>
        <v>172.94448406000001</v>
      </c>
      <c r="C192" s="36">
        <f>SUMIFS(СВЦЭМ!$F$33:$F$776,СВЦЭМ!$A$33:$A$776,$A192,СВЦЭМ!$B$33:$B$776,C$190)+'СЕТ СН'!$F$12</f>
        <v>181.75409875</v>
      </c>
      <c r="D192" s="36">
        <f>SUMIFS(СВЦЭМ!$F$33:$F$776,СВЦЭМ!$A$33:$A$776,$A192,СВЦЭМ!$B$33:$B$776,D$190)+'СЕТ СН'!$F$12</f>
        <v>187.92027039000001</v>
      </c>
      <c r="E192" s="36">
        <f>SUMIFS(СВЦЭМ!$F$33:$F$776,СВЦЭМ!$A$33:$A$776,$A192,СВЦЭМ!$B$33:$B$776,E$190)+'СЕТ СН'!$F$12</f>
        <v>189.01024128</v>
      </c>
      <c r="F192" s="36">
        <f>SUMIFS(СВЦЭМ!$F$33:$F$776,СВЦЭМ!$A$33:$A$776,$A192,СВЦЭМ!$B$33:$B$776,F$190)+'СЕТ СН'!$F$12</f>
        <v>189.59525008</v>
      </c>
      <c r="G192" s="36">
        <f>SUMIFS(СВЦЭМ!$F$33:$F$776,СВЦЭМ!$A$33:$A$776,$A192,СВЦЭМ!$B$33:$B$776,G$190)+'СЕТ СН'!$F$12</f>
        <v>189.01729885</v>
      </c>
      <c r="H192" s="36">
        <f>SUMIFS(СВЦЭМ!$F$33:$F$776,СВЦЭМ!$A$33:$A$776,$A192,СВЦЭМ!$B$33:$B$776,H$190)+'СЕТ СН'!$F$12</f>
        <v>183.48197883</v>
      </c>
      <c r="I192" s="36">
        <f>SUMIFS(СВЦЭМ!$F$33:$F$776,СВЦЭМ!$A$33:$A$776,$A192,СВЦЭМ!$B$33:$B$776,I$190)+'СЕТ СН'!$F$12</f>
        <v>191.06728000999999</v>
      </c>
      <c r="J192" s="36">
        <f>SUMIFS(СВЦЭМ!$F$33:$F$776,СВЦЭМ!$A$33:$A$776,$A192,СВЦЭМ!$B$33:$B$776,J$190)+'СЕТ СН'!$F$12</f>
        <v>182.50534865</v>
      </c>
      <c r="K192" s="36">
        <f>SUMIFS(СВЦЭМ!$F$33:$F$776,СВЦЭМ!$A$33:$A$776,$A192,СВЦЭМ!$B$33:$B$776,K$190)+'СЕТ СН'!$F$12</f>
        <v>168.89354058999999</v>
      </c>
      <c r="L192" s="36">
        <f>SUMIFS(СВЦЭМ!$F$33:$F$776,СВЦЭМ!$A$33:$A$776,$A192,СВЦЭМ!$B$33:$B$776,L$190)+'СЕТ СН'!$F$12</f>
        <v>161.57583915000001</v>
      </c>
      <c r="M192" s="36">
        <f>SUMIFS(СВЦЭМ!$F$33:$F$776,СВЦЭМ!$A$33:$A$776,$A192,СВЦЭМ!$B$33:$B$776,M$190)+'СЕТ СН'!$F$12</f>
        <v>147.20125146000001</v>
      </c>
      <c r="N192" s="36">
        <f>SUMIFS(СВЦЭМ!$F$33:$F$776,СВЦЭМ!$A$33:$A$776,$A192,СВЦЭМ!$B$33:$B$776,N$190)+'СЕТ СН'!$F$12</f>
        <v>140.38252453000001</v>
      </c>
      <c r="O192" s="36">
        <f>SUMIFS(СВЦЭМ!$F$33:$F$776,СВЦЭМ!$A$33:$A$776,$A192,СВЦЭМ!$B$33:$B$776,O$190)+'СЕТ СН'!$F$12</f>
        <v>137.32668175000001</v>
      </c>
      <c r="P192" s="36">
        <f>SUMIFS(СВЦЭМ!$F$33:$F$776,СВЦЭМ!$A$33:$A$776,$A192,СВЦЭМ!$B$33:$B$776,P$190)+'СЕТ СН'!$F$12</f>
        <v>139.17132719</v>
      </c>
      <c r="Q192" s="36">
        <f>SUMIFS(СВЦЭМ!$F$33:$F$776,СВЦЭМ!$A$33:$A$776,$A192,СВЦЭМ!$B$33:$B$776,Q$190)+'СЕТ СН'!$F$12</f>
        <v>141.47253831</v>
      </c>
      <c r="R192" s="36">
        <f>SUMIFS(СВЦЭМ!$F$33:$F$776,СВЦЭМ!$A$33:$A$776,$A192,СВЦЭМ!$B$33:$B$776,R$190)+'СЕТ СН'!$F$12</f>
        <v>140.01296995000001</v>
      </c>
      <c r="S192" s="36">
        <f>SUMIFS(СВЦЭМ!$F$33:$F$776,СВЦЭМ!$A$33:$A$776,$A192,СВЦЭМ!$B$33:$B$776,S$190)+'СЕТ СН'!$F$12</f>
        <v>140.85131014999999</v>
      </c>
      <c r="T192" s="36">
        <f>SUMIFS(СВЦЭМ!$F$33:$F$776,СВЦЭМ!$A$33:$A$776,$A192,СВЦЭМ!$B$33:$B$776,T$190)+'СЕТ СН'!$F$12</f>
        <v>140.63744776999999</v>
      </c>
      <c r="U192" s="36">
        <f>SUMIFS(СВЦЭМ!$F$33:$F$776,СВЦЭМ!$A$33:$A$776,$A192,СВЦЭМ!$B$33:$B$776,U$190)+'СЕТ СН'!$F$12</f>
        <v>137.85930554999999</v>
      </c>
      <c r="V192" s="36">
        <f>SUMIFS(СВЦЭМ!$F$33:$F$776,СВЦЭМ!$A$33:$A$776,$A192,СВЦЭМ!$B$33:$B$776,V$190)+'СЕТ СН'!$F$12</f>
        <v>132.44730007999999</v>
      </c>
      <c r="W192" s="36">
        <f>SUMIFS(СВЦЭМ!$F$33:$F$776,СВЦЭМ!$A$33:$A$776,$A192,СВЦЭМ!$B$33:$B$776,W$190)+'СЕТ СН'!$F$12</f>
        <v>132.42155973999999</v>
      </c>
      <c r="X192" s="36">
        <f>SUMIFS(СВЦЭМ!$F$33:$F$776,СВЦЭМ!$A$33:$A$776,$A192,СВЦЭМ!$B$33:$B$776,X$190)+'СЕТ СН'!$F$12</f>
        <v>138.67786888000001</v>
      </c>
      <c r="Y192" s="36">
        <f>SUMIFS(СВЦЭМ!$F$33:$F$776,СВЦЭМ!$A$33:$A$776,$A192,СВЦЭМ!$B$33:$B$776,Y$190)+'СЕТ СН'!$F$12</f>
        <v>157.04197697999999</v>
      </c>
    </row>
    <row r="193" spans="1:25" ht="15.75" x14ac:dyDescent="0.2">
      <c r="A193" s="35">
        <f t="shared" ref="A193:A221" si="5">A192+1</f>
        <v>44046</v>
      </c>
      <c r="B193" s="36">
        <f>SUMIFS(СВЦЭМ!$F$33:$F$776,СВЦЭМ!$A$33:$A$776,$A193,СВЦЭМ!$B$33:$B$776,B$190)+'СЕТ СН'!$F$12</f>
        <v>175.82690159000001</v>
      </c>
      <c r="C193" s="36">
        <f>SUMIFS(СВЦЭМ!$F$33:$F$776,СВЦЭМ!$A$33:$A$776,$A193,СВЦЭМ!$B$33:$B$776,C$190)+'СЕТ СН'!$F$12</f>
        <v>174.90581646999999</v>
      </c>
      <c r="D193" s="36">
        <f>SUMIFS(СВЦЭМ!$F$33:$F$776,СВЦЭМ!$A$33:$A$776,$A193,СВЦЭМ!$B$33:$B$776,D$190)+'СЕТ СН'!$F$12</f>
        <v>177.93433876</v>
      </c>
      <c r="E193" s="36">
        <f>SUMIFS(СВЦЭМ!$F$33:$F$776,СВЦЭМ!$A$33:$A$776,$A193,СВЦЭМ!$B$33:$B$776,E$190)+'СЕТ СН'!$F$12</f>
        <v>187.13190596999999</v>
      </c>
      <c r="F193" s="36">
        <f>SUMIFS(СВЦЭМ!$F$33:$F$776,СВЦЭМ!$A$33:$A$776,$A193,СВЦЭМ!$B$33:$B$776,F$190)+'СЕТ СН'!$F$12</f>
        <v>187.53292716000001</v>
      </c>
      <c r="G193" s="36">
        <f>SUMIFS(СВЦЭМ!$F$33:$F$776,СВЦЭМ!$A$33:$A$776,$A193,СВЦЭМ!$B$33:$B$776,G$190)+'СЕТ СН'!$F$12</f>
        <v>192.20355931</v>
      </c>
      <c r="H193" s="36">
        <f>SUMIFS(СВЦЭМ!$F$33:$F$776,СВЦЭМ!$A$33:$A$776,$A193,СВЦЭМ!$B$33:$B$776,H$190)+'СЕТ СН'!$F$12</f>
        <v>189.30420778000001</v>
      </c>
      <c r="I193" s="36">
        <f>SUMIFS(СВЦЭМ!$F$33:$F$776,СВЦЭМ!$A$33:$A$776,$A193,СВЦЭМ!$B$33:$B$776,I$190)+'СЕТ СН'!$F$12</f>
        <v>191.97432387999999</v>
      </c>
      <c r="J193" s="36">
        <f>SUMIFS(СВЦЭМ!$F$33:$F$776,СВЦЭМ!$A$33:$A$776,$A193,СВЦЭМ!$B$33:$B$776,J$190)+'СЕТ СН'!$F$12</f>
        <v>180.47082953</v>
      </c>
      <c r="K193" s="36">
        <f>SUMIFS(СВЦЭМ!$F$33:$F$776,СВЦЭМ!$A$33:$A$776,$A193,СВЦЭМ!$B$33:$B$776,K$190)+'СЕТ СН'!$F$12</f>
        <v>169.88615659000001</v>
      </c>
      <c r="L193" s="36">
        <f>SUMIFS(СВЦЭМ!$F$33:$F$776,СВЦЭМ!$A$33:$A$776,$A193,СВЦЭМ!$B$33:$B$776,L$190)+'СЕТ СН'!$F$12</f>
        <v>160.45843275999999</v>
      </c>
      <c r="M193" s="36">
        <f>SUMIFS(СВЦЭМ!$F$33:$F$776,СВЦЭМ!$A$33:$A$776,$A193,СВЦЭМ!$B$33:$B$776,M$190)+'СЕТ СН'!$F$12</f>
        <v>145.95382076999999</v>
      </c>
      <c r="N193" s="36">
        <f>SUMIFS(СВЦЭМ!$F$33:$F$776,СВЦЭМ!$A$33:$A$776,$A193,СВЦЭМ!$B$33:$B$776,N$190)+'СЕТ СН'!$F$12</f>
        <v>137.46405236000001</v>
      </c>
      <c r="O193" s="36">
        <f>SUMIFS(СВЦЭМ!$F$33:$F$776,СВЦЭМ!$A$33:$A$776,$A193,СВЦЭМ!$B$33:$B$776,O$190)+'СЕТ СН'!$F$12</f>
        <v>133.97564019999999</v>
      </c>
      <c r="P193" s="36">
        <f>SUMIFS(СВЦЭМ!$F$33:$F$776,СВЦЭМ!$A$33:$A$776,$A193,СВЦЭМ!$B$33:$B$776,P$190)+'СЕТ СН'!$F$12</f>
        <v>134.84478941</v>
      </c>
      <c r="Q193" s="36">
        <f>SUMIFS(СВЦЭМ!$F$33:$F$776,СВЦЭМ!$A$33:$A$776,$A193,СВЦЭМ!$B$33:$B$776,Q$190)+'СЕТ СН'!$F$12</f>
        <v>135.67893219000001</v>
      </c>
      <c r="R193" s="36">
        <f>SUMIFS(СВЦЭМ!$F$33:$F$776,СВЦЭМ!$A$33:$A$776,$A193,СВЦЭМ!$B$33:$B$776,R$190)+'СЕТ СН'!$F$12</f>
        <v>137.27045222000001</v>
      </c>
      <c r="S193" s="36">
        <f>SUMIFS(СВЦЭМ!$F$33:$F$776,СВЦЭМ!$A$33:$A$776,$A193,СВЦЭМ!$B$33:$B$776,S$190)+'СЕТ СН'!$F$12</f>
        <v>138.12486096000001</v>
      </c>
      <c r="T193" s="36">
        <f>SUMIFS(СВЦЭМ!$F$33:$F$776,СВЦЭМ!$A$33:$A$776,$A193,СВЦЭМ!$B$33:$B$776,T$190)+'СЕТ СН'!$F$12</f>
        <v>139.91407946000001</v>
      </c>
      <c r="U193" s="36">
        <f>SUMIFS(СВЦЭМ!$F$33:$F$776,СВЦЭМ!$A$33:$A$776,$A193,СВЦЭМ!$B$33:$B$776,U$190)+'СЕТ СН'!$F$12</f>
        <v>139.53451344999999</v>
      </c>
      <c r="V193" s="36">
        <f>SUMIFS(СВЦЭМ!$F$33:$F$776,СВЦЭМ!$A$33:$A$776,$A193,СВЦЭМ!$B$33:$B$776,V$190)+'СЕТ СН'!$F$12</f>
        <v>137.93779394000001</v>
      </c>
      <c r="W193" s="36">
        <f>SUMIFS(СВЦЭМ!$F$33:$F$776,СВЦЭМ!$A$33:$A$776,$A193,СВЦЭМ!$B$33:$B$776,W$190)+'СЕТ СН'!$F$12</f>
        <v>135.62147245</v>
      </c>
      <c r="X193" s="36">
        <f>SUMIFS(СВЦЭМ!$F$33:$F$776,СВЦЭМ!$A$33:$A$776,$A193,СВЦЭМ!$B$33:$B$776,X$190)+'СЕТ СН'!$F$12</f>
        <v>140.41861369</v>
      </c>
      <c r="Y193" s="36">
        <f>SUMIFS(СВЦЭМ!$F$33:$F$776,СВЦЭМ!$A$33:$A$776,$A193,СВЦЭМ!$B$33:$B$776,Y$190)+'СЕТ СН'!$F$12</f>
        <v>158.35265090999999</v>
      </c>
    </row>
    <row r="194" spans="1:25" ht="15.75" x14ac:dyDescent="0.2">
      <c r="A194" s="35">
        <f t="shared" si="5"/>
        <v>44047</v>
      </c>
      <c r="B194" s="36">
        <f>SUMIFS(СВЦЭМ!$F$33:$F$776,СВЦЭМ!$A$33:$A$776,$A194,СВЦЭМ!$B$33:$B$776,B$190)+'СЕТ СН'!$F$12</f>
        <v>171.74768785000001</v>
      </c>
      <c r="C194" s="36">
        <f>SUMIFS(СВЦЭМ!$F$33:$F$776,СВЦЭМ!$A$33:$A$776,$A194,СВЦЭМ!$B$33:$B$776,C$190)+'СЕТ СН'!$F$12</f>
        <v>182.26400411</v>
      </c>
      <c r="D194" s="36">
        <f>SUMIFS(СВЦЭМ!$F$33:$F$776,СВЦЭМ!$A$33:$A$776,$A194,СВЦЭМ!$B$33:$B$776,D$190)+'СЕТ СН'!$F$12</f>
        <v>186.20584941000001</v>
      </c>
      <c r="E194" s="36">
        <f>SUMIFS(СВЦЭМ!$F$33:$F$776,СВЦЭМ!$A$33:$A$776,$A194,СВЦЭМ!$B$33:$B$776,E$190)+'СЕТ СН'!$F$12</f>
        <v>192.57819950999999</v>
      </c>
      <c r="F194" s="36">
        <f>SUMIFS(СВЦЭМ!$F$33:$F$776,СВЦЭМ!$A$33:$A$776,$A194,СВЦЭМ!$B$33:$B$776,F$190)+'СЕТ СН'!$F$12</f>
        <v>193.94633974000001</v>
      </c>
      <c r="G194" s="36">
        <f>SUMIFS(СВЦЭМ!$F$33:$F$776,СВЦЭМ!$A$33:$A$776,$A194,СВЦЭМ!$B$33:$B$776,G$190)+'СЕТ СН'!$F$12</f>
        <v>192.56092081</v>
      </c>
      <c r="H194" s="36">
        <f>SUMIFS(СВЦЭМ!$F$33:$F$776,СВЦЭМ!$A$33:$A$776,$A194,СВЦЭМ!$B$33:$B$776,H$190)+'СЕТ СН'!$F$12</f>
        <v>183.56224076999999</v>
      </c>
      <c r="I194" s="36">
        <f>SUMIFS(СВЦЭМ!$F$33:$F$776,СВЦЭМ!$A$33:$A$776,$A194,СВЦЭМ!$B$33:$B$776,I$190)+'СЕТ СН'!$F$12</f>
        <v>182.20196208999999</v>
      </c>
      <c r="J194" s="36">
        <f>SUMIFS(СВЦЭМ!$F$33:$F$776,СВЦЭМ!$A$33:$A$776,$A194,СВЦЭМ!$B$33:$B$776,J$190)+'СЕТ СН'!$F$12</f>
        <v>172.73886809000001</v>
      </c>
      <c r="K194" s="36">
        <f>SUMIFS(СВЦЭМ!$F$33:$F$776,СВЦЭМ!$A$33:$A$776,$A194,СВЦЭМ!$B$33:$B$776,K$190)+'СЕТ СН'!$F$12</f>
        <v>166.70595596000001</v>
      </c>
      <c r="L194" s="36">
        <f>SUMIFS(СВЦЭМ!$F$33:$F$776,СВЦЭМ!$A$33:$A$776,$A194,СВЦЭМ!$B$33:$B$776,L$190)+'СЕТ СН'!$F$12</f>
        <v>165.58393064000001</v>
      </c>
      <c r="M194" s="36">
        <f>SUMIFS(СВЦЭМ!$F$33:$F$776,СВЦЭМ!$A$33:$A$776,$A194,СВЦЭМ!$B$33:$B$776,M$190)+'СЕТ СН'!$F$12</f>
        <v>149.86162302</v>
      </c>
      <c r="N194" s="36">
        <f>SUMIFS(СВЦЭМ!$F$33:$F$776,СВЦЭМ!$A$33:$A$776,$A194,СВЦЭМ!$B$33:$B$776,N$190)+'СЕТ СН'!$F$12</f>
        <v>138.59785235999999</v>
      </c>
      <c r="O194" s="36">
        <f>SUMIFS(СВЦЭМ!$F$33:$F$776,СВЦЭМ!$A$33:$A$776,$A194,СВЦЭМ!$B$33:$B$776,O$190)+'СЕТ СН'!$F$12</f>
        <v>133.80751598000001</v>
      </c>
      <c r="P194" s="36">
        <f>SUMIFS(СВЦЭМ!$F$33:$F$776,СВЦЭМ!$A$33:$A$776,$A194,СВЦЭМ!$B$33:$B$776,P$190)+'СЕТ СН'!$F$12</f>
        <v>132.96063667000001</v>
      </c>
      <c r="Q194" s="36">
        <f>SUMIFS(СВЦЭМ!$F$33:$F$776,СВЦЭМ!$A$33:$A$776,$A194,СВЦЭМ!$B$33:$B$776,Q$190)+'СЕТ СН'!$F$12</f>
        <v>132.84132722999999</v>
      </c>
      <c r="R194" s="36">
        <f>SUMIFS(СВЦЭМ!$F$33:$F$776,СВЦЭМ!$A$33:$A$776,$A194,СВЦЭМ!$B$33:$B$776,R$190)+'СЕТ СН'!$F$12</f>
        <v>132.31826257</v>
      </c>
      <c r="S194" s="36">
        <f>SUMIFS(СВЦЭМ!$F$33:$F$776,СВЦЭМ!$A$33:$A$776,$A194,СВЦЭМ!$B$33:$B$776,S$190)+'СЕТ СН'!$F$12</f>
        <v>136.77456681000001</v>
      </c>
      <c r="T194" s="36">
        <f>SUMIFS(СВЦЭМ!$F$33:$F$776,СВЦЭМ!$A$33:$A$776,$A194,СВЦЭМ!$B$33:$B$776,T$190)+'СЕТ СН'!$F$12</f>
        <v>135.60342661000001</v>
      </c>
      <c r="U194" s="36">
        <f>SUMIFS(СВЦЭМ!$F$33:$F$776,СВЦЭМ!$A$33:$A$776,$A194,СВЦЭМ!$B$33:$B$776,U$190)+'СЕТ СН'!$F$12</f>
        <v>135.61397948000001</v>
      </c>
      <c r="V194" s="36">
        <f>SUMIFS(СВЦЭМ!$F$33:$F$776,СВЦЭМ!$A$33:$A$776,$A194,СВЦЭМ!$B$33:$B$776,V$190)+'СЕТ СН'!$F$12</f>
        <v>135.47559508000001</v>
      </c>
      <c r="W194" s="36">
        <f>SUMIFS(СВЦЭМ!$F$33:$F$776,СВЦЭМ!$A$33:$A$776,$A194,СВЦЭМ!$B$33:$B$776,W$190)+'СЕТ СН'!$F$12</f>
        <v>135.82708009000001</v>
      </c>
      <c r="X194" s="36">
        <f>SUMIFS(СВЦЭМ!$F$33:$F$776,СВЦЭМ!$A$33:$A$776,$A194,СВЦЭМ!$B$33:$B$776,X$190)+'СЕТ СН'!$F$12</f>
        <v>140.92044852999999</v>
      </c>
      <c r="Y194" s="36">
        <f>SUMIFS(СВЦЭМ!$F$33:$F$776,СВЦЭМ!$A$33:$A$776,$A194,СВЦЭМ!$B$33:$B$776,Y$190)+'СЕТ СН'!$F$12</f>
        <v>158.24747592</v>
      </c>
    </row>
    <row r="195" spans="1:25" ht="15.75" x14ac:dyDescent="0.2">
      <c r="A195" s="35">
        <f t="shared" si="5"/>
        <v>44048</v>
      </c>
      <c r="B195" s="36">
        <f>SUMIFS(СВЦЭМ!$F$33:$F$776,СВЦЭМ!$A$33:$A$776,$A195,СВЦЭМ!$B$33:$B$776,B$190)+'СЕТ СН'!$F$12</f>
        <v>172.1415958</v>
      </c>
      <c r="C195" s="36">
        <f>SUMIFS(СВЦЭМ!$F$33:$F$776,СВЦЭМ!$A$33:$A$776,$A195,СВЦЭМ!$B$33:$B$776,C$190)+'СЕТ СН'!$F$12</f>
        <v>187.32584026000001</v>
      </c>
      <c r="D195" s="36">
        <f>SUMIFS(СВЦЭМ!$F$33:$F$776,СВЦЭМ!$A$33:$A$776,$A195,СВЦЭМ!$B$33:$B$776,D$190)+'СЕТ СН'!$F$12</f>
        <v>190.39401569</v>
      </c>
      <c r="E195" s="36">
        <f>SUMIFS(СВЦЭМ!$F$33:$F$776,СВЦЭМ!$A$33:$A$776,$A195,СВЦЭМ!$B$33:$B$776,E$190)+'СЕТ СН'!$F$12</f>
        <v>192.60568649000001</v>
      </c>
      <c r="F195" s="36">
        <f>SUMIFS(СВЦЭМ!$F$33:$F$776,СВЦЭМ!$A$33:$A$776,$A195,СВЦЭМ!$B$33:$B$776,F$190)+'СЕТ СН'!$F$12</f>
        <v>192.20377814</v>
      </c>
      <c r="G195" s="36">
        <f>SUMIFS(СВЦЭМ!$F$33:$F$776,СВЦЭМ!$A$33:$A$776,$A195,СВЦЭМ!$B$33:$B$776,G$190)+'СЕТ СН'!$F$12</f>
        <v>194.99482915999999</v>
      </c>
      <c r="H195" s="36">
        <f>SUMIFS(СВЦЭМ!$F$33:$F$776,СВЦЭМ!$A$33:$A$776,$A195,СВЦЭМ!$B$33:$B$776,H$190)+'СЕТ СН'!$F$12</f>
        <v>190.29621505</v>
      </c>
      <c r="I195" s="36">
        <f>SUMIFS(СВЦЭМ!$F$33:$F$776,СВЦЭМ!$A$33:$A$776,$A195,СВЦЭМ!$B$33:$B$776,I$190)+'СЕТ СН'!$F$12</f>
        <v>183.14635279000001</v>
      </c>
      <c r="J195" s="36">
        <f>SUMIFS(СВЦЭМ!$F$33:$F$776,СВЦЭМ!$A$33:$A$776,$A195,СВЦЭМ!$B$33:$B$776,J$190)+'СЕТ СН'!$F$12</f>
        <v>172.58273659</v>
      </c>
      <c r="K195" s="36">
        <f>SUMIFS(СВЦЭМ!$F$33:$F$776,СВЦЭМ!$A$33:$A$776,$A195,СВЦЭМ!$B$33:$B$776,K$190)+'СЕТ СН'!$F$12</f>
        <v>174.45583611999999</v>
      </c>
      <c r="L195" s="36">
        <f>SUMIFS(СВЦЭМ!$F$33:$F$776,СВЦЭМ!$A$33:$A$776,$A195,СВЦЭМ!$B$33:$B$776,L$190)+'СЕТ СН'!$F$12</f>
        <v>164.00983707</v>
      </c>
      <c r="M195" s="36">
        <f>SUMIFS(СВЦЭМ!$F$33:$F$776,СВЦЭМ!$A$33:$A$776,$A195,СВЦЭМ!$B$33:$B$776,M$190)+'СЕТ СН'!$F$12</f>
        <v>149.61360141</v>
      </c>
      <c r="N195" s="36">
        <f>SUMIFS(СВЦЭМ!$F$33:$F$776,СВЦЭМ!$A$33:$A$776,$A195,СВЦЭМ!$B$33:$B$776,N$190)+'СЕТ СН'!$F$12</f>
        <v>139.22464579000001</v>
      </c>
      <c r="O195" s="36">
        <f>SUMIFS(СВЦЭМ!$F$33:$F$776,СВЦЭМ!$A$33:$A$776,$A195,СВЦЭМ!$B$33:$B$776,O$190)+'СЕТ СН'!$F$12</f>
        <v>132.82586566000001</v>
      </c>
      <c r="P195" s="36">
        <f>SUMIFS(СВЦЭМ!$F$33:$F$776,СВЦЭМ!$A$33:$A$776,$A195,СВЦЭМ!$B$33:$B$776,P$190)+'СЕТ СН'!$F$12</f>
        <v>134.37777456000001</v>
      </c>
      <c r="Q195" s="36">
        <f>SUMIFS(СВЦЭМ!$F$33:$F$776,СВЦЭМ!$A$33:$A$776,$A195,СВЦЭМ!$B$33:$B$776,Q$190)+'СЕТ СН'!$F$12</f>
        <v>134.48206302</v>
      </c>
      <c r="R195" s="36">
        <f>SUMIFS(СВЦЭМ!$F$33:$F$776,СВЦЭМ!$A$33:$A$776,$A195,СВЦЭМ!$B$33:$B$776,R$190)+'СЕТ СН'!$F$12</f>
        <v>133.36886035000001</v>
      </c>
      <c r="S195" s="36">
        <f>SUMIFS(СВЦЭМ!$F$33:$F$776,СВЦЭМ!$A$33:$A$776,$A195,СВЦЭМ!$B$33:$B$776,S$190)+'СЕТ СН'!$F$12</f>
        <v>133.62410965999999</v>
      </c>
      <c r="T195" s="36">
        <f>SUMIFS(СВЦЭМ!$F$33:$F$776,СВЦЭМ!$A$33:$A$776,$A195,СВЦЭМ!$B$33:$B$776,T$190)+'СЕТ СН'!$F$12</f>
        <v>137.42148803000001</v>
      </c>
      <c r="U195" s="36">
        <f>SUMIFS(СВЦЭМ!$F$33:$F$776,СВЦЭМ!$A$33:$A$776,$A195,СВЦЭМ!$B$33:$B$776,U$190)+'СЕТ СН'!$F$12</f>
        <v>138.7900641</v>
      </c>
      <c r="V195" s="36">
        <f>SUMIFS(СВЦЭМ!$F$33:$F$776,СВЦЭМ!$A$33:$A$776,$A195,СВЦЭМ!$B$33:$B$776,V$190)+'СЕТ СН'!$F$12</f>
        <v>134.96217229000001</v>
      </c>
      <c r="W195" s="36">
        <f>SUMIFS(СВЦЭМ!$F$33:$F$776,СВЦЭМ!$A$33:$A$776,$A195,СВЦЭМ!$B$33:$B$776,W$190)+'СЕТ СН'!$F$12</f>
        <v>134.63862878</v>
      </c>
      <c r="X195" s="36">
        <f>SUMIFS(СВЦЭМ!$F$33:$F$776,СВЦЭМ!$A$33:$A$776,$A195,СВЦЭМ!$B$33:$B$776,X$190)+'СЕТ СН'!$F$12</f>
        <v>138.74706807999999</v>
      </c>
      <c r="Y195" s="36">
        <f>SUMIFS(СВЦЭМ!$F$33:$F$776,СВЦЭМ!$A$33:$A$776,$A195,СВЦЭМ!$B$33:$B$776,Y$190)+'СЕТ СН'!$F$12</f>
        <v>161.15367674000001</v>
      </c>
    </row>
    <row r="196" spans="1:25" ht="15.75" x14ac:dyDescent="0.2">
      <c r="A196" s="35">
        <f t="shared" si="5"/>
        <v>44049</v>
      </c>
      <c r="B196" s="36">
        <f>SUMIFS(СВЦЭМ!$F$33:$F$776,СВЦЭМ!$A$33:$A$776,$A196,СВЦЭМ!$B$33:$B$776,B$190)+'СЕТ СН'!$F$12</f>
        <v>182.94006142999999</v>
      </c>
      <c r="C196" s="36">
        <f>SUMIFS(СВЦЭМ!$F$33:$F$776,СВЦЭМ!$A$33:$A$776,$A196,СВЦЭМ!$B$33:$B$776,C$190)+'СЕТ СН'!$F$12</f>
        <v>193.79544870000001</v>
      </c>
      <c r="D196" s="36">
        <f>SUMIFS(СВЦЭМ!$F$33:$F$776,СВЦЭМ!$A$33:$A$776,$A196,СВЦЭМ!$B$33:$B$776,D$190)+'СЕТ СН'!$F$12</f>
        <v>198.33098831000001</v>
      </c>
      <c r="E196" s="36">
        <f>SUMIFS(СВЦЭМ!$F$33:$F$776,СВЦЭМ!$A$33:$A$776,$A196,СВЦЭМ!$B$33:$B$776,E$190)+'СЕТ СН'!$F$12</f>
        <v>197.25078135000001</v>
      </c>
      <c r="F196" s="36">
        <f>SUMIFS(СВЦЭМ!$F$33:$F$776,СВЦЭМ!$A$33:$A$776,$A196,СВЦЭМ!$B$33:$B$776,F$190)+'СЕТ СН'!$F$12</f>
        <v>195.30452094</v>
      </c>
      <c r="G196" s="36">
        <f>SUMIFS(СВЦЭМ!$F$33:$F$776,СВЦЭМ!$A$33:$A$776,$A196,СВЦЭМ!$B$33:$B$776,G$190)+'СЕТ СН'!$F$12</f>
        <v>197.09319256000001</v>
      </c>
      <c r="H196" s="36">
        <f>SUMIFS(СВЦЭМ!$F$33:$F$776,СВЦЭМ!$A$33:$A$776,$A196,СВЦЭМ!$B$33:$B$776,H$190)+'СЕТ СН'!$F$12</f>
        <v>196.60978248999999</v>
      </c>
      <c r="I196" s="36">
        <f>SUMIFS(СВЦЭМ!$F$33:$F$776,СВЦЭМ!$A$33:$A$776,$A196,СВЦЭМ!$B$33:$B$776,I$190)+'СЕТ СН'!$F$12</f>
        <v>185.96673103000001</v>
      </c>
      <c r="J196" s="36">
        <f>SUMIFS(СВЦЭМ!$F$33:$F$776,СВЦЭМ!$A$33:$A$776,$A196,СВЦЭМ!$B$33:$B$776,J$190)+'СЕТ СН'!$F$12</f>
        <v>173.59118885999999</v>
      </c>
      <c r="K196" s="36">
        <f>SUMIFS(СВЦЭМ!$F$33:$F$776,СВЦЭМ!$A$33:$A$776,$A196,СВЦЭМ!$B$33:$B$776,K$190)+'СЕТ СН'!$F$12</f>
        <v>166.43766113000001</v>
      </c>
      <c r="L196" s="36">
        <f>SUMIFS(СВЦЭМ!$F$33:$F$776,СВЦЭМ!$A$33:$A$776,$A196,СВЦЭМ!$B$33:$B$776,L$190)+'СЕТ СН'!$F$12</f>
        <v>163.49933235</v>
      </c>
      <c r="M196" s="36">
        <f>SUMIFS(СВЦЭМ!$F$33:$F$776,СВЦЭМ!$A$33:$A$776,$A196,СВЦЭМ!$B$33:$B$776,M$190)+'СЕТ СН'!$F$12</f>
        <v>148.00178077000001</v>
      </c>
      <c r="N196" s="36">
        <f>SUMIFS(СВЦЭМ!$F$33:$F$776,СВЦЭМ!$A$33:$A$776,$A196,СВЦЭМ!$B$33:$B$776,N$190)+'СЕТ СН'!$F$12</f>
        <v>135.28132826000001</v>
      </c>
      <c r="O196" s="36">
        <f>SUMIFS(СВЦЭМ!$F$33:$F$776,СВЦЭМ!$A$33:$A$776,$A196,СВЦЭМ!$B$33:$B$776,O$190)+'СЕТ СН'!$F$12</f>
        <v>129.68051850000001</v>
      </c>
      <c r="P196" s="36">
        <f>SUMIFS(СВЦЭМ!$F$33:$F$776,СВЦЭМ!$A$33:$A$776,$A196,СВЦЭМ!$B$33:$B$776,P$190)+'СЕТ СН'!$F$12</f>
        <v>130.64955642999999</v>
      </c>
      <c r="Q196" s="36">
        <f>SUMIFS(СВЦЭМ!$F$33:$F$776,СВЦЭМ!$A$33:$A$776,$A196,СВЦЭМ!$B$33:$B$776,Q$190)+'СЕТ СН'!$F$12</f>
        <v>131.04095995</v>
      </c>
      <c r="R196" s="36">
        <f>SUMIFS(СВЦЭМ!$F$33:$F$776,СВЦЭМ!$A$33:$A$776,$A196,СВЦЭМ!$B$33:$B$776,R$190)+'СЕТ СН'!$F$12</f>
        <v>131.65476244999999</v>
      </c>
      <c r="S196" s="36">
        <f>SUMIFS(СВЦЭМ!$F$33:$F$776,СВЦЭМ!$A$33:$A$776,$A196,СВЦЭМ!$B$33:$B$776,S$190)+'СЕТ СН'!$F$12</f>
        <v>132.05302723</v>
      </c>
      <c r="T196" s="36">
        <f>SUMIFS(СВЦЭМ!$F$33:$F$776,СВЦЭМ!$A$33:$A$776,$A196,СВЦЭМ!$B$33:$B$776,T$190)+'СЕТ СН'!$F$12</f>
        <v>130.86947423000001</v>
      </c>
      <c r="U196" s="36">
        <f>SUMIFS(СВЦЭМ!$F$33:$F$776,СВЦЭМ!$A$33:$A$776,$A196,СВЦЭМ!$B$33:$B$776,U$190)+'СЕТ СН'!$F$12</f>
        <v>130.13052508999999</v>
      </c>
      <c r="V196" s="36">
        <f>SUMIFS(СВЦЭМ!$F$33:$F$776,СВЦЭМ!$A$33:$A$776,$A196,СВЦЭМ!$B$33:$B$776,V$190)+'СЕТ СН'!$F$12</f>
        <v>131.72177765999999</v>
      </c>
      <c r="W196" s="36">
        <f>SUMIFS(СВЦЭМ!$F$33:$F$776,СВЦЭМ!$A$33:$A$776,$A196,СВЦЭМ!$B$33:$B$776,W$190)+'СЕТ СН'!$F$12</f>
        <v>130.23018153999999</v>
      </c>
      <c r="X196" s="36">
        <f>SUMIFS(СВЦЭМ!$F$33:$F$776,СВЦЭМ!$A$33:$A$776,$A196,СВЦЭМ!$B$33:$B$776,X$190)+'СЕТ СН'!$F$12</f>
        <v>139.13119933999999</v>
      </c>
      <c r="Y196" s="36">
        <f>SUMIFS(СВЦЭМ!$F$33:$F$776,СВЦЭМ!$A$33:$A$776,$A196,СВЦЭМ!$B$33:$B$776,Y$190)+'СЕТ СН'!$F$12</f>
        <v>160.37152958999999</v>
      </c>
    </row>
    <row r="197" spans="1:25" ht="15.75" x14ac:dyDescent="0.2">
      <c r="A197" s="35">
        <f t="shared" si="5"/>
        <v>44050</v>
      </c>
      <c r="B197" s="36">
        <f>SUMIFS(СВЦЭМ!$F$33:$F$776,СВЦЭМ!$A$33:$A$776,$A197,СВЦЭМ!$B$33:$B$776,B$190)+'СЕТ СН'!$F$12</f>
        <v>170.42648457999999</v>
      </c>
      <c r="C197" s="36">
        <f>SUMIFS(СВЦЭМ!$F$33:$F$776,СВЦЭМ!$A$33:$A$776,$A197,СВЦЭМ!$B$33:$B$776,C$190)+'СЕТ СН'!$F$12</f>
        <v>180.37460794</v>
      </c>
      <c r="D197" s="36">
        <f>SUMIFS(СВЦЭМ!$F$33:$F$776,СВЦЭМ!$A$33:$A$776,$A197,СВЦЭМ!$B$33:$B$776,D$190)+'СЕТ СН'!$F$12</f>
        <v>183.13401315999999</v>
      </c>
      <c r="E197" s="36">
        <f>SUMIFS(СВЦЭМ!$F$33:$F$776,СВЦЭМ!$A$33:$A$776,$A197,СВЦЭМ!$B$33:$B$776,E$190)+'СЕТ СН'!$F$12</f>
        <v>188.83317377</v>
      </c>
      <c r="F197" s="36">
        <f>SUMIFS(СВЦЭМ!$F$33:$F$776,СВЦЭМ!$A$33:$A$776,$A197,СВЦЭМ!$B$33:$B$776,F$190)+'СЕТ СН'!$F$12</f>
        <v>190.19845878000001</v>
      </c>
      <c r="G197" s="36">
        <f>SUMIFS(СВЦЭМ!$F$33:$F$776,СВЦЭМ!$A$33:$A$776,$A197,СВЦЭМ!$B$33:$B$776,G$190)+'СЕТ СН'!$F$12</f>
        <v>188.34780240000001</v>
      </c>
      <c r="H197" s="36">
        <f>SUMIFS(СВЦЭМ!$F$33:$F$776,СВЦЭМ!$A$33:$A$776,$A197,СВЦЭМ!$B$33:$B$776,H$190)+'СЕТ СН'!$F$12</f>
        <v>181.47621708</v>
      </c>
      <c r="I197" s="36">
        <f>SUMIFS(СВЦЭМ!$F$33:$F$776,СВЦЭМ!$A$33:$A$776,$A197,СВЦЭМ!$B$33:$B$776,I$190)+'СЕТ СН'!$F$12</f>
        <v>175.90983317000001</v>
      </c>
      <c r="J197" s="36">
        <f>SUMIFS(СВЦЭМ!$F$33:$F$776,СВЦЭМ!$A$33:$A$776,$A197,СВЦЭМ!$B$33:$B$776,J$190)+'СЕТ СН'!$F$12</f>
        <v>169.16621717999999</v>
      </c>
      <c r="K197" s="36">
        <f>SUMIFS(СВЦЭМ!$F$33:$F$776,СВЦЭМ!$A$33:$A$776,$A197,СВЦЭМ!$B$33:$B$776,K$190)+'СЕТ СН'!$F$12</f>
        <v>170.00907849000001</v>
      </c>
      <c r="L197" s="36">
        <f>SUMIFS(СВЦЭМ!$F$33:$F$776,СВЦЭМ!$A$33:$A$776,$A197,СВЦЭМ!$B$33:$B$776,L$190)+'СЕТ СН'!$F$12</f>
        <v>164.57971766</v>
      </c>
      <c r="M197" s="36">
        <f>SUMIFS(СВЦЭМ!$F$33:$F$776,СВЦЭМ!$A$33:$A$776,$A197,СВЦЭМ!$B$33:$B$776,M$190)+'СЕТ СН'!$F$12</f>
        <v>157.21584741999999</v>
      </c>
      <c r="N197" s="36">
        <f>SUMIFS(СВЦЭМ!$F$33:$F$776,СВЦЭМ!$A$33:$A$776,$A197,СВЦЭМ!$B$33:$B$776,N$190)+'СЕТ СН'!$F$12</f>
        <v>146.09233427999999</v>
      </c>
      <c r="O197" s="36">
        <f>SUMIFS(СВЦЭМ!$F$33:$F$776,СВЦЭМ!$A$33:$A$776,$A197,СВЦЭМ!$B$33:$B$776,O$190)+'СЕТ СН'!$F$12</f>
        <v>139.48802183000001</v>
      </c>
      <c r="P197" s="36">
        <f>SUMIFS(СВЦЭМ!$F$33:$F$776,СВЦЭМ!$A$33:$A$776,$A197,СВЦЭМ!$B$33:$B$776,P$190)+'СЕТ СН'!$F$12</f>
        <v>140.35978373</v>
      </c>
      <c r="Q197" s="36">
        <f>SUMIFS(СВЦЭМ!$F$33:$F$776,СВЦЭМ!$A$33:$A$776,$A197,СВЦЭМ!$B$33:$B$776,Q$190)+'СЕТ СН'!$F$12</f>
        <v>140.85344941</v>
      </c>
      <c r="R197" s="36">
        <f>SUMIFS(СВЦЭМ!$F$33:$F$776,СВЦЭМ!$A$33:$A$776,$A197,СВЦЭМ!$B$33:$B$776,R$190)+'СЕТ СН'!$F$12</f>
        <v>142.84539534999999</v>
      </c>
      <c r="S197" s="36">
        <f>SUMIFS(СВЦЭМ!$F$33:$F$776,СВЦЭМ!$A$33:$A$776,$A197,СВЦЭМ!$B$33:$B$776,S$190)+'СЕТ СН'!$F$12</f>
        <v>143.22864455999999</v>
      </c>
      <c r="T197" s="36">
        <f>SUMIFS(СВЦЭМ!$F$33:$F$776,СВЦЭМ!$A$33:$A$776,$A197,СВЦЭМ!$B$33:$B$776,T$190)+'СЕТ СН'!$F$12</f>
        <v>140.67196512000001</v>
      </c>
      <c r="U197" s="36">
        <f>SUMIFS(СВЦЭМ!$F$33:$F$776,СВЦЭМ!$A$33:$A$776,$A197,СВЦЭМ!$B$33:$B$776,U$190)+'СЕТ СН'!$F$12</f>
        <v>142.97714012</v>
      </c>
      <c r="V197" s="36">
        <f>SUMIFS(СВЦЭМ!$F$33:$F$776,СВЦЭМ!$A$33:$A$776,$A197,СВЦЭМ!$B$33:$B$776,V$190)+'СЕТ СН'!$F$12</f>
        <v>146.56206535000001</v>
      </c>
      <c r="W197" s="36">
        <f>SUMIFS(СВЦЭМ!$F$33:$F$776,СВЦЭМ!$A$33:$A$776,$A197,СВЦЭМ!$B$33:$B$776,W$190)+'СЕТ СН'!$F$12</f>
        <v>143.96505711</v>
      </c>
      <c r="X197" s="36">
        <f>SUMIFS(СВЦЭМ!$F$33:$F$776,СВЦЭМ!$A$33:$A$776,$A197,СВЦЭМ!$B$33:$B$776,X$190)+'СЕТ СН'!$F$12</f>
        <v>150.56953637999999</v>
      </c>
      <c r="Y197" s="36">
        <f>SUMIFS(СВЦЭМ!$F$33:$F$776,СВЦЭМ!$A$33:$A$776,$A197,СВЦЭМ!$B$33:$B$776,Y$190)+'СЕТ СН'!$F$12</f>
        <v>168.53351315</v>
      </c>
    </row>
    <row r="198" spans="1:25" ht="15.75" x14ac:dyDescent="0.2">
      <c r="A198" s="35">
        <f t="shared" si="5"/>
        <v>44051</v>
      </c>
      <c r="B198" s="36">
        <f>SUMIFS(СВЦЭМ!$F$33:$F$776,СВЦЭМ!$A$33:$A$776,$A198,СВЦЭМ!$B$33:$B$776,B$190)+'СЕТ СН'!$F$12</f>
        <v>184.27033337</v>
      </c>
      <c r="C198" s="36">
        <f>SUMIFS(СВЦЭМ!$F$33:$F$776,СВЦЭМ!$A$33:$A$776,$A198,СВЦЭМ!$B$33:$B$776,C$190)+'СЕТ СН'!$F$12</f>
        <v>189.12000147000001</v>
      </c>
      <c r="D198" s="36">
        <f>SUMIFS(СВЦЭМ!$F$33:$F$776,СВЦЭМ!$A$33:$A$776,$A198,СВЦЭМ!$B$33:$B$776,D$190)+'СЕТ СН'!$F$12</f>
        <v>189.64125415999999</v>
      </c>
      <c r="E198" s="36">
        <f>SUMIFS(СВЦЭМ!$F$33:$F$776,СВЦЭМ!$A$33:$A$776,$A198,СВЦЭМ!$B$33:$B$776,E$190)+'СЕТ СН'!$F$12</f>
        <v>193.83551383</v>
      </c>
      <c r="F198" s="36">
        <f>SUMIFS(СВЦЭМ!$F$33:$F$776,СВЦЭМ!$A$33:$A$776,$A198,СВЦЭМ!$B$33:$B$776,F$190)+'СЕТ СН'!$F$12</f>
        <v>193.43946785</v>
      </c>
      <c r="G198" s="36">
        <f>SUMIFS(СВЦЭМ!$F$33:$F$776,СВЦЭМ!$A$33:$A$776,$A198,СВЦЭМ!$B$33:$B$776,G$190)+'СЕТ СН'!$F$12</f>
        <v>193.47421541</v>
      </c>
      <c r="H198" s="36">
        <f>SUMIFS(СВЦЭМ!$F$33:$F$776,СВЦЭМ!$A$33:$A$776,$A198,СВЦЭМ!$B$33:$B$776,H$190)+'СЕТ СН'!$F$12</f>
        <v>190.94820053000001</v>
      </c>
      <c r="I198" s="36">
        <f>SUMIFS(СВЦЭМ!$F$33:$F$776,СВЦЭМ!$A$33:$A$776,$A198,СВЦЭМ!$B$33:$B$776,I$190)+'СЕТ СН'!$F$12</f>
        <v>183.47130261999999</v>
      </c>
      <c r="J198" s="36">
        <f>SUMIFS(СВЦЭМ!$F$33:$F$776,СВЦЭМ!$A$33:$A$776,$A198,СВЦЭМ!$B$33:$B$776,J$190)+'СЕТ СН'!$F$12</f>
        <v>179.77562022999999</v>
      </c>
      <c r="K198" s="36">
        <f>SUMIFS(СВЦЭМ!$F$33:$F$776,СВЦЭМ!$A$33:$A$776,$A198,СВЦЭМ!$B$33:$B$776,K$190)+'СЕТ СН'!$F$12</f>
        <v>175.72666645999999</v>
      </c>
      <c r="L198" s="36">
        <f>SUMIFS(СВЦЭМ!$F$33:$F$776,СВЦЭМ!$A$33:$A$776,$A198,СВЦЭМ!$B$33:$B$776,L$190)+'СЕТ СН'!$F$12</f>
        <v>166.55862157000001</v>
      </c>
      <c r="M198" s="36">
        <f>SUMIFS(СВЦЭМ!$F$33:$F$776,СВЦЭМ!$A$33:$A$776,$A198,СВЦЭМ!$B$33:$B$776,M$190)+'СЕТ СН'!$F$12</f>
        <v>146.90566752999999</v>
      </c>
      <c r="N198" s="36">
        <f>SUMIFS(СВЦЭМ!$F$33:$F$776,СВЦЭМ!$A$33:$A$776,$A198,СВЦЭМ!$B$33:$B$776,N$190)+'СЕТ СН'!$F$12</f>
        <v>137.56418897</v>
      </c>
      <c r="O198" s="36">
        <f>SUMIFS(СВЦЭМ!$F$33:$F$776,СВЦЭМ!$A$33:$A$776,$A198,СВЦЭМ!$B$33:$B$776,O$190)+'СЕТ СН'!$F$12</f>
        <v>133.93326886</v>
      </c>
      <c r="P198" s="36">
        <f>SUMIFS(СВЦЭМ!$F$33:$F$776,СВЦЭМ!$A$33:$A$776,$A198,СВЦЭМ!$B$33:$B$776,P$190)+'СЕТ СН'!$F$12</f>
        <v>133.71957398999999</v>
      </c>
      <c r="Q198" s="36">
        <f>SUMIFS(СВЦЭМ!$F$33:$F$776,СВЦЭМ!$A$33:$A$776,$A198,СВЦЭМ!$B$33:$B$776,Q$190)+'СЕТ СН'!$F$12</f>
        <v>136.08275459999999</v>
      </c>
      <c r="R198" s="36">
        <f>SUMIFS(СВЦЭМ!$F$33:$F$776,СВЦЭМ!$A$33:$A$776,$A198,СВЦЭМ!$B$33:$B$776,R$190)+'СЕТ СН'!$F$12</f>
        <v>132.46415271999999</v>
      </c>
      <c r="S198" s="36">
        <f>SUMIFS(СВЦЭМ!$F$33:$F$776,СВЦЭМ!$A$33:$A$776,$A198,СВЦЭМ!$B$33:$B$776,S$190)+'СЕТ СН'!$F$12</f>
        <v>134.20335256000001</v>
      </c>
      <c r="T198" s="36">
        <f>SUMIFS(СВЦЭМ!$F$33:$F$776,СВЦЭМ!$A$33:$A$776,$A198,СВЦЭМ!$B$33:$B$776,T$190)+'СЕТ СН'!$F$12</f>
        <v>137.73316048000001</v>
      </c>
      <c r="U198" s="36">
        <f>SUMIFS(СВЦЭМ!$F$33:$F$776,СВЦЭМ!$A$33:$A$776,$A198,СВЦЭМ!$B$33:$B$776,U$190)+'СЕТ СН'!$F$12</f>
        <v>139.14559188999999</v>
      </c>
      <c r="V198" s="36">
        <f>SUMIFS(СВЦЭМ!$F$33:$F$776,СВЦЭМ!$A$33:$A$776,$A198,СВЦЭМ!$B$33:$B$776,V$190)+'СЕТ СН'!$F$12</f>
        <v>136.63007322000001</v>
      </c>
      <c r="W198" s="36">
        <f>SUMIFS(СВЦЭМ!$F$33:$F$776,СВЦЭМ!$A$33:$A$776,$A198,СВЦЭМ!$B$33:$B$776,W$190)+'СЕТ СН'!$F$12</f>
        <v>134.14370346999999</v>
      </c>
      <c r="X198" s="36">
        <f>SUMIFS(СВЦЭМ!$F$33:$F$776,СВЦЭМ!$A$33:$A$776,$A198,СВЦЭМ!$B$33:$B$776,X$190)+'СЕТ СН'!$F$12</f>
        <v>139.32012361</v>
      </c>
      <c r="Y198" s="36">
        <f>SUMIFS(СВЦЭМ!$F$33:$F$776,СВЦЭМ!$A$33:$A$776,$A198,СВЦЭМ!$B$33:$B$776,Y$190)+'СЕТ СН'!$F$12</f>
        <v>159.82470974</v>
      </c>
    </row>
    <row r="199" spans="1:25" ht="15.75" x14ac:dyDescent="0.2">
      <c r="A199" s="35">
        <f t="shared" si="5"/>
        <v>44052</v>
      </c>
      <c r="B199" s="36">
        <f>SUMIFS(СВЦЭМ!$F$33:$F$776,СВЦЭМ!$A$33:$A$776,$A199,СВЦЭМ!$B$33:$B$776,B$190)+'СЕТ СН'!$F$12</f>
        <v>178.23304618</v>
      </c>
      <c r="C199" s="36">
        <f>SUMIFS(СВЦЭМ!$F$33:$F$776,СВЦЭМ!$A$33:$A$776,$A199,СВЦЭМ!$B$33:$B$776,C$190)+'СЕТ СН'!$F$12</f>
        <v>195.84976004999999</v>
      </c>
      <c r="D199" s="36">
        <f>SUMIFS(СВЦЭМ!$F$33:$F$776,СВЦЭМ!$A$33:$A$776,$A199,СВЦЭМ!$B$33:$B$776,D$190)+'СЕТ СН'!$F$12</f>
        <v>194.45239426000001</v>
      </c>
      <c r="E199" s="36">
        <f>SUMIFS(СВЦЭМ!$F$33:$F$776,СВЦЭМ!$A$33:$A$776,$A199,СВЦЭМ!$B$33:$B$776,E$190)+'СЕТ СН'!$F$12</f>
        <v>193.36895251999999</v>
      </c>
      <c r="F199" s="36">
        <f>SUMIFS(СВЦЭМ!$F$33:$F$776,СВЦЭМ!$A$33:$A$776,$A199,СВЦЭМ!$B$33:$B$776,F$190)+'СЕТ СН'!$F$12</f>
        <v>192.14586904999999</v>
      </c>
      <c r="G199" s="36">
        <f>SUMIFS(СВЦЭМ!$F$33:$F$776,СВЦЭМ!$A$33:$A$776,$A199,СВЦЭМ!$B$33:$B$776,G$190)+'СЕТ СН'!$F$12</f>
        <v>193.55189623000001</v>
      </c>
      <c r="H199" s="36">
        <f>SUMIFS(СВЦЭМ!$F$33:$F$776,СВЦЭМ!$A$33:$A$776,$A199,СВЦЭМ!$B$33:$B$776,H$190)+'СЕТ СН'!$F$12</f>
        <v>195.98876185</v>
      </c>
      <c r="I199" s="36">
        <f>SUMIFS(СВЦЭМ!$F$33:$F$776,СВЦЭМ!$A$33:$A$776,$A199,СВЦЭМ!$B$33:$B$776,I$190)+'СЕТ СН'!$F$12</f>
        <v>195.23119656</v>
      </c>
      <c r="J199" s="36">
        <f>SUMIFS(СВЦЭМ!$F$33:$F$776,СВЦЭМ!$A$33:$A$776,$A199,СВЦЭМ!$B$33:$B$776,J$190)+'СЕТ СН'!$F$12</f>
        <v>184.65617119999999</v>
      </c>
      <c r="K199" s="36">
        <f>SUMIFS(СВЦЭМ!$F$33:$F$776,СВЦЭМ!$A$33:$A$776,$A199,СВЦЭМ!$B$33:$B$776,K$190)+'СЕТ СН'!$F$12</f>
        <v>175.69354421</v>
      </c>
      <c r="L199" s="36">
        <f>SUMIFS(СВЦЭМ!$F$33:$F$776,СВЦЭМ!$A$33:$A$776,$A199,СВЦЭМ!$B$33:$B$776,L$190)+'СЕТ СН'!$F$12</f>
        <v>166.0005165</v>
      </c>
      <c r="M199" s="36">
        <f>SUMIFS(СВЦЭМ!$F$33:$F$776,СВЦЭМ!$A$33:$A$776,$A199,СВЦЭМ!$B$33:$B$776,M$190)+'СЕТ СН'!$F$12</f>
        <v>147.82972183000001</v>
      </c>
      <c r="N199" s="36">
        <f>SUMIFS(СВЦЭМ!$F$33:$F$776,СВЦЭМ!$A$33:$A$776,$A199,СВЦЭМ!$B$33:$B$776,N$190)+'СЕТ СН'!$F$12</f>
        <v>136.78373923999999</v>
      </c>
      <c r="O199" s="36">
        <f>SUMIFS(СВЦЭМ!$F$33:$F$776,СВЦЭМ!$A$33:$A$776,$A199,СВЦЭМ!$B$33:$B$776,O$190)+'СЕТ СН'!$F$12</f>
        <v>129.96092702000001</v>
      </c>
      <c r="P199" s="36">
        <f>SUMIFS(СВЦЭМ!$F$33:$F$776,СВЦЭМ!$A$33:$A$776,$A199,СВЦЭМ!$B$33:$B$776,P$190)+'СЕТ СН'!$F$12</f>
        <v>130.51044702999999</v>
      </c>
      <c r="Q199" s="36">
        <f>SUMIFS(СВЦЭМ!$F$33:$F$776,СВЦЭМ!$A$33:$A$776,$A199,СВЦЭМ!$B$33:$B$776,Q$190)+'СЕТ СН'!$F$12</f>
        <v>134.30964996</v>
      </c>
      <c r="R199" s="36">
        <f>SUMIFS(СВЦЭМ!$F$33:$F$776,СВЦЭМ!$A$33:$A$776,$A199,СВЦЭМ!$B$33:$B$776,R$190)+'СЕТ СН'!$F$12</f>
        <v>131.49158073999999</v>
      </c>
      <c r="S199" s="36">
        <f>SUMIFS(СВЦЭМ!$F$33:$F$776,СВЦЭМ!$A$33:$A$776,$A199,СВЦЭМ!$B$33:$B$776,S$190)+'СЕТ СН'!$F$12</f>
        <v>131.98772826999999</v>
      </c>
      <c r="T199" s="36">
        <f>SUMIFS(СВЦЭМ!$F$33:$F$776,СВЦЭМ!$A$33:$A$776,$A199,СВЦЭМ!$B$33:$B$776,T$190)+'СЕТ СН'!$F$12</f>
        <v>134.2551196</v>
      </c>
      <c r="U199" s="36">
        <f>SUMIFS(СВЦЭМ!$F$33:$F$776,СВЦЭМ!$A$33:$A$776,$A199,СВЦЭМ!$B$33:$B$776,U$190)+'СЕТ СН'!$F$12</f>
        <v>135.27050553999999</v>
      </c>
      <c r="V199" s="36">
        <f>SUMIFS(СВЦЭМ!$F$33:$F$776,СВЦЭМ!$A$33:$A$776,$A199,СВЦЭМ!$B$33:$B$776,V$190)+'СЕТ СН'!$F$12</f>
        <v>135.34463212</v>
      </c>
      <c r="W199" s="36">
        <f>SUMIFS(СВЦЭМ!$F$33:$F$776,СВЦЭМ!$A$33:$A$776,$A199,СВЦЭМ!$B$33:$B$776,W$190)+'СЕТ СН'!$F$12</f>
        <v>132.36302727</v>
      </c>
      <c r="X199" s="36">
        <f>SUMIFS(СВЦЭМ!$F$33:$F$776,СВЦЭМ!$A$33:$A$776,$A199,СВЦЭМ!$B$33:$B$776,X$190)+'СЕТ СН'!$F$12</f>
        <v>138.90317497999999</v>
      </c>
      <c r="Y199" s="36">
        <f>SUMIFS(СВЦЭМ!$F$33:$F$776,СВЦЭМ!$A$33:$A$776,$A199,СВЦЭМ!$B$33:$B$776,Y$190)+'СЕТ СН'!$F$12</f>
        <v>160.82019475999999</v>
      </c>
    </row>
    <row r="200" spans="1:25" ht="15.75" x14ac:dyDescent="0.2">
      <c r="A200" s="35">
        <f t="shared" si="5"/>
        <v>44053</v>
      </c>
      <c r="B200" s="36">
        <f>SUMIFS(СВЦЭМ!$F$33:$F$776,СВЦЭМ!$A$33:$A$776,$A200,СВЦЭМ!$B$33:$B$776,B$190)+'СЕТ СН'!$F$12</f>
        <v>179.20660995</v>
      </c>
      <c r="C200" s="36">
        <f>SUMIFS(СВЦЭМ!$F$33:$F$776,СВЦЭМ!$A$33:$A$776,$A200,СВЦЭМ!$B$33:$B$776,C$190)+'СЕТ СН'!$F$12</f>
        <v>190.36340177</v>
      </c>
      <c r="D200" s="36">
        <f>SUMIFS(СВЦЭМ!$F$33:$F$776,СВЦЭМ!$A$33:$A$776,$A200,СВЦЭМ!$B$33:$B$776,D$190)+'СЕТ СН'!$F$12</f>
        <v>186.65890242</v>
      </c>
      <c r="E200" s="36">
        <f>SUMIFS(СВЦЭМ!$F$33:$F$776,СВЦЭМ!$A$33:$A$776,$A200,СВЦЭМ!$B$33:$B$776,E$190)+'СЕТ СН'!$F$12</f>
        <v>184.07928633</v>
      </c>
      <c r="F200" s="36">
        <f>SUMIFS(СВЦЭМ!$F$33:$F$776,СВЦЭМ!$A$33:$A$776,$A200,СВЦЭМ!$B$33:$B$776,F$190)+'СЕТ СН'!$F$12</f>
        <v>182.60248443</v>
      </c>
      <c r="G200" s="36">
        <f>SUMIFS(СВЦЭМ!$F$33:$F$776,СВЦЭМ!$A$33:$A$776,$A200,СВЦЭМ!$B$33:$B$776,G$190)+'СЕТ СН'!$F$12</f>
        <v>184.38471231</v>
      </c>
      <c r="H200" s="36">
        <f>SUMIFS(СВЦЭМ!$F$33:$F$776,СВЦЭМ!$A$33:$A$776,$A200,СВЦЭМ!$B$33:$B$776,H$190)+'СЕТ СН'!$F$12</f>
        <v>190.34792282000001</v>
      </c>
      <c r="I200" s="36">
        <f>SUMIFS(СВЦЭМ!$F$33:$F$776,СВЦЭМ!$A$33:$A$776,$A200,СВЦЭМ!$B$33:$B$776,I$190)+'СЕТ СН'!$F$12</f>
        <v>189.08913912</v>
      </c>
      <c r="J200" s="36">
        <f>SUMIFS(СВЦЭМ!$F$33:$F$776,СВЦЭМ!$A$33:$A$776,$A200,СВЦЭМ!$B$33:$B$776,J$190)+'СЕТ СН'!$F$12</f>
        <v>177.85994073000001</v>
      </c>
      <c r="K200" s="36">
        <f>SUMIFS(СВЦЭМ!$F$33:$F$776,СВЦЭМ!$A$33:$A$776,$A200,СВЦЭМ!$B$33:$B$776,K$190)+'СЕТ СН'!$F$12</f>
        <v>168.21442911</v>
      </c>
      <c r="L200" s="36">
        <f>SUMIFS(СВЦЭМ!$F$33:$F$776,СВЦЭМ!$A$33:$A$776,$A200,СВЦЭМ!$B$33:$B$776,L$190)+'СЕТ СН'!$F$12</f>
        <v>166.30625069000001</v>
      </c>
      <c r="M200" s="36">
        <f>SUMIFS(СВЦЭМ!$F$33:$F$776,СВЦЭМ!$A$33:$A$776,$A200,СВЦЭМ!$B$33:$B$776,M$190)+'СЕТ СН'!$F$12</f>
        <v>155.19923739000001</v>
      </c>
      <c r="N200" s="36">
        <f>SUMIFS(СВЦЭМ!$F$33:$F$776,СВЦЭМ!$A$33:$A$776,$A200,СВЦЭМ!$B$33:$B$776,N$190)+'СЕТ СН'!$F$12</f>
        <v>142.02702184</v>
      </c>
      <c r="O200" s="36">
        <f>SUMIFS(СВЦЭМ!$F$33:$F$776,СВЦЭМ!$A$33:$A$776,$A200,СВЦЭМ!$B$33:$B$776,O$190)+'СЕТ СН'!$F$12</f>
        <v>134.51413854</v>
      </c>
      <c r="P200" s="36">
        <f>SUMIFS(СВЦЭМ!$F$33:$F$776,СВЦЭМ!$A$33:$A$776,$A200,СВЦЭМ!$B$33:$B$776,P$190)+'СЕТ СН'!$F$12</f>
        <v>128.88409944</v>
      </c>
      <c r="Q200" s="36">
        <f>SUMIFS(СВЦЭМ!$F$33:$F$776,СВЦЭМ!$A$33:$A$776,$A200,СВЦЭМ!$B$33:$B$776,Q$190)+'СЕТ СН'!$F$12</f>
        <v>130.20392795999999</v>
      </c>
      <c r="R200" s="36">
        <f>SUMIFS(СВЦЭМ!$F$33:$F$776,СВЦЭМ!$A$33:$A$776,$A200,СВЦЭМ!$B$33:$B$776,R$190)+'СЕТ СН'!$F$12</f>
        <v>131.17735521</v>
      </c>
      <c r="S200" s="36">
        <f>SUMIFS(СВЦЭМ!$F$33:$F$776,СВЦЭМ!$A$33:$A$776,$A200,СВЦЭМ!$B$33:$B$776,S$190)+'СЕТ СН'!$F$12</f>
        <v>131.15968520999999</v>
      </c>
      <c r="T200" s="36">
        <f>SUMIFS(СВЦЭМ!$F$33:$F$776,СВЦЭМ!$A$33:$A$776,$A200,СВЦЭМ!$B$33:$B$776,T$190)+'СЕТ СН'!$F$12</f>
        <v>133.21937578999999</v>
      </c>
      <c r="U200" s="36">
        <f>SUMIFS(СВЦЭМ!$F$33:$F$776,СВЦЭМ!$A$33:$A$776,$A200,СВЦЭМ!$B$33:$B$776,U$190)+'СЕТ СН'!$F$12</f>
        <v>133.42126708000001</v>
      </c>
      <c r="V200" s="36">
        <f>SUMIFS(СВЦЭМ!$F$33:$F$776,СВЦЭМ!$A$33:$A$776,$A200,СВЦЭМ!$B$33:$B$776,V$190)+'СЕТ СН'!$F$12</f>
        <v>131.41944842000001</v>
      </c>
      <c r="W200" s="36">
        <f>SUMIFS(СВЦЭМ!$F$33:$F$776,СВЦЭМ!$A$33:$A$776,$A200,СВЦЭМ!$B$33:$B$776,W$190)+'СЕТ СН'!$F$12</f>
        <v>128.16050014000001</v>
      </c>
      <c r="X200" s="36">
        <f>SUMIFS(СВЦЭМ!$F$33:$F$776,СВЦЭМ!$A$33:$A$776,$A200,СВЦЭМ!$B$33:$B$776,X$190)+'СЕТ СН'!$F$12</f>
        <v>135.03437775</v>
      </c>
      <c r="Y200" s="36">
        <f>SUMIFS(СВЦЭМ!$F$33:$F$776,СВЦЭМ!$A$33:$A$776,$A200,СВЦЭМ!$B$33:$B$776,Y$190)+'СЕТ СН'!$F$12</f>
        <v>151.71200141</v>
      </c>
    </row>
    <row r="201" spans="1:25" ht="15.75" x14ac:dyDescent="0.2">
      <c r="A201" s="35">
        <f t="shared" si="5"/>
        <v>44054</v>
      </c>
      <c r="B201" s="36">
        <f>SUMIFS(СВЦЭМ!$F$33:$F$776,СВЦЭМ!$A$33:$A$776,$A201,СВЦЭМ!$B$33:$B$776,B$190)+'СЕТ СН'!$F$12</f>
        <v>170.79946423000001</v>
      </c>
      <c r="C201" s="36">
        <f>SUMIFS(СВЦЭМ!$F$33:$F$776,СВЦЭМ!$A$33:$A$776,$A201,СВЦЭМ!$B$33:$B$776,C$190)+'СЕТ СН'!$F$12</f>
        <v>179.85069734000001</v>
      </c>
      <c r="D201" s="36">
        <f>SUMIFS(СВЦЭМ!$F$33:$F$776,СВЦЭМ!$A$33:$A$776,$A201,СВЦЭМ!$B$33:$B$776,D$190)+'СЕТ СН'!$F$12</f>
        <v>178.69020135</v>
      </c>
      <c r="E201" s="36">
        <f>SUMIFS(СВЦЭМ!$F$33:$F$776,СВЦЭМ!$A$33:$A$776,$A201,СВЦЭМ!$B$33:$B$776,E$190)+'СЕТ СН'!$F$12</f>
        <v>175.76568402000001</v>
      </c>
      <c r="F201" s="36">
        <f>SUMIFS(СВЦЭМ!$F$33:$F$776,СВЦЭМ!$A$33:$A$776,$A201,СВЦЭМ!$B$33:$B$776,F$190)+'СЕТ СН'!$F$12</f>
        <v>172.83807859999999</v>
      </c>
      <c r="G201" s="36">
        <f>SUMIFS(СВЦЭМ!$F$33:$F$776,СВЦЭМ!$A$33:$A$776,$A201,СВЦЭМ!$B$33:$B$776,G$190)+'СЕТ СН'!$F$12</f>
        <v>175.47929443000001</v>
      </c>
      <c r="H201" s="36">
        <f>SUMIFS(СВЦЭМ!$F$33:$F$776,СВЦЭМ!$A$33:$A$776,$A201,СВЦЭМ!$B$33:$B$776,H$190)+'СЕТ СН'!$F$12</f>
        <v>168.94947228999999</v>
      </c>
      <c r="I201" s="36">
        <f>SUMIFS(СВЦЭМ!$F$33:$F$776,СВЦЭМ!$A$33:$A$776,$A201,СВЦЭМ!$B$33:$B$776,I$190)+'СЕТ СН'!$F$12</f>
        <v>165.76347007000001</v>
      </c>
      <c r="J201" s="36">
        <f>SUMIFS(СВЦЭМ!$F$33:$F$776,СВЦЭМ!$A$33:$A$776,$A201,СВЦЭМ!$B$33:$B$776,J$190)+'СЕТ СН'!$F$12</f>
        <v>160.20795365999999</v>
      </c>
      <c r="K201" s="36">
        <f>SUMIFS(СВЦЭМ!$F$33:$F$776,СВЦЭМ!$A$33:$A$776,$A201,СВЦЭМ!$B$33:$B$776,K$190)+'СЕТ СН'!$F$12</f>
        <v>155.24002999999999</v>
      </c>
      <c r="L201" s="36">
        <f>SUMIFS(СВЦЭМ!$F$33:$F$776,СВЦЭМ!$A$33:$A$776,$A201,СВЦЭМ!$B$33:$B$776,L$190)+'СЕТ СН'!$F$12</f>
        <v>153.12217731000001</v>
      </c>
      <c r="M201" s="36">
        <f>SUMIFS(СВЦЭМ!$F$33:$F$776,СВЦЭМ!$A$33:$A$776,$A201,СВЦЭМ!$B$33:$B$776,M$190)+'СЕТ СН'!$F$12</f>
        <v>144.05493407</v>
      </c>
      <c r="N201" s="36">
        <f>SUMIFS(СВЦЭМ!$F$33:$F$776,СВЦЭМ!$A$33:$A$776,$A201,СВЦЭМ!$B$33:$B$776,N$190)+'СЕТ СН'!$F$12</f>
        <v>140.81409298</v>
      </c>
      <c r="O201" s="36">
        <f>SUMIFS(СВЦЭМ!$F$33:$F$776,СВЦЭМ!$A$33:$A$776,$A201,СВЦЭМ!$B$33:$B$776,O$190)+'СЕТ СН'!$F$12</f>
        <v>141.79138495000001</v>
      </c>
      <c r="P201" s="36">
        <f>SUMIFS(СВЦЭМ!$F$33:$F$776,СВЦЭМ!$A$33:$A$776,$A201,СВЦЭМ!$B$33:$B$776,P$190)+'СЕТ СН'!$F$12</f>
        <v>141.72213561999999</v>
      </c>
      <c r="Q201" s="36">
        <f>SUMIFS(СВЦЭМ!$F$33:$F$776,СВЦЭМ!$A$33:$A$776,$A201,СВЦЭМ!$B$33:$B$776,Q$190)+'СЕТ СН'!$F$12</f>
        <v>141.56486480000001</v>
      </c>
      <c r="R201" s="36">
        <f>SUMIFS(СВЦЭМ!$F$33:$F$776,СВЦЭМ!$A$33:$A$776,$A201,СВЦЭМ!$B$33:$B$776,R$190)+'СЕТ СН'!$F$12</f>
        <v>140.39625167</v>
      </c>
      <c r="S201" s="36">
        <f>SUMIFS(СВЦЭМ!$F$33:$F$776,СВЦЭМ!$A$33:$A$776,$A201,СВЦЭМ!$B$33:$B$776,S$190)+'СЕТ СН'!$F$12</f>
        <v>141.56564201</v>
      </c>
      <c r="T201" s="36">
        <f>SUMIFS(СВЦЭМ!$F$33:$F$776,СВЦЭМ!$A$33:$A$776,$A201,СВЦЭМ!$B$33:$B$776,T$190)+'СЕТ СН'!$F$12</f>
        <v>141.34119709999999</v>
      </c>
      <c r="U201" s="36">
        <f>SUMIFS(СВЦЭМ!$F$33:$F$776,СВЦЭМ!$A$33:$A$776,$A201,СВЦЭМ!$B$33:$B$776,U$190)+'СЕТ СН'!$F$12</f>
        <v>139.82141658</v>
      </c>
      <c r="V201" s="36">
        <f>SUMIFS(СВЦЭМ!$F$33:$F$776,СВЦЭМ!$A$33:$A$776,$A201,СВЦЭМ!$B$33:$B$776,V$190)+'СЕТ СН'!$F$12</f>
        <v>138.7372043</v>
      </c>
      <c r="W201" s="36">
        <f>SUMIFS(СВЦЭМ!$F$33:$F$776,СВЦЭМ!$A$33:$A$776,$A201,СВЦЭМ!$B$33:$B$776,W$190)+'СЕТ СН'!$F$12</f>
        <v>140.20017888000001</v>
      </c>
      <c r="X201" s="36">
        <f>SUMIFS(СВЦЭМ!$F$33:$F$776,СВЦЭМ!$A$33:$A$776,$A201,СВЦЭМ!$B$33:$B$776,X$190)+'СЕТ СН'!$F$12</f>
        <v>140.40549125000001</v>
      </c>
      <c r="Y201" s="36">
        <f>SUMIFS(СВЦЭМ!$F$33:$F$776,СВЦЭМ!$A$33:$A$776,$A201,СВЦЭМ!$B$33:$B$776,Y$190)+'СЕТ СН'!$F$12</f>
        <v>149.59266779999999</v>
      </c>
    </row>
    <row r="202" spans="1:25" ht="15.75" x14ac:dyDescent="0.2">
      <c r="A202" s="35">
        <f t="shared" si="5"/>
        <v>44055</v>
      </c>
      <c r="B202" s="36">
        <f>SUMIFS(СВЦЭМ!$F$33:$F$776,СВЦЭМ!$A$33:$A$776,$A202,СВЦЭМ!$B$33:$B$776,B$190)+'СЕТ СН'!$F$12</f>
        <v>170.59654778999999</v>
      </c>
      <c r="C202" s="36">
        <f>SUMIFS(СВЦЭМ!$F$33:$F$776,СВЦЭМ!$A$33:$A$776,$A202,СВЦЭМ!$B$33:$B$776,C$190)+'СЕТ СН'!$F$12</f>
        <v>178.44053449</v>
      </c>
      <c r="D202" s="36">
        <f>SUMIFS(СВЦЭМ!$F$33:$F$776,СВЦЭМ!$A$33:$A$776,$A202,СВЦЭМ!$B$33:$B$776,D$190)+'СЕТ СН'!$F$12</f>
        <v>178.20270083</v>
      </c>
      <c r="E202" s="36">
        <f>SUMIFS(СВЦЭМ!$F$33:$F$776,СВЦЭМ!$A$33:$A$776,$A202,СВЦЭМ!$B$33:$B$776,E$190)+'СЕТ СН'!$F$12</f>
        <v>179.26751867999999</v>
      </c>
      <c r="F202" s="36">
        <f>SUMIFS(СВЦЭМ!$F$33:$F$776,СВЦЭМ!$A$33:$A$776,$A202,СВЦЭМ!$B$33:$B$776,F$190)+'СЕТ СН'!$F$12</f>
        <v>179.50925132</v>
      </c>
      <c r="G202" s="36">
        <f>SUMIFS(СВЦЭМ!$F$33:$F$776,СВЦЭМ!$A$33:$A$776,$A202,СВЦЭМ!$B$33:$B$776,G$190)+'СЕТ СН'!$F$12</f>
        <v>178.80794097</v>
      </c>
      <c r="H202" s="36">
        <f>SUMIFS(СВЦЭМ!$F$33:$F$776,СВЦЭМ!$A$33:$A$776,$A202,СВЦЭМ!$B$33:$B$776,H$190)+'СЕТ СН'!$F$12</f>
        <v>176.23312346</v>
      </c>
      <c r="I202" s="36">
        <f>SUMIFS(СВЦЭМ!$F$33:$F$776,СВЦЭМ!$A$33:$A$776,$A202,СВЦЭМ!$B$33:$B$776,I$190)+'СЕТ СН'!$F$12</f>
        <v>173.15340147000001</v>
      </c>
      <c r="J202" s="36">
        <f>SUMIFS(СВЦЭМ!$F$33:$F$776,СВЦЭМ!$A$33:$A$776,$A202,СВЦЭМ!$B$33:$B$776,J$190)+'СЕТ СН'!$F$12</f>
        <v>161.84609460999999</v>
      </c>
      <c r="K202" s="36">
        <f>SUMIFS(СВЦЭМ!$F$33:$F$776,СВЦЭМ!$A$33:$A$776,$A202,СВЦЭМ!$B$33:$B$776,K$190)+'СЕТ СН'!$F$12</f>
        <v>156.89951241</v>
      </c>
      <c r="L202" s="36">
        <f>SUMIFS(СВЦЭМ!$F$33:$F$776,СВЦЭМ!$A$33:$A$776,$A202,СВЦЭМ!$B$33:$B$776,L$190)+'СЕТ СН'!$F$12</f>
        <v>152.52452213999999</v>
      </c>
      <c r="M202" s="36">
        <f>SUMIFS(СВЦЭМ!$F$33:$F$776,СВЦЭМ!$A$33:$A$776,$A202,СВЦЭМ!$B$33:$B$776,M$190)+'СЕТ СН'!$F$12</f>
        <v>134.11237062999999</v>
      </c>
      <c r="N202" s="36">
        <f>SUMIFS(СВЦЭМ!$F$33:$F$776,СВЦЭМ!$A$33:$A$776,$A202,СВЦЭМ!$B$33:$B$776,N$190)+'СЕТ СН'!$F$12</f>
        <v>127.50330646</v>
      </c>
      <c r="O202" s="36">
        <f>SUMIFS(СВЦЭМ!$F$33:$F$776,СВЦЭМ!$A$33:$A$776,$A202,СВЦЭМ!$B$33:$B$776,O$190)+'СЕТ СН'!$F$12</f>
        <v>125.00702424000001</v>
      </c>
      <c r="P202" s="36">
        <f>SUMIFS(СВЦЭМ!$F$33:$F$776,СВЦЭМ!$A$33:$A$776,$A202,СВЦЭМ!$B$33:$B$776,P$190)+'СЕТ СН'!$F$12</f>
        <v>135.14314443999999</v>
      </c>
      <c r="Q202" s="36">
        <f>SUMIFS(СВЦЭМ!$F$33:$F$776,СВЦЭМ!$A$33:$A$776,$A202,СВЦЭМ!$B$33:$B$776,Q$190)+'СЕТ СН'!$F$12</f>
        <v>135.98805371</v>
      </c>
      <c r="R202" s="36">
        <f>SUMIFS(СВЦЭМ!$F$33:$F$776,СВЦЭМ!$A$33:$A$776,$A202,СВЦЭМ!$B$33:$B$776,R$190)+'СЕТ СН'!$F$12</f>
        <v>136.53907337000001</v>
      </c>
      <c r="S202" s="36">
        <f>SUMIFS(СВЦЭМ!$F$33:$F$776,СВЦЭМ!$A$33:$A$776,$A202,СВЦЭМ!$B$33:$B$776,S$190)+'СЕТ СН'!$F$12</f>
        <v>136.69656896000001</v>
      </c>
      <c r="T202" s="36">
        <f>SUMIFS(СВЦЭМ!$F$33:$F$776,СВЦЭМ!$A$33:$A$776,$A202,СВЦЭМ!$B$33:$B$776,T$190)+'СЕТ СН'!$F$12</f>
        <v>136.43447092</v>
      </c>
      <c r="U202" s="36">
        <f>SUMIFS(СВЦЭМ!$F$33:$F$776,СВЦЭМ!$A$33:$A$776,$A202,СВЦЭМ!$B$33:$B$776,U$190)+'СЕТ СН'!$F$12</f>
        <v>131.98551166999999</v>
      </c>
      <c r="V202" s="36">
        <f>SUMIFS(СВЦЭМ!$F$33:$F$776,СВЦЭМ!$A$33:$A$776,$A202,СВЦЭМ!$B$33:$B$776,V$190)+'СЕТ СН'!$F$12</f>
        <v>132.34184789</v>
      </c>
      <c r="W202" s="36">
        <f>SUMIFS(СВЦЭМ!$F$33:$F$776,СВЦЭМ!$A$33:$A$776,$A202,СВЦЭМ!$B$33:$B$776,W$190)+'СЕТ СН'!$F$12</f>
        <v>132.78012967000001</v>
      </c>
      <c r="X202" s="36">
        <f>SUMIFS(СВЦЭМ!$F$33:$F$776,СВЦЭМ!$A$33:$A$776,$A202,СВЦЭМ!$B$33:$B$776,X$190)+'СЕТ СН'!$F$12</f>
        <v>136.39624902</v>
      </c>
      <c r="Y202" s="36">
        <f>SUMIFS(СВЦЭМ!$F$33:$F$776,СВЦЭМ!$A$33:$A$776,$A202,СВЦЭМ!$B$33:$B$776,Y$190)+'СЕТ СН'!$F$12</f>
        <v>154.6470271</v>
      </c>
    </row>
    <row r="203" spans="1:25" ht="15.75" x14ac:dyDescent="0.2">
      <c r="A203" s="35">
        <f t="shared" si="5"/>
        <v>44056</v>
      </c>
      <c r="B203" s="36">
        <f>SUMIFS(СВЦЭМ!$F$33:$F$776,СВЦЭМ!$A$33:$A$776,$A203,СВЦЭМ!$B$33:$B$776,B$190)+'СЕТ СН'!$F$12</f>
        <v>171.79169493000001</v>
      </c>
      <c r="C203" s="36">
        <f>SUMIFS(СВЦЭМ!$F$33:$F$776,СВЦЭМ!$A$33:$A$776,$A203,СВЦЭМ!$B$33:$B$776,C$190)+'СЕТ СН'!$F$12</f>
        <v>180.10162677</v>
      </c>
      <c r="D203" s="36">
        <f>SUMIFS(СВЦЭМ!$F$33:$F$776,СВЦЭМ!$A$33:$A$776,$A203,СВЦЭМ!$B$33:$B$776,D$190)+'СЕТ СН'!$F$12</f>
        <v>185.86150964999999</v>
      </c>
      <c r="E203" s="36">
        <f>SUMIFS(СВЦЭМ!$F$33:$F$776,СВЦЭМ!$A$33:$A$776,$A203,СВЦЭМ!$B$33:$B$776,E$190)+'СЕТ СН'!$F$12</f>
        <v>188.93851795</v>
      </c>
      <c r="F203" s="36">
        <f>SUMIFS(СВЦЭМ!$F$33:$F$776,СВЦЭМ!$A$33:$A$776,$A203,СВЦЭМ!$B$33:$B$776,F$190)+'СЕТ СН'!$F$12</f>
        <v>188.04707852000001</v>
      </c>
      <c r="G203" s="36">
        <f>SUMIFS(СВЦЭМ!$F$33:$F$776,СВЦЭМ!$A$33:$A$776,$A203,СВЦЭМ!$B$33:$B$776,G$190)+'СЕТ СН'!$F$12</f>
        <v>183.43495457</v>
      </c>
      <c r="H203" s="36">
        <f>SUMIFS(СВЦЭМ!$F$33:$F$776,СВЦЭМ!$A$33:$A$776,$A203,СВЦЭМ!$B$33:$B$776,H$190)+'СЕТ СН'!$F$12</f>
        <v>174.5692028</v>
      </c>
      <c r="I203" s="36">
        <f>SUMIFS(СВЦЭМ!$F$33:$F$776,СВЦЭМ!$A$33:$A$776,$A203,СВЦЭМ!$B$33:$B$776,I$190)+'СЕТ СН'!$F$12</f>
        <v>161.36411863000001</v>
      </c>
      <c r="J203" s="36">
        <f>SUMIFS(СВЦЭМ!$F$33:$F$776,СВЦЭМ!$A$33:$A$776,$A203,СВЦЭМ!$B$33:$B$776,J$190)+'СЕТ СН'!$F$12</f>
        <v>150.20110797000001</v>
      </c>
      <c r="K203" s="36">
        <f>SUMIFS(СВЦЭМ!$F$33:$F$776,СВЦЭМ!$A$33:$A$776,$A203,СВЦЭМ!$B$33:$B$776,K$190)+'СЕТ СН'!$F$12</f>
        <v>145.08631152000001</v>
      </c>
      <c r="L203" s="36">
        <f>SUMIFS(СВЦЭМ!$F$33:$F$776,СВЦЭМ!$A$33:$A$776,$A203,СВЦЭМ!$B$33:$B$776,L$190)+'СЕТ СН'!$F$12</f>
        <v>144.48141663999999</v>
      </c>
      <c r="M203" s="36">
        <f>SUMIFS(СВЦЭМ!$F$33:$F$776,СВЦЭМ!$A$33:$A$776,$A203,СВЦЭМ!$B$33:$B$776,M$190)+'СЕТ СН'!$F$12</f>
        <v>135.08855136</v>
      </c>
      <c r="N203" s="36">
        <f>SUMIFS(СВЦЭМ!$F$33:$F$776,СВЦЭМ!$A$33:$A$776,$A203,СВЦЭМ!$B$33:$B$776,N$190)+'СЕТ СН'!$F$12</f>
        <v>138.82578229000001</v>
      </c>
      <c r="O203" s="36">
        <f>SUMIFS(СВЦЭМ!$F$33:$F$776,СВЦЭМ!$A$33:$A$776,$A203,СВЦЭМ!$B$33:$B$776,O$190)+'СЕТ СН'!$F$12</f>
        <v>138.67338501</v>
      </c>
      <c r="P203" s="36">
        <f>SUMIFS(СВЦЭМ!$F$33:$F$776,СВЦЭМ!$A$33:$A$776,$A203,СВЦЭМ!$B$33:$B$776,P$190)+'СЕТ СН'!$F$12</f>
        <v>139.31386979999999</v>
      </c>
      <c r="Q203" s="36">
        <f>SUMIFS(СВЦЭМ!$F$33:$F$776,СВЦЭМ!$A$33:$A$776,$A203,СВЦЭМ!$B$33:$B$776,Q$190)+'СЕТ СН'!$F$12</f>
        <v>141.41685386</v>
      </c>
      <c r="R203" s="36">
        <f>SUMIFS(СВЦЭМ!$F$33:$F$776,СВЦЭМ!$A$33:$A$776,$A203,СВЦЭМ!$B$33:$B$776,R$190)+'СЕТ СН'!$F$12</f>
        <v>140.06059569999999</v>
      </c>
      <c r="S203" s="36">
        <f>SUMIFS(СВЦЭМ!$F$33:$F$776,СВЦЭМ!$A$33:$A$776,$A203,СВЦЭМ!$B$33:$B$776,S$190)+'СЕТ СН'!$F$12</f>
        <v>141.35369548</v>
      </c>
      <c r="T203" s="36">
        <f>SUMIFS(СВЦЭМ!$F$33:$F$776,СВЦЭМ!$A$33:$A$776,$A203,СВЦЭМ!$B$33:$B$776,T$190)+'СЕТ СН'!$F$12</f>
        <v>128.55854665999999</v>
      </c>
      <c r="U203" s="36">
        <f>SUMIFS(СВЦЭМ!$F$33:$F$776,СВЦЭМ!$A$33:$A$776,$A203,СВЦЭМ!$B$33:$B$776,U$190)+'СЕТ СН'!$F$12</f>
        <v>115.34531655000001</v>
      </c>
      <c r="V203" s="36">
        <f>SUMIFS(СВЦЭМ!$F$33:$F$776,СВЦЭМ!$A$33:$A$776,$A203,СВЦЭМ!$B$33:$B$776,V$190)+'СЕТ СН'!$F$12</f>
        <v>116.09277312</v>
      </c>
      <c r="W203" s="36">
        <f>SUMIFS(СВЦЭМ!$F$33:$F$776,СВЦЭМ!$A$33:$A$776,$A203,СВЦЭМ!$B$33:$B$776,W$190)+'СЕТ СН'!$F$12</f>
        <v>119.26357036</v>
      </c>
      <c r="X203" s="36">
        <f>SUMIFS(СВЦЭМ!$F$33:$F$776,СВЦЭМ!$A$33:$A$776,$A203,СВЦЭМ!$B$33:$B$776,X$190)+'СЕТ СН'!$F$12</f>
        <v>120.36673447</v>
      </c>
      <c r="Y203" s="36">
        <f>SUMIFS(СВЦЭМ!$F$33:$F$776,СВЦЭМ!$A$33:$A$776,$A203,СВЦЭМ!$B$33:$B$776,Y$190)+'СЕТ СН'!$F$12</f>
        <v>133.33229141000001</v>
      </c>
    </row>
    <row r="204" spans="1:25" ht="15.75" x14ac:dyDescent="0.2">
      <c r="A204" s="35">
        <f t="shared" si="5"/>
        <v>44057</v>
      </c>
      <c r="B204" s="36">
        <f>SUMIFS(СВЦЭМ!$F$33:$F$776,СВЦЭМ!$A$33:$A$776,$A204,СВЦЭМ!$B$33:$B$776,B$190)+'СЕТ СН'!$F$12</f>
        <v>165.44314774</v>
      </c>
      <c r="C204" s="36">
        <f>SUMIFS(СВЦЭМ!$F$33:$F$776,СВЦЭМ!$A$33:$A$776,$A204,СВЦЭМ!$B$33:$B$776,C$190)+'СЕТ СН'!$F$12</f>
        <v>169.77507727</v>
      </c>
      <c r="D204" s="36">
        <f>SUMIFS(СВЦЭМ!$F$33:$F$776,СВЦЭМ!$A$33:$A$776,$A204,СВЦЭМ!$B$33:$B$776,D$190)+'СЕТ СН'!$F$12</f>
        <v>175.50968513000001</v>
      </c>
      <c r="E204" s="36">
        <f>SUMIFS(СВЦЭМ!$F$33:$F$776,СВЦЭМ!$A$33:$A$776,$A204,СВЦЭМ!$B$33:$B$776,E$190)+'СЕТ СН'!$F$12</f>
        <v>175.73885369999999</v>
      </c>
      <c r="F204" s="36">
        <f>SUMIFS(СВЦЭМ!$F$33:$F$776,СВЦЭМ!$A$33:$A$776,$A204,СВЦЭМ!$B$33:$B$776,F$190)+'СЕТ СН'!$F$12</f>
        <v>174.47427594999999</v>
      </c>
      <c r="G204" s="36">
        <f>SUMIFS(СВЦЭМ!$F$33:$F$776,СВЦЭМ!$A$33:$A$776,$A204,СВЦЭМ!$B$33:$B$776,G$190)+'СЕТ СН'!$F$12</f>
        <v>171.95570631999999</v>
      </c>
      <c r="H204" s="36">
        <f>SUMIFS(СВЦЭМ!$F$33:$F$776,СВЦЭМ!$A$33:$A$776,$A204,СВЦЭМ!$B$33:$B$776,H$190)+'СЕТ СН'!$F$12</f>
        <v>167.80323516999999</v>
      </c>
      <c r="I204" s="36">
        <f>SUMIFS(СВЦЭМ!$F$33:$F$776,СВЦЭМ!$A$33:$A$776,$A204,СВЦЭМ!$B$33:$B$776,I$190)+'СЕТ СН'!$F$12</f>
        <v>167.99161889999999</v>
      </c>
      <c r="J204" s="36">
        <f>SUMIFS(СВЦЭМ!$F$33:$F$776,СВЦЭМ!$A$33:$A$776,$A204,СВЦЭМ!$B$33:$B$776,J$190)+'СЕТ СН'!$F$12</f>
        <v>157.106505</v>
      </c>
      <c r="K204" s="36">
        <f>SUMIFS(СВЦЭМ!$F$33:$F$776,СВЦЭМ!$A$33:$A$776,$A204,СВЦЭМ!$B$33:$B$776,K$190)+'СЕТ СН'!$F$12</f>
        <v>152.50632297999999</v>
      </c>
      <c r="L204" s="36">
        <f>SUMIFS(СВЦЭМ!$F$33:$F$776,СВЦЭМ!$A$33:$A$776,$A204,СВЦЭМ!$B$33:$B$776,L$190)+'СЕТ СН'!$F$12</f>
        <v>149.18496995000001</v>
      </c>
      <c r="M204" s="36">
        <f>SUMIFS(СВЦЭМ!$F$33:$F$776,СВЦЭМ!$A$33:$A$776,$A204,СВЦЭМ!$B$33:$B$776,M$190)+'СЕТ СН'!$F$12</f>
        <v>141.20287476999999</v>
      </c>
      <c r="N204" s="36">
        <f>SUMIFS(СВЦЭМ!$F$33:$F$776,СВЦЭМ!$A$33:$A$776,$A204,СВЦЭМ!$B$33:$B$776,N$190)+'СЕТ СН'!$F$12</f>
        <v>125.70276471</v>
      </c>
      <c r="O204" s="36">
        <f>SUMIFS(СВЦЭМ!$F$33:$F$776,СВЦЭМ!$A$33:$A$776,$A204,СВЦЭМ!$B$33:$B$776,O$190)+'СЕТ СН'!$F$12</f>
        <v>121.43802861</v>
      </c>
      <c r="P204" s="36">
        <f>SUMIFS(СВЦЭМ!$F$33:$F$776,СВЦЭМ!$A$33:$A$776,$A204,СВЦЭМ!$B$33:$B$776,P$190)+'СЕТ СН'!$F$12</f>
        <v>123.36035826</v>
      </c>
      <c r="Q204" s="36">
        <f>SUMIFS(СВЦЭМ!$F$33:$F$776,СВЦЭМ!$A$33:$A$776,$A204,СВЦЭМ!$B$33:$B$776,Q$190)+'СЕТ СН'!$F$12</f>
        <v>126.01564796</v>
      </c>
      <c r="R204" s="36">
        <f>SUMIFS(СВЦЭМ!$F$33:$F$776,СВЦЭМ!$A$33:$A$776,$A204,СВЦЭМ!$B$33:$B$776,R$190)+'СЕТ СН'!$F$12</f>
        <v>125.10777105</v>
      </c>
      <c r="S204" s="36">
        <f>SUMIFS(СВЦЭМ!$F$33:$F$776,СВЦЭМ!$A$33:$A$776,$A204,СВЦЭМ!$B$33:$B$776,S$190)+'СЕТ СН'!$F$12</f>
        <v>127.48152045</v>
      </c>
      <c r="T204" s="36">
        <f>SUMIFS(СВЦЭМ!$F$33:$F$776,СВЦЭМ!$A$33:$A$776,$A204,СВЦЭМ!$B$33:$B$776,T$190)+'СЕТ СН'!$F$12</f>
        <v>127.04756962</v>
      </c>
      <c r="U204" s="36">
        <f>SUMIFS(СВЦЭМ!$F$33:$F$776,СВЦЭМ!$A$33:$A$776,$A204,СВЦЭМ!$B$33:$B$776,U$190)+'СЕТ СН'!$F$12</f>
        <v>129.41363602000001</v>
      </c>
      <c r="V204" s="36">
        <f>SUMIFS(СВЦЭМ!$F$33:$F$776,СВЦЭМ!$A$33:$A$776,$A204,СВЦЭМ!$B$33:$B$776,V$190)+'СЕТ СН'!$F$12</f>
        <v>127.00118413</v>
      </c>
      <c r="W204" s="36">
        <f>SUMIFS(СВЦЭМ!$F$33:$F$776,СВЦЭМ!$A$33:$A$776,$A204,СВЦЭМ!$B$33:$B$776,W$190)+'СЕТ СН'!$F$12</f>
        <v>127.60525199999999</v>
      </c>
      <c r="X204" s="36">
        <f>SUMIFS(СВЦЭМ!$F$33:$F$776,СВЦЭМ!$A$33:$A$776,$A204,СВЦЭМ!$B$33:$B$776,X$190)+'СЕТ СН'!$F$12</f>
        <v>131.94402646</v>
      </c>
      <c r="Y204" s="36">
        <f>SUMIFS(СВЦЭМ!$F$33:$F$776,СВЦЭМ!$A$33:$A$776,$A204,СВЦЭМ!$B$33:$B$776,Y$190)+'СЕТ СН'!$F$12</f>
        <v>147.42511318999999</v>
      </c>
    </row>
    <row r="205" spans="1:25" ht="15.75" x14ac:dyDescent="0.2">
      <c r="A205" s="35">
        <f t="shared" si="5"/>
        <v>44058</v>
      </c>
      <c r="B205" s="36">
        <f>SUMIFS(СВЦЭМ!$F$33:$F$776,СВЦЭМ!$A$33:$A$776,$A205,СВЦЭМ!$B$33:$B$776,B$190)+'СЕТ СН'!$F$12</f>
        <v>153.14485839</v>
      </c>
      <c r="C205" s="36">
        <f>SUMIFS(СВЦЭМ!$F$33:$F$776,СВЦЭМ!$A$33:$A$776,$A205,СВЦЭМ!$B$33:$B$776,C$190)+'СЕТ СН'!$F$12</f>
        <v>161.43862999999999</v>
      </c>
      <c r="D205" s="36">
        <f>SUMIFS(СВЦЭМ!$F$33:$F$776,СВЦЭМ!$A$33:$A$776,$A205,СВЦЭМ!$B$33:$B$776,D$190)+'СЕТ СН'!$F$12</f>
        <v>159.48768583</v>
      </c>
      <c r="E205" s="36">
        <f>SUMIFS(СВЦЭМ!$F$33:$F$776,СВЦЭМ!$A$33:$A$776,$A205,СВЦЭМ!$B$33:$B$776,E$190)+'СЕТ СН'!$F$12</f>
        <v>158.78704002000001</v>
      </c>
      <c r="F205" s="36">
        <f>SUMIFS(СВЦЭМ!$F$33:$F$776,СВЦЭМ!$A$33:$A$776,$A205,СВЦЭМ!$B$33:$B$776,F$190)+'СЕТ СН'!$F$12</f>
        <v>159.38729685999999</v>
      </c>
      <c r="G205" s="36">
        <f>SUMIFS(СВЦЭМ!$F$33:$F$776,СВЦЭМ!$A$33:$A$776,$A205,СВЦЭМ!$B$33:$B$776,G$190)+'СЕТ СН'!$F$12</f>
        <v>159.59110565</v>
      </c>
      <c r="H205" s="36">
        <f>SUMIFS(СВЦЭМ!$F$33:$F$776,СВЦЭМ!$A$33:$A$776,$A205,СВЦЭМ!$B$33:$B$776,H$190)+'СЕТ СН'!$F$12</f>
        <v>157.38887983000001</v>
      </c>
      <c r="I205" s="36">
        <f>SUMIFS(СВЦЭМ!$F$33:$F$776,СВЦЭМ!$A$33:$A$776,$A205,СВЦЭМ!$B$33:$B$776,I$190)+'СЕТ СН'!$F$12</f>
        <v>156.14291046</v>
      </c>
      <c r="J205" s="36">
        <f>SUMIFS(СВЦЭМ!$F$33:$F$776,СВЦЭМ!$A$33:$A$776,$A205,СВЦЭМ!$B$33:$B$776,J$190)+'СЕТ СН'!$F$12</f>
        <v>147.80744032999999</v>
      </c>
      <c r="K205" s="36">
        <f>SUMIFS(СВЦЭМ!$F$33:$F$776,СВЦЭМ!$A$33:$A$776,$A205,СВЦЭМ!$B$33:$B$776,K$190)+'СЕТ СН'!$F$12</f>
        <v>140.01421099999999</v>
      </c>
      <c r="L205" s="36">
        <f>SUMIFS(СВЦЭМ!$F$33:$F$776,СВЦЭМ!$A$33:$A$776,$A205,СВЦЭМ!$B$33:$B$776,L$190)+'СЕТ СН'!$F$12</f>
        <v>139.24519959</v>
      </c>
      <c r="M205" s="36">
        <f>SUMIFS(СВЦЭМ!$F$33:$F$776,СВЦЭМ!$A$33:$A$776,$A205,СВЦЭМ!$B$33:$B$776,M$190)+'СЕТ СН'!$F$12</f>
        <v>141.53871495000001</v>
      </c>
      <c r="N205" s="36">
        <f>SUMIFS(СВЦЭМ!$F$33:$F$776,СВЦЭМ!$A$33:$A$776,$A205,СВЦЭМ!$B$33:$B$776,N$190)+'СЕТ СН'!$F$12</f>
        <v>140.48472036000001</v>
      </c>
      <c r="O205" s="36">
        <f>SUMIFS(СВЦЭМ!$F$33:$F$776,СВЦЭМ!$A$33:$A$776,$A205,СВЦЭМ!$B$33:$B$776,O$190)+'СЕТ СН'!$F$12</f>
        <v>135.66796095999999</v>
      </c>
      <c r="P205" s="36">
        <f>SUMIFS(СВЦЭМ!$F$33:$F$776,СВЦЭМ!$A$33:$A$776,$A205,СВЦЭМ!$B$33:$B$776,P$190)+'СЕТ СН'!$F$12</f>
        <v>136.05430966</v>
      </c>
      <c r="Q205" s="36">
        <f>SUMIFS(СВЦЭМ!$F$33:$F$776,СВЦЭМ!$A$33:$A$776,$A205,СВЦЭМ!$B$33:$B$776,Q$190)+'СЕТ СН'!$F$12</f>
        <v>137.08971045999999</v>
      </c>
      <c r="R205" s="36">
        <f>SUMIFS(СВЦЭМ!$F$33:$F$776,СВЦЭМ!$A$33:$A$776,$A205,СВЦЭМ!$B$33:$B$776,R$190)+'СЕТ СН'!$F$12</f>
        <v>137.90343285</v>
      </c>
      <c r="S205" s="36">
        <f>SUMIFS(СВЦЭМ!$F$33:$F$776,СВЦЭМ!$A$33:$A$776,$A205,СВЦЭМ!$B$33:$B$776,S$190)+'СЕТ СН'!$F$12</f>
        <v>138.30539134</v>
      </c>
      <c r="T205" s="36">
        <f>SUMIFS(СВЦЭМ!$F$33:$F$776,СВЦЭМ!$A$33:$A$776,$A205,СВЦЭМ!$B$33:$B$776,T$190)+'СЕТ СН'!$F$12</f>
        <v>137.71068238999999</v>
      </c>
      <c r="U205" s="36">
        <f>SUMIFS(СВЦЭМ!$F$33:$F$776,СВЦЭМ!$A$33:$A$776,$A205,СВЦЭМ!$B$33:$B$776,U$190)+'СЕТ СН'!$F$12</f>
        <v>138.72579042999999</v>
      </c>
      <c r="V205" s="36">
        <f>SUMIFS(СВЦЭМ!$F$33:$F$776,СВЦЭМ!$A$33:$A$776,$A205,СВЦЭМ!$B$33:$B$776,V$190)+'СЕТ СН'!$F$12</f>
        <v>136.63075602999999</v>
      </c>
      <c r="W205" s="36">
        <f>SUMIFS(СВЦЭМ!$F$33:$F$776,СВЦЭМ!$A$33:$A$776,$A205,СВЦЭМ!$B$33:$B$776,W$190)+'СЕТ СН'!$F$12</f>
        <v>135.37191523999999</v>
      </c>
      <c r="X205" s="36">
        <f>SUMIFS(СВЦЭМ!$F$33:$F$776,СВЦЭМ!$A$33:$A$776,$A205,СВЦЭМ!$B$33:$B$776,X$190)+'СЕТ СН'!$F$12</f>
        <v>138.97114375999999</v>
      </c>
      <c r="Y205" s="36">
        <f>SUMIFS(СВЦЭМ!$F$33:$F$776,СВЦЭМ!$A$33:$A$776,$A205,СВЦЭМ!$B$33:$B$776,Y$190)+'СЕТ СН'!$F$12</f>
        <v>142.10127012000001</v>
      </c>
    </row>
    <row r="206" spans="1:25" ht="15.75" x14ac:dyDescent="0.2">
      <c r="A206" s="35">
        <f t="shared" si="5"/>
        <v>44059</v>
      </c>
      <c r="B206" s="36">
        <f>SUMIFS(СВЦЭМ!$F$33:$F$776,СВЦЭМ!$A$33:$A$776,$A206,СВЦЭМ!$B$33:$B$776,B$190)+'СЕТ СН'!$F$12</f>
        <v>157.69206448</v>
      </c>
      <c r="C206" s="36">
        <f>SUMIFS(СВЦЭМ!$F$33:$F$776,СВЦЭМ!$A$33:$A$776,$A206,СВЦЭМ!$B$33:$B$776,C$190)+'СЕТ СН'!$F$12</f>
        <v>161.36404764</v>
      </c>
      <c r="D206" s="36">
        <f>SUMIFS(СВЦЭМ!$F$33:$F$776,СВЦЭМ!$A$33:$A$776,$A206,СВЦЭМ!$B$33:$B$776,D$190)+'СЕТ СН'!$F$12</f>
        <v>164.04794547</v>
      </c>
      <c r="E206" s="36">
        <f>SUMIFS(СВЦЭМ!$F$33:$F$776,СВЦЭМ!$A$33:$A$776,$A206,СВЦЭМ!$B$33:$B$776,E$190)+'СЕТ СН'!$F$12</f>
        <v>165.68175274999999</v>
      </c>
      <c r="F206" s="36">
        <f>SUMIFS(СВЦЭМ!$F$33:$F$776,СВЦЭМ!$A$33:$A$776,$A206,СВЦЭМ!$B$33:$B$776,F$190)+'СЕТ СН'!$F$12</f>
        <v>165.05887286000001</v>
      </c>
      <c r="G206" s="36">
        <f>SUMIFS(СВЦЭМ!$F$33:$F$776,СВЦЭМ!$A$33:$A$776,$A206,СВЦЭМ!$B$33:$B$776,G$190)+'СЕТ СН'!$F$12</f>
        <v>164.16201760000001</v>
      </c>
      <c r="H206" s="36">
        <f>SUMIFS(СВЦЭМ!$F$33:$F$776,СВЦЭМ!$A$33:$A$776,$A206,СВЦЭМ!$B$33:$B$776,H$190)+'СЕТ СН'!$F$12</f>
        <v>160.91138849999999</v>
      </c>
      <c r="I206" s="36">
        <f>SUMIFS(СВЦЭМ!$F$33:$F$776,СВЦЭМ!$A$33:$A$776,$A206,СВЦЭМ!$B$33:$B$776,I$190)+'СЕТ СН'!$F$12</f>
        <v>151.28270537</v>
      </c>
      <c r="J206" s="36">
        <f>SUMIFS(СВЦЭМ!$F$33:$F$776,СВЦЭМ!$A$33:$A$776,$A206,СВЦЭМ!$B$33:$B$776,J$190)+'СЕТ СН'!$F$12</f>
        <v>145.85924471999999</v>
      </c>
      <c r="K206" s="36">
        <f>SUMIFS(СВЦЭМ!$F$33:$F$776,СВЦЭМ!$A$33:$A$776,$A206,СВЦЭМ!$B$33:$B$776,K$190)+'СЕТ СН'!$F$12</f>
        <v>139.92435116999999</v>
      </c>
      <c r="L206" s="36">
        <f>SUMIFS(СВЦЭМ!$F$33:$F$776,СВЦЭМ!$A$33:$A$776,$A206,СВЦЭМ!$B$33:$B$776,L$190)+'СЕТ СН'!$F$12</f>
        <v>138.12935544000001</v>
      </c>
      <c r="M206" s="36">
        <f>SUMIFS(СВЦЭМ!$F$33:$F$776,СВЦЭМ!$A$33:$A$776,$A206,СВЦЭМ!$B$33:$B$776,M$190)+'СЕТ СН'!$F$12</f>
        <v>133.16944340000001</v>
      </c>
      <c r="N206" s="36">
        <f>SUMIFS(СВЦЭМ!$F$33:$F$776,СВЦЭМ!$A$33:$A$776,$A206,СВЦЭМ!$B$33:$B$776,N$190)+'СЕТ СН'!$F$12</f>
        <v>131.20728043</v>
      </c>
      <c r="O206" s="36">
        <f>SUMIFS(СВЦЭМ!$F$33:$F$776,СВЦЭМ!$A$33:$A$776,$A206,СВЦЭМ!$B$33:$B$776,O$190)+'СЕТ СН'!$F$12</f>
        <v>127.8490037</v>
      </c>
      <c r="P206" s="36">
        <f>SUMIFS(СВЦЭМ!$F$33:$F$776,СВЦЭМ!$A$33:$A$776,$A206,СВЦЭМ!$B$33:$B$776,P$190)+'СЕТ СН'!$F$12</f>
        <v>127.04384357000001</v>
      </c>
      <c r="Q206" s="36">
        <f>SUMIFS(СВЦЭМ!$F$33:$F$776,СВЦЭМ!$A$33:$A$776,$A206,СВЦЭМ!$B$33:$B$776,Q$190)+'СЕТ СН'!$F$12</f>
        <v>130.65095557000001</v>
      </c>
      <c r="R206" s="36">
        <f>SUMIFS(СВЦЭМ!$F$33:$F$776,СВЦЭМ!$A$33:$A$776,$A206,СВЦЭМ!$B$33:$B$776,R$190)+'СЕТ СН'!$F$12</f>
        <v>133.68812457999999</v>
      </c>
      <c r="S206" s="36">
        <f>SUMIFS(СВЦЭМ!$F$33:$F$776,СВЦЭМ!$A$33:$A$776,$A206,СВЦЭМ!$B$33:$B$776,S$190)+'СЕТ СН'!$F$12</f>
        <v>135.29308702</v>
      </c>
      <c r="T206" s="36">
        <f>SUMIFS(СВЦЭМ!$F$33:$F$776,СВЦЭМ!$A$33:$A$776,$A206,СВЦЭМ!$B$33:$B$776,T$190)+'СЕТ СН'!$F$12</f>
        <v>136.27195359999999</v>
      </c>
      <c r="U206" s="36">
        <f>SUMIFS(СВЦЭМ!$F$33:$F$776,СВЦЭМ!$A$33:$A$776,$A206,СВЦЭМ!$B$33:$B$776,U$190)+'СЕТ СН'!$F$12</f>
        <v>138.53331663</v>
      </c>
      <c r="V206" s="36">
        <f>SUMIFS(СВЦЭМ!$F$33:$F$776,СВЦЭМ!$A$33:$A$776,$A206,СВЦЭМ!$B$33:$B$776,V$190)+'СЕТ СН'!$F$12</f>
        <v>135.47449922999999</v>
      </c>
      <c r="W206" s="36">
        <f>SUMIFS(СВЦЭМ!$F$33:$F$776,СВЦЭМ!$A$33:$A$776,$A206,СВЦЭМ!$B$33:$B$776,W$190)+'СЕТ СН'!$F$12</f>
        <v>134.82851993</v>
      </c>
      <c r="X206" s="36">
        <f>SUMIFS(СВЦЭМ!$F$33:$F$776,СВЦЭМ!$A$33:$A$776,$A206,СВЦЭМ!$B$33:$B$776,X$190)+'СЕТ СН'!$F$12</f>
        <v>138.34486437000001</v>
      </c>
      <c r="Y206" s="36">
        <f>SUMIFS(СВЦЭМ!$F$33:$F$776,СВЦЭМ!$A$33:$A$776,$A206,СВЦЭМ!$B$33:$B$776,Y$190)+'СЕТ СН'!$F$12</f>
        <v>139.46290067000001</v>
      </c>
    </row>
    <row r="207" spans="1:25" ht="15.75" x14ac:dyDescent="0.2">
      <c r="A207" s="35">
        <f t="shared" si="5"/>
        <v>44060</v>
      </c>
      <c r="B207" s="36">
        <f>SUMIFS(СВЦЭМ!$F$33:$F$776,СВЦЭМ!$A$33:$A$776,$A207,СВЦЭМ!$B$33:$B$776,B$190)+'СЕТ СН'!$F$12</f>
        <v>160.76180137</v>
      </c>
      <c r="C207" s="36">
        <f>SUMIFS(СВЦЭМ!$F$33:$F$776,СВЦЭМ!$A$33:$A$776,$A207,СВЦЭМ!$B$33:$B$776,C$190)+'СЕТ СН'!$F$12</f>
        <v>166.40438306999999</v>
      </c>
      <c r="D207" s="36">
        <f>SUMIFS(СВЦЭМ!$F$33:$F$776,СВЦЭМ!$A$33:$A$776,$A207,СВЦЭМ!$B$33:$B$776,D$190)+'СЕТ СН'!$F$12</f>
        <v>169.25313244</v>
      </c>
      <c r="E207" s="36">
        <f>SUMIFS(СВЦЭМ!$F$33:$F$776,СВЦЭМ!$A$33:$A$776,$A207,СВЦЭМ!$B$33:$B$776,E$190)+'СЕТ СН'!$F$12</f>
        <v>171.25026930999999</v>
      </c>
      <c r="F207" s="36">
        <f>SUMIFS(СВЦЭМ!$F$33:$F$776,СВЦЭМ!$A$33:$A$776,$A207,СВЦЭМ!$B$33:$B$776,F$190)+'СЕТ СН'!$F$12</f>
        <v>170.39661011000001</v>
      </c>
      <c r="G207" s="36">
        <f>SUMIFS(СВЦЭМ!$F$33:$F$776,СВЦЭМ!$A$33:$A$776,$A207,СВЦЭМ!$B$33:$B$776,G$190)+'СЕТ СН'!$F$12</f>
        <v>170.78818484000001</v>
      </c>
      <c r="H207" s="36">
        <f>SUMIFS(СВЦЭМ!$F$33:$F$776,СВЦЭМ!$A$33:$A$776,$A207,СВЦЭМ!$B$33:$B$776,H$190)+'СЕТ СН'!$F$12</f>
        <v>174.03160650999999</v>
      </c>
      <c r="I207" s="36">
        <f>SUMIFS(СВЦЭМ!$F$33:$F$776,СВЦЭМ!$A$33:$A$776,$A207,СВЦЭМ!$B$33:$B$776,I$190)+'СЕТ СН'!$F$12</f>
        <v>183.17243088999999</v>
      </c>
      <c r="J207" s="36">
        <f>SUMIFS(СВЦЭМ!$F$33:$F$776,СВЦЭМ!$A$33:$A$776,$A207,СВЦЭМ!$B$33:$B$776,J$190)+'СЕТ СН'!$F$12</f>
        <v>173.84327027</v>
      </c>
      <c r="K207" s="36">
        <f>SUMIFS(СВЦЭМ!$F$33:$F$776,СВЦЭМ!$A$33:$A$776,$A207,СВЦЭМ!$B$33:$B$776,K$190)+'СЕТ СН'!$F$12</f>
        <v>167.32358625000001</v>
      </c>
      <c r="L207" s="36">
        <f>SUMIFS(СВЦЭМ!$F$33:$F$776,СВЦЭМ!$A$33:$A$776,$A207,СВЦЭМ!$B$33:$B$776,L$190)+'СЕТ СН'!$F$12</f>
        <v>164.49287562999999</v>
      </c>
      <c r="M207" s="36">
        <f>SUMIFS(СВЦЭМ!$F$33:$F$776,СВЦЭМ!$A$33:$A$776,$A207,СВЦЭМ!$B$33:$B$776,M$190)+'СЕТ СН'!$F$12</f>
        <v>152.08048063000001</v>
      </c>
      <c r="N207" s="36">
        <f>SUMIFS(СВЦЭМ!$F$33:$F$776,СВЦЭМ!$A$33:$A$776,$A207,СВЦЭМ!$B$33:$B$776,N$190)+'СЕТ СН'!$F$12</f>
        <v>137.54305245</v>
      </c>
      <c r="O207" s="36">
        <f>SUMIFS(СВЦЭМ!$F$33:$F$776,СВЦЭМ!$A$33:$A$776,$A207,СВЦЭМ!$B$33:$B$776,O$190)+'СЕТ СН'!$F$12</f>
        <v>130.37948603999999</v>
      </c>
      <c r="P207" s="36">
        <f>SUMIFS(СВЦЭМ!$F$33:$F$776,СВЦЭМ!$A$33:$A$776,$A207,СВЦЭМ!$B$33:$B$776,P$190)+'СЕТ СН'!$F$12</f>
        <v>130.39972155000001</v>
      </c>
      <c r="Q207" s="36">
        <f>SUMIFS(СВЦЭМ!$F$33:$F$776,СВЦЭМ!$A$33:$A$776,$A207,СВЦЭМ!$B$33:$B$776,Q$190)+'СЕТ СН'!$F$12</f>
        <v>131.74399907</v>
      </c>
      <c r="R207" s="36">
        <f>SUMIFS(СВЦЭМ!$F$33:$F$776,СВЦЭМ!$A$33:$A$776,$A207,СВЦЭМ!$B$33:$B$776,R$190)+'СЕТ СН'!$F$12</f>
        <v>131.10477076000001</v>
      </c>
      <c r="S207" s="36">
        <f>SUMIFS(СВЦЭМ!$F$33:$F$776,СВЦЭМ!$A$33:$A$776,$A207,СВЦЭМ!$B$33:$B$776,S$190)+'СЕТ СН'!$F$12</f>
        <v>131.79782772999999</v>
      </c>
      <c r="T207" s="36">
        <f>SUMIFS(СВЦЭМ!$F$33:$F$776,СВЦЭМ!$A$33:$A$776,$A207,СВЦЭМ!$B$33:$B$776,T$190)+'СЕТ СН'!$F$12</f>
        <v>131.21718150999999</v>
      </c>
      <c r="U207" s="36">
        <f>SUMIFS(СВЦЭМ!$F$33:$F$776,СВЦЭМ!$A$33:$A$776,$A207,СВЦЭМ!$B$33:$B$776,U$190)+'СЕТ СН'!$F$12</f>
        <v>131.95938031</v>
      </c>
      <c r="V207" s="36">
        <f>SUMIFS(СВЦЭМ!$F$33:$F$776,СВЦЭМ!$A$33:$A$776,$A207,СВЦЭМ!$B$33:$B$776,V$190)+'СЕТ СН'!$F$12</f>
        <v>131.69555485000001</v>
      </c>
      <c r="W207" s="36">
        <f>SUMIFS(СВЦЭМ!$F$33:$F$776,СВЦЭМ!$A$33:$A$776,$A207,СВЦЭМ!$B$33:$B$776,W$190)+'СЕТ СН'!$F$12</f>
        <v>131.23426731999999</v>
      </c>
      <c r="X207" s="36">
        <f>SUMIFS(СВЦЭМ!$F$33:$F$776,СВЦЭМ!$A$33:$A$776,$A207,СВЦЭМ!$B$33:$B$776,X$190)+'СЕТ СН'!$F$12</f>
        <v>131.67081734000001</v>
      </c>
      <c r="Y207" s="36">
        <f>SUMIFS(СВЦЭМ!$F$33:$F$776,СВЦЭМ!$A$33:$A$776,$A207,СВЦЭМ!$B$33:$B$776,Y$190)+'СЕТ СН'!$F$12</f>
        <v>144.74850262000001</v>
      </c>
    </row>
    <row r="208" spans="1:25" ht="15.75" x14ac:dyDescent="0.2">
      <c r="A208" s="35">
        <f t="shared" si="5"/>
        <v>44061</v>
      </c>
      <c r="B208" s="36">
        <f>SUMIFS(СВЦЭМ!$F$33:$F$776,СВЦЭМ!$A$33:$A$776,$A208,СВЦЭМ!$B$33:$B$776,B$190)+'СЕТ СН'!$F$12</f>
        <v>161.17682354999999</v>
      </c>
      <c r="C208" s="36">
        <f>SUMIFS(СВЦЭМ!$F$33:$F$776,СВЦЭМ!$A$33:$A$776,$A208,СВЦЭМ!$B$33:$B$776,C$190)+'СЕТ СН'!$F$12</f>
        <v>168.88055489000001</v>
      </c>
      <c r="D208" s="36">
        <f>SUMIFS(СВЦЭМ!$F$33:$F$776,СВЦЭМ!$A$33:$A$776,$A208,СВЦЭМ!$B$33:$B$776,D$190)+'СЕТ СН'!$F$12</f>
        <v>172.80001186999999</v>
      </c>
      <c r="E208" s="36">
        <f>SUMIFS(СВЦЭМ!$F$33:$F$776,СВЦЭМ!$A$33:$A$776,$A208,СВЦЭМ!$B$33:$B$776,E$190)+'СЕТ СН'!$F$12</f>
        <v>172.83739469</v>
      </c>
      <c r="F208" s="36">
        <f>SUMIFS(СВЦЭМ!$F$33:$F$776,СВЦЭМ!$A$33:$A$776,$A208,СВЦЭМ!$B$33:$B$776,F$190)+'СЕТ СН'!$F$12</f>
        <v>175.12183576999999</v>
      </c>
      <c r="G208" s="36">
        <f>SUMIFS(СВЦЭМ!$F$33:$F$776,СВЦЭМ!$A$33:$A$776,$A208,СВЦЭМ!$B$33:$B$776,G$190)+'СЕТ СН'!$F$12</f>
        <v>173.81808602999999</v>
      </c>
      <c r="H208" s="36">
        <f>SUMIFS(СВЦЭМ!$F$33:$F$776,СВЦЭМ!$A$33:$A$776,$A208,СВЦЭМ!$B$33:$B$776,H$190)+'СЕТ СН'!$F$12</f>
        <v>174.47830906999999</v>
      </c>
      <c r="I208" s="36">
        <f>SUMIFS(СВЦЭМ!$F$33:$F$776,СВЦЭМ!$A$33:$A$776,$A208,СВЦЭМ!$B$33:$B$776,I$190)+'СЕТ СН'!$F$12</f>
        <v>175.01926982000001</v>
      </c>
      <c r="J208" s="36">
        <f>SUMIFS(СВЦЭМ!$F$33:$F$776,СВЦЭМ!$A$33:$A$776,$A208,СВЦЭМ!$B$33:$B$776,J$190)+'СЕТ СН'!$F$12</f>
        <v>163.80932709999999</v>
      </c>
      <c r="K208" s="36">
        <f>SUMIFS(СВЦЭМ!$F$33:$F$776,СВЦЭМ!$A$33:$A$776,$A208,СВЦЭМ!$B$33:$B$776,K$190)+'СЕТ СН'!$F$12</f>
        <v>160.36627392</v>
      </c>
      <c r="L208" s="36">
        <f>SUMIFS(СВЦЭМ!$F$33:$F$776,СВЦЭМ!$A$33:$A$776,$A208,СВЦЭМ!$B$33:$B$776,L$190)+'СЕТ СН'!$F$12</f>
        <v>159.87427643000001</v>
      </c>
      <c r="M208" s="36">
        <f>SUMIFS(СВЦЭМ!$F$33:$F$776,СВЦЭМ!$A$33:$A$776,$A208,СВЦЭМ!$B$33:$B$776,M$190)+'СЕТ СН'!$F$12</f>
        <v>150.66302118999999</v>
      </c>
      <c r="N208" s="36">
        <f>SUMIFS(СВЦЭМ!$F$33:$F$776,СВЦЭМ!$A$33:$A$776,$A208,СВЦЭМ!$B$33:$B$776,N$190)+'СЕТ СН'!$F$12</f>
        <v>134.92213529</v>
      </c>
      <c r="O208" s="36">
        <f>SUMIFS(СВЦЭМ!$F$33:$F$776,СВЦЭМ!$A$33:$A$776,$A208,СВЦЭМ!$B$33:$B$776,O$190)+'СЕТ СН'!$F$12</f>
        <v>130.48779464</v>
      </c>
      <c r="P208" s="36">
        <f>SUMIFS(СВЦЭМ!$F$33:$F$776,СВЦЭМ!$A$33:$A$776,$A208,СВЦЭМ!$B$33:$B$776,P$190)+'СЕТ СН'!$F$12</f>
        <v>130.37019934</v>
      </c>
      <c r="Q208" s="36">
        <f>SUMIFS(СВЦЭМ!$F$33:$F$776,СВЦЭМ!$A$33:$A$776,$A208,СВЦЭМ!$B$33:$B$776,Q$190)+'СЕТ СН'!$F$12</f>
        <v>130.50429048000001</v>
      </c>
      <c r="R208" s="36">
        <f>SUMIFS(СВЦЭМ!$F$33:$F$776,СВЦЭМ!$A$33:$A$776,$A208,СВЦЭМ!$B$33:$B$776,R$190)+'СЕТ СН'!$F$12</f>
        <v>128.16784086999999</v>
      </c>
      <c r="S208" s="36">
        <f>SUMIFS(СВЦЭМ!$F$33:$F$776,СВЦЭМ!$A$33:$A$776,$A208,СВЦЭМ!$B$33:$B$776,S$190)+'СЕТ СН'!$F$12</f>
        <v>128.92906937999999</v>
      </c>
      <c r="T208" s="36">
        <f>SUMIFS(СВЦЭМ!$F$33:$F$776,СВЦЭМ!$A$33:$A$776,$A208,СВЦЭМ!$B$33:$B$776,T$190)+'СЕТ СН'!$F$12</f>
        <v>128.96452056999999</v>
      </c>
      <c r="U208" s="36">
        <f>SUMIFS(СВЦЭМ!$F$33:$F$776,СВЦЭМ!$A$33:$A$776,$A208,СВЦЭМ!$B$33:$B$776,U$190)+'СЕТ СН'!$F$12</f>
        <v>128.67212529</v>
      </c>
      <c r="V208" s="36">
        <f>SUMIFS(СВЦЭМ!$F$33:$F$776,СВЦЭМ!$A$33:$A$776,$A208,СВЦЭМ!$B$33:$B$776,V$190)+'СЕТ СН'!$F$12</f>
        <v>127.90369260999999</v>
      </c>
      <c r="W208" s="36">
        <f>SUMIFS(СВЦЭМ!$F$33:$F$776,СВЦЭМ!$A$33:$A$776,$A208,СВЦЭМ!$B$33:$B$776,W$190)+'СЕТ СН'!$F$12</f>
        <v>131.46012823000001</v>
      </c>
      <c r="X208" s="36">
        <f>SUMIFS(СВЦЭМ!$F$33:$F$776,СВЦЭМ!$A$33:$A$776,$A208,СВЦЭМ!$B$33:$B$776,X$190)+'СЕТ СН'!$F$12</f>
        <v>131.60599919000001</v>
      </c>
      <c r="Y208" s="36">
        <f>SUMIFS(СВЦЭМ!$F$33:$F$776,СВЦЭМ!$A$33:$A$776,$A208,СВЦЭМ!$B$33:$B$776,Y$190)+'СЕТ СН'!$F$12</f>
        <v>146.65381909000001</v>
      </c>
    </row>
    <row r="209" spans="1:25" ht="15.75" x14ac:dyDescent="0.2">
      <c r="A209" s="35">
        <f t="shared" si="5"/>
        <v>44062</v>
      </c>
      <c r="B209" s="36">
        <f>SUMIFS(СВЦЭМ!$F$33:$F$776,СВЦЭМ!$A$33:$A$776,$A209,СВЦЭМ!$B$33:$B$776,B$190)+'СЕТ СН'!$F$12</f>
        <v>148.12091476000001</v>
      </c>
      <c r="C209" s="36">
        <f>SUMIFS(СВЦЭМ!$F$33:$F$776,СВЦЭМ!$A$33:$A$776,$A209,СВЦЭМ!$B$33:$B$776,C$190)+'СЕТ СН'!$F$12</f>
        <v>156.60919466999999</v>
      </c>
      <c r="D209" s="36">
        <f>SUMIFS(СВЦЭМ!$F$33:$F$776,СВЦЭМ!$A$33:$A$776,$A209,СВЦЭМ!$B$33:$B$776,D$190)+'СЕТ СН'!$F$12</f>
        <v>158.18667123</v>
      </c>
      <c r="E209" s="36">
        <f>SUMIFS(СВЦЭМ!$F$33:$F$776,СВЦЭМ!$A$33:$A$776,$A209,СВЦЭМ!$B$33:$B$776,E$190)+'СЕТ СН'!$F$12</f>
        <v>161.57950113999999</v>
      </c>
      <c r="F209" s="36">
        <f>SUMIFS(СВЦЭМ!$F$33:$F$776,СВЦЭМ!$A$33:$A$776,$A209,СВЦЭМ!$B$33:$B$776,F$190)+'СЕТ СН'!$F$12</f>
        <v>163.44570408000001</v>
      </c>
      <c r="G209" s="36">
        <f>SUMIFS(СВЦЭМ!$F$33:$F$776,СВЦЭМ!$A$33:$A$776,$A209,СВЦЭМ!$B$33:$B$776,G$190)+'СЕТ СН'!$F$12</f>
        <v>159.83266266000001</v>
      </c>
      <c r="H209" s="36">
        <f>SUMIFS(СВЦЭМ!$F$33:$F$776,СВЦЭМ!$A$33:$A$776,$A209,СВЦЭМ!$B$33:$B$776,H$190)+'СЕТ СН'!$F$12</f>
        <v>159.50443435</v>
      </c>
      <c r="I209" s="36">
        <f>SUMIFS(СВЦЭМ!$F$33:$F$776,СВЦЭМ!$A$33:$A$776,$A209,СВЦЭМ!$B$33:$B$776,I$190)+'СЕТ СН'!$F$12</f>
        <v>164.87592161000001</v>
      </c>
      <c r="J209" s="36">
        <f>SUMIFS(СВЦЭМ!$F$33:$F$776,СВЦЭМ!$A$33:$A$776,$A209,СВЦЭМ!$B$33:$B$776,J$190)+'СЕТ СН'!$F$12</f>
        <v>159.91662919999999</v>
      </c>
      <c r="K209" s="36">
        <f>SUMIFS(СВЦЭМ!$F$33:$F$776,СВЦЭМ!$A$33:$A$776,$A209,СВЦЭМ!$B$33:$B$776,K$190)+'СЕТ СН'!$F$12</f>
        <v>153.22920078999999</v>
      </c>
      <c r="L209" s="36">
        <f>SUMIFS(СВЦЭМ!$F$33:$F$776,СВЦЭМ!$A$33:$A$776,$A209,СВЦЭМ!$B$33:$B$776,L$190)+'СЕТ СН'!$F$12</f>
        <v>144.52875222</v>
      </c>
      <c r="M209" s="36">
        <f>SUMIFS(СВЦЭМ!$F$33:$F$776,СВЦЭМ!$A$33:$A$776,$A209,СВЦЭМ!$B$33:$B$776,M$190)+'СЕТ СН'!$F$12</f>
        <v>136.26175182</v>
      </c>
      <c r="N209" s="36">
        <f>SUMIFS(СВЦЭМ!$F$33:$F$776,СВЦЭМ!$A$33:$A$776,$A209,СВЦЭМ!$B$33:$B$776,N$190)+'СЕТ СН'!$F$12</f>
        <v>128.47028476</v>
      </c>
      <c r="O209" s="36">
        <f>SUMIFS(СВЦЭМ!$F$33:$F$776,СВЦЭМ!$A$33:$A$776,$A209,СВЦЭМ!$B$33:$B$776,O$190)+'СЕТ СН'!$F$12</f>
        <v>126.01110558000001</v>
      </c>
      <c r="P209" s="36">
        <f>SUMIFS(СВЦЭМ!$F$33:$F$776,СВЦЭМ!$A$33:$A$776,$A209,СВЦЭМ!$B$33:$B$776,P$190)+'СЕТ СН'!$F$12</f>
        <v>125.78381142000001</v>
      </c>
      <c r="Q209" s="36">
        <f>SUMIFS(СВЦЭМ!$F$33:$F$776,СВЦЭМ!$A$33:$A$776,$A209,СВЦЭМ!$B$33:$B$776,Q$190)+'СЕТ СН'!$F$12</f>
        <v>125.95982696</v>
      </c>
      <c r="R209" s="36">
        <f>SUMIFS(СВЦЭМ!$F$33:$F$776,СВЦЭМ!$A$33:$A$776,$A209,СВЦЭМ!$B$33:$B$776,R$190)+'СЕТ СН'!$F$12</f>
        <v>125.08802784</v>
      </c>
      <c r="S209" s="36">
        <f>SUMIFS(СВЦЭМ!$F$33:$F$776,СВЦЭМ!$A$33:$A$776,$A209,СВЦЭМ!$B$33:$B$776,S$190)+'СЕТ СН'!$F$12</f>
        <v>125.33293089</v>
      </c>
      <c r="T209" s="36">
        <f>SUMIFS(СВЦЭМ!$F$33:$F$776,СВЦЭМ!$A$33:$A$776,$A209,СВЦЭМ!$B$33:$B$776,T$190)+'СЕТ СН'!$F$12</f>
        <v>124.54109071000001</v>
      </c>
      <c r="U209" s="36">
        <f>SUMIFS(СВЦЭМ!$F$33:$F$776,СВЦЭМ!$A$33:$A$776,$A209,СВЦЭМ!$B$33:$B$776,U$190)+'СЕТ СН'!$F$12</f>
        <v>123.46394445999999</v>
      </c>
      <c r="V209" s="36">
        <f>SUMIFS(СВЦЭМ!$F$33:$F$776,СВЦЭМ!$A$33:$A$776,$A209,СВЦЭМ!$B$33:$B$776,V$190)+'СЕТ СН'!$F$12</f>
        <v>121.9593728</v>
      </c>
      <c r="W209" s="36">
        <f>SUMIFS(СВЦЭМ!$F$33:$F$776,СВЦЭМ!$A$33:$A$776,$A209,СВЦЭМ!$B$33:$B$776,W$190)+'СЕТ СН'!$F$12</f>
        <v>122.79984764</v>
      </c>
      <c r="X209" s="36">
        <f>SUMIFS(СВЦЭМ!$F$33:$F$776,СВЦЭМ!$A$33:$A$776,$A209,СВЦЭМ!$B$33:$B$776,X$190)+'СЕТ СН'!$F$12</f>
        <v>125.15544358</v>
      </c>
      <c r="Y209" s="36">
        <f>SUMIFS(СВЦЭМ!$F$33:$F$776,СВЦЭМ!$A$33:$A$776,$A209,СВЦЭМ!$B$33:$B$776,Y$190)+'СЕТ СН'!$F$12</f>
        <v>147.97992851000001</v>
      </c>
    </row>
    <row r="210" spans="1:25" ht="15.75" x14ac:dyDescent="0.2">
      <c r="A210" s="35">
        <f t="shared" si="5"/>
        <v>44063</v>
      </c>
      <c r="B210" s="36">
        <f>SUMIFS(СВЦЭМ!$F$33:$F$776,СВЦЭМ!$A$33:$A$776,$A210,СВЦЭМ!$B$33:$B$776,B$190)+'СЕТ СН'!$F$12</f>
        <v>160.94384416</v>
      </c>
      <c r="C210" s="36">
        <f>SUMIFS(СВЦЭМ!$F$33:$F$776,СВЦЭМ!$A$33:$A$776,$A210,СВЦЭМ!$B$33:$B$776,C$190)+'СЕТ СН'!$F$12</f>
        <v>169.06725745</v>
      </c>
      <c r="D210" s="36">
        <f>SUMIFS(СВЦЭМ!$F$33:$F$776,СВЦЭМ!$A$33:$A$776,$A210,СВЦЭМ!$B$33:$B$776,D$190)+'СЕТ СН'!$F$12</f>
        <v>174.77528691000001</v>
      </c>
      <c r="E210" s="36">
        <f>SUMIFS(СВЦЭМ!$F$33:$F$776,СВЦЭМ!$A$33:$A$776,$A210,СВЦЭМ!$B$33:$B$776,E$190)+'СЕТ СН'!$F$12</f>
        <v>177.85388316999999</v>
      </c>
      <c r="F210" s="36">
        <f>SUMIFS(СВЦЭМ!$F$33:$F$776,СВЦЭМ!$A$33:$A$776,$A210,СВЦЭМ!$B$33:$B$776,F$190)+'СЕТ СН'!$F$12</f>
        <v>177.61165966999999</v>
      </c>
      <c r="G210" s="36">
        <f>SUMIFS(СВЦЭМ!$F$33:$F$776,СВЦЭМ!$A$33:$A$776,$A210,СВЦЭМ!$B$33:$B$776,G$190)+'СЕТ СН'!$F$12</f>
        <v>173.76534597</v>
      </c>
      <c r="H210" s="36">
        <f>SUMIFS(СВЦЭМ!$F$33:$F$776,СВЦЭМ!$A$33:$A$776,$A210,СВЦЭМ!$B$33:$B$776,H$190)+'СЕТ СН'!$F$12</f>
        <v>167.80177900999999</v>
      </c>
      <c r="I210" s="36">
        <f>SUMIFS(СВЦЭМ!$F$33:$F$776,СВЦЭМ!$A$33:$A$776,$A210,СВЦЭМ!$B$33:$B$776,I$190)+'СЕТ СН'!$F$12</f>
        <v>175.24942300999999</v>
      </c>
      <c r="J210" s="36">
        <f>SUMIFS(СВЦЭМ!$F$33:$F$776,СВЦЭМ!$A$33:$A$776,$A210,СВЦЭМ!$B$33:$B$776,J$190)+'СЕТ СН'!$F$12</f>
        <v>169.18779875000001</v>
      </c>
      <c r="K210" s="36">
        <f>SUMIFS(СВЦЭМ!$F$33:$F$776,СВЦЭМ!$A$33:$A$776,$A210,СВЦЭМ!$B$33:$B$776,K$190)+'СЕТ СН'!$F$12</f>
        <v>161.87237784999999</v>
      </c>
      <c r="L210" s="36">
        <f>SUMIFS(СВЦЭМ!$F$33:$F$776,СВЦЭМ!$A$33:$A$776,$A210,СВЦЭМ!$B$33:$B$776,L$190)+'СЕТ СН'!$F$12</f>
        <v>153.46067119</v>
      </c>
      <c r="M210" s="36">
        <f>SUMIFS(СВЦЭМ!$F$33:$F$776,СВЦЭМ!$A$33:$A$776,$A210,СВЦЭМ!$B$33:$B$776,M$190)+'СЕТ СН'!$F$12</f>
        <v>142.58539490999999</v>
      </c>
      <c r="N210" s="36">
        <f>SUMIFS(СВЦЭМ!$F$33:$F$776,СВЦЭМ!$A$33:$A$776,$A210,СВЦЭМ!$B$33:$B$776,N$190)+'СЕТ СН'!$F$12</f>
        <v>130.52565215999999</v>
      </c>
      <c r="O210" s="36">
        <f>SUMIFS(СВЦЭМ!$F$33:$F$776,СВЦЭМ!$A$33:$A$776,$A210,СВЦЭМ!$B$33:$B$776,O$190)+'СЕТ СН'!$F$12</f>
        <v>126.00533261</v>
      </c>
      <c r="P210" s="36">
        <f>SUMIFS(СВЦЭМ!$F$33:$F$776,СВЦЭМ!$A$33:$A$776,$A210,СВЦЭМ!$B$33:$B$776,P$190)+'СЕТ СН'!$F$12</f>
        <v>125.78861621</v>
      </c>
      <c r="Q210" s="36">
        <f>SUMIFS(СВЦЭМ!$F$33:$F$776,СВЦЭМ!$A$33:$A$776,$A210,СВЦЭМ!$B$33:$B$776,Q$190)+'СЕТ СН'!$F$12</f>
        <v>126.24116807999999</v>
      </c>
      <c r="R210" s="36">
        <f>SUMIFS(СВЦЭМ!$F$33:$F$776,СВЦЭМ!$A$33:$A$776,$A210,СВЦЭМ!$B$33:$B$776,R$190)+'СЕТ СН'!$F$12</f>
        <v>126.47948958000001</v>
      </c>
      <c r="S210" s="36">
        <f>SUMIFS(СВЦЭМ!$F$33:$F$776,СВЦЭМ!$A$33:$A$776,$A210,СВЦЭМ!$B$33:$B$776,S$190)+'СЕТ СН'!$F$12</f>
        <v>127.9536939</v>
      </c>
      <c r="T210" s="36">
        <f>SUMIFS(СВЦЭМ!$F$33:$F$776,СВЦЭМ!$A$33:$A$776,$A210,СВЦЭМ!$B$33:$B$776,T$190)+'СЕТ СН'!$F$12</f>
        <v>128.19220884999999</v>
      </c>
      <c r="U210" s="36">
        <f>SUMIFS(СВЦЭМ!$F$33:$F$776,СВЦЭМ!$A$33:$A$776,$A210,СВЦЭМ!$B$33:$B$776,U$190)+'СЕТ СН'!$F$12</f>
        <v>128.01752668</v>
      </c>
      <c r="V210" s="36">
        <f>SUMIFS(СВЦЭМ!$F$33:$F$776,СВЦЭМ!$A$33:$A$776,$A210,СВЦЭМ!$B$33:$B$776,V$190)+'СЕТ СН'!$F$12</f>
        <v>128.51934548</v>
      </c>
      <c r="W210" s="36">
        <f>SUMIFS(СВЦЭМ!$F$33:$F$776,СВЦЭМ!$A$33:$A$776,$A210,СВЦЭМ!$B$33:$B$776,W$190)+'СЕТ СН'!$F$12</f>
        <v>127.77292342</v>
      </c>
      <c r="X210" s="36">
        <f>SUMIFS(СВЦЭМ!$F$33:$F$776,СВЦЭМ!$A$33:$A$776,$A210,СВЦЭМ!$B$33:$B$776,X$190)+'СЕТ СН'!$F$12</f>
        <v>128.91669375000001</v>
      </c>
      <c r="Y210" s="36">
        <f>SUMIFS(СВЦЭМ!$F$33:$F$776,СВЦЭМ!$A$33:$A$776,$A210,СВЦЭМ!$B$33:$B$776,Y$190)+'СЕТ СН'!$F$12</f>
        <v>152.49108570000001</v>
      </c>
    </row>
    <row r="211" spans="1:25" ht="15.75" x14ac:dyDescent="0.2">
      <c r="A211" s="35">
        <f t="shared" si="5"/>
        <v>44064</v>
      </c>
      <c r="B211" s="36">
        <f>SUMIFS(СВЦЭМ!$F$33:$F$776,СВЦЭМ!$A$33:$A$776,$A211,СВЦЭМ!$B$33:$B$776,B$190)+'СЕТ СН'!$F$12</f>
        <v>164.26407305999999</v>
      </c>
      <c r="C211" s="36">
        <f>SUMIFS(СВЦЭМ!$F$33:$F$776,СВЦЭМ!$A$33:$A$776,$A211,СВЦЭМ!$B$33:$B$776,C$190)+'СЕТ СН'!$F$12</f>
        <v>167.9525453</v>
      </c>
      <c r="D211" s="36">
        <f>SUMIFS(СВЦЭМ!$F$33:$F$776,СВЦЭМ!$A$33:$A$776,$A211,СВЦЭМ!$B$33:$B$776,D$190)+'СЕТ СН'!$F$12</f>
        <v>175.8597169</v>
      </c>
      <c r="E211" s="36">
        <f>SUMIFS(СВЦЭМ!$F$33:$F$776,СВЦЭМ!$A$33:$A$776,$A211,СВЦЭМ!$B$33:$B$776,E$190)+'СЕТ СН'!$F$12</f>
        <v>174.76439382999999</v>
      </c>
      <c r="F211" s="36">
        <f>SUMIFS(СВЦЭМ!$F$33:$F$776,СВЦЭМ!$A$33:$A$776,$A211,СВЦЭМ!$B$33:$B$776,F$190)+'СЕТ СН'!$F$12</f>
        <v>174.03439546000001</v>
      </c>
      <c r="G211" s="36">
        <f>SUMIFS(СВЦЭМ!$F$33:$F$776,СВЦЭМ!$A$33:$A$776,$A211,СВЦЭМ!$B$33:$B$776,G$190)+'СЕТ СН'!$F$12</f>
        <v>176.70106962</v>
      </c>
      <c r="H211" s="36">
        <f>SUMIFS(СВЦЭМ!$F$33:$F$776,СВЦЭМ!$A$33:$A$776,$A211,СВЦЭМ!$B$33:$B$776,H$190)+'СЕТ СН'!$F$12</f>
        <v>175.93071689999999</v>
      </c>
      <c r="I211" s="36">
        <f>SUMIFS(СВЦЭМ!$F$33:$F$776,СВЦЭМ!$A$33:$A$776,$A211,СВЦЭМ!$B$33:$B$776,I$190)+'СЕТ СН'!$F$12</f>
        <v>181.47012294000001</v>
      </c>
      <c r="J211" s="36">
        <f>SUMIFS(СВЦЭМ!$F$33:$F$776,СВЦЭМ!$A$33:$A$776,$A211,СВЦЭМ!$B$33:$B$776,J$190)+'СЕТ СН'!$F$12</f>
        <v>175.65513379000001</v>
      </c>
      <c r="K211" s="36">
        <f>SUMIFS(СВЦЭМ!$F$33:$F$776,СВЦЭМ!$A$33:$A$776,$A211,СВЦЭМ!$B$33:$B$776,K$190)+'СЕТ СН'!$F$12</f>
        <v>165.70946090999999</v>
      </c>
      <c r="L211" s="36">
        <f>SUMIFS(СВЦЭМ!$F$33:$F$776,СВЦЭМ!$A$33:$A$776,$A211,СВЦЭМ!$B$33:$B$776,L$190)+'СЕТ СН'!$F$12</f>
        <v>157.67968906999999</v>
      </c>
      <c r="M211" s="36">
        <f>SUMIFS(СВЦЭМ!$F$33:$F$776,СВЦЭМ!$A$33:$A$776,$A211,СВЦЭМ!$B$33:$B$776,M$190)+'СЕТ СН'!$F$12</f>
        <v>148.21027817000001</v>
      </c>
      <c r="N211" s="36">
        <f>SUMIFS(СВЦЭМ!$F$33:$F$776,СВЦЭМ!$A$33:$A$776,$A211,СВЦЭМ!$B$33:$B$776,N$190)+'СЕТ СН'!$F$12</f>
        <v>135.92733537000001</v>
      </c>
      <c r="O211" s="36">
        <f>SUMIFS(СВЦЭМ!$F$33:$F$776,СВЦЭМ!$A$33:$A$776,$A211,СВЦЭМ!$B$33:$B$776,O$190)+'СЕТ СН'!$F$12</f>
        <v>132.40115051999999</v>
      </c>
      <c r="P211" s="36">
        <f>SUMIFS(СВЦЭМ!$F$33:$F$776,СВЦЭМ!$A$33:$A$776,$A211,СВЦЭМ!$B$33:$B$776,P$190)+'СЕТ СН'!$F$12</f>
        <v>131.71311438999999</v>
      </c>
      <c r="Q211" s="36">
        <f>SUMIFS(СВЦЭМ!$F$33:$F$776,СВЦЭМ!$A$33:$A$776,$A211,СВЦЭМ!$B$33:$B$776,Q$190)+'СЕТ СН'!$F$12</f>
        <v>131.57062235000001</v>
      </c>
      <c r="R211" s="36">
        <f>SUMIFS(СВЦЭМ!$F$33:$F$776,СВЦЭМ!$A$33:$A$776,$A211,СВЦЭМ!$B$33:$B$776,R$190)+'СЕТ СН'!$F$12</f>
        <v>130.02830072</v>
      </c>
      <c r="S211" s="36">
        <f>SUMIFS(СВЦЭМ!$F$33:$F$776,СВЦЭМ!$A$33:$A$776,$A211,СВЦЭМ!$B$33:$B$776,S$190)+'СЕТ СН'!$F$12</f>
        <v>130.27346653000001</v>
      </c>
      <c r="T211" s="36">
        <f>SUMIFS(СВЦЭМ!$F$33:$F$776,СВЦЭМ!$A$33:$A$776,$A211,СВЦЭМ!$B$33:$B$776,T$190)+'СЕТ СН'!$F$12</f>
        <v>130.47210673000001</v>
      </c>
      <c r="U211" s="36">
        <f>SUMIFS(СВЦЭМ!$F$33:$F$776,СВЦЭМ!$A$33:$A$776,$A211,СВЦЭМ!$B$33:$B$776,U$190)+'СЕТ СН'!$F$12</f>
        <v>132.11216809000001</v>
      </c>
      <c r="V211" s="36">
        <f>SUMIFS(СВЦЭМ!$F$33:$F$776,СВЦЭМ!$A$33:$A$776,$A211,СВЦЭМ!$B$33:$B$776,V$190)+'СЕТ СН'!$F$12</f>
        <v>132.92263925</v>
      </c>
      <c r="W211" s="36">
        <f>SUMIFS(СВЦЭМ!$F$33:$F$776,СВЦЭМ!$A$33:$A$776,$A211,СВЦЭМ!$B$33:$B$776,W$190)+'СЕТ СН'!$F$12</f>
        <v>132.4162154</v>
      </c>
      <c r="X211" s="36">
        <f>SUMIFS(СВЦЭМ!$F$33:$F$776,СВЦЭМ!$A$33:$A$776,$A211,СВЦЭМ!$B$33:$B$776,X$190)+'СЕТ СН'!$F$12</f>
        <v>134.06895578999999</v>
      </c>
      <c r="Y211" s="36">
        <f>SUMIFS(СВЦЭМ!$F$33:$F$776,СВЦЭМ!$A$33:$A$776,$A211,СВЦЭМ!$B$33:$B$776,Y$190)+'СЕТ СН'!$F$12</f>
        <v>154.09266459</v>
      </c>
    </row>
    <row r="212" spans="1:25" ht="15.75" x14ac:dyDescent="0.2">
      <c r="A212" s="35">
        <f t="shared" si="5"/>
        <v>44065</v>
      </c>
      <c r="B212" s="36">
        <f>SUMIFS(СВЦЭМ!$F$33:$F$776,СВЦЭМ!$A$33:$A$776,$A212,СВЦЭМ!$B$33:$B$776,B$190)+'СЕТ СН'!$F$12</f>
        <v>161.59320628</v>
      </c>
      <c r="C212" s="36">
        <f>SUMIFS(СВЦЭМ!$F$33:$F$776,СВЦЭМ!$A$33:$A$776,$A212,СВЦЭМ!$B$33:$B$776,C$190)+'СЕТ СН'!$F$12</f>
        <v>172.00613186000001</v>
      </c>
      <c r="D212" s="36">
        <f>SUMIFS(СВЦЭМ!$F$33:$F$776,СВЦЭМ!$A$33:$A$776,$A212,СВЦЭМ!$B$33:$B$776,D$190)+'СЕТ СН'!$F$12</f>
        <v>175.33305898</v>
      </c>
      <c r="E212" s="36">
        <f>SUMIFS(СВЦЭМ!$F$33:$F$776,СВЦЭМ!$A$33:$A$776,$A212,СВЦЭМ!$B$33:$B$776,E$190)+'СЕТ СН'!$F$12</f>
        <v>178.44560380999999</v>
      </c>
      <c r="F212" s="36">
        <f>SUMIFS(СВЦЭМ!$F$33:$F$776,СВЦЭМ!$A$33:$A$776,$A212,СВЦЭМ!$B$33:$B$776,F$190)+'СЕТ СН'!$F$12</f>
        <v>178.99795739000001</v>
      </c>
      <c r="G212" s="36">
        <f>SUMIFS(СВЦЭМ!$F$33:$F$776,СВЦЭМ!$A$33:$A$776,$A212,СВЦЭМ!$B$33:$B$776,G$190)+'СЕТ СН'!$F$12</f>
        <v>177.43767475999999</v>
      </c>
      <c r="H212" s="36">
        <f>SUMIFS(СВЦЭМ!$F$33:$F$776,СВЦЭМ!$A$33:$A$776,$A212,СВЦЭМ!$B$33:$B$776,H$190)+'СЕТ СН'!$F$12</f>
        <v>171.93440459999999</v>
      </c>
      <c r="I212" s="36">
        <f>SUMIFS(СВЦЭМ!$F$33:$F$776,СВЦЭМ!$A$33:$A$776,$A212,СВЦЭМ!$B$33:$B$776,I$190)+'СЕТ СН'!$F$12</f>
        <v>173.69452089000001</v>
      </c>
      <c r="J212" s="36">
        <f>SUMIFS(СВЦЭМ!$F$33:$F$776,СВЦЭМ!$A$33:$A$776,$A212,СВЦЭМ!$B$33:$B$776,J$190)+'СЕТ СН'!$F$12</f>
        <v>166.8484934</v>
      </c>
      <c r="K212" s="36">
        <f>SUMIFS(СВЦЭМ!$F$33:$F$776,СВЦЭМ!$A$33:$A$776,$A212,СВЦЭМ!$B$33:$B$776,K$190)+'СЕТ СН'!$F$12</f>
        <v>159.45164446999999</v>
      </c>
      <c r="L212" s="36">
        <f>SUMIFS(СВЦЭМ!$F$33:$F$776,СВЦЭМ!$A$33:$A$776,$A212,СВЦЭМ!$B$33:$B$776,L$190)+'СЕТ СН'!$F$12</f>
        <v>152.31341825999999</v>
      </c>
      <c r="M212" s="36">
        <f>SUMIFS(СВЦЭМ!$F$33:$F$776,СВЦЭМ!$A$33:$A$776,$A212,СВЦЭМ!$B$33:$B$776,M$190)+'СЕТ СН'!$F$12</f>
        <v>143.50148948</v>
      </c>
      <c r="N212" s="36">
        <f>SUMIFS(СВЦЭМ!$F$33:$F$776,СВЦЭМ!$A$33:$A$776,$A212,СВЦЭМ!$B$33:$B$776,N$190)+'СЕТ СН'!$F$12</f>
        <v>135.57907971</v>
      </c>
      <c r="O212" s="36">
        <f>SUMIFS(СВЦЭМ!$F$33:$F$776,СВЦЭМ!$A$33:$A$776,$A212,СВЦЭМ!$B$33:$B$776,O$190)+'СЕТ СН'!$F$12</f>
        <v>129.55958881999999</v>
      </c>
      <c r="P212" s="36">
        <f>SUMIFS(СВЦЭМ!$F$33:$F$776,СВЦЭМ!$A$33:$A$776,$A212,СВЦЭМ!$B$33:$B$776,P$190)+'СЕТ СН'!$F$12</f>
        <v>130.27421662</v>
      </c>
      <c r="Q212" s="36">
        <f>SUMIFS(СВЦЭМ!$F$33:$F$776,СВЦЭМ!$A$33:$A$776,$A212,СВЦЭМ!$B$33:$B$776,Q$190)+'СЕТ СН'!$F$12</f>
        <v>131.02836794999999</v>
      </c>
      <c r="R212" s="36">
        <f>SUMIFS(СВЦЭМ!$F$33:$F$776,СВЦЭМ!$A$33:$A$776,$A212,СВЦЭМ!$B$33:$B$776,R$190)+'СЕТ СН'!$F$12</f>
        <v>131.4331119</v>
      </c>
      <c r="S212" s="36">
        <f>SUMIFS(СВЦЭМ!$F$33:$F$776,СВЦЭМ!$A$33:$A$776,$A212,СВЦЭМ!$B$33:$B$776,S$190)+'СЕТ СН'!$F$12</f>
        <v>131.47566663000001</v>
      </c>
      <c r="T212" s="36">
        <f>SUMIFS(СВЦЭМ!$F$33:$F$776,СВЦЭМ!$A$33:$A$776,$A212,СВЦЭМ!$B$33:$B$776,T$190)+'СЕТ СН'!$F$12</f>
        <v>129.21105467999999</v>
      </c>
      <c r="U212" s="36">
        <f>SUMIFS(СВЦЭМ!$F$33:$F$776,СВЦЭМ!$A$33:$A$776,$A212,СВЦЭМ!$B$33:$B$776,U$190)+'СЕТ СН'!$F$12</f>
        <v>128.08986566999999</v>
      </c>
      <c r="V212" s="36">
        <f>SUMIFS(СВЦЭМ!$F$33:$F$776,СВЦЭМ!$A$33:$A$776,$A212,СВЦЭМ!$B$33:$B$776,V$190)+'СЕТ СН'!$F$12</f>
        <v>126.89290278999999</v>
      </c>
      <c r="W212" s="36">
        <f>SUMIFS(СВЦЭМ!$F$33:$F$776,СВЦЭМ!$A$33:$A$776,$A212,СВЦЭМ!$B$33:$B$776,W$190)+'СЕТ СН'!$F$12</f>
        <v>127.63062936999999</v>
      </c>
      <c r="X212" s="36">
        <f>SUMIFS(СВЦЭМ!$F$33:$F$776,СВЦЭМ!$A$33:$A$776,$A212,СВЦЭМ!$B$33:$B$776,X$190)+'СЕТ СН'!$F$12</f>
        <v>130.90396103</v>
      </c>
      <c r="Y212" s="36">
        <f>SUMIFS(СВЦЭМ!$F$33:$F$776,СВЦЭМ!$A$33:$A$776,$A212,СВЦЭМ!$B$33:$B$776,Y$190)+'СЕТ СН'!$F$12</f>
        <v>152.64579248000001</v>
      </c>
    </row>
    <row r="213" spans="1:25" ht="15.75" x14ac:dyDescent="0.2">
      <c r="A213" s="35">
        <f t="shared" si="5"/>
        <v>44066</v>
      </c>
      <c r="B213" s="36">
        <f>SUMIFS(СВЦЭМ!$F$33:$F$776,СВЦЭМ!$A$33:$A$776,$A213,СВЦЭМ!$B$33:$B$776,B$190)+'СЕТ СН'!$F$12</f>
        <v>163.90891918</v>
      </c>
      <c r="C213" s="36">
        <f>SUMIFS(СВЦЭМ!$F$33:$F$776,СВЦЭМ!$A$33:$A$776,$A213,СВЦЭМ!$B$33:$B$776,C$190)+'СЕТ СН'!$F$12</f>
        <v>168.93408070999999</v>
      </c>
      <c r="D213" s="36">
        <f>SUMIFS(СВЦЭМ!$F$33:$F$776,СВЦЭМ!$A$33:$A$776,$A213,СВЦЭМ!$B$33:$B$776,D$190)+'СЕТ СН'!$F$12</f>
        <v>174.30364438999999</v>
      </c>
      <c r="E213" s="36">
        <f>SUMIFS(СВЦЭМ!$F$33:$F$776,СВЦЭМ!$A$33:$A$776,$A213,СВЦЭМ!$B$33:$B$776,E$190)+'СЕТ СН'!$F$12</f>
        <v>177.60240142000001</v>
      </c>
      <c r="F213" s="36">
        <f>SUMIFS(СВЦЭМ!$F$33:$F$776,СВЦЭМ!$A$33:$A$776,$A213,СВЦЭМ!$B$33:$B$776,F$190)+'СЕТ СН'!$F$12</f>
        <v>178.52134593</v>
      </c>
      <c r="G213" s="36">
        <f>SUMIFS(СВЦЭМ!$F$33:$F$776,СВЦЭМ!$A$33:$A$776,$A213,СВЦЭМ!$B$33:$B$776,G$190)+'СЕТ СН'!$F$12</f>
        <v>178.62937502</v>
      </c>
      <c r="H213" s="36">
        <f>SUMIFS(СВЦЭМ!$F$33:$F$776,СВЦЭМ!$A$33:$A$776,$A213,СВЦЭМ!$B$33:$B$776,H$190)+'СЕТ СН'!$F$12</f>
        <v>175.93733585999999</v>
      </c>
      <c r="I213" s="36">
        <f>SUMIFS(СВЦЭМ!$F$33:$F$776,СВЦЭМ!$A$33:$A$776,$A213,СВЦЭМ!$B$33:$B$776,I$190)+'СЕТ СН'!$F$12</f>
        <v>170.78090148999999</v>
      </c>
      <c r="J213" s="36">
        <f>SUMIFS(СВЦЭМ!$F$33:$F$776,СВЦЭМ!$A$33:$A$776,$A213,СВЦЭМ!$B$33:$B$776,J$190)+'СЕТ СН'!$F$12</f>
        <v>168.43273995000001</v>
      </c>
      <c r="K213" s="36">
        <f>SUMIFS(СВЦЭМ!$F$33:$F$776,СВЦЭМ!$A$33:$A$776,$A213,СВЦЭМ!$B$33:$B$776,K$190)+'СЕТ СН'!$F$12</f>
        <v>163.72378627000001</v>
      </c>
      <c r="L213" s="36">
        <f>SUMIFS(СВЦЭМ!$F$33:$F$776,СВЦЭМ!$A$33:$A$776,$A213,СВЦЭМ!$B$33:$B$776,L$190)+'СЕТ СН'!$F$12</f>
        <v>155.12189495999999</v>
      </c>
      <c r="M213" s="36">
        <f>SUMIFS(СВЦЭМ!$F$33:$F$776,СВЦЭМ!$A$33:$A$776,$A213,СВЦЭМ!$B$33:$B$776,M$190)+'СЕТ СН'!$F$12</f>
        <v>141.81476942</v>
      </c>
      <c r="N213" s="36">
        <f>SUMIFS(СВЦЭМ!$F$33:$F$776,СВЦЭМ!$A$33:$A$776,$A213,СВЦЭМ!$B$33:$B$776,N$190)+'СЕТ СН'!$F$12</f>
        <v>129.82611365</v>
      </c>
      <c r="O213" s="36">
        <f>SUMIFS(СВЦЭМ!$F$33:$F$776,СВЦЭМ!$A$33:$A$776,$A213,СВЦЭМ!$B$33:$B$776,O$190)+'СЕТ СН'!$F$12</f>
        <v>126.01800572</v>
      </c>
      <c r="P213" s="36">
        <f>SUMIFS(СВЦЭМ!$F$33:$F$776,СВЦЭМ!$A$33:$A$776,$A213,СВЦЭМ!$B$33:$B$776,P$190)+'СЕТ СН'!$F$12</f>
        <v>127.44798394</v>
      </c>
      <c r="Q213" s="36">
        <f>SUMIFS(СВЦЭМ!$F$33:$F$776,СВЦЭМ!$A$33:$A$776,$A213,СВЦЭМ!$B$33:$B$776,Q$190)+'СЕТ СН'!$F$12</f>
        <v>127.05688001</v>
      </c>
      <c r="R213" s="36">
        <f>SUMIFS(СВЦЭМ!$F$33:$F$776,СВЦЭМ!$A$33:$A$776,$A213,СВЦЭМ!$B$33:$B$776,R$190)+'СЕТ СН'!$F$12</f>
        <v>126.58511166</v>
      </c>
      <c r="S213" s="36">
        <f>SUMIFS(СВЦЭМ!$F$33:$F$776,СВЦЭМ!$A$33:$A$776,$A213,СВЦЭМ!$B$33:$B$776,S$190)+'СЕТ СН'!$F$12</f>
        <v>127.39985529</v>
      </c>
      <c r="T213" s="36">
        <f>SUMIFS(СВЦЭМ!$F$33:$F$776,СВЦЭМ!$A$33:$A$776,$A213,СВЦЭМ!$B$33:$B$776,T$190)+'СЕТ СН'!$F$12</f>
        <v>127.62874481</v>
      </c>
      <c r="U213" s="36">
        <f>SUMIFS(СВЦЭМ!$F$33:$F$776,СВЦЭМ!$A$33:$A$776,$A213,СВЦЭМ!$B$33:$B$776,U$190)+'СЕТ СН'!$F$12</f>
        <v>124.94442262</v>
      </c>
      <c r="V213" s="36">
        <f>SUMIFS(СВЦЭМ!$F$33:$F$776,СВЦЭМ!$A$33:$A$776,$A213,СВЦЭМ!$B$33:$B$776,V$190)+'СЕТ СН'!$F$12</f>
        <v>123.26941216</v>
      </c>
      <c r="W213" s="36">
        <f>SUMIFS(СВЦЭМ!$F$33:$F$776,СВЦЭМ!$A$33:$A$776,$A213,СВЦЭМ!$B$33:$B$776,W$190)+'СЕТ СН'!$F$12</f>
        <v>123.8746704</v>
      </c>
      <c r="X213" s="36">
        <f>SUMIFS(СВЦЭМ!$F$33:$F$776,СВЦЭМ!$A$33:$A$776,$A213,СВЦЭМ!$B$33:$B$776,X$190)+'СЕТ СН'!$F$12</f>
        <v>130.18170573</v>
      </c>
      <c r="Y213" s="36">
        <f>SUMIFS(СВЦЭМ!$F$33:$F$776,СВЦЭМ!$A$33:$A$776,$A213,СВЦЭМ!$B$33:$B$776,Y$190)+'СЕТ СН'!$F$12</f>
        <v>149.89555192</v>
      </c>
    </row>
    <row r="214" spans="1:25" ht="15.75" x14ac:dyDescent="0.2">
      <c r="A214" s="35">
        <f t="shared" si="5"/>
        <v>44067</v>
      </c>
      <c r="B214" s="36">
        <f>SUMIFS(СВЦЭМ!$F$33:$F$776,СВЦЭМ!$A$33:$A$776,$A214,СВЦЭМ!$B$33:$B$776,B$190)+'СЕТ СН'!$F$12</f>
        <v>156.14269246999999</v>
      </c>
      <c r="C214" s="36">
        <f>SUMIFS(СВЦЭМ!$F$33:$F$776,СВЦЭМ!$A$33:$A$776,$A214,СВЦЭМ!$B$33:$B$776,C$190)+'СЕТ СН'!$F$12</f>
        <v>164.39180834000001</v>
      </c>
      <c r="D214" s="36">
        <f>SUMIFS(СВЦЭМ!$F$33:$F$776,СВЦЭМ!$A$33:$A$776,$A214,СВЦЭМ!$B$33:$B$776,D$190)+'СЕТ СН'!$F$12</f>
        <v>167.71983388000001</v>
      </c>
      <c r="E214" s="36">
        <f>SUMIFS(СВЦЭМ!$F$33:$F$776,СВЦЭМ!$A$33:$A$776,$A214,СВЦЭМ!$B$33:$B$776,E$190)+'СЕТ СН'!$F$12</f>
        <v>169.10539098999999</v>
      </c>
      <c r="F214" s="36">
        <f>SUMIFS(СВЦЭМ!$F$33:$F$776,СВЦЭМ!$A$33:$A$776,$A214,СВЦЭМ!$B$33:$B$776,F$190)+'СЕТ СН'!$F$12</f>
        <v>169.73146039</v>
      </c>
      <c r="G214" s="36">
        <f>SUMIFS(СВЦЭМ!$F$33:$F$776,СВЦЭМ!$A$33:$A$776,$A214,СВЦЭМ!$B$33:$B$776,G$190)+'СЕТ СН'!$F$12</f>
        <v>167.68459669999999</v>
      </c>
      <c r="H214" s="36">
        <f>SUMIFS(СВЦЭМ!$F$33:$F$776,СВЦЭМ!$A$33:$A$776,$A214,СВЦЭМ!$B$33:$B$776,H$190)+'СЕТ СН'!$F$12</f>
        <v>166.24308672999999</v>
      </c>
      <c r="I214" s="36">
        <f>SUMIFS(СВЦЭМ!$F$33:$F$776,СВЦЭМ!$A$33:$A$776,$A214,СВЦЭМ!$B$33:$B$776,I$190)+'СЕТ СН'!$F$12</f>
        <v>181.49021877999999</v>
      </c>
      <c r="J214" s="36">
        <f>SUMIFS(СВЦЭМ!$F$33:$F$776,СВЦЭМ!$A$33:$A$776,$A214,СВЦЭМ!$B$33:$B$776,J$190)+'СЕТ СН'!$F$12</f>
        <v>171.24342325999999</v>
      </c>
      <c r="K214" s="36">
        <f>SUMIFS(СВЦЭМ!$F$33:$F$776,СВЦЭМ!$A$33:$A$776,$A214,СВЦЭМ!$B$33:$B$776,K$190)+'СЕТ СН'!$F$12</f>
        <v>165.88758229000001</v>
      </c>
      <c r="L214" s="36">
        <f>SUMIFS(СВЦЭМ!$F$33:$F$776,СВЦЭМ!$A$33:$A$776,$A214,СВЦЭМ!$B$33:$B$776,L$190)+'СЕТ СН'!$F$12</f>
        <v>160.5866609</v>
      </c>
      <c r="M214" s="36">
        <f>SUMIFS(СВЦЭМ!$F$33:$F$776,СВЦЭМ!$A$33:$A$776,$A214,СВЦЭМ!$B$33:$B$776,M$190)+'СЕТ СН'!$F$12</f>
        <v>149.64595137000001</v>
      </c>
      <c r="N214" s="36">
        <f>SUMIFS(СВЦЭМ!$F$33:$F$776,СВЦЭМ!$A$33:$A$776,$A214,СВЦЭМ!$B$33:$B$776,N$190)+'СЕТ СН'!$F$12</f>
        <v>140.8496629</v>
      </c>
      <c r="O214" s="36">
        <f>SUMIFS(СВЦЭМ!$F$33:$F$776,СВЦЭМ!$A$33:$A$776,$A214,СВЦЭМ!$B$33:$B$776,O$190)+'СЕТ СН'!$F$12</f>
        <v>134.82171023000001</v>
      </c>
      <c r="P214" s="36">
        <f>SUMIFS(СВЦЭМ!$F$33:$F$776,СВЦЭМ!$A$33:$A$776,$A214,СВЦЭМ!$B$33:$B$776,P$190)+'СЕТ СН'!$F$12</f>
        <v>135.99884642000001</v>
      </c>
      <c r="Q214" s="36">
        <f>SUMIFS(СВЦЭМ!$F$33:$F$776,СВЦЭМ!$A$33:$A$776,$A214,СВЦЭМ!$B$33:$B$776,Q$190)+'СЕТ СН'!$F$12</f>
        <v>134.79442594</v>
      </c>
      <c r="R214" s="36">
        <f>SUMIFS(СВЦЭМ!$F$33:$F$776,СВЦЭМ!$A$33:$A$776,$A214,СВЦЭМ!$B$33:$B$776,R$190)+'СЕТ СН'!$F$12</f>
        <v>134.81500219</v>
      </c>
      <c r="S214" s="36">
        <f>SUMIFS(СВЦЭМ!$F$33:$F$776,СВЦЭМ!$A$33:$A$776,$A214,СВЦЭМ!$B$33:$B$776,S$190)+'СЕТ СН'!$F$12</f>
        <v>135.29520890000001</v>
      </c>
      <c r="T214" s="36">
        <f>SUMIFS(СВЦЭМ!$F$33:$F$776,СВЦЭМ!$A$33:$A$776,$A214,СВЦЭМ!$B$33:$B$776,T$190)+'СЕТ СН'!$F$12</f>
        <v>135.88705163</v>
      </c>
      <c r="U214" s="36">
        <f>SUMIFS(СВЦЭМ!$F$33:$F$776,СВЦЭМ!$A$33:$A$776,$A214,СВЦЭМ!$B$33:$B$776,U$190)+'СЕТ СН'!$F$12</f>
        <v>135.95907557999999</v>
      </c>
      <c r="V214" s="36">
        <f>SUMIFS(СВЦЭМ!$F$33:$F$776,СВЦЭМ!$A$33:$A$776,$A214,СВЦЭМ!$B$33:$B$776,V$190)+'СЕТ СН'!$F$12</f>
        <v>134.39840189</v>
      </c>
      <c r="W214" s="36">
        <f>SUMIFS(СВЦЭМ!$F$33:$F$776,СВЦЭМ!$A$33:$A$776,$A214,СВЦЭМ!$B$33:$B$776,W$190)+'СЕТ СН'!$F$12</f>
        <v>132.75863817000001</v>
      </c>
      <c r="X214" s="36">
        <f>SUMIFS(СВЦЭМ!$F$33:$F$776,СВЦЭМ!$A$33:$A$776,$A214,СВЦЭМ!$B$33:$B$776,X$190)+'СЕТ СН'!$F$12</f>
        <v>138.89444635999999</v>
      </c>
      <c r="Y214" s="36">
        <f>SUMIFS(СВЦЭМ!$F$33:$F$776,СВЦЭМ!$A$33:$A$776,$A214,СВЦЭМ!$B$33:$B$776,Y$190)+'СЕТ СН'!$F$12</f>
        <v>161.38239589</v>
      </c>
    </row>
    <row r="215" spans="1:25" ht="15.75" x14ac:dyDescent="0.2">
      <c r="A215" s="35">
        <f t="shared" si="5"/>
        <v>44068</v>
      </c>
      <c r="B215" s="36">
        <f>SUMIFS(СВЦЭМ!$F$33:$F$776,СВЦЭМ!$A$33:$A$776,$A215,СВЦЭМ!$B$33:$B$776,B$190)+'СЕТ СН'!$F$12</f>
        <v>157.83189701000001</v>
      </c>
      <c r="C215" s="36">
        <f>SUMIFS(СВЦЭМ!$F$33:$F$776,СВЦЭМ!$A$33:$A$776,$A215,СВЦЭМ!$B$33:$B$776,C$190)+'СЕТ СН'!$F$12</f>
        <v>165.03080793999999</v>
      </c>
      <c r="D215" s="36">
        <f>SUMIFS(СВЦЭМ!$F$33:$F$776,СВЦЭМ!$A$33:$A$776,$A215,СВЦЭМ!$B$33:$B$776,D$190)+'СЕТ СН'!$F$12</f>
        <v>169.34276607000001</v>
      </c>
      <c r="E215" s="36">
        <f>SUMIFS(СВЦЭМ!$F$33:$F$776,СВЦЭМ!$A$33:$A$776,$A215,СВЦЭМ!$B$33:$B$776,E$190)+'СЕТ СН'!$F$12</f>
        <v>170.25235749999999</v>
      </c>
      <c r="F215" s="36">
        <f>SUMIFS(СВЦЭМ!$F$33:$F$776,СВЦЭМ!$A$33:$A$776,$A215,СВЦЭМ!$B$33:$B$776,F$190)+'СЕТ СН'!$F$12</f>
        <v>171.06028377999999</v>
      </c>
      <c r="G215" s="36">
        <f>SUMIFS(СВЦЭМ!$F$33:$F$776,СВЦЭМ!$A$33:$A$776,$A215,СВЦЭМ!$B$33:$B$776,G$190)+'СЕТ СН'!$F$12</f>
        <v>169.2642065</v>
      </c>
      <c r="H215" s="36">
        <f>SUMIFS(СВЦЭМ!$F$33:$F$776,СВЦЭМ!$A$33:$A$776,$A215,СВЦЭМ!$B$33:$B$776,H$190)+'СЕТ СН'!$F$12</f>
        <v>172.14446053</v>
      </c>
      <c r="I215" s="36">
        <f>SUMIFS(СВЦЭМ!$F$33:$F$776,СВЦЭМ!$A$33:$A$776,$A215,СВЦЭМ!$B$33:$B$776,I$190)+'СЕТ СН'!$F$12</f>
        <v>178.51103087000001</v>
      </c>
      <c r="J215" s="36">
        <f>SUMIFS(СВЦЭМ!$F$33:$F$776,СВЦЭМ!$A$33:$A$776,$A215,СВЦЭМ!$B$33:$B$776,J$190)+'СЕТ СН'!$F$12</f>
        <v>175.45602638</v>
      </c>
      <c r="K215" s="36">
        <f>SUMIFS(СВЦЭМ!$F$33:$F$776,СВЦЭМ!$A$33:$A$776,$A215,СВЦЭМ!$B$33:$B$776,K$190)+'СЕТ СН'!$F$12</f>
        <v>167.96473717000001</v>
      </c>
      <c r="L215" s="36">
        <f>SUMIFS(СВЦЭМ!$F$33:$F$776,СВЦЭМ!$A$33:$A$776,$A215,СВЦЭМ!$B$33:$B$776,L$190)+'СЕТ СН'!$F$12</f>
        <v>163.75319476000001</v>
      </c>
      <c r="M215" s="36">
        <f>SUMIFS(СВЦЭМ!$F$33:$F$776,СВЦЭМ!$A$33:$A$776,$A215,СВЦЭМ!$B$33:$B$776,M$190)+'СЕТ СН'!$F$12</f>
        <v>149.55899736000001</v>
      </c>
      <c r="N215" s="36">
        <f>SUMIFS(СВЦЭМ!$F$33:$F$776,СВЦЭМ!$A$33:$A$776,$A215,СВЦЭМ!$B$33:$B$776,N$190)+'СЕТ СН'!$F$12</f>
        <v>139.36454329</v>
      </c>
      <c r="O215" s="36">
        <f>SUMIFS(СВЦЭМ!$F$33:$F$776,СВЦЭМ!$A$33:$A$776,$A215,СВЦЭМ!$B$33:$B$776,O$190)+'СЕТ СН'!$F$12</f>
        <v>133.99288962</v>
      </c>
      <c r="P215" s="36">
        <f>SUMIFS(СВЦЭМ!$F$33:$F$776,СВЦЭМ!$A$33:$A$776,$A215,СВЦЭМ!$B$33:$B$776,P$190)+'СЕТ СН'!$F$12</f>
        <v>135.72437095999999</v>
      </c>
      <c r="Q215" s="36">
        <f>SUMIFS(СВЦЭМ!$F$33:$F$776,СВЦЭМ!$A$33:$A$776,$A215,СВЦЭМ!$B$33:$B$776,Q$190)+'СЕТ СН'!$F$12</f>
        <v>135.08462660000001</v>
      </c>
      <c r="R215" s="36">
        <f>SUMIFS(СВЦЭМ!$F$33:$F$776,СВЦЭМ!$A$33:$A$776,$A215,СВЦЭМ!$B$33:$B$776,R$190)+'СЕТ СН'!$F$12</f>
        <v>134.40174037</v>
      </c>
      <c r="S215" s="36">
        <f>SUMIFS(СВЦЭМ!$F$33:$F$776,СВЦЭМ!$A$33:$A$776,$A215,СВЦЭМ!$B$33:$B$776,S$190)+'СЕТ СН'!$F$12</f>
        <v>135.09476436</v>
      </c>
      <c r="T215" s="36">
        <f>SUMIFS(СВЦЭМ!$F$33:$F$776,СВЦЭМ!$A$33:$A$776,$A215,СВЦЭМ!$B$33:$B$776,T$190)+'СЕТ СН'!$F$12</f>
        <v>135.18916161999999</v>
      </c>
      <c r="U215" s="36">
        <f>SUMIFS(СВЦЭМ!$F$33:$F$776,СВЦЭМ!$A$33:$A$776,$A215,СВЦЭМ!$B$33:$B$776,U$190)+'СЕТ СН'!$F$12</f>
        <v>134.13460022999999</v>
      </c>
      <c r="V215" s="36">
        <f>SUMIFS(СВЦЭМ!$F$33:$F$776,СВЦЭМ!$A$33:$A$776,$A215,СВЦЭМ!$B$33:$B$776,V$190)+'СЕТ СН'!$F$12</f>
        <v>129.89834393999999</v>
      </c>
      <c r="W215" s="36">
        <f>SUMIFS(СВЦЭМ!$F$33:$F$776,СВЦЭМ!$A$33:$A$776,$A215,СВЦЭМ!$B$33:$B$776,W$190)+'СЕТ СН'!$F$12</f>
        <v>125.88161144</v>
      </c>
      <c r="X215" s="36">
        <f>SUMIFS(СВЦЭМ!$F$33:$F$776,СВЦЭМ!$A$33:$A$776,$A215,СВЦЭМ!$B$33:$B$776,X$190)+'СЕТ СН'!$F$12</f>
        <v>130.70242557</v>
      </c>
      <c r="Y215" s="36">
        <f>SUMIFS(СВЦЭМ!$F$33:$F$776,СВЦЭМ!$A$33:$A$776,$A215,СВЦЭМ!$B$33:$B$776,Y$190)+'СЕТ СН'!$F$12</f>
        <v>151.56060133</v>
      </c>
    </row>
    <row r="216" spans="1:25" ht="15.75" x14ac:dyDescent="0.2">
      <c r="A216" s="35">
        <f t="shared" si="5"/>
        <v>44069</v>
      </c>
      <c r="B216" s="36">
        <f>SUMIFS(СВЦЭМ!$F$33:$F$776,СВЦЭМ!$A$33:$A$776,$A216,СВЦЭМ!$B$33:$B$776,B$190)+'СЕТ СН'!$F$12</f>
        <v>159.85705164999999</v>
      </c>
      <c r="C216" s="36">
        <f>SUMIFS(СВЦЭМ!$F$33:$F$776,СВЦЭМ!$A$33:$A$776,$A216,СВЦЭМ!$B$33:$B$776,C$190)+'СЕТ СН'!$F$12</f>
        <v>167.36610020000001</v>
      </c>
      <c r="D216" s="36">
        <f>SUMIFS(СВЦЭМ!$F$33:$F$776,СВЦЭМ!$A$33:$A$776,$A216,СВЦЭМ!$B$33:$B$776,D$190)+'СЕТ СН'!$F$12</f>
        <v>171.28511068</v>
      </c>
      <c r="E216" s="36">
        <f>SUMIFS(СВЦЭМ!$F$33:$F$776,СВЦЭМ!$A$33:$A$776,$A216,СВЦЭМ!$B$33:$B$776,E$190)+'СЕТ СН'!$F$12</f>
        <v>172.61820053</v>
      </c>
      <c r="F216" s="36">
        <f>SUMIFS(СВЦЭМ!$F$33:$F$776,СВЦЭМ!$A$33:$A$776,$A216,СВЦЭМ!$B$33:$B$776,F$190)+'СЕТ СН'!$F$12</f>
        <v>172.21098846000001</v>
      </c>
      <c r="G216" s="36">
        <f>SUMIFS(СВЦЭМ!$F$33:$F$776,СВЦЭМ!$A$33:$A$776,$A216,СВЦЭМ!$B$33:$B$776,G$190)+'СЕТ СН'!$F$12</f>
        <v>171.96455399000001</v>
      </c>
      <c r="H216" s="36">
        <f>SUMIFS(СВЦЭМ!$F$33:$F$776,СВЦЭМ!$A$33:$A$776,$A216,СВЦЭМ!$B$33:$B$776,H$190)+'СЕТ СН'!$F$12</f>
        <v>173.01235982</v>
      </c>
      <c r="I216" s="36">
        <f>SUMIFS(СВЦЭМ!$F$33:$F$776,СВЦЭМ!$A$33:$A$776,$A216,СВЦЭМ!$B$33:$B$776,I$190)+'СЕТ СН'!$F$12</f>
        <v>178.16481453</v>
      </c>
      <c r="J216" s="36">
        <f>SUMIFS(СВЦЭМ!$F$33:$F$776,СВЦЭМ!$A$33:$A$776,$A216,СВЦЭМ!$B$33:$B$776,J$190)+'СЕТ СН'!$F$12</f>
        <v>173.53660740999999</v>
      </c>
      <c r="K216" s="36">
        <f>SUMIFS(СВЦЭМ!$F$33:$F$776,СВЦЭМ!$A$33:$A$776,$A216,СВЦЭМ!$B$33:$B$776,K$190)+'СЕТ СН'!$F$12</f>
        <v>156.43133972000001</v>
      </c>
      <c r="L216" s="36">
        <f>SUMIFS(СВЦЭМ!$F$33:$F$776,СВЦЭМ!$A$33:$A$776,$A216,СВЦЭМ!$B$33:$B$776,L$190)+'СЕТ СН'!$F$12</f>
        <v>152.38827287999999</v>
      </c>
      <c r="M216" s="36">
        <f>SUMIFS(СВЦЭМ!$F$33:$F$776,СВЦЭМ!$A$33:$A$776,$A216,СВЦЭМ!$B$33:$B$776,M$190)+'СЕТ СН'!$F$12</f>
        <v>139.45451086</v>
      </c>
      <c r="N216" s="36">
        <f>SUMIFS(СВЦЭМ!$F$33:$F$776,СВЦЭМ!$A$33:$A$776,$A216,СВЦЭМ!$B$33:$B$776,N$190)+'СЕТ СН'!$F$12</f>
        <v>129.59327637000001</v>
      </c>
      <c r="O216" s="36">
        <f>SUMIFS(СВЦЭМ!$F$33:$F$776,СВЦЭМ!$A$33:$A$776,$A216,СВЦЭМ!$B$33:$B$776,O$190)+'СЕТ СН'!$F$12</f>
        <v>124.66372742999999</v>
      </c>
      <c r="P216" s="36">
        <f>SUMIFS(СВЦЭМ!$F$33:$F$776,СВЦЭМ!$A$33:$A$776,$A216,СВЦЭМ!$B$33:$B$776,P$190)+'СЕТ СН'!$F$12</f>
        <v>124.65052085000001</v>
      </c>
      <c r="Q216" s="36">
        <f>SUMIFS(СВЦЭМ!$F$33:$F$776,СВЦЭМ!$A$33:$A$776,$A216,СВЦЭМ!$B$33:$B$776,Q$190)+'СЕТ СН'!$F$12</f>
        <v>123.91256524000001</v>
      </c>
      <c r="R216" s="36">
        <f>SUMIFS(СВЦЭМ!$F$33:$F$776,СВЦЭМ!$A$33:$A$776,$A216,СВЦЭМ!$B$33:$B$776,R$190)+'СЕТ СН'!$F$12</f>
        <v>125.02200661000001</v>
      </c>
      <c r="S216" s="36">
        <f>SUMIFS(СВЦЭМ!$F$33:$F$776,СВЦЭМ!$A$33:$A$776,$A216,СВЦЭМ!$B$33:$B$776,S$190)+'СЕТ СН'!$F$12</f>
        <v>125.67572924</v>
      </c>
      <c r="T216" s="36">
        <f>SUMIFS(СВЦЭМ!$F$33:$F$776,СВЦЭМ!$A$33:$A$776,$A216,СВЦЭМ!$B$33:$B$776,T$190)+'СЕТ СН'!$F$12</f>
        <v>124.03969993</v>
      </c>
      <c r="U216" s="36">
        <f>SUMIFS(СВЦЭМ!$F$33:$F$776,СВЦЭМ!$A$33:$A$776,$A216,СВЦЭМ!$B$33:$B$776,U$190)+'СЕТ СН'!$F$12</f>
        <v>124.72982837000001</v>
      </c>
      <c r="V216" s="36">
        <f>SUMIFS(СВЦЭМ!$F$33:$F$776,СВЦЭМ!$A$33:$A$776,$A216,СВЦЭМ!$B$33:$B$776,V$190)+'СЕТ СН'!$F$12</f>
        <v>126.20179016</v>
      </c>
      <c r="W216" s="36">
        <f>SUMIFS(СВЦЭМ!$F$33:$F$776,СВЦЭМ!$A$33:$A$776,$A216,СВЦЭМ!$B$33:$B$776,W$190)+'СЕТ СН'!$F$12</f>
        <v>127.60422119</v>
      </c>
      <c r="X216" s="36">
        <f>SUMIFS(СВЦЭМ!$F$33:$F$776,СВЦЭМ!$A$33:$A$776,$A216,СВЦЭМ!$B$33:$B$776,X$190)+'СЕТ СН'!$F$12</f>
        <v>132.07659577999999</v>
      </c>
      <c r="Y216" s="36">
        <f>SUMIFS(СВЦЭМ!$F$33:$F$776,СВЦЭМ!$A$33:$A$776,$A216,СВЦЭМ!$B$33:$B$776,Y$190)+'СЕТ СН'!$F$12</f>
        <v>151.78593584000001</v>
      </c>
    </row>
    <row r="217" spans="1:25" ht="15.75" x14ac:dyDescent="0.2">
      <c r="A217" s="35">
        <f t="shared" si="5"/>
        <v>44070</v>
      </c>
      <c r="B217" s="36">
        <f>SUMIFS(СВЦЭМ!$F$33:$F$776,СВЦЭМ!$A$33:$A$776,$A217,СВЦЭМ!$B$33:$B$776,B$190)+'СЕТ СН'!$F$12</f>
        <v>137.94845287999999</v>
      </c>
      <c r="C217" s="36">
        <f>SUMIFS(СВЦЭМ!$F$33:$F$776,СВЦЭМ!$A$33:$A$776,$A217,СВЦЭМ!$B$33:$B$776,C$190)+'СЕТ СН'!$F$12</f>
        <v>159.38621361</v>
      </c>
      <c r="D217" s="36">
        <f>SUMIFS(СВЦЭМ!$F$33:$F$776,СВЦЭМ!$A$33:$A$776,$A217,СВЦЭМ!$B$33:$B$776,D$190)+'СЕТ СН'!$F$12</f>
        <v>179.188672</v>
      </c>
      <c r="E217" s="36">
        <f>SUMIFS(СВЦЭМ!$F$33:$F$776,СВЦЭМ!$A$33:$A$776,$A217,СВЦЭМ!$B$33:$B$776,E$190)+'СЕТ СН'!$F$12</f>
        <v>183.14935217999999</v>
      </c>
      <c r="F217" s="36">
        <f>SUMIFS(СВЦЭМ!$F$33:$F$776,СВЦЭМ!$A$33:$A$776,$A217,СВЦЭМ!$B$33:$B$776,F$190)+'СЕТ СН'!$F$12</f>
        <v>184.64338551</v>
      </c>
      <c r="G217" s="36">
        <f>SUMIFS(СВЦЭМ!$F$33:$F$776,СВЦЭМ!$A$33:$A$776,$A217,СВЦЭМ!$B$33:$B$776,G$190)+'СЕТ СН'!$F$12</f>
        <v>183.11694603999999</v>
      </c>
      <c r="H217" s="36">
        <f>SUMIFS(СВЦЭМ!$F$33:$F$776,СВЦЭМ!$A$33:$A$776,$A217,СВЦЭМ!$B$33:$B$776,H$190)+'СЕТ СН'!$F$12</f>
        <v>174.36798186999999</v>
      </c>
      <c r="I217" s="36">
        <f>SUMIFS(СВЦЭМ!$F$33:$F$776,СВЦЭМ!$A$33:$A$776,$A217,СВЦЭМ!$B$33:$B$776,I$190)+'СЕТ СН'!$F$12</f>
        <v>157.58372627</v>
      </c>
      <c r="J217" s="36">
        <f>SUMIFS(СВЦЭМ!$F$33:$F$776,СВЦЭМ!$A$33:$A$776,$A217,СВЦЭМ!$B$33:$B$776,J$190)+'СЕТ СН'!$F$12</f>
        <v>147.59434350000001</v>
      </c>
      <c r="K217" s="36">
        <f>SUMIFS(СВЦЭМ!$F$33:$F$776,СВЦЭМ!$A$33:$A$776,$A217,СВЦЭМ!$B$33:$B$776,K$190)+'СЕТ СН'!$F$12</f>
        <v>141.20711079</v>
      </c>
      <c r="L217" s="36">
        <f>SUMIFS(СВЦЭМ!$F$33:$F$776,СВЦЭМ!$A$33:$A$776,$A217,СВЦЭМ!$B$33:$B$776,L$190)+'СЕТ СН'!$F$12</f>
        <v>140.79302817999999</v>
      </c>
      <c r="M217" s="36">
        <f>SUMIFS(СВЦЭМ!$F$33:$F$776,СВЦЭМ!$A$33:$A$776,$A217,СВЦЭМ!$B$33:$B$776,M$190)+'СЕТ СН'!$F$12</f>
        <v>141.53576140000001</v>
      </c>
      <c r="N217" s="36">
        <f>SUMIFS(СВЦЭМ!$F$33:$F$776,СВЦЭМ!$A$33:$A$776,$A217,СВЦЭМ!$B$33:$B$776,N$190)+'СЕТ СН'!$F$12</f>
        <v>139.83271259</v>
      </c>
      <c r="O217" s="36">
        <f>SUMIFS(СВЦЭМ!$F$33:$F$776,СВЦЭМ!$A$33:$A$776,$A217,СВЦЭМ!$B$33:$B$776,O$190)+'СЕТ СН'!$F$12</f>
        <v>139.51434406999999</v>
      </c>
      <c r="P217" s="36">
        <f>SUMIFS(СВЦЭМ!$F$33:$F$776,СВЦЭМ!$A$33:$A$776,$A217,СВЦЭМ!$B$33:$B$776,P$190)+'СЕТ СН'!$F$12</f>
        <v>141.10830831999999</v>
      </c>
      <c r="Q217" s="36">
        <f>SUMIFS(СВЦЭМ!$F$33:$F$776,СВЦЭМ!$A$33:$A$776,$A217,СВЦЭМ!$B$33:$B$776,Q$190)+'СЕТ СН'!$F$12</f>
        <v>141.23342491</v>
      </c>
      <c r="R217" s="36">
        <f>SUMIFS(СВЦЭМ!$F$33:$F$776,СВЦЭМ!$A$33:$A$776,$A217,СВЦЭМ!$B$33:$B$776,R$190)+'СЕТ СН'!$F$12</f>
        <v>139.53289387999999</v>
      </c>
      <c r="S217" s="36">
        <f>SUMIFS(СВЦЭМ!$F$33:$F$776,СВЦЭМ!$A$33:$A$776,$A217,СВЦЭМ!$B$33:$B$776,S$190)+'СЕТ СН'!$F$12</f>
        <v>139.77040124999999</v>
      </c>
      <c r="T217" s="36">
        <f>SUMIFS(СВЦЭМ!$F$33:$F$776,СВЦЭМ!$A$33:$A$776,$A217,СВЦЭМ!$B$33:$B$776,T$190)+'СЕТ СН'!$F$12</f>
        <v>138.66995301</v>
      </c>
      <c r="U217" s="36">
        <f>SUMIFS(СВЦЭМ!$F$33:$F$776,СВЦЭМ!$A$33:$A$776,$A217,СВЦЭМ!$B$33:$B$776,U$190)+'СЕТ СН'!$F$12</f>
        <v>139.81951611</v>
      </c>
      <c r="V217" s="36">
        <f>SUMIFS(СВЦЭМ!$F$33:$F$776,СВЦЭМ!$A$33:$A$776,$A217,СВЦЭМ!$B$33:$B$776,V$190)+'СЕТ СН'!$F$12</f>
        <v>142.57950801000001</v>
      </c>
      <c r="W217" s="36">
        <f>SUMIFS(СВЦЭМ!$F$33:$F$776,СВЦЭМ!$A$33:$A$776,$A217,СВЦЭМ!$B$33:$B$776,W$190)+'СЕТ СН'!$F$12</f>
        <v>142.50116575999999</v>
      </c>
      <c r="X217" s="36">
        <f>SUMIFS(СВЦЭМ!$F$33:$F$776,СВЦЭМ!$A$33:$A$776,$A217,СВЦЭМ!$B$33:$B$776,X$190)+'СЕТ СН'!$F$12</f>
        <v>136.92673055</v>
      </c>
      <c r="Y217" s="36">
        <f>SUMIFS(СВЦЭМ!$F$33:$F$776,СВЦЭМ!$A$33:$A$776,$A217,СВЦЭМ!$B$33:$B$776,Y$190)+'СЕТ СН'!$F$12</f>
        <v>143.47230103000001</v>
      </c>
    </row>
    <row r="218" spans="1:25" ht="15.75" x14ac:dyDescent="0.2">
      <c r="A218" s="35">
        <f t="shared" si="5"/>
        <v>44071</v>
      </c>
      <c r="B218" s="36">
        <f>SUMIFS(СВЦЭМ!$F$33:$F$776,СВЦЭМ!$A$33:$A$776,$A218,СВЦЭМ!$B$33:$B$776,B$190)+'СЕТ СН'!$F$12</f>
        <v>169.60399169999999</v>
      </c>
      <c r="C218" s="36">
        <f>SUMIFS(СВЦЭМ!$F$33:$F$776,СВЦЭМ!$A$33:$A$776,$A218,СВЦЭМ!$B$33:$B$776,C$190)+'СЕТ СН'!$F$12</f>
        <v>173.52690576000001</v>
      </c>
      <c r="D218" s="36">
        <f>SUMIFS(СВЦЭМ!$F$33:$F$776,СВЦЭМ!$A$33:$A$776,$A218,СВЦЭМ!$B$33:$B$776,D$190)+'СЕТ СН'!$F$12</f>
        <v>180.01696344000001</v>
      </c>
      <c r="E218" s="36">
        <f>SUMIFS(СВЦЭМ!$F$33:$F$776,СВЦЭМ!$A$33:$A$776,$A218,СВЦЭМ!$B$33:$B$776,E$190)+'СЕТ СН'!$F$12</f>
        <v>182.76088730999999</v>
      </c>
      <c r="F218" s="36">
        <f>SUMIFS(СВЦЭМ!$F$33:$F$776,СВЦЭМ!$A$33:$A$776,$A218,СВЦЭМ!$B$33:$B$776,F$190)+'СЕТ СН'!$F$12</f>
        <v>184.92951049000001</v>
      </c>
      <c r="G218" s="36">
        <f>SUMIFS(СВЦЭМ!$F$33:$F$776,СВЦЭМ!$A$33:$A$776,$A218,СВЦЭМ!$B$33:$B$776,G$190)+'СЕТ СН'!$F$12</f>
        <v>180.63320454000001</v>
      </c>
      <c r="H218" s="36">
        <f>SUMIFS(СВЦЭМ!$F$33:$F$776,СВЦЭМ!$A$33:$A$776,$A218,СВЦЭМ!$B$33:$B$776,H$190)+'СЕТ СН'!$F$12</f>
        <v>173.18511197999999</v>
      </c>
      <c r="I218" s="36">
        <f>SUMIFS(СВЦЭМ!$F$33:$F$776,СВЦЭМ!$A$33:$A$776,$A218,СВЦЭМ!$B$33:$B$776,I$190)+'СЕТ СН'!$F$12</f>
        <v>161.31210315999999</v>
      </c>
      <c r="J218" s="36">
        <f>SUMIFS(СВЦЭМ!$F$33:$F$776,СВЦЭМ!$A$33:$A$776,$A218,СВЦЭМ!$B$33:$B$776,J$190)+'СЕТ СН'!$F$12</f>
        <v>148.33431615000001</v>
      </c>
      <c r="K218" s="36">
        <f>SUMIFS(СВЦЭМ!$F$33:$F$776,СВЦЭМ!$A$33:$A$776,$A218,СВЦЭМ!$B$33:$B$776,K$190)+'СЕТ СН'!$F$12</f>
        <v>142.44180996</v>
      </c>
      <c r="L218" s="36">
        <f>SUMIFS(СВЦЭМ!$F$33:$F$776,СВЦЭМ!$A$33:$A$776,$A218,СВЦЭМ!$B$33:$B$776,L$190)+'СЕТ СН'!$F$12</f>
        <v>140.89722222</v>
      </c>
      <c r="M218" s="36">
        <f>SUMIFS(СВЦЭМ!$F$33:$F$776,СВЦЭМ!$A$33:$A$776,$A218,СВЦЭМ!$B$33:$B$776,M$190)+'СЕТ СН'!$F$12</f>
        <v>141.60061906999999</v>
      </c>
      <c r="N218" s="36">
        <f>SUMIFS(СВЦЭМ!$F$33:$F$776,СВЦЭМ!$A$33:$A$776,$A218,СВЦЭМ!$B$33:$B$776,N$190)+'СЕТ СН'!$F$12</f>
        <v>141.72162901999999</v>
      </c>
      <c r="O218" s="36">
        <f>SUMIFS(СВЦЭМ!$F$33:$F$776,СВЦЭМ!$A$33:$A$776,$A218,СВЦЭМ!$B$33:$B$776,O$190)+'СЕТ СН'!$F$12</f>
        <v>140.55375237000001</v>
      </c>
      <c r="P218" s="36">
        <f>SUMIFS(СВЦЭМ!$F$33:$F$776,СВЦЭМ!$A$33:$A$776,$A218,СВЦЭМ!$B$33:$B$776,P$190)+'СЕТ СН'!$F$12</f>
        <v>140.91992651000001</v>
      </c>
      <c r="Q218" s="36">
        <f>SUMIFS(СВЦЭМ!$F$33:$F$776,СВЦЭМ!$A$33:$A$776,$A218,СВЦЭМ!$B$33:$B$776,Q$190)+'СЕТ СН'!$F$12</f>
        <v>143.59997709999999</v>
      </c>
      <c r="R218" s="36">
        <f>SUMIFS(СВЦЭМ!$F$33:$F$776,СВЦЭМ!$A$33:$A$776,$A218,СВЦЭМ!$B$33:$B$776,R$190)+'СЕТ СН'!$F$12</f>
        <v>142.84456513999999</v>
      </c>
      <c r="S218" s="36">
        <f>SUMIFS(СВЦЭМ!$F$33:$F$776,СВЦЭМ!$A$33:$A$776,$A218,СВЦЭМ!$B$33:$B$776,S$190)+'СЕТ СН'!$F$12</f>
        <v>143.34505407</v>
      </c>
      <c r="T218" s="36">
        <f>SUMIFS(СВЦЭМ!$F$33:$F$776,СВЦЭМ!$A$33:$A$776,$A218,СВЦЭМ!$B$33:$B$776,T$190)+'СЕТ СН'!$F$12</f>
        <v>142.48674292000001</v>
      </c>
      <c r="U218" s="36">
        <f>SUMIFS(СВЦЭМ!$F$33:$F$776,СВЦЭМ!$A$33:$A$776,$A218,СВЦЭМ!$B$33:$B$776,U$190)+'СЕТ СН'!$F$12</f>
        <v>141.08698795999999</v>
      </c>
      <c r="V218" s="36">
        <f>SUMIFS(СВЦЭМ!$F$33:$F$776,СВЦЭМ!$A$33:$A$776,$A218,СВЦЭМ!$B$33:$B$776,V$190)+'СЕТ СН'!$F$12</f>
        <v>136.00869931</v>
      </c>
      <c r="W218" s="36">
        <f>SUMIFS(СВЦЭМ!$F$33:$F$776,СВЦЭМ!$A$33:$A$776,$A218,СВЦЭМ!$B$33:$B$776,W$190)+'СЕТ СН'!$F$12</f>
        <v>135.67170702999999</v>
      </c>
      <c r="X218" s="36">
        <f>SUMIFS(СВЦЭМ!$F$33:$F$776,СВЦЭМ!$A$33:$A$776,$A218,СВЦЭМ!$B$33:$B$776,X$190)+'СЕТ СН'!$F$12</f>
        <v>146.18569173</v>
      </c>
      <c r="Y218" s="36">
        <f>SUMIFS(СВЦЭМ!$F$33:$F$776,СВЦЭМ!$A$33:$A$776,$A218,СВЦЭМ!$B$33:$B$776,Y$190)+'СЕТ СН'!$F$12</f>
        <v>156.45407306000001</v>
      </c>
    </row>
    <row r="219" spans="1:25" ht="15.75" x14ac:dyDescent="0.2">
      <c r="A219" s="35">
        <f t="shared" si="5"/>
        <v>44072</v>
      </c>
      <c r="B219" s="36">
        <f>SUMIFS(СВЦЭМ!$F$33:$F$776,СВЦЭМ!$A$33:$A$776,$A219,СВЦЭМ!$B$33:$B$776,B$190)+'СЕТ СН'!$F$12</f>
        <v>169.49210754000001</v>
      </c>
      <c r="C219" s="36">
        <f>SUMIFS(СВЦЭМ!$F$33:$F$776,СВЦЭМ!$A$33:$A$776,$A219,СВЦЭМ!$B$33:$B$776,C$190)+'СЕТ СН'!$F$12</f>
        <v>179.31220124999999</v>
      </c>
      <c r="D219" s="36">
        <f>SUMIFS(СВЦЭМ!$F$33:$F$776,СВЦЭМ!$A$33:$A$776,$A219,СВЦЭМ!$B$33:$B$776,D$190)+'СЕТ СН'!$F$12</f>
        <v>187.18288938000001</v>
      </c>
      <c r="E219" s="36">
        <f>SUMIFS(СВЦЭМ!$F$33:$F$776,СВЦЭМ!$A$33:$A$776,$A219,СВЦЭМ!$B$33:$B$776,E$190)+'СЕТ СН'!$F$12</f>
        <v>190.45868159</v>
      </c>
      <c r="F219" s="36">
        <f>SUMIFS(СВЦЭМ!$F$33:$F$776,СВЦЭМ!$A$33:$A$776,$A219,СВЦЭМ!$B$33:$B$776,F$190)+'СЕТ СН'!$F$12</f>
        <v>192.43363446999999</v>
      </c>
      <c r="G219" s="36">
        <f>SUMIFS(СВЦЭМ!$F$33:$F$776,СВЦЭМ!$A$33:$A$776,$A219,СВЦЭМ!$B$33:$B$776,G$190)+'СЕТ СН'!$F$12</f>
        <v>189.21401273000001</v>
      </c>
      <c r="H219" s="36">
        <f>SUMIFS(СВЦЭМ!$F$33:$F$776,СВЦЭМ!$A$33:$A$776,$A219,СВЦЭМ!$B$33:$B$776,H$190)+'СЕТ СН'!$F$12</f>
        <v>183.65775167000001</v>
      </c>
      <c r="I219" s="36">
        <f>SUMIFS(СВЦЭМ!$F$33:$F$776,СВЦЭМ!$A$33:$A$776,$A219,СВЦЭМ!$B$33:$B$776,I$190)+'СЕТ СН'!$F$12</f>
        <v>174.01381631999999</v>
      </c>
      <c r="J219" s="36">
        <f>SUMIFS(СВЦЭМ!$F$33:$F$776,СВЦЭМ!$A$33:$A$776,$A219,СВЦЭМ!$B$33:$B$776,J$190)+'СЕТ СН'!$F$12</f>
        <v>158.70563091</v>
      </c>
      <c r="K219" s="36">
        <f>SUMIFS(СВЦЭМ!$F$33:$F$776,СВЦЭМ!$A$33:$A$776,$A219,СВЦЭМ!$B$33:$B$776,K$190)+'СЕТ СН'!$F$12</f>
        <v>146.11618578</v>
      </c>
      <c r="L219" s="36">
        <f>SUMIFS(СВЦЭМ!$F$33:$F$776,СВЦЭМ!$A$33:$A$776,$A219,СВЦЭМ!$B$33:$B$776,L$190)+'СЕТ СН'!$F$12</f>
        <v>141.91884789</v>
      </c>
      <c r="M219" s="36">
        <f>SUMIFS(СВЦЭМ!$F$33:$F$776,СВЦЭМ!$A$33:$A$776,$A219,СВЦЭМ!$B$33:$B$776,M$190)+'СЕТ СН'!$F$12</f>
        <v>142.19577075999999</v>
      </c>
      <c r="N219" s="36">
        <f>SUMIFS(СВЦЭМ!$F$33:$F$776,СВЦЭМ!$A$33:$A$776,$A219,СВЦЭМ!$B$33:$B$776,N$190)+'СЕТ СН'!$F$12</f>
        <v>144.26893437999999</v>
      </c>
      <c r="O219" s="36">
        <f>SUMIFS(СВЦЭМ!$F$33:$F$776,СВЦЭМ!$A$33:$A$776,$A219,СВЦЭМ!$B$33:$B$776,O$190)+'СЕТ СН'!$F$12</f>
        <v>143.6929499</v>
      </c>
      <c r="P219" s="36">
        <f>SUMIFS(СВЦЭМ!$F$33:$F$776,СВЦЭМ!$A$33:$A$776,$A219,СВЦЭМ!$B$33:$B$776,P$190)+'СЕТ СН'!$F$12</f>
        <v>144.91528740999999</v>
      </c>
      <c r="Q219" s="36">
        <f>SUMIFS(СВЦЭМ!$F$33:$F$776,СВЦЭМ!$A$33:$A$776,$A219,СВЦЭМ!$B$33:$B$776,Q$190)+'СЕТ СН'!$F$12</f>
        <v>148.03071588</v>
      </c>
      <c r="R219" s="36">
        <f>SUMIFS(СВЦЭМ!$F$33:$F$776,СВЦЭМ!$A$33:$A$776,$A219,СВЦЭМ!$B$33:$B$776,R$190)+'СЕТ СН'!$F$12</f>
        <v>149.98774509</v>
      </c>
      <c r="S219" s="36">
        <f>SUMIFS(СВЦЭМ!$F$33:$F$776,СВЦЭМ!$A$33:$A$776,$A219,СВЦЭМ!$B$33:$B$776,S$190)+'СЕТ СН'!$F$12</f>
        <v>148.07748024</v>
      </c>
      <c r="T219" s="36">
        <f>SUMIFS(СВЦЭМ!$F$33:$F$776,СВЦЭМ!$A$33:$A$776,$A219,СВЦЭМ!$B$33:$B$776,T$190)+'СЕТ СН'!$F$12</f>
        <v>147.7389933</v>
      </c>
      <c r="U219" s="36">
        <f>SUMIFS(СВЦЭМ!$F$33:$F$776,СВЦЭМ!$A$33:$A$776,$A219,СВЦЭМ!$B$33:$B$776,U$190)+'СЕТ СН'!$F$12</f>
        <v>147.73455272000001</v>
      </c>
      <c r="V219" s="36">
        <f>SUMIFS(СВЦЭМ!$F$33:$F$776,СВЦЭМ!$A$33:$A$776,$A219,СВЦЭМ!$B$33:$B$776,V$190)+'СЕТ СН'!$F$12</f>
        <v>143.57141593</v>
      </c>
      <c r="W219" s="36">
        <f>SUMIFS(СВЦЭМ!$F$33:$F$776,СВЦЭМ!$A$33:$A$776,$A219,СВЦЭМ!$B$33:$B$776,W$190)+'СЕТ СН'!$F$12</f>
        <v>141.29278493000001</v>
      </c>
      <c r="X219" s="36">
        <f>SUMIFS(СВЦЭМ!$F$33:$F$776,СВЦЭМ!$A$33:$A$776,$A219,СВЦЭМ!$B$33:$B$776,X$190)+'СЕТ СН'!$F$12</f>
        <v>150.17658800000001</v>
      </c>
      <c r="Y219" s="36">
        <f>SUMIFS(СВЦЭМ!$F$33:$F$776,СВЦЭМ!$A$33:$A$776,$A219,СВЦЭМ!$B$33:$B$776,Y$190)+'СЕТ СН'!$F$12</f>
        <v>158.62096048000001</v>
      </c>
    </row>
    <row r="220" spans="1:25" ht="15.75" x14ac:dyDescent="0.2">
      <c r="A220" s="35">
        <f t="shared" si="5"/>
        <v>44073</v>
      </c>
      <c r="B220" s="36">
        <f>SUMIFS(СВЦЭМ!$F$33:$F$776,СВЦЭМ!$A$33:$A$776,$A220,СВЦЭМ!$B$33:$B$776,B$190)+'СЕТ СН'!$F$12</f>
        <v>165.31070722000001</v>
      </c>
      <c r="C220" s="36">
        <f>SUMIFS(СВЦЭМ!$F$33:$F$776,СВЦЭМ!$A$33:$A$776,$A220,СВЦЭМ!$B$33:$B$776,C$190)+'СЕТ СН'!$F$12</f>
        <v>177.49330434999999</v>
      </c>
      <c r="D220" s="36">
        <f>SUMIFS(СВЦЭМ!$F$33:$F$776,СВЦЭМ!$A$33:$A$776,$A220,СВЦЭМ!$B$33:$B$776,D$190)+'СЕТ СН'!$F$12</f>
        <v>186.67555630999999</v>
      </c>
      <c r="E220" s="36">
        <f>SUMIFS(СВЦЭМ!$F$33:$F$776,СВЦЭМ!$A$33:$A$776,$A220,СВЦЭМ!$B$33:$B$776,E$190)+'СЕТ СН'!$F$12</f>
        <v>186.84777763</v>
      </c>
      <c r="F220" s="36">
        <f>SUMIFS(СВЦЭМ!$F$33:$F$776,СВЦЭМ!$A$33:$A$776,$A220,СВЦЭМ!$B$33:$B$776,F$190)+'СЕТ СН'!$F$12</f>
        <v>186.92229001999999</v>
      </c>
      <c r="G220" s="36">
        <f>SUMIFS(СВЦЭМ!$F$33:$F$776,СВЦЭМ!$A$33:$A$776,$A220,СВЦЭМ!$B$33:$B$776,G$190)+'СЕТ СН'!$F$12</f>
        <v>184.81334950999999</v>
      </c>
      <c r="H220" s="36">
        <f>SUMIFS(СВЦЭМ!$F$33:$F$776,СВЦЭМ!$A$33:$A$776,$A220,СВЦЭМ!$B$33:$B$776,H$190)+'СЕТ СН'!$F$12</f>
        <v>183.12501803000001</v>
      </c>
      <c r="I220" s="36">
        <f>SUMIFS(СВЦЭМ!$F$33:$F$776,СВЦЭМ!$A$33:$A$776,$A220,СВЦЭМ!$B$33:$B$776,I$190)+'СЕТ СН'!$F$12</f>
        <v>176.47039018000001</v>
      </c>
      <c r="J220" s="36">
        <f>SUMIFS(СВЦЭМ!$F$33:$F$776,СВЦЭМ!$A$33:$A$776,$A220,СВЦЭМ!$B$33:$B$776,J$190)+'СЕТ СН'!$F$12</f>
        <v>160.76230580999999</v>
      </c>
      <c r="K220" s="36">
        <f>SUMIFS(СВЦЭМ!$F$33:$F$776,СВЦЭМ!$A$33:$A$776,$A220,СВЦЭМ!$B$33:$B$776,K$190)+'СЕТ СН'!$F$12</f>
        <v>146.89081526000001</v>
      </c>
      <c r="L220" s="36">
        <f>SUMIFS(СВЦЭМ!$F$33:$F$776,СВЦЭМ!$A$33:$A$776,$A220,СВЦЭМ!$B$33:$B$776,L$190)+'СЕТ СН'!$F$12</f>
        <v>140.29812477999999</v>
      </c>
      <c r="M220" s="36">
        <f>SUMIFS(СВЦЭМ!$F$33:$F$776,СВЦЭМ!$A$33:$A$776,$A220,СВЦЭМ!$B$33:$B$776,M$190)+'СЕТ СН'!$F$12</f>
        <v>139.11936316000001</v>
      </c>
      <c r="N220" s="36">
        <f>SUMIFS(СВЦЭМ!$F$33:$F$776,СВЦЭМ!$A$33:$A$776,$A220,СВЦЭМ!$B$33:$B$776,N$190)+'СЕТ СН'!$F$12</f>
        <v>141.20737628000001</v>
      </c>
      <c r="O220" s="36">
        <f>SUMIFS(СВЦЭМ!$F$33:$F$776,СВЦЭМ!$A$33:$A$776,$A220,СВЦЭМ!$B$33:$B$776,O$190)+'СЕТ СН'!$F$12</f>
        <v>139.63840377</v>
      </c>
      <c r="P220" s="36">
        <f>SUMIFS(СВЦЭМ!$F$33:$F$776,СВЦЭМ!$A$33:$A$776,$A220,СВЦЭМ!$B$33:$B$776,P$190)+'СЕТ СН'!$F$12</f>
        <v>140.35377079</v>
      </c>
      <c r="Q220" s="36">
        <f>SUMIFS(СВЦЭМ!$F$33:$F$776,СВЦЭМ!$A$33:$A$776,$A220,СВЦЭМ!$B$33:$B$776,Q$190)+'СЕТ СН'!$F$12</f>
        <v>143.18293697999999</v>
      </c>
      <c r="R220" s="36">
        <f>SUMIFS(СВЦЭМ!$F$33:$F$776,СВЦЭМ!$A$33:$A$776,$A220,СВЦЭМ!$B$33:$B$776,R$190)+'СЕТ СН'!$F$12</f>
        <v>144.20595072</v>
      </c>
      <c r="S220" s="36">
        <f>SUMIFS(СВЦЭМ!$F$33:$F$776,СВЦЭМ!$A$33:$A$776,$A220,СВЦЭМ!$B$33:$B$776,S$190)+'СЕТ СН'!$F$12</f>
        <v>141.12874497000001</v>
      </c>
      <c r="T220" s="36">
        <f>SUMIFS(СВЦЭМ!$F$33:$F$776,СВЦЭМ!$A$33:$A$776,$A220,СВЦЭМ!$B$33:$B$776,T$190)+'СЕТ СН'!$F$12</f>
        <v>139.01689698999999</v>
      </c>
      <c r="U220" s="36">
        <f>SUMIFS(СВЦЭМ!$F$33:$F$776,СВЦЭМ!$A$33:$A$776,$A220,СВЦЭМ!$B$33:$B$776,U$190)+'СЕТ СН'!$F$12</f>
        <v>137.81230113000001</v>
      </c>
      <c r="V220" s="36">
        <f>SUMIFS(СВЦЭМ!$F$33:$F$776,СВЦЭМ!$A$33:$A$776,$A220,СВЦЭМ!$B$33:$B$776,V$190)+'СЕТ СН'!$F$12</f>
        <v>132.18239026000001</v>
      </c>
      <c r="W220" s="36">
        <f>SUMIFS(СВЦЭМ!$F$33:$F$776,СВЦЭМ!$A$33:$A$776,$A220,СВЦЭМ!$B$33:$B$776,W$190)+'СЕТ СН'!$F$12</f>
        <v>128.4805178</v>
      </c>
      <c r="X220" s="36">
        <f>SUMIFS(СВЦЭМ!$F$33:$F$776,СВЦЭМ!$A$33:$A$776,$A220,СВЦЭМ!$B$33:$B$776,X$190)+'СЕТ СН'!$F$12</f>
        <v>137.34250362</v>
      </c>
      <c r="Y220" s="36">
        <f>SUMIFS(СВЦЭМ!$F$33:$F$776,СВЦЭМ!$A$33:$A$776,$A220,СВЦЭМ!$B$33:$B$776,Y$190)+'СЕТ СН'!$F$12</f>
        <v>148.43902768000001</v>
      </c>
    </row>
    <row r="221" spans="1:25" ht="15.75" x14ac:dyDescent="0.2">
      <c r="A221" s="35">
        <f t="shared" si="5"/>
        <v>44074</v>
      </c>
      <c r="B221" s="36">
        <f>SUMIFS(СВЦЭМ!$F$33:$F$776,СВЦЭМ!$A$33:$A$776,$A221,СВЦЭМ!$B$33:$B$776,B$190)+'СЕТ СН'!$F$12</f>
        <v>158.52836310999999</v>
      </c>
      <c r="C221" s="36">
        <f>SUMIFS(СВЦЭМ!$F$33:$F$776,СВЦЭМ!$A$33:$A$776,$A221,СВЦЭМ!$B$33:$B$776,C$190)+'СЕТ СН'!$F$12</f>
        <v>169.83544376</v>
      </c>
      <c r="D221" s="36">
        <f>SUMIFS(СВЦЭМ!$F$33:$F$776,СВЦЭМ!$A$33:$A$776,$A221,СВЦЭМ!$B$33:$B$776,D$190)+'СЕТ СН'!$F$12</f>
        <v>181.65837784999999</v>
      </c>
      <c r="E221" s="36">
        <f>SUMIFS(СВЦЭМ!$F$33:$F$776,СВЦЭМ!$A$33:$A$776,$A221,СВЦЭМ!$B$33:$B$776,E$190)+'СЕТ СН'!$F$12</f>
        <v>184.24463352999999</v>
      </c>
      <c r="F221" s="36">
        <f>SUMIFS(СВЦЭМ!$F$33:$F$776,СВЦЭМ!$A$33:$A$776,$A221,СВЦЭМ!$B$33:$B$776,F$190)+'СЕТ СН'!$F$12</f>
        <v>186.68331008999999</v>
      </c>
      <c r="G221" s="36">
        <f>SUMIFS(СВЦЭМ!$F$33:$F$776,СВЦЭМ!$A$33:$A$776,$A221,СВЦЭМ!$B$33:$B$776,G$190)+'СЕТ СН'!$F$12</f>
        <v>183.79157968000001</v>
      </c>
      <c r="H221" s="36">
        <f>SUMIFS(СВЦЭМ!$F$33:$F$776,СВЦЭМ!$A$33:$A$776,$A221,СВЦЭМ!$B$33:$B$776,H$190)+'СЕТ СН'!$F$12</f>
        <v>173.00331772999999</v>
      </c>
      <c r="I221" s="36">
        <f>SUMIFS(СВЦЭМ!$F$33:$F$776,СВЦЭМ!$A$33:$A$776,$A221,СВЦЭМ!$B$33:$B$776,I$190)+'СЕТ СН'!$F$12</f>
        <v>159.97079088999999</v>
      </c>
      <c r="J221" s="36">
        <f>SUMIFS(СВЦЭМ!$F$33:$F$776,СВЦЭМ!$A$33:$A$776,$A221,СВЦЭМ!$B$33:$B$776,J$190)+'СЕТ СН'!$F$12</f>
        <v>148.31993220000001</v>
      </c>
      <c r="K221" s="36">
        <f>SUMIFS(СВЦЭМ!$F$33:$F$776,СВЦЭМ!$A$33:$A$776,$A221,СВЦЭМ!$B$33:$B$776,K$190)+'СЕТ СН'!$F$12</f>
        <v>139.40206039</v>
      </c>
      <c r="L221" s="36">
        <f>SUMIFS(СВЦЭМ!$F$33:$F$776,СВЦЭМ!$A$33:$A$776,$A221,СВЦЭМ!$B$33:$B$776,L$190)+'СЕТ СН'!$F$12</f>
        <v>142.64372035</v>
      </c>
      <c r="M221" s="36">
        <f>SUMIFS(СВЦЭМ!$F$33:$F$776,СВЦЭМ!$A$33:$A$776,$A221,СВЦЭМ!$B$33:$B$776,M$190)+'СЕТ СН'!$F$12</f>
        <v>142.61790199000001</v>
      </c>
      <c r="N221" s="36">
        <f>SUMIFS(СВЦЭМ!$F$33:$F$776,СВЦЭМ!$A$33:$A$776,$A221,СВЦЭМ!$B$33:$B$776,N$190)+'СЕТ СН'!$F$12</f>
        <v>141.56277578999999</v>
      </c>
      <c r="O221" s="36">
        <f>SUMIFS(СВЦЭМ!$F$33:$F$776,СВЦЭМ!$A$33:$A$776,$A221,СВЦЭМ!$B$33:$B$776,O$190)+'СЕТ СН'!$F$12</f>
        <v>140.19279474999999</v>
      </c>
      <c r="P221" s="36">
        <f>SUMIFS(СВЦЭМ!$F$33:$F$776,СВЦЭМ!$A$33:$A$776,$A221,СВЦЭМ!$B$33:$B$776,P$190)+'СЕТ СН'!$F$12</f>
        <v>141.09933380999999</v>
      </c>
      <c r="Q221" s="36">
        <f>SUMIFS(СВЦЭМ!$F$33:$F$776,СВЦЭМ!$A$33:$A$776,$A221,СВЦЭМ!$B$33:$B$776,Q$190)+'СЕТ СН'!$F$12</f>
        <v>141.00489041</v>
      </c>
      <c r="R221" s="36">
        <f>SUMIFS(СВЦЭМ!$F$33:$F$776,СВЦЭМ!$A$33:$A$776,$A221,СВЦЭМ!$B$33:$B$776,R$190)+'СЕТ СН'!$F$12</f>
        <v>140.52096635000001</v>
      </c>
      <c r="S221" s="36">
        <f>SUMIFS(СВЦЭМ!$F$33:$F$776,СВЦЭМ!$A$33:$A$776,$A221,СВЦЭМ!$B$33:$B$776,S$190)+'СЕТ СН'!$F$12</f>
        <v>141.65030476000001</v>
      </c>
      <c r="T221" s="36">
        <f>SUMIFS(СВЦЭМ!$F$33:$F$776,СВЦЭМ!$A$33:$A$776,$A221,СВЦЭМ!$B$33:$B$776,T$190)+'СЕТ СН'!$F$12</f>
        <v>141.35562096999999</v>
      </c>
      <c r="U221" s="36">
        <f>SUMIFS(СВЦЭМ!$F$33:$F$776,СВЦЭМ!$A$33:$A$776,$A221,СВЦЭМ!$B$33:$B$776,U$190)+'СЕТ СН'!$F$12</f>
        <v>139.87104993</v>
      </c>
      <c r="V221" s="36">
        <f>SUMIFS(СВЦЭМ!$F$33:$F$776,СВЦЭМ!$A$33:$A$776,$A221,СВЦЭМ!$B$33:$B$776,V$190)+'СЕТ СН'!$F$12</f>
        <v>140.04094702</v>
      </c>
      <c r="W221" s="36">
        <f>SUMIFS(СВЦЭМ!$F$33:$F$776,СВЦЭМ!$A$33:$A$776,$A221,СВЦЭМ!$B$33:$B$776,W$190)+'СЕТ СН'!$F$12</f>
        <v>139.6280289</v>
      </c>
      <c r="X221" s="36">
        <f>SUMIFS(СВЦЭМ!$F$33:$F$776,СВЦЭМ!$A$33:$A$776,$A221,СВЦЭМ!$B$33:$B$776,X$190)+'СЕТ СН'!$F$12</f>
        <v>141.36697584000001</v>
      </c>
      <c r="Y221" s="36">
        <f>SUMIFS(СВЦЭМ!$F$33:$F$776,СВЦЭМ!$A$33:$A$776,$A221,СВЦЭМ!$B$33:$B$776,Y$190)+'СЕТ СН'!$F$12</f>
        <v>152.33865369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44045</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44046</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44047</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44048</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44049</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44050</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44051</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44052</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44053</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44054</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44055</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44056</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44057</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44058</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44059</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44060</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44061</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44062</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44063</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44064</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44065</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44066</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44067</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44068</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44069</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44070</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44071</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44072</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44073</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44074</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44045</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44046</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44047</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44048</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44049</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44050</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44051</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44052</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44053</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44054</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44055</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44056</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44057</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44058</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44059</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44060</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44061</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44062</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44063</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44064</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44065</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44066</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44067</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44068</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44069</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44070</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44071</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44072</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44073</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44074</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44045</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44046</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44047</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44048</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44049</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44050</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44051</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44052</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44053</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44054</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44055</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44056</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44057</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44058</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44059</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44060</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44061</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44062</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44063</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44064</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44065</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44066</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44067</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44068</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44069</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44070</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44071</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44072</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44073</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44074</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44045</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44046</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44047</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44048</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44049</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44050</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44051</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44052</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44053</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44054</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44055</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44056</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44057</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44058</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44059</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44060</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44061</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44062</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44063</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44064</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44065</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44066</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44067</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44068</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44069</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44070</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44071</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44072</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44073</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44074</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44045</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44046</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44047</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44048</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44049</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44050</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44051</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44052</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44053</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44054</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44055</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44056</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44057</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44058</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44059</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44060</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44061</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44062</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44063</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44064</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44065</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44066</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44067</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44068</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44069</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44070</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44071</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44072</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44073</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44074</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44045</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44046</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44047</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44048</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44049</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44050</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44051</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44052</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44053</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44054</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44055</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44056</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44057</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44058</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44059</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44060</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44061</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44062</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44063</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44064</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44065</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44066</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44067</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44068</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44069</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44070</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44071</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44072</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44073</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44074</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14.11623442</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605789.75112830428</v>
      </c>
      <c r="O439" s="136"/>
      <c r="P439" s="135">
        <f>СВЦЭМ!$D$12+'СЕТ СН'!$F$10-'СЕТ СН'!$G$22</f>
        <v>605789.75112830428</v>
      </c>
      <c r="Q439" s="136"/>
      <c r="R439" s="135">
        <f>СВЦЭМ!$D$12+'СЕТ СН'!$F$10-'СЕТ СН'!$H$22</f>
        <v>605789.75112830428</v>
      </c>
      <c r="S439" s="136"/>
      <c r="T439" s="135">
        <f>СВЦЭМ!$D$12+'СЕТ СН'!$F$10-'СЕТ СН'!$I$22</f>
        <v>605789.75112830428</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августе 2020г.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01.08.2020</v>
      </c>
      <c r="B12" s="36">
        <f>SUMIFS(СВЦЭМ!$D$33:$D$776,СВЦЭМ!$A$33:$A$776,$A12,СВЦЭМ!$B$33:$B$776,B$11)+'СЕТ СН'!$F$11+СВЦЭМ!$D$10+'СЕТ СН'!$F$6-'СЕТ СН'!$F$23</f>
        <v>964.05246762000002</v>
      </c>
      <c r="C12" s="36">
        <f>SUMIFS(СВЦЭМ!$D$33:$D$776,СВЦЭМ!$A$33:$A$776,$A12,СВЦЭМ!$B$33:$B$776,C$11)+'СЕТ СН'!$F$11+СВЦЭМ!$D$10+'СЕТ СН'!$F$6-'СЕТ СН'!$F$23</f>
        <v>1001.99991879</v>
      </c>
      <c r="D12" s="36">
        <f>SUMIFS(СВЦЭМ!$D$33:$D$776,СВЦЭМ!$A$33:$A$776,$A12,СВЦЭМ!$B$33:$B$776,D$11)+'СЕТ СН'!$F$11+СВЦЭМ!$D$10+'СЕТ СН'!$F$6-'СЕТ СН'!$F$23</f>
        <v>1036.76721481</v>
      </c>
      <c r="E12" s="36">
        <f>SUMIFS(СВЦЭМ!$D$33:$D$776,СВЦЭМ!$A$33:$A$776,$A12,СВЦЭМ!$B$33:$B$776,E$11)+'СЕТ СН'!$F$11+СВЦЭМ!$D$10+'СЕТ СН'!$F$6-'СЕТ СН'!$F$23</f>
        <v>1037.8892209399999</v>
      </c>
      <c r="F12" s="36">
        <f>SUMIFS(СВЦЭМ!$D$33:$D$776,СВЦЭМ!$A$33:$A$776,$A12,СВЦЭМ!$B$33:$B$776,F$11)+'СЕТ СН'!$F$11+СВЦЭМ!$D$10+'СЕТ СН'!$F$6-'СЕТ СН'!$F$23</f>
        <v>1034.34547357</v>
      </c>
      <c r="G12" s="36">
        <f>SUMIFS(СВЦЭМ!$D$33:$D$776,СВЦЭМ!$A$33:$A$776,$A12,СВЦЭМ!$B$33:$B$776,G$11)+'СЕТ СН'!$F$11+СВЦЭМ!$D$10+'СЕТ СН'!$F$6-'СЕТ СН'!$F$23</f>
        <v>1059.25700026</v>
      </c>
      <c r="H12" s="36">
        <f>SUMIFS(СВЦЭМ!$D$33:$D$776,СВЦЭМ!$A$33:$A$776,$A12,СВЦЭМ!$B$33:$B$776,H$11)+'СЕТ СН'!$F$11+СВЦЭМ!$D$10+'СЕТ СН'!$F$6-'СЕТ СН'!$F$23</f>
        <v>1038.5649632</v>
      </c>
      <c r="I12" s="36">
        <f>SUMIFS(СВЦЭМ!$D$33:$D$776,СВЦЭМ!$A$33:$A$776,$A12,СВЦЭМ!$B$33:$B$776,I$11)+'СЕТ СН'!$F$11+СВЦЭМ!$D$10+'СЕТ СН'!$F$6-'СЕТ СН'!$F$23</f>
        <v>1055.8907836799999</v>
      </c>
      <c r="J12" s="36">
        <f>SUMIFS(СВЦЭМ!$D$33:$D$776,СВЦЭМ!$A$33:$A$776,$A12,СВЦЭМ!$B$33:$B$776,J$11)+'СЕТ СН'!$F$11+СВЦЭМ!$D$10+'СЕТ СН'!$F$6-'СЕТ СН'!$F$23</f>
        <v>1012.89441257</v>
      </c>
      <c r="K12" s="36">
        <f>SUMIFS(СВЦЭМ!$D$33:$D$776,СВЦЭМ!$A$33:$A$776,$A12,СВЦЭМ!$B$33:$B$776,K$11)+'СЕТ СН'!$F$11+СВЦЭМ!$D$10+'СЕТ СН'!$F$6-'СЕТ СН'!$F$23</f>
        <v>972.51176938000003</v>
      </c>
      <c r="L12" s="36">
        <f>SUMIFS(СВЦЭМ!$D$33:$D$776,СВЦЭМ!$A$33:$A$776,$A12,СВЦЭМ!$B$33:$B$776,L$11)+'СЕТ СН'!$F$11+СВЦЭМ!$D$10+'СЕТ СН'!$F$6-'СЕТ СН'!$F$23</f>
        <v>939.90013448000002</v>
      </c>
      <c r="M12" s="36">
        <f>SUMIFS(СВЦЭМ!$D$33:$D$776,СВЦЭМ!$A$33:$A$776,$A12,СВЦЭМ!$B$33:$B$776,M$11)+'СЕТ СН'!$F$11+СВЦЭМ!$D$10+'СЕТ СН'!$F$6-'СЕТ СН'!$F$23</f>
        <v>879.66310257999999</v>
      </c>
      <c r="N12" s="36">
        <f>SUMIFS(СВЦЭМ!$D$33:$D$776,СВЦЭМ!$A$33:$A$776,$A12,СВЦЭМ!$B$33:$B$776,N$11)+'СЕТ СН'!$F$11+СВЦЭМ!$D$10+'СЕТ СН'!$F$6-'СЕТ СН'!$F$23</f>
        <v>848.03948595999998</v>
      </c>
      <c r="O12" s="36">
        <f>SUMIFS(СВЦЭМ!$D$33:$D$776,СВЦЭМ!$A$33:$A$776,$A12,СВЦЭМ!$B$33:$B$776,O$11)+'СЕТ СН'!$F$11+СВЦЭМ!$D$10+'СЕТ СН'!$F$6-'СЕТ СН'!$F$23</f>
        <v>801.13635463000003</v>
      </c>
      <c r="P12" s="36">
        <f>SUMIFS(СВЦЭМ!$D$33:$D$776,СВЦЭМ!$A$33:$A$776,$A12,СВЦЭМ!$B$33:$B$776,P$11)+'СЕТ СН'!$F$11+СВЦЭМ!$D$10+'СЕТ СН'!$F$6-'СЕТ СН'!$F$23</f>
        <v>802.89962406000006</v>
      </c>
      <c r="Q12" s="36">
        <f>SUMIFS(СВЦЭМ!$D$33:$D$776,СВЦЭМ!$A$33:$A$776,$A12,СВЦЭМ!$B$33:$B$776,Q$11)+'СЕТ СН'!$F$11+СВЦЭМ!$D$10+'СЕТ СН'!$F$6-'СЕТ СН'!$F$23</f>
        <v>804.20352681000008</v>
      </c>
      <c r="R12" s="36">
        <f>SUMIFS(СВЦЭМ!$D$33:$D$776,СВЦЭМ!$A$33:$A$776,$A12,СВЦЭМ!$B$33:$B$776,R$11)+'СЕТ СН'!$F$11+СВЦЭМ!$D$10+'СЕТ СН'!$F$6-'СЕТ СН'!$F$23</f>
        <v>803.76590778000002</v>
      </c>
      <c r="S12" s="36">
        <f>SUMIFS(СВЦЭМ!$D$33:$D$776,СВЦЭМ!$A$33:$A$776,$A12,СВЦЭМ!$B$33:$B$776,S$11)+'СЕТ СН'!$F$11+СВЦЭМ!$D$10+'СЕТ СН'!$F$6-'СЕТ СН'!$F$23</f>
        <v>804.30693774999997</v>
      </c>
      <c r="T12" s="36">
        <f>SUMIFS(СВЦЭМ!$D$33:$D$776,СВЦЭМ!$A$33:$A$776,$A12,СВЦЭМ!$B$33:$B$776,T$11)+'СЕТ СН'!$F$11+СВЦЭМ!$D$10+'СЕТ СН'!$F$6-'СЕТ СН'!$F$23</f>
        <v>804.36909609000008</v>
      </c>
      <c r="U12" s="36">
        <f>SUMIFS(СВЦЭМ!$D$33:$D$776,СВЦЭМ!$A$33:$A$776,$A12,СВЦЭМ!$B$33:$B$776,U$11)+'СЕТ СН'!$F$11+СВЦЭМ!$D$10+'СЕТ СН'!$F$6-'СЕТ СН'!$F$23</f>
        <v>805.83898037000006</v>
      </c>
      <c r="V12" s="36">
        <f>SUMIFS(СВЦЭМ!$D$33:$D$776,СВЦЭМ!$A$33:$A$776,$A12,СВЦЭМ!$B$33:$B$776,V$11)+'СЕТ СН'!$F$11+СВЦЭМ!$D$10+'СЕТ СН'!$F$6-'СЕТ СН'!$F$23</f>
        <v>793.12647476000006</v>
      </c>
      <c r="W12" s="36">
        <f>SUMIFS(СВЦЭМ!$D$33:$D$776,СВЦЭМ!$A$33:$A$776,$A12,СВЦЭМ!$B$33:$B$776,W$11)+'СЕТ СН'!$F$11+СВЦЭМ!$D$10+'СЕТ СН'!$F$6-'СЕТ СН'!$F$23</f>
        <v>777.79649584000003</v>
      </c>
      <c r="X12" s="36">
        <f>SUMIFS(СВЦЭМ!$D$33:$D$776,СВЦЭМ!$A$33:$A$776,$A12,СВЦЭМ!$B$33:$B$776,X$11)+'СЕТ СН'!$F$11+СВЦЭМ!$D$10+'СЕТ СН'!$F$6-'СЕТ СН'!$F$23</f>
        <v>815.42129541999998</v>
      </c>
      <c r="Y12" s="36">
        <f>SUMIFS(СВЦЭМ!$D$33:$D$776,СВЦЭМ!$A$33:$A$776,$A12,СВЦЭМ!$B$33:$B$776,Y$11)+'СЕТ СН'!$F$11+СВЦЭМ!$D$10+'СЕТ СН'!$F$6-'СЕТ СН'!$F$23</f>
        <v>921.41944138000008</v>
      </c>
      <c r="AA12" s="45"/>
    </row>
    <row r="13" spans="1:27" ht="15.75" x14ac:dyDescent="0.2">
      <c r="A13" s="35">
        <f>A12+1</f>
        <v>44045</v>
      </c>
      <c r="B13" s="36">
        <f>SUMIFS(СВЦЭМ!$D$33:$D$776,СВЦЭМ!$A$33:$A$776,$A13,СВЦЭМ!$B$33:$B$776,B$11)+'СЕТ СН'!$F$11+СВЦЭМ!$D$10+'СЕТ СН'!$F$6-'СЕТ СН'!$F$23</f>
        <v>946.26302630999999</v>
      </c>
      <c r="C13" s="36">
        <f>SUMIFS(СВЦЭМ!$D$33:$D$776,СВЦЭМ!$A$33:$A$776,$A13,СВЦЭМ!$B$33:$B$776,C$11)+'СЕТ СН'!$F$11+СВЦЭМ!$D$10+'СЕТ СН'!$F$6-'СЕТ СН'!$F$23</f>
        <v>987.84397540999998</v>
      </c>
      <c r="D13" s="36">
        <f>SUMIFS(СВЦЭМ!$D$33:$D$776,СВЦЭМ!$A$33:$A$776,$A13,СВЦЭМ!$B$33:$B$776,D$11)+'СЕТ СН'!$F$11+СВЦЭМ!$D$10+'СЕТ СН'!$F$6-'СЕТ СН'!$F$23</f>
        <v>1016.94800301</v>
      </c>
      <c r="E13" s="36">
        <f>SUMIFS(СВЦЭМ!$D$33:$D$776,СВЦЭМ!$A$33:$A$776,$A13,СВЦЭМ!$B$33:$B$776,E$11)+'СЕТ СН'!$F$11+СВЦЭМ!$D$10+'СЕТ СН'!$F$6-'СЕТ СН'!$F$23</f>
        <v>1022.09261215</v>
      </c>
      <c r="F13" s="36">
        <f>SUMIFS(СВЦЭМ!$D$33:$D$776,СВЦЭМ!$A$33:$A$776,$A13,СВЦЭМ!$B$33:$B$776,F$11)+'СЕТ СН'!$F$11+СВЦЭМ!$D$10+'СЕТ СН'!$F$6-'СЕТ СН'!$F$23</f>
        <v>1024.85382497</v>
      </c>
      <c r="G13" s="36">
        <f>SUMIFS(СВЦЭМ!$D$33:$D$776,СВЦЭМ!$A$33:$A$776,$A13,СВЦЭМ!$B$33:$B$776,G$11)+'СЕТ СН'!$F$11+СВЦЭМ!$D$10+'СЕТ СН'!$F$6-'СЕТ СН'!$F$23</f>
        <v>1022.12592355</v>
      </c>
      <c r="H13" s="36">
        <f>SUMIFS(СВЦЭМ!$D$33:$D$776,СВЦЭМ!$A$33:$A$776,$A13,СВЦЭМ!$B$33:$B$776,H$11)+'СЕТ СН'!$F$11+СВЦЭМ!$D$10+'СЕТ СН'!$F$6-'СЕТ СН'!$F$23</f>
        <v>995.99948461999998</v>
      </c>
      <c r="I13" s="36">
        <f>SUMIFS(СВЦЭМ!$D$33:$D$776,СВЦЭМ!$A$33:$A$776,$A13,СВЦЭМ!$B$33:$B$776,I$11)+'СЕТ СН'!$F$11+СВЦЭМ!$D$10+'СЕТ СН'!$F$6-'СЕТ СН'!$F$23</f>
        <v>1031.8017340500001</v>
      </c>
      <c r="J13" s="36">
        <f>SUMIFS(СВЦЭМ!$D$33:$D$776,СВЦЭМ!$A$33:$A$776,$A13,СВЦЭМ!$B$33:$B$776,J$11)+'СЕТ СН'!$F$11+СВЦЭМ!$D$10+'СЕТ СН'!$F$6-'СЕТ СН'!$F$23</f>
        <v>991.38983810000002</v>
      </c>
      <c r="K13" s="36">
        <f>SUMIFS(СВЦЭМ!$D$33:$D$776,СВЦЭМ!$A$33:$A$776,$A13,СВЦЭМ!$B$33:$B$776,K$11)+'СЕТ СН'!$F$11+СВЦЭМ!$D$10+'СЕТ СН'!$F$6-'СЕТ СН'!$F$23</f>
        <v>927.14277191999997</v>
      </c>
      <c r="L13" s="36">
        <f>SUMIFS(СВЦЭМ!$D$33:$D$776,СВЦЭМ!$A$33:$A$776,$A13,СВЦЭМ!$B$33:$B$776,L$11)+'СЕТ СН'!$F$11+СВЦЭМ!$D$10+'СЕТ СН'!$F$6-'СЕТ СН'!$F$23</f>
        <v>892.60358015999998</v>
      </c>
      <c r="M13" s="36">
        <f>SUMIFS(СВЦЭМ!$D$33:$D$776,СВЦЭМ!$A$33:$A$776,$A13,СВЦЭМ!$B$33:$B$776,M$11)+'СЕТ СН'!$F$11+СВЦЭМ!$D$10+'СЕТ СН'!$F$6-'СЕТ СН'!$F$23</f>
        <v>824.75623154000004</v>
      </c>
      <c r="N13" s="36">
        <f>SUMIFS(СВЦЭМ!$D$33:$D$776,СВЦЭМ!$A$33:$A$776,$A13,СВЦЭМ!$B$33:$B$776,N$11)+'СЕТ СН'!$F$11+СВЦЭМ!$D$10+'СЕТ СН'!$F$6-'СЕТ СН'!$F$23</f>
        <v>792.57217500000002</v>
      </c>
      <c r="O13" s="36">
        <f>SUMIFS(СВЦЭМ!$D$33:$D$776,СВЦЭМ!$A$33:$A$776,$A13,СВЦЭМ!$B$33:$B$776,O$11)+'СЕТ СН'!$F$11+СВЦЭМ!$D$10+'СЕТ СН'!$F$6-'СЕТ СН'!$F$23</f>
        <v>778.14874699000006</v>
      </c>
      <c r="P13" s="36">
        <f>SUMIFS(СВЦЭМ!$D$33:$D$776,СВЦЭМ!$A$33:$A$776,$A13,СВЦЭМ!$B$33:$B$776,P$11)+'СЕТ СН'!$F$11+СВЦЭМ!$D$10+'СЕТ СН'!$F$6-'СЕТ СН'!$F$23</f>
        <v>786.85538294000003</v>
      </c>
      <c r="Q13" s="36">
        <f>SUMIFS(СВЦЭМ!$D$33:$D$776,СВЦЭМ!$A$33:$A$776,$A13,СВЦЭМ!$B$33:$B$776,Q$11)+'СЕТ СН'!$F$11+СВЦЭМ!$D$10+'СЕТ СН'!$F$6-'СЕТ СН'!$F$23</f>
        <v>797.71698655</v>
      </c>
      <c r="R13" s="36">
        <f>SUMIFS(СВЦЭМ!$D$33:$D$776,СВЦЭМ!$A$33:$A$776,$A13,СВЦЭМ!$B$33:$B$776,R$11)+'СЕТ СН'!$F$11+СВЦЭМ!$D$10+'СЕТ СН'!$F$6-'СЕТ СН'!$F$23</f>
        <v>790.82789550000007</v>
      </c>
      <c r="S13" s="36">
        <f>SUMIFS(СВЦЭМ!$D$33:$D$776,СВЦЭМ!$A$33:$A$776,$A13,СВЦЭМ!$B$33:$B$776,S$11)+'СЕТ СН'!$F$11+СВЦЭМ!$D$10+'СЕТ СН'!$F$6-'СЕТ СН'!$F$23</f>
        <v>794.78482012000006</v>
      </c>
      <c r="T13" s="36">
        <f>SUMIFS(СВЦЭМ!$D$33:$D$776,СВЦЭМ!$A$33:$A$776,$A13,СВЦЭМ!$B$33:$B$776,T$11)+'СЕТ СН'!$F$11+СВЦЭМ!$D$10+'СЕТ СН'!$F$6-'СЕТ СН'!$F$23</f>
        <v>793.77540017000001</v>
      </c>
      <c r="U13" s="36">
        <f>SUMIFS(СВЦЭМ!$D$33:$D$776,СВЦЭМ!$A$33:$A$776,$A13,СВЦЭМ!$B$33:$B$776,U$11)+'СЕТ СН'!$F$11+СВЦЭМ!$D$10+'СЕТ СН'!$F$6-'СЕТ СН'!$F$23</f>
        <v>780.66270516999998</v>
      </c>
      <c r="V13" s="36">
        <f>SUMIFS(СВЦЭМ!$D$33:$D$776,СВЦЭМ!$A$33:$A$776,$A13,СВЦЭМ!$B$33:$B$776,V$11)+'СЕТ СН'!$F$11+СВЦЭМ!$D$10+'СЕТ СН'!$F$6-'СЕТ СН'!$F$23</f>
        <v>755.11830491000001</v>
      </c>
      <c r="W13" s="36">
        <f>SUMIFS(СВЦЭМ!$D$33:$D$776,СВЦЭМ!$A$33:$A$776,$A13,СВЦЭМ!$B$33:$B$776,W$11)+'СЕТ СН'!$F$11+СВЦЭМ!$D$10+'СЕТ СН'!$F$6-'СЕТ СН'!$F$23</f>
        <v>754.99681175000001</v>
      </c>
      <c r="X13" s="36">
        <f>SUMIFS(СВЦЭМ!$D$33:$D$776,СВЦЭМ!$A$33:$A$776,$A13,СВЦЭМ!$B$33:$B$776,X$11)+'СЕТ СН'!$F$11+СВЦЭМ!$D$10+'СЕТ СН'!$F$6-'СЕТ СН'!$F$23</f>
        <v>784.52628397000001</v>
      </c>
      <c r="Y13" s="36">
        <f>SUMIFS(СВЦЭМ!$D$33:$D$776,СВЦЭМ!$A$33:$A$776,$A13,СВЦЭМ!$B$33:$B$776,Y$11)+'СЕТ СН'!$F$11+СВЦЭМ!$D$10+'СЕТ СН'!$F$6-'СЕТ СН'!$F$23</f>
        <v>871.20397314000002</v>
      </c>
    </row>
    <row r="14" spans="1:27" ht="15.75" x14ac:dyDescent="0.2">
      <c r="A14" s="35">
        <f t="shared" ref="A14:A42" si="0">A13+1</f>
        <v>44046</v>
      </c>
      <c r="B14" s="36">
        <f>SUMIFS(СВЦЭМ!$D$33:$D$776,СВЦЭМ!$A$33:$A$776,$A14,СВЦЭМ!$B$33:$B$776,B$11)+'СЕТ СН'!$F$11+СВЦЭМ!$D$10+'СЕТ СН'!$F$6-'СЕТ СН'!$F$23</f>
        <v>959.86789564000003</v>
      </c>
      <c r="C14" s="36">
        <f>SUMIFS(СВЦЭМ!$D$33:$D$776,СВЦЭМ!$A$33:$A$776,$A14,СВЦЭМ!$B$33:$B$776,C$11)+'СЕТ СН'!$F$11+СВЦЭМ!$D$10+'СЕТ СН'!$F$6-'СЕТ СН'!$F$23</f>
        <v>955.52041908000001</v>
      </c>
      <c r="D14" s="36">
        <f>SUMIFS(СВЦЭМ!$D$33:$D$776,СВЦЭМ!$A$33:$A$776,$A14,СВЦЭМ!$B$33:$B$776,D$11)+'СЕТ СН'!$F$11+СВЦЭМ!$D$10+'СЕТ СН'!$F$6-'СЕТ СН'!$F$23</f>
        <v>969.81489569000007</v>
      </c>
      <c r="E14" s="36">
        <f>SUMIFS(СВЦЭМ!$D$33:$D$776,СВЦЭМ!$A$33:$A$776,$A14,СВЦЭМ!$B$33:$B$776,E$11)+'СЕТ СН'!$F$11+СВЦЭМ!$D$10+'СЕТ СН'!$F$6-'СЕТ СН'!$F$23</f>
        <v>1013.22696166</v>
      </c>
      <c r="F14" s="36">
        <f>SUMIFS(СВЦЭМ!$D$33:$D$776,СВЦЭМ!$A$33:$A$776,$A14,СВЦЭМ!$B$33:$B$776,F$11)+'СЕТ СН'!$F$11+СВЦЭМ!$D$10+'СЕТ СН'!$F$6-'СЕТ СН'!$F$23</f>
        <v>1015.11976199</v>
      </c>
      <c r="G14" s="36">
        <f>SUMIFS(СВЦЭМ!$D$33:$D$776,СВЦЭМ!$A$33:$A$776,$A14,СВЦЭМ!$B$33:$B$776,G$11)+'СЕТ СН'!$F$11+СВЦЭМ!$D$10+'СЕТ СН'!$F$6-'СЕТ СН'!$F$23</f>
        <v>1037.1649165700001</v>
      </c>
      <c r="H14" s="36">
        <f>SUMIFS(СВЦЭМ!$D$33:$D$776,СВЦЭМ!$A$33:$A$776,$A14,СВЦЭМ!$B$33:$B$776,H$11)+'СЕТ СН'!$F$11+СВЦЭМ!$D$10+'СЕТ СН'!$F$6-'СЕТ СН'!$F$23</f>
        <v>1023.4801195900001</v>
      </c>
      <c r="I14" s="36">
        <f>SUMIFS(СВЦЭМ!$D$33:$D$776,СВЦЭМ!$A$33:$A$776,$A14,СВЦЭМ!$B$33:$B$776,I$11)+'СЕТ СН'!$F$11+СВЦЭМ!$D$10+'СЕТ СН'!$F$6-'СЕТ СН'!$F$23</f>
        <v>1036.0829366099999</v>
      </c>
      <c r="J14" s="36">
        <f>SUMIFS(СВЦЭМ!$D$33:$D$776,СВЦЭМ!$A$33:$A$776,$A14,СВЦЭМ!$B$33:$B$776,J$11)+'СЕТ СН'!$F$11+СВЦЭМ!$D$10+'СЕТ СН'!$F$6-'СЕТ СН'!$F$23</f>
        <v>981.78700766000009</v>
      </c>
      <c r="K14" s="36">
        <f>SUMIFS(СВЦЭМ!$D$33:$D$776,СВЦЭМ!$A$33:$A$776,$A14,СВЦЭМ!$B$33:$B$776,K$11)+'СЕТ СН'!$F$11+СВЦЭМ!$D$10+'СЕТ СН'!$F$6-'СЕТ СН'!$F$23</f>
        <v>931.82787073999998</v>
      </c>
      <c r="L14" s="36">
        <f>SUMIFS(СВЦЭМ!$D$33:$D$776,СВЦЭМ!$A$33:$A$776,$A14,СВЦЭМ!$B$33:$B$776,L$11)+'СЕТ СН'!$F$11+СВЦЭМ!$D$10+'СЕТ СН'!$F$6-'СЕТ СН'!$F$23</f>
        <v>887.32947680000007</v>
      </c>
      <c r="M14" s="36">
        <f>SUMIFS(СВЦЭМ!$D$33:$D$776,СВЦЭМ!$A$33:$A$776,$A14,СВЦЭМ!$B$33:$B$776,M$11)+'СЕТ СН'!$F$11+СВЦЭМ!$D$10+'СЕТ СН'!$F$6-'СЕТ СН'!$F$23</f>
        <v>818.86841988000003</v>
      </c>
      <c r="N14" s="36">
        <f>SUMIFS(СВЦЭМ!$D$33:$D$776,СВЦЭМ!$A$33:$A$776,$A14,СВЦЭМ!$B$33:$B$776,N$11)+'СЕТ СН'!$F$11+СВЦЭМ!$D$10+'СЕТ СН'!$F$6-'СЕТ СН'!$F$23</f>
        <v>778.79712954000001</v>
      </c>
      <c r="O14" s="36">
        <f>SUMIFS(СВЦЭМ!$D$33:$D$776,СВЦЭМ!$A$33:$A$776,$A14,СВЦЭМ!$B$33:$B$776,O$11)+'СЕТ СН'!$F$11+СВЦЭМ!$D$10+'СЕТ СН'!$F$6-'СЕТ СН'!$F$23</f>
        <v>762.33199531000002</v>
      </c>
      <c r="P14" s="36">
        <f>SUMIFS(СВЦЭМ!$D$33:$D$776,СВЦЭМ!$A$33:$A$776,$A14,СВЦЭМ!$B$33:$B$776,P$11)+'СЕТ СН'!$F$11+СВЦЭМ!$D$10+'СЕТ СН'!$F$6-'СЕТ СН'!$F$23</f>
        <v>766.43433692000008</v>
      </c>
      <c r="Q14" s="36">
        <f>SUMIFS(СВЦЭМ!$D$33:$D$776,СВЦЭМ!$A$33:$A$776,$A14,СВЦЭМ!$B$33:$B$776,Q$11)+'СЕТ СН'!$F$11+СВЦЭМ!$D$10+'СЕТ СН'!$F$6-'СЕТ СН'!$F$23</f>
        <v>770.37144990000002</v>
      </c>
      <c r="R14" s="36">
        <f>SUMIFS(СВЦЭМ!$D$33:$D$776,СВЦЭМ!$A$33:$A$776,$A14,СВЦЭМ!$B$33:$B$776,R$11)+'СЕТ СН'!$F$11+СВЦЭМ!$D$10+'СЕТ СН'!$F$6-'СЕТ СН'!$F$23</f>
        <v>777.88334635000001</v>
      </c>
      <c r="S14" s="36">
        <f>SUMIFS(СВЦЭМ!$D$33:$D$776,СВЦЭМ!$A$33:$A$776,$A14,СВЦЭМ!$B$33:$B$776,S$11)+'СЕТ СН'!$F$11+СВЦЭМ!$D$10+'СЕТ СН'!$F$6-'СЕТ СН'!$F$23</f>
        <v>781.91611368999997</v>
      </c>
      <c r="T14" s="36">
        <f>SUMIFS(СВЦЭМ!$D$33:$D$776,СВЦЭМ!$A$33:$A$776,$A14,СВЦЭМ!$B$33:$B$776,T$11)+'СЕТ СН'!$F$11+СВЦЭМ!$D$10+'СЕТ СН'!$F$6-'СЕТ СН'!$F$23</f>
        <v>790.36113721000004</v>
      </c>
      <c r="U14" s="36">
        <f>SUMIFS(СВЦЭМ!$D$33:$D$776,СВЦЭМ!$A$33:$A$776,$A14,СВЦЭМ!$B$33:$B$776,U$11)+'СЕТ СН'!$F$11+СВЦЭМ!$D$10+'СЕТ СН'!$F$6-'СЕТ СН'!$F$23</f>
        <v>788.56960430000004</v>
      </c>
      <c r="V14" s="36">
        <f>SUMIFS(СВЦЭМ!$D$33:$D$776,СВЦЭМ!$A$33:$A$776,$A14,СВЦЭМ!$B$33:$B$776,V$11)+'СЕТ СН'!$F$11+СВЦЭМ!$D$10+'СЕТ СН'!$F$6-'СЕТ СН'!$F$23</f>
        <v>781.03316654000002</v>
      </c>
      <c r="W14" s="36">
        <f>SUMIFS(СВЦЭМ!$D$33:$D$776,СВЦЭМ!$A$33:$A$776,$A14,СВЦЭМ!$B$33:$B$776,W$11)+'СЕТ СН'!$F$11+СВЦЭМ!$D$10+'СЕТ СН'!$F$6-'СЕТ СН'!$F$23</f>
        <v>770.10024275000001</v>
      </c>
      <c r="X14" s="36">
        <f>SUMIFS(СВЦЭМ!$D$33:$D$776,СВЦЭМ!$A$33:$A$776,$A14,СВЦЭМ!$B$33:$B$776,X$11)+'СЕТ СН'!$F$11+СВЦЭМ!$D$10+'СЕТ СН'!$F$6-'СЕТ СН'!$F$23</f>
        <v>792.74251404000006</v>
      </c>
      <c r="Y14" s="36">
        <f>SUMIFS(СВЦЭМ!$D$33:$D$776,СВЦЭМ!$A$33:$A$776,$A14,СВЦЭМ!$B$33:$B$776,Y$11)+'СЕТ СН'!$F$11+СВЦЭМ!$D$10+'СЕТ СН'!$F$6-'СЕТ СН'!$F$23</f>
        <v>877.39028979</v>
      </c>
    </row>
    <row r="15" spans="1:27" ht="15.75" x14ac:dyDescent="0.2">
      <c r="A15" s="35">
        <f t="shared" si="0"/>
        <v>44047</v>
      </c>
      <c r="B15" s="36">
        <f>SUMIFS(СВЦЭМ!$D$33:$D$776,СВЦЭМ!$A$33:$A$776,$A15,СВЦЭМ!$B$33:$B$776,B$11)+'СЕТ СН'!$F$11+СВЦЭМ!$D$10+'СЕТ СН'!$F$6-'СЕТ СН'!$F$23</f>
        <v>940.61420693000002</v>
      </c>
      <c r="C15" s="36">
        <f>SUMIFS(СВЦЭМ!$D$33:$D$776,СВЦЭМ!$A$33:$A$776,$A15,СВЦЭМ!$B$33:$B$776,C$11)+'СЕТ СН'!$F$11+СВЦЭМ!$D$10+'СЕТ СН'!$F$6-'СЕТ СН'!$F$23</f>
        <v>990.25070373000005</v>
      </c>
      <c r="D15" s="36">
        <f>SUMIFS(СВЦЭМ!$D$33:$D$776,СВЦЭМ!$A$33:$A$776,$A15,СВЦЭМ!$B$33:$B$776,D$11)+'СЕТ СН'!$F$11+СВЦЭМ!$D$10+'СЕТ СН'!$F$6-'СЕТ СН'!$F$23</f>
        <v>1008.8560201400001</v>
      </c>
      <c r="E15" s="36">
        <f>SUMIFS(СВЦЭМ!$D$33:$D$776,СВЦЭМ!$A$33:$A$776,$A15,СВЦЭМ!$B$33:$B$776,E$11)+'СЕТ СН'!$F$11+СВЦЭМ!$D$10+'СЕТ СН'!$F$6-'СЕТ СН'!$F$23</f>
        <v>1038.93319995</v>
      </c>
      <c r="F15" s="36">
        <f>SUMIFS(СВЦЭМ!$D$33:$D$776,СВЦЭМ!$A$33:$A$776,$A15,СВЦЭМ!$B$33:$B$776,F$11)+'СЕТ СН'!$F$11+СВЦЭМ!$D$10+'СЕТ СН'!$F$6-'СЕТ СН'!$F$23</f>
        <v>1045.39075471</v>
      </c>
      <c r="G15" s="36">
        <f>SUMIFS(СВЦЭМ!$D$33:$D$776,СВЦЭМ!$A$33:$A$776,$A15,СВЦЭМ!$B$33:$B$776,G$11)+'СЕТ СН'!$F$11+СВЦЭМ!$D$10+'СЕТ СН'!$F$6-'СЕТ СН'!$F$23</f>
        <v>1038.8516453299999</v>
      </c>
      <c r="H15" s="36">
        <f>SUMIFS(СВЦЭМ!$D$33:$D$776,СВЦЭМ!$A$33:$A$776,$A15,СВЦЭМ!$B$33:$B$776,H$11)+'СЕТ СН'!$F$11+СВЦЭМ!$D$10+'СЕТ СН'!$F$6-'СЕТ СН'!$F$23</f>
        <v>996.37831705000008</v>
      </c>
      <c r="I15" s="36">
        <f>SUMIFS(СВЦЭМ!$D$33:$D$776,СВЦЭМ!$A$33:$A$776,$A15,СВЦЭМ!$B$33:$B$776,I$11)+'СЕТ СН'!$F$11+СВЦЭМ!$D$10+'СЕТ СН'!$F$6-'СЕТ СН'!$F$23</f>
        <v>989.95786843000008</v>
      </c>
      <c r="J15" s="36">
        <f>SUMIFS(СВЦЭМ!$D$33:$D$776,СВЦЭМ!$A$33:$A$776,$A15,СВЦЭМ!$B$33:$B$776,J$11)+'СЕТ СН'!$F$11+СВЦЭМ!$D$10+'СЕТ СН'!$F$6-'СЕТ СН'!$F$23</f>
        <v>945.29252902000007</v>
      </c>
      <c r="K15" s="36">
        <f>SUMIFS(СВЦЭМ!$D$33:$D$776,СВЦЭМ!$A$33:$A$776,$A15,СВЦЭМ!$B$33:$B$776,K$11)+'СЕТ СН'!$F$11+СВЦЭМ!$D$10+'СЕТ СН'!$F$6-'СЕТ СН'!$F$23</f>
        <v>916.8174798</v>
      </c>
      <c r="L15" s="36">
        <f>SUMIFS(СВЦЭМ!$D$33:$D$776,СВЦЭМ!$A$33:$A$776,$A15,СВЦЭМ!$B$33:$B$776,L$11)+'СЕТ СН'!$F$11+СВЦЭМ!$D$10+'СЕТ СН'!$F$6-'СЕТ СН'!$F$23</f>
        <v>911.52157532000001</v>
      </c>
      <c r="M15" s="36">
        <f>SUMIFS(СВЦЭМ!$D$33:$D$776,СВЦЭМ!$A$33:$A$776,$A15,СВЦЭМ!$B$33:$B$776,M$11)+'СЕТ СН'!$F$11+СВЦЭМ!$D$10+'СЕТ СН'!$F$6-'СЕТ СН'!$F$23</f>
        <v>837.31305478000002</v>
      </c>
      <c r="N15" s="36">
        <f>SUMIFS(СВЦЭМ!$D$33:$D$776,СВЦЭМ!$A$33:$A$776,$A15,СВЦЭМ!$B$33:$B$776,N$11)+'СЕТ СН'!$F$11+СВЦЭМ!$D$10+'СЕТ СН'!$F$6-'СЕТ СН'!$F$23</f>
        <v>784.1486099</v>
      </c>
      <c r="O15" s="36">
        <f>SUMIFS(СВЦЭМ!$D$33:$D$776,СВЦЭМ!$A$33:$A$776,$A15,СВЦЭМ!$B$33:$B$776,O$11)+'СЕТ СН'!$F$11+СВЦЭМ!$D$10+'СЕТ СН'!$F$6-'СЕТ СН'!$F$23</f>
        <v>761.53845723000006</v>
      </c>
      <c r="P15" s="36">
        <f>SUMIFS(СВЦЭМ!$D$33:$D$776,СВЦЭМ!$A$33:$A$776,$A15,СВЦЭМ!$B$33:$B$776,P$11)+'СЕТ СН'!$F$11+СВЦЭМ!$D$10+'СЕТ СН'!$F$6-'СЕТ СН'!$F$23</f>
        <v>757.54122841000003</v>
      </c>
      <c r="Q15" s="36">
        <f>SUMIFS(СВЦЭМ!$D$33:$D$776,СВЦЭМ!$A$33:$A$776,$A15,СВЦЭМ!$B$33:$B$776,Q$11)+'СЕТ СН'!$F$11+СВЦЭМ!$D$10+'СЕТ СН'!$F$6-'СЕТ СН'!$F$23</f>
        <v>756.97809371000005</v>
      </c>
      <c r="R15" s="36">
        <f>SUMIFS(СВЦЭМ!$D$33:$D$776,СВЦЭМ!$A$33:$A$776,$A15,СВЦЭМ!$B$33:$B$776,R$11)+'СЕТ СН'!$F$11+СВЦЭМ!$D$10+'СЕТ СН'!$F$6-'СЕТ СН'!$F$23</f>
        <v>754.50925418000008</v>
      </c>
      <c r="S15" s="36">
        <f>SUMIFS(СВЦЭМ!$D$33:$D$776,СВЦЭМ!$A$33:$A$776,$A15,СВЦЭМ!$B$33:$B$776,S$11)+'СЕТ СН'!$F$11+СВЦЭМ!$D$10+'СЕТ СН'!$F$6-'СЕТ СН'!$F$23</f>
        <v>775.54279158000008</v>
      </c>
      <c r="T15" s="36">
        <f>SUMIFS(СВЦЭМ!$D$33:$D$776,СВЦЭМ!$A$33:$A$776,$A15,СВЦЭМ!$B$33:$B$776,T$11)+'СЕТ СН'!$F$11+СВЦЭМ!$D$10+'СЕТ СН'!$F$6-'СЕТ СН'!$F$23</f>
        <v>770.01506730000006</v>
      </c>
      <c r="U15" s="36">
        <f>SUMIFS(СВЦЭМ!$D$33:$D$776,СВЦЭМ!$A$33:$A$776,$A15,СВЦЭМ!$B$33:$B$776,U$11)+'СЕТ СН'!$F$11+СВЦЭМ!$D$10+'СЕТ СН'!$F$6-'СЕТ СН'!$F$23</f>
        <v>770.06487631000005</v>
      </c>
      <c r="V15" s="36">
        <f>SUMIFS(СВЦЭМ!$D$33:$D$776,СВЦЭМ!$A$33:$A$776,$A15,СВЦЭМ!$B$33:$B$776,V$11)+'СЕТ СН'!$F$11+СВЦЭМ!$D$10+'СЕТ СН'!$F$6-'СЕТ СН'!$F$23</f>
        <v>769.41170875</v>
      </c>
      <c r="W15" s="36">
        <f>SUMIFS(СВЦЭМ!$D$33:$D$776,СВЦЭМ!$A$33:$A$776,$A15,СВЦЭМ!$B$33:$B$776,W$11)+'СЕТ СН'!$F$11+СВЦЭМ!$D$10+'СЕТ СН'!$F$6-'СЕТ СН'!$F$23</f>
        <v>771.07070075000001</v>
      </c>
      <c r="X15" s="36">
        <f>SUMIFS(СВЦЭМ!$D$33:$D$776,СВЦЭМ!$A$33:$A$776,$A15,СВЦЭМ!$B$33:$B$776,X$11)+'СЕТ СН'!$F$11+СВЦЭМ!$D$10+'СЕТ СН'!$F$6-'СЕТ СН'!$F$23</f>
        <v>795.11114986000007</v>
      </c>
      <c r="Y15" s="36">
        <f>SUMIFS(СВЦЭМ!$D$33:$D$776,СВЦЭМ!$A$33:$A$776,$A15,СВЦЭМ!$B$33:$B$776,Y$11)+'СЕТ СН'!$F$11+СВЦЭМ!$D$10+'СЕТ СН'!$F$6-'СЕТ СН'!$F$23</f>
        <v>876.89386902000001</v>
      </c>
    </row>
    <row r="16" spans="1:27" ht="15.75" x14ac:dyDescent="0.2">
      <c r="A16" s="35">
        <f t="shared" si="0"/>
        <v>44048</v>
      </c>
      <c r="B16" s="36">
        <f>SUMIFS(СВЦЭМ!$D$33:$D$776,СВЦЭМ!$A$33:$A$776,$A16,СВЦЭМ!$B$33:$B$776,B$11)+'СЕТ СН'!$F$11+СВЦЭМ!$D$10+'СЕТ СН'!$F$6-'СЕТ СН'!$F$23</f>
        <v>942.47343315000001</v>
      </c>
      <c r="C16" s="36">
        <f>SUMIFS(СВЦЭМ!$D$33:$D$776,СВЦЭМ!$A$33:$A$776,$A16,СВЦЭМ!$B$33:$B$776,C$11)+'СЕТ СН'!$F$11+СВЦЭМ!$D$10+'СЕТ СН'!$F$6-'СЕТ СН'!$F$23</f>
        <v>1014.14232197</v>
      </c>
      <c r="D16" s="36">
        <f>SUMIFS(СВЦЭМ!$D$33:$D$776,СВЦЭМ!$A$33:$A$776,$A16,СВЦЭМ!$B$33:$B$776,D$11)+'СЕТ СН'!$F$11+СВЦЭМ!$D$10+'СЕТ СН'!$F$6-'СЕТ СН'!$F$23</f>
        <v>1028.6239594799999</v>
      </c>
      <c r="E16" s="36">
        <f>SUMIFS(СВЦЭМ!$D$33:$D$776,СВЦЭМ!$A$33:$A$776,$A16,СВЦЭМ!$B$33:$B$776,E$11)+'СЕТ СН'!$F$11+СВЦЭМ!$D$10+'СЕТ СН'!$F$6-'СЕТ СН'!$F$23</f>
        <v>1039.0629371299999</v>
      </c>
      <c r="F16" s="36">
        <f>SUMIFS(СВЦЭМ!$D$33:$D$776,СВЦЭМ!$A$33:$A$776,$A16,СВЦЭМ!$B$33:$B$776,F$11)+'СЕТ СН'!$F$11+СВЦЭМ!$D$10+'СЕТ СН'!$F$6-'СЕТ СН'!$F$23</f>
        <v>1037.1659494400001</v>
      </c>
      <c r="G16" s="36">
        <f>SUMIFS(СВЦЭМ!$D$33:$D$776,СВЦЭМ!$A$33:$A$776,$A16,СВЦЭМ!$B$33:$B$776,G$11)+'СЕТ СН'!$F$11+СВЦЭМ!$D$10+'СЕТ СН'!$F$6-'СЕТ СН'!$F$23</f>
        <v>1050.3395733299999</v>
      </c>
      <c r="H16" s="36">
        <f>SUMIFS(СВЦЭМ!$D$33:$D$776,СВЦЭМ!$A$33:$A$776,$A16,СВЦЭМ!$B$33:$B$776,H$11)+'СЕТ СН'!$F$11+СВЦЭМ!$D$10+'СЕТ СН'!$F$6-'СЕТ СН'!$F$23</f>
        <v>1028.1623452700001</v>
      </c>
      <c r="I16" s="36">
        <f>SUMIFS(СВЦЭМ!$D$33:$D$776,СВЦЭМ!$A$33:$A$776,$A16,СВЦЭМ!$B$33:$B$776,I$11)+'СЕТ СН'!$F$11+СВЦЭМ!$D$10+'СЕТ СН'!$F$6-'СЕТ СН'!$F$23</f>
        <v>994.41534619000004</v>
      </c>
      <c r="J16" s="36">
        <f>SUMIFS(СВЦЭМ!$D$33:$D$776,СВЦЭМ!$A$33:$A$776,$A16,СВЦЭМ!$B$33:$B$776,J$11)+'СЕТ СН'!$F$11+СВЦЭМ!$D$10+'СЕТ СН'!$F$6-'СЕТ СН'!$F$23</f>
        <v>944.55559603000006</v>
      </c>
      <c r="K16" s="36">
        <f>SUMIFS(СВЦЭМ!$D$33:$D$776,СВЦЭМ!$A$33:$A$776,$A16,СВЦЭМ!$B$33:$B$776,K$11)+'СЕТ СН'!$F$11+СВЦЭМ!$D$10+'СЕТ СН'!$F$6-'СЕТ СН'!$F$23</f>
        <v>953.39653389</v>
      </c>
      <c r="L16" s="36">
        <f>SUMIFS(СВЦЭМ!$D$33:$D$776,СВЦЭМ!$A$33:$A$776,$A16,СВЦЭМ!$B$33:$B$776,L$11)+'СЕТ СН'!$F$11+СВЦЭМ!$D$10+'СЕТ СН'!$F$6-'СЕТ СН'!$F$23</f>
        <v>904.09193090000008</v>
      </c>
      <c r="M16" s="36">
        <f>SUMIFS(СВЦЭМ!$D$33:$D$776,СВЦЭМ!$A$33:$A$776,$A16,СВЦЭМ!$B$33:$B$776,M$11)+'СЕТ СН'!$F$11+СВЦЭМ!$D$10+'СЕТ СН'!$F$6-'СЕТ СН'!$F$23</f>
        <v>836.14240494000001</v>
      </c>
      <c r="N16" s="36">
        <f>SUMIFS(СВЦЭМ!$D$33:$D$776,СВЦЭМ!$A$33:$A$776,$A16,СВЦЭМ!$B$33:$B$776,N$11)+'СЕТ СН'!$F$11+СВЦЭМ!$D$10+'СЕТ СН'!$F$6-'СЕТ СН'!$F$23</f>
        <v>787.10704413000008</v>
      </c>
      <c r="O16" s="36">
        <f>SUMIFS(СВЦЭМ!$D$33:$D$776,СВЦЭМ!$A$33:$A$776,$A16,СВЦЭМ!$B$33:$B$776,O$11)+'СЕТ СН'!$F$11+СВЦЭМ!$D$10+'СЕТ СН'!$F$6-'СЕТ СН'!$F$23</f>
        <v>756.90511589000005</v>
      </c>
      <c r="P16" s="36">
        <f>SUMIFS(СВЦЭМ!$D$33:$D$776,СВЦЭМ!$A$33:$A$776,$A16,СВЦЭМ!$B$33:$B$776,P$11)+'СЕТ СН'!$F$11+СВЦЭМ!$D$10+'СЕТ СН'!$F$6-'СЕТ СН'!$F$23</f>
        <v>764.23004975000003</v>
      </c>
      <c r="Q16" s="36">
        <f>SUMIFS(СВЦЭМ!$D$33:$D$776,СВЦЭМ!$A$33:$A$776,$A16,СВЦЭМ!$B$33:$B$776,Q$11)+'СЕТ СН'!$F$11+СВЦЭМ!$D$10+'СЕТ СН'!$F$6-'СЕТ СН'!$F$23</f>
        <v>764.72228614000005</v>
      </c>
      <c r="R16" s="36">
        <f>SUMIFS(СВЦЭМ!$D$33:$D$776,СВЦЭМ!$A$33:$A$776,$A16,СВЦЭМ!$B$33:$B$776,R$11)+'СЕТ СН'!$F$11+СВЦЭМ!$D$10+'СЕТ СН'!$F$6-'СЕТ СН'!$F$23</f>
        <v>759.46802418000004</v>
      </c>
      <c r="S16" s="36">
        <f>SUMIFS(СВЦЭМ!$D$33:$D$776,СВЦЭМ!$A$33:$A$776,$A16,СВЦЭМ!$B$33:$B$776,S$11)+'СЕТ СН'!$F$11+СВЦЭМ!$D$10+'СЕТ СН'!$F$6-'СЕТ СН'!$F$23</f>
        <v>760.67278839000005</v>
      </c>
      <c r="T16" s="36">
        <f>SUMIFS(СВЦЭМ!$D$33:$D$776,СВЦЭМ!$A$33:$A$776,$A16,СВЦЭМ!$B$33:$B$776,T$11)+'СЕТ СН'!$F$11+СВЦЭМ!$D$10+'СЕТ СН'!$F$6-'СЕТ СН'!$F$23</f>
        <v>778.596228</v>
      </c>
      <c r="U16" s="36">
        <f>SUMIFS(СВЦЭМ!$D$33:$D$776,СВЦЭМ!$A$33:$A$776,$A16,СВЦЭМ!$B$33:$B$776,U$11)+'СЕТ СН'!$F$11+СВЦЭМ!$D$10+'СЕТ СН'!$F$6-'СЕТ СН'!$F$23</f>
        <v>785.05583987</v>
      </c>
      <c r="V16" s="36">
        <f>SUMIFS(СВЦЭМ!$D$33:$D$776,СВЦЭМ!$A$33:$A$776,$A16,СВЦЭМ!$B$33:$B$776,V$11)+'СЕТ СН'!$F$11+СВЦЭМ!$D$10+'СЕТ СН'!$F$6-'СЕТ СН'!$F$23</f>
        <v>766.98837833000005</v>
      </c>
      <c r="W16" s="36">
        <f>SUMIFS(СВЦЭМ!$D$33:$D$776,СВЦЭМ!$A$33:$A$776,$A16,СВЦЭМ!$B$33:$B$776,W$11)+'СЕТ СН'!$F$11+СВЦЭМ!$D$10+'СЕТ СН'!$F$6-'СЕТ СН'!$F$23</f>
        <v>765.46126888000003</v>
      </c>
      <c r="X16" s="36">
        <f>SUMIFS(СВЦЭМ!$D$33:$D$776,СВЦЭМ!$A$33:$A$776,$A16,СВЦЭМ!$B$33:$B$776,X$11)+'СЕТ СН'!$F$11+СВЦЭМ!$D$10+'СЕТ СН'!$F$6-'СЕТ СН'!$F$23</f>
        <v>784.85290080000004</v>
      </c>
      <c r="Y16" s="36">
        <f>SUMIFS(СВЦЭМ!$D$33:$D$776,СВЦЭМ!$A$33:$A$776,$A16,СВЦЭМ!$B$33:$B$776,Y$11)+'СЕТ СН'!$F$11+СВЦЭМ!$D$10+'СЕТ СН'!$F$6-'СЕТ СН'!$F$23</f>
        <v>890.61099429000001</v>
      </c>
    </row>
    <row r="17" spans="1:25" ht="15.75" x14ac:dyDescent="0.2">
      <c r="A17" s="35">
        <f t="shared" si="0"/>
        <v>44049</v>
      </c>
      <c r="B17" s="36">
        <f>SUMIFS(СВЦЭМ!$D$33:$D$776,СВЦЭМ!$A$33:$A$776,$A17,СВЦЭМ!$B$33:$B$776,B$11)+'СЕТ СН'!$F$11+СВЦЭМ!$D$10+'СЕТ СН'!$F$6-'СЕТ СН'!$F$23</f>
        <v>993.44166110000003</v>
      </c>
      <c r="C17" s="36">
        <f>SUMIFS(СВЦЭМ!$D$33:$D$776,СВЦЭМ!$A$33:$A$776,$A17,СВЦЭМ!$B$33:$B$776,C$11)+'СЕТ СН'!$F$11+СВЦЭМ!$D$10+'СЕТ СН'!$F$6-'СЕТ СН'!$F$23</f>
        <v>1044.67855637</v>
      </c>
      <c r="D17" s="36">
        <f>SUMIFS(СВЦЭМ!$D$33:$D$776,СВЦЭМ!$A$33:$A$776,$A17,СВЦЭМ!$B$33:$B$776,D$11)+'СЕТ СН'!$F$11+СВЦЭМ!$D$10+'СЕТ СН'!$F$6-'СЕТ СН'!$F$23</f>
        <v>1066.0860808299999</v>
      </c>
      <c r="E17" s="36">
        <f>SUMIFS(СВЦЭМ!$D$33:$D$776,СВЦЭМ!$A$33:$A$776,$A17,СВЦЭМ!$B$33:$B$776,E$11)+'СЕТ СН'!$F$11+СВЦЭМ!$D$10+'СЕТ СН'!$F$6-'СЕТ СН'!$F$23</f>
        <v>1060.98755695</v>
      </c>
      <c r="F17" s="36">
        <f>SUMIFS(СВЦЭМ!$D$33:$D$776,СВЦЭМ!$A$33:$A$776,$A17,СВЦЭМ!$B$33:$B$776,F$11)+'СЕТ СН'!$F$11+СВЦЭМ!$D$10+'СЕТ СН'!$F$6-'СЕТ СН'!$F$23</f>
        <v>1051.8013033299999</v>
      </c>
      <c r="G17" s="36">
        <f>SUMIFS(СВЦЭМ!$D$33:$D$776,СВЦЭМ!$A$33:$A$776,$A17,СВЦЭМ!$B$33:$B$776,G$11)+'СЕТ СН'!$F$11+СВЦЭМ!$D$10+'СЕТ СН'!$F$6-'СЕТ СН'!$F$23</f>
        <v>1060.2437455899999</v>
      </c>
      <c r="H17" s="36">
        <f>SUMIFS(СВЦЭМ!$D$33:$D$776,СВЦЭМ!$A$33:$A$776,$A17,СВЦЭМ!$B$33:$B$776,H$11)+'СЕТ СН'!$F$11+СВЦЭМ!$D$10+'СЕТ СН'!$F$6-'СЕТ СН'!$F$23</f>
        <v>1057.9620738199999</v>
      </c>
      <c r="I17" s="36">
        <f>SUMIFS(СВЦЭМ!$D$33:$D$776,СВЦЭМ!$A$33:$A$776,$A17,СВЦЭМ!$B$33:$B$776,I$11)+'СЕТ СН'!$F$11+СВЦЭМ!$D$10+'СЕТ СН'!$F$6-'СЕТ СН'!$F$23</f>
        <v>1007.7273930900001</v>
      </c>
      <c r="J17" s="36">
        <f>SUMIFS(СВЦЭМ!$D$33:$D$776,СВЦЭМ!$A$33:$A$776,$A17,СВЦЭМ!$B$33:$B$776,J$11)+'СЕТ СН'!$F$11+СВЦЭМ!$D$10+'СЕТ СН'!$F$6-'СЕТ СН'!$F$23</f>
        <v>949.31544125000005</v>
      </c>
      <c r="K17" s="36">
        <f>SUMIFS(СВЦЭМ!$D$33:$D$776,СВЦЭМ!$A$33:$A$776,$A17,СВЦЭМ!$B$33:$B$776,K$11)+'СЕТ СН'!$F$11+СВЦЭМ!$D$10+'СЕТ СН'!$F$6-'СЕТ СН'!$F$23</f>
        <v>915.55114135999997</v>
      </c>
      <c r="L17" s="36">
        <f>SUMIFS(СВЦЭМ!$D$33:$D$776,СВЦЭМ!$A$33:$A$776,$A17,СВЦЭМ!$B$33:$B$776,L$11)+'СЕТ СН'!$F$11+СВЦЭМ!$D$10+'СЕТ СН'!$F$6-'СЕТ СН'!$F$23</f>
        <v>901.68237366000005</v>
      </c>
      <c r="M17" s="36">
        <f>SUMIFS(СВЦЭМ!$D$33:$D$776,СВЦЭМ!$A$33:$A$776,$A17,СВЦЭМ!$B$33:$B$776,M$11)+'СЕТ СН'!$F$11+СВЦЭМ!$D$10+'СЕТ СН'!$F$6-'СЕТ СН'!$F$23</f>
        <v>828.53469061999999</v>
      </c>
      <c r="N17" s="36">
        <f>SUMIFS(СВЦЭМ!$D$33:$D$776,СВЦЭМ!$A$33:$A$776,$A17,СВЦЭМ!$B$33:$B$776,N$11)+'СЕТ СН'!$F$11+СВЦЭМ!$D$10+'СЕТ СН'!$F$6-'СЕТ СН'!$F$23</f>
        <v>768.49477889000002</v>
      </c>
      <c r="O17" s="36">
        <f>SUMIFS(СВЦЭМ!$D$33:$D$776,СВЦЭМ!$A$33:$A$776,$A17,СВЦЭМ!$B$33:$B$776,O$11)+'СЕТ СН'!$F$11+СВЦЭМ!$D$10+'СЕТ СН'!$F$6-'СЕТ СН'!$F$23</f>
        <v>742.05923159999998</v>
      </c>
      <c r="P17" s="36">
        <f>SUMIFS(СВЦЭМ!$D$33:$D$776,СВЦЭМ!$A$33:$A$776,$A17,СВЦЭМ!$B$33:$B$776,P$11)+'СЕТ СН'!$F$11+СВЦЭМ!$D$10+'СЕТ СН'!$F$6-'СЕТ СН'!$F$23</f>
        <v>746.63304311000002</v>
      </c>
      <c r="Q17" s="36">
        <f>SUMIFS(СВЦЭМ!$D$33:$D$776,СВЦЭМ!$A$33:$A$776,$A17,СВЦЭМ!$B$33:$B$776,Q$11)+'СЕТ СН'!$F$11+СВЦЭМ!$D$10+'СЕТ СН'!$F$6-'СЕТ СН'!$F$23</f>
        <v>748.48044849000007</v>
      </c>
      <c r="R17" s="36">
        <f>SUMIFS(СВЦЭМ!$D$33:$D$776,СВЦЭМ!$A$33:$A$776,$A17,СВЦЭМ!$B$33:$B$776,R$11)+'СЕТ СН'!$F$11+СВЦЭМ!$D$10+'СЕТ СН'!$F$6-'СЕТ СН'!$F$23</f>
        <v>751.37756618000003</v>
      </c>
      <c r="S17" s="36">
        <f>SUMIFS(СВЦЭМ!$D$33:$D$776,СВЦЭМ!$A$33:$A$776,$A17,СВЦЭМ!$B$33:$B$776,S$11)+'СЕТ СН'!$F$11+СВЦЭМ!$D$10+'СЕТ СН'!$F$6-'СЕТ СН'!$F$23</f>
        <v>753.25735640000005</v>
      </c>
      <c r="T17" s="36">
        <f>SUMIFS(СВЦЭМ!$D$33:$D$776,СВЦЭМ!$A$33:$A$776,$A17,СВЦЭМ!$B$33:$B$776,T$11)+'СЕТ СН'!$F$11+СВЦЭМ!$D$10+'СЕТ СН'!$F$6-'СЕТ СН'!$F$23</f>
        <v>747.67104433000009</v>
      </c>
      <c r="U17" s="36">
        <f>SUMIFS(СВЦЭМ!$D$33:$D$776,СВЦЭМ!$A$33:$A$776,$A17,СВЦЭМ!$B$33:$B$776,U$11)+'СЕТ СН'!$F$11+СВЦЭМ!$D$10+'СЕТ СН'!$F$6-'СЕТ СН'!$F$23</f>
        <v>744.18324063</v>
      </c>
      <c r="V17" s="36">
        <f>SUMIFS(СВЦЭМ!$D$33:$D$776,СВЦЭМ!$A$33:$A$776,$A17,СВЦЭМ!$B$33:$B$776,V$11)+'СЕТ СН'!$F$11+СВЦЭМ!$D$10+'СЕТ СН'!$F$6-'СЕТ СН'!$F$23</f>
        <v>751.69387470000004</v>
      </c>
      <c r="W17" s="36">
        <f>SUMIFS(СВЦЭМ!$D$33:$D$776,СВЦЭМ!$A$33:$A$776,$A17,СВЦЭМ!$B$33:$B$776,W$11)+'СЕТ СН'!$F$11+СВЦЭМ!$D$10+'СЕТ СН'!$F$6-'СЕТ СН'!$F$23</f>
        <v>744.65361417000008</v>
      </c>
      <c r="X17" s="36">
        <f>SUMIFS(СВЦЭМ!$D$33:$D$776,СВЦЭМ!$A$33:$A$776,$A17,СВЦЭМ!$B$33:$B$776,X$11)+'СЕТ СН'!$F$11+СВЦЭМ!$D$10+'СЕТ СН'!$F$6-'СЕТ СН'!$F$23</f>
        <v>786.66598147000002</v>
      </c>
      <c r="Y17" s="36">
        <f>SUMIFS(СВЦЭМ!$D$33:$D$776,СВЦЭМ!$A$33:$A$776,$A17,СВЦЭМ!$B$33:$B$776,Y$11)+'СЕТ СН'!$F$11+СВЦЭМ!$D$10+'СЕТ СН'!$F$6-'СЕТ СН'!$F$23</f>
        <v>886.91929809999999</v>
      </c>
    </row>
    <row r="18" spans="1:25" ht="15.75" x14ac:dyDescent="0.2">
      <c r="A18" s="35">
        <f t="shared" si="0"/>
        <v>44050</v>
      </c>
      <c r="B18" s="36">
        <f>SUMIFS(СВЦЭМ!$D$33:$D$776,СВЦЭМ!$A$33:$A$776,$A18,СВЦЭМ!$B$33:$B$776,B$11)+'СЕТ СН'!$F$11+СВЦЭМ!$D$10+'СЕТ СН'!$F$6-'СЕТ СН'!$F$23</f>
        <v>934.37819233000005</v>
      </c>
      <c r="C18" s="36">
        <f>SUMIFS(СВЦЭМ!$D$33:$D$776,СВЦЭМ!$A$33:$A$776,$A18,СВЦЭМ!$B$33:$B$776,C$11)+'СЕТ СН'!$F$11+СВЦЭМ!$D$10+'СЕТ СН'!$F$6-'СЕТ СН'!$F$23</f>
        <v>981.33284650000007</v>
      </c>
      <c r="D18" s="36">
        <f>SUMIFS(СВЦЭМ!$D$33:$D$776,СВЦЭМ!$A$33:$A$776,$A18,СВЦЭМ!$B$33:$B$776,D$11)+'СЕТ СН'!$F$11+СВЦЭМ!$D$10+'СЕТ СН'!$F$6-'СЕТ СН'!$F$23</f>
        <v>994.35710375000008</v>
      </c>
      <c r="E18" s="36">
        <f>SUMIFS(СВЦЭМ!$D$33:$D$776,СВЦЭМ!$A$33:$A$776,$A18,СВЦЭМ!$B$33:$B$776,E$11)+'СЕТ СН'!$F$11+СВЦЭМ!$D$10+'СЕТ СН'!$F$6-'СЕТ СН'!$F$23</f>
        <v>1021.25686217</v>
      </c>
      <c r="F18" s="36">
        <f>SUMIFS(СВЦЭМ!$D$33:$D$776,СВЦЭМ!$A$33:$A$776,$A18,СВЦЭМ!$B$33:$B$776,F$11)+'СЕТ СН'!$F$11+СВЦЭМ!$D$10+'СЕТ СН'!$F$6-'СЕТ СН'!$F$23</f>
        <v>1027.70094045</v>
      </c>
      <c r="G18" s="36">
        <f>SUMIFS(СВЦЭМ!$D$33:$D$776,СВЦЭМ!$A$33:$A$776,$A18,СВЦЭМ!$B$33:$B$776,G$11)+'СЕТ СН'!$F$11+СВЦЭМ!$D$10+'СЕТ СН'!$F$6-'СЕТ СН'!$F$23</f>
        <v>1018.9659331500001</v>
      </c>
      <c r="H18" s="36">
        <f>SUMIFS(СВЦЭМ!$D$33:$D$776,СВЦЭМ!$A$33:$A$776,$A18,СВЦЭМ!$B$33:$B$776,H$11)+'СЕТ СН'!$F$11+СВЦЭМ!$D$10+'СЕТ СН'!$F$6-'СЕТ СН'!$F$23</f>
        <v>986.53238758999998</v>
      </c>
      <c r="I18" s="36">
        <f>SUMIFS(СВЦЭМ!$D$33:$D$776,СВЦЭМ!$A$33:$A$776,$A18,СВЦЭМ!$B$33:$B$776,I$11)+'СЕТ СН'!$F$11+СВЦЭМ!$D$10+'СЕТ СН'!$F$6-'СЕТ СН'!$F$23</f>
        <v>960.25932865000004</v>
      </c>
      <c r="J18" s="36">
        <f>SUMIFS(СВЦЭМ!$D$33:$D$776,СВЦЭМ!$A$33:$A$776,$A18,СВЦЭМ!$B$33:$B$776,J$11)+'СЕТ СН'!$F$11+СВЦЭМ!$D$10+'СЕТ СН'!$F$6-'СЕТ СН'!$F$23</f>
        <v>928.42979205000006</v>
      </c>
      <c r="K18" s="36">
        <f>SUMIFS(СВЦЭМ!$D$33:$D$776,СВЦЭМ!$A$33:$A$776,$A18,СВЦЭМ!$B$33:$B$776,K$11)+'СЕТ СН'!$F$11+СВЦЭМ!$D$10+'СЕТ СН'!$F$6-'СЕТ СН'!$F$23</f>
        <v>932.40805604000002</v>
      </c>
      <c r="L18" s="36">
        <f>SUMIFS(СВЦЭМ!$D$33:$D$776,СВЦЭМ!$A$33:$A$776,$A18,СВЦЭМ!$B$33:$B$776,L$11)+'СЕТ СН'!$F$11+СВЦЭМ!$D$10+'СЕТ СН'!$F$6-'СЕТ СН'!$F$23</f>
        <v>906.78173931000003</v>
      </c>
      <c r="M18" s="36">
        <f>SUMIFS(СВЦЭМ!$D$33:$D$776,СВЦЭМ!$A$33:$A$776,$A18,СВЦЭМ!$B$33:$B$776,M$11)+'СЕТ СН'!$F$11+СВЦЭМ!$D$10+'СЕТ СН'!$F$6-'СЕТ СН'!$F$23</f>
        <v>872.02463310000007</v>
      </c>
      <c r="N18" s="36">
        <f>SUMIFS(СВЦЭМ!$D$33:$D$776,СВЦЭМ!$A$33:$A$776,$A18,СВЦЭМ!$B$33:$B$776,N$11)+'СЕТ СН'!$F$11+СВЦЭМ!$D$10+'СЕТ СН'!$F$6-'СЕТ СН'!$F$23</f>
        <v>819.52219682999998</v>
      </c>
      <c r="O18" s="36">
        <f>SUMIFS(СВЦЭМ!$D$33:$D$776,СВЦЭМ!$A$33:$A$776,$A18,СВЦЭМ!$B$33:$B$776,O$11)+'СЕТ СН'!$F$11+СВЦЭМ!$D$10+'СЕТ СН'!$F$6-'СЕТ СН'!$F$23</f>
        <v>788.35016614000006</v>
      </c>
      <c r="P18" s="36">
        <f>SUMIFS(СВЦЭМ!$D$33:$D$776,СВЦЭМ!$A$33:$A$776,$A18,СВЦЭМ!$B$33:$B$776,P$11)+'СЕТ СН'!$F$11+СВЦЭМ!$D$10+'СЕТ СН'!$F$6-'СЕТ СН'!$F$23</f>
        <v>792.46483953000006</v>
      </c>
      <c r="Q18" s="36">
        <f>SUMIFS(СВЦЭМ!$D$33:$D$776,СВЦЭМ!$A$33:$A$776,$A18,СВЦЭМ!$B$33:$B$776,Q$11)+'СЕТ СН'!$F$11+СВЦЭМ!$D$10+'СЕТ СН'!$F$6-'СЕТ СН'!$F$23</f>
        <v>794.79491732000008</v>
      </c>
      <c r="R18" s="36">
        <f>SUMIFS(СВЦЭМ!$D$33:$D$776,СВЦЭМ!$A$33:$A$776,$A18,СВЦЭМ!$B$33:$B$776,R$11)+'СЕТ СН'!$F$11+СВЦЭМ!$D$10+'СЕТ СН'!$F$6-'СЕТ СН'!$F$23</f>
        <v>804.19680440000002</v>
      </c>
      <c r="S18" s="36">
        <f>SUMIFS(СВЦЭМ!$D$33:$D$776,СВЦЭМ!$A$33:$A$776,$A18,СВЦЭМ!$B$33:$B$776,S$11)+'СЕТ СН'!$F$11+СВЦЭМ!$D$10+'СЕТ СН'!$F$6-'СЕТ СН'!$F$23</f>
        <v>806.00572190000003</v>
      </c>
      <c r="T18" s="36">
        <f>SUMIFS(СВЦЭМ!$D$33:$D$776,СВЦЭМ!$A$33:$A$776,$A18,СВЦЭМ!$B$33:$B$776,T$11)+'СЕТ СН'!$F$11+СВЦЭМ!$D$10+'СЕТ СН'!$F$6-'СЕТ СН'!$F$23</f>
        <v>793.93832035000003</v>
      </c>
      <c r="U18" s="36">
        <f>SUMIFS(СВЦЭМ!$D$33:$D$776,СВЦЭМ!$A$33:$A$776,$A18,СВЦЭМ!$B$33:$B$776,U$11)+'СЕТ СН'!$F$11+СВЦЭМ!$D$10+'СЕТ СН'!$F$6-'СЕТ СН'!$F$23</f>
        <v>804.81863327000008</v>
      </c>
      <c r="V18" s="36">
        <f>SUMIFS(СВЦЭМ!$D$33:$D$776,СВЦЭМ!$A$33:$A$776,$A18,СВЦЭМ!$B$33:$B$776,V$11)+'СЕТ СН'!$F$11+СВЦЭМ!$D$10+'СЕТ СН'!$F$6-'СЕТ СН'!$F$23</f>
        <v>821.73930444000007</v>
      </c>
      <c r="W18" s="36">
        <f>SUMIFS(СВЦЭМ!$D$33:$D$776,СВЦЭМ!$A$33:$A$776,$A18,СВЦЭМ!$B$33:$B$776,W$11)+'СЕТ СН'!$F$11+СВЦЭМ!$D$10+'СЕТ СН'!$F$6-'СЕТ СН'!$F$23</f>
        <v>809.48155298000006</v>
      </c>
      <c r="X18" s="36">
        <f>SUMIFS(СВЦЭМ!$D$33:$D$776,СВЦЭМ!$A$33:$A$776,$A18,СВЦЭМ!$B$33:$B$776,X$11)+'СЕТ СН'!$F$11+СВЦЭМ!$D$10+'СЕТ СН'!$F$6-'СЕТ СН'!$F$23</f>
        <v>840.65437108000003</v>
      </c>
      <c r="Y18" s="36">
        <f>SUMIFS(СВЦЭМ!$D$33:$D$776,СВЦЭМ!$A$33:$A$776,$A18,СВЦЭМ!$B$33:$B$776,Y$11)+'СЕТ СН'!$F$11+СВЦЭМ!$D$10+'СЕТ СН'!$F$6-'СЕТ СН'!$F$23</f>
        <v>925.44346007000001</v>
      </c>
    </row>
    <row r="19" spans="1:25" ht="15.75" x14ac:dyDescent="0.2">
      <c r="A19" s="35">
        <f t="shared" si="0"/>
        <v>44051</v>
      </c>
      <c r="B19" s="36">
        <f>SUMIFS(СВЦЭМ!$D$33:$D$776,СВЦЭМ!$A$33:$A$776,$A19,СВЦЭМ!$B$33:$B$776,B$11)+'СЕТ СН'!$F$11+СВЦЭМ!$D$10+'СЕТ СН'!$F$6-'СЕТ СН'!$F$23</f>
        <v>999.72047937000002</v>
      </c>
      <c r="C19" s="36">
        <f>SUMIFS(СВЦЭМ!$D$33:$D$776,СВЦЭМ!$A$33:$A$776,$A19,СВЦЭМ!$B$33:$B$776,C$11)+'СЕТ СН'!$F$11+СВЦЭМ!$D$10+'СЕТ СН'!$F$6-'СЕТ СН'!$F$23</f>
        <v>1022.61067484</v>
      </c>
      <c r="D19" s="36">
        <f>SUMIFS(СВЦЭМ!$D$33:$D$776,СВЦЭМ!$A$33:$A$776,$A19,СВЦЭМ!$B$33:$B$776,D$11)+'СЕТ СН'!$F$11+СВЦЭМ!$D$10+'СЕТ СН'!$F$6-'СЕТ СН'!$F$23</f>
        <v>1025.07096198</v>
      </c>
      <c r="E19" s="36">
        <f>SUMIFS(СВЦЭМ!$D$33:$D$776,СВЦЭМ!$A$33:$A$776,$A19,СВЦЭМ!$B$33:$B$776,E$11)+'СЕТ СН'!$F$11+СВЦЭМ!$D$10+'СЕТ СН'!$F$6-'СЕТ СН'!$F$23</f>
        <v>1044.86766186</v>
      </c>
      <c r="F19" s="36">
        <f>SUMIFS(СВЦЭМ!$D$33:$D$776,СВЦЭМ!$A$33:$A$776,$A19,СВЦЭМ!$B$33:$B$776,F$11)+'СЕТ СН'!$F$11+СВЦЭМ!$D$10+'СЕТ СН'!$F$6-'СЕТ СН'!$F$23</f>
        <v>1042.9983442499999</v>
      </c>
      <c r="G19" s="36">
        <f>SUMIFS(СВЦЭМ!$D$33:$D$776,СВЦЭМ!$A$33:$A$776,$A19,СВЦЭМ!$B$33:$B$776,G$11)+'СЕТ СН'!$F$11+СВЦЭМ!$D$10+'СЕТ СН'!$F$6-'СЕТ СН'!$F$23</f>
        <v>1043.16235102</v>
      </c>
      <c r="H19" s="36">
        <f>SUMIFS(СВЦЭМ!$D$33:$D$776,СВЦЭМ!$A$33:$A$776,$A19,СВЦЭМ!$B$33:$B$776,H$11)+'СЕТ СН'!$F$11+СВЦЭМ!$D$10+'СЕТ СН'!$F$6-'СЕТ СН'!$F$23</f>
        <v>1031.2396847099999</v>
      </c>
      <c r="I19" s="36">
        <f>SUMIFS(СВЦЭМ!$D$33:$D$776,СВЦЭМ!$A$33:$A$776,$A19,СВЦЭМ!$B$33:$B$776,I$11)+'СЕТ СН'!$F$11+СВЦЭМ!$D$10+'СЕТ СН'!$F$6-'СЕТ СН'!$F$23</f>
        <v>995.94909342000005</v>
      </c>
      <c r="J19" s="36">
        <f>SUMIFS(СВЦЭМ!$D$33:$D$776,СВЦЭМ!$A$33:$A$776,$A19,СВЦЭМ!$B$33:$B$776,J$11)+'СЕТ СН'!$F$11+СВЦЭМ!$D$10+'СЕТ СН'!$F$6-'СЕТ СН'!$F$23</f>
        <v>978.50565388000007</v>
      </c>
      <c r="K19" s="36">
        <f>SUMIFS(СВЦЭМ!$D$33:$D$776,СВЦЭМ!$A$33:$A$776,$A19,СВЦЭМ!$B$33:$B$776,K$11)+'СЕТ СН'!$F$11+СВЦЭМ!$D$10+'СЕТ СН'!$F$6-'СЕТ СН'!$F$23</f>
        <v>959.39479075000008</v>
      </c>
      <c r="L19" s="36">
        <f>SUMIFS(СВЦЭМ!$D$33:$D$776,СВЦЭМ!$A$33:$A$776,$A19,СВЦЭМ!$B$33:$B$776,L$11)+'СЕТ СН'!$F$11+СВЦЭМ!$D$10+'СЕТ СН'!$F$6-'СЕТ СН'!$F$23</f>
        <v>916.1220687</v>
      </c>
      <c r="M19" s="36">
        <f>SUMIFS(СВЦЭМ!$D$33:$D$776,СВЦЭМ!$A$33:$A$776,$A19,СВЦЭМ!$B$33:$B$776,M$11)+'СЕТ СН'!$F$11+СВЦЭМ!$D$10+'СЕТ СН'!$F$6-'СЕТ СН'!$F$23</f>
        <v>823.36108989000002</v>
      </c>
      <c r="N19" s="36">
        <f>SUMIFS(СВЦЭМ!$D$33:$D$776,СВЦЭМ!$A$33:$A$776,$A19,СВЦЭМ!$B$33:$B$776,N$11)+'СЕТ СН'!$F$11+СВЦЭМ!$D$10+'СЕТ СН'!$F$6-'СЕТ СН'!$F$23</f>
        <v>779.26976941999999</v>
      </c>
      <c r="O19" s="36">
        <f>SUMIFS(СВЦЭМ!$D$33:$D$776,СВЦЭМ!$A$33:$A$776,$A19,СВЦЭМ!$B$33:$B$776,O$11)+'СЕТ СН'!$F$11+СВЦЭМ!$D$10+'СЕТ СН'!$F$6-'СЕТ СН'!$F$23</f>
        <v>762.13200465</v>
      </c>
      <c r="P19" s="36">
        <f>SUMIFS(СВЦЭМ!$D$33:$D$776,СВЦЭМ!$A$33:$A$776,$A19,СВЦЭМ!$B$33:$B$776,P$11)+'СЕТ СН'!$F$11+СВЦЭМ!$D$10+'СЕТ СН'!$F$6-'СЕТ СН'!$F$23</f>
        <v>761.12337535000006</v>
      </c>
      <c r="Q19" s="36">
        <f>SUMIFS(СВЦЭМ!$D$33:$D$776,СВЦЭМ!$A$33:$A$776,$A19,СВЦЭМ!$B$33:$B$776,Q$11)+'СЕТ СН'!$F$11+СВЦЭМ!$D$10+'СЕТ СН'!$F$6-'СЕТ СН'!$F$23</f>
        <v>772.27747187</v>
      </c>
      <c r="R19" s="36">
        <f>SUMIFS(СВЦЭМ!$D$33:$D$776,СВЦЭМ!$A$33:$A$776,$A19,СВЦЭМ!$B$33:$B$776,R$11)+'СЕТ СН'!$F$11+СВЦЭМ!$D$10+'СЕТ СН'!$F$6-'СЕТ СН'!$F$23</f>
        <v>755.19784852999999</v>
      </c>
      <c r="S19" s="36">
        <f>SUMIFS(СВЦЭМ!$D$33:$D$776,СВЦЭМ!$A$33:$A$776,$A19,СВЦЭМ!$B$33:$B$776,S$11)+'СЕТ СН'!$F$11+СВЦЭМ!$D$10+'СЕТ СН'!$F$6-'СЕТ СН'!$F$23</f>
        <v>763.40678648000005</v>
      </c>
      <c r="T19" s="36">
        <f>SUMIFS(СВЦЭМ!$D$33:$D$776,СВЦЭМ!$A$33:$A$776,$A19,СВЦЭМ!$B$33:$B$776,T$11)+'СЕТ СН'!$F$11+СВЦЭМ!$D$10+'СЕТ СН'!$F$6-'СЕТ СН'!$F$23</f>
        <v>780.06730664000008</v>
      </c>
      <c r="U19" s="36">
        <f>SUMIFS(СВЦЭМ!$D$33:$D$776,СВЦЭМ!$A$33:$A$776,$A19,СВЦЭМ!$B$33:$B$776,U$11)+'СЕТ СН'!$F$11+СВЦЭМ!$D$10+'СЕТ СН'!$F$6-'СЕТ СН'!$F$23</f>
        <v>786.73391362000007</v>
      </c>
      <c r="V19" s="36">
        <f>SUMIFS(СВЦЭМ!$D$33:$D$776,СВЦЭМ!$A$33:$A$776,$A19,СВЦЭМ!$B$33:$B$776,V$11)+'СЕТ СН'!$F$11+СВЦЭМ!$D$10+'СЕТ СН'!$F$6-'СЕТ СН'!$F$23</f>
        <v>774.86078888999998</v>
      </c>
      <c r="W19" s="36">
        <f>SUMIFS(СВЦЭМ!$D$33:$D$776,СВЦЭМ!$A$33:$A$776,$A19,СВЦЭМ!$B$33:$B$776,W$11)+'СЕТ СН'!$F$11+СВЦЭМ!$D$10+'СЕТ СН'!$F$6-'СЕТ СН'!$F$23</f>
        <v>763.12524570000005</v>
      </c>
      <c r="X19" s="36">
        <f>SUMIFS(СВЦЭМ!$D$33:$D$776,СВЦЭМ!$A$33:$A$776,$A19,СВЦЭМ!$B$33:$B$776,X$11)+'СЕТ СН'!$F$11+СВЦЭМ!$D$10+'СЕТ СН'!$F$6-'СЕТ СН'!$F$23</f>
        <v>787.55769475</v>
      </c>
      <c r="Y19" s="36">
        <f>SUMIFS(СВЦЭМ!$D$33:$D$776,СВЦЭМ!$A$33:$A$776,$A19,СВЦЭМ!$B$33:$B$776,Y$11)+'СЕТ СН'!$F$11+СВЦЭМ!$D$10+'СЕТ СН'!$F$6-'СЕТ СН'!$F$23</f>
        <v>884.33833522999998</v>
      </c>
    </row>
    <row r="20" spans="1:25" ht="15.75" x14ac:dyDescent="0.2">
      <c r="A20" s="35">
        <f t="shared" si="0"/>
        <v>44052</v>
      </c>
      <c r="B20" s="36">
        <f>SUMIFS(СВЦЭМ!$D$33:$D$776,СВЦЭМ!$A$33:$A$776,$A20,СВЦЭМ!$B$33:$B$776,B$11)+'СЕТ СН'!$F$11+СВЦЭМ!$D$10+'СЕТ СН'!$F$6-'СЕТ СН'!$F$23</f>
        <v>971.22478007000007</v>
      </c>
      <c r="C20" s="36">
        <f>SUMIFS(СВЦЭМ!$D$33:$D$776,СВЦЭМ!$A$33:$A$776,$A20,СВЦЭМ!$B$33:$B$776,C$11)+'СЕТ СН'!$F$11+СВЦЭМ!$D$10+'СЕТ СН'!$F$6-'СЕТ СН'!$F$23</f>
        <v>1054.3748051499999</v>
      </c>
      <c r="D20" s="36">
        <f>SUMIFS(СВЦЭМ!$D$33:$D$776,СВЦЭМ!$A$33:$A$776,$A20,СВЦЭМ!$B$33:$B$776,D$11)+'СЕТ СН'!$F$11+СВЦЭМ!$D$10+'СЕТ СН'!$F$6-'СЕТ СН'!$F$23</f>
        <v>1047.77930722</v>
      </c>
      <c r="E20" s="36">
        <f>SUMIFS(СВЦЭМ!$D$33:$D$776,СВЦЭМ!$A$33:$A$776,$A20,СВЦЭМ!$B$33:$B$776,E$11)+'СЕТ СН'!$F$11+СВЦЭМ!$D$10+'СЕТ СН'!$F$6-'СЕТ СН'!$F$23</f>
        <v>1042.6655153699999</v>
      </c>
      <c r="F20" s="36">
        <f>SUMIFS(СВЦЭМ!$D$33:$D$776,СВЦЭМ!$A$33:$A$776,$A20,СВЦЭМ!$B$33:$B$776,F$11)+'СЕТ СН'!$F$11+СВЦЭМ!$D$10+'СЕТ СН'!$F$6-'СЕТ СН'!$F$23</f>
        <v>1036.89262136</v>
      </c>
      <c r="G20" s="36">
        <f>SUMIFS(СВЦЭМ!$D$33:$D$776,СВЦЭМ!$A$33:$A$776,$A20,СВЦЭМ!$B$33:$B$776,G$11)+'СЕТ СН'!$F$11+СВЦЭМ!$D$10+'СЕТ СН'!$F$6-'СЕТ СН'!$F$23</f>
        <v>1043.52900067</v>
      </c>
      <c r="H20" s="36">
        <f>SUMIFS(СВЦЭМ!$D$33:$D$776,СВЦЭМ!$A$33:$A$776,$A20,СВЦЭМ!$B$33:$B$776,H$11)+'СЕТ СН'!$F$11+СВЦЭМ!$D$10+'СЕТ СН'!$F$6-'СЕТ СН'!$F$23</f>
        <v>1055.0308868499999</v>
      </c>
      <c r="I20" s="36">
        <f>SUMIFS(СВЦЭМ!$D$33:$D$776,СВЦЭМ!$A$33:$A$776,$A20,СВЦЭМ!$B$33:$B$776,I$11)+'СЕТ СН'!$F$11+СВЦЭМ!$D$10+'СЕТ СН'!$F$6-'СЕТ СН'!$F$23</f>
        <v>1051.4552158700001</v>
      </c>
      <c r="J20" s="36">
        <f>SUMIFS(СВЦЭМ!$D$33:$D$776,СВЦЭМ!$A$33:$A$776,$A20,СВЦЭМ!$B$33:$B$776,J$11)+'СЕТ СН'!$F$11+СВЦЭМ!$D$10+'СЕТ СН'!$F$6-'СЕТ СН'!$F$23</f>
        <v>1001.54161501</v>
      </c>
      <c r="K20" s="36">
        <f>SUMIFS(СВЦЭМ!$D$33:$D$776,СВЦЭМ!$A$33:$A$776,$A20,СВЦЭМ!$B$33:$B$776,K$11)+'СЕТ СН'!$F$11+СВЦЭМ!$D$10+'СЕТ СН'!$F$6-'СЕТ СН'!$F$23</f>
        <v>959.23845537</v>
      </c>
      <c r="L20" s="36">
        <f>SUMIFS(СВЦЭМ!$D$33:$D$776,СВЦЭМ!$A$33:$A$776,$A20,СВЦЭМ!$B$33:$B$776,L$11)+'СЕТ СН'!$F$11+СВЦЭМ!$D$10+'СЕТ СН'!$F$6-'СЕТ СН'!$F$23</f>
        <v>913.48784015000001</v>
      </c>
      <c r="M20" s="36">
        <f>SUMIFS(СВЦЭМ!$D$33:$D$776,СВЦЭМ!$A$33:$A$776,$A20,СВЦЭМ!$B$33:$B$776,M$11)+'СЕТ СН'!$F$11+СВЦЭМ!$D$10+'СЕТ СН'!$F$6-'СЕТ СН'!$F$23</f>
        <v>827.72258083999998</v>
      </c>
      <c r="N20" s="36">
        <f>SUMIFS(СВЦЭМ!$D$33:$D$776,СВЦЭМ!$A$33:$A$776,$A20,СВЦЭМ!$B$33:$B$776,N$11)+'СЕТ СН'!$F$11+СВЦЭМ!$D$10+'СЕТ СН'!$F$6-'СЕТ СН'!$F$23</f>
        <v>775.58608495999999</v>
      </c>
      <c r="O20" s="36">
        <f>SUMIFS(СВЦЭМ!$D$33:$D$776,СВЦЭМ!$A$33:$A$776,$A20,СВЦЭМ!$B$33:$B$776,O$11)+'СЕТ СН'!$F$11+СВЦЭМ!$D$10+'СЕТ СН'!$F$6-'СЕТ СН'!$F$23</f>
        <v>743.38274605000004</v>
      </c>
      <c r="P20" s="36">
        <f>SUMIFS(СВЦЭМ!$D$33:$D$776,СВЦЭМ!$A$33:$A$776,$A20,СВЦЭМ!$B$33:$B$776,P$11)+'СЕТ СН'!$F$11+СВЦЭМ!$D$10+'СЕТ СН'!$F$6-'СЕТ СН'!$F$23</f>
        <v>745.97645355999998</v>
      </c>
      <c r="Q20" s="36">
        <f>SUMIFS(СВЦЭМ!$D$33:$D$776,СВЦЭМ!$A$33:$A$776,$A20,СВЦЭМ!$B$33:$B$776,Q$11)+'СЕТ СН'!$F$11+СВЦЭМ!$D$10+'СЕТ СН'!$F$6-'СЕТ СН'!$F$23</f>
        <v>763.90850496000007</v>
      </c>
      <c r="R20" s="36">
        <f>SUMIFS(СВЦЭМ!$D$33:$D$776,СВЦЭМ!$A$33:$A$776,$A20,СВЦЭМ!$B$33:$B$776,R$11)+'СЕТ СН'!$F$11+СВЦЭМ!$D$10+'СЕТ СН'!$F$6-'СЕТ СН'!$F$23</f>
        <v>750.60735653000006</v>
      </c>
      <c r="S20" s="36">
        <f>SUMIFS(СВЦЭМ!$D$33:$D$776,СВЦЭМ!$A$33:$A$776,$A20,СВЦЭМ!$B$33:$B$776,S$11)+'СЕТ СН'!$F$11+СВЦЭМ!$D$10+'СЕТ СН'!$F$6-'СЕТ СН'!$F$23</f>
        <v>752.94914851999999</v>
      </c>
      <c r="T20" s="36">
        <f>SUMIFS(СВЦЭМ!$D$33:$D$776,СВЦЭМ!$A$33:$A$776,$A20,СВЦЭМ!$B$33:$B$776,T$11)+'СЕТ СН'!$F$11+СВЦЭМ!$D$10+'СЕТ СН'!$F$6-'СЕТ СН'!$F$23</f>
        <v>763.65112435000003</v>
      </c>
      <c r="U20" s="36">
        <f>SUMIFS(СВЦЭМ!$D$33:$D$776,СВЦЭМ!$A$33:$A$776,$A20,СВЦЭМ!$B$33:$B$776,U$11)+'СЕТ СН'!$F$11+СВЦЭМ!$D$10+'СЕТ СН'!$F$6-'СЕТ СН'!$F$23</f>
        <v>768.44369617000007</v>
      </c>
      <c r="V20" s="36">
        <f>SUMIFS(СВЦЭМ!$D$33:$D$776,СВЦЭМ!$A$33:$A$776,$A20,СВЦЭМ!$B$33:$B$776,V$11)+'СЕТ СН'!$F$11+СВЦЭМ!$D$10+'СЕТ СН'!$F$6-'СЕТ СН'!$F$23</f>
        <v>768.79356999000004</v>
      </c>
      <c r="W20" s="36">
        <f>SUMIFS(СВЦЭМ!$D$33:$D$776,СВЦЭМ!$A$33:$A$776,$A20,СВЦЭМ!$B$33:$B$776,W$11)+'СЕТ СН'!$F$11+СВЦЭМ!$D$10+'СЕТ СН'!$F$6-'СЕТ СН'!$F$23</f>
        <v>754.72054136000008</v>
      </c>
      <c r="X20" s="36">
        <f>SUMIFS(СВЦЭМ!$D$33:$D$776,СВЦЭМ!$A$33:$A$776,$A20,СВЦЭМ!$B$33:$B$776,X$11)+'СЕТ СН'!$F$11+СВЦЭМ!$D$10+'СЕТ СН'!$F$6-'СЕТ СН'!$F$23</f>
        <v>785.58971769000004</v>
      </c>
      <c r="Y20" s="36">
        <f>SUMIFS(СВЦЭМ!$D$33:$D$776,СВЦЭМ!$A$33:$A$776,$A20,СВЦЭМ!$B$33:$B$776,Y$11)+'СЕТ СН'!$F$11+СВЦЭМ!$D$10+'СЕТ СН'!$F$6-'СЕТ СН'!$F$23</f>
        <v>889.03697570999998</v>
      </c>
    </row>
    <row r="21" spans="1:25" ht="15.75" x14ac:dyDescent="0.2">
      <c r="A21" s="35">
        <f t="shared" si="0"/>
        <v>44053</v>
      </c>
      <c r="B21" s="36">
        <f>SUMIFS(СВЦЭМ!$D$33:$D$776,СВЦЭМ!$A$33:$A$776,$A21,СВЦЭМ!$B$33:$B$776,B$11)+'СЕТ СН'!$F$11+СВЦЭМ!$D$10+'СЕТ СН'!$F$6-'СЕТ СН'!$F$23</f>
        <v>975.81995326000003</v>
      </c>
      <c r="C21" s="36">
        <f>SUMIFS(СВЦЭМ!$D$33:$D$776,СВЦЭМ!$A$33:$A$776,$A21,СВЦЭМ!$B$33:$B$776,C$11)+'СЕТ СН'!$F$11+СВЦЭМ!$D$10+'СЕТ СН'!$F$6-'СЕТ СН'!$F$23</f>
        <v>1028.47946325</v>
      </c>
      <c r="D21" s="36">
        <f>SUMIFS(СВЦЭМ!$D$33:$D$776,СВЦЭМ!$A$33:$A$776,$A21,СВЦЭМ!$B$33:$B$776,D$11)+'СЕТ СН'!$F$11+СВЦЭМ!$D$10+'СЕТ СН'!$F$6-'СЕТ СН'!$F$23</f>
        <v>1010.99440812</v>
      </c>
      <c r="E21" s="36">
        <f>SUMIFS(СВЦЭМ!$D$33:$D$776,СВЦЭМ!$A$33:$A$776,$A21,СВЦЭМ!$B$33:$B$776,E$11)+'СЕТ СН'!$F$11+СВЦЭМ!$D$10+'СЕТ СН'!$F$6-'СЕТ СН'!$F$23</f>
        <v>998.81874674000005</v>
      </c>
      <c r="F21" s="36">
        <f>SUMIFS(СВЦЭМ!$D$33:$D$776,СВЦЭМ!$A$33:$A$776,$A21,СВЦЭМ!$B$33:$B$776,F$11)+'СЕТ СН'!$F$11+СВЦЭМ!$D$10+'СЕТ СН'!$F$6-'СЕТ СН'!$F$23</f>
        <v>991.84831421000001</v>
      </c>
      <c r="G21" s="36">
        <f>SUMIFS(СВЦЭМ!$D$33:$D$776,СВЦЭМ!$A$33:$A$776,$A21,СВЦЭМ!$B$33:$B$776,G$11)+'СЕТ СН'!$F$11+СВЦЭМ!$D$10+'СЕТ СН'!$F$6-'СЕТ СН'!$F$23</f>
        <v>1000.26034235</v>
      </c>
      <c r="H21" s="36">
        <f>SUMIFS(СВЦЭМ!$D$33:$D$776,СВЦЭМ!$A$33:$A$776,$A21,СВЦЭМ!$B$33:$B$776,H$11)+'СЕТ СН'!$F$11+СВЦЭМ!$D$10+'СЕТ СН'!$F$6-'СЕТ СН'!$F$23</f>
        <v>1028.4064034099999</v>
      </c>
      <c r="I21" s="36">
        <f>SUMIFS(СВЦЭМ!$D$33:$D$776,СВЦЭМ!$A$33:$A$776,$A21,СВЦЭМ!$B$33:$B$776,I$11)+'СЕТ СН'!$F$11+СВЦЭМ!$D$10+'СЕТ СН'!$F$6-'СЕТ СН'!$F$23</f>
        <v>1022.46500609</v>
      </c>
      <c r="J21" s="36">
        <f>SUMIFS(СВЦЭМ!$D$33:$D$776,СВЦЭМ!$A$33:$A$776,$A21,СВЦЭМ!$B$33:$B$776,J$11)+'СЕТ СН'!$F$11+СВЦЭМ!$D$10+'СЕТ СН'!$F$6-'СЕТ СН'!$F$23</f>
        <v>969.46374065999998</v>
      </c>
      <c r="K21" s="36">
        <f>SUMIFS(СВЦЭМ!$D$33:$D$776,СВЦЭМ!$A$33:$A$776,$A21,СВЦЭМ!$B$33:$B$776,K$11)+'СЕТ СН'!$F$11+СВЦЭМ!$D$10+'СЕТ СН'!$F$6-'СЕТ СН'!$F$23</f>
        <v>923.93739905000007</v>
      </c>
      <c r="L21" s="36">
        <f>SUMIFS(СВЦЭМ!$D$33:$D$776,СВЦЭМ!$A$33:$A$776,$A21,СВЦЭМ!$B$33:$B$776,L$11)+'СЕТ СН'!$F$11+СВЦЭМ!$D$10+'СЕТ СН'!$F$6-'СЕТ СН'!$F$23</f>
        <v>914.93089050000003</v>
      </c>
      <c r="M21" s="36">
        <f>SUMIFS(СВЦЭМ!$D$33:$D$776,СВЦЭМ!$A$33:$A$776,$A21,СВЦЭМ!$B$33:$B$776,M$11)+'СЕТ СН'!$F$11+СВЦЭМ!$D$10+'СЕТ СН'!$F$6-'СЕТ СН'!$F$23</f>
        <v>862.50633272000005</v>
      </c>
      <c r="N21" s="36">
        <f>SUMIFS(СВЦЭМ!$D$33:$D$776,СВЦЭМ!$A$33:$A$776,$A21,СВЦЭМ!$B$33:$B$776,N$11)+'СЕТ СН'!$F$11+СВЦЭМ!$D$10+'СЕТ СН'!$F$6-'СЕТ СН'!$F$23</f>
        <v>800.33412157999999</v>
      </c>
      <c r="O21" s="36">
        <f>SUMIFS(СВЦЭМ!$D$33:$D$776,СВЦЭМ!$A$33:$A$776,$A21,СВЦЭМ!$B$33:$B$776,O$11)+'СЕТ СН'!$F$11+СВЦЭМ!$D$10+'СЕТ СН'!$F$6-'СЕТ СН'!$F$23</f>
        <v>764.87368103000006</v>
      </c>
      <c r="P21" s="36">
        <f>SUMIFS(СВЦЭМ!$D$33:$D$776,СВЦЭМ!$A$33:$A$776,$A21,СВЦЭМ!$B$33:$B$776,P$11)+'СЕТ СН'!$F$11+СВЦЭМ!$D$10+'СЕТ СН'!$F$6-'СЕТ СН'!$F$23</f>
        <v>738.30017270000008</v>
      </c>
      <c r="Q21" s="36">
        <f>SUMIFS(СВЦЭМ!$D$33:$D$776,СВЦЭМ!$A$33:$A$776,$A21,СВЦЭМ!$B$33:$B$776,Q$11)+'СЕТ СН'!$F$11+СВЦЭМ!$D$10+'СЕТ СН'!$F$6-'СЕТ СН'!$F$23</f>
        <v>744.52969859000007</v>
      </c>
      <c r="R21" s="36">
        <f>SUMIFS(СВЦЭМ!$D$33:$D$776,СВЦЭМ!$A$33:$A$776,$A21,СВЦЭМ!$B$33:$B$776,R$11)+'СЕТ СН'!$F$11+СВЦЭМ!$D$10+'СЕТ СН'!$F$6-'СЕТ СН'!$F$23</f>
        <v>749.12422741</v>
      </c>
      <c r="S21" s="36">
        <f>SUMIFS(СВЦЭМ!$D$33:$D$776,СВЦЭМ!$A$33:$A$776,$A21,СВЦЭМ!$B$33:$B$776,S$11)+'СЕТ СН'!$F$11+СВЦЭМ!$D$10+'СЕТ СН'!$F$6-'СЕТ СН'!$F$23</f>
        <v>749.04082591999997</v>
      </c>
      <c r="T21" s="36">
        <f>SUMIFS(СВЦЭМ!$D$33:$D$776,СВЦЭМ!$A$33:$A$776,$A21,СВЦЭМ!$B$33:$B$776,T$11)+'СЕТ СН'!$F$11+СВЦЭМ!$D$10+'СЕТ СН'!$F$6-'СЕТ СН'!$F$23</f>
        <v>758.76246437999998</v>
      </c>
      <c r="U21" s="36">
        <f>SUMIFS(СВЦЭМ!$D$33:$D$776,СВЦЭМ!$A$33:$A$776,$A21,СВЦЭМ!$B$33:$B$776,U$11)+'СЕТ СН'!$F$11+СВЦЭМ!$D$10+'СЕТ СН'!$F$6-'СЕТ СН'!$F$23</f>
        <v>759.71538136000004</v>
      </c>
      <c r="V21" s="36">
        <f>SUMIFS(СВЦЭМ!$D$33:$D$776,СВЦЭМ!$A$33:$A$776,$A21,СВЦЭМ!$B$33:$B$776,V$11)+'СЕТ СН'!$F$11+СВЦЭМ!$D$10+'СЕТ СН'!$F$6-'СЕТ СН'!$F$23</f>
        <v>750.26689552000005</v>
      </c>
      <c r="W21" s="36">
        <f>SUMIFS(СВЦЭМ!$D$33:$D$776,СВЦЭМ!$A$33:$A$776,$A21,СВЦЭМ!$B$33:$B$776,W$11)+'СЕТ СН'!$F$11+СВЦЭМ!$D$10+'СЕТ СН'!$F$6-'СЕТ СН'!$F$23</f>
        <v>734.88481954000008</v>
      </c>
      <c r="X21" s="36">
        <f>SUMIFS(СВЦЭМ!$D$33:$D$776,СВЦЭМ!$A$33:$A$776,$A21,СВЦЭМ!$B$33:$B$776,X$11)+'СЕТ СН'!$F$11+СВЦЭМ!$D$10+'СЕТ СН'!$F$6-'СЕТ СН'!$F$23</f>
        <v>767.32918459000007</v>
      </c>
      <c r="Y21" s="36">
        <f>SUMIFS(СВЦЭМ!$D$33:$D$776,СВЦЭМ!$A$33:$A$776,$A21,СВЦЭМ!$B$33:$B$776,Y$11)+'СЕТ СН'!$F$11+СВЦЭМ!$D$10+'СЕТ СН'!$F$6-'СЕТ СН'!$F$23</f>
        <v>846.04674996000006</v>
      </c>
    </row>
    <row r="22" spans="1:25" ht="15.75" x14ac:dyDescent="0.2">
      <c r="A22" s="35">
        <f t="shared" si="0"/>
        <v>44054</v>
      </c>
      <c r="B22" s="36">
        <f>SUMIFS(СВЦЭМ!$D$33:$D$776,СВЦЭМ!$A$33:$A$776,$A22,СВЦЭМ!$B$33:$B$776,B$11)+'СЕТ СН'!$F$11+СВЦЭМ!$D$10+'СЕТ СН'!$F$6-'СЕТ СН'!$F$23</f>
        <v>936.13863799000001</v>
      </c>
      <c r="C22" s="36">
        <f>SUMIFS(СВЦЭМ!$D$33:$D$776,СВЦЭМ!$A$33:$A$776,$A22,СВЦЭМ!$B$33:$B$776,C$11)+'СЕТ СН'!$F$11+СВЦЭМ!$D$10+'СЕТ СН'!$F$6-'СЕТ СН'!$F$23</f>
        <v>978.86001414999998</v>
      </c>
      <c r="D22" s="36">
        <f>SUMIFS(СВЦЭМ!$D$33:$D$776,СВЦЭМ!$A$33:$A$776,$A22,СВЦЭМ!$B$33:$B$776,D$11)+'СЕТ СН'!$F$11+СВЦЭМ!$D$10+'СЕТ СН'!$F$6-'СЕТ СН'!$F$23</f>
        <v>973.38253005000001</v>
      </c>
      <c r="E22" s="36">
        <f>SUMIFS(СВЦЭМ!$D$33:$D$776,СВЦЭМ!$A$33:$A$776,$A22,СВЦЭМ!$B$33:$B$776,E$11)+'СЕТ СН'!$F$11+СВЦЭМ!$D$10+'СЕТ СН'!$F$6-'СЕТ СН'!$F$23</f>
        <v>959.57895170000006</v>
      </c>
      <c r="F22" s="36">
        <f>SUMIFS(СВЦЭМ!$D$33:$D$776,СВЦЭМ!$A$33:$A$776,$A22,СВЦЭМ!$B$33:$B$776,F$11)+'СЕТ СН'!$F$11+СВЦЭМ!$D$10+'СЕТ СН'!$F$6-'СЕТ СН'!$F$23</f>
        <v>945.76079779999998</v>
      </c>
      <c r="G22" s="36">
        <f>SUMIFS(СВЦЭМ!$D$33:$D$776,СВЦЭМ!$A$33:$A$776,$A22,СВЦЭМ!$B$33:$B$776,G$11)+'СЕТ СН'!$F$11+СВЦЭМ!$D$10+'СЕТ СН'!$F$6-'СЕТ СН'!$F$23</f>
        <v>958.22720690000006</v>
      </c>
      <c r="H22" s="36">
        <f>SUMIFS(СВЦЭМ!$D$33:$D$776,СВЦЭМ!$A$33:$A$776,$A22,СВЦЭМ!$B$33:$B$776,H$11)+'СЕТ СН'!$F$11+СВЦЭМ!$D$10+'СЕТ СН'!$F$6-'СЕТ СН'!$F$23</f>
        <v>927.40676681000002</v>
      </c>
      <c r="I22" s="36">
        <f>SUMIFS(СВЦЭМ!$D$33:$D$776,СВЦЭМ!$A$33:$A$776,$A22,СВЦЭМ!$B$33:$B$776,I$11)+'СЕТ СН'!$F$11+СВЦЭМ!$D$10+'СЕТ СН'!$F$6-'СЕТ СН'!$F$23</f>
        <v>912.36899262999998</v>
      </c>
      <c r="J22" s="36">
        <f>SUMIFS(СВЦЭМ!$D$33:$D$776,СВЦЭМ!$A$33:$A$776,$A22,СВЦЭМ!$B$33:$B$776,J$11)+'СЕТ СН'!$F$11+СВЦЭМ!$D$10+'СЕТ СН'!$F$6-'СЕТ СН'!$F$23</f>
        <v>886.14722774000006</v>
      </c>
      <c r="K22" s="36">
        <f>SUMIFS(СВЦЭМ!$D$33:$D$776,СВЦЭМ!$A$33:$A$776,$A22,СВЦЭМ!$B$33:$B$776,K$11)+'СЕТ СН'!$F$11+СВЦЭМ!$D$10+'СЕТ СН'!$F$6-'СЕТ СН'!$F$23</f>
        <v>862.69887180000001</v>
      </c>
      <c r="L22" s="36">
        <f>SUMIFS(СВЦЭМ!$D$33:$D$776,СВЦЭМ!$A$33:$A$776,$A22,СВЦЭМ!$B$33:$B$776,L$11)+'СЕТ СН'!$F$11+СВЦЭМ!$D$10+'СЕТ СН'!$F$6-'СЕТ СН'!$F$23</f>
        <v>852.70271103000005</v>
      </c>
      <c r="M22" s="36">
        <f>SUMIFS(СВЦЭМ!$D$33:$D$776,СВЦЭМ!$A$33:$A$776,$A22,СВЦЭМ!$B$33:$B$776,M$11)+'СЕТ СН'!$F$11+СВЦЭМ!$D$10+'СЕТ СН'!$F$6-'СЕТ СН'!$F$23</f>
        <v>809.90576782000005</v>
      </c>
      <c r="N22" s="36">
        <f>SUMIFS(СВЦЭМ!$D$33:$D$776,СВЦЭМ!$A$33:$A$776,$A22,СВЦЭМ!$B$33:$B$776,N$11)+'СЕТ СН'!$F$11+СВЦЭМ!$D$10+'СЕТ СН'!$F$6-'СЕТ СН'!$F$23</f>
        <v>794.60915688</v>
      </c>
      <c r="O22" s="36">
        <f>SUMIFS(СВЦЭМ!$D$33:$D$776,СВЦЭМ!$A$33:$A$776,$A22,СВЦЭМ!$B$33:$B$776,O$11)+'СЕТ СН'!$F$11+СВЦЭМ!$D$10+'СЕТ СН'!$F$6-'СЕТ СН'!$F$23</f>
        <v>799.22192702000007</v>
      </c>
      <c r="P22" s="36">
        <f>SUMIFS(СВЦЭМ!$D$33:$D$776,СВЦЭМ!$A$33:$A$776,$A22,СВЦЭМ!$B$33:$B$776,P$11)+'СЕТ СН'!$F$11+СВЦЭМ!$D$10+'СЕТ СН'!$F$6-'СЕТ СН'!$F$23</f>
        <v>798.89507359000004</v>
      </c>
      <c r="Q22" s="36">
        <f>SUMIFS(СВЦЭМ!$D$33:$D$776,СВЦЭМ!$A$33:$A$776,$A22,СВЦЭМ!$B$33:$B$776,Q$11)+'СЕТ СН'!$F$11+СВЦЭМ!$D$10+'СЕТ СН'!$F$6-'СЕТ СН'!$F$23</f>
        <v>798.15276302000007</v>
      </c>
      <c r="R22" s="36">
        <f>SUMIFS(СВЦЭМ!$D$33:$D$776,СВЦЭМ!$A$33:$A$776,$A22,СВЦЭМ!$B$33:$B$776,R$11)+'СЕТ СН'!$F$11+СВЦЭМ!$D$10+'СЕТ СН'!$F$6-'СЕТ СН'!$F$23</f>
        <v>792.63696641000001</v>
      </c>
      <c r="S22" s="36">
        <f>SUMIFS(СВЦЭМ!$D$33:$D$776,СВЦЭМ!$A$33:$A$776,$A22,СВЦЭМ!$B$33:$B$776,S$11)+'СЕТ СН'!$F$11+СВЦЭМ!$D$10+'СЕТ СН'!$F$6-'СЕТ СН'!$F$23</f>
        <v>798.15643145000001</v>
      </c>
      <c r="T22" s="36">
        <f>SUMIFS(СВЦЭМ!$D$33:$D$776,СВЦЭМ!$A$33:$A$776,$A22,СВЦЭМ!$B$33:$B$776,T$11)+'СЕТ СН'!$F$11+СВЦЭМ!$D$10+'СЕТ СН'!$F$6-'СЕТ СН'!$F$23</f>
        <v>797.09706246000007</v>
      </c>
      <c r="U22" s="36">
        <f>SUMIFS(СВЦЭМ!$D$33:$D$776,СВЦЭМ!$A$33:$A$776,$A22,СВЦЭМ!$B$33:$B$776,U$11)+'СЕТ СН'!$F$11+СВЦЭМ!$D$10+'СЕТ СН'!$F$6-'СЕТ СН'!$F$23</f>
        <v>789.92377297000007</v>
      </c>
      <c r="V22" s="36">
        <f>SUMIFS(СВЦЭМ!$D$33:$D$776,СВЦЭМ!$A$33:$A$776,$A22,СВЦЭМ!$B$33:$B$776,V$11)+'СЕТ СН'!$F$11+СВЦЭМ!$D$10+'СЕТ СН'!$F$6-'СЕТ СН'!$F$23</f>
        <v>784.80634423000004</v>
      </c>
      <c r="W22" s="36">
        <f>SUMIFS(СВЦЭМ!$D$33:$D$776,СВЦЭМ!$A$33:$A$776,$A22,СВЦЭМ!$B$33:$B$776,W$11)+'СЕТ СН'!$F$11+СВЦЭМ!$D$10+'СЕТ СН'!$F$6-'СЕТ СН'!$F$23</f>
        <v>791.71151243999998</v>
      </c>
      <c r="X22" s="36">
        <f>SUMIFS(СВЦЭМ!$D$33:$D$776,СВЦЭМ!$A$33:$A$776,$A22,СВЦЭМ!$B$33:$B$776,X$11)+'СЕТ СН'!$F$11+СВЦЭМ!$D$10+'СЕТ СН'!$F$6-'СЕТ СН'!$F$23</f>
        <v>792.68057676000001</v>
      </c>
      <c r="Y22" s="36">
        <f>SUMIFS(СВЦЭМ!$D$33:$D$776,СВЦЭМ!$A$33:$A$776,$A22,СВЦЭМ!$B$33:$B$776,Y$11)+'СЕТ СН'!$F$11+СВЦЭМ!$D$10+'СЕТ СН'!$F$6-'СЕТ СН'!$F$23</f>
        <v>836.04359929999998</v>
      </c>
    </row>
    <row r="23" spans="1:25" ht="15.75" x14ac:dyDescent="0.2">
      <c r="A23" s="35">
        <f t="shared" si="0"/>
        <v>44055</v>
      </c>
      <c r="B23" s="36">
        <f>SUMIFS(СВЦЭМ!$D$33:$D$776,СВЦЭМ!$A$33:$A$776,$A23,СВЦЭМ!$B$33:$B$776,B$11)+'СЕТ СН'!$F$11+СВЦЭМ!$D$10+'СЕТ СН'!$F$6-'СЕТ СН'!$F$23</f>
        <v>935.18088235000005</v>
      </c>
      <c r="C23" s="36">
        <f>SUMIFS(СВЦЭМ!$D$33:$D$776,СВЦЭМ!$A$33:$A$776,$A23,СВЦЭМ!$B$33:$B$776,C$11)+'СЕТ СН'!$F$11+СВЦЭМ!$D$10+'СЕТ СН'!$F$6-'СЕТ СН'!$F$23</f>
        <v>972.20411467999998</v>
      </c>
      <c r="D23" s="36">
        <f>SUMIFS(СВЦЭМ!$D$33:$D$776,СВЦЭМ!$A$33:$A$776,$A23,СВЦЭМ!$B$33:$B$776,D$11)+'СЕТ СН'!$F$11+СВЦЭМ!$D$10+'СЕТ СН'!$F$6-'СЕТ СН'!$F$23</f>
        <v>971.08155150000005</v>
      </c>
      <c r="E23" s="36">
        <f>SUMIFS(СВЦЭМ!$D$33:$D$776,СВЦЭМ!$A$33:$A$776,$A23,СВЦЭМ!$B$33:$B$776,E$11)+'СЕТ СН'!$F$11+СВЦЭМ!$D$10+'СЕТ СН'!$F$6-'СЕТ СН'!$F$23</f>
        <v>976.10743951000006</v>
      </c>
      <c r="F23" s="36">
        <f>SUMIFS(СВЦЭМ!$D$33:$D$776,СВЦЭМ!$A$33:$A$776,$A23,СВЦЭМ!$B$33:$B$776,F$11)+'СЕТ СН'!$F$11+СВЦЭМ!$D$10+'СЕТ СН'!$F$6-'СЕТ СН'!$F$23</f>
        <v>977.24840572000005</v>
      </c>
      <c r="G23" s="36">
        <f>SUMIFS(СВЦЭМ!$D$33:$D$776,СВЦЭМ!$A$33:$A$776,$A23,СВЦЭМ!$B$33:$B$776,G$11)+'СЕТ СН'!$F$11+СВЦЭМ!$D$10+'СЕТ СН'!$F$6-'СЕТ СН'!$F$23</f>
        <v>973.93825527000001</v>
      </c>
      <c r="H23" s="36">
        <f>SUMIFS(СВЦЭМ!$D$33:$D$776,СВЦЭМ!$A$33:$A$776,$A23,СВЦЭМ!$B$33:$B$776,H$11)+'СЕТ СН'!$F$11+СВЦЭМ!$D$10+'СЕТ СН'!$F$6-'СЕТ СН'!$F$23</f>
        <v>961.78524295</v>
      </c>
      <c r="I23" s="36">
        <f>SUMIFS(СВЦЭМ!$D$33:$D$776,СВЦЭМ!$A$33:$A$776,$A23,СВЦЭМ!$B$33:$B$776,I$11)+'СЕТ СН'!$F$11+СВЦЭМ!$D$10+'СЕТ СН'!$F$6-'СЕТ СН'!$F$23</f>
        <v>947.24910624000006</v>
      </c>
      <c r="J23" s="36">
        <f>SUMIFS(СВЦЭМ!$D$33:$D$776,СВЦЭМ!$A$33:$A$776,$A23,СВЦЭМ!$B$33:$B$776,J$11)+'СЕТ СН'!$F$11+СВЦЭМ!$D$10+'СЕТ СН'!$F$6-'СЕТ СН'!$F$23</f>
        <v>893.87917263999998</v>
      </c>
      <c r="K23" s="36">
        <f>SUMIFS(СВЦЭМ!$D$33:$D$776,СВЦЭМ!$A$33:$A$776,$A23,СВЦЭМ!$B$33:$B$776,K$11)+'СЕТ СН'!$F$11+СВЦЭМ!$D$10+'СЕТ СН'!$F$6-'СЕТ СН'!$F$23</f>
        <v>870.53154735999999</v>
      </c>
      <c r="L23" s="36">
        <f>SUMIFS(СВЦЭМ!$D$33:$D$776,СВЦЭМ!$A$33:$A$776,$A23,СВЦЭМ!$B$33:$B$776,L$11)+'СЕТ СН'!$F$11+СВЦЭМ!$D$10+'СЕТ СН'!$F$6-'СЕТ СН'!$F$23</f>
        <v>849.88180795000005</v>
      </c>
      <c r="M23" s="36">
        <f>SUMIFS(СВЦЭМ!$D$33:$D$776,СВЦЭМ!$A$33:$A$776,$A23,СВЦЭМ!$B$33:$B$776,M$11)+'СЕТ СН'!$F$11+СВЦЭМ!$D$10+'СЕТ СН'!$F$6-'СЕТ СН'!$F$23</f>
        <v>762.97735623000005</v>
      </c>
      <c r="N23" s="36">
        <f>SUMIFS(СВЦЭМ!$D$33:$D$776,СВЦЭМ!$A$33:$A$776,$A23,СВЦЭМ!$B$33:$B$776,N$11)+'СЕТ СН'!$F$11+СВЦЭМ!$D$10+'СЕТ СН'!$F$6-'СЕТ СН'!$F$23</f>
        <v>731.78289758000005</v>
      </c>
      <c r="O23" s="36">
        <f>SUMIFS(СВЦЭМ!$D$33:$D$776,СВЦЭМ!$A$33:$A$776,$A23,СВЦЭМ!$B$33:$B$776,O$11)+'СЕТ СН'!$F$11+СВЦЭМ!$D$10+'СЕТ СН'!$F$6-'СЕТ СН'!$F$23</f>
        <v>720.00056800000004</v>
      </c>
      <c r="P23" s="36">
        <f>SUMIFS(СВЦЭМ!$D$33:$D$776,СВЦЭМ!$A$33:$A$776,$A23,СВЦЭМ!$B$33:$B$776,P$11)+'СЕТ СН'!$F$11+СВЦЭМ!$D$10+'СЕТ СН'!$F$6-'СЕТ СН'!$F$23</f>
        <v>767.84255804000009</v>
      </c>
      <c r="Q23" s="36">
        <f>SUMIFS(СВЦЭМ!$D$33:$D$776,СВЦЭМ!$A$33:$A$776,$A23,СВЦЭМ!$B$33:$B$776,Q$11)+'СЕТ СН'!$F$11+СВЦЭМ!$D$10+'СЕТ СН'!$F$6-'СЕТ СН'!$F$23</f>
        <v>771.83048830000007</v>
      </c>
      <c r="R23" s="36">
        <f>SUMIFS(СВЦЭМ!$D$33:$D$776,СВЦЭМ!$A$33:$A$776,$A23,СВЦЭМ!$B$33:$B$776,R$11)+'СЕТ СН'!$F$11+СВЦЭМ!$D$10+'СЕТ СН'!$F$6-'СЕТ СН'!$F$23</f>
        <v>774.43127407999998</v>
      </c>
      <c r="S23" s="36">
        <f>SUMIFS(СВЦЭМ!$D$33:$D$776,СВЦЭМ!$A$33:$A$776,$A23,СВЦЭМ!$B$33:$B$776,S$11)+'СЕТ СН'!$F$11+СВЦЭМ!$D$10+'СЕТ СН'!$F$6-'СЕТ СН'!$F$23</f>
        <v>775.17464553000002</v>
      </c>
      <c r="T23" s="36">
        <f>SUMIFS(СВЦЭМ!$D$33:$D$776,СВЦЭМ!$A$33:$A$776,$A23,СВЦЭМ!$B$33:$B$776,T$11)+'СЕТ СН'!$F$11+СВЦЭМ!$D$10+'СЕТ СН'!$F$6-'СЕТ СН'!$F$23</f>
        <v>773.93755564000003</v>
      </c>
      <c r="U23" s="36">
        <f>SUMIFS(СВЦЭМ!$D$33:$D$776,СВЦЭМ!$A$33:$A$776,$A23,СВЦЭМ!$B$33:$B$776,U$11)+'СЕТ СН'!$F$11+СВЦЭМ!$D$10+'СЕТ СН'!$F$6-'СЕТ СН'!$F$23</f>
        <v>752.93868627000006</v>
      </c>
      <c r="V23" s="36">
        <f>SUMIFS(СВЦЭМ!$D$33:$D$776,СВЦЭМ!$A$33:$A$776,$A23,СВЦЭМ!$B$33:$B$776,V$11)+'СЕТ СН'!$F$11+СВЦЭМ!$D$10+'СЕТ СН'!$F$6-'СЕТ СН'!$F$23</f>
        <v>754.62057576000007</v>
      </c>
      <c r="W23" s="36">
        <f>SUMIFS(СВЦЭМ!$D$33:$D$776,СВЦЭМ!$A$33:$A$776,$A23,СВЦЭМ!$B$33:$B$776,W$11)+'СЕТ СН'!$F$11+СВЦЭМ!$D$10+'СЕТ СН'!$F$6-'СЕТ СН'!$F$23</f>
        <v>756.68924423999999</v>
      </c>
      <c r="X23" s="36">
        <f>SUMIFS(СВЦЭМ!$D$33:$D$776,СВЦЭМ!$A$33:$A$776,$A23,СВЦЭМ!$B$33:$B$776,X$11)+'СЕТ СН'!$F$11+СВЦЭМ!$D$10+'СЕТ СН'!$F$6-'СЕТ СН'!$F$23</f>
        <v>773.75715017000005</v>
      </c>
      <c r="Y23" s="36">
        <f>SUMIFS(СВЦЭМ!$D$33:$D$776,СВЦЭМ!$A$33:$A$776,$A23,СВЦЭМ!$B$33:$B$776,Y$11)+'СЕТ СН'!$F$11+СВЦЭМ!$D$10+'СЕТ СН'!$F$6-'СЕТ СН'!$F$23</f>
        <v>859.89992722</v>
      </c>
    </row>
    <row r="24" spans="1:25" ht="15.75" x14ac:dyDescent="0.2">
      <c r="A24" s="35">
        <f t="shared" si="0"/>
        <v>44056</v>
      </c>
      <c r="B24" s="36">
        <f>SUMIFS(СВЦЭМ!$D$33:$D$776,СВЦЭМ!$A$33:$A$776,$A24,СВЦЭМ!$B$33:$B$776,B$11)+'СЕТ СН'!$F$11+СВЦЭМ!$D$10+'СЕТ СН'!$F$6-'СЕТ СН'!$F$23</f>
        <v>940.82191818000001</v>
      </c>
      <c r="C24" s="36">
        <f>SUMIFS(СВЦЭМ!$D$33:$D$776,СВЦЭМ!$A$33:$A$776,$A24,СВЦЭМ!$B$33:$B$776,C$11)+'СЕТ СН'!$F$11+СВЦЭМ!$D$10+'СЕТ СН'!$F$6-'СЕТ СН'!$F$23</f>
        <v>980.04438878000008</v>
      </c>
      <c r="D24" s="36">
        <f>SUMIFS(СВЦЭМ!$D$33:$D$776,СВЦЭМ!$A$33:$A$776,$A24,СВЦЭМ!$B$33:$B$776,D$11)+'СЕТ СН'!$F$11+СВЦЭМ!$D$10+'СЕТ СН'!$F$6-'СЕТ СН'!$F$23</f>
        <v>1007.23075334</v>
      </c>
      <c r="E24" s="36">
        <f>SUMIFS(СВЦЭМ!$D$33:$D$776,СВЦЭМ!$A$33:$A$776,$A24,СВЦЭМ!$B$33:$B$776,E$11)+'СЕТ СН'!$F$11+СВЦЭМ!$D$10+'СЕТ СН'!$F$6-'СЕТ СН'!$F$23</f>
        <v>1021.75408157</v>
      </c>
      <c r="F24" s="36">
        <f>SUMIFS(СВЦЭМ!$D$33:$D$776,СВЦЭМ!$A$33:$A$776,$A24,СВЦЭМ!$B$33:$B$776,F$11)+'СЕТ СН'!$F$11+СВЦЭМ!$D$10+'СЕТ СН'!$F$6-'СЕТ СН'!$F$23</f>
        <v>1017.54653118</v>
      </c>
      <c r="G24" s="36">
        <f>SUMIFS(СВЦЭМ!$D$33:$D$776,СВЦЭМ!$A$33:$A$776,$A24,СВЦЭМ!$B$33:$B$776,G$11)+'СЕТ СН'!$F$11+СВЦЭМ!$D$10+'СЕТ СН'!$F$6-'СЕТ СН'!$F$23</f>
        <v>995.77753245000008</v>
      </c>
      <c r="H24" s="36">
        <f>SUMIFS(СВЦЭМ!$D$33:$D$776,СВЦЭМ!$A$33:$A$776,$A24,СВЦЭМ!$B$33:$B$776,H$11)+'СЕТ СН'!$F$11+СВЦЭМ!$D$10+'СЕТ СН'!$F$6-'СЕТ СН'!$F$23</f>
        <v>953.93161908000002</v>
      </c>
      <c r="I24" s="36">
        <f>SUMIFS(СВЦЭМ!$D$33:$D$776,СВЦЭМ!$A$33:$A$776,$A24,СВЦЭМ!$B$33:$B$776,I$11)+'СЕТ СН'!$F$11+СВЦЭМ!$D$10+'СЕТ СН'!$F$6-'СЕТ СН'!$F$23</f>
        <v>891.60426970000003</v>
      </c>
      <c r="J24" s="36">
        <f>SUMIFS(СВЦЭМ!$D$33:$D$776,СВЦЭМ!$A$33:$A$776,$A24,СВЦЭМ!$B$33:$B$776,J$11)+'СЕТ СН'!$F$11+СВЦЭМ!$D$10+'СЕТ СН'!$F$6-'СЕТ СН'!$F$23</f>
        <v>838.91540708000002</v>
      </c>
      <c r="K24" s="36">
        <f>SUMIFS(СВЦЭМ!$D$33:$D$776,СВЦЭМ!$A$33:$A$776,$A24,СВЦЭМ!$B$33:$B$776,K$11)+'СЕТ СН'!$F$11+СВЦЭМ!$D$10+'СЕТ СН'!$F$6-'СЕТ СН'!$F$23</f>
        <v>814.77381877000005</v>
      </c>
      <c r="L24" s="36">
        <f>SUMIFS(СВЦЭМ!$D$33:$D$776,СВЦЭМ!$A$33:$A$776,$A24,СВЦЭМ!$B$33:$B$776,L$11)+'СЕТ СН'!$F$11+СВЦЭМ!$D$10+'СЕТ СН'!$F$6-'СЕТ СН'!$F$23</f>
        <v>811.91874460999998</v>
      </c>
      <c r="M24" s="36">
        <f>SUMIFS(СВЦЭМ!$D$33:$D$776,СВЦЭМ!$A$33:$A$776,$A24,СВЦЭМ!$B$33:$B$776,M$11)+'СЕТ СН'!$F$11+СВЦЭМ!$D$10+'СЕТ СН'!$F$6-'СЕТ СН'!$F$23</f>
        <v>767.58488137000006</v>
      </c>
      <c r="N24" s="36">
        <f>SUMIFS(СВЦЭМ!$D$33:$D$776,СВЦЭМ!$A$33:$A$776,$A24,СВЦЭМ!$B$33:$B$776,N$11)+'СЕТ СН'!$F$11+СВЦЭМ!$D$10+'СЕТ СН'!$F$6-'СЕТ СН'!$F$23</f>
        <v>785.22442797999997</v>
      </c>
      <c r="O24" s="36">
        <f>SUMIFS(СВЦЭМ!$D$33:$D$776,СВЦЭМ!$A$33:$A$776,$A24,СВЦЭМ!$B$33:$B$776,O$11)+'СЕТ СН'!$F$11+СВЦЭМ!$D$10+'СЕТ СН'!$F$6-'СЕТ СН'!$F$23</f>
        <v>784.50512030000004</v>
      </c>
      <c r="P24" s="36">
        <f>SUMIFS(СВЦЭМ!$D$33:$D$776,СВЦЭМ!$A$33:$A$776,$A24,СВЦЭМ!$B$33:$B$776,P$11)+'СЕТ СН'!$F$11+СВЦЭМ!$D$10+'СЕТ СН'!$F$6-'СЕТ СН'!$F$23</f>
        <v>787.52817707000008</v>
      </c>
      <c r="Q24" s="36">
        <f>SUMIFS(СВЦЭМ!$D$33:$D$776,СВЦЭМ!$A$33:$A$776,$A24,СВЦЭМ!$B$33:$B$776,Q$11)+'СЕТ СН'!$F$11+СВЦЭМ!$D$10+'СЕТ СН'!$F$6-'СЕТ СН'!$F$23</f>
        <v>797.45415867999998</v>
      </c>
      <c r="R24" s="36">
        <f>SUMIFS(СВЦЭМ!$D$33:$D$776,СВЦЭМ!$A$33:$A$776,$A24,СВЦЭМ!$B$33:$B$776,R$11)+'СЕТ СН'!$F$11+СВЦЭМ!$D$10+'СЕТ СН'!$F$6-'СЕТ СН'!$F$23</f>
        <v>791.05268669999998</v>
      </c>
      <c r="S24" s="36">
        <f>SUMIFS(СВЦЭМ!$D$33:$D$776,СВЦЭМ!$A$33:$A$776,$A24,СВЦЭМ!$B$33:$B$776,S$11)+'СЕТ СН'!$F$11+СВЦЭМ!$D$10+'СЕТ СН'!$F$6-'СЕТ СН'!$F$23</f>
        <v>797.15605420999998</v>
      </c>
      <c r="T24" s="36">
        <f>SUMIFS(СВЦЭМ!$D$33:$D$776,СВЦЭМ!$A$33:$A$776,$A24,СВЦЭМ!$B$33:$B$776,T$11)+'СЕТ СН'!$F$11+СВЦЭМ!$D$10+'СЕТ СН'!$F$6-'СЕТ СН'!$F$23</f>
        <v>736.76357957000005</v>
      </c>
      <c r="U24" s="36">
        <f>SUMIFS(СВЦЭМ!$D$33:$D$776,СВЦЭМ!$A$33:$A$776,$A24,СВЦЭМ!$B$33:$B$776,U$11)+'СЕТ СН'!$F$11+СВЦЭМ!$D$10+'СЕТ СН'!$F$6-'СЕТ СН'!$F$23</f>
        <v>674.39778175000004</v>
      </c>
      <c r="V24" s="36">
        <f>SUMIFS(СВЦЭМ!$D$33:$D$776,СВЦЭМ!$A$33:$A$776,$A24,СВЦЭМ!$B$33:$B$776,V$11)+'СЕТ СН'!$F$11+СВЦЭМ!$D$10+'СЕТ СН'!$F$6-'СЕТ СН'!$F$23</f>
        <v>677.92574009999998</v>
      </c>
      <c r="W24" s="36">
        <f>SUMIFS(СВЦЭМ!$D$33:$D$776,СВЦЭМ!$A$33:$A$776,$A24,СВЦЭМ!$B$33:$B$776,W$11)+'СЕТ СН'!$F$11+СВЦЭМ!$D$10+'СЕТ СН'!$F$6-'СЕТ СН'!$F$23</f>
        <v>692.89174750000006</v>
      </c>
      <c r="X24" s="36">
        <f>SUMIFS(СВЦЭМ!$D$33:$D$776,СВЦЭМ!$A$33:$A$776,$A24,СВЦЭМ!$B$33:$B$776,X$11)+'СЕТ СН'!$F$11+СВЦЭМ!$D$10+'СЕТ СН'!$F$6-'СЕТ СН'!$F$23</f>
        <v>698.09862795000004</v>
      </c>
      <c r="Y24" s="36">
        <f>SUMIFS(СВЦЭМ!$D$33:$D$776,СВЦЭМ!$A$33:$A$776,$A24,СВЦЭМ!$B$33:$B$776,Y$11)+'СЕТ СН'!$F$11+СВЦЭМ!$D$10+'СЕТ СН'!$F$6-'СЕТ СН'!$F$23</f>
        <v>759.29542055000002</v>
      </c>
    </row>
    <row r="25" spans="1:25" ht="15.75" x14ac:dyDescent="0.2">
      <c r="A25" s="35">
        <f t="shared" si="0"/>
        <v>44057</v>
      </c>
      <c r="B25" s="36">
        <f>SUMIFS(СВЦЭМ!$D$33:$D$776,СВЦЭМ!$A$33:$A$776,$A25,СВЦЭМ!$B$33:$B$776,B$11)+'СЕТ СН'!$F$11+СВЦЭМ!$D$10+'СЕТ СН'!$F$6-'СЕТ СН'!$F$23</f>
        <v>910.85708693000004</v>
      </c>
      <c r="C25" s="36">
        <f>SUMIFS(СВЦЭМ!$D$33:$D$776,СВЦЭМ!$A$33:$A$776,$A25,СВЦЭМ!$B$33:$B$776,C$11)+'СЕТ СН'!$F$11+СВЦЭМ!$D$10+'СЕТ СН'!$F$6-'СЕТ СН'!$F$23</f>
        <v>931.30358180000007</v>
      </c>
      <c r="D25" s="36">
        <f>SUMIFS(СВЦЭМ!$D$33:$D$776,СВЦЭМ!$A$33:$A$776,$A25,СВЦЭМ!$B$33:$B$776,D$11)+'СЕТ СН'!$F$11+СВЦЭМ!$D$10+'СЕТ СН'!$F$6-'СЕТ СН'!$F$23</f>
        <v>958.37064954000004</v>
      </c>
      <c r="E25" s="36">
        <f>SUMIFS(СВЦЭМ!$D$33:$D$776,СВЦЭМ!$A$33:$A$776,$A25,СВЦЭМ!$B$33:$B$776,E$11)+'СЕТ СН'!$F$11+СВЦЭМ!$D$10+'СЕТ СН'!$F$6-'СЕТ СН'!$F$23</f>
        <v>959.45231394000007</v>
      </c>
      <c r="F25" s="36">
        <f>SUMIFS(СВЦЭМ!$D$33:$D$776,СВЦЭМ!$A$33:$A$776,$A25,СВЦЭМ!$B$33:$B$776,F$11)+'СЕТ СН'!$F$11+СВЦЭМ!$D$10+'СЕТ СН'!$F$6-'СЕТ СН'!$F$23</f>
        <v>953.48356898999998</v>
      </c>
      <c r="G25" s="36">
        <f>SUMIFS(СВЦЭМ!$D$33:$D$776,СВЦЭМ!$A$33:$A$776,$A25,СВЦЭМ!$B$33:$B$776,G$11)+'СЕТ СН'!$F$11+СВЦЭМ!$D$10+'СЕТ СН'!$F$6-'СЕТ СН'!$F$23</f>
        <v>941.59604389000003</v>
      </c>
      <c r="H25" s="36">
        <f>SUMIFS(СВЦЭМ!$D$33:$D$776,СВЦЭМ!$A$33:$A$776,$A25,СВЦЭМ!$B$33:$B$776,H$11)+'СЕТ СН'!$F$11+СВЦЭМ!$D$10+'СЕТ СН'!$F$6-'СЕТ СН'!$F$23</f>
        <v>921.99658380000005</v>
      </c>
      <c r="I25" s="36">
        <f>SUMIFS(СВЦЭМ!$D$33:$D$776,СВЦЭМ!$A$33:$A$776,$A25,СВЦЭМ!$B$33:$B$776,I$11)+'СЕТ СН'!$F$11+СВЦЭМ!$D$10+'СЕТ СН'!$F$6-'СЕТ СН'!$F$23</f>
        <v>922.88574577999998</v>
      </c>
      <c r="J25" s="36">
        <f>SUMIFS(СВЦЭМ!$D$33:$D$776,СВЦЭМ!$A$33:$A$776,$A25,СВЦЭМ!$B$33:$B$776,J$11)+'СЕТ СН'!$F$11+СВЦЭМ!$D$10+'СЕТ СН'!$F$6-'СЕТ СН'!$F$23</f>
        <v>871.50854222999999</v>
      </c>
      <c r="K25" s="36">
        <f>SUMIFS(СВЦЭМ!$D$33:$D$776,СВЦЭМ!$A$33:$A$776,$A25,СВЦЭМ!$B$33:$B$776,K$11)+'СЕТ СН'!$F$11+СВЦЭМ!$D$10+'СЕТ СН'!$F$6-'СЕТ СН'!$F$23</f>
        <v>849.79590883000003</v>
      </c>
      <c r="L25" s="36">
        <f>SUMIFS(СВЦЭМ!$D$33:$D$776,СВЦЭМ!$A$33:$A$776,$A25,СВЦЭМ!$B$33:$B$776,L$11)+'СЕТ СН'!$F$11+СВЦЭМ!$D$10+'СЕТ СН'!$F$6-'СЕТ СН'!$F$23</f>
        <v>834.11928549000004</v>
      </c>
      <c r="M25" s="36">
        <f>SUMIFS(СВЦЭМ!$D$33:$D$776,СВЦЭМ!$A$33:$A$776,$A25,СВЦЭМ!$B$33:$B$776,M$11)+'СЕТ СН'!$F$11+СВЦЭМ!$D$10+'СЕТ СН'!$F$6-'СЕТ СН'!$F$23</f>
        <v>796.44418785000005</v>
      </c>
      <c r="N25" s="36">
        <f>SUMIFS(СВЦЭМ!$D$33:$D$776,СВЦЭМ!$A$33:$A$776,$A25,СВЦЭМ!$B$33:$B$776,N$11)+'СЕТ СН'!$F$11+СВЦЭМ!$D$10+'СЕТ СН'!$F$6-'СЕТ СН'!$F$23</f>
        <v>723.28442886000005</v>
      </c>
      <c r="O25" s="36">
        <f>SUMIFS(СВЦЭМ!$D$33:$D$776,СВЦЭМ!$A$33:$A$776,$A25,СВЦЭМ!$B$33:$B$776,O$11)+'СЕТ СН'!$F$11+СВЦЭМ!$D$10+'СЕТ СН'!$F$6-'СЕТ СН'!$F$23</f>
        <v>703.15508373</v>
      </c>
      <c r="P25" s="36">
        <f>SUMIFS(СВЦЭМ!$D$33:$D$776,СВЦЭМ!$A$33:$A$776,$A25,СВЦЭМ!$B$33:$B$776,P$11)+'СЕТ СН'!$F$11+СВЦЭМ!$D$10+'СЕТ СН'!$F$6-'СЕТ СН'!$F$23</f>
        <v>712.22838536000006</v>
      </c>
      <c r="Q25" s="36">
        <f>SUMIFS(СВЦЭМ!$D$33:$D$776,СВЦЭМ!$A$33:$A$776,$A25,СВЦЭМ!$B$33:$B$776,Q$11)+'СЕТ СН'!$F$11+СВЦЭМ!$D$10+'СЕТ СН'!$F$6-'СЕТ СН'!$F$23</f>
        <v>724.76122249000002</v>
      </c>
      <c r="R25" s="36">
        <f>SUMIFS(СВЦЭМ!$D$33:$D$776,СВЦЭМ!$A$33:$A$776,$A25,СВЦЭМ!$B$33:$B$776,R$11)+'СЕТ СН'!$F$11+СВЦЭМ!$D$10+'СЕТ СН'!$F$6-'СЕТ СН'!$F$23</f>
        <v>720.47608797999999</v>
      </c>
      <c r="S25" s="36">
        <f>SUMIFS(СВЦЭМ!$D$33:$D$776,СВЦЭМ!$A$33:$A$776,$A25,СВЦЭМ!$B$33:$B$776,S$11)+'СЕТ СН'!$F$11+СВЦЭМ!$D$10+'СЕТ СН'!$F$6-'СЕТ СН'!$F$23</f>
        <v>731.68006867999998</v>
      </c>
      <c r="T25" s="36">
        <f>SUMIFS(СВЦЭМ!$D$33:$D$776,СВЦЭМ!$A$33:$A$776,$A25,СВЦЭМ!$B$33:$B$776,T$11)+'СЕТ СН'!$F$11+СВЦЭМ!$D$10+'СЕТ СН'!$F$6-'СЕТ СН'!$F$23</f>
        <v>729.63184207000006</v>
      </c>
      <c r="U25" s="36">
        <f>SUMIFS(СВЦЭМ!$D$33:$D$776,СВЦЭМ!$A$33:$A$776,$A25,СВЦЭМ!$B$33:$B$776,U$11)+'СЕТ СН'!$F$11+СВЦЭМ!$D$10+'СЕТ СН'!$F$6-'СЕТ СН'!$F$23</f>
        <v>740.79955939000001</v>
      </c>
      <c r="V25" s="36">
        <f>SUMIFS(СВЦЭМ!$D$33:$D$776,СВЦЭМ!$A$33:$A$776,$A25,СВЦЭМ!$B$33:$B$776,V$11)+'СЕТ СН'!$F$11+СВЦЭМ!$D$10+'СЕТ СН'!$F$6-'СЕТ СН'!$F$23</f>
        <v>729.41290486000003</v>
      </c>
      <c r="W25" s="36">
        <f>SUMIFS(СВЦЭМ!$D$33:$D$776,СВЦЭМ!$A$33:$A$776,$A25,СВЦЭМ!$B$33:$B$776,W$11)+'СЕТ СН'!$F$11+СВЦЭМ!$D$10+'СЕТ СН'!$F$6-'СЕТ СН'!$F$23</f>
        <v>732.26407554000002</v>
      </c>
      <c r="X25" s="36">
        <f>SUMIFS(СВЦЭМ!$D$33:$D$776,СВЦЭМ!$A$33:$A$776,$A25,СВЦЭМ!$B$33:$B$776,X$11)+'СЕТ СН'!$F$11+СВЦЭМ!$D$10+'СЕТ СН'!$F$6-'СЕТ СН'!$F$23</f>
        <v>752.74287814000002</v>
      </c>
      <c r="Y25" s="36">
        <f>SUMIFS(СВЦЭМ!$D$33:$D$776,СВЦЭМ!$A$33:$A$776,$A25,СВЦЭМ!$B$33:$B$776,Y$11)+'СЕТ СН'!$F$11+СВЦЭМ!$D$10+'СЕТ СН'!$F$6-'СЕТ СН'!$F$23</f>
        <v>825.81284790000007</v>
      </c>
    </row>
    <row r="26" spans="1:25" ht="15.75" x14ac:dyDescent="0.2">
      <c r="A26" s="35">
        <f t="shared" si="0"/>
        <v>44058</v>
      </c>
      <c r="B26" s="36">
        <f>SUMIFS(СВЦЭМ!$D$33:$D$776,СВЦЭМ!$A$33:$A$776,$A26,СВЦЭМ!$B$33:$B$776,B$11)+'СЕТ СН'!$F$11+СВЦЭМ!$D$10+'СЕТ СН'!$F$6-'СЕТ СН'!$F$23</f>
        <v>852.80976464000003</v>
      </c>
      <c r="C26" s="36">
        <f>SUMIFS(СВЦЭМ!$D$33:$D$776,СВЦЭМ!$A$33:$A$776,$A26,СВЦЭМ!$B$33:$B$776,C$11)+'СЕТ СН'!$F$11+СВЦЭМ!$D$10+'СЕТ СН'!$F$6-'СЕТ СН'!$F$23</f>
        <v>891.95595967000008</v>
      </c>
      <c r="D26" s="36">
        <f>SUMIFS(СВЦЭМ!$D$33:$D$776,СВЦЭМ!$A$33:$A$776,$A26,СВЦЭМ!$B$33:$B$776,D$11)+'СЕТ СН'!$F$11+СВЦЭМ!$D$10+'СЕТ СН'!$F$6-'СЕТ СН'!$F$23</f>
        <v>882.74759892999998</v>
      </c>
      <c r="E26" s="36">
        <f>SUMIFS(СВЦЭМ!$D$33:$D$776,СВЦЭМ!$A$33:$A$776,$A26,СВЦЭМ!$B$33:$B$776,E$11)+'СЕТ СН'!$F$11+СВЦЭМ!$D$10+'СЕТ СН'!$F$6-'СЕТ СН'!$F$23</f>
        <v>879.44058509000001</v>
      </c>
      <c r="F26" s="36">
        <f>SUMIFS(СВЦЭМ!$D$33:$D$776,СВЦЭМ!$A$33:$A$776,$A26,СВЦЭМ!$B$33:$B$776,F$11)+'СЕТ СН'!$F$11+СВЦЭМ!$D$10+'СЕТ СН'!$F$6-'СЕТ СН'!$F$23</f>
        <v>882.27376791000006</v>
      </c>
      <c r="G26" s="36">
        <f>SUMIFS(СВЦЭМ!$D$33:$D$776,СВЦЭМ!$A$33:$A$776,$A26,СВЦЭМ!$B$33:$B$776,G$11)+'СЕТ СН'!$F$11+СВЦЭМ!$D$10+'СЕТ СН'!$F$6-'СЕТ СН'!$F$23</f>
        <v>883.23573542000008</v>
      </c>
      <c r="H26" s="36">
        <f>SUMIFS(СВЦЭМ!$D$33:$D$776,СВЦЭМ!$A$33:$A$776,$A26,СВЦЭМ!$B$33:$B$776,H$11)+'СЕТ СН'!$F$11+СВЦЭМ!$D$10+'СЕТ СН'!$F$6-'СЕТ СН'!$F$23</f>
        <v>872.84133758000007</v>
      </c>
      <c r="I26" s="36">
        <f>SUMIFS(СВЦЭМ!$D$33:$D$776,СВЦЭМ!$A$33:$A$776,$A26,СВЦЭМ!$B$33:$B$776,I$11)+'СЕТ СН'!$F$11+СВЦЭМ!$D$10+'СЕТ СН'!$F$6-'СЕТ СН'!$F$23</f>
        <v>866.96042328999999</v>
      </c>
      <c r="J26" s="36">
        <f>SUMIFS(СВЦЭМ!$D$33:$D$776,СВЦЭМ!$A$33:$A$776,$A26,СВЦЭМ!$B$33:$B$776,J$11)+'СЕТ СН'!$F$11+СВЦЭМ!$D$10+'СЕТ СН'!$F$6-'СЕТ СН'!$F$23</f>
        <v>827.61741327000004</v>
      </c>
      <c r="K26" s="36">
        <f>SUMIFS(СВЦЭМ!$D$33:$D$776,СВЦЭМ!$A$33:$A$776,$A26,СВЦЭМ!$B$33:$B$776,K$11)+'СЕТ СН'!$F$11+СВЦЭМ!$D$10+'СЕТ СН'!$F$6-'СЕТ СН'!$F$23</f>
        <v>790.83375317000002</v>
      </c>
      <c r="L26" s="36">
        <f>SUMIFS(СВЦЭМ!$D$33:$D$776,СВЦЭМ!$A$33:$A$776,$A26,СВЦЭМ!$B$33:$B$776,L$11)+'СЕТ СН'!$F$11+СВЦЭМ!$D$10+'СЕТ СН'!$F$6-'СЕТ СН'!$F$23</f>
        <v>787.20405706999998</v>
      </c>
      <c r="M26" s="36">
        <f>SUMIFS(СВЦЭМ!$D$33:$D$776,СВЦЭМ!$A$33:$A$776,$A26,СВЦЭМ!$B$33:$B$776,M$11)+'СЕТ СН'!$F$11+СВЦЭМ!$D$10+'СЕТ СН'!$F$6-'СЕТ СН'!$F$23</f>
        <v>798.02933704999998</v>
      </c>
      <c r="N26" s="36">
        <f>SUMIFS(СВЦЭМ!$D$33:$D$776,СВЦЭМ!$A$33:$A$776,$A26,СВЦЭМ!$B$33:$B$776,N$11)+'СЕТ СН'!$F$11+СВЦЭМ!$D$10+'СЕТ СН'!$F$6-'СЕТ СН'!$F$23</f>
        <v>793.05453427999998</v>
      </c>
      <c r="O26" s="36">
        <f>SUMIFS(СВЦЭМ!$D$33:$D$776,СВЦЭМ!$A$33:$A$776,$A26,СВЦЭМ!$B$33:$B$776,O$11)+'СЕТ СН'!$F$11+СВЦЭМ!$D$10+'СЕТ СН'!$F$6-'СЕТ СН'!$F$23</f>
        <v>770.31966624000006</v>
      </c>
      <c r="P26" s="36">
        <f>SUMIFS(СВЦЭМ!$D$33:$D$776,СВЦЭМ!$A$33:$A$776,$A26,СВЦЭМ!$B$33:$B$776,P$11)+'СЕТ СН'!$F$11+СВЦЭМ!$D$10+'СЕТ СН'!$F$6-'СЕТ СН'!$F$23</f>
        <v>772.14321313000005</v>
      </c>
      <c r="Q26" s="36">
        <f>SUMIFS(СВЦЭМ!$D$33:$D$776,СВЦЭМ!$A$33:$A$776,$A26,СВЦЭМ!$B$33:$B$776,Q$11)+'СЕТ СН'!$F$11+СВЦЭМ!$D$10+'СЕТ СН'!$F$6-'СЕТ СН'!$F$23</f>
        <v>777.03025414000001</v>
      </c>
      <c r="R26" s="36">
        <f>SUMIFS(СВЦЭМ!$D$33:$D$776,СВЦЭМ!$A$33:$A$776,$A26,СВЦЭМ!$B$33:$B$776,R$11)+'СЕТ СН'!$F$11+СВЦЭМ!$D$10+'СЕТ СН'!$F$6-'СЕТ СН'!$F$23</f>
        <v>780.87098386000002</v>
      </c>
      <c r="S26" s="36">
        <f>SUMIFS(СВЦЭМ!$D$33:$D$776,СВЦЭМ!$A$33:$A$776,$A26,СВЦЭМ!$B$33:$B$776,S$11)+'СЕТ СН'!$F$11+СВЦЭМ!$D$10+'СЕТ СН'!$F$6-'СЕТ СН'!$F$23</f>
        <v>782.76820824000004</v>
      </c>
      <c r="T26" s="36">
        <f>SUMIFS(СВЦЭМ!$D$33:$D$776,СВЦЭМ!$A$33:$A$776,$A26,СВЦЭМ!$B$33:$B$776,T$11)+'СЕТ СН'!$F$11+СВЦЭМ!$D$10+'СЕТ СН'!$F$6-'СЕТ СН'!$F$23</f>
        <v>779.96121116000006</v>
      </c>
      <c r="U26" s="36">
        <f>SUMIFS(СВЦЭМ!$D$33:$D$776,СВЦЭМ!$A$33:$A$776,$A26,СВЦЭМ!$B$33:$B$776,U$11)+'СЕТ СН'!$F$11+СВЦЭМ!$D$10+'СЕТ СН'!$F$6-'СЕТ СН'!$F$23</f>
        <v>784.75247129000002</v>
      </c>
      <c r="V26" s="36">
        <f>SUMIFS(СВЦЭМ!$D$33:$D$776,СВЦЭМ!$A$33:$A$776,$A26,СВЦЭМ!$B$33:$B$776,V$11)+'СЕТ СН'!$F$11+СВЦЭМ!$D$10+'СЕТ СН'!$F$6-'СЕТ СН'!$F$23</f>
        <v>774.86401174000002</v>
      </c>
      <c r="W26" s="36">
        <f>SUMIFS(СВЦЭМ!$D$33:$D$776,СВЦЭМ!$A$33:$A$776,$A26,СВЦЭМ!$B$33:$B$776,W$11)+'СЕТ СН'!$F$11+СВЦЭМ!$D$10+'СЕТ СН'!$F$6-'СЕТ СН'!$F$23</f>
        <v>768.92234499000006</v>
      </c>
      <c r="X26" s="36">
        <f>SUMIFS(СВЦЭМ!$D$33:$D$776,СВЦЭМ!$A$33:$A$776,$A26,СВЦЭМ!$B$33:$B$776,X$11)+'СЕТ СН'!$F$11+СВЦЭМ!$D$10+'СЕТ СН'!$F$6-'СЕТ СН'!$F$23</f>
        <v>785.91052701000001</v>
      </c>
      <c r="Y26" s="36">
        <f>SUMIFS(СВЦЭМ!$D$33:$D$776,СВЦЭМ!$A$33:$A$776,$A26,СВЦЭМ!$B$33:$B$776,Y$11)+'СЕТ СН'!$F$11+СВЦЭМ!$D$10+'СЕТ СН'!$F$6-'СЕТ СН'!$F$23</f>
        <v>800.68456985</v>
      </c>
    </row>
    <row r="27" spans="1:25" ht="15.75" x14ac:dyDescent="0.2">
      <c r="A27" s="35">
        <f t="shared" si="0"/>
        <v>44059</v>
      </c>
      <c r="B27" s="36">
        <f>SUMIFS(СВЦЭМ!$D$33:$D$776,СВЦЭМ!$A$33:$A$776,$A27,СВЦЭМ!$B$33:$B$776,B$11)+'СЕТ СН'!$F$11+СВЦЭМ!$D$10+'СЕТ СН'!$F$6-'СЕТ СН'!$F$23</f>
        <v>874.27235426000004</v>
      </c>
      <c r="C27" s="36">
        <f>SUMIFS(СВЦЭМ!$D$33:$D$776,СВЦЭМ!$A$33:$A$776,$A27,СВЦЭМ!$B$33:$B$776,C$11)+'СЕТ СН'!$F$11+СВЦЭМ!$D$10+'СЕТ СН'!$F$6-'СЕТ СН'!$F$23</f>
        <v>891.60393462000002</v>
      </c>
      <c r="D27" s="36">
        <f>SUMIFS(СВЦЭМ!$D$33:$D$776,СВЦЭМ!$A$33:$A$776,$A27,СВЦЭМ!$B$33:$B$776,D$11)+'СЕТ СН'!$F$11+СВЦЭМ!$D$10+'СЕТ СН'!$F$6-'СЕТ СН'!$F$23</f>
        <v>904.27180070000009</v>
      </c>
      <c r="E27" s="36">
        <f>SUMIFS(СВЦЭМ!$D$33:$D$776,СВЦЭМ!$A$33:$A$776,$A27,СВЦЭМ!$B$33:$B$776,E$11)+'СЕТ СН'!$F$11+СВЦЭМ!$D$10+'СЕТ СН'!$F$6-'СЕТ СН'!$F$23</f>
        <v>911.98329088000003</v>
      </c>
      <c r="F27" s="36">
        <f>SUMIFS(СВЦЭМ!$D$33:$D$776,СВЦЭМ!$A$33:$A$776,$A27,СВЦЭМ!$B$33:$B$776,F$11)+'СЕТ СН'!$F$11+СВЦЭМ!$D$10+'СЕТ СН'!$F$6-'СЕТ СН'!$F$23</f>
        <v>909.04332835000002</v>
      </c>
      <c r="G27" s="36">
        <f>SUMIFS(СВЦЭМ!$D$33:$D$776,СВЦЭМ!$A$33:$A$776,$A27,СВЦЭМ!$B$33:$B$776,G$11)+'СЕТ СН'!$F$11+СВЦЭМ!$D$10+'СЕТ СН'!$F$6-'СЕТ СН'!$F$23</f>
        <v>904.81021555000007</v>
      </c>
      <c r="H27" s="36">
        <f>SUMIFS(СВЦЭМ!$D$33:$D$776,СВЦЭМ!$A$33:$A$776,$A27,СВЦЭМ!$B$33:$B$776,H$11)+'СЕТ СН'!$F$11+СВЦЭМ!$D$10+'СЕТ СН'!$F$6-'СЕТ СН'!$F$23</f>
        <v>889.46740568000007</v>
      </c>
      <c r="I27" s="36">
        <f>SUMIFS(СВЦЭМ!$D$33:$D$776,СВЦЭМ!$A$33:$A$776,$A27,СВЦЭМ!$B$33:$B$776,I$11)+'СЕТ СН'!$F$11+СВЦЭМ!$D$10+'СЕТ СН'!$F$6-'СЕТ СН'!$F$23</f>
        <v>844.02049373</v>
      </c>
      <c r="J27" s="36">
        <f>SUMIFS(СВЦЭМ!$D$33:$D$776,СВЦЭМ!$A$33:$A$776,$A27,СВЦЭМ!$B$33:$B$776,J$11)+'СЕТ СН'!$F$11+СВЦЭМ!$D$10+'СЕТ СН'!$F$6-'СЕТ СН'!$F$23</f>
        <v>818.42202554000005</v>
      </c>
      <c r="K27" s="36">
        <f>SUMIFS(СВЦЭМ!$D$33:$D$776,СВЦЭМ!$A$33:$A$776,$A27,СВЦЭМ!$B$33:$B$776,K$11)+'СЕТ СН'!$F$11+СВЦЭМ!$D$10+'СЕТ СН'!$F$6-'СЕТ СН'!$F$23</f>
        <v>790.40961921000007</v>
      </c>
      <c r="L27" s="36">
        <f>SUMIFS(СВЦЭМ!$D$33:$D$776,СВЦЭМ!$A$33:$A$776,$A27,СВЦЭМ!$B$33:$B$776,L$11)+'СЕТ СН'!$F$11+СВЦЭМ!$D$10+'СЕТ СН'!$F$6-'СЕТ СН'!$F$23</f>
        <v>781.93732743999999</v>
      </c>
      <c r="M27" s="36">
        <f>SUMIFS(СВЦЭМ!$D$33:$D$776,СВЦЭМ!$A$33:$A$776,$A27,СВЦЭМ!$B$33:$B$776,M$11)+'СЕТ СН'!$F$11+СВЦЭМ!$D$10+'СЕТ СН'!$F$6-'СЕТ СН'!$F$23</f>
        <v>758.52678595999998</v>
      </c>
      <c r="N27" s="36">
        <f>SUMIFS(СВЦЭМ!$D$33:$D$776,СВЦЭМ!$A$33:$A$776,$A27,СВЦЭМ!$B$33:$B$776,N$11)+'СЕТ СН'!$F$11+СВЦЭМ!$D$10+'СЕТ СН'!$F$6-'СЕТ СН'!$F$23</f>
        <v>749.26547299000003</v>
      </c>
      <c r="O27" s="36">
        <f>SUMIFS(СВЦЭМ!$D$33:$D$776,СВЦЭМ!$A$33:$A$776,$A27,СВЦЭМ!$B$33:$B$776,O$11)+'СЕТ СН'!$F$11+СВЦЭМ!$D$10+'СЕТ СН'!$F$6-'СЕТ СН'!$F$23</f>
        <v>733.41457163000007</v>
      </c>
      <c r="P27" s="36">
        <f>SUMIFS(СВЦЭМ!$D$33:$D$776,СВЦЭМ!$A$33:$A$776,$A27,СВЦЭМ!$B$33:$B$776,P$11)+'СЕТ СН'!$F$11+СВЦЭМ!$D$10+'СЕТ СН'!$F$6-'СЕТ СН'!$F$23</f>
        <v>729.61425529000007</v>
      </c>
      <c r="Q27" s="36">
        <f>SUMIFS(СВЦЭМ!$D$33:$D$776,СВЦЭМ!$A$33:$A$776,$A27,СВЦЭМ!$B$33:$B$776,Q$11)+'СЕТ СН'!$F$11+СВЦЭМ!$D$10+'СЕТ СН'!$F$6-'СЕТ СН'!$F$23</f>
        <v>746.63964695000004</v>
      </c>
      <c r="R27" s="36">
        <f>SUMIFS(СВЦЭМ!$D$33:$D$776,СВЦЭМ!$A$33:$A$776,$A27,СВЦЭМ!$B$33:$B$776,R$11)+'СЕТ СН'!$F$11+СВЦЭМ!$D$10+'СЕТ СН'!$F$6-'СЕТ СН'!$F$23</f>
        <v>760.97493568000004</v>
      </c>
      <c r="S27" s="36">
        <f>SUMIFS(СВЦЭМ!$D$33:$D$776,СВЦЭМ!$A$33:$A$776,$A27,СВЦЭМ!$B$33:$B$776,S$11)+'СЕТ СН'!$F$11+СВЦЭМ!$D$10+'СЕТ СН'!$F$6-'СЕТ СН'!$F$23</f>
        <v>768.55027963999999</v>
      </c>
      <c r="T27" s="36">
        <f>SUMIFS(СВЦЭМ!$D$33:$D$776,СВЦЭМ!$A$33:$A$776,$A27,СВЦЭМ!$B$33:$B$776,T$11)+'СЕТ СН'!$F$11+СВЦЭМ!$D$10+'СЕТ СН'!$F$6-'СЕТ СН'!$F$23</f>
        <v>773.17048188000001</v>
      </c>
      <c r="U27" s="36">
        <f>SUMIFS(СВЦЭМ!$D$33:$D$776,СВЦЭМ!$A$33:$A$776,$A27,СВЦЭМ!$B$33:$B$776,U$11)+'СЕТ СН'!$F$11+СВЦЭМ!$D$10+'СЕТ СН'!$F$6-'СЕТ СН'!$F$23</f>
        <v>783.84400442000003</v>
      </c>
      <c r="V27" s="36">
        <f>SUMIFS(СВЦЭМ!$D$33:$D$776,СВЦЭМ!$A$33:$A$776,$A27,СВЦЭМ!$B$33:$B$776,V$11)+'СЕТ СН'!$F$11+СВЦЭМ!$D$10+'СЕТ СН'!$F$6-'СЕТ СН'!$F$23</f>
        <v>769.40653635000001</v>
      </c>
      <c r="W27" s="36">
        <f>SUMIFS(СВЦЭМ!$D$33:$D$776,СВЦЭМ!$A$33:$A$776,$A27,СВЦЭМ!$B$33:$B$776,W$11)+'СЕТ СН'!$F$11+СВЦЭМ!$D$10+'СЕТ СН'!$F$6-'СЕТ СН'!$F$23</f>
        <v>766.35754574999999</v>
      </c>
      <c r="X27" s="36">
        <f>SUMIFS(СВЦЭМ!$D$33:$D$776,СВЦЭМ!$A$33:$A$776,$A27,СВЦЭМ!$B$33:$B$776,X$11)+'СЕТ СН'!$F$11+СВЦЭМ!$D$10+'СЕТ СН'!$F$6-'СЕТ СН'!$F$23</f>
        <v>782.95451897999999</v>
      </c>
      <c r="Y27" s="36">
        <f>SUMIFS(СВЦЭМ!$D$33:$D$776,СВЦЭМ!$A$33:$A$776,$A27,СВЦЭМ!$B$33:$B$776,Y$11)+'СЕТ СН'!$F$11+СВЦЭМ!$D$10+'СЕТ СН'!$F$6-'СЕТ СН'!$F$23</f>
        <v>788.23159550000003</v>
      </c>
    </row>
    <row r="28" spans="1:25" ht="15.75" x14ac:dyDescent="0.2">
      <c r="A28" s="35">
        <f t="shared" si="0"/>
        <v>44060</v>
      </c>
      <c r="B28" s="36">
        <f>SUMIFS(СВЦЭМ!$D$33:$D$776,СВЦЭМ!$A$33:$A$776,$A28,СВЦЭМ!$B$33:$B$776,B$11)+'СЕТ СН'!$F$11+СВЦЭМ!$D$10+'СЕТ СН'!$F$6-'СЕТ СН'!$F$23</f>
        <v>888.76136179000002</v>
      </c>
      <c r="C28" s="36">
        <f>SUMIFS(СВЦЭМ!$D$33:$D$776,СВЦЭМ!$A$33:$A$776,$A28,СВЦЭМ!$B$33:$B$776,C$11)+'СЕТ СН'!$F$11+СВЦЭМ!$D$10+'СЕТ СН'!$F$6-'СЕТ СН'!$F$23</f>
        <v>915.39407056000005</v>
      </c>
      <c r="D28" s="36">
        <f>SUMIFS(СВЦЭМ!$D$33:$D$776,СВЦЭМ!$A$33:$A$776,$A28,СВЦЭМ!$B$33:$B$776,D$11)+'СЕТ СН'!$F$11+СВЦЭМ!$D$10+'СЕТ СН'!$F$6-'СЕТ СН'!$F$23</f>
        <v>928.84002779000002</v>
      </c>
      <c r="E28" s="36">
        <f>SUMIFS(СВЦЭМ!$D$33:$D$776,СВЦЭМ!$A$33:$A$776,$A28,СВЦЭМ!$B$33:$B$776,E$11)+'СЕТ СН'!$F$11+СВЦЭМ!$D$10+'СЕТ СН'!$F$6-'СЕТ СН'!$F$23</f>
        <v>938.26641584000004</v>
      </c>
      <c r="F28" s="36">
        <f>SUMIFS(СВЦЭМ!$D$33:$D$776,СВЦЭМ!$A$33:$A$776,$A28,СВЦЭМ!$B$33:$B$776,F$11)+'СЕТ СН'!$F$11+СВЦЭМ!$D$10+'СЕТ СН'!$F$6-'СЕТ СН'!$F$23</f>
        <v>934.23718628000006</v>
      </c>
      <c r="G28" s="36">
        <f>SUMIFS(СВЦЭМ!$D$33:$D$776,СВЦЭМ!$A$33:$A$776,$A28,СВЦЭМ!$B$33:$B$776,G$11)+'СЕТ СН'!$F$11+СВЦЭМ!$D$10+'СЕТ СН'!$F$6-'СЕТ СН'!$F$23</f>
        <v>936.08539982000002</v>
      </c>
      <c r="H28" s="36">
        <f>SUMIFS(СВЦЭМ!$D$33:$D$776,СВЦЭМ!$A$33:$A$776,$A28,СВЦЭМ!$B$33:$B$776,H$11)+'СЕТ СН'!$F$11+СВЦЭМ!$D$10+'СЕТ СН'!$F$6-'СЕТ СН'!$F$23</f>
        <v>951.39419097000007</v>
      </c>
      <c r="I28" s="36">
        <f>SUMIFS(СВЦЭМ!$D$33:$D$776,СВЦЭМ!$A$33:$A$776,$A28,СВЦЭМ!$B$33:$B$776,I$11)+'СЕТ СН'!$F$11+СВЦЭМ!$D$10+'СЕТ СН'!$F$6-'СЕТ СН'!$F$23</f>
        <v>994.53843355000004</v>
      </c>
      <c r="J28" s="36">
        <f>SUMIFS(СВЦЭМ!$D$33:$D$776,СВЦЭМ!$A$33:$A$776,$A28,СВЦЭМ!$B$33:$B$776,J$11)+'СЕТ СН'!$F$11+СВЦЭМ!$D$10+'СЕТ СН'!$F$6-'СЕТ СН'!$F$23</f>
        <v>950.50525315000004</v>
      </c>
      <c r="K28" s="36">
        <f>SUMIFS(СВЦЭМ!$D$33:$D$776,СВЦЭМ!$A$33:$A$776,$A28,СВЦЭМ!$B$33:$B$776,K$11)+'СЕТ СН'!$F$11+СВЦЭМ!$D$10+'СЕТ СН'!$F$6-'СЕТ СН'!$F$23</f>
        <v>919.73266447000003</v>
      </c>
      <c r="L28" s="36">
        <f>SUMIFS(СВЦЭМ!$D$33:$D$776,СВЦЭМ!$A$33:$A$776,$A28,СВЦЭМ!$B$33:$B$776,L$11)+'СЕТ СН'!$F$11+СВЦЭМ!$D$10+'СЕТ СН'!$F$6-'СЕТ СН'!$F$23</f>
        <v>906.37184923000007</v>
      </c>
      <c r="M28" s="36">
        <f>SUMIFS(СВЦЭМ!$D$33:$D$776,СВЦЭМ!$A$33:$A$776,$A28,СВЦЭМ!$B$33:$B$776,M$11)+'СЕТ СН'!$F$11+СВЦЭМ!$D$10+'СЕТ СН'!$F$6-'СЕТ СН'!$F$23</f>
        <v>847.78595381000002</v>
      </c>
      <c r="N28" s="36">
        <f>SUMIFS(СВЦЭМ!$D$33:$D$776,СВЦЭМ!$A$33:$A$776,$A28,СВЦЭМ!$B$33:$B$776,N$11)+'СЕТ СН'!$F$11+СВЦЭМ!$D$10+'СЕТ СН'!$F$6-'СЕТ СН'!$F$23</f>
        <v>779.17000610000002</v>
      </c>
      <c r="O28" s="36">
        <f>SUMIFS(СВЦЭМ!$D$33:$D$776,СВЦЭМ!$A$33:$A$776,$A28,СВЦЭМ!$B$33:$B$776,O$11)+'СЕТ СН'!$F$11+СВЦЭМ!$D$10+'СЕТ СН'!$F$6-'СЕТ СН'!$F$23</f>
        <v>745.35832409</v>
      </c>
      <c r="P28" s="36">
        <f>SUMIFS(СВЦЭМ!$D$33:$D$776,СВЦЭМ!$A$33:$A$776,$A28,СВЦЭМ!$B$33:$B$776,P$11)+'СЕТ СН'!$F$11+СВЦЭМ!$D$10+'СЕТ СН'!$F$6-'СЕТ СН'!$F$23</f>
        <v>745.45383473000004</v>
      </c>
      <c r="Q28" s="36">
        <f>SUMIFS(СВЦЭМ!$D$33:$D$776,СВЦЭМ!$A$33:$A$776,$A28,СВЦЭМ!$B$33:$B$776,Q$11)+'СЕТ СН'!$F$11+СВЦЭМ!$D$10+'СЕТ СН'!$F$6-'СЕТ СН'!$F$23</f>
        <v>751.79875866999998</v>
      </c>
      <c r="R28" s="36">
        <f>SUMIFS(СВЦЭМ!$D$33:$D$776,СВЦЭМ!$A$33:$A$776,$A28,СВЦЭМ!$B$33:$B$776,R$11)+'СЕТ СН'!$F$11+СВЦЭМ!$D$10+'СЕТ СН'!$F$6-'СЕТ СН'!$F$23</f>
        <v>748.78163238000002</v>
      </c>
      <c r="S28" s="36">
        <f>SUMIFS(СВЦЭМ!$D$33:$D$776,СВЦЭМ!$A$33:$A$776,$A28,СВЦЭМ!$B$33:$B$776,S$11)+'СЕТ СН'!$F$11+СВЦЭМ!$D$10+'СЕТ СН'!$F$6-'СЕТ СН'!$F$23</f>
        <v>752.05282727000008</v>
      </c>
      <c r="T28" s="36">
        <f>SUMIFS(СВЦЭМ!$D$33:$D$776,СВЦЭМ!$A$33:$A$776,$A28,СВЦЭМ!$B$33:$B$776,T$11)+'СЕТ СН'!$F$11+СВЦЭМ!$D$10+'СЕТ СН'!$F$6-'СЕТ СН'!$F$23</f>
        <v>749.31220560999998</v>
      </c>
      <c r="U28" s="36">
        <f>SUMIFS(СВЦЭМ!$D$33:$D$776,СВЦЭМ!$A$33:$A$776,$A28,СВЦЭМ!$B$33:$B$776,U$11)+'СЕТ СН'!$F$11+СВЦЭМ!$D$10+'СЕТ СН'!$F$6-'СЕТ СН'!$F$23</f>
        <v>752.81534754000006</v>
      </c>
      <c r="V28" s="36">
        <f>SUMIFS(СВЦЭМ!$D$33:$D$776,СВЦЭМ!$A$33:$A$776,$A28,СВЦЭМ!$B$33:$B$776,V$11)+'СЕТ СН'!$F$11+СВЦЭМ!$D$10+'СЕТ СН'!$F$6-'СЕТ СН'!$F$23</f>
        <v>751.57010432000004</v>
      </c>
      <c r="W28" s="36">
        <f>SUMIFS(СВЦЭМ!$D$33:$D$776,СВЦЭМ!$A$33:$A$776,$A28,СВЦЭМ!$B$33:$B$776,W$11)+'СЕТ СН'!$F$11+СВЦЭМ!$D$10+'СЕТ СН'!$F$6-'СЕТ СН'!$F$23</f>
        <v>749.39284980000002</v>
      </c>
      <c r="X28" s="36">
        <f>SUMIFS(СВЦЭМ!$D$33:$D$776,СВЦЭМ!$A$33:$A$776,$A28,СВЦЭМ!$B$33:$B$776,X$11)+'СЕТ СН'!$F$11+СВЦЭМ!$D$10+'СЕТ СН'!$F$6-'СЕТ СН'!$F$23</f>
        <v>751.45334448000006</v>
      </c>
      <c r="Y28" s="36">
        <f>SUMIFS(СВЦЭМ!$D$33:$D$776,СВЦЭМ!$A$33:$A$776,$A28,СВЦЭМ!$B$33:$B$776,Y$11)+'СЕТ СН'!$F$11+СВЦЭМ!$D$10+'СЕТ СН'!$F$6-'СЕТ СН'!$F$23</f>
        <v>813.17937733999997</v>
      </c>
    </row>
    <row r="29" spans="1:25" ht="15.75" x14ac:dyDescent="0.2">
      <c r="A29" s="35">
        <f t="shared" si="0"/>
        <v>44061</v>
      </c>
      <c r="B29" s="36">
        <f>SUMIFS(СВЦЭМ!$D$33:$D$776,СВЦЭМ!$A$33:$A$776,$A29,СВЦЭМ!$B$33:$B$776,B$11)+'СЕТ СН'!$F$11+СВЦЭМ!$D$10+'СЕТ СН'!$F$6-'СЕТ СН'!$F$23</f>
        <v>890.72024608000004</v>
      </c>
      <c r="C29" s="36">
        <f>SUMIFS(СВЦЭМ!$D$33:$D$776,СВЦЭМ!$A$33:$A$776,$A29,СВЦЭМ!$B$33:$B$776,C$11)+'СЕТ СН'!$F$11+СВЦЭМ!$D$10+'СЕТ СН'!$F$6-'СЕТ СН'!$F$23</f>
        <v>927.08148004999998</v>
      </c>
      <c r="D29" s="36">
        <f>SUMIFS(СВЦЭМ!$D$33:$D$776,СВЦЭМ!$A$33:$A$776,$A29,СВЦЭМ!$B$33:$B$776,D$11)+'СЕТ СН'!$F$11+СВЦЭМ!$D$10+'СЕТ СН'!$F$6-'СЕТ СН'!$F$23</f>
        <v>945.58112466</v>
      </c>
      <c r="E29" s="36">
        <f>SUMIFS(СВЦЭМ!$D$33:$D$776,СВЦЭМ!$A$33:$A$776,$A29,СВЦЭМ!$B$33:$B$776,E$11)+'СЕТ СН'!$F$11+СВЦЭМ!$D$10+'СЕТ СН'!$F$6-'СЕТ СН'!$F$23</f>
        <v>945.75756978000004</v>
      </c>
      <c r="F29" s="36">
        <f>SUMIFS(СВЦЭМ!$D$33:$D$776,СВЦЭМ!$A$33:$A$776,$A29,СВЦЭМ!$B$33:$B$776,F$11)+'СЕТ СН'!$F$11+СВЦЭМ!$D$10+'СЕТ СН'!$F$6-'СЕТ СН'!$F$23</f>
        <v>956.54001956000002</v>
      </c>
      <c r="G29" s="36">
        <f>SUMIFS(СВЦЭМ!$D$33:$D$776,СВЦЭМ!$A$33:$A$776,$A29,СВЦЭМ!$B$33:$B$776,G$11)+'СЕТ СН'!$F$11+СВЦЭМ!$D$10+'СЕТ СН'!$F$6-'СЕТ СН'!$F$23</f>
        <v>950.38638476000006</v>
      </c>
      <c r="H29" s="36">
        <f>SUMIFS(СВЦЭМ!$D$33:$D$776,СВЦЭМ!$A$33:$A$776,$A29,СВЦЭМ!$B$33:$B$776,H$11)+'СЕТ СН'!$F$11+СВЦЭМ!$D$10+'СЕТ СН'!$F$6-'СЕТ СН'!$F$23</f>
        <v>953.50260510999999</v>
      </c>
      <c r="I29" s="36">
        <f>SUMIFS(СВЦЭМ!$D$33:$D$776,СВЦЭМ!$A$33:$A$776,$A29,СВЦЭМ!$B$33:$B$776,I$11)+'СЕТ СН'!$F$11+СВЦЭМ!$D$10+'СЕТ СН'!$F$6-'СЕТ СН'!$F$23</f>
        <v>956.05591333000007</v>
      </c>
      <c r="J29" s="36">
        <f>SUMIFS(СВЦЭМ!$D$33:$D$776,СВЦЭМ!$A$33:$A$776,$A29,СВЦЭМ!$B$33:$B$776,J$11)+'СЕТ СН'!$F$11+СВЦЭМ!$D$10+'СЕТ СН'!$F$6-'СЕТ СН'!$F$23</f>
        <v>903.14553368999998</v>
      </c>
      <c r="K29" s="36">
        <f>SUMIFS(СВЦЭМ!$D$33:$D$776,СВЦЭМ!$A$33:$A$776,$A29,СВЦЭМ!$B$33:$B$776,K$11)+'СЕТ СН'!$F$11+СВЦЭМ!$D$10+'СЕТ СН'!$F$6-'СЕТ СН'!$F$23</f>
        <v>886.89449161000005</v>
      </c>
      <c r="L29" s="36">
        <f>SUMIFS(СВЦЭМ!$D$33:$D$776,СВЦЭМ!$A$33:$A$776,$A29,СВЦЭМ!$B$33:$B$776,L$11)+'СЕТ СН'!$F$11+СВЦЭМ!$D$10+'СЕТ СН'!$F$6-'СЕТ СН'!$F$23</f>
        <v>884.57228760999999</v>
      </c>
      <c r="M29" s="36">
        <f>SUMIFS(СВЦЭМ!$D$33:$D$776,СВЦЭМ!$A$33:$A$776,$A29,СВЦЭМ!$B$33:$B$776,M$11)+'СЕТ СН'!$F$11+СВЦЭМ!$D$10+'СЕТ СН'!$F$6-'СЕТ СН'!$F$23</f>
        <v>841.09561479000001</v>
      </c>
      <c r="N29" s="36">
        <f>SUMIFS(СВЦЭМ!$D$33:$D$776,СВЦЭМ!$A$33:$A$776,$A29,СВЦЭМ!$B$33:$B$776,N$11)+'СЕТ СН'!$F$11+СВЦЭМ!$D$10+'СЕТ СН'!$F$6-'СЕТ СН'!$F$23</f>
        <v>766.79940569000007</v>
      </c>
      <c r="O29" s="36">
        <f>SUMIFS(СВЦЭМ!$D$33:$D$776,СВЦЭМ!$A$33:$A$776,$A29,СВЦЭМ!$B$33:$B$776,O$11)+'СЕТ СН'!$F$11+СВЦЭМ!$D$10+'СЕТ СН'!$F$6-'СЕТ СН'!$F$23</f>
        <v>745.86953536999999</v>
      </c>
      <c r="P29" s="36">
        <f>SUMIFS(СВЦЭМ!$D$33:$D$776,СВЦЭМ!$A$33:$A$776,$A29,СВЦЭМ!$B$33:$B$776,P$11)+'СЕТ СН'!$F$11+СВЦЭМ!$D$10+'СЕТ СН'!$F$6-'СЕТ СН'!$F$23</f>
        <v>745.31449130999999</v>
      </c>
      <c r="Q29" s="36">
        <f>SUMIFS(СВЦЭМ!$D$33:$D$776,СВЦЭМ!$A$33:$A$776,$A29,СВЦЭМ!$B$33:$B$776,Q$11)+'СЕТ СН'!$F$11+СВЦЭМ!$D$10+'СЕТ СН'!$F$6-'СЕТ СН'!$F$23</f>
        <v>745.94739493999998</v>
      </c>
      <c r="R29" s="36">
        <f>SUMIFS(СВЦЭМ!$D$33:$D$776,СВЦЭМ!$A$33:$A$776,$A29,СВЦЭМ!$B$33:$B$776,R$11)+'СЕТ СН'!$F$11+СВЦЭМ!$D$10+'СЕТ СН'!$F$6-'СЕТ СН'!$F$23</f>
        <v>734.91946740000003</v>
      </c>
      <c r="S29" s="36">
        <f>SUMIFS(СВЦЭМ!$D$33:$D$776,СВЦЭМ!$A$33:$A$776,$A29,СВЦЭМ!$B$33:$B$776,S$11)+'СЕТ СН'!$F$11+СВЦЭМ!$D$10+'СЕТ СН'!$F$6-'СЕТ СН'!$F$23</f>
        <v>738.51242864000005</v>
      </c>
      <c r="T29" s="36">
        <f>SUMIFS(СВЦЭМ!$D$33:$D$776,СВЦЭМ!$A$33:$A$776,$A29,СВЦЭМ!$B$33:$B$776,T$11)+'СЕТ СН'!$F$11+СВЦЭМ!$D$10+'СЕТ СН'!$F$6-'СЕТ СН'!$F$23</f>
        <v>738.67975651000006</v>
      </c>
      <c r="U29" s="36">
        <f>SUMIFS(СВЦЭМ!$D$33:$D$776,СВЦЭМ!$A$33:$A$776,$A29,СВЦЭМ!$B$33:$B$776,U$11)+'СЕТ СН'!$F$11+СВЦЭМ!$D$10+'СЕТ СН'!$F$6-'СЕТ СН'!$F$23</f>
        <v>737.29966514</v>
      </c>
      <c r="V29" s="36">
        <f>SUMIFS(СВЦЭМ!$D$33:$D$776,СВЦЭМ!$A$33:$A$776,$A29,СВЦЭМ!$B$33:$B$776,V$11)+'СЕТ СН'!$F$11+СВЦЭМ!$D$10+'СЕТ СН'!$F$6-'СЕТ СН'!$F$23</f>
        <v>733.67270058000008</v>
      </c>
      <c r="W29" s="36">
        <f>SUMIFS(СВЦЭМ!$D$33:$D$776,СВЦЭМ!$A$33:$A$776,$A29,СВЦЭМ!$B$33:$B$776,W$11)+'СЕТ СН'!$F$11+СВЦЭМ!$D$10+'СЕТ СН'!$F$6-'СЕТ СН'!$F$23</f>
        <v>750.45890222000003</v>
      </c>
      <c r="X29" s="36">
        <f>SUMIFS(СВЦЭМ!$D$33:$D$776,СВЦЭМ!$A$33:$A$776,$A29,СВЦЭМ!$B$33:$B$776,X$11)+'СЕТ СН'!$F$11+СВЦЭМ!$D$10+'СЕТ СН'!$F$6-'СЕТ СН'!$F$23</f>
        <v>751.14740598000003</v>
      </c>
      <c r="Y29" s="36">
        <f>SUMIFS(СВЦЭМ!$D$33:$D$776,СВЦЭМ!$A$33:$A$776,$A29,СВЦЭМ!$B$33:$B$776,Y$11)+'СЕТ СН'!$F$11+СВЦЭМ!$D$10+'СЕТ СН'!$F$6-'СЕТ СН'!$F$23</f>
        <v>822.1723776</v>
      </c>
    </row>
    <row r="30" spans="1:25" ht="15.75" x14ac:dyDescent="0.2">
      <c r="A30" s="35">
        <f t="shared" si="0"/>
        <v>44062</v>
      </c>
      <c r="B30" s="36">
        <f>SUMIFS(СВЦЭМ!$D$33:$D$776,СВЦЭМ!$A$33:$A$776,$A30,СВЦЭМ!$B$33:$B$776,B$11)+'СЕТ СН'!$F$11+СВЦЭМ!$D$10+'СЕТ СН'!$F$6-'СЕТ СН'!$F$23</f>
        <v>829.09699718000002</v>
      </c>
      <c r="C30" s="36">
        <f>SUMIFS(СВЦЭМ!$D$33:$D$776,СВЦЭМ!$A$33:$A$776,$A30,СВЦЭМ!$B$33:$B$776,C$11)+'СЕТ СН'!$F$11+СВЦЭМ!$D$10+'СЕТ СН'!$F$6-'СЕТ СН'!$F$23</f>
        <v>869.16126186999998</v>
      </c>
      <c r="D30" s="36">
        <f>SUMIFS(СВЦЭМ!$D$33:$D$776,СВЦЭМ!$A$33:$A$776,$A30,СВЦЭМ!$B$33:$B$776,D$11)+'СЕТ СН'!$F$11+СВЦЭМ!$D$10+'СЕТ СН'!$F$6-'СЕТ СН'!$F$23</f>
        <v>876.60687384000005</v>
      </c>
      <c r="E30" s="36">
        <f>SUMIFS(СВЦЭМ!$D$33:$D$776,СВЦЭМ!$A$33:$A$776,$A30,СВЦЭМ!$B$33:$B$776,E$11)+'СЕТ СН'!$F$11+СВЦЭМ!$D$10+'СЕТ СН'!$F$6-'СЕТ СН'!$F$23</f>
        <v>892.62086455999997</v>
      </c>
      <c r="F30" s="36">
        <f>SUMIFS(СВЦЭМ!$D$33:$D$776,СВЦЭМ!$A$33:$A$776,$A30,СВЦЭМ!$B$33:$B$776,F$11)+'СЕТ СН'!$F$11+СВЦЭМ!$D$10+'СЕТ СН'!$F$6-'СЕТ СН'!$F$23</f>
        <v>901.42925089000005</v>
      </c>
      <c r="G30" s="36">
        <f>SUMIFS(СВЦЭМ!$D$33:$D$776,СВЦЭМ!$A$33:$A$776,$A30,СВЦЭМ!$B$33:$B$776,G$11)+'СЕТ СН'!$F$11+СВЦЭМ!$D$10+'СЕТ СН'!$F$6-'СЕТ СН'!$F$23</f>
        <v>884.37587264000001</v>
      </c>
      <c r="H30" s="36">
        <f>SUMIFS(СВЦЭМ!$D$33:$D$776,СВЦЭМ!$A$33:$A$776,$A30,СВЦЭМ!$B$33:$B$776,H$11)+'СЕТ СН'!$F$11+СВЦЭМ!$D$10+'СЕТ СН'!$F$6-'СЕТ СН'!$F$23</f>
        <v>882.82665113000007</v>
      </c>
      <c r="I30" s="36">
        <f>SUMIFS(СВЦЭМ!$D$33:$D$776,СВЦЭМ!$A$33:$A$776,$A30,СВЦЭМ!$B$33:$B$776,I$11)+'СЕТ СН'!$F$11+СВЦЭМ!$D$10+'СЕТ СН'!$F$6-'СЕТ СН'!$F$23</f>
        <v>908.17980742999998</v>
      </c>
      <c r="J30" s="36">
        <f>SUMIFS(СВЦЭМ!$D$33:$D$776,СВЦЭМ!$A$33:$A$776,$A30,СВЦЭМ!$B$33:$B$776,J$11)+'СЕТ СН'!$F$11+СВЦЭМ!$D$10+'СЕТ СН'!$F$6-'СЕТ СН'!$F$23</f>
        <v>884.77219057000002</v>
      </c>
      <c r="K30" s="36">
        <f>SUMIFS(СВЦЭМ!$D$33:$D$776,СВЦЭМ!$A$33:$A$776,$A30,СВЦЭМ!$B$33:$B$776,K$11)+'СЕТ СН'!$F$11+СВЦЭМ!$D$10+'СЕТ СН'!$F$6-'СЕТ СН'!$F$23</f>
        <v>853.20785659000001</v>
      </c>
      <c r="L30" s="36">
        <f>SUMIFS(СВЦЭМ!$D$33:$D$776,СВЦЭМ!$A$33:$A$776,$A30,СВЦЭМ!$B$33:$B$776,L$11)+'СЕТ СН'!$F$11+СВЦЭМ!$D$10+'СЕТ СН'!$F$6-'СЕТ СН'!$F$23</f>
        <v>812.14216624000005</v>
      </c>
      <c r="M30" s="36">
        <f>SUMIFS(СВЦЭМ!$D$33:$D$776,СВЦЭМ!$A$33:$A$776,$A30,СВЦЭМ!$B$33:$B$776,M$11)+'СЕТ СН'!$F$11+СВЦЭМ!$D$10+'СЕТ СН'!$F$6-'СЕТ СН'!$F$23</f>
        <v>773.12232996</v>
      </c>
      <c r="N30" s="36">
        <f>SUMIFS(СВЦЭМ!$D$33:$D$776,СВЦЭМ!$A$33:$A$776,$A30,СВЦЭМ!$B$33:$B$776,N$11)+'СЕТ СН'!$F$11+СВЦЭМ!$D$10+'СЕТ СН'!$F$6-'СЕТ СН'!$F$23</f>
        <v>736.34698775000004</v>
      </c>
      <c r="O30" s="36">
        <f>SUMIFS(СВЦЭМ!$D$33:$D$776,СВЦЭМ!$A$33:$A$776,$A30,СВЦЭМ!$B$33:$B$776,O$11)+'СЕТ СН'!$F$11+СВЦЭМ!$D$10+'СЕТ СН'!$F$6-'СЕТ СН'!$F$23</f>
        <v>724.73978266000006</v>
      </c>
      <c r="P30" s="36">
        <f>SUMIFS(СВЦЭМ!$D$33:$D$776,СВЦЭМ!$A$33:$A$776,$A30,СВЦЭМ!$B$33:$B$776,P$11)+'СЕТ СН'!$F$11+СВЦЭМ!$D$10+'СЕТ СН'!$F$6-'СЕТ СН'!$F$23</f>
        <v>723.66696538999997</v>
      </c>
      <c r="Q30" s="36">
        <f>SUMIFS(СВЦЭМ!$D$33:$D$776,СВЦЭМ!$A$33:$A$776,$A30,СВЦЭМ!$B$33:$B$776,Q$11)+'СЕТ СН'!$F$11+СВЦЭМ!$D$10+'СЕТ СН'!$F$6-'СЕТ СН'!$F$23</f>
        <v>724.49775009000007</v>
      </c>
      <c r="R30" s="36">
        <f>SUMIFS(СВЦЭМ!$D$33:$D$776,СВЦЭМ!$A$33:$A$776,$A30,СВЦЭМ!$B$33:$B$776,R$11)+'СЕТ СН'!$F$11+СВЦЭМ!$D$10+'СЕТ СН'!$F$6-'СЕТ СН'!$F$23</f>
        <v>720.38290103000008</v>
      </c>
      <c r="S30" s="36">
        <f>SUMIFS(СВЦЭМ!$D$33:$D$776,СВЦЭМ!$A$33:$A$776,$A30,СВЦЭМ!$B$33:$B$776,S$11)+'СЕТ СН'!$F$11+СВЦЭМ!$D$10+'СЕТ СН'!$F$6-'СЕТ СН'!$F$23</f>
        <v>721.53883139000004</v>
      </c>
      <c r="T30" s="36">
        <f>SUMIFS(СВЦЭМ!$D$33:$D$776,СВЦЭМ!$A$33:$A$776,$A30,СВЦЭМ!$B$33:$B$776,T$11)+'СЕТ СН'!$F$11+СВЦЭМ!$D$10+'СЕТ СН'!$F$6-'СЕТ СН'!$F$23</f>
        <v>717.80138462000002</v>
      </c>
      <c r="U30" s="36">
        <f>SUMIFS(СВЦЭМ!$D$33:$D$776,СВЦЭМ!$A$33:$A$776,$A30,СВЦЭМ!$B$33:$B$776,U$11)+'СЕТ СН'!$F$11+СВЦЭМ!$D$10+'СЕТ СН'!$F$6-'СЕТ СН'!$F$23</f>
        <v>712.71730712999999</v>
      </c>
      <c r="V30" s="36">
        <f>SUMIFS(СВЦЭМ!$D$33:$D$776,СВЦЭМ!$A$33:$A$776,$A30,СВЦЭМ!$B$33:$B$776,V$11)+'СЕТ СН'!$F$11+СВЦЭМ!$D$10+'СЕТ СН'!$F$6-'СЕТ СН'!$F$23</f>
        <v>705.61580275000006</v>
      </c>
      <c r="W30" s="36">
        <f>SUMIFS(СВЦЭМ!$D$33:$D$776,СВЦЭМ!$A$33:$A$776,$A30,СВЦЭМ!$B$33:$B$776,W$11)+'СЕТ СН'!$F$11+СВЦЭМ!$D$10+'СЕТ СН'!$F$6-'СЕТ СН'!$F$23</f>
        <v>709.58280272000002</v>
      </c>
      <c r="X30" s="36">
        <f>SUMIFS(СВЦЭМ!$D$33:$D$776,СВЦЭМ!$A$33:$A$776,$A30,СВЦЭМ!$B$33:$B$776,X$11)+'СЕТ СН'!$F$11+СВЦЭМ!$D$10+'СЕТ СН'!$F$6-'СЕТ СН'!$F$23</f>
        <v>720.70109998999999</v>
      </c>
      <c r="Y30" s="36">
        <f>SUMIFS(СВЦЭМ!$D$33:$D$776,СВЦЭМ!$A$33:$A$776,$A30,СВЦЭМ!$B$33:$B$776,Y$11)+'СЕТ СН'!$F$11+СВЦЭМ!$D$10+'СЕТ СН'!$F$6-'СЕТ СН'!$F$23</f>
        <v>828.43154899000001</v>
      </c>
    </row>
    <row r="31" spans="1:25" ht="15.75" x14ac:dyDescent="0.2">
      <c r="A31" s="35">
        <f t="shared" si="0"/>
        <v>44063</v>
      </c>
      <c r="B31" s="36">
        <f>SUMIFS(СВЦЭМ!$D$33:$D$776,СВЦЭМ!$A$33:$A$776,$A31,СВЦЭМ!$B$33:$B$776,B$11)+'СЕТ СН'!$F$11+СВЦЭМ!$D$10+'СЕТ СН'!$F$6-'СЕТ СН'!$F$23</f>
        <v>889.62059482000006</v>
      </c>
      <c r="C31" s="36">
        <f>SUMIFS(СВЦЭМ!$D$33:$D$776,СВЦЭМ!$A$33:$A$776,$A31,СВЦЭМ!$B$33:$B$776,C$11)+'СЕТ СН'!$F$11+СВЦЭМ!$D$10+'СЕТ СН'!$F$6-'СЕТ СН'!$F$23</f>
        <v>927.96270694999998</v>
      </c>
      <c r="D31" s="36">
        <f>SUMIFS(СВЦЭМ!$D$33:$D$776,СВЦЭМ!$A$33:$A$776,$A31,СВЦЭМ!$B$33:$B$776,D$11)+'СЕТ СН'!$F$11+СВЦЭМ!$D$10+'СЕТ СН'!$F$6-'СЕТ СН'!$F$23</f>
        <v>954.90432595000004</v>
      </c>
      <c r="E31" s="36">
        <f>SUMIFS(СВЦЭМ!$D$33:$D$776,СВЦЭМ!$A$33:$A$776,$A31,СВЦЭМ!$B$33:$B$776,E$11)+'СЕТ СН'!$F$11+СВЦЭМ!$D$10+'СЕТ СН'!$F$6-'СЕТ СН'!$F$23</f>
        <v>969.43514922999998</v>
      </c>
      <c r="F31" s="36">
        <f>SUMIFS(СВЦЭМ!$D$33:$D$776,СВЦЭМ!$A$33:$A$776,$A31,СВЦЭМ!$B$33:$B$776,F$11)+'СЕТ СН'!$F$11+СВЦЭМ!$D$10+'СЕТ СН'!$F$6-'СЕТ СН'!$F$23</f>
        <v>968.29186623999999</v>
      </c>
      <c r="G31" s="36">
        <f>SUMIFS(СВЦЭМ!$D$33:$D$776,СВЦЭМ!$A$33:$A$776,$A31,СВЦЭМ!$B$33:$B$776,G$11)+'СЕТ СН'!$F$11+СВЦЭМ!$D$10+'СЕТ СН'!$F$6-'СЕТ СН'!$F$23</f>
        <v>950.13745425000002</v>
      </c>
      <c r="H31" s="36">
        <f>SUMIFS(СВЦЭМ!$D$33:$D$776,СВЦЭМ!$A$33:$A$776,$A31,СВЦЭМ!$B$33:$B$776,H$11)+'СЕТ СН'!$F$11+СВЦЭМ!$D$10+'СЕТ СН'!$F$6-'СЕТ СН'!$F$23</f>
        <v>921.98971080000001</v>
      </c>
      <c r="I31" s="36">
        <f>SUMIFS(СВЦЭМ!$D$33:$D$776,СВЦЭМ!$A$33:$A$776,$A31,СВЦЭМ!$B$33:$B$776,I$11)+'СЕТ СН'!$F$11+СВЦЭМ!$D$10+'СЕТ СН'!$F$6-'СЕТ СН'!$F$23</f>
        <v>957.14222508</v>
      </c>
      <c r="J31" s="36">
        <f>SUMIFS(СВЦЭМ!$D$33:$D$776,СВЦЭМ!$A$33:$A$776,$A31,СВЦЭМ!$B$33:$B$776,J$11)+'СЕТ СН'!$F$11+СВЦЭМ!$D$10+'СЕТ СН'!$F$6-'СЕТ СН'!$F$23</f>
        <v>928.53165597999998</v>
      </c>
      <c r="K31" s="36">
        <f>SUMIFS(СВЦЭМ!$D$33:$D$776,СВЦЭМ!$A$33:$A$776,$A31,СВЦЭМ!$B$33:$B$776,K$11)+'СЕТ СН'!$F$11+СВЦЭМ!$D$10+'СЕТ СН'!$F$6-'СЕТ СН'!$F$23</f>
        <v>894.00322826000001</v>
      </c>
      <c r="L31" s="36">
        <f>SUMIFS(СВЦЭМ!$D$33:$D$776,СВЦЭМ!$A$33:$A$776,$A31,СВЦЭМ!$B$33:$B$776,L$11)+'СЕТ СН'!$F$11+СВЦЭМ!$D$10+'СЕТ СН'!$F$6-'СЕТ СН'!$F$23</f>
        <v>854.30038553999998</v>
      </c>
      <c r="M31" s="36">
        <f>SUMIFS(СВЦЭМ!$D$33:$D$776,СВЦЭМ!$A$33:$A$776,$A31,СВЦЭМ!$B$33:$B$776,M$11)+'СЕТ СН'!$F$11+СВЦЭМ!$D$10+'СЕТ СН'!$F$6-'СЕТ СН'!$F$23</f>
        <v>802.96961510000006</v>
      </c>
      <c r="N31" s="36">
        <f>SUMIFS(СВЦЭМ!$D$33:$D$776,СВЦЭМ!$A$33:$A$776,$A31,СВЦЭМ!$B$33:$B$776,N$11)+'СЕТ СН'!$F$11+СВЦЭМ!$D$10+'СЕТ СН'!$F$6-'СЕТ СН'!$F$23</f>
        <v>746.04822101000002</v>
      </c>
      <c r="O31" s="36">
        <f>SUMIFS(СВЦЭМ!$D$33:$D$776,СВЦЭМ!$A$33:$A$776,$A31,СВЦЭМ!$B$33:$B$776,O$11)+'СЕТ СН'!$F$11+СВЦЭМ!$D$10+'СЕТ СН'!$F$6-'СЕТ СН'!$F$23</f>
        <v>724.71253450000006</v>
      </c>
      <c r="P31" s="36">
        <f>SUMIFS(СВЦЭМ!$D$33:$D$776,СВЦЭМ!$A$33:$A$776,$A31,СВЦЭМ!$B$33:$B$776,P$11)+'СЕТ СН'!$F$11+СВЦЭМ!$D$10+'СЕТ СН'!$F$6-'СЕТ СН'!$F$23</f>
        <v>723.68964374000007</v>
      </c>
      <c r="Q31" s="36">
        <f>SUMIFS(СВЦЭМ!$D$33:$D$776,СВЦЭМ!$A$33:$A$776,$A31,СВЦЭМ!$B$33:$B$776,Q$11)+'СЕТ СН'!$F$11+СВЦЭМ!$D$10+'СЕТ СН'!$F$6-'СЕТ СН'!$F$23</f>
        <v>725.82566638000003</v>
      </c>
      <c r="R31" s="36">
        <f>SUMIFS(СВЦЭМ!$D$33:$D$776,СВЦЭМ!$A$33:$A$776,$A31,СВЦЭМ!$B$33:$B$776,R$11)+'СЕТ СН'!$F$11+СВЦЭМ!$D$10+'СЕТ СН'!$F$6-'СЕТ СН'!$F$23</f>
        <v>726.95053216000008</v>
      </c>
      <c r="S31" s="36">
        <f>SUMIFS(СВЦЭМ!$D$33:$D$776,СВЦЭМ!$A$33:$A$776,$A31,СВЦЭМ!$B$33:$B$776,S$11)+'СЕТ СН'!$F$11+СВЦЭМ!$D$10+'СЕТ СН'!$F$6-'СЕТ СН'!$F$23</f>
        <v>733.90870419999999</v>
      </c>
      <c r="T31" s="36">
        <f>SUMIFS(СВЦЭМ!$D$33:$D$776,СВЦЭМ!$A$33:$A$776,$A31,СВЦЭМ!$B$33:$B$776,T$11)+'СЕТ СН'!$F$11+СВЦЭМ!$D$10+'СЕТ СН'!$F$6-'СЕТ СН'!$F$23</f>
        <v>735.03448307000008</v>
      </c>
      <c r="U31" s="36">
        <f>SUMIFS(СВЦЭМ!$D$33:$D$776,СВЦЭМ!$A$33:$A$776,$A31,СВЦЭМ!$B$33:$B$776,U$11)+'СЕТ СН'!$F$11+СВЦЭМ!$D$10+'СЕТ СН'!$F$6-'СЕТ СН'!$F$23</f>
        <v>734.20999182000003</v>
      </c>
      <c r="V31" s="36">
        <f>SUMIFS(СВЦЭМ!$D$33:$D$776,СВЦЭМ!$A$33:$A$776,$A31,СВЦЭМ!$B$33:$B$776,V$11)+'СЕТ СН'!$F$11+СВЦЭМ!$D$10+'СЕТ СН'!$F$6-'СЕТ СН'!$F$23</f>
        <v>736.57855193</v>
      </c>
      <c r="W31" s="36">
        <f>SUMIFS(СВЦЭМ!$D$33:$D$776,СВЦЭМ!$A$33:$A$776,$A31,СВЦЭМ!$B$33:$B$776,W$11)+'СЕТ СН'!$F$11+СВЦЭМ!$D$10+'СЕТ СН'!$F$6-'СЕТ СН'!$F$23</f>
        <v>733.05547643</v>
      </c>
      <c r="X31" s="36">
        <f>SUMIFS(СВЦЭМ!$D$33:$D$776,СВЦЭМ!$A$33:$A$776,$A31,СВЦЭМ!$B$33:$B$776,X$11)+'СЕТ СН'!$F$11+СВЦЭМ!$D$10+'СЕТ СН'!$F$6-'СЕТ СН'!$F$23</f>
        <v>738.45401626</v>
      </c>
      <c r="Y31" s="36">
        <f>SUMIFS(СВЦЭМ!$D$33:$D$776,СВЦЭМ!$A$33:$A$776,$A31,СВЦЭМ!$B$33:$B$776,Y$11)+'СЕТ СН'!$F$11+СВЦЭМ!$D$10+'СЕТ СН'!$F$6-'СЕТ СН'!$F$23</f>
        <v>849.72398958999997</v>
      </c>
    </row>
    <row r="32" spans="1:25" ht="15.75" x14ac:dyDescent="0.2">
      <c r="A32" s="35">
        <f t="shared" si="0"/>
        <v>44064</v>
      </c>
      <c r="B32" s="36">
        <f>SUMIFS(СВЦЭМ!$D$33:$D$776,СВЦЭМ!$A$33:$A$776,$A32,СВЦЭМ!$B$33:$B$776,B$11)+'СЕТ СН'!$F$11+СВЦЭМ!$D$10+'СЕТ СН'!$F$6-'СЕТ СН'!$F$23</f>
        <v>905.29191233000006</v>
      </c>
      <c r="C32" s="36">
        <f>SUMIFS(СВЦЭМ!$D$33:$D$776,СВЦЭМ!$A$33:$A$776,$A32,СВЦЭМ!$B$33:$B$776,C$11)+'СЕТ СН'!$F$11+СВЦЭМ!$D$10+'СЕТ СН'!$F$6-'СЕТ СН'!$F$23</f>
        <v>922.70132032000004</v>
      </c>
      <c r="D32" s="36">
        <f>SUMIFS(СВЦЭМ!$D$33:$D$776,СВЦЭМ!$A$33:$A$776,$A32,СВЦЭМ!$B$33:$B$776,D$11)+'СЕТ СН'!$F$11+СВЦЭМ!$D$10+'СЕТ СН'!$F$6-'СЕТ СН'!$F$23</f>
        <v>960.02278230000002</v>
      </c>
      <c r="E32" s="36">
        <f>SUMIFS(СВЦЭМ!$D$33:$D$776,СВЦЭМ!$A$33:$A$776,$A32,СВЦЭМ!$B$33:$B$776,E$11)+'СЕТ СН'!$F$11+СВЦЭМ!$D$10+'СЕТ СН'!$F$6-'СЕТ СН'!$F$23</f>
        <v>954.85291115000007</v>
      </c>
      <c r="F32" s="36">
        <f>SUMIFS(СВЦЭМ!$D$33:$D$776,СВЦЭМ!$A$33:$A$776,$A32,СВЦЭМ!$B$33:$B$776,F$11)+'СЕТ СН'!$F$11+СВЦЭМ!$D$10+'СЕТ СН'!$F$6-'СЕТ СН'!$F$23</f>
        <v>951.40735467000002</v>
      </c>
      <c r="G32" s="36">
        <f>SUMIFS(СВЦЭМ!$D$33:$D$776,СВЦЭМ!$A$33:$A$776,$A32,СВЦЭМ!$B$33:$B$776,G$11)+'СЕТ СН'!$F$11+СВЦЭМ!$D$10+'СЕТ СН'!$F$6-'СЕТ СН'!$F$23</f>
        <v>963.99392583999997</v>
      </c>
      <c r="H32" s="36">
        <f>SUMIFS(СВЦЭМ!$D$33:$D$776,СВЦЭМ!$A$33:$A$776,$A32,СВЦЭМ!$B$33:$B$776,H$11)+'СЕТ СН'!$F$11+СВЦЭМ!$D$10+'СЕТ СН'!$F$6-'СЕТ СН'!$F$23</f>
        <v>960.35789882000006</v>
      </c>
      <c r="I32" s="36">
        <f>SUMIFS(СВЦЭМ!$D$33:$D$776,СВЦЭМ!$A$33:$A$776,$A32,СВЦЭМ!$B$33:$B$776,I$11)+'СЕТ СН'!$F$11+СВЦЭМ!$D$10+'СЕТ СН'!$F$6-'СЕТ СН'!$F$23</f>
        <v>986.50362356000005</v>
      </c>
      <c r="J32" s="36">
        <f>SUMIFS(СВЦЭМ!$D$33:$D$776,СВЦЭМ!$A$33:$A$776,$A32,СВЦЭМ!$B$33:$B$776,J$11)+'СЕТ СН'!$F$11+СВЦЭМ!$D$10+'СЕТ СН'!$F$6-'СЕТ СН'!$F$23</f>
        <v>959.05716007000001</v>
      </c>
      <c r="K32" s="36">
        <f>SUMIFS(СВЦЭМ!$D$33:$D$776,СВЦЭМ!$A$33:$A$776,$A32,СВЦЭМ!$B$33:$B$776,K$11)+'СЕТ СН'!$F$11+СВЦЭМ!$D$10+'СЕТ СН'!$F$6-'СЕТ СН'!$F$23</f>
        <v>912.11407206000001</v>
      </c>
      <c r="L32" s="36">
        <f>SUMIFS(СВЦЭМ!$D$33:$D$776,СВЦЭМ!$A$33:$A$776,$A32,СВЦЭМ!$B$33:$B$776,L$11)+'СЕТ СН'!$F$11+СВЦЭМ!$D$10+'СЕТ СН'!$F$6-'СЕТ СН'!$F$23</f>
        <v>874.21394292000002</v>
      </c>
      <c r="M32" s="36">
        <f>SUMIFS(СВЦЭМ!$D$33:$D$776,СВЦЭМ!$A$33:$A$776,$A32,СВЦЭМ!$B$33:$B$776,M$11)+'СЕТ СН'!$F$11+СВЦЭМ!$D$10+'СЕТ СН'!$F$6-'СЕТ СН'!$F$23</f>
        <v>829.51878809000004</v>
      </c>
      <c r="N32" s="36">
        <f>SUMIFS(СВЦЭМ!$D$33:$D$776,СВЦЭМ!$A$33:$A$776,$A32,СВЦЭМ!$B$33:$B$776,N$11)+'СЕТ СН'!$F$11+СВЦЭМ!$D$10+'СЕТ СН'!$F$6-'СЕТ СН'!$F$23</f>
        <v>771.54390074000003</v>
      </c>
      <c r="O32" s="36">
        <f>SUMIFS(СВЦЭМ!$D$33:$D$776,СВЦЭМ!$A$33:$A$776,$A32,СВЦЭМ!$B$33:$B$776,O$11)+'СЕТ СН'!$F$11+СВЦЭМ!$D$10+'СЕТ СН'!$F$6-'СЕТ СН'!$F$23</f>
        <v>754.90048127</v>
      </c>
      <c r="P32" s="36">
        <f>SUMIFS(СВЦЭМ!$D$33:$D$776,СВЦЭМ!$A$33:$A$776,$A32,СВЦЭМ!$B$33:$B$776,P$11)+'СЕТ СН'!$F$11+СВЦЭМ!$D$10+'СЕТ СН'!$F$6-'СЕТ СН'!$F$23</f>
        <v>751.65298447999999</v>
      </c>
      <c r="Q32" s="36">
        <f>SUMIFS(СВЦЭМ!$D$33:$D$776,СВЦЭМ!$A$33:$A$776,$A32,СВЦЭМ!$B$33:$B$776,Q$11)+'СЕТ СН'!$F$11+СВЦЭМ!$D$10+'СЕТ СН'!$F$6-'СЕТ СН'!$F$23</f>
        <v>750.98042905</v>
      </c>
      <c r="R32" s="36">
        <f>SUMIFS(СВЦЭМ!$D$33:$D$776,СВЦЭМ!$A$33:$A$776,$A32,СВЦЭМ!$B$33:$B$776,R$11)+'СЕТ СН'!$F$11+СВЦЭМ!$D$10+'СЕТ СН'!$F$6-'СЕТ СН'!$F$23</f>
        <v>743.70074663000003</v>
      </c>
      <c r="S32" s="36">
        <f>SUMIFS(СВЦЭМ!$D$33:$D$776,СВЦЭМ!$A$33:$A$776,$A32,СВЦЭМ!$B$33:$B$776,S$11)+'СЕТ СН'!$F$11+СВЦЭМ!$D$10+'СЕТ СН'!$F$6-'СЕТ СН'!$F$23</f>
        <v>744.85791719000008</v>
      </c>
      <c r="T32" s="36">
        <f>SUMIFS(СВЦЭМ!$D$33:$D$776,СВЦЭМ!$A$33:$A$776,$A32,СВЦЭМ!$B$33:$B$776,T$11)+'СЕТ СН'!$F$11+СВЦЭМ!$D$10+'СЕТ СН'!$F$6-'СЕТ СН'!$F$23</f>
        <v>745.79548920000002</v>
      </c>
      <c r="U32" s="36">
        <f>SUMIFS(СВЦЭМ!$D$33:$D$776,СВЦЭМ!$A$33:$A$776,$A32,СВЦЭМ!$B$33:$B$776,U$11)+'СЕТ СН'!$F$11+СВЦЭМ!$D$10+'СЕТ СН'!$F$6-'СЕТ СН'!$F$23</f>
        <v>753.53649838000001</v>
      </c>
      <c r="V32" s="36">
        <f>SUMIFS(СВЦЭМ!$D$33:$D$776,СВЦЭМ!$A$33:$A$776,$A32,СВЦЭМ!$B$33:$B$776,V$11)+'СЕТ СН'!$F$11+СВЦЭМ!$D$10+'СЕТ СН'!$F$6-'СЕТ СН'!$F$23</f>
        <v>757.36188246000006</v>
      </c>
      <c r="W32" s="36">
        <f>SUMIFS(СВЦЭМ!$D$33:$D$776,СВЦЭМ!$A$33:$A$776,$A32,СВЦЭМ!$B$33:$B$776,W$11)+'СЕТ СН'!$F$11+СВЦЭМ!$D$10+'СЕТ СН'!$F$6-'СЕТ СН'!$F$23</f>
        <v>754.97158676000004</v>
      </c>
      <c r="X32" s="36">
        <f>SUMIFS(СВЦЭМ!$D$33:$D$776,СВЦЭМ!$A$33:$A$776,$A32,СВЦЭМ!$B$33:$B$776,X$11)+'СЕТ СН'!$F$11+СВЦЭМ!$D$10+'СЕТ СН'!$F$6-'СЕТ СН'!$F$23</f>
        <v>762.77244028000007</v>
      </c>
      <c r="Y32" s="36">
        <f>SUMIFS(СВЦЭМ!$D$33:$D$776,СВЦЭМ!$A$33:$A$776,$A32,СВЦЭМ!$B$33:$B$776,Y$11)+'СЕТ СН'!$F$11+СВЦЭМ!$D$10+'СЕТ СН'!$F$6-'СЕТ СН'!$F$23</f>
        <v>857.28336338000008</v>
      </c>
    </row>
    <row r="33" spans="1:27" ht="15.75" x14ac:dyDescent="0.2">
      <c r="A33" s="35">
        <f t="shared" si="0"/>
        <v>44065</v>
      </c>
      <c r="B33" s="36">
        <f>SUMIFS(СВЦЭМ!$D$33:$D$776,СВЦЭМ!$A$33:$A$776,$A33,СВЦЭМ!$B$33:$B$776,B$11)+'СЕТ СН'!$F$11+СВЦЭМ!$D$10+'СЕТ СН'!$F$6-'СЕТ СН'!$F$23</f>
        <v>892.68555217000005</v>
      </c>
      <c r="C33" s="36">
        <f>SUMIFS(СВЦЭМ!$D$33:$D$776,СВЦЭМ!$A$33:$A$776,$A33,СВЦЭМ!$B$33:$B$776,C$11)+'СЕТ СН'!$F$11+СВЦЭМ!$D$10+'СЕТ СН'!$F$6-'СЕТ СН'!$F$23</f>
        <v>941.83405000000005</v>
      </c>
      <c r="D33" s="36">
        <f>SUMIFS(СВЦЭМ!$D$33:$D$776,СВЦЭМ!$A$33:$A$776,$A33,СВЦЭМ!$B$33:$B$776,D$11)+'СЕТ СН'!$F$11+СВЦЭМ!$D$10+'СЕТ СН'!$F$6-'СЕТ СН'!$F$23</f>
        <v>957.53698277000001</v>
      </c>
      <c r="E33" s="36">
        <f>SUMIFS(СВЦЭМ!$D$33:$D$776,СВЦЭМ!$A$33:$A$776,$A33,СВЦЭМ!$B$33:$B$776,E$11)+'СЕТ СН'!$F$11+СВЦЭМ!$D$10+'СЕТ СН'!$F$6-'СЕТ СН'!$F$23</f>
        <v>972.22804165000002</v>
      </c>
      <c r="F33" s="36">
        <f>SUMIFS(СВЦЭМ!$D$33:$D$776,СВЦЭМ!$A$33:$A$776,$A33,СВЦЭМ!$B$33:$B$776,F$11)+'СЕТ СН'!$F$11+СВЦЭМ!$D$10+'СЕТ СН'!$F$6-'СЕТ СН'!$F$23</f>
        <v>974.83512345000008</v>
      </c>
      <c r="G33" s="36">
        <f>SUMIFS(СВЦЭМ!$D$33:$D$776,СВЦЭМ!$A$33:$A$776,$A33,СВЦЭМ!$B$33:$B$776,G$11)+'СЕТ СН'!$F$11+СВЦЭМ!$D$10+'СЕТ СН'!$F$6-'СЕТ СН'!$F$23</f>
        <v>967.47066599000004</v>
      </c>
      <c r="H33" s="36">
        <f>SUMIFS(СВЦЭМ!$D$33:$D$776,СВЦЭМ!$A$33:$A$776,$A33,СВЦЭМ!$B$33:$B$776,H$11)+'СЕТ СН'!$F$11+СВЦЭМ!$D$10+'СЕТ СН'!$F$6-'СЕТ СН'!$F$23</f>
        <v>941.49550085999999</v>
      </c>
      <c r="I33" s="36">
        <f>SUMIFS(СВЦЭМ!$D$33:$D$776,СВЦЭМ!$A$33:$A$776,$A33,СВЦЭМ!$B$33:$B$776,I$11)+'СЕТ СН'!$F$11+СВЦЭМ!$D$10+'СЕТ СН'!$F$6-'СЕТ СН'!$F$23</f>
        <v>949.80316338</v>
      </c>
      <c r="J33" s="36">
        <f>SUMIFS(СВЦЭМ!$D$33:$D$776,СВЦЭМ!$A$33:$A$776,$A33,СВЦЭМ!$B$33:$B$776,J$11)+'СЕТ СН'!$F$11+СВЦЭМ!$D$10+'СЕТ СН'!$F$6-'СЕТ СН'!$F$23</f>
        <v>917.49024949</v>
      </c>
      <c r="K33" s="36">
        <f>SUMIFS(СВЦЭМ!$D$33:$D$776,СВЦЭМ!$A$33:$A$776,$A33,СВЦЭМ!$B$33:$B$776,K$11)+'СЕТ СН'!$F$11+СВЦЭМ!$D$10+'СЕТ СН'!$F$6-'СЕТ СН'!$F$23</f>
        <v>882.57748546000005</v>
      </c>
      <c r="L33" s="36">
        <f>SUMIFS(СВЦЭМ!$D$33:$D$776,СВЦЭМ!$A$33:$A$776,$A33,СВЦЭМ!$B$33:$B$776,L$11)+'СЕТ СН'!$F$11+СВЦЭМ!$D$10+'СЕТ СН'!$F$6-'СЕТ СН'!$F$23</f>
        <v>848.88540798000008</v>
      </c>
      <c r="M33" s="36">
        <f>SUMIFS(СВЦЭМ!$D$33:$D$776,СВЦЭМ!$A$33:$A$776,$A33,СВЦЭМ!$B$33:$B$776,M$11)+'СЕТ СН'!$F$11+СВЦЭМ!$D$10+'СЕТ СН'!$F$6-'СЕТ СН'!$F$23</f>
        <v>807.29353651000008</v>
      </c>
      <c r="N33" s="36">
        <f>SUMIFS(СВЦЭМ!$D$33:$D$776,СВЦЭМ!$A$33:$A$776,$A33,СВЦЭМ!$B$33:$B$776,N$11)+'СЕТ СН'!$F$11+СВЦЭМ!$D$10+'СЕТ СН'!$F$6-'СЕТ СН'!$F$23</f>
        <v>769.90015109000001</v>
      </c>
      <c r="O33" s="36">
        <f>SUMIFS(СВЦЭМ!$D$33:$D$776,СВЦЭМ!$A$33:$A$776,$A33,СВЦЭМ!$B$33:$B$776,O$11)+'СЕТ СН'!$F$11+СВЦЭМ!$D$10+'СЕТ СН'!$F$6-'СЕТ СН'!$F$23</f>
        <v>741.48844944000007</v>
      </c>
      <c r="P33" s="36">
        <f>SUMIFS(СВЦЭМ!$D$33:$D$776,СВЦЭМ!$A$33:$A$776,$A33,СВЦЭМ!$B$33:$B$776,P$11)+'СЕТ СН'!$F$11+СВЦЭМ!$D$10+'СЕТ СН'!$F$6-'СЕТ СН'!$F$23</f>
        <v>744.86145757999998</v>
      </c>
      <c r="Q33" s="36">
        <f>SUMIFS(СВЦЭМ!$D$33:$D$776,СВЦЭМ!$A$33:$A$776,$A33,СВЦЭМ!$B$33:$B$776,Q$11)+'СЕТ СН'!$F$11+СВЦЭМ!$D$10+'СЕТ СН'!$F$6-'СЕТ СН'!$F$23</f>
        <v>748.42101487000002</v>
      </c>
      <c r="R33" s="36">
        <f>SUMIFS(СВЦЭМ!$D$33:$D$776,СВЦЭМ!$A$33:$A$776,$A33,СВЦЭМ!$B$33:$B$776,R$11)+'СЕТ СН'!$F$11+СВЦЭМ!$D$10+'СЕТ СН'!$F$6-'СЕТ СН'!$F$23</f>
        <v>750.33138647999999</v>
      </c>
      <c r="S33" s="36">
        <f>SUMIFS(СВЦЭМ!$D$33:$D$776,СВЦЭМ!$A$33:$A$776,$A33,СВЦЭМ!$B$33:$B$776,S$11)+'СЕТ СН'!$F$11+СВЦЭМ!$D$10+'СЕТ СН'!$F$6-'СЕТ СН'!$F$23</f>
        <v>750.53224272</v>
      </c>
      <c r="T33" s="36">
        <f>SUMIFS(СВЦЭМ!$D$33:$D$776,СВЦЭМ!$A$33:$A$776,$A33,СВЦЭМ!$B$33:$B$776,T$11)+'СЕТ СН'!$F$11+СВЦЭМ!$D$10+'СЕТ СН'!$F$6-'СЕТ СН'!$F$23</f>
        <v>739.84338543000001</v>
      </c>
      <c r="U33" s="36">
        <f>SUMIFS(СВЦЭМ!$D$33:$D$776,СВЦЭМ!$A$33:$A$776,$A33,СВЦЭМ!$B$33:$B$776,U$11)+'СЕТ СН'!$F$11+СВЦЭМ!$D$10+'СЕТ СН'!$F$6-'СЕТ СН'!$F$23</f>
        <v>734.55142827999998</v>
      </c>
      <c r="V33" s="36">
        <f>SUMIFS(СВЦЭМ!$D$33:$D$776,СВЦЭМ!$A$33:$A$776,$A33,СВЦЭМ!$B$33:$B$776,V$11)+'СЕТ СН'!$F$11+СВЦЭМ!$D$10+'СЕТ СН'!$F$6-'СЕТ СН'!$F$23</f>
        <v>728.90182220999998</v>
      </c>
      <c r="W33" s="36">
        <f>SUMIFS(СВЦЭМ!$D$33:$D$776,СВЦЭМ!$A$33:$A$776,$A33,СВЦЭМ!$B$33:$B$776,W$11)+'СЕТ СН'!$F$11+СВЦЭМ!$D$10+'СЕТ СН'!$F$6-'СЕТ СН'!$F$23</f>
        <v>732.38385548999997</v>
      </c>
      <c r="X33" s="36">
        <f>SUMIFS(СВЦЭМ!$D$33:$D$776,СВЦЭМ!$A$33:$A$776,$A33,СВЦЭМ!$B$33:$B$776,X$11)+'СЕТ СН'!$F$11+СВЦЭМ!$D$10+'СЕТ СН'!$F$6-'СЕТ СН'!$F$23</f>
        <v>747.83382030000007</v>
      </c>
      <c r="Y33" s="36">
        <f>SUMIFS(СВЦЭМ!$D$33:$D$776,СВЦЭМ!$A$33:$A$776,$A33,СВЦЭМ!$B$33:$B$776,Y$11)+'СЕТ СН'!$F$11+СВЦЭМ!$D$10+'СЕТ СН'!$F$6-'СЕТ СН'!$F$23</f>
        <v>850.45419799000001</v>
      </c>
    </row>
    <row r="34" spans="1:27" ht="15.75" x14ac:dyDescent="0.2">
      <c r="A34" s="35">
        <f t="shared" si="0"/>
        <v>44066</v>
      </c>
      <c r="B34" s="36">
        <f>SUMIFS(СВЦЭМ!$D$33:$D$776,СВЦЭМ!$A$33:$A$776,$A34,СВЦЭМ!$B$33:$B$776,B$11)+'СЕТ СН'!$F$11+СВЦЭМ!$D$10+'СЕТ СН'!$F$6-'СЕТ СН'!$F$23</f>
        <v>903.61560343000008</v>
      </c>
      <c r="C34" s="36">
        <f>SUMIFS(СВЦЭМ!$D$33:$D$776,СВЦЭМ!$A$33:$A$776,$A34,СВЦЭМ!$B$33:$B$776,C$11)+'СЕТ СН'!$F$11+СВЦЭМ!$D$10+'СЕТ СН'!$F$6-'СЕТ СН'!$F$23</f>
        <v>927.33411927999998</v>
      </c>
      <c r="D34" s="36">
        <f>SUMIFS(СВЦЭМ!$D$33:$D$776,СВЦЭМ!$A$33:$A$776,$A34,СВЦЭМ!$B$33:$B$776,D$11)+'СЕТ СН'!$F$11+СВЦЭМ!$D$10+'СЕТ СН'!$F$6-'СЕТ СН'!$F$23</f>
        <v>952.67819640000005</v>
      </c>
      <c r="E34" s="36">
        <f>SUMIFS(СВЦЭМ!$D$33:$D$776,СВЦЭМ!$A$33:$A$776,$A34,СВЦЭМ!$B$33:$B$776,E$11)+'СЕТ СН'!$F$11+СВЦЭМ!$D$10+'СЕТ СН'!$F$6-'СЕТ СН'!$F$23</f>
        <v>968.24816772999998</v>
      </c>
      <c r="F34" s="36">
        <f>SUMIFS(СВЦЭМ!$D$33:$D$776,СВЦЭМ!$A$33:$A$776,$A34,СВЦЭМ!$B$33:$B$776,F$11)+'СЕТ СН'!$F$11+СВЦЭМ!$D$10+'СЕТ СН'!$F$6-'СЕТ СН'!$F$23</f>
        <v>972.58554075000006</v>
      </c>
      <c r="G34" s="36">
        <f>SUMIFS(СВЦЭМ!$D$33:$D$776,СВЦЭМ!$A$33:$A$776,$A34,СВЦЭМ!$B$33:$B$776,G$11)+'СЕТ СН'!$F$11+СВЦЭМ!$D$10+'СЕТ СН'!$F$6-'СЕТ СН'!$F$23</f>
        <v>973.09543273000008</v>
      </c>
      <c r="H34" s="36">
        <f>SUMIFS(СВЦЭМ!$D$33:$D$776,СВЦЭМ!$A$33:$A$776,$A34,СВЦЭМ!$B$33:$B$776,H$11)+'СЕТ СН'!$F$11+СВЦЭМ!$D$10+'СЕТ СН'!$F$6-'СЕТ СН'!$F$23</f>
        <v>960.38913998999999</v>
      </c>
      <c r="I34" s="36">
        <f>SUMIFS(СВЦЭМ!$D$33:$D$776,СВЦЭМ!$A$33:$A$776,$A34,СВЦЭМ!$B$33:$B$776,I$11)+'СЕТ СН'!$F$11+СВЦЭМ!$D$10+'СЕТ СН'!$F$6-'СЕТ СН'!$F$23</f>
        <v>936.05102277000003</v>
      </c>
      <c r="J34" s="36">
        <f>SUMIFS(СВЦЭМ!$D$33:$D$776,СВЦЭМ!$A$33:$A$776,$A34,СВЦЭМ!$B$33:$B$776,J$11)+'СЕТ СН'!$F$11+СВЦЭМ!$D$10+'СЕТ СН'!$F$6-'СЕТ СН'!$F$23</f>
        <v>924.96781548000001</v>
      </c>
      <c r="K34" s="36">
        <f>SUMIFS(СВЦЭМ!$D$33:$D$776,СВЦЭМ!$A$33:$A$776,$A34,СВЦЭМ!$B$33:$B$776,K$11)+'СЕТ СН'!$F$11+СВЦЭМ!$D$10+'СЕТ СН'!$F$6-'СЕТ СН'!$F$23</f>
        <v>902.74178516000006</v>
      </c>
      <c r="L34" s="36">
        <f>SUMIFS(СВЦЭМ!$D$33:$D$776,СВЦЭМ!$A$33:$A$776,$A34,СВЦЭМ!$B$33:$B$776,L$11)+'СЕТ СН'!$F$11+СВЦЭМ!$D$10+'СЕТ СН'!$F$6-'СЕТ СН'!$F$23</f>
        <v>862.14128022</v>
      </c>
      <c r="M34" s="36">
        <f>SUMIFS(СВЦЭМ!$D$33:$D$776,СВЦЭМ!$A$33:$A$776,$A34,СВЦЭМ!$B$33:$B$776,M$11)+'СЕТ СН'!$F$11+СВЦЭМ!$D$10+'СЕТ СН'!$F$6-'СЕТ СН'!$F$23</f>
        <v>799.33230057000003</v>
      </c>
      <c r="N34" s="36">
        <f>SUMIFS(СВЦЭМ!$D$33:$D$776,СВЦЭМ!$A$33:$A$776,$A34,СВЦЭМ!$B$33:$B$776,N$11)+'СЕТ СН'!$F$11+СВЦЭМ!$D$10+'СЕТ СН'!$F$6-'СЕТ СН'!$F$23</f>
        <v>742.74643358000003</v>
      </c>
      <c r="O34" s="36">
        <f>SUMIFS(СВЦЭМ!$D$33:$D$776,СВЦЭМ!$A$33:$A$776,$A34,СВЦЭМ!$B$33:$B$776,O$11)+'СЕТ СН'!$F$11+СВЦЭМ!$D$10+'СЕТ СН'!$F$6-'СЕТ СН'!$F$23</f>
        <v>724.77235097000005</v>
      </c>
      <c r="P34" s="36">
        <f>SUMIFS(СВЦЭМ!$D$33:$D$776,СВЦЭМ!$A$33:$A$776,$A34,СВЦЭМ!$B$33:$B$776,P$11)+'СЕТ СН'!$F$11+СВЦЭМ!$D$10+'СЕТ СН'!$F$6-'СЕТ СН'!$F$23</f>
        <v>731.52177800000004</v>
      </c>
      <c r="Q34" s="36">
        <f>SUMIFS(СВЦЭМ!$D$33:$D$776,СВЦЭМ!$A$33:$A$776,$A34,СВЦЭМ!$B$33:$B$776,Q$11)+'СЕТ СН'!$F$11+СВЦЭМ!$D$10+'СЕТ СН'!$F$6-'СЕТ СН'!$F$23</f>
        <v>729.67578664000007</v>
      </c>
      <c r="R34" s="36">
        <f>SUMIFS(СВЦЭМ!$D$33:$D$776,СВЦЭМ!$A$33:$A$776,$A34,СВЦЭМ!$B$33:$B$776,R$11)+'СЕТ СН'!$F$11+СВЦЭМ!$D$10+'СЕТ СН'!$F$6-'СЕТ СН'!$F$23</f>
        <v>727.44906321000008</v>
      </c>
      <c r="S34" s="36">
        <f>SUMIFS(СВЦЭМ!$D$33:$D$776,СВЦЭМ!$A$33:$A$776,$A34,СВЦЭМ!$B$33:$B$776,S$11)+'СЕТ СН'!$F$11+СВЦЭМ!$D$10+'СЕТ СН'!$F$6-'СЕТ СН'!$F$23</f>
        <v>731.29461316000004</v>
      </c>
      <c r="T34" s="36">
        <f>SUMIFS(СВЦЭМ!$D$33:$D$776,СВЦЭМ!$A$33:$A$776,$A34,СВЦЭМ!$B$33:$B$776,T$11)+'СЕТ СН'!$F$11+СВЦЭМ!$D$10+'СЕТ СН'!$F$6-'СЕТ СН'!$F$23</f>
        <v>732.37496047000002</v>
      </c>
      <c r="U34" s="36">
        <f>SUMIFS(СВЦЭМ!$D$33:$D$776,СВЦЭМ!$A$33:$A$776,$A34,СВЦЭМ!$B$33:$B$776,U$11)+'СЕТ СН'!$F$11+СВЦЭМ!$D$10+'СЕТ СН'!$F$6-'СЕТ СН'!$F$23</f>
        <v>719.70509141000002</v>
      </c>
      <c r="V34" s="36">
        <f>SUMIFS(СВЦЭМ!$D$33:$D$776,СВЦЭМ!$A$33:$A$776,$A34,СВЦЭМ!$B$33:$B$776,V$11)+'СЕТ СН'!$F$11+СВЦЭМ!$D$10+'СЕТ СН'!$F$6-'СЕТ СН'!$F$23</f>
        <v>711.79912424999998</v>
      </c>
      <c r="W34" s="36">
        <f>SUMIFS(СВЦЭМ!$D$33:$D$776,СВЦЭМ!$A$33:$A$776,$A34,СВЦЭМ!$B$33:$B$776,W$11)+'СЕТ СН'!$F$11+СВЦЭМ!$D$10+'СЕТ СН'!$F$6-'СЕТ СН'!$F$23</f>
        <v>714.65591344000006</v>
      </c>
      <c r="X34" s="36">
        <f>SUMIFS(СВЦЭМ!$D$33:$D$776,СВЦЭМ!$A$33:$A$776,$A34,СВЦЭМ!$B$33:$B$776,X$11)+'СЕТ СН'!$F$11+СВЦЭМ!$D$10+'СЕТ СН'!$F$6-'СЕТ СН'!$F$23</f>
        <v>744.42481072999999</v>
      </c>
      <c r="Y34" s="36">
        <f>SUMIFS(СВЦЭМ!$D$33:$D$776,СВЦЭМ!$A$33:$A$776,$A34,СВЦЭМ!$B$33:$B$776,Y$11)+'СЕТ СН'!$F$11+СВЦЭМ!$D$10+'СЕТ СН'!$F$6-'СЕТ СН'!$F$23</f>
        <v>837.47319750999998</v>
      </c>
    </row>
    <row r="35" spans="1:27" ht="15.75" x14ac:dyDescent="0.2">
      <c r="A35" s="35">
        <f t="shared" si="0"/>
        <v>44067</v>
      </c>
      <c r="B35" s="36">
        <f>SUMIFS(СВЦЭМ!$D$33:$D$776,СВЦЭМ!$A$33:$A$776,$A35,СВЦЭМ!$B$33:$B$776,B$11)+'СЕТ СН'!$F$11+СВЦЭМ!$D$10+'СЕТ СН'!$F$6-'СЕТ СН'!$F$23</f>
        <v>866.95939439000006</v>
      </c>
      <c r="C35" s="36">
        <f>SUMIFS(СВЦЭМ!$D$33:$D$776,СВЦЭМ!$A$33:$A$776,$A35,СВЦЭМ!$B$33:$B$776,C$11)+'СЕТ СН'!$F$11+СВЦЭМ!$D$10+'СЕТ СН'!$F$6-'СЕТ СН'!$F$23</f>
        <v>905.89481656999999</v>
      </c>
      <c r="D35" s="36">
        <f>SUMIFS(СВЦЭМ!$D$33:$D$776,СВЦЭМ!$A$33:$A$776,$A35,СВЦЭМ!$B$33:$B$776,D$11)+'СЕТ СН'!$F$11+СВЦЭМ!$D$10+'СЕТ СН'!$F$6-'СЕТ СН'!$F$23</f>
        <v>921.60293380000007</v>
      </c>
      <c r="E35" s="36">
        <f>SUMIFS(СВЦЭМ!$D$33:$D$776,СВЦЭМ!$A$33:$A$776,$A35,СВЦЭМ!$B$33:$B$776,E$11)+'СЕТ СН'!$F$11+СВЦЭМ!$D$10+'СЕТ СН'!$F$6-'СЕТ СН'!$F$23</f>
        <v>928.14269539000009</v>
      </c>
      <c r="F35" s="36">
        <f>SUMIFS(СВЦЭМ!$D$33:$D$776,СВЦЭМ!$A$33:$A$776,$A35,СВЦЭМ!$B$33:$B$776,F$11)+'СЕТ СН'!$F$11+СВЦЭМ!$D$10+'СЕТ СН'!$F$6-'СЕТ СН'!$F$23</f>
        <v>931.09771225999998</v>
      </c>
      <c r="G35" s="36">
        <f>SUMIFS(СВЦЭМ!$D$33:$D$776,СВЦЭМ!$A$33:$A$776,$A35,СВЦЭМ!$B$33:$B$776,G$11)+'СЕТ СН'!$F$11+СВЦЭМ!$D$10+'СЕТ СН'!$F$6-'СЕТ СН'!$F$23</f>
        <v>921.43661606000001</v>
      </c>
      <c r="H35" s="36">
        <f>SUMIFS(СВЦЭМ!$D$33:$D$776,СВЦЭМ!$A$33:$A$776,$A35,СВЦЭМ!$B$33:$B$776,H$11)+'СЕТ СН'!$F$11+СВЦЭМ!$D$10+'СЕТ СН'!$F$6-'СЕТ СН'!$F$23</f>
        <v>914.63275971000007</v>
      </c>
      <c r="I35" s="36">
        <f>SUMIFS(СВЦЭМ!$D$33:$D$776,СВЦЭМ!$A$33:$A$776,$A35,СВЦЭМ!$B$33:$B$776,I$11)+'СЕТ СН'!$F$11+СВЦЭМ!$D$10+'СЕТ СН'!$F$6-'СЕТ СН'!$F$23</f>
        <v>986.59847493000007</v>
      </c>
      <c r="J35" s="36">
        <f>SUMIFS(СВЦЭМ!$D$33:$D$776,СВЦЭМ!$A$33:$A$776,$A35,СВЦЭМ!$B$33:$B$776,J$11)+'СЕТ СН'!$F$11+СВЦЭМ!$D$10+'СЕТ СН'!$F$6-'СЕТ СН'!$F$23</f>
        <v>938.23410281999998</v>
      </c>
      <c r="K35" s="36">
        <f>SUMIFS(СВЦЭМ!$D$33:$D$776,СВЦЭМ!$A$33:$A$776,$A35,СВЦЭМ!$B$33:$B$776,K$11)+'СЕТ СН'!$F$11+СВЦЭМ!$D$10+'СЕТ СН'!$F$6-'СЕТ СН'!$F$23</f>
        <v>912.95479620000003</v>
      </c>
      <c r="L35" s="36">
        <f>SUMIFS(СВЦЭМ!$D$33:$D$776,СВЦЭМ!$A$33:$A$776,$A35,СВЦЭМ!$B$33:$B$776,L$11)+'СЕТ СН'!$F$11+СВЦЭМ!$D$10+'СЕТ СН'!$F$6-'СЕТ СН'!$F$23</f>
        <v>887.93470735000005</v>
      </c>
      <c r="M35" s="36">
        <f>SUMIFS(СВЦЭМ!$D$33:$D$776,СВЦЭМ!$A$33:$A$776,$A35,СВЦЭМ!$B$33:$B$776,M$11)+'СЕТ СН'!$F$11+СВЦЭМ!$D$10+'СЕТ СН'!$F$6-'СЕТ СН'!$F$23</f>
        <v>836.29509515000007</v>
      </c>
      <c r="N35" s="36">
        <f>SUMIFS(СВЦЭМ!$D$33:$D$776,СВЦЭМ!$A$33:$A$776,$A35,СВЦЭМ!$B$33:$B$776,N$11)+'СЕТ СН'!$F$11+СВЦЭМ!$D$10+'СЕТ СН'!$F$6-'СЕТ СН'!$F$23</f>
        <v>794.77704516000006</v>
      </c>
      <c r="O35" s="36">
        <f>SUMIFS(СВЦЭМ!$D$33:$D$776,СВЦЭМ!$A$33:$A$776,$A35,СВЦЭМ!$B$33:$B$776,O$11)+'СЕТ СН'!$F$11+СВЦЭМ!$D$10+'СЕТ СН'!$F$6-'СЕТ СН'!$F$23</f>
        <v>766.32540433999998</v>
      </c>
      <c r="P35" s="36">
        <f>SUMIFS(СВЦЭМ!$D$33:$D$776,СВЦЭМ!$A$33:$A$776,$A35,СВЦЭМ!$B$33:$B$776,P$11)+'СЕТ СН'!$F$11+СВЦЭМ!$D$10+'СЕТ СН'!$F$6-'СЕТ СН'!$F$23</f>
        <v>771.88142936000008</v>
      </c>
      <c r="Q35" s="36">
        <f>SUMIFS(СВЦЭМ!$D$33:$D$776,СВЦЭМ!$A$33:$A$776,$A35,СВЦЭМ!$B$33:$B$776,Q$11)+'СЕТ СН'!$F$11+СВЦЭМ!$D$10+'СЕТ СН'!$F$6-'СЕТ СН'!$F$23</f>
        <v>766.1966238</v>
      </c>
      <c r="R35" s="36">
        <f>SUMIFS(СВЦЭМ!$D$33:$D$776,СВЦЭМ!$A$33:$A$776,$A35,СВЦЭМ!$B$33:$B$776,R$11)+'СЕТ СН'!$F$11+СВЦЭМ!$D$10+'СЕТ СН'!$F$6-'СЕТ СН'!$F$23</f>
        <v>766.29374270000005</v>
      </c>
      <c r="S35" s="36">
        <f>SUMIFS(СВЦЭМ!$D$33:$D$776,СВЦЭМ!$A$33:$A$776,$A35,СВЦЭМ!$B$33:$B$776,S$11)+'СЕТ СН'!$F$11+СВЦЭМ!$D$10+'СЕТ СН'!$F$6-'СЕТ СН'!$F$23</f>
        <v>768.56029480000007</v>
      </c>
      <c r="T35" s="36">
        <f>SUMIFS(СВЦЭМ!$D$33:$D$776,СВЦЭМ!$A$33:$A$776,$A35,СВЦЭМ!$B$33:$B$776,T$11)+'СЕТ СН'!$F$11+СВЦЭМ!$D$10+'СЕТ СН'!$F$6-'СЕТ СН'!$F$23</f>
        <v>771.35376346999999</v>
      </c>
      <c r="U35" s="36">
        <f>SUMIFS(СВЦЭМ!$D$33:$D$776,СВЦЭМ!$A$33:$A$776,$A35,СВЦЭМ!$B$33:$B$776,U$11)+'СЕТ СН'!$F$11+СВЦЭМ!$D$10+'СЕТ СН'!$F$6-'СЕТ СН'!$F$23</f>
        <v>771.69371295000008</v>
      </c>
      <c r="V35" s="36">
        <f>SUMIFS(СВЦЭМ!$D$33:$D$776,СВЦЭМ!$A$33:$A$776,$A35,СВЦЭМ!$B$33:$B$776,V$11)+'СЕТ СН'!$F$11+СВЦЭМ!$D$10+'СЕТ СН'!$F$6-'СЕТ СН'!$F$23</f>
        <v>764.32740973</v>
      </c>
      <c r="W35" s="36">
        <f>SUMIFS(СВЦЭМ!$D$33:$D$776,СВЦЭМ!$A$33:$A$776,$A35,СВЦЭМ!$B$33:$B$776,W$11)+'СЕТ СН'!$F$11+СВЦЭМ!$D$10+'СЕТ СН'!$F$6-'СЕТ СН'!$F$23</f>
        <v>756.58780539999998</v>
      </c>
      <c r="X35" s="36">
        <f>SUMIFS(СВЦЭМ!$D$33:$D$776,СВЦЭМ!$A$33:$A$776,$A35,СВЦЭМ!$B$33:$B$776,X$11)+'СЕТ СН'!$F$11+СВЦЭМ!$D$10+'СЕТ СН'!$F$6-'СЕТ СН'!$F$23</f>
        <v>785.54851902000007</v>
      </c>
      <c r="Y35" s="36">
        <f>SUMIFS(СВЦЭМ!$D$33:$D$776,СВЦЭМ!$A$33:$A$776,$A35,СВЦЭМ!$B$33:$B$776,Y$11)+'СЕТ СН'!$F$11+СВЦЭМ!$D$10+'СЕТ СН'!$F$6-'СЕТ СН'!$F$23</f>
        <v>891.69053745999997</v>
      </c>
    </row>
    <row r="36" spans="1:27" ht="15.75" x14ac:dyDescent="0.2">
      <c r="A36" s="35">
        <f t="shared" si="0"/>
        <v>44068</v>
      </c>
      <c r="B36" s="36">
        <f>SUMIFS(СВЦЭМ!$D$33:$D$776,СВЦЭМ!$A$33:$A$776,$A36,СВЦЭМ!$B$33:$B$776,B$11)+'СЕТ СН'!$F$11+СВЦЭМ!$D$10+'СЕТ СН'!$F$6-'СЕТ СН'!$F$23</f>
        <v>874.93235693000008</v>
      </c>
      <c r="C36" s="36">
        <f>SUMIFS(СВЦЭМ!$D$33:$D$776,СВЦЭМ!$A$33:$A$776,$A36,СВЦЭМ!$B$33:$B$776,C$11)+'СЕТ СН'!$F$11+СВЦЭМ!$D$10+'СЕТ СН'!$F$6-'СЕТ СН'!$F$23</f>
        <v>908.91086330000007</v>
      </c>
      <c r="D36" s="36">
        <f>SUMIFS(СВЦЭМ!$D$33:$D$776,СВЦЭМ!$A$33:$A$776,$A36,СВЦЭМ!$B$33:$B$776,D$11)+'СЕТ СН'!$F$11+СВЦЭМ!$D$10+'СЕТ СН'!$F$6-'СЕТ СН'!$F$23</f>
        <v>929.26309414000002</v>
      </c>
      <c r="E36" s="36">
        <f>SUMIFS(СВЦЭМ!$D$33:$D$776,СВЦЭМ!$A$33:$A$776,$A36,СВЦЭМ!$B$33:$B$776,E$11)+'СЕТ СН'!$F$11+СВЦЭМ!$D$10+'СЕТ СН'!$F$6-'СЕТ СН'!$F$23</f>
        <v>933.55632106000007</v>
      </c>
      <c r="F36" s="36">
        <f>SUMIFS(СВЦЭМ!$D$33:$D$776,СВЦЭМ!$A$33:$A$776,$A36,СВЦЭМ!$B$33:$B$776,F$11)+'СЕТ СН'!$F$11+СВЦЭМ!$D$10+'СЕТ СН'!$F$6-'СЕТ СН'!$F$23</f>
        <v>937.36969347000002</v>
      </c>
      <c r="G36" s="36">
        <f>SUMIFS(СВЦЭМ!$D$33:$D$776,СВЦЭМ!$A$33:$A$776,$A36,СВЦЭМ!$B$33:$B$776,G$11)+'СЕТ СН'!$F$11+СВЦЭМ!$D$10+'СЕТ СН'!$F$6-'СЕТ СН'!$F$23</f>
        <v>928.89229680000005</v>
      </c>
      <c r="H36" s="36">
        <f>SUMIFS(СВЦЭМ!$D$33:$D$776,СВЦЭМ!$A$33:$A$776,$A36,СВЦЭМ!$B$33:$B$776,H$11)+'СЕТ СН'!$F$11+СВЦЭМ!$D$10+'СЕТ СН'!$F$6-'СЕТ СН'!$F$23</f>
        <v>942.48695452000004</v>
      </c>
      <c r="I36" s="36">
        <f>SUMIFS(СВЦЭМ!$D$33:$D$776,СВЦЭМ!$A$33:$A$776,$A36,СВЦЭМ!$B$33:$B$776,I$11)+'СЕТ СН'!$F$11+СВЦЭМ!$D$10+'СЕТ СН'!$F$6-'СЕТ СН'!$F$23</f>
        <v>972.53685416000008</v>
      </c>
      <c r="J36" s="36">
        <f>SUMIFS(СВЦЭМ!$D$33:$D$776,СВЦЭМ!$A$33:$A$776,$A36,СВЦЭМ!$B$33:$B$776,J$11)+'СЕТ СН'!$F$11+СВЦЭМ!$D$10+'СЕТ СН'!$F$6-'СЕТ СН'!$F$23</f>
        <v>958.11738283</v>
      </c>
      <c r="K36" s="36">
        <f>SUMIFS(СВЦЭМ!$D$33:$D$776,СВЦЭМ!$A$33:$A$776,$A36,СВЦЭМ!$B$33:$B$776,K$11)+'СЕТ СН'!$F$11+СВЦЭМ!$D$10+'СЕТ СН'!$F$6-'СЕТ СН'!$F$23</f>
        <v>922.75886533000005</v>
      </c>
      <c r="L36" s="36">
        <f>SUMIFS(СВЦЭМ!$D$33:$D$776,СВЦЭМ!$A$33:$A$776,$A36,СВЦЭМ!$B$33:$B$776,L$11)+'СЕТ СН'!$F$11+СВЦЭМ!$D$10+'СЕТ СН'!$F$6-'СЕТ СН'!$F$23</f>
        <v>902.88059179000004</v>
      </c>
      <c r="M36" s="36">
        <f>SUMIFS(СВЦЭМ!$D$33:$D$776,СВЦЭМ!$A$33:$A$776,$A36,СВЦЭМ!$B$33:$B$776,M$11)+'СЕТ СН'!$F$11+СВЦЭМ!$D$10+'СЕТ СН'!$F$6-'СЕТ СН'!$F$23</f>
        <v>835.88467649000006</v>
      </c>
      <c r="N36" s="36">
        <f>SUMIFS(СВЦЭМ!$D$33:$D$776,СВЦЭМ!$A$33:$A$776,$A36,СВЦЭМ!$B$33:$B$776,N$11)+'СЕТ СН'!$F$11+СВЦЭМ!$D$10+'СЕТ СН'!$F$6-'СЕТ СН'!$F$23</f>
        <v>787.76735346999999</v>
      </c>
      <c r="O36" s="36">
        <f>SUMIFS(СВЦЭМ!$D$33:$D$776,СВЦЭМ!$A$33:$A$776,$A36,СВЦЭМ!$B$33:$B$776,O$11)+'СЕТ СН'!$F$11+СВЦЭМ!$D$10+'СЕТ СН'!$F$6-'СЕТ СН'!$F$23</f>
        <v>762.41341170999999</v>
      </c>
      <c r="P36" s="36">
        <f>SUMIFS(СВЦЭМ!$D$33:$D$776,СВЦЭМ!$A$33:$A$776,$A36,СВЦЭМ!$B$33:$B$776,P$11)+'СЕТ СН'!$F$11+СВЦЭМ!$D$10+'СЕТ СН'!$F$6-'СЕТ СН'!$F$23</f>
        <v>770.58591868000008</v>
      </c>
      <c r="Q36" s="36">
        <f>SUMIFS(СВЦЭМ!$D$33:$D$776,СВЦЭМ!$A$33:$A$776,$A36,СВЦЭМ!$B$33:$B$776,Q$11)+'СЕТ СН'!$F$11+СВЦЭМ!$D$10+'СЕТ СН'!$F$6-'СЕТ СН'!$F$23</f>
        <v>767.56635668000001</v>
      </c>
      <c r="R36" s="36">
        <f>SUMIFS(СВЦЭМ!$D$33:$D$776,СВЦЭМ!$A$33:$A$776,$A36,СВЦЭМ!$B$33:$B$776,R$11)+'СЕТ СН'!$F$11+СВЦЭМ!$D$10+'СЕТ СН'!$F$6-'СЕТ СН'!$F$23</f>
        <v>764.34316717000002</v>
      </c>
      <c r="S36" s="36">
        <f>SUMIFS(СВЦЭМ!$D$33:$D$776,СВЦЭМ!$A$33:$A$776,$A36,СВЦЭМ!$B$33:$B$776,S$11)+'СЕТ СН'!$F$11+СВЦЭМ!$D$10+'СЕТ СН'!$F$6-'СЕТ СН'!$F$23</f>
        <v>767.61420641000007</v>
      </c>
      <c r="T36" s="36">
        <f>SUMIFS(СВЦЭМ!$D$33:$D$776,СВЦЭМ!$A$33:$A$776,$A36,СВЦЭМ!$B$33:$B$776,T$11)+'СЕТ СН'!$F$11+СВЦЭМ!$D$10+'СЕТ СН'!$F$6-'СЕТ СН'!$F$23</f>
        <v>768.05975685999999</v>
      </c>
      <c r="U36" s="36">
        <f>SUMIFS(СВЦЭМ!$D$33:$D$776,СВЦЭМ!$A$33:$A$776,$A36,СВЦЭМ!$B$33:$B$776,U$11)+'СЕТ СН'!$F$11+СВЦЭМ!$D$10+'СЕТ СН'!$F$6-'СЕТ СН'!$F$23</f>
        <v>763.08227883000006</v>
      </c>
      <c r="V36" s="36">
        <f>SUMIFS(СВЦЭМ!$D$33:$D$776,СВЦЭМ!$A$33:$A$776,$A36,СВЦЭМ!$B$33:$B$776,V$11)+'СЕТ СН'!$F$11+СВЦЭМ!$D$10+'СЕТ СН'!$F$6-'СЕТ СН'!$F$23</f>
        <v>743.08735696999997</v>
      </c>
      <c r="W36" s="36">
        <f>SUMIFS(СВЦЭМ!$D$33:$D$776,СВЦЭМ!$A$33:$A$776,$A36,СВЦЭМ!$B$33:$B$776,W$11)+'СЕТ СН'!$F$11+СВЦЭМ!$D$10+'СЕТ СН'!$F$6-'СЕТ СН'!$F$23</f>
        <v>724.12857668000004</v>
      </c>
      <c r="X36" s="36">
        <f>SUMIFS(СВЦЭМ!$D$33:$D$776,СВЦЭМ!$A$33:$A$776,$A36,СВЦЭМ!$B$33:$B$776,X$11)+'СЕТ СН'!$F$11+СВЦЭМ!$D$10+'СЕТ СН'!$F$6-'СЕТ СН'!$F$23</f>
        <v>746.88258284000005</v>
      </c>
      <c r="Y36" s="36">
        <f>SUMIFS(СВЦЭМ!$D$33:$D$776,СВЦЭМ!$A$33:$A$776,$A36,СВЦЭМ!$B$33:$B$776,Y$11)+'СЕТ СН'!$F$11+СВЦЭМ!$D$10+'СЕТ СН'!$F$6-'СЕТ СН'!$F$23</f>
        <v>845.33214903999999</v>
      </c>
    </row>
    <row r="37" spans="1:27" ht="15.75" x14ac:dyDescent="0.2">
      <c r="A37" s="35">
        <f t="shared" si="0"/>
        <v>44069</v>
      </c>
      <c r="B37" s="36">
        <f>SUMIFS(СВЦЭМ!$D$33:$D$776,СВЦЭМ!$A$33:$A$776,$A37,СВЦЭМ!$B$33:$B$776,B$11)+'СЕТ СН'!$F$11+СВЦЭМ!$D$10+'СЕТ СН'!$F$6-'СЕТ СН'!$F$23</f>
        <v>884.49098747000005</v>
      </c>
      <c r="C37" s="36">
        <f>SUMIFS(СВЦЭМ!$D$33:$D$776,СВЦЭМ!$A$33:$A$776,$A37,СВЦЭМ!$B$33:$B$776,C$11)+'СЕТ СН'!$F$11+СВЦЭМ!$D$10+'СЕТ СН'!$F$6-'СЕТ СН'!$F$23</f>
        <v>919.93332821000001</v>
      </c>
      <c r="D37" s="36">
        <f>SUMIFS(СВЦЭМ!$D$33:$D$776,СВЦЭМ!$A$33:$A$776,$A37,СВЦЭМ!$B$33:$B$776,D$11)+'СЕТ СН'!$F$11+СВЦЭМ!$D$10+'СЕТ СН'!$F$6-'СЕТ СН'!$F$23</f>
        <v>938.43086536999999</v>
      </c>
      <c r="E37" s="36">
        <f>SUMIFS(СВЦЭМ!$D$33:$D$776,СВЦЭМ!$A$33:$A$776,$A37,СВЦЭМ!$B$33:$B$776,E$11)+'СЕТ СН'!$F$11+СВЦЭМ!$D$10+'СЕТ СН'!$F$6-'СЕТ СН'!$F$23</f>
        <v>944.72298406000004</v>
      </c>
      <c r="F37" s="36">
        <f>SUMIFS(СВЦЭМ!$D$33:$D$776,СВЦЭМ!$A$33:$A$776,$A37,СВЦЭМ!$B$33:$B$776,F$11)+'СЕТ СН'!$F$11+СВЦЭМ!$D$10+'СЕТ СН'!$F$6-'СЕТ СН'!$F$23</f>
        <v>942.80096308999998</v>
      </c>
      <c r="G37" s="36">
        <f>SUMIFS(СВЦЭМ!$D$33:$D$776,СВЦЭМ!$A$33:$A$776,$A37,СВЦЭМ!$B$33:$B$776,G$11)+'СЕТ СН'!$F$11+СВЦЭМ!$D$10+'СЕТ СН'!$F$6-'СЕТ СН'!$F$23</f>
        <v>941.63780445999998</v>
      </c>
      <c r="H37" s="36">
        <f>SUMIFS(СВЦЭМ!$D$33:$D$776,СВЦЭМ!$A$33:$A$776,$A37,СВЦЭМ!$B$33:$B$776,H$11)+'СЕТ СН'!$F$11+СВЦЭМ!$D$10+'СЕТ СН'!$F$6-'СЕТ СН'!$F$23</f>
        <v>946.58339660000001</v>
      </c>
      <c r="I37" s="36">
        <f>SUMIFS(СВЦЭМ!$D$33:$D$776,СВЦЭМ!$A$33:$A$776,$A37,СВЦЭМ!$B$33:$B$776,I$11)+'СЕТ СН'!$F$11+СВЦЭМ!$D$10+'СЕТ СН'!$F$6-'СЕТ СН'!$F$23</f>
        <v>970.90273001000003</v>
      </c>
      <c r="J37" s="36">
        <f>SUMIFS(СВЦЭМ!$D$33:$D$776,СВЦЭМ!$A$33:$A$776,$A37,СВЦЭМ!$B$33:$B$776,J$11)+'СЕТ СН'!$F$11+СВЦЭМ!$D$10+'СЕТ СН'!$F$6-'СЕТ СН'!$F$23</f>
        <v>949.05781948000003</v>
      </c>
      <c r="K37" s="36">
        <f>SUMIFS(СВЦЭМ!$D$33:$D$776,СВЦЭМ!$A$33:$A$776,$A37,СВЦЭМ!$B$33:$B$776,K$11)+'СЕТ СН'!$F$11+СВЦЭМ!$D$10+'СЕТ СН'!$F$6-'СЕТ СН'!$F$23</f>
        <v>868.32179526000004</v>
      </c>
      <c r="L37" s="36">
        <f>SUMIFS(СВЦЭМ!$D$33:$D$776,СВЦЭМ!$A$33:$A$776,$A37,СВЦЭМ!$B$33:$B$776,L$11)+'СЕТ СН'!$F$11+СВЦЭМ!$D$10+'СЕТ СН'!$F$6-'СЕТ СН'!$F$23</f>
        <v>849.23871812000004</v>
      </c>
      <c r="M37" s="36">
        <f>SUMIFS(СВЦЭМ!$D$33:$D$776,СВЦЭМ!$A$33:$A$776,$A37,СВЦЭМ!$B$33:$B$776,M$11)+'СЕТ СН'!$F$11+СВЦЭМ!$D$10+'СЕТ СН'!$F$6-'СЕТ СН'!$F$23</f>
        <v>788.19199600000002</v>
      </c>
      <c r="N37" s="36">
        <f>SUMIFS(СВЦЭМ!$D$33:$D$776,СВЦЭМ!$A$33:$A$776,$A37,СВЦЭМ!$B$33:$B$776,N$11)+'СЕТ СН'!$F$11+СВЦЭМ!$D$10+'СЕТ СН'!$F$6-'СЕТ СН'!$F$23</f>
        <v>741.64745304000007</v>
      </c>
      <c r="O37" s="36">
        <f>SUMIFS(СВЦЭМ!$D$33:$D$776,СВЦЭМ!$A$33:$A$776,$A37,СВЦЭМ!$B$33:$B$776,O$11)+'СЕТ СН'!$F$11+СВЦЭМ!$D$10+'СЕТ СН'!$F$6-'СЕТ СН'!$F$23</f>
        <v>718.38022390000003</v>
      </c>
      <c r="P37" s="36">
        <f>SUMIFS(СВЦЭМ!$D$33:$D$776,СВЦЭМ!$A$33:$A$776,$A37,СВЦЭМ!$B$33:$B$776,P$11)+'СЕТ СН'!$F$11+СВЦЭМ!$D$10+'СЕТ СН'!$F$6-'СЕТ СН'!$F$23</f>
        <v>718.31788948000008</v>
      </c>
      <c r="Q37" s="36">
        <f>SUMIFS(СВЦЭМ!$D$33:$D$776,СВЦЭМ!$A$33:$A$776,$A37,СВЦЭМ!$B$33:$B$776,Q$11)+'СЕТ СН'!$F$11+СВЦЭМ!$D$10+'СЕТ СН'!$F$6-'СЕТ СН'!$F$23</f>
        <v>714.83477520000008</v>
      </c>
      <c r="R37" s="36">
        <f>SUMIFS(СВЦЭМ!$D$33:$D$776,СВЦЭМ!$A$33:$A$776,$A37,СВЦЭМ!$B$33:$B$776,R$11)+'СЕТ СН'!$F$11+СВЦЭМ!$D$10+'СЕТ СН'!$F$6-'СЕТ СН'!$F$23</f>
        <v>720.07128405000003</v>
      </c>
      <c r="S37" s="36">
        <f>SUMIFS(СВЦЭМ!$D$33:$D$776,СВЦЭМ!$A$33:$A$776,$A37,СВЦЭМ!$B$33:$B$776,S$11)+'СЕТ СН'!$F$11+СВЦЭМ!$D$10+'СЕТ СН'!$F$6-'СЕТ СН'!$F$23</f>
        <v>723.15682277000008</v>
      </c>
      <c r="T37" s="36">
        <f>SUMIFS(СВЦЭМ!$D$33:$D$776,СВЦЭМ!$A$33:$A$776,$A37,СВЦЭМ!$B$33:$B$776,T$11)+'СЕТ СН'!$F$11+СВЦЭМ!$D$10+'СЕТ СН'!$F$6-'СЕТ СН'!$F$23</f>
        <v>715.43484469999999</v>
      </c>
      <c r="U37" s="36">
        <f>SUMIFS(СВЦЭМ!$D$33:$D$776,СВЦЭМ!$A$33:$A$776,$A37,СВЦЭМ!$B$33:$B$776,U$11)+'СЕТ СН'!$F$11+СВЦЭМ!$D$10+'СЕТ СН'!$F$6-'СЕТ СН'!$F$23</f>
        <v>718.69221711</v>
      </c>
      <c r="V37" s="36">
        <f>SUMIFS(СВЦЭМ!$D$33:$D$776,СВЦЭМ!$A$33:$A$776,$A37,СВЦЭМ!$B$33:$B$776,V$11)+'СЕТ СН'!$F$11+СВЦЭМ!$D$10+'СЕТ СН'!$F$6-'СЕТ СН'!$F$23</f>
        <v>725.63980452999999</v>
      </c>
      <c r="W37" s="36">
        <f>SUMIFS(СВЦЭМ!$D$33:$D$776,СВЦЭМ!$A$33:$A$776,$A37,СВЦЭМ!$B$33:$B$776,W$11)+'СЕТ СН'!$F$11+СВЦЭМ!$D$10+'СЕТ СН'!$F$6-'СЕТ СН'!$F$23</f>
        <v>732.25921018999998</v>
      </c>
      <c r="X37" s="36">
        <f>SUMIFS(СВЦЭМ!$D$33:$D$776,СВЦЭМ!$A$33:$A$776,$A37,СВЦЭМ!$B$33:$B$776,X$11)+'СЕТ СН'!$F$11+СВЦЭМ!$D$10+'СЕТ СН'!$F$6-'СЕТ СН'!$F$23</f>
        <v>753.36859880000009</v>
      </c>
      <c r="Y37" s="36">
        <f>SUMIFS(СВЦЭМ!$D$33:$D$776,СВЦЭМ!$A$33:$A$776,$A37,СВЦЭМ!$B$33:$B$776,Y$11)+'СЕТ СН'!$F$11+СВЦЭМ!$D$10+'СЕТ СН'!$F$6-'СЕТ СН'!$F$23</f>
        <v>846.39571683999998</v>
      </c>
    </row>
    <row r="38" spans="1:27" ht="15.75" x14ac:dyDescent="0.2">
      <c r="A38" s="35">
        <f t="shared" si="0"/>
        <v>44070</v>
      </c>
      <c r="B38" s="36">
        <f>SUMIFS(СВЦЭМ!$D$33:$D$776,СВЦЭМ!$A$33:$A$776,$A38,СВЦЭМ!$B$33:$B$776,B$11)+'СЕТ СН'!$F$11+СВЦЭМ!$D$10+'СЕТ СН'!$F$6-'СЕТ СН'!$F$23</f>
        <v>781.08347621000007</v>
      </c>
      <c r="C38" s="36">
        <f>SUMIFS(СВЦЭМ!$D$33:$D$776,СВЦЭМ!$A$33:$A$776,$A38,СВЦЭМ!$B$33:$B$776,C$11)+'СЕТ СН'!$F$11+СВЦЭМ!$D$10+'СЕТ СН'!$F$6-'СЕТ СН'!$F$23</f>
        <v>882.26865500999997</v>
      </c>
      <c r="D38" s="36">
        <f>SUMIFS(СВЦЭМ!$D$33:$D$776,СВЦЭМ!$A$33:$A$776,$A38,СВЦЭМ!$B$33:$B$776,D$11)+'СЕТ СН'!$F$11+СВЦЭМ!$D$10+'СЕТ СН'!$F$6-'СЕТ СН'!$F$23</f>
        <v>975.73528701999999</v>
      </c>
      <c r="E38" s="36">
        <f>SUMIFS(СВЦЭМ!$D$33:$D$776,СВЦЭМ!$A$33:$A$776,$A38,СВЦЭМ!$B$33:$B$776,E$11)+'СЕТ СН'!$F$11+СВЦЭМ!$D$10+'СЕТ СН'!$F$6-'СЕТ СН'!$F$23</f>
        <v>994.42950314000007</v>
      </c>
      <c r="F38" s="36">
        <f>SUMIFS(СВЦЭМ!$D$33:$D$776,СВЦЭМ!$A$33:$A$776,$A38,СВЦЭМ!$B$33:$B$776,F$11)+'СЕТ СН'!$F$11+СВЦЭМ!$D$10+'СЕТ СН'!$F$6-'СЕТ СН'!$F$23</f>
        <v>1001.48126718</v>
      </c>
      <c r="G38" s="36">
        <f>SUMIFS(СВЦЭМ!$D$33:$D$776,СВЦЭМ!$A$33:$A$776,$A38,СВЦЭМ!$B$33:$B$776,G$11)+'СЕТ СН'!$F$11+СВЦЭМ!$D$10+'СЕТ СН'!$F$6-'СЕТ СН'!$F$23</f>
        <v>994.27654775000008</v>
      </c>
      <c r="H38" s="36">
        <f>SUMIFS(СВЦЭМ!$D$33:$D$776,СВЦЭМ!$A$33:$A$776,$A38,СВЦЭМ!$B$33:$B$776,H$11)+'СЕТ СН'!$F$11+СВЦЭМ!$D$10+'СЕТ СН'!$F$6-'СЕТ СН'!$F$23</f>
        <v>952.98186614000008</v>
      </c>
      <c r="I38" s="36">
        <f>SUMIFS(СВЦЭМ!$D$33:$D$776,СВЦЭМ!$A$33:$A$776,$A38,СВЦЭМ!$B$33:$B$776,I$11)+'СЕТ СН'!$F$11+СВЦЭМ!$D$10+'СЕТ СН'!$F$6-'СЕТ СН'!$F$23</f>
        <v>873.76100322000002</v>
      </c>
      <c r="J38" s="36">
        <f>SUMIFS(СВЦЭМ!$D$33:$D$776,СВЦЭМ!$A$33:$A$776,$A38,СВЦЭМ!$B$33:$B$776,J$11)+'СЕТ СН'!$F$11+СВЦЭМ!$D$10+'СЕТ СН'!$F$6-'СЕТ СН'!$F$23</f>
        <v>826.61160668000002</v>
      </c>
      <c r="K38" s="36">
        <f>SUMIFS(СВЦЭМ!$D$33:$D$776,СВЦЭМ!$A$33:$A$776,$A38,СВЦЭМ!$B$33:$B$776,K$11)+'СЕТ СН'!$F$11+СВЦЭМ!$D$10+'СЕТ СН'!$F$6-'СЕТ СН'!$F$23</f>
        <v>796.46418167000002</v>
      </c>
      <c r="L38" s="36">
        <f>SUMIFS(СВЦЭМ!$D$33:$D$776,СВЦЭМ!$A$33:$A$776,$A38,СВЦЭМ!$B$33:$B$776,L$11)+'СЕТ СН'!$F$11+СВЦЭМ!$D$10+'СЕТ СН'!$F$6-'СЕТ СН'!$F$23</f>
        <v>794.50973208000005</v>
      </c>
      <c r="M38" s="36">
        <f>SUMIFS(СВЦЭМ!$D$33:$D$776,СВЦЭМ!$A$33:$A$776,$A38,СВЦЭМ!$B$33:$B$776,M$11)+'СЕТ СН'!$F$11+СВЦЭМ!$D$10+'СЕТ СН'!$F$6-'СЕТ СН'!$F$23</f>
        <v>798.01539642</v>
      </c>
      <c r="N38" s="36">
        <f>SUMIFS(СВЦЭМ!$D$33:$D$776,СВЦЭМ!$A$33:$A$776,$A38,СВЦЭМ!$B$33:$B$776,N$11)+'СЕТ СН'!$F$11+СВЦЭМ!$D$10+'СЕТ СН'!$F$6-'СЕТ СН'!$F$23</f>
        <v>789.97708958999999</v>
      </c>
      <c r="O38" s="36">
        <f>SUMIFS(СВЦЭМ!$D$33:$D$776,СВЦЭМ!$A$33:$A$776,$A38,СВЦЭМ!$B$33:$B$776,O$11)+'СЕТ СН'!$F$11+СВЦЭМ!$D$10+'СЕТ СН'!$F$6-'СЕТ СН'!$F$23</f>
        <v>788.47440582000002</v>
      </c>
      <c r="P38" s="36">
        <f>SUMIFS(СВЦЭМ!$D$33:$D$776,СВЦЭМ!$A$33:$A$776,$A38,СВЦЭМ!$B$33:$B$776,P$11)+'СЕТ СН'!$F$11+СВЦЭМ!$D$10+'СЕТ СН'!$F$6-'СЕТ СН'!$F$23</f>
        <v>795.99783888000002</v>
      </c>
      <c r="Q38" s="36">
        <f>SUMIFS(СВЦЭМ!$D$33:$D$776,СВЦЭМ!$A$33:$A$776,$A38,СВЦЭМ!$B$33:$B$776,Q$11)+'СЕТ СН'!$F$11+СВЦЭМ!$D$10+'СЕТ СН'!$F$6-'СЕТ СН'!$F$23</f>
        <v>796.58838303000005</v>
      </c>
      <c r="R38" s="36">
        <f>SUMIFS(СВЦЭМ!$D$33:$D$776,СВЦЭМ!$A$33:$A$776,$A38,СВЦЭМ!$B$33:$B$776,R$11)+'СЕТ СН'!$F$11+СВЦЭМ!$D$10+'СЕТ СН'!$F$6-'СЕТ СН'!$F$23</f>
        <v>788.56196002000001</v>
      </c>
      <c r="S38" s="36">
        <f>SUMIFS(СВЦЭМ!$D$33:$D$776,СВЦЭМ!$A$33:$A$776,$A38,СВЦЭМ!$B$33:$B$776,S$11)+'СЕТ СН'!$F$11+СВЦЭМ!$D$10+'СЕТ СН'!$F$6-'СЕТ СН'!$F$23</f>
        <v>789.68298315000004</v>
      </c>
      <c r="T38" s="36">
        <f>SUMIFS(СВЦЭМ!$D$33:$D$776,СВЦЭМ!$A$33:$A$776,$A38,СВЦЭМ!$B$33:$B$776,T$11)+'СЕТ СН'!$F$11+СВЦЭМ!$D$10+'СЕТ СН'!$F$6-'СЕТ СН'!$F$23</f>
        <v>784.48892144000001</v>
      </c>
      <c r="U38" s="36">
        <f>SUMIFS(СВЦЭМ!$D$33:$D$776,СВЦЭМ!$A$33:$A$776,$A38,СВЦЭМ!$B$33:$B$776,U$11)+'СЕТ СН'!$F$11+СВЦЭМ!$D$10+'СЕТ СН'!$F$6-'СЕТ СН'!$F$23</f>
        <v>789.91480288000002</v>
      </c>
      <c r="V38" s="36">
        <f>SUMIFS(СВЦЭМ!$D$33:$D$776,СВЦЭМ!$A$33:$A$776,$A38,СВЦЭМ!$B$33:$B$776,V$11)+'СЕТ СН'!$F$11+СВЦЭМ!$D$10+'СЕТ СН'!$F$6-'СЕТ СН'!$F$23</f>
        <v>802.94182921000004</v>
      </c>
      <c r="W38" s="36">
        <f>SUMIFS(СВЦЭМ!$D$33:$D$776,СВЦЭМ!$A$33:$A$776,$A38,СВЦЭМ!$B$33:$B$776,W$11)+'СЕТ СН'!$F$11+СВЦЭМ!$D$10+'СЕТ СН'!$F$6-'СЕТ СН'!$F$23</f>
        <v>802.57205765000003</v>
      </c>
      <c r="X38" s="36">
        <f>SUMIFS(СВЦЭМ!$D$33:$D$776,СВЦЭМ!$A$33:$A$776,$A38,СВЦЭМ!$B$33:$B$776,X$11)+'СЕТ СН'!$F$11+СВЦЭМ!$D$10+'СЕТ СН'!$F$6-'СЕТ СН'!$F$23</f>
        <v>776.26099694000004</v>
      </c>
      <c r="Y38" s="36">
        <f>SUMIFS(СВЦЭМ!$D$33:$D$776,СВЦЭМ!$A$33:$A$776,$A38,СВЦЭМ!$B$33:$B$776,Y$11)+'СЕТ СН'!$F$11+СВЦЭМ!$D$10+'СЕТ СН'!$F$6-'СЕТ СН'!$F$23</f>
        <v>807.15576847</v>
      </c>
    </row>
    <row r="39" spans="1:27" ht="15.75" x14ac:dyDescent="0.2">
      <c r="A39" s="35">
        <f t="shared" si="0"/>
        <v>44071</v>
      </c>
      <c r="B39" s="36">
        <f>SUMIFS(СВЦЭМ!$D$33:$D$776,СВЦЭМ!$A$33:$A$776,$A39,СВЦЭМ!$B$33:$B$776,B$11)+'СЕТ СН'!$F$11+СВЦЭМ!$D$10+'СЕТ СН'!$F$6-'СЕТ СН'!$F$23</f>
        <v>930.49606630000005</v>
      </c>
      <c r="C39" s="36">
        <f>SUMIFS(СВЦЭМ!$D$33:$D$776,СВЦЭМ!$A$33:$A$776,$A39,СВЦЭМ!$B$33:$B$776,C$11)+'СЕТ СН'!$F$11+СВЦЭМ!$D$10+'СЕТ СН'!$F$6-'СЕТ СН'!$F$23</f>
        <v>949.01202816</v>
      </c>
      <c r="D39" s="36">
        <f>SUMIFS(СВЦЭМ!$D$33:$D$776,СВЦЭМ!$A$33:$A$776,$A39,СВЦЭМ!$B$33:$B$776,D$11)+'СЕТ СН'!$F$11+СВЦЭМ!$D$10+'СЕТ СН'!$F$6-'СЕТ СН'!$F$23</f>
        <v>979.64478198000006</v>
      </c>
      <c r="E39" s="36">
        <f>SUMIFS(СВЦЭМ!$D$33:$D$776,СВЦЭМ!$A$33:$A$776,$A39,СВЦЭМ!$B$33:$B$776,E$11)+'СЕТ СН'!$F$11+СВЦЭМ!$D$10+'СЕТ СН'!$F$6-'СЕТ СН'!$F$23</f>
        <v>992.59596804</v>
      </c>
      <c r="F39" s="36">
        <f>SUMIFS(СВЦЭМ!$D$33:$D$776,СВЦЭМ!$A$33:$A$776,$A39,СВЦЭМ!$B$33:$B$776,F$11)+'СЕТ СН'!$F$11+СВЦЭМ!$D$10+'СЕТ СН'!$F$6-'СЕТ СН'!$F$23</f>
        <v>1002.83176302</v>
      </c>
      <c r="G39" s="36">
        <f>SUMIFS(СВЦЭМ!$D$33:$D$776,СВЦЭМ!$A$33:$A$776,$A39,СВЦЭМ!$B$33:$B$776,G$11)+'СЕТ СН'!$F$11+СВЦЭМ!$D$10+'СЕТ СН'!$F$6-'СЕТ СН'!$F$23</f>
        <v>982.55340976000002</v>
      </c>
      <c r="H39" s="36">
        <f>SUMIFS(СВЦЭМ!$D$33:$D$776,СВЦЭМ!$A$33:$A$776,$A39,СВЦЭМ!$B$33:$B$776,H$11)+'СЕТ СН'!$F$11+СВЦЭМ!$D$10+'СЕТ СН'!$F$6-'СЕТ СН'!$F$23</f>
        <v>947.39877832000002</v>
      </c>
      <c r="I39" s="36">
        <f>SUMIFS(СВЦЭМ!$D$33:$D$776,СВЦЭМ!$A$33:$A$776,$A39,СВЦЭМ!$B$33:$B$776,I$11)+'СЕТ СН'!$F$11+СВЦЭМ!$D$10+'СЕТ СН'!$F$6-'СЕТ СН'!$F$23</f>
        <v>891.35875922000002</v>
      </c>
      <c r="J39" s="36">
        <f>SUMIFS(СВЦЭМ!$D$33:$D$776,СВЦЭМ!$A$33:$A$776,$A39,СВЦЭМ!$B$33:$B$776,J$11)+'СЕТ СН'!$F$11+СВЦЭМ!$D$10+'СЕТ СН'!$F$6-'СЕТ СН'!$F$23</f>
        <v>830.10424128</v>
      </c>
      <c r="K39" s="36">
        <f>SUMIFS(СВЦЭМ!$D$33:$D$776,СВЦЭМ!$A$33:$A$776,$A39,СВЦЭМ!$B$33:$B$776,K$11)+'СЕТ СН'!$F$11+СВЦЭМ!$D$10+'СЕТ СН'!$F$6-'СЕТ СН'!$F$23</f>
        <v>802.29190116000007</v>
      </c>
      <c r="L39" s="36">
        <f>SUMIFS(СВЦЭМ!$D$33:$D$776,СВЦЭМ!$A$33:$A$776,$A39,СВЦЭМ!$B$33:$B$776,L$11)+'СЕТ СН'!$F$11+СВЦЭМ!$D$10+'СЕТ СН'!$F$6-'СЕТ СН'!$F$23</f>
        <v>795.00152283</v>
      </c>
      <c r="M39" s="36">
        <f>SUMIFS(СВЦЭМ!$D$33:$D$776,СВЦЭМ!$A$33:$A$776,$A39,СВЦЭМ!$B$33:$B$776,M$11)+'СЕТ СН'!$F$11+СВЦЭМ!$D$10+'СЕТ СН'!$F$6-'СЕТ СН'!$F$23</f>
        <v>798.32152144000008</v>
      </c>
      <c r="N39" s="36">
        <f>SUMIFS(СВЦЭМ!$D$33:$D$776,СВЦЭМ!$A$33:$A$776,$A39,СВЦЭМ!$B$33:$B$776,N$11)+'СЕТ СН'!$F$11+СВЦЭМ!$D$10+'СЕТ СН'!$F$6-'СЕТ СН'!$F$23</f>
        <v>798.89268248000008</v>
      </c>
      <c r="O39" s="36">
        <f>SUMIFS(СВЦЭМ!$D$33:$D$776,СВЦЭМ!$A$33:$A$776,$A39,СВЦЭМ!$B$33:$B$776,O$11)+'СЕТ СН'!$F$11+СВЦЭМ!$D$10+'СЕТ СН'!$F$6-'СЕТ СН'!$F$23</f>
        <v>793.38036199999999</v>
      </c>
      <c r="P39" s="36">
        <f>SUMIFS(СВЦЭМ!$D$33:$D$776,СВЦЭМ!$A$33:$A$776,$A39,СВЦЭМ!$B$33:$B$776,P$11)+'СЕТ СН'!$F$11+СВЦЭМ!$D$10+'СЕТ СН'!$F$6-'СЕТ СН'!$F$23</f>
        <v>795.10868596</v>
      </c>
      <c r="Q39" s="36">
        <f>SUMIFS(СВЦЭМ!$D$33:$D$776,СВЦЭМ!$A$33:$A$776,$A39,СВЦЭМ!$B$33:$B$776,Q$11)+'СЕТ СН'!$F$11+СВЦЭМ!$D$10+'СЕТ СН'!$F$6-'СЕТ СН'!$F$23</f>
        <v>807.75839326000005</v>
      </c>
      <c r="R39" s="36">
        <f>SUMIFS(СВЦЭМ!$D$33:$D$776,СВЦЭМ!$A$33:$A$776,$A39,СВЦЭМ!$B$33:$B$776,R$11)+'СЕТ СН'!$F$11+СВЦЭМ!$D$10+'СЕТ СН'!$F$6-'СЕТ СН'!$F$23</f>
        <v>804.19288588000006</v>
      </c>
      <c r="S39" s="36">
        <f>SUMIFS(СВЦЭМ!$D$33:$D$776,СВЦЭМ!$A$33:$A$776,$A39,СВЦЭМ!$B$33:$B$776,S$11)+'СЕТ СН'!$F$11+СВЦЭМ!$D$10+'СЕТ СН'!$F$6-'СЕТ СН'!$F$23</f>
        <v>806.55516906000003</v>
      </c>
      <c r="T39" s="36">
        <f>SUMIFS(СВЦЭМ!$D$33:$D$776,СВЦЭМ!$A$33:$A$776,$A39,СВЦЭМ!$B$33:$B$776,T$11)+'СЕТ СН'!$F$11+СВЦЭМ!$D$10+'СЕТ СН'!$F$6-'СЕТ СН'!$F$23</f>
        <v>802.50398255000005</v>
      </c>
      <c r="U39" s="36">
        <f>SUMIFS(СВЦЭМ!$D$33:$D$776,СВЦЭМ!$A$33:$A$776,$A39,СВЦЭМ!$B$33:$B$776,U$11)+'СЕТ СН'!$F$11+СВЦЭМ!$D$10+'СЕТ СН'!$F$6-'СЕТ СН'!$F$23</f>
        <v>795.89720781000005</v>
      </c>
      <c r="V39" s="36">
        <f>SUMIFS(СВЦЭМ!$D$33:$D$776,СВЦЭМ!$A$33:$A$776,$A39,СВЦЭМ!$B$33:$B$776,V$11)+'СЕТ СН'!$F$11+СВЦЭМ!$D$10+'СЕТ СН'!$F$6-'СЕТ СН'!$F$23</f>
        <v>771.92793454000002</v>
      </c>
      <c r="W39" s="36">
        <f>SUMIFS(СВЦЭМ!$D$33:$D$776,СВЦЭМ!$A$33:$A$776,$A39,СВЦЭМ!$B$33:$B$776,W$11)+'СЕТ СН'!$F$11+СВЦЭМ!$D$10+'СЕТ СН'!$F$6-'СЕТ СН'!$F$23</f>
        <v>770.33734749000007</v>
      </c>
      <c r="X39" s="36">
        <f>SUMIFS(СВЦЭМ!$D$33:$D$776,СВЦЭМ!$A$33:$A$776,$A39,СВЦЭМ!$B$33:$B$776,X$11)+'СЕТ СН'!$F$11+СВЦЭМ!$D$10+'СЕТ СН'!$F$6-'СЕТ СН'!$F$23</f>
        <v>819.96283941000002</v>
      </c>
      <c r="Y39" s="36">
        <f>SUMIFS(СВЦЭМ!$D$33:$D$776,СВЦЭМ!$A$33:$A$776,$A39,СВЦЭМ!$B$33:$B$776,Y$11)+'СЕТ СН'!$F$11+СВЦЭМ!$D$10+'СЕТ СН'!$F$6-'СЕТ СН'!$F$23</f>
        <v>868.42909552000003</v>
      </c>
    </row>
    <row r="40" spans="1:27" ht="15.75" x14ac:dyDescent="0.2">
      <c r="A40" s="35">
        <f t="shared" si="0"/>
        <v>44072</v>
      </c>
      <c r="B40" s="36">
        <f>SUMIFS(СВЦЭМ!$D$33:$D$776,СВЦЭМ!$A$33:$A$776,$A40,СВЦЭМ!$B$33:$B$776,B$11)+'СЕТ СН'!$F$11+СВЦЭМ!$D$10+'СЕТ СН'!$F$6-'СЕТ СН'!$F$23</f>
        <v>929.96797852999998</v>
      </c>
      <c r="C40" s="36">
        <f>SUMIFS(СВЦЭМ!$D$33:$D$776,СВЦЭМ!$A$33:$A$776,$A40,СВЦЭМ!$B$33:$B$776,C$11)+'СЕТ СН'!$F$11+СВЦЭМ!$D$10+'СЕТ СН'!$F$6-'СЕТ СН'!$F$23</f>
        <v>976.31833905000008</v>
      </c>
      <c r="D40" s="36">
        <f>SUMIFS(СВЦЭМ!$D$33:$D$776,СВЦЭМ!$A$33:$A$776,$A40,СВЦЭМ!$B$33:$B$776,D$11)+'СЕТ СН'!$F$11+СВЦЭМ!$D$10+'СЕТ СН'!$F$6-'СЕТ СН'!$F$23</f>
        <v>1013.4676008500001</v>
      </c>
      <c r="E40" s="36">
        <f>SUMIFS(СВЦЭМ!$D$33:$D$776,СВЦЭМ!$A$33:$A$776,$A40,СВЦЭМ!$B$33:$B$776,E$11)+'СЕТ СН'!$F$11+СВЦЭМ!$D$10+'СЕТ СН'!$F$6-'СЕТ СН'!$F$23</f>
        <v>1028.92917934</v>
      </c>
      <c r="F40" s="36">
        <f>SUMIFS(СВЦЭМ!$D$33:$D$776,СВЦЭМ!$A$33:$A$776,$A40,СВЦЭМ!$B$33:$B$776,F$11)+'СЕТ СН'!$F$11+СВЦЭМ!$D$10+'СЕТ СН'!$F$6-'СЕТ СН'!$F$23</f>
        <v>1038.2508600599999</v>
      </c>
      <c r="G40" s="36">
        <f>SUMIFS(СВЦЭМ!$D$33:$D$776,СВЦЭМ!$A$33:$A$776,$A40,СВЦЭМ!$B$33:$B$776,G$11)+'СЕТ СН'!$F$11+СВЦЭМ!$D$10+'СЕТ СН'!$F$6-'СЕТ СН'!$F$23</f>
        <v>1023.0544033900001</v>
      </c>
      <c r="H40" s="36">
        <f>SUMIFS(СВЦЭМ!$D$33:$D$776,СВЦЭМ!$A$33:$A$776,$A40,СВЦЭМ!$B$33:$B$776,H$11)+'СЕТ СН'!$F$11+СВЦЭМ!$D$10+'СЕТ СН'!$F$6-'СЕТ СН'!$F$23</f>
        <v>996.82912383000007</v>
      </c>
      <c r="I40" s="36">
        <f>SUMIFS(СВЦЭМ!$D$33:$D$776,СВЦЭМ!$A$33:$A$776,$A40,СВЦЭМ!$B$33:$B$776,I$11)+'СЕТ СН'!$F$11+СВЦЭМ!$D$10+'СЕТ СН'!$F$6-'СЕТ СН'!$F$23</f>
        <v>951.31022213000006</v>
      </c>
      <c r="J40" s="36">
        <f>SUMIFS(СВЦЭМ!$D$33:$D$776,СВЦЭМ!$A$33:$A$776,$A40,СВЦЭМ!$B$33:$B$776,J$11)+'СЕТ СН'!$F$11+СВЦЭМ!$D$10+'СЕТ СН'!$F$6-'СЕТ СН'!$F$23</f>
        <v>879.05633807000004</v>
      </c>
      <c r="K40" s="36">
        <f>SUMIFS(СВЦЭМ!$D$33:$D$776,СВЦЭМ!$A$33:$A$776,$A40,СВЦЭМ!$B$33:$B$776,K$11)+'СЕТ СН'!$F$11+СВЦЭМ!$D$10+'СЕТ СН'!$F$6-'СЕТ СН'!$F$23</f>
        <v>819.63477474000001</v>
      </c>
      <c r="L40" s="36">
        <f>SUMIFS(СВЦЭМ!$D$33:$D$776,СВЦЭМ!$A$33:$A$776,$A40,СВЦЭМ!$B$33:$B$776,L$11)+'СЕТ СН'!$F$11+СВЦЭМ!$D$10+'СЕТ СН'!$F$6-'СЕТ СН'!$F$23</f>
        <v>799.82354584000007</v>
      </c>
      <c r="M40" s="36">
        <f>SUMIFS(СВЦЭМ!$D$33:$D$776,СВЦЭМ!$A$33:$A$776,$A40,СВЦЭМ!$B$33:$B$776,M$11)+'СЕТ СН'!$F$11+СВЦЭМ!$D$10+'СЕТ СН'!$F$6-'СЕТ СН'!$F$23</f>
        <v>801.13060819999998</v>
      </c>
      <c r="N40" s="36">
        <f>SUMIFS(СВЦЭМ!$D$33:$D$776,СВЦЭМ!$A$33:$A$776,$A40,СВЦЭМ!$B$33:$B$776,N$11)+'СЕТ СН'!$F$11+СВЦЭМ!$D$10+'СЕТ СН'!$F$6-'СЕТ СН'!$F$23</f>
        <v>810.91583877000005</v>
      </c>
      <c r="O40" s="36">
        <f>SUMIFS(СВЦЭМ!$D$33:$D$776,СВЦЭМ!$A$33:$A$776,$A40,СВЦЭМ!$B$33:$B$776,O$11)+'СЕТ СН'!$F$11+СВЦЭМ!$D$10+'СЕТ СН'!$F$6-'СЕТ СН'!$F$23</f>
        <v>808.19722029000002</v>
      </c>
      <c r="P40" s="36">
        <f>SUMIFS(СВЦЭМ!$D$33:$D$776,СВЦЭМ!$A$33:$A$776,$A40,СВЦЭМ!$B$33:$B$776,P$11)+'СЕТ СН'!$F$11+СВЦЭМ!$D$10+'СЕТ СН'!$F$6-'СЕТ СН'!$F$23</f>
        <v>813.96659336000005</v>
      </c>
      <c r="Q40" s="36">
        <f>SUMIFS(СВЦЭМ!$D$33:$D$776,СВЦЭМ!$A$33:$A$776,$A40,СВЦЭМ!$B$33:$B$776,Q$11)+'СЕТ СН'!$F$11+СВЦЭМ!$D$10+'СЕТ СН'!$F$6-'СЕТ СН'!$F$23</f>
        <v>828.67126291</v>
      </c>
      <c r="R40" s="36">
        <f>SUMIFS(СВЦЭМ!$D$33:$D$776,СВЦЭМ!$A$33:$A$776,$A40,СВЦЭМ!$B$33:$B$776,R$11)+'СЕТ СН'!$F$11+СВЦЭМ!$D$10+'СЕТ СН'!$F$6-'СЕТ СН'!$F$23</f>
        <v>837.90834474000008</v>
      </c>
      <c r="S40" s="36">
        <f>SUMIFS(СВЦЭМ!$D$33:$D$776,СВЦЭМ!$A$33:$A$776,$A40,СВЦЭМ!$B$33:$B$776,S$11)+'СЕТ СН'!$F$11+СВЦЭМ!$D$10+'СЕТ СН'!$F$6-'СЕТ СН'!$F$23</f>
        <v>828.89198837000004</v>
      </c>
      <c r="T40" s="36">
        <f>SUMIFS(СВЦЭМ!$D$33:$D$776,СВЦЭМ!$A$33:$A$776,$A40,СВЦЭМ!$B$33:$B$776,T$11)+'СЕТ СН'!$F$11+СВЦЭМ!$D$10+'СЕТ СН'!$F$6-'СЕТ СН'!$F$23</f>
        <v>827.29434661000005</v>
      </c>
      <c r="U40" s="36">
        <f>SUMIFS(СВЦЭМ!$D$33:$D$776,СВЦЭМ!$A$33:$A$776,$A40,СВЦЭМ!$B$33:$B$776,U$11)+'СЕТ СН'!$F$11+СВЦЭМ!$D$10+'СЕТ СН'!$F$6-'СЕТ СН'!$F$23</f>
        <v>827.27338732999999</v>
      </c>
      <c r="V40" s="36">
        <f>SUMIFS(СВЦЭМ!$D$33:$D$776,СВЦЭМ!$A$33:$A$776,$A40,СВЦЭМ!$B$33:$B$776,V$11)+'СЕТ СН'!$F$11+СВЦЭМ!$D$10+'СЕТ СН'!$F$6-'СЕТ СН'!$F$23</f>
        <v>807.62358592999999</v>
      </c>
      <c r="W40" s="36">
        <f>SUMIFS(СВЦЭМ!$D$33:$D$776,СВЦЭМ!$A$33:$A$776,$A40,СВЦЭМ!$B$33:$B$776,W$11)+'СЕТ СН'!$F$11+СВЦЭМ!$D$10+'СЕТ СН'!$F$6-'СЕТ СН'!$F$23</f>
        <v>796.86855940999999</v>
      </c>
      <c r="X40" s="36">
        <f>SUMIFS(СВЦЭМ!$D$33:$D$776,СВЦЭМ!$A$33:$A$776,$A40,СВЦЭМ!$B$33:$B$776,X$11)+'СЕТ СН'!$F$11+СВЦЭМ!$D$10+'СЕТ СН'!$F$6-'СЕТ СН'!$F$23</f>
        <v>838.79967403000001</v>
      </c>
      <c r="Y40" s="36">
        <f>SUMIFS(СВЦЭМ!$D$33:$D$776,СВЦЭМ!$A$33:$A$776,$A40,СВЦЭМ!$B$33:$B$776,Y$11)+'СЕТ СН'!$F$11+СВЦЭМ!$D$10+'СЕТ СН'!$F$6-'СЕТ СН'!$F$23</f>
        <v>878.65669780000007</v>
      </c>
    </row>
    <row r="41" spans="1:27" ht="15.75" x14ac:dyDescent="0.2">
      <c r="A41" s="35">
        <f t="shared" si="0"/>
        <v>44073</v>
      </c>
      <c r="B41" s="36">
        <f>SUMIFS(СВЦЭМ!$D$33:$D$776,СВЦЭМ!$A$33:$A$776,$A41,СВЦЭМ!$B$33:$B$776,B$11)+'СЕТ СН'!$F$11+СВЦЭМ!$D$10+'СЕТ СН'!$F$6-'СЕТ СН'!$F$23</f>
        <v>910.23197420999998</v>
      </c>
      <c r="C41" s="36">
        <f>SUMIFS(СВЦЭМ!$D$33:$D$776,СВЦЭМ!$A$33:$A$776,$A41,СВЦЭМ!$B$33:$B$776,C$11)+'СЕТ СН'!$F$11+СВЦЭМ!$D$10+'СЕТ СН'!$F$6-'СЕТ СН'!$F$23</f>
        <v>967.73323489000006</v>
      </c>
      <c r="D41" s="36">
        <f>SUMIFS(СВЦЭМ!$D$33:$D$776,СВЦЭМ!$A$33:$A$776,$A41,СВЦЭМ!$B$33:$B$776,D$11)+'СЕТ СН'!$F$11+СВЦЭМ!$D$10+'СЕТ СН'!$F$6-'СЕТ СН'!$F$23</f>
        <v>1011.07301364</v>
      </c>
      <c r="E41" s="36">
        <f>SUMIFS(СВЦЭМ!$D$33:$D$776,СВЦЭМ!$A$33:$A$776,$A41,СВЦЭМ!$B$33:$B$776,E$11)+'СЕТ СН'!$F$11+СВЦЭМ!$D$10+'СЕТ СН'!$F$6-'СЕТ СН'!$F$23</f>
        <v>1011.88588984</v>
      </c>
      <c r="F41" s="36">
        <f>SUMIFS(СВЦЭМ!$D$33:$D$776,СВЦЭМ!$A$33:$A$776,$A41,СВЦЭМ!$B$33:$B$776,F$11)+'СЕТ СН'!$F$11+СВЦЭМ!$D$10+'СЕТ СН'!$F$6-'СЕТ СН'!$F$23</f>
        <v>1012.23758465</v>
      </c>
      <c r="G41" s="36">
        <f>SUMIFS(СВЦЭМ!$D$33:$D$776,СВЦЭМ!$A$33:$A$776,$A41,СВЦЭМ!$B$33:$B$776,G$11)+'СЕТ СН'!$F$11+СВЦЭМ!$D$10+'СЕТ СН'!$F$6-'СЕТ СН'!$F$23</f>
        <v>1002.2834889000001</v>
      </c>
      <c r="H41" s="36">
        <f>SUMIFS(СВЦЭМ!$D$33:$D$776,СВЦЭМ!$A$33:$A$776,$A41,СВЦЭМ!$B$33:$B$776,H$11)+'СЕТ СН'!$F$11+СВЦЭМ!$D$10+'СЕТ СН'!$F$6-'СЕТ СН'!$F$23</f>
        <v>994.31464717000006</v>
      </c>
      <c r="I41" s="36">
        <f>SUMIFS(СВЦЭМ!$D$33:$D$776,СВЦЭМ!$A$33:$A$776,$A41,СВЦЭМ!$B$33:$B$776,I$11)+'СЕТ СН'!$F$11+СВЦЭМ!$D$10+'СЕТ СН'!$F$6-'СЕТ СН'!$F$23</f>
        <v>962.90513020000003</v>
      </c>
      <c r="J41" s="36">
        <f>SUMIFS(СВЦЭМ!$D$33:$D$776,СВЦЭМ!$A$33:$A$776,$A41,СВЦЭМ!$B$33:$B$776,J$11)+'СЕТ СН'!$F$11+СВЦЭМ!$D$10+'СЕТ СН'!$F$6-'СЕТ СН'!$F$23</f>
        <v>888.76374271999998</v>
      </c>
      <c r="K41" s="36">
        <f>SUMIFS(СВЦЭМ!$D$33:$D$776,СВЦЭМ!$A$33:$A$776,$A41,СВЦЭМ!$B$33:$B$776,K$11)+'СЕТ СН'!$F$11+СВЦЭМ!$D$10+'СЕТ СН'!$F$6-'СЕТ СН'!$F$23</f>
        <v>823.2909879</v>
      </c>
      <c r="L41" s="36">
        <f>SUMIFS(СВЦЭМ!$D$33:$D$776,СВЦЭМ!$A$33:$A$776,$A41,СВЦЭМ!$B$33:$B$776,L$11)+'СЕТ СН'!$F$11+СВЦЭМ!$D$10+'СЕТ СН'!$F$6-'СЕТ СН'!$F$23</f>
        <v>792.17381227999999</v>
      </c>
      <c r="M41" s="36">
        <f>SUMIFS(СВЦЭМ!$D$33:$D$776,СВЦЭМ!$A$33:$A$776,$A41,СВЦЭМ!$B$33:$B$776,M$11)+'СЕТ СН'!$F$11+СВЦЭМ!$D$10+'СЕТ СН'!$F$6-'СЕТ СН'!$F$23</f>
        <v>786.61011528000006</v>
      </c>
      <c r="N41" s="36">
        <f>SUMIFS(СВЦЭМ!$D$33:$D$776,СВЦЭМ!$A$33:$A$776,$A41,СВЦЭМ!$B$33:$B$776,N$11)+'СЕТ СН'!$F$11+СВЦЭМ!$D$10+'СЕТ СН'!$F$6-'СЕТ СН'!$F$23</f>
        <v>796.46543474999999</v>
      </c>
      <c r="O41" s="36">
        <f>SUMIFS(СВЦЭМ!$D$33:$D$776,СВЦЭМ!$A$33:$A$776,$A41,СВЦЭМ!$B$33:$B$776,O$11)+'СЕТ СН'!$F$11+СВЦЭМ!$D$10+'СЕТ СН'!$F$6-'СЕТ СН'!$F$23</f>
        <v>789.05996148999998</v>
      </c>
      <c r="P41" s="36">
        <f>SUMIFS(СВЦЭМ!$D$33:$D$776,СВЦЭМ!$A$33:$A$776,$A41,СВЦЭМ!$B$33:$B$776,P$11)+'СЕТ СН'!$F$11+СВЦЭМ!$D$10+'СЕТ СН'!$F$6-'СЕТ СН'!$F$23</f>
        <v>792.43645872000002</v>
      </c>
      <c r="Q41" s="36">
        <f>SUMIFS(СВЦЭМ!$D$33:$D$776,СВЦЭМ!$A$33:$A$776,$A41,СВЦЭМ!$B$33:$B$776,Q$11)+'СЕТ СН'!$F$11+СВЦЭМ!$D$10+'СЕТ СН'!$F$6-'СЕТ СН'!$F$23</f>
        <v>805.78998432000003</v>
      </c>
      <c r="R41" s="36">
        <f>SUMIFS(СВЦЭМ!$D$33:$D$776,СВЦЭМ!$A$33:$A$776,$A41,СВЦЭМ!$B$33:$B$776,R$11)+'СЕТ СН'!$F$11+СВЦЭМ!$D$10+'СЕТ СН'!$F$6-'СЕТ СН'!$F$23</f>
        <v>810.61855899</v>
      </c>
      <c r="S41" s="36">
        <f>SUMIFS(СВЦЭМ!$D$33:$D$776,СВЦЭМ!$A$33:$A$776,$A41,СВЦЭМ!$B$33:$B$776,S$11)+'СЕТ СН'!$F$11+СВЦЭМ!$D$10+'СЕТ СН'!$F$6-'СЕТ СН'!$F$23</f>
        <v>796.09429884999997</v>
      </c>
      <c r="T41" s="36">
        <f>SUMIFS(СВЦЭМ!$D$33:$D$776,СВЦЭМ!$A$33:$A$776,$A41,СВЦЭМ!$B$33:$B$776,T$11)+'СЕТ СН'!$F$11+СВЦЭМ!$D$10+'СЕТ СН'!$F$6-'СЕТ СН'!$F$23</f>
        <v>786.12647999000001</v>
      </c>
      <c r="U41" s="36">
        <f>SUMIFS(СВЦЭМ!$D$33:$D$776,СВЦЭМ!$A$33:$A$776,$A41,СВЦЭМ!$B$33:$B$776,U$11)+'СЕТ СН'!$F$11+СВЦЭМ!$D$10+'СЕТ СН'!$F$6-'СЕТ СН'!$F$23</f>
        <v>780.44084662</v>
      </c>
      <c r="V41" s="36">
        <f>SUMIFS(СВЦЭМ!$D$33:$D$776,СВЦЭМ!$A$33:$A$776,$A41,СВЦЭМ!$B$33:$B$776,V$11)+'СЕТ СН'!$F$11+СВЦЭМ!$D$10+'СЕТ СН'!$F$6-'СЕТ СН'!$F$23</f>
        <v>753.86794356000007</v>
      </c>
      <c r="W41" s="36">
        <f>SUMIFS(СВЦЭМ!$D$33:$D$776,СВЦЭМ!$A$33:$A$776,$A41,СВЦЭМ!$B$33:$B$776,W$11)+'СЕТ СН'!$F$11+СВЦЭМ!$D$10+'СЕТ СН'!$F$6-'СЕТ СН'!$F$23</f>
        <v>736.39528718999998</v>
      </c>
      <c r="X41" s="36">
        <f>SUMIFS(СВЦЭМ!$D$33:$D$776,СВЦЭМ!$A$33:$A$776,$A41,СВЦЭМ!$B$33:$B$776,X$11)+'СЕТ СН'!$F$11+СВЦЭМ!$D$10+'СЕТ СН'!$F$6-'СЕТ СН'!$F$23</f>
        <v>778.22342546000004</v>
      </c>
      <c r="Y41" s="36">
        <f>SUMIFS(СВЦЭМ!$D$33:$D$776,СВЦЭМ!$A$33:$A$776,$A41,СВЦЭМ!$B$33:$B$776,Y$11)+'СЕТ СН'!$F$11+СВЦЭМ!$D$10+'СЕТ СН'!$F$6-'СЕТ СН'!$F$23</f>
        <v>830.59847457000001</v>
      </c>
    </row>
    <row r="42" spans="1:27" ht="15.75" x14ac:dyDescent="0.2">
      <c r="A42" s="35">
        <f t="shared" si="0"/>
        <v>44074</v>
      </c>
      <c r="B42" s="36">
        <f>SUMIFS(СВЦЭМ!$D$33:$D$776,СВЦЭМ!$A$33:$A$776,$A42,СВЦЭМ!$B$33:$B$776,B$11)+'СЕТ СН'!$F$11+СВЦЭМ!$D$10+'СЕТ СН'!$F$6-'СЕТ СН'!$F$23</f>
        <v>878.21964278000007</v>
      </c>
      <c r="C42" s="36">
        <f>SUMIFS(СВЦЭМ!$D$33:$D$776,СВЦЭМ!$A$33:$A$776,$A42,СВЦЭМ!$B$33:$B$776,C$11)+'СЕТ СН'!$F$11+СВЦЭМ!$D$10+'СЕТ СН'!$F$6-'СЕТ СН'!$F$23</f>
        <v>931.58850863999999</v>
      </c>
      <c r="D42" s="36">
        <f>SUMIFS(СВЦЭМ!$D$33:$D$776,СВЦЭМ!$A$33:$A$776,$A42,СВЦЭМ!$B$33:$B$776,D$11)+'СЕТ СН'!$F$11+СВЦЭМ!$D$10+'СЕТ СН'!$F$6-'СЕТ СН'!$F$23</f>
        <v>987.39217746000008</v>
      </c>
      <c r="E42" s="36">
        <f>SUMIFS(СВЦЭМ!$D$33:$D$776,СВЦЭМ!$A$33:$A$776,$A42,СВЦЭМ!$B$33:$B$776,E$11)+'СЕТ СН'!$F$11+СВЦЭМ!$D$10+'СЕТ СН'!$F$6-'СЕТ СН'!$F$23</f>
        <v>999.59917741000004</v>
      </c>
      <c r="F42" s="36">
        <f>SUMIFS(СВЦЭМ!$D$33:$D$776,СВЦЭМ!$A$33:$A$776,$A42,СВЦЭМ!$B$33:$B$776,F$11)+'СЕТ СН'!$F$11+СВЦЭМ!$D$10+'СЕТ СН'!$F$6-'СЕТ СН'!$F$23</f>
        <v>1011.1096111100001</v>
      </c>
      <c r="G42" s="36">
        <f>SUMIFS(СВЦЭМ!$D$33:$D$776,СВЦЭМ!$A$33:$A$776,$A42,СВЦЭМ!$B$33:$B$776,G$11)+'СЕТ СН'!$F$11+СВЦЭМ!$D$10+'СЕТ СН'!$F$6-'СЕТ СН'!$F$23</f>
        <v>997.46078547000002</v>
      </c>
      <c r="H42" s="36">
        <f>SUMIFS(СВЦЭМ!$D$33:$D$776,СВЦЭМ!$A$33:$A$776,$A42,СВЦЭМ!$B$33:$B$776,H$11)+'СЕТ СН'!$F$11+СВЦЭМ!$D$10+'СЕТ СН'!$F$6-'СЕТ СН'!$F$23</f>
        <v>946.54071837000004</v>
      </c>
      <c r="I42" s="36">
        <f>SUMIFS(СВЦЭМ!$D$33:$D$776,СВЦЭМ!$A$33:$A$776,$A42,СВЦЭМ!$B$33:$B$776,I$11)+'СЕТ СН'!$F$11+СВЦЭМ!$D$10+'СЕТ СН'!$F$6-'СЕТ СН'!$F$23</f>
        <v>885.02783111000008</v>
      </c>
      <c r="J42" s="36">
        <f>SUMIFS(СВЦЭМ!$D$33:$D$776,СВЦЭМ!$A$33:$A$776,$A42,СВЦЭМ!$B$33:$B$776,J$11)+'СЕТ СН'!$F$11+СВЦЭМ!$D$10+'СЕТ СН'!$F$6-'СЕТ СН'!$F$23</f>
        <v>830.03634975</v>
      </c>
      <c r="K42" s="36">
        <f>SUMIFS(СВЦЭМ!$D$33:$D$776,СВЦЭМ!$A$33:$A$776,$A42,СВЦЭМ!$B$33:$B$776,K$11)+'СЕТ СН'!$F$11+СВЦЭМ!$D$10+'СЕТ СН'!$F$6-'СЕТ СН'!$F$23</f>
        <v>787.94443234000005</v>
      </c>
      <c r="L42" s="36">
        <f>SUMIFS(СВЦЭМ!$D$33:$D$776,СВЦЭМ!$A$33:$A$776,$A42,СВЦЭМ!$B$33:$B$776,L$11)+'СЕТ СН'!$F$11+СВЦЭМ!$D$10+'СЕТ СН'!$F$6-'СЕТ СН'!$F$23</f>
        <v>803.24490832000004</v>
      </c>
      <c r="M42" s="36">
        <f>SUMIFS(СВЦЭМ!$D$33:$D$776,СВЦЭМ!$A$33:$A$776,$A42,СВЦЭМ!$B$33:$B$776,M$11)+'СЕТ СН'!$F$11+СВЦЭМ!$D$10+'СЕТ СН'!$F$6-'СЕТ СН'!$F$23</f>
        <v>803.12304691000008</v>
      </c>
      <c r="N42" s="36">
        <f>SUMIFS(СВЦЭМ!$D$33:$D$776,СВЦЭМ!$A$33:$A$776,$A42,СВЦЭМ!$B$33:$B$776,N$11)+'СЕТ СН'!$F$11+СВЦЭМ!$D$10+'СЕТ СН'!$F$6-'СЕТ СН'!$F$23</f>
        <v>798.14290300000005</v>
      </c>
      <c r="O42" s="36">
        <f>SUMIFS(СВЦЭМ!$D$33:$D$776,СВЦЭМ!$A$33:$A$776,$A42,СВЦЭМ!$B$33:$B$776,O$11)+'СЕТ СН'!$F$11+СВЦЭМ!$D$10+'СЕТ СН'!$F$6-'СЕТ СН'!$F$23</f>
        <v>791.67665973999999</v>
      </c>
      <c r="P42" s="36">
        <f>SUMIFS(СВЦЭМ!$D$33:$D$776,СВЦЭМ!$A$33:$A$776,$A42,СВЦЭМ!$B$33:$B$776,P$11)+'СЕТ СН'!$F$11+СВЦЭМ!$D$10+'СЕТ СН'!$F$6-'СЕТ СН'!$F$23</f>
        <v>795.95547963000001</v>
      </c>
      <c r="Q42" s="36">
        <f>SUMIFS(СВЦЭМ!$D$33:$D$776,СВЦЭМ!$A$33:$A$776,$A42,СВЦЭМ!$B$33:$B$776,Q$11)+'СЕТ СН'!$F$11+СВЦЭМ!$D$10+'СЕТ СН'!$F$6-'СЕТ СН'!$F$23</f>
        <v>795.50971140000001</v>
      </c>
      <c r="R42" s="36">
        <f>SUMIFS(СВЦЭМ!$D$33:$D$776,СВЦЭМ!$A$33:$A$776,$A42,СВЦЭМ!$B$33:$B$776,R$11)+'СЕТ СН'!$F$11+СВЦЭМ!$D$10+'СЕТ СН'!$F$6-'СЕТ СН'!$F$23</f>
        <v>793.22561358000007</v>
      </c>
      <c r="S42" s="36">
        <f>SUMIFS(СВЦЭМ!$D$33:$D$776,СВЦЭМ!$A$33:$A$776,$A42,СВЦЭМ!$B$33:$B$776,S$11)+'СЕТ СН'!$F$11+СВЦЭМ!$D$10+'СЕТ СН'!$F$6-'СЕТ СН'!$F$23</f>
        <v>798.55603547999999</v>
      </c>
      <c r="T42" s="36">
        <f>SUMIFS(СВЦЭМ!$D$33:$D$776,СВЦЭМ!$A$33:$A$776,$A42,СВЦЭМ!$B$33:$B$776,T$11)+'СЕТ СН'!$F$11+СВЦЭМ!$D$10+'СЕТ СН'!$F$6-'СЕТ СН'!$F$23</f>
        <v>797.16514245000008</v>
      </c>
      <c r="U42" s="36">
        <f>SUMIFS(СВЦЭМ!$D$33:$D$776,СВЦЭМ!$A$33:$A$776,$A42,СВЦЭМ!$B$33:$B$776,U$11)+'СЕТ СН'!$F$11+СВЦЭМ!$D$10+'СЕТ СН'!$F$6-'СЕТ СН'!$F$23</f>
        <v>790.15803996</v>
      </c>
      <c r="V42" s="36">
        <f>SUMIFS(СВЦЭМ!$D$33:$D$776,СВЦЭМ!$A$33:$A$776,$A42,СВЦЭМ!$B$33:$B$776,V$11)+'СЕТ СН'!$F$11+СВЦЭМ!$D$10+'СЕТ СН'!$F$6-'СЕТ СН'!$F$23</f>
        <v>790.95994587000007</v>
      </c>
      <c r="W42" s="36">
        <f>SUMIFS(СВЦЭМ!$D$33:$D$776,СВЦЭМ!$A$33:$A$776,$A42,СВЦЭМ!$B$33:$B$776,W$11)+'СЕТ СН'!$F$11+СВЦЭМ!$D$10+'СЕТ СН'!$F$6-'СЕТ СН'!$F$23</f>
        <v>789.01099262000002</v>
      </c>
      <c r="X42" s="36">
        <f>SUMIFS(СВЦЭМ!$D$33:$D$776,СВЦЭМ!$A$33:$A$776,$A42,СВЦЭМ!$B$33:$B$776,X$11)+'СЕТ СН'!$F$11+СВЦЭМ!$D$10+'СЕТ СН'!$F$6-'СЕТ СН'!$F$23</f>
        <v>797.21873687000004</v>
      </c>
      <c r="Y42" s="36">
        <f>SUMIFS(СВЦЭМ!$D$33:$D$776,СВЦЭМ!$A$33:$A$776,$A42,СВЦЭМ!$B$33:$B$776,Y$11)+'СЕТ СН'!$F$11+СВЦЭМ!$D$10+'СЕТ СН'!$F$6-'СЕТ СН'!$F$23</f>
        <v>849.00451798000006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01.08.2020</v>
      </c>
      <c r="B48" s="36">
        <f>SUMIFS(СВЦЭМ!$D$33:$D$776,СВЦЭМ!$A$33:$A$776,$A48,СВЦЭМ!$B$33:$B$776,B$47)+'СЕТ СН'!$G$11+СВЦЭМ!$D$10+'СЕТ СН'!$G$6-'СЕТ СН'!$G$23</f>
        <v>1485.9424676200001</v>
      </c>
      <c r="C48" s="36">
        <f>SUMIFS(СВЦЭМ!$D$33:$D$776,СВЦЭМ!$A$33:$A$776,$A48,СВЦЭМ!$B$33:$B$776,C$47)+'СЕТ СН'!$G$11+СВЦЭМ!$D$10+'СЕТ СН'!$G$6-'СЕТ СН'!$G$23</f>
        <v>1523.8899187900001</v>
      </c>
      <c r="D48" s="36">
        <f>SUMIFS(СВЦЭМ!$D$33:$D$776,СВЦЭМ!$A$33:$A$776,$A48,СВЦЭМ!$B$33:$B$776,D$47)+'СЕТ СН'!$G$11+СВЦЭМ!$D$10+'СЕТ СН'!$G$6-'СЕТ СН'!$G$23</f>
        <v>1558.6572148099999</v>
      </c>
      <c r="E48" s="36">
        <f>SUMIFS(СВЦЭМ!$D$33:$D$776,СВЦЭМ!$A$33:$A$776,$A48,СВЦЭМ!$B$33:$B$776,E$47)+'СЕТ СН'!$G$11+СВЦЭМ!$D$10+'СЕТ СН'!$G$6-'СЕТ СН'!$G$23</f>
        <v>1559.77922094</v>
      </c>
      <c r="F48" s="36">
        <f>SUMIFS(СВЦЭМ!$D$33:$D$776,СВЦЭМ!$A$33:$A$776,$A48,СВЦЭМ!$B$33:$B$776,F$47)+'СЕТ СН'!$G$11+СВЦЭМ!$D$10+'СЕТ СН'!$G$6-'СЕТ СН'!$G$23</f>
        <v>1556.2354735700001</v>
      </c>
      <c r="G48" s="36">
        <f>SUMIFS(СВЦЭМ!$D$33:$D$776,СВЦЭМ!$A$33:$A$776,$A48,СВЦЭМ!$B$33:$B$776,G$47)+'СЕТ СН'!$G$11+СВЦЭМ!$D$10+'СЕТ СН'!$G$6-'СЕТ СН'!$G$23</f>
        <v>1581.1470002599999</v>
      </c>
      <c r="H48" s="36">
        <f>SUMIFS(СВЦЭМ!$D$33:$D$776,СВЦЭМ!$A$33:$A$776,$A48,СВЦЭМ!$B$33:$B$776,H$47)+'СЕТ СН'!$G$11+СВЦЭМ!$D$10+'СЕТ СН'!$G$6-'СЕТ СН'!$G$23</f>
        <v>1560.4549632000001</v>
      </c>
      <c r="I48" s="36">
        <f>SUMIFS(СВЦЭМ!$D$33:$D$776,СВЦЭМ!$A$33:$A$776,$A48,СВЦЭМ!$B$33:$B$776,I$47)+'СЕТ СН'!$G$11+СВЦЭМ!$D$10+'СЕТ СН'!$G$6-'СЕТ СН'!$G$23</f>
        <v>1577.78078368</v>
      </c>
      <c r="J48" s="36">
        <f>SUMIFS(СВЦЭМ!$D$33:$D$776,СВЦЭМ!$A$33:$A$776,$A48,СВЦЭМ!$B$33:$B$776,J$47)+'СЕТ СН'!$G$11+СВЦЭМ!$D$10+'СЕТ СН'!$G$6-'СЕТ СН'!$G$23</f>
        <v>1534.7844125699999</v>
      </c>
      <c r="K48" s="36">
        <f>SUMIFS(СВЦЭМ!$D$33:$D$776,СВЦЭМ!$A$33:$A$776,$A48,СВЦЭМ!$B$33:$B$776,K$47)+'СЕТ СН'!$G$11+СВЦЭМ!$D$10+'СЕТ СН'!$G$6-'СЕТ СН'!$G$23</f>
        <v>1494.4017693800001</v>
      </c>
      <c r="L48" s="36">
        <f>SUMIFS(СВЦЭМ!$D$33:$D$776,СВЦЭМ!$A$33:$A$776,$A48,СВЦЭМ!$B$33:$B$776,L$47)+'СЕТ СН'!$G$11+СВЦЭМ!$D$10+'СЕТ СН'!$G$6-'СЕТ СН'!$G$23</f>
        <v>1461.79013448</v>
      </c>
      <c r="M48" s="36">
        <f>SUMIFS(СВЦЭМ!$D$33:$D$776,СВЦЭМ!$A$33:$A$776,$A48,СВЦЭМ!$B$33:$B$776,M$47)+'СЕТ СН'!$G$11+СВЦЭМ!$D$10+'СЕТ СН'!$G$6-'СЕТ СН'!$G$23</f>
        <v>1401.5531025800001</v>
      </c>
      <c r="N48" s="36">
        <f>SUMIFS(СВЦЭМ!$D$33:$D$776,СВЦЭМ!$A$33:$A$776,$A48,СВЦЭМ!$B$33:$B$776,N$47)+'СЕТ СН'!$G$11+СВЦЭМ!$D$10+'СЕТ СН'!$G$6-'СЕТ СН'!$G$23</f>
        <v>1369.92948596</v>
      </c>
      <c r="O48" s="36">
        <f>SUMIFS(СВЦЭМ!$D$33:$D$776,СВЦЭМ!$A$33:$A$776,$A48,СВЦЭМ!$B$33:$B$776,O$47)+'СЕТ СН'!$G$11+СВЦЭМ!$D$10+'СЕТ СН'!$G$6-'СЕТ СН'!$G$23</f>
        <v>1323.02635463</v>
      </c>
      <c r="P48" s="36">
        <f>SUMIFS(СВЦЭМ!$D$33:$D$776,СВЦЭМ!$A$33:$A$776,$A48,СВЦЭМ!$B$33:$B$776,P$47)+'СЕТ СН'!$G$11+СВЦЭМ!$D$10+'СЕТ СН'!$G$6-'СЕТ СН'!$G$23</f>
        <v>1324.7896240600001</v>
      </c>
      <c r="Q48" s="36">
        <f>SUMIFS(СВЦЭМ!$D$33:$D$776,СВЦЭМ!$A$33:$A$776,$A48,СВЦЭМ!$B$33:$B$776,Q$47)+'СЕТ СН'!$G$11+СВЦЭМ!$D$10+'СЕТ СН'!$G$6-'СЕТ СН'!$G$23</f>
        <v>1326.0935268100002</v>
      </c>
      <c r="R48" s="36">
        <f>SUMIFS(СВЦЭМ!$D$33:$D$776,СВЦЭМ!$A$33:$A$776,$A48,СВЦЭМ!$B$33:$B$776,R$47)+'СЕТ СН'!$G$11+СВЦЭМ!$D$10+'СЕТ СН'!$G$6-'СЕТ СН'!$G$23</f>
        <v>1325.65590778</v>
      </c>
      <c r="S48" s="36">
        <f>SUMIFS(СВЦЭМ!$D$33:$D$776,СВЦЭМ!$A$33:$A$776,$A48,СВЦЭМ!$B$33:$B$776,S$47)+'СЕТ СН'!$G$11+СВЦЭМ!$D$10+'СЕТ СН'!$G$6-'СЕТ СН'!$G$23</f>
        <v>1326.19693775</v>
      </c>
      <c r="T48" s="36">
        <f>SUMIFS(СВЦЭМ!$D$33:$D$776,СВЦЭМ!$A$33:$A$776,$A48,СВЦЭМ!$B$33:$B$776,T$47)+'СЕТ СН'!$G$11+СВЦЭМ!$D$10+'СЕТ СН'!$G$6-'СЕТ СН'!$G$23</f>
        <v>1326.2590960900002</v>
      </c>
      <c r="U48" s="36">
        <f>SUMIFS(СВЦЭМ!$D$33:$D$776,СВЦЭМ!$A$33:$A$776,$A48,СВЦЭМ!$B$33:$B$776,U$47)+'СЕТ СН'!$G$11+СВЦЭМ!$D$10+'СЕТ СН'!$G$6-'СЕТ СН'!$G$23</f>
        <v>1327.72898037</v>
      </c>
      <c r="V48" s="36">
        <f>SUMIFS(СВЦЭМ!$D$33:$D$776,СВЦЭМ!$A$33:$A$776,$A48,СВЦЭМ!$B$33:$B$776,V$47)+'СЕТ СН'!$G$11+СВЦЭМ!$D$10+'СЕТ СН'!$G$6-'СЕТ СН'!$G$23</f>
        <v>1315.0164747600002</v>
      </c>
      <c r="W48" s="36">
        <f>SUMIFS(СВЦЭМ!$D$33:$D$776,СВЦЭМ!$A$33:$A$776,$A48,СВЦЭМ!$B$33:$B$776,W$47)+'СЕТ СН'!$G$11+СВЦЭМ!$D$10+'СЕТ СН'!$G$6-'СЕТ СН'!$G$23</f>
        <v>1299.6864958400001</v>
      </c>
      <c r="X48" s="36">
        <f>SUMIFS(СВЦЭМ!$D$33:$D$776,СВЦЭМ!$A$33:$A$776,$A48,СВЦЭМ!$B$33:$B$776,X$47)+'СЕТ СН'!$G$11+СВЦЭМ!$D$10+'СЕТ СН'!$G$6-'СЕТ СН'!$G$23</f>
        <v>1337.3112954200001</v>
      </c>
      <c r="Y48" s="36">
        <f>SUMIFS(СВЦЭМ!$D$33:$D$776,СВЦЭМ!$A$33:$A$776,$A48,СВЦЭМ!$B$33:$B$776,Y$47)+'СЕТ СН'!$G$11+СВЦЭМ!$D$10+'СЕТ СН'!$G$6-'СЕТ СН'!$G$23</f>
        <v>1443.30944138</v>
      </c>
      <c r="AA48" s="45"/>
    </row>
    <row r="49" spans="1:25" ht="15.75" x14ac:dyDescent="0.2">
      <c r="A49" s="35">
        <f>A48+1</f>
        <v>44045</v>
      </c>
      <c r="B49" s="36">
        <f>SUMIFS(СВЦЭМ!$D$33:$D$776,СВЦЭМ!$A$33:$A$776,$A49,СВЦЭМ!$B$33:$B$776,B$47)+'СЕТ СН'!$G$11+СВЦЭМ!$D$10+'СЕТ СН'!$G$6-'СЕТ СН'!$G$23</f>
        <v>1468.1530263099999</v>
      </c>
      <c r="C49" s="36">
        <f>SUMIFS(СВЦЭМ!$D$33:$D$776,СВЦЭМ!$A$33:$A$776,$A49,СВЦЭМ!$B$33:$B$776,C$47)+'СЕТ СН'!$G$11+СВЦЭМ!$D$10+'СЕТ СН'!$G$6-'СЕТ СН'!$G$23</f>
        <v>1509.7339754099999</v>
      </c>
      <c r="D49" s="36">
        <f>SUMIFS(СВЦЭМ!$D$33:$D$776,СВЦЭМ!$A$33:$A$776,$A49,СВЦЭМ!$B$33:$B$776,D$47)+'СЕТ СН'!$G$11+СВЦЭМ!$D$10+'СЕТ СН'!$G$6-'СЕТ СН'!$G$23</f>
        <v>1538.83800301</v>
      </c>
      <c r="E49" s="36">
        <f>SUMIFS(СВЦЭМ!$D$33:$D$776,СВЦЭМ!$A$33:$A$776,$A49,СВЦЭМ!$B$33:$B$776,E$47)+'СЕТ СН'!$G$11+СВЦЭМ!$D$10+'СЕТ СН'!$G$6-'СЕТ СН'!$G$23</f>
        <v>1543.98261215</v>
      </c>
      <c r="F49" s="36">
        <f>SUMIFS(СВЦЭМ!$D$33:$D$776,СВЦЭМ!$A$33:$A$776,$A49,СВЦЭМ!$B$33:$B$776,F$47)+'СЕТ СН'!$G$11+СВЦЭМ!$D$10+'СЕТ СН'!$G$6-'СЕТ СН'!$G$23</f>
        <v>1546.7438249699999</v>
      </c>
      <c r="G49" s="36">
        <f>SUMIFS(СВЦЭМ!$D$33:$D$776,СВЦЭМ!$A$33:$A$776,$A49,СВЦЭМ!$B$33:$B$776,G$47)+'СЕТ СН'!$G$11+СВЦЭМ!$D$10+'СЕТ СН'!$G$6-'СЕТ СН'!$G$23</f>
        <v>1544.01592355</v>
      </c>
      <c r="H49" s="36">
        <f>SUMIFS(СВЦЭМ!$D$33:$D$776,СВЦЭМ!$A$33:$A$776,$A49,СВЦЭМ!$B$33:$B$776,H$47)+'СЕТ СН'!$G$11+СВЦЭМ!$D$10+'СЕТ СН'!$G$6-'СЕТ СН'!$G$23</f>
        <v>1517.8894846200001</v>
      </c>
      <c r="I49" s="36">
        <f>SUMIFS(СВЦЭМ!$D$33:$D$776,СВЦЭМ!$A$33:$A$776,$A49,СВЦЭМ!$B$33:$B$776,I$47)+'СЕТ СН'!$G$11+СВЦЭМ!$D$10+'СЕТ СН'!$G$6-'СЕТ СН'!$G$23</f>
        <v>1553.6917340499999</v>
      </c>
      <c r="J49" s="36">
        <f>SUMIFS(СВЦЭМ!$D$33:$D$776,СВЦЭМ!$A$33:$A$776,$A49,СВЦЭМ!$B$33:$B$776,J$47)+'СЕТ СН'!$G$11+СВЦЭМ!$D$10+'СЕТ СН'!$G$6-'СЕТ СН'!$G$23</f>
        <v>1513.2798381</v>
      </c>
      <c r="K49" s="36">
        <f>SUMIFS(СВЦЭМ!$D$33:$D$776,СВЦЭМ!$A$33:$A$776,$A49,СВЦЭМ!$B$33:$B$776,K$47)+'СЕТ СН'!$G$11+СВЦЭМ!$D$10+'СЕТ СН'!$G$6-'СЕТ СН'!$G$23</f>
        <v>1449.03277192</v>
      </c>
      <c r="L49" s="36">
        <f>SUMIFS(СВЦЭМ!$D$33:$D$776,СВЦЭМ!$A$33:$A$776,$A49,СВЦЭМ!$B$33:$B$776,L$47)+'СЕТ СН'!$G$11+СВЦЭМ!$D$10+'СЕТ СН'!$G$6-'СЕТ СН'!$G$23</f>
        <v>1414.49358016</v>
      </c>
      <c r="M49" s="36">
        <f>SUMIFS(СВЦЭМ!$D$33:$D$776,СВЦЭМ!$A$33:$A$776,$A49,СВЦЭМ!$B$33:$B$776,M$47)+'СЕТ СН'!$G$11+СВЦЭМ!$D$10+'СЕТ СН'!$G$6-'СЕТ СН'!$G$23</f>
        <v>1346.6462315399999</v>
      </c>
      <c r="N49" s="36">
        <f>SUMIFS(СВЦЭМ!$D$33:$D$776,СВЦЭМ!$A$33:$A$776,$A49,СВЦЭМ!$B$33:$B$776,N$47)+'СЕТ СН'!$G$11+СВЦЭМ!$D$10+'СЕТ СН'!$G$6-'СЕТ СН'!$G$23</f>
        <v>1314.4621750000001</v>
      </c>
      <c r="O49" s="36">
        <f>SUMIFS(СВЦЭМ!$D$33:$D$776,СВЦЭМ!$A$33:$A$776,$A49,СВЦЭМ!$B$33:$B$776,O$47)+'СЕТ СН'!$G$11+СВЦЭМ!$D$10+'СЕТ СН'!$G$6-'СЕТ СН'!$G$23</f>
        <v>1300.0387469900002</v>
      </c>
      <c r="P49" s="36">
        <f>SUMIFS(СВЦЭМ!$D$33:$D$776,СВЦЭМ!$A$33:$A$776,$A49,СВЦЭМ!$B$33:$B$776,P$47)+'СЕТ СН'!$G$11+СВЦЭМ!$D$10+'СЕТ СН'!$G$6-'СЕТ СН'!$G$23</f>
        <v>1308.7453829400001</v>
      </c>
      <c r="Q49" s="36">
        <f>SUMIFS(СВЦЭМ!$D$33:$D$776,СВЦЭМ!$A$33:$A$776,$A49,СВЦЭМ!$B$33:$B$776,Q$47)+'СЕТ СН'!$G$11+СВЦЭМ!$D$10+'СЕТ СН'!$G$6-'СЕТ СН'!$G$23</f>
        <v>1319.6069865499999</v>
      </c>
      <c r="R49" s="36">
        <f>SUMIFS(СВЦЭМ!$D$33:$D$776,СВЦЭМ!$A$33:$A$776,$A49,СВЦЭМ!$B$33:$B$776,R$47)+'СЕТ СН'!$G$11+СВЦЭМ!$D$10+'СЕТ СН'!$G$6-'СЕТ СН'!$G$23</f>
        <v>1312.7178954999999</v>
      </c>
      <c r="S49" s="36">
        <f>SUMIFS(СВЦЭМ!$D$33:$D$776,СВЦЭМ!$A$33:$A$776,$A49,СВЦЭМ!$B$33:$B$776,S$47)+'СЕТ СН'!$G$11+СВЦЭМ!$D$10+'СЕТ СН'!$G$6-'СЕТ СН'!$G$23</f>
        <v>1316.67482012</v>
      </c>
      <c r="T49" s="36">
        <f>SUMIFS(СВЦЭМ!$D$33:$D$776,СВЦЭМ!$A$33:$A$776,$A49,СВЦЭМ!$B$33:$B$776,T$47)+'СЕТ СН'!$G$11+СВЦЭМ!$D$10+'СЕТ СН'!$G$6-'СЕТ СН'!$G$23</f>
        <v>1315.6654001699999</v>
      </c>
      <c r="U49" s="36">
        <f>SUMIFS(СВЦЭМ!$D$33:$D$776,СВЦЭМ!$A$33:$A$776,$A49,СВЦЭМ!$B$33:$B$776,U$47)+'СЕТ СН'!$G$11+СВЦЭМ!$D$10+'СЕТ СН'!$G$6-'СЕТ СН'!$G$23</f>
        <v>1302.5527051700001</v>
      </c>
      <c r="V49" s="36">
        <f>SUMIFS(СВЦЭМ!$D$33:$D$776,СВЦЭМ!$A$33:$A$776,$A49,СВЦЭМ!$B$33:$B$776,V$47)+'СЕТ СН'!$G$11+СВЦЭМ!$D$10+'СЕТ СН'!$G$6-'СЕТ СН'!$G$23</f>
        <v>1277.0083049099999</v>
      </c>
      <c r="W49" s="36">
        <f>SUMIFS(СВЦЭМ!$D$33:$D$776,СВЦЭМ!$A$33:$A$776,$A49,СВЦЭМ!$B$33:$B$776,W$47)+'СЕТ СН'!$G$11+СВЦЭМ!$D$10+'СЕТ СН'!$G$6-'СЕТ СН'!$G$23</f>
        <v>1276.8868117500001</v>
      </c>
      <c r="X49" s="36">
        <f>SUMIFS(СВЦЭМ!$D$33:$D$776,СВЦЭМ!$A$33:$A$776,$A49,СВЦЭМ!$B$33:$B$776,X$47)+'СЕТ СН'!$G$11+СВЦЭМ!$D$10+'СЕТ СН'!$G$6-'СЕТ СН'!$G$23</f>
        <v>1306.41628397</v>
      </c>
      <c r="Y49" s="36">
        <f>SUMIFS(СВЦЭМ!$D$33:$D$776,СВЦЭМ!$A$33:$A$776,$A49,СВЦЭМ!$B$33:$B$776,Y$47)+'СЕТ СН'!$G$11+СВЦЭМ!$D$10+'СЕТ СН'!$G$6-'СЕТ СН'!$G$23</f>
        <v>1393.0939731399999</v>
      </c>
    </row>
    <row r="50" spans="1:25" ht="15.75" x14ac:dyDescent="0.2">
      <c r="A50" s="35">
        <f t="shared" ref="A50:A78" si="1">A49+1</f>
        <v>44046</v>
      </c>
      <c r="B50" s="36">
        <f>SUMIFS(СВЦЭМ!$D$33:$D$776,СВЦЭМ!$A$33:$A$776,$A50,СВЦЭМ!$B$33:$B$776,B$47)+'СЕТ СН'!$G$11+СВЦЭМ!$D$10+'СЕТ СН'!$G$6-'СЕТ СН'!$G$23</f>
        <v>1481.75789564</v>
      </c>
      <c r="C50" s="36">
        <f>SUMIFS(СВЦЭМ!$D$33:$D$776,СВЦЭМ!$A$33:$A$776,$A50,СВЦЭМ!$B$33:$B$776,C$47)+'СЕТ СН'!$G$11+СВЦЭМ!$D$10+'СЕТ СН'!$G$6-'СЕТ СН'!$G$23</f>
        <v>1477.4104190799999</v>
      </c>
      <c r="D50" s="36">
        <f>SUMIFS(СВЦЭМ!$D$33:$D$776,СВЦЭМ!$A$33:$A$776,$A50,СВЦЭМ!$B$33:$B$776,D$47)+'СЕТ СН'!$G$11+СВЦЭМ!$D$10+'СЕТ СН'!$G$6-'СЕТ СН'!$G$23</f>
        <v>1491.7048956900001</v>
      </c>
      <c r="E50" s="36">
        <f>SUMIFS(СВЦЭМ!$D$33:$D$776,СВЦЭМ!$A$33:$A$776,$A50,СВЦЭМ!$B$33:$B$776,E$47)+'СЕТ СН'!$G$11+СВЦЭМ!$D$10+'СЕТ СН'!$G$6-'СЕТ СН'!$G$23</f>
        <v>1535.11696166</v>
      </c>
      <c r="F50" s="36">
        <f>SUMIFS(СВЦЭМ!$D$33:$D$776,СВЦЭМ!$A$33:$A$776,$A50,СВЦЭМ!$B$33:$B$776,F$47)+'СЕТ СН'!$G$11+СВЦЭМ!$D$10+'СЕТ СН'!$G$6-'СЕТ СН'!$G$23</f>
        <v>1537.00976199</v>
      </c>
      <c r="G50" s="36">
        <f>SUMIFS(СВЦЭМ!$D$33:$D$776,СВЦЭМ!$A$33:$A$776,$A50,СВЦЭМ!$B$33:$B$776,G$47)+'СЕТ СН'!$G$11+СВЦЭМ!$D$10+'СЕТ СН'!$G$6-'СЕТ СН'!$G$23</f>
        <v>1559.0549165699999</v>
      </c>
      <c r="H50" s="36">
        <f>SUMIFS(СВЦЭМ!$D$33:$D$776,СВЦЭМ!$A$33:$A$776,$A50,СВЦЭМ!$B$33:$B$776,H$47)+'СЕТ СН'!$G$11+СВЦЭМ!$D$10+'СЕТ СН'!$G$6-'СЕТ СН'!$G$23</f>
        <v>1545.3701195900001</v>
      </c>
      <c r="I50" s="36">
        <f>SUMIFS(СВЦЭМ!$D$33:$D$776,СВЦЭМ!$A$33:$A$776,$A50,СВЦЭМ!$B$33:$B$776,I$47)+'СЕТ СН'!$G$11+СВЦЭМ!$D$10+'СЕТ СН'!$G$6-'СЕТ СН'!$G$23</f>
        <v>1557.97293661</v>
      </c>
      <c r="J50" s="36">
        <f>SUMIFS(СВЦЭМ!$D$33:$D$776,СВЦЭМ!$A$33:$A$776,$A50,СВЦЭМ!$B$33:$B$776,J$47)+'СЕТ СН'!$G$11+СВЦЭМ!$D$10+'СЕТ СН'!$G$6-'СЕТ СН'!$G$23</f>
        <v>1503.6770076600001</v>
      </c>
      <c r="K50" s="36">
        <f>SUMIFS(СВЦЭМ!$D$33:$D$776,СВЦЭМ!$A$33:$A$776,$A50,СВЦЭМ!$B$33:$B$776,K$47)+'СЕТ СН'!$G$11+СВЦЭМ!$D$10+'СЕТ СН'!$G$6-'СЕТ СН'!$G$23</f>
        <v>1453.7178707399999</v>
      </c>
      <c r="L50" s="36">
        <f>SUMIFS(СВЦЭМ!$D$33:$D$776,СВЦЭМ!$A$33:$A$776,$A50,СВЦЭМ!$B$33:$B$776,L$47)+'СЕТ СН'!$G$11+СВЦЭМ!$D$10+'СЕТ СН'!$G$6-'СЕТ СН'!$G$23</f>
        <v>1409.2194767999999</v>
      </c>
      <c r="M50" s="36">
        <f>SUMIFS(СВЦЭМ!$D$33:$D$776,СВЦЭМ!$A$33:$A$776,$A50,СВЦЭМ!$B$33:$B$776,M$47)+'СЕТ СН'!$G$11+СВЦЭМ!$D$10+'СЕТ СН'!$G$6-'СЕТ СН'!$G$23</f>
        <v>1340.75841988</v>
      </c>
      <c r="N50" s="36">
        <f>SUMIFS(СВЦЭМ!$D$33:$D$776,СВЦЭМ!$A$33:$A$776,$A50,СВЦЭМ!$B$33:$B$776,N$47)+'СЕТ СН'!$G$11+СВЦЭМ!$D$10+'СЕТ СН'!$G$6-'СЕТ СН'!$G$23</f>
        <v>1300.6871295400001</v>
      </c>
      <c r="O50" s="36">
        <f>SUMIFS(СВЦЭМ!$D$33:$D$776,СВЦЭМ!$A$33:$A$776,$A50,СВЦЭМ!$B$33:$B$776,O$47)+'СЕТ СН'!$G$11+СВЦЭМ!$D$10+'СЕТ СН'!$G$6-'СЕТ СН'!$G$23</f>
        <v>1284.22199531</v>
      </c>
      <c r="P50" s="36">
        <f>SUMIFS(СВЦЭМ!$D$33:$D$776,СВЦЭМ!$A$33:$A$776,$A50,СВЦЭМ!$B$33:$B$776,P$47)+'СЕТ СН'!$G$11+СВЦЭМ!$D$10+'СЕТ СН'!$G$6-'СЕТ СН'!$G$23</f>
        <v>1288.32433692</v>
      </c>
      <c r="Q50" s="36">
        <f>SUMIFS(СВЦЭМ!$D$33:$D$776,СВЦЭМ!$A$33:$A$776,$A50,СВЦЭМ!$B$33:$B$776,Q$47)+'СЕТ СН'!$G$11+СВЦЭМ!$D$10+'СЕТ СН'!$G$6-'СЕТ СН'!$G$23</f>
        <v>1292.2614499000001</v>
      </c>
      <c r="R50" s="36">
        <f>SUMIFS(СВЦЭМ!$D$33:$D$776,СВЦЭМ!$A$33:$A$776,$A50,СВЦЭМ!$B$33:$B$776,R$47)+'СЕТ СН'!$G$11+СВЦЭМ!$D$10+'СЕТ СН'!$G$6-'СЕТ СН'!$G$23</f>
        <v>1299.7733463499999</v>
      </c>
      <c r="S50" s="36">
        <f>SUMIFS(СВЦЭМ!$D$33:$D$776,СВЦЭМ!$A$33:$A$776,$A50,СВЦЭМ!$B$33:$B$776,S$47)+'СЕТ СН'!$G$11+СВЦЭМ!$D$10+'СЕТ СН'!$G$6-'СЕТ СН'!$G$23</f>
        <v>1303.8061136900001</v>
      </c>
      <c r="T50" s="36">
        <f>SUMIFS(СВЦЭМ!$D$33:$D$776,СВЦЭМ!$A$33:$A$776,$A50,СВЦЭМ!$B$33:$B$776,T$47)+'СЕТ СН'!$G$11+СВЦЭМ!$D$10+'СЕТ СН'!$G$6-'СЕТ СН'!$G$23</f>
        <v>1312.25113721</v>
      </c>
      <c r="U50" s="36">
        <f>SUMIFS(СВЦЭМ!$D$33:$D$776,СВЦЭМ!$A$33:$A$776,$A50,СВЦЭМ!$B$33:$B$776,U$47)+'СЕТ СН'!$G$11+СВЦЭМ!$D$10+'СЕТ СН'!$G$6-'СЕТ СН'!$G$23</f>
        <v>1310.4596043000001</v>
      </c>
      <c r="V50" s="36">
        <f>SUMIFS(СВЦЭМ!$D$33:$D$776,СВЦЭМ!$A$33:$A$776,$A50,СВЦЭМ!$B$33:$B$776,V$47)+'СЕТ СН'!$G$11+СВЦЭМ!$D$10+'СЕТ СН'!$G$6-'СЕТ СН'!$G$23</f>
        <v>1302.92316654</v>
      </c>
      <c r="W50" s="36">
        <f>SUMIFS(СВЦЭМ!$D$33:$D$776,СВЦЭМ!$A$33:$A$776,$A50,СВЦЭМ!$B$33:$B$776,W$47)+'СЕТ СН'!$G$11+СВЦЭМ!$D$10+'СЕТ СН'!$G$6-'СЕТ СН'!$G$23</f>
        <v>1291.9902427500001</v>
      </c>
      <c r="X50" s="36">
        <f>SUMIFS(СВЦЭМ!$D$33:$D$776,СВЦЭМ!$A$33:$A$776,$A50,СВЦЭМ!$B$33:$B$776,X$47)+'СЕТ СН'!$G$11+СВЦЭМ!$D$10+'СЕТ СН'!$G$6-'СЕТ СН'!$G$23</f>
        <v>1314.6325140399999</v>
      </c>
      <c r="Y50" s="36">
        <f>SUMIFS(СВЦЭМ!$D$33:$D$776,СВЦЭМ!$A$33:$A$776,$A50,СВЦЭМ!$B$33:$B$776,Y$47)+'СЕТ СН'!$G$11+СВЦЭМ!$D$10+'СЕТ СН'!$G$6-'СЕТ СН'!$G$23</f>
        <v>1399.2802897900001</v>
      </c>
    </row>
    <row r="51" spans="1:25" ht="15.75" x14ac:dyDescent="0.2">
      <c r="A51" s="35">
        <f t="shared" si="1"/>
        <v>44047</v>
      </c>
      <c r="B51" s="36">
        <f>SUMIFS(СВЦЭМ!$D$33:$D$776,СВЦЭМ!$A$33:$A$776,$A51,СВЦЭМ!$B$33:$B$776,B$47)+'СЕТ СН'!$G$11+СВЦЭМ!$D$10+'СЕТ СН'!$G$6-'СЕТ СН'!$G$23</f>
        <v>1462.50420693</v>
      </c>
      <c r="C51" s="36">
        <f>SUMIFS(СВЦЭМ!$D$33:$D$776,СВЦЭМ!$A$33:$A$776,$A51,СВЦЭМ!$B$33:$B$776,C$47)+'СЕТ СН'!$G$11+СВЦЭМ!$D$10+'СЕТ СН'!$G$6-'СЕТ СН'!$G$23</f>
        <v>1512.14070373</v>
      </c>
      <c r="D51" s="36">
        <f>SUMIFS(СВЦЭМ!$D$33:$D$776,СВЦЭМ!$A$33:$A$776,$A51,СВЦЭМ!$B$33:$B$776,D$47)+'СЕТ СН'!$G$11+СВЦЭМ!$D$10+'СЕТ СН'!$G$6-'СЕТ СН'!$G$23</f>
        <v>1530.7460201399999</v>
      </c>
      <c r="E51" s="36">
        <f>SUMIFS(СВЦЭМ!$D$33:$D$776,СВЦЭМ!$A$33:$A$776,$A51,СВЦЭМ!$B$33:$B$776,E$47)+'СЕТ СН'!$G$11+СВЦЭМ!$D$10+'СЕТ СН'!$G$6-'СЕТ СН'!$G$23</f>
        <v>1560.8231999499999</v>
      </c>
      <c r="F51" s="36">
        <f>SUMIFS(СВЦЭМ!$D$33:$D$776,СВЦЭМ!$A$33:$A$776,$A51,СВЦЭМ!$B$33:$B$776,F$47)+'СЕТ СН'!$G$11+СВЦЭМ!$D$10+'СЕТ СН'!$G$6-'СЕТ СН'!$G$23</f>
        <v>1567.2807547100001</v>
      </c>
      <c r="G51" s="36">
        <f>SUMIFS(СВЦЭМ!$D$33:$D$776,СВЦЭМ!$A$33:$A$776,$A51,СВЦЭМ!$B$33:$B$776,G$47)+'СЕТ СН'!$G$11+СВЦЭМ!$D$10+'СЕТ СН'!$G$6-'СЕТ СН'!$G$23</f>
        <v>1560.74164533</v>
      </c>
      <c r="H51" s="36">
        <f>SUMIFS(СВЦЭМ!$D$33:$D$776,СВЦЭМ!$A$33:$A$776,$A51,СВЦЭМ!$B$33:$B$776,H$47)+'СЕТ СН'!$G$11+СВЦЭМ!$D$10+'СЕТ СН'!$G$6-'СЕТ СН'!$G$23</f>
        <v>1518.26831705</v>
      </c>
      <c r="I51" s="36">
        <f>SUMIFS(СВЦЭМ!$D$33:$D$776,СВЦЭМ!$A$33:$A$776,$A51,СВЦЭМ!$B$33:$B$776,I$47)+'СЕТ СН'!$G$11+СВЦЭМ!$D$10+'СЕТ СН'!$G$6-'СЕТ СН'!$G$23</f>
        <v>1511.8478684300001</v>
      </c>
      <c r="J51" s="36">
        <f>SUMIFS(СВЦЭМ!$D$33:$D$776,СВЦЭМ!$A$33:$A$776,$A51,СВЦЭМ!$B$33:$B$776,J$47)+'СЕТ СН'!$G$11+СВЦЭМ!$D$10+'СЕТ СН'!$G$6-'СЕТ СН'!$G$23</f>
        <v>1467.1825290199999</v>
      </c>
      <c r="K51" s="36">
        <f>SUMIFS(СВЦЭМ!$D$33:$D$776,СВЦЭМ!$A$33:$A$776,$A51,СВЦЭМ!$B$33:$B$776,K$47)+'СЕТ СН'!$G$11+СВЦЭМ!$D$10+'СЕТ СН'!$G$6-'СЕТ СН'!$G$23</f>
        <v>1438.7074797999999</v>
      </c>
      <c r="L51" s="36">
        <f>SUMIFS(СВЦЭМ!$D$33:$D$776,СВЦЭМ!$A$33:$A$776,$A51,СВЦЭМ!$B$33:$B$776,L$47)+'СЕТ СН'!$G$11+СВЦЭМ!$D$10+'СЕТ СН'!$G$6-'СЕТ СН'!$G$23</f>
        <v>1433.4115753199999</v>
      </c>
      <c r="M51" s="36">
        <f>SUMIFS(СВЦЭМ!$D$33:$D$776,СВЦЭМ!$A$33:$A$776,$A51,СВЦЭМ!$B$33:$B$776,M$47)+'СЕТ СН'!$G$11+СВЦЭМ!$D$10+'СЕТ СН'!$G$6-'СЕТ СН'!$G$23</f>
        <v>1359.20305478</v>
      </c>
      <c r="N51" s="36">
        <f>SUMIFS(СВЦЭМ!$D$33:$D$776,СВЦЭМ!$A$33:$A$776,$A51,СВЦЭМ!$B$33:$B$776,N$47)+'СЕТ СН'!$G$11+СВЦЭМ!$D$10+'СЕТ СН'!$G$6-'СЕТ СН'!$G$23</f>
        <v>1306.0386099</v>
      </c>
      <c r="O51" s="36">
        <f>SUMIFS(СВЦЭМ!$D$33:$D$776,СВЦЭМ!$A$33:$A$776,$A51,СВЦЭМ!$B$33:$B$776,O$47)+'СЕТ СН'!$G$11+СВЦЭМ!$D$10+'СЕТ СН'!$G$6-'СЕТ СН'!$G$23</f>
        <v>1283.42845723</v>
      </c>
      <c r="P51" s="36">
        <f>SUMIFS(СВЦЭМ!$D$33:$D$776,СВЦЭМ!$A$33:$A$776,$A51,СВЦЭМ!$B$33:$B$776,P$47)+'СЕТ СН'!$G$11+СВЦЭМ!$D$10+'СЕТ СН'!$G$6-'СЕТ СН'!$G$23</f>
        <v>1279.4312284100001</v>
      </c>
      <c r="Q51" s="36">
        <f>SUMIFS(СВЦЭМ!$D$33:$D$776,СВЦЭМ!$A$33:$A$776,$A51,СВЦЭМ!$B$33:$B$776,Q$47)+'СЕТ СН'!$G$11+СВЦЭМ!$D$10+'СЕТ СН'!$G$6-'СЕТ СН'!$G$23</f>
        <v>1278.86809371</v>
      </c>
      <c r="R51" s="36">
        <f>SUMIFS(СВЦЭМ!$D$33:$D$776,СВЦЭМ!$A$33:$A$776,$A51,СВЦЭМ!$B$33:$B$776,R$47)+'СЕТ СН'!$G$11+СВЦЭМ!$D$10+'СЕТ СН'!$G$6-'СЕТ СН'!$G$23</f>
        <v>1276.3992541800001</v>
      </c>
      <c r="S51" s="36">
        <f>SUMIFS(СВЦЭМ!$D$33:$D$776,СВЦЭМ!$A$33:$A$776,$A51,СВЦЭМ!$B$33:$B$776,S$47)+'СЕТ СН'!$G$11+СВЦЭМ!$D$10+'СЕТ СН'!$G$6-'СЕТ СН'!$G$23</f>
        <v>1297.43279158</v>
      </c>
      <c r="T51" s="36">
        <f>SUMIFS(СВЦЭМ!$D$33:$D$776,СВЦЭМ!$A$33:$A$776,$A51,СВЦЭМ!$B$33:$B$776,T$47)+'СЕТ СН'!$G$11+СВЦЭМ!$D$10+'СЕТ СН'!$G$6-'СЕТ СН'!$G$23</f>
        <v>1291.9050673000002</v>
      </c>
      <c r="U51" s="36">
        <f>SUMIFS(СВЦЭМ!$D$33:$D$776,СВЦЭМ!$A$33:$A$776,$A51,СВЦЭМ!$B$33:$B$776,U$47)+'СЕТ СН'!$G$11+СВЦЭМ!$D$10+'СЕТ СН'!$G$6-'СЕТ СН'!$G$23</f>
        <v>1291.9548763100001</v>
      </c>
      <c r="V51" s="36">
        <f>SUMIFS(СВЦЭМ!$D$33:$D$776,СВЦЭМ!$A$33:$A$776,$A51,СВЦЭМ!$B$33:$B$776,V$47)+'СЕТ СН'!$G$11+СВЦЭМ!$D$10+'СЕТ СН'!$G$6-'СЕТ СН'!$G$23</f>
        <v>1291.30170875</v>
      </c>
      <c r="W51" s="36">
        <f>SUMIFS(СВЦЭМ!$D$33:$D$776,СВЦЭМ!$A$33:$A$776,$A51,СВЦЭМ!$B$33:$B$776,W$47)+'СЕТ СН'!$G$11+СВЦЭМ!$D$10+'СЕТ СН'!$G$6-'СЕТ СН'!$G$23</f>
        <v>1292.9607007499999</v>
      </c>
      <c r="X51" s="36">
        <f>SUMIFS(СВЦЭМ!$D$33:$D$776,СВЦЭМ!$A$33:$A$776,$A51,СВЦЭМ!$B$33:$B$776,X$47)+'СЕТ СН'!$G$11+СВЦЭМ!$D$10+'СЕТ СН'!$G$6-'СЕТ СН'!$G$23</f>
        <v>1317.0011498600002</v>
      </c>
      <c r="Y51" s="36">
        <f>SUMIFS(СВЦЭМ!$D$33:$D$776,СВЦЭМ!$A$33:$A$776,$A51,СВЦЭМ!$B$33:$B$776,Y$47)+'СЕТ СН'!$G$11+СВЦЭМ!$D$10+'СЕТ СН'!$G$6-'СЕТ СН'!$G$23</f>
        <v>1398.7838690200001</v>
      </c>
    </row>
    <row r="52" spans="1:25" ht="15.75" x14ac:dyDescent="0.2">
      <c r="A52" s="35">
        <f t="shared" si="1"/>
        <v>44048</v>
      </c>
      <c r="B52" s="36">
        <f>SUMIFS(СВЦЭМ!$D$33:$D$776,СВЦЭМ!$A$33:$A$776,$A52,СВЦЭМ!$B$33:$B$776,B$47)+'СЕТ СН'!$G$11+СВЦЭМ!$D$10+'СЕТ СН'!$G$6-'СЕТ СН'!$G$23</f>
        <v>1464.36343315</v>
      </c>
      <c r="C52" s="36">
        <f>SUMIFS(СВЦЭМ!$D$33:$D$776,СВЦЭМ!$A$33:$A$776,$A52,СВЦЭМ!$B$33:$B$776,C$47)+'СЕТ СН'!$G$11+СВЦЭМ!$D$10+'СЕТ СН'!$G$6-'СЕТ СН'!$G$23</f>
        <v>1536.0323219699999</v>
      </c>
      <c r="D52" s="36">
        <f>SUMIFS(СВЦЭМ!$D$33:$D$776,СВЦЭМ!$A$33:$A$776,$A52,СВЦЭМ!$B$33:$B$776,D$47)+'СЕТ СН'!$G$11+СВЦЭМ!$D$10+'СЕТ СН'!$G$6-'СЕТ СН'!$G$23</f>
        <v>1550.51395948</v>
      </c>
      <c r="E52" s="36">
        <f>SUMIFS(СВЦЭМ!$D$33:$D$776,СВЦЭМ!$A$33:$A$776,$A52,СВЦЭМ!$B$33:$B$776,E$47)+'СЕТ СН'!$G$11+СВЦЭМ!$D$10+'СЕТ СН'!$G$6-'СЕТ СН'!$G$23</f>
        <v>1560.95293713</v>
      </c>
      <c r="F52" s="36">
        <f>SUMIFS(СВЦЭМ!$D$33:$D$776,СВЦЭМ!$A$33:$A$776,$A52,СВЦЭМ!$B$33:$B$776,F$47)+'СЕТ СН'!$G$11+СВЦЭМ!$D$10+'СЕТ СН'!$G$6-'СЕТ СН'!$G$23</f>
        <v>1559.0559494399999</v>
      </c>
      <c r="G52" s="36">
        <f>SUMIFS(СВЦЭМ!$D$33:$D$776,СВЦЭМ!$A$33:$A$776,$A52,СВЦЭМ!$B$33:$B$776,G$47)+'СЕТ СН'!$G$11+СВЦЭМ!$D$10+'СЕТ СН'!$G$6-'СЕТ СН'!$G$23</f>
        <v>1572.22957333</v>
      </c>
      <c r="H52" s="36">
        <f>SUMIFS(СВЦЭМ!$D$33:$D$776,СВЦЭМ!$A$33:$A$776,$A52,СВЦЭМ!$B$33:$B$776,H$47)+'СЕТ СН'!$G$11+СВЦЭМ!$D$10+'СЕТ СН'!$G$6-'СЕТ СН'!$G$23</f>
        <v>1550.0523452699999</v>
      </c>
      <c r="I52" s="36">
        <f>SUMIFS(СВЦЭМ!$D$33:$D$776,СВЦЭМ!$A$33:$A$776,$A52,СВЦЭМ!$B$33:$B$776,I$47)+'СЕТ СН'!$G$11+СВЦЭМ!$D$10+'СЕТ СН'!$G$6-'СЕТ СН'!$G$23</f>
        <v>1516.3053461899999</v>
      </c>
      <c r="J52" s="36">
        <f>SUMIFS(СВЦЭМ!$D$33:$D$776,СВЦЭМ!$A$33:$A$776,$A52,СВЦЭМ!$B$33:$B$776,J$47)+'СЕТ СН'!$G$11+СВЦЭМ!$D$10+'СЕТ СН'!$G$6-'СЕТ СН'!$G$23</f>
        <v>1466.4455960300002</v>
      </c>
      <c r="K52" s="36">
        <f>SUMIFS(СВЦЭМ!$D$33:$D$776,СВЦЭМ!$A$33:$A$776,$A52,СВЦЭМ!$B$33:$B$776,K$47)+'СЕТ СН'!$G$11+СВЦЭМ!$D$10+'СЕТ СН'!$G$6-'СЕТ СН'!$G$23</f>
        <v>1475.2865338900001</v>
      </c>
      <c r="L52" s="36">
        <f>SUMIFS(СВЦЭМ!$D$33:$D$776,СВЦЭМ!$A$33:$A$776,$A52,СВЦЭМ!$B$33:$B$776,L$47)+'СЕТ СН'!$G$11+СВЦЭМ!$D$10+'СЕТ СН'!$G$6-'СЕТ СН'!$G$23</f>
        <v>1425.9819309</v>
      </c>
      <c r="M52" s="36">
        <f>SUMIFS(СВЦЭМ!$D$33:$D$776,СВЦЭМ!$A$33:$A$776,$A52,СВЦЭМ!$B$33:$B$776,M$47)+'СЕТ СН'!$G$11+СВЦЭМ!$D$10+'СЕТ СН'!$G$6-'СЕТ СН'!$G$23</f>
        <v>1358.0324049400001</v>
      </c>
      <c r="N52" s="36">
        <f>SUMIFS(СВЦЭМ!$D$33:$D$776,СВЦЭМ!$A$33:$A$776,$A52,СВЦЭМ!$B$33:$B$776,N$47)+'СЕТ СН'!$G$11+СВЦЭМ!$D$10+'СЕТ СН'!$G$6-'СЕТ СН'!$G$23</f>
        <v>1308.9970441300002</v>
      </c>
      <c r="O52" s="36">
        <f>SUMIFS(СВЦЭМ!$D$33:$D$776,СВЦЭМ!$A$33:$A$776,$A52,СВЦЭМ!$B$33:$B$776,O$47)+'СЕТ СН'!$G$11+СВЦЭМ!$D$10+'СЕТ СН'!$G$6-'СЕТ СН'!$G$23</f>
        <v>1278.79511589</v>
      </c>
      <c r="P52" s="36">
        <f>SUMIFS(СВЦЭМ!$D$33:$D$776,СВЦЭМ!$A$33:$A$776,$A52,СВЦЭМ!$B$33:$B$776,P$47)+'СЕТ СН'!$G$11+СВЦЭМ!$D$10+'СЕТ СН'!$G$6-'СЕТ СН'!$G$23</f>
        <v>1286.1200497499999</v>
      </c>
      <c r="Q52" s="36">
        <f>SUMIFS(СВЦЭМ!$D$33:$D$776,СВЦЭМ!$A$33:$A$776,$A52,СВЦЭМ!$B$33:$B$776,Q$47)+'СЕТ СН'!$G$11+СВЦЭМ!$D$10+'СЕТ СН'!$G$6-'СЕТ СН'!$G$23</f>
        <v>1286.6122861399999</v>
      </c>
      <c r="R52" s="36">
        <f>SUMIFS(СВЦЭМ!$D$33:$D$776,СВЦЭМ!$A$33:$A$776,$A52,СВЦЭМ!$B$33:$B$776,R$47)+'СЕТ СН'!$G$11+СВЦЭМ!$D$10+'СЕТ СН'!$G$6-'СЕТ СН'!$G$23</f>
        <v>1281.35802418</v>
      </c>
      <c r="S52" s="36">
        <f>SUMIFS(СВЦЭМ!$D$33:$D$776,СВЦЭМ!$A$33:$A$776,$A52,СВЦЭМ!$B$33:$B$776,S$47)+'СЕТ СН'!$G$11+СВЦЭМ!$D$10+'СЕТ СН'!$G$6-'СЕТ СН'!$G$23</f>
        <v>1282.5627883900002</v>
      </c>
      <c r="T52" s="36">
        <f>SUMIFS(СВЦЭМ!$D$33:$D$776,СВЦЭМ!$A$33:$A$776,$A52,СВЦЭМ!$B$33:$B$776,T$47)+'СЕТ СН'!$G$11+СВЦЭМ!$D$10+'СЕТ СН'!$G$6-'СЕТ СН'!$G$23</f>
        <v>1300.486228</v>
      </c>
      <c r="U52" s="36">
        <f>SUMIFS(СВЦЭМ!$D$33:$D$776,СВЦЭМ!$A$33:$A$776,$A52,СВЦЭМ!$B$33:$B$776,U$47)+'СЕТ СН'!$G$11+СВЦЭМ!$D$10+'СЕТ СН'!$G$6-'СЕТ СН'!$G$23</f>
        <v>1306.9458398699999</v>
      </c>
      <c r="V52" s="36">
        <f>SUMIFS(СВЦЭМ!$D$33:$D$776,СВЦЭМ!$A$33:$A$776,$A52,СВЦЭМ!$B$33:$B$776,V$47)+'СЕТ СН'!$G$11+СВЦЭМ!$D$10+'СЕТ СН'!$G$6-'СЕТ СН'!$G$23</f>
        <v>1288.87837833</v>
      </c>
      <c r="W52" s="36">
        <f>SUMIFS(СВЦЭМ!$D$33:$D$776,СВЦЭМ!$A$33:$A$776,$A52,СВЦЭМ!$B$33:$B$776,W$47)+'СЕТ СН'!$G$11+СВЦЭМ!$D$10+'СЕТ СН'!$G$6-'СЕТ СН'!$G$23</f>
        <v>1287.3512688800001</v>
      </c>
      <c r="X52" s="36">
        <f>SUMIFS(СВЦЭМ!$D$33:$D$776,СВЦЭМ!$A$33:$A$776,$A52,СВЦЭМ!$B$33:$B$776,X$47)+'СЕТ СН'!$G$11+СВЦЭМ!$D$10+'СЕТ СН'!$G$6-'СЕТ СН'!$G$23</f>
        <v>1306.7429007999999</v>
      </c>
      <c r="Y52" s="36">
        <f>SUMIFS(СВЦЭМ!$D$33:$D$776,СВЦЭМ!$A$33:$A$776,$A52,СВЦЭМ!$B$33:$B$776,Y$47)+'СЕТ СН'!$G$11+СВЦЭМ!$D$10+'СЕТ СН'!$G$6-'СЕТ СН'!$G$23</f>
        <v>1412.5009942900001</v>
      </c>
    </row>
    <row r="53" spans="1:25" ht="15.75" x14ac:dyDescent="0.2">
      <c r="A53" s="35">
        <f t="shared" si="1"/>
        <v>44049</v>
      </c>
      <c r="B53" s="36">
        <f>SUMIFS(СВЦЭМ!$D$33:$D$776,СВЦЭМ!$A$33:$A$776,$A53,СВЦЭМ!$B$33:$B$776,B$47)+'СЕТ СН'!$G$11+СВЦЭМ!$D$10+'СЕТ СН'!$G$6-'СЕТ СН'!$G$23</f>
        <v>1515.3316611</v>
      </c>
      <c r="C53" s="36">
        <f>SUMIFS(СВЦЭМ!$D$33:$D$776,СВЦЭМ!$A$33:$A$776,$A53,СВЦЭМ!$B$33:$B$776,C$47)+'СЕТ СН'!$G$11+СВЦЭМ!$D$10+'СЕТ СН'!$G$6-'СЕТ СН'!$G$23</f>
        <v>1566.5685563699999</v>
      </c>
      <c r="D53" s="36">
        <f>SUMIFS(СВЦЭМ!$D$33:$D$776,СВЦЭМ!$A$33:$A$776,$A53,СВЦЭМ!$B$33:$B$776,D$47)+'СЕТ СН'!$G$11+СВЦЭМ!$D$10+'СЕТ СН'!$G$6-'СЕТ СН'!$G$23</f>
        <v>1587.97608083</v>
      </c>
      <c r="E53" s="36">
        <f>SUMIFS(СВЦЭМ!$D$33:$D$776,СВЦЭМ!$A$33:$A$776,$A53,СВЦЭМ!$B$33:$B$776,E$47)+'СЕТ СН'!$G$11+СВЦЭМ!$D$10+'СЕТ СН'!$G$6-'СЕТ СН'!$G$23</f>
        <v>1582.8775569499999</v>
      </c>
      <c r="F53" s="36">
        <f>SUMIFS(СВЦЭМ!$D$33:$D$776,СВЦЭМ!$A$33:$A$776,$A53,СВЦЭМ!$B$33:$B$776,F$47)+'СЕТ СН'!$G$11+СВЦЭМ!$D$10+'СЕТ СН'!$G$6-'СЕТ СН'!$G$23</f>
        <v>1573.69130333</v>
      </c>
      <c r="G53" s="36">
        <f>SUMIFS(СВЦЭМ!$D$33:$D$776,СВЦЭМ!$A$33:$A$776,$A53,СВЦЭМ!$B$33:$B$776,G$47)+'СЕТ СН'!$G$11+СВЦЭМ!$D$10+'СЕТ СН'!$G$6-'СЕТ СН'!$G$23</f>
        <v>1582.13374559</v>
      </c>
      <c r="H53" s="36">
        <f>SUMIFS(СВЦЭМ!$D$33:$D$776,СВЦЭМ!$A$33:$A$776,$A53,СВЦЭМ!$B$33:$B$776,H$47)+'СЕТ СН'!$G$11+СВЦЭМ!$D$10+'СЕТ СН'!$G$6-'СЕТ СН'!$G$23</f>
        <v>1579.85207382</v>
      </c>
      <c r="I53" s="36">
        <f>SUMIFS(СВЦЭМ!$D$33:$D$776,СВЦЭМ!$A$33:$A$776,$A53,СВЦЭМ!$B$33:$B$776,I$47)+'СЕТ СН'!$G$11+СВЦЭМ!$D$10+'СЕТ СН'!$G$6-'СЕТ СН'!$G$23</f>
        <v>1529.61739309</v>
      </c>
      <c r="J53" s="36">
        <f>SUMIFS(СВЦЭМ!$D$33:$D$776,СВЦЭМ!$A$33:$A$776,$A53,СВЦЭМ!$B$33:$B$776,J$47)+'СЕТ СН'!$G$11+СВЦЭМ!$D$10+'СЕТ СН'!$G$6-'СЕТ СН'!$G$23</f>
        <v>1471.2054412500001</v>
      </c>
      <c r="K53" s="36">
        <f>SUMIFS(СВЦЭМ!$D$33:$D$776,СВЦЭМ!$A$33:$A$776,$A53,СВЦЭМ!$B$33:$B$776,K$47)+'СЕТ СН'!$G$11+СВЦЭМ!$D$10+'СЕТ СН'!$G$6-'СЕТ СН'!$G$23</f>
        <v>1437.4411413600001</v>
      </c>
      <c r="L53" s="36">
        <f>SUMIFS(СВЦЭМ!$D$33:$D$776,СВЦЭМ!$A$33:$A$776,$A53,СВЦЭМ!$B$33:$B$776,L$47)+'СЕТ СН'!$G$11+СВЦЭМ!$D$10+'СЕТ СН'!$G$6-'СЕТ СН'!$G$23</f>
        <v>1423.57237366</v>
      </c>
      <c r="M53" s="36">
        <f>SUMIFS(СВЦЭМ!$D$33:$D$776,СВЦЭМ!$A$33:$A$776,$A53,СВЦЭМ!$B$33:$B$776,M$47)+'СЕТ СН'!$G$11+СВЦЭМ!$D$10+'СЕТ СН'!$G$6-'СЕТ СН'!$G$23</f>
        <v>1350.4246906200001</v>
      </c>
      <c r="N53" s="36">
        <f>SUMIFS(СВЦЭМ!$D$33:$D$776,СВЦЭМ!$A$33:$A$776,$A53,СВЦЭМ!$B$33:$B$776,N$47)+'СЕТ СН'!$G$11+СВЦЭМ!$D$10+'СЕТ СН'!$G$6-'СЕТ СН'!$G$23</f>
        <v>1290.38477889</v>
      </c>
      <c r="O53" s="36">
        <f>SUMIFS(СВЦЭМ!$D$33:$D$776,СВЦЭМ!$A$33:$A$776,$A53,СВЦЭМ!$B$33:$B$776,O$47)+'СЕТ СН'!$G$11+СВЦЭМ!$D$10+'СЕТ СН'!$G$6-'СЕТ СН'!$G$23</f>
        <v>1263.9492316000001</v>
      </c>
      <c r="P53" s="36">
        <f>SUMIFS(СВЦЭМ!$D$33:$D$776,СВЦЭМ!$A$33:$A$776,$A53,СВЦЭМ!$B$33:$B$776,P$47)+'СЕТ СН'!$G$11+СВЦЭМ!$D$10+'СЕТ СН'!$G$6-'СЕТ СН'!$G$23</f>
        <v>1268.5230431099999</v>
      </c>
      <c r="Q53" s="36">
        <f>SUMIFS(СВЦЭМ!$D$33:$D$776,СВЦЭМ!$A$33:$A$776,$A53,СВЦЭМ!$B$33:$B$776,Q$47)+'СЕТ СН'!$G$11+СВЦЭМ!$D$10+'СЕТ СН'!$G$6-'СЕТ СН'!$G$23</f>
        <v>1270.3704484899999</v>
      </c>
      <c r="R53" s="36">
        <f>SUMIFS(СВЦЭМ!$D$33:$D$776,СВЦЭМ!$A$33:$A$776,$A53,СВЦЭМ!$B$33:$B$776,R$47)+'СЕТ СН'!$G$11+СВЦЭМ!$D$10+'СЕТ СН'!$G$6-'СЕТ СН'!$G$23</f>
        <v>1273.2675661799999</v>
      </c>
      <c r="S53" s="36">
        <f>SUMIFS(СВЦЭМ!$D$33:$D$776,СВЦЭМ!$A$33:$A$776,$A53,СВЦЭМ!$B$33:$B$776,S$47)+'СЕТ СН'!$G$11+СВЦЭМ!$D$10+'СЕТ СН'!$G$6-'СЕТ СН'!$G$23</f>
        <v>1275.1473564</v>
      </c>
      <c r="T53" s="36">
        <f>SUMIFS(СВЦЭМ!$D$33:$D$776,СВЦЭМ!$A$33:$A$776,$A53,СВЦЭМ!$B$33:$B$776,T$47)+'СЕТ СН'!$G$11+СВЦЭМ!$D$10+'СЕТ СН'!$G$6-'СЕТ СН'!$G$23</f>
        <v>1269.5610443300002</v>
      </c>
      <c r="U53" s="36">
        <f>SUMIFS(СВЦЭМ!$D$33:$D$776,СВЦЭМ!$A$33:$A$776,$A53,СВЦЭМ!$B$33:$B$776,U$47)+'СЕТ СН'!$G$11+СВЦЭМ!$D$10+'СЕТ СН'!$G$6-'СЕТ СН'!$G$23</f>
        <v>1266.0732406299999</v>
      </c>
      <c r="V53" s="36">
        <f>SUMIFS(СВЦЭМ!$D$33:$D$776,СВЦЭМ!$A$33:$A$776,$A53,СВЦЭМ!$B$33:$B$776,V$47)+'СЕТ СН'!$G$11+СВЦЭМ!$D$10+'СЕТ СН'!$G$6-'СЕТ СН'!$G$23</f>
        <v>1273.5838747</v>
      </c>
      <c r="W53" s="36">
        <f>SUMIFS(СВЦЭМ!$D$33:$D$776,СВЦЭМ!$A$33:$A$776,$A53,СВЦЭМ!$B$33:$B$776,W$47)+'СЕТ СН'!$G$11+СВЦЭМ!$D$10+'СЕТ СН'!$G$6-'СЕТ СН'!$G$23</f>
        <v>1266.5436141700002</v>
      </c>
      <c r="X53" s="36">
        <f>SUMIFS(СВЦЭМ!$D$33:$D$776,СВЦЭМ!$A$33:$A$776,$A53,СВЦЭМ!$B$33:$B$776,X$47)+'СЕТ СН'!$G$11+СВЦЭМ!$D$10+'СЕТ СН'!$G$6-'СЕТ СН'!$G$23</f>
        <v>1308.55598147</v>
      </c>
      <c r="Y53" s="36">
        <f>SUMIFS(СВЦЭМ!$D$33:$D$776,СВЦЭМ!$A$33:$A$776,$A53,СВЦЭМ!$B$33:$B$776,Y$47)+'СЕТ СН'!$G$11+СВЦЭМ!$D$10+'СЕТ СН'!$G$6-'СЕТ СН'!$G$23</f>
        <v>1408.8092981</v>
      </c>
    </row>
    <row r="54" spans="1:25" ht="15.75" x14ac:dyDescent="0.2">
      <c r="A54" s="35">
        <f t="shared" si="1"/>
        <v>44050</v>
      </c>
      <c r="B54" s="36">
        <f>SUMIFS(СВЦЭМ!$D$33:$D$776,СВЦЭМ!$A$33:$A$776,$A54,СВЦЭМ!$B$33:$B$776,B$47)+'СЕТ СН'!$G$11+СВЦЭМ!$D$10+'СЕТ СН'!$G$6-'СЕТ СН'!$G$23</f>
        <v>1456.2681923300001</v>
      </c>
      <c r="C54" s="36">
        <f>SUMIFS(СВЦЭМ!$D$33:$D$776,СВЦЭМ!$A$33:$A$776,$A54,СВЦЭМ!$B$33:$B$776,C$47)+'СЕТ СН'!$G$11+СВЦЭМ!$D$10+'СЕТ СН'!$G$6-'СЕТ СН'!$G$23</f>
        <v>1503.2228465000001</v>
      </c>
      <c r="D54" s="36">
        <f>SUMIFS(СВЦЭМ!$D$33:$D$776,СВЦЭМ!$A$33:$A$776,$A54,СВЦЭМ!$B$33:$B$776,D$47)+'СЕТ СН'!$G$11+СВЦЭМ!$D$10+'СЕТ СН'!$G$6-'СЕТ СН'!$G$23</f>
        <v>1516.24710375</v>
      </c>
      <c r="E54" s="36">
        <f>SUMIFS(СВЦЭМ!$D$33:$D$776,СВЦЭМ!$A$33:$A$776,$A54,СВЦЭМ!$B$33:$B$776,E$47)+'СЕТ СН'!$G$11+СВЦЭМ!$D$10+'СЕТ СН'!$G$6-'СЕТ СН'!$G$23</f>
        <v>1543.1468621700001</v>
      </c>
      <c r="F54" s="36">
        <f>SUMIFS(СВЦЭМ!$D$33:$D$776,СВЦЭМ!$A$33:$A$776,$A54,СВЦЭМ!$B$33:$B$776,F$47)+'СЕТ СН'!$G$11+СВЦЭМ!$D$10+'СЕТ СН'!$G$6-'СЕТ СН'!$G$23</f>
        <v>1549.5909404500001</v>
      </c>
      <c r="G54" s="36">
        <f>SUMIFS(СВЦЭМ!$D$33:$D$776,СВЦЭМ!$A$33:$A$776,$A54,СВЦЭМ!$B$33:$B$776,G$47)+'СЕТ СН'!$G$11+СВЦЭМ!$D$10+'СЕТ СН'!$G$6-'СЕТ СН'!$G$23</f>
        <v>1540.8559331500001</v>
      </c>
      <c r="H54" s="36">
        <f>SUMIFS(СВЦЭМ!$D$33:$D$776,СВЦЭМ!$A$33:$A$776,$A54,СВЦЭМ!$B$33:$B$776,H$47)+'СЕТ СН'!$G$11+СВЦЭМ!$D$10+'СЕТ СН'!$G$6-'СЕТ СН'!$G$23</f>
        <v>1508.42238759</v>
      </c>
      <c r="I54" s="36">
        <f>SUMIFS(СВЦЭМ!$D$33:$D$776,СВЦЭМ!$A$33:$A$776,$A54,СВЦЭМ!$B$33:$B$776,I$47)+'СЕТ СН'!$G$11+СВЦЭМ!$D$10+'СЕТ СН'!$G$6-'СЕТ СН'!$G$23</f>
        <v>1482.1493286499999</v>
      </c>
      <c r="J54" s="36">
        <f>SUMIFS(СВЦЭМ!$D$33:$D$776,СВЦЭМ!$A$33:$A$776,$A54,СВЦЭМ!$B$33:$B$776,J$47)+'СЕТ СН'!$G$11+СВЦЭМ!$D$10+'СЕТ СН'!$G$6-'СЕТ СН'!$G$23</f>
        <v>1450.3197920500002</v>
      </c>
      <c r="K54" s="36">
        <f>SUMIFS(СВЦЭМ!$D$33:$D$776,СВЦЭМ!$A$33:$A$776,$A54,СВЦЭМ!$B$33:$B$776,K$47)+'СЕТ СН'!$G$11+СВЦЭМ!$D$10+'СЕТ СН'!$G$6-'СЕТ СН'!$G$23</f>
        <v>1454.2980560400001</v>
      </c>
      <c r="L54" s="36">
        <f>SUMIFS(СВЦЭМ!$D$33:$D$776,СВЦЭМ!$A$33:$A$776,$A54,СВЦЭМ!$B$33:$B$776,L$47)+'СЕТ СН'!$G$11+СВЦЭМ!$D$10+'СЕТ СН'!$G$6-'СЕТ СН'!$G$23</f>
        <v>1428.67173931</v>
      </c>
      <c r="M54" s="36">
        <f>SUMIFS(СВЦЭМ!$D$33:$D$776,СВЦЭМ!$A$33:$A$776,$A54,СВЦЭМ!$B$33:$B$776,M$47)+'СЕТ СН'!$G$11+СВЦЭМ!$D$10+'СЕТ СН'!$G$6-'СЕТ СН'!$G$23</f>
        <v>1393.9146331000002</v>
      </c>
      <c r="N54" s="36">
        <f>SUMIFS(СВЦЭМ!$D$33:$D$776,СВЦЭМ!$A$33:$A$776,$A54,СВЦЭМ!$B$33:$B$776,N$47)+'СЕТ СН'!$G$11+СВЦЭМ!$D$10+'СЕТ СН'!$G$6-'СЕТ СН'!$G$23</f>
        <v>1341.4121968300001</v>
      </c>
      <c r="O54" s="36">
        <f>SUMIFS(СВЦЭМ!$D$33:$D$776,СВЦЭМ!$A$33:$A$776,$A54,СВЦЭМ!$B$33:$B$776,O$47)+'СЕТ СН'!$G$11+СВЦЭМ!$D$10+'СЕТ СН'!$G$6-'СЕТ СН'!$G$23</f>
        <v>1310.2401661399999</v>
      </c>
      <c r="P54" s="36">
        <f>SUMIFS(СВЦЭМ!$D$33:$D$776,СВЦЭМ!$A$33:$A$776,$A54,СВЦЭМ!$B$33:$B$776,P$47)+'СЕТ СН'!$G$11+СВЦЭМ!$D$10+'СЕТ СН'!$G$6-'СЕТ СН'!$G$23</f>
        <v>1314.3548395299999</v>
      </c>
      <c r="Q54" s="36">
        <f>SUMIFS(СВЦЭМ!$D$33:$D$776,СВЦЭМ!$A$33:$A$776,$A54,СВЦЭМ!$B$33:$B$776,Q$47)+'СЕТ СН'!$G$11+СВЦЭМ!$D$10+'СЕТ СН'!$G$6-'СЕТ СН'!$G$23</f>
        <v>1316.6849173200001</v>
      </c>
      <c r="R54" s="36">
        <f>SUMIFS(СВЦЭМ!$D$33:$D$776,СВЦЭМ!$A$33:$A$776,$A54,СВЦЭМ!$B$33:$B$776,R$47)+'СЕТ СН'!$G$11+СВЦЭМ!$D$10+'СЕТ СН'!$G$6-'СЕТ СН'!$G$23</f>
        <v>1326.0868043999999</v>
      </c>
      <c r="S54" s="36">
        <f>SUMIFS(СВЦЭМ!$D$33:$D$776,СВЦЭМ!$A$33:$A$776,$A54,СВЦЭМ!$B$33:$B$776,S$47)+'СЕТ СН'!$G$11+СВЦЭМ!$D$10+'СЕТ СН'!$G$6-'СЕТ СН'!$G$23</f>
        <v>1327.8957218999999</v>
      </c>
      <c r="T54" s="36">
        <f>SUMIFS(СВЦЭМ!$D$33:$D$776,СВЦЭМ!$A$33:$A$776,$A54,СВЦЭМ!$B$33:$B$776,T$47)+'СЕТ СН'!$G$11+СВЦЭМ!$D$10+'СЕТ СН'!$G$6-'СЕТ СН'!$G$23</f>
        <v>1315.82832035</v>
      </c>
      <c r="U54" s="36">
        <f>SUMIFS(СВЦЭМ!$D$33:$D$776,СВЦЭМ!$A$33:$A$776,$A54,СВЦЭМ!$B$33:$B$776,U$47)+'СЕТ СН'!$G$11+СВЦЭМ!$D$10+'СЕТ СН'!$G$6-'СЕТ СН'!$G$23</f>
        <v>1326.7086332700001</v>
      </c>
      <c r="V54" s="36">
        <f>SUMIFS(СВЦЭМ!$D$33:$D$776,СВЦЭМ!$A$33:$A$776,$A54,СВЦЭМ!$B$33:$B$776,V$47)+'СЕТ СН'!$G$11+СВЦЭМ!$D$10+'СЕТ СН'!$G$6-'СЕТ СН'!$G$23</f>
        <v>1343.6293044399999</v>
      </c>
      <c r="W54" s="36">
        <f>SUMIFS(СВЦЭМ!$D$33:$D$776,СВЦЭМ!$A$33:$A$776,$A54,СВЦЭМ!$B$33:$B$776,W$47)+'СЕТ СН'!$G$11+СВЦЭМ!$D$10+'СЕТ СН'!$G$6-'СЕТ СН'!$G$23</f>
        <v>1331.3715529800002</v>
      </c>
      <c r="X54" s="36">
        <f>SUMIFS(СВЦЭМ!$D$33:$D$776,СВЦЭМ!$A$33:$A$776,$A54,СВЦЭМ!$B$33:$B$776,X$47)+'СЕТ СН'!$G$11+СВЦЭМ!$D$10+'СЕТ СН'!$G$6-'СЕТ СН'!$G$23</f>
        <v>1362.54437108</v>
      </c>
      <c r="Y54" s="36">
        <f>SUMIFS(СВЦЭМ!$D$33:$D$776,СВЦЭМ!$A$33:$A$776,$A54,СВЦЭМ!$B$33:$B$776,Y$47)+'СЕТ СН'!$G$11+СВЦЭМ!$D$10+'СЕТ СН'!$G$6-'СЕТ СН'!$G$23</f>
        <v>1447.33346007</v>
      </c>
    </row>
    <row r="55" spans="1:25" ht="15.75" x14ac:dyDescent="0.2">
      <c r="A55" s="35">
        <f t="shared" si="1"/>
        <v>44051</v>
      </c>
      <c r="B55" s="36">
        <f>SUMIFS(СВЦЭМ!$D$33:$D$776,СВЦЭМ!$A$33:$A$776,$A55,СВЦЭМ!$B$33:$B$776,B$47)+'СЕТ СН'!$G$11+СВЦЭМ!$D$10+'СЕТ СН'!$G$6-'СЕТ СН'!$G$23</f>
        <v>1521.6104793700001</v>
      </c>
      <c r="C55" s="36">
        <f>SUMIFS(СВЦЭМ!$D$33:$D$776,СВЦЭМ!$A$33:$A$776,$A55,СВЦЭМ!$B$33:$B$776,C$47)+'СЕТ СН'!$G$11+СВЦЭМ!$D$10+'СЕТ СН'!$G$6-'СЕТ СН'!$G$23</f>
        <v>1544.5006748400001</v>
      </c>
      <c r="D55" s="36">
        <f>SUMIFS(СВЦЭМ!$D$33:$D$776,СВЦЭМ!$A$33:$A$776,$A55,СВЦЭМ!$B$33:$B$776,D$47)+'СЕТ СН'!$G$11+СВЦЭМ!$D$10+'СЕТ СН'!$G$6-'СЕТ СН'!$G$23</f>
        <v>1546.9609619799999</v>
      </c>
      <c r="E55" s="36">
        <f>SUMIFS(СВЦЭМ!$D$33:$D$776,СВЦЭМ!$A$33:$A$776,$A55,СВЦЭМ!$B$33:$B$776,E$47)+'СЕТ СН'!$G$11+СВЦЭМ!$D$10+'СЕТ СН'!$G$6-'СЕТ СН'!$G$23</f>
        <v>1566.7576618600001</v>
      </c>
      <c r="F55" s="36">
        <f>SUMIFS(СВЦЭМ!$D$33:$D$776,СВЦЭМ!$A$33:$A$776,$A55,СВЦЭМ!$B$33:$B$776,F$47)+'СЕТ СН'!$G$11+СВЦЭМ!$D$10+'СЕТ СН'!$G$6-'СЕТ СН'!$G$23</f>
        <v>1564.88834425</v>
      </c>
      <c r="G55" s="36">
        <f>SUMIFS(СВЦЭМ!$D$33:$D$776,СВЦЭМ!$A$33:$A$776,$A55,СВЦЭМ!$B$33:$B$776,G$47)+'СЕТ СН'!$G$11+СВЦЭМ!$D$10+'СЕТ СН'!$G$6-'СЕТ СН'!$G$23</f>
        <v>1565.0523510200001</v>
      </c>
      <c r="H55" s="36">
        <f>SUMIFS(СВЦЭМ!$D$33:$D$776,СВЦЭМ!$A$33:$A$776,$A55,СВЦЭМ!$B$33:$B$776,H$47)+'СЕТ СН'!$G$11+СВЦЭМ!$D$10+'СЕТ СН'!$G$6-'СЕТ СН'!$G$23</f>
        <v>1553.12968471</v>
      </c>
      <c r="I55" s="36">
        <f>SUMIFS(СВЦЭМ!$D$33:$D$776,СВЦЭМ!$A$33:$A$776,$A55,СВЦЭМ!$B$33:$B$776,I$47)+'СЕТ СН'!$G$11+СВЦЭМ!$D$10+'СЕТ СН'!$G$6-'СЕТ СН'!$G$23</f>
        <v>1517.8390934200002</v>
      </c>
      <c r="J55" s="36">
        <f>SUMIFS(СВЦЭМ!$D$33:$D$776,СВЦЭМ!$A$33:$A$776,$A55,СВЦЭМ!$B$33:$B$776,J$47)+'СЕТ СН'!$G$11+СВЦЭМ!$D$10+'СЕТ СН'!$G$6-'СЕТ СН'!$G$23</f>
        <v>1500.3956538800001</v>
      </c>
      <c r="K55" s="36">
        <f>SUMIFS(СВЦЭМ!$D$33:$D$776,СВЦЭМ!$A$33:$A$776,$A55,СВЦЭМ!$B$33:$B$776,K$47)+'СЕТ СН'!$G$11+СВЦЭМ!$D$10+'СЕТ СН'!$G$6-'СЕТ СН'!$G$23</f>
        <v>1481.28479075</v>
      </c>
      <c r="L55" s="36">
        <f>SUMIFS(СВЦЭМ!$D$33:$D$776,СВЦЭМ!$A$33:$A$776,$A55,СВЦЭМ!$B$33:$B$776,L$47)+'СЕТ СН'!$G$11+СВЦЭМ!$D$10+'СЕТ СН'!$G$6-'СЕТ СН'!$G$23</f>
        <v>1438.0120686999999</v>
      </c>
      <c r="M55" s="36">
        <f>SUMIFS(СВЦЭМ!$D$33:$D$776,СВЦЭМ!$A$33:$A$776,$A55,СВЦЭМ!$B$33:$B$776,M$47)+'СЕТ СН'!$G$11+СВЦЭМ!$D$10+'СЕТ СН'!$G$6-'СЕТ СН'!$G$23</f>
        <v>1345.25108989</v>
      </c>
      <c r="N55" s="36">
        <f>SUMIFS(СВЦЭМ!$D$33:$D$776,СВЦЭМ!$A$33:$A$776,$A55,СВЦЭМ!$B$33:$B$776,N$47)+'СЕТ СН'!$G$11+СВЦЭМ!$D$10+'СЕТ СН'!$G$6-'СЕТ СН'!$G$23</f>
        <v>1301.15976942</v>
      </c>
      <c r="O55" s="36">
        <f>SUMIFS(СВЦЭМ!$D$33:$D$776,СВЦЭМ!$A$33:$A$776,$A55,СВЦЭМ!$B$33:$B$776,O$47)+'СЕТ СН'!$G$11+СВЦЭМ!$D$10+'СЕТ СН'!$G$6-'СЕТ СН'!$G$23</f>
        <v>1284.0220046499999</v>
      </c>
      <c r="P55" s="36">
        <f>SUMIFS(СВЦЭМ!$D$33:$D$776,СВЦЭМ!$A$33:$A$776,$A55,СВЦЭМ!$B$33:$B$776,P$47)+'СЕТ СН'!$G$11+СВЦЭМ!$D$10+'СЕТ СН'!$G$6-'СЕТ СН'!$G$23</f>
        <v>1283.0133753499999</v>
      </c>
      <c r="Q55" s="36">
        <f>SUMIFS(СВЦЭМ!$D$33:$D$776,СВЦЭМ!$A$33:$A$776,$A55,СВЦЭМ!$B$33:$B$776,Q$47)+'СЕТ СН'!$G$11+СВЦЭМ!$D$10+'СЕТ СН'!$G$6-'СЕТ СН'!$G$23</f>
        <v>1294.1674718700001</v>
      </c>
      <c r="R55" s="36">
        <f>SUMIFS(СВЦЭМ!$D$33:$D$776,СВЦЭМ!$A$33:$A$776,$A55,СВЦЭМ!$B$33:$B$776,R$47)+'СЕТ СН'!$G$11+СВЦЭМ!$D$10+'СЕТ СН'!$G$6-'СЕТ СН'!$G$23</f>
        <v>1277.08784853</v>
      </c>
      <c r="S55" s="36">
        <f>SUMIFS(СВЦЭМ!$D$33:$D$776,СВЦЭМ!$A$33:$A$776,$A55,СВЦЭМ!$B$33:$B$776,S$47)+'СЕТ СН'!$G$11+СВЦЭМ!$D$10+'СЕТ СН'!$G$6-'СЕТ СН'!$G$23</f>
        <v>1285.29678648</v>
      </c>
      <c r="T55" s="36">
        <f>SUMIFS(СВЦЭМ!$D$33:$D$776,СВЦЭМ!$A$33:$A$776,$A55,СВЦЭМ!$B$33:$B$776,T$47)+'СЕТ СН'!$G$11+СВЦЭМ!$D$10+'СЕТ СН'!$G$6-'СЕТ СН'!$G$23</f>
        <v>1301.9573066400001</v>
      </c>
      <c r="U55" s="36">
        <f>SUMIFS(СВЦЭМ!$D$33:$D$776,СВЦЭМ!$A$33:$A$776,$A55,СВЦЭМ!$B$33:$B$776,U$47)+'СЕТ СН'!$G$11+СВЦЭМ!$D$10+'СЕТ СН'!$G$6-'СЕТ СН'!$G$23</f>
        <v>1308.6239136200002</v>
      </c>
      <c r="V55" s="36">
        <f>SUMIFS(СВЦЭМ!$D$33:$D$776,СВЦЭМ!$A$33:$A$776,$A55,СВЦЭМ!$B$33:$B$776,V$47)+'СЕТ СН'!$G$11+СВЦЭМ!$D$10+'СЕТ СН'!$G$6-'СЕТ СН'!$G$23</f>
        <v>1296.75078889</v>
      </c>
      <c r="W55" s="36">
        <f>SUMIFS(СВЦЭМ!$D$33:$D$776,СВЦЭМ!$A$33:$A$776,$A55,СВЦЭМ!$B$33:$B$776,W$47)+'СЕТ СН'!$G$11+СВЦЭМ!$D$10+'СЕТ СН'!$G$6-'СЕТ СН'!$G$23</f>
        <v>1285.0152456999999</v>
      </c>
      <c r="X55" s="36">
        <f>SUMIFS(СВЦЭМ!$D$33:$D$776,СВЦЭМ!$A$33:$A$776,$A55,СВЦЭМ!$B$33:$B$776,X$47)+'СЕТ СН'!$G$11+СВЦЭМ!$D$10+'СЕТ СН'!$G$6-'СЕТ СН'!$G$23</f>
        <v>1309.44769475</v>
      </c>
      <c r="Y55" s="36">
        <f>SUMIFS(СВЦЭМ!$D$33:$D$776,СВЦЭМ!$A$33:$A$776,$A55,СВЦЭМ!$B$33:$B$776,Y$47)+'СЕТ СН'!$G$11+СВЦЭМ!$D$10+'СЕТ СН'!$G$6-'СЕТ СН'!$G$23</f>
        <v>1406.2283352300001</v>
      </c>
    </row>
    <row r="56" spans="1:25" ht="15.75" x14ac:dyDescent="0.2">
      <c r="A56" s="35">
        <f t="shared" si="1"/>
        <v>44052</v>
      </c>
      <c r="B56" s="36">
        <f>SUMIFS(СВЦЭМ!$D$33:$D$776,СВЦЭМ!$A$33:$A$776,$A56,СВЦЭМ!$B$33:$B$776,B$47)+'СЕТ СН'!$G$11+СВЦЭМ!$D$10+'СЕТ СН'!$G$6-'СЕТ СН'!$G$23</f>
        <v>1493.1147800700001</v>
      </c>
      <c r="C56" s="36">
        <f>SUMIFS(СВЦЭМ!$D$33:$D$776,СВЦЭМ!$A$33:$A$776,$A56,СВЦЭМ!$B$33:$B$776,C$47)+'СЕТ СН'!$G$11+СВЦЭМ!$D$10+'СЕТ СН'!$G$6-'СЕТ СН'!$G$23</f>
        <v>1576.26480515</v>
      </c>
      <c r="D56" s="36">
        <f>SUMIFS(СВЦЭМ!$D$33:$D$776,СВЦЭМ!$A$33:$A$776,$A56,СВЦЭМ!$B$33:$B$776,D$47)+'СЕТ СН'!$G$11+СВЦЭМ!$D$10+'СЕТ СН'!$G$6-'СЕТ СН'!$G$23</f>
        <v>1569.6693072200001</v>
      </c>
      <c r="E56" s="36">
        <f>SUMIFS(СВЦЭМ!$D$33:$D$776,СВЦЭМ!$A$33:$A$776,$A56,СВЦЭМ!$B$33:$B$776,E$47)+'СЕТ СН'!$G$11+СВЦЭМ!$D$10+'СЕТ СН'!$G$6-'СЕТ СН'!$G$23</f>
        <v>1564.55551537</v>
      </c>
      <c r="F56" s="36">
        <f>SUMIFS(СВЦЭМ!$D$33:$D$776,СВЦЭМ!$A$33:$A$776,$A56,СВЦЭМ!$B$33:$B$776,F$47)+'СЕТ СН'!$G$11+СВЦЭМ!$D$10+'СЕТ СН'!$G$6-'СЕТ СН'!$G$23</f>
        <v>1558.7826213600001</v>
      </c>
      <c r="G56" s="36">
        <f>SUMIFS(СВЦЭМ!$D$33:$D$776,СВЦЭМ!$A$33:$A$776,$A56,СВЦЭМ!$B$33:$B$776,G$47)+'СЕТ СН'!$G$11+СВЦЭМ!$D$10+'СЕТ СН'!$G$6-'СЕТ СН'!$G$23</f>
        <v>1565.4190006700001</v>
      </c>
      <c r="H56" s="36">
        <f>SUMIFS(СВЦЭМ!$D$33:$D$776,СВЦЭМ!$A$33:$A$776,$A56,СВЦЭМ!$B$33:$B$776,H$47)+'СЕТ СН'!$G$11+СВЦЭМ!$D$10+'СЕТ СН'!$G$6-'СЕТ СН'!$G$23</f>
        <v>1576.92088685</v>
      </c>
      <c r="I56" s="36">
        <f>SUMIFS(СВЦЭМ!$D$33:$D$776,СВЦЭМ!$A$33:$A$776,$A56,СВЦЭМ!$B$33:$B$776,I$47)+'СЕТ СН'!$G$11+СВЦЭМ!$D$10+'СЕТ СН'!$G$6-'СЕТ СН'!$G$23</f>
        <v>1573.3452158700002</v>
      </c>
      <c r="J56" s="36">
        <f>SUMIFS(СВЦЭМ!$D$33:$D$776,СВЦЭМ!$A$33:$A$776,$A56,СВЦЭМ!$B$33:$B$776,J$47)+'СЕТ СН'!$G$11+СВЦЭМ!$D$10+'СЕТ СН'!$G$6-'СЕТ СН'!$G$23</f>
        <v>1523.4316150099999</v>
      </c>
      <c r="K56" s="36">
        <f>SUMIFS(СВЦЭМ!$D$33:$D$776,СВЦЭМ!$A$33:$A$776,$A56,СВЦЭМ!$B$33:$B$776,K$47)+'СЕТ СН'!$G$11+СВЦЭМ!$D$10+'СЕТ СН'!$G$6-'СЕТ СН'!$G$23</f>
        <v>1481.12845537</v>
      </c>
      <c r="L56" s="36">
        <f>SUMIFS(СВЦЭМ!$D$33:$D$776,СВЦЭМ!$A$33:$A$776,$A56,СВЦЭМ!$B$33:$B$776,L$47)+'СЕТ СН'!$G$11+СВЦЭМ!$D$10+'СЕТ СН'!$G$6-'СЕТ СН'!$G$23</f>
        <v>1435.3778401499999</v>
      </c>
      <c r="M56" s="36">
        <f>SUMIFS(СВЦЭМ!$D$33:$D$776,СВЦЭМ!$A$33:$A$776,$A56,СВЦЭМ!$B$33:$B$776,M$47)+'СЕТ СН'!$G$11+СВЦЭМ!$D$10+'СЕТ СН'!$G$6-'СЕТ СН'!$G$23</f>
        <v>1349.61258084</v>
      </c>
      <c r="N56" s="36">
        <f>SUMIFS(СВЦЭМ!$D$33:$D$776,СВЦЭМ!$A$33:$A$776,$A56,СВЦЭМ!$B$33:$B$776,N$47)+'СЕТ СН'!$G$11+СВЦЭМ!$D$10+'СЕТ СН'!$G$6-'СЕТ СН'!$G$23</f>
        <v>1297.47608496</v>
      </c>
      <c r="O56" s="36">
        <f>SUMIFS(СВЦЭМ!$D$33:$D$776,СВЦЭМ!$A$33:$A$776,$A56,СВЦЭМ!$B$33:$B$776,O$47)+'СЕТ СН'!$G$11+СВЦЭМ!$D$10+'СЕТ СН'!$G$6-'СЕТ СН'!$G$23</f>
        <v>1265.27274605</v>
      </c>
      <c r="P56" s="36">
        <f>SUMIFS(СВЦЭМ!$D$33:$D$776,СВЦЭМ!$A$33:$A$776,$A56,СВЦЭМ!$B$33:$B$776,P$47)+'СЕТ СН'!$G$11+СВЦЭМ!$D$10+'СЕТ СН'!$G$6-'СЕТ СН'!$G$23</f>
        <v>1267.8664535600001</v>
      </c>
      <c r="Q56" s="36">
        <f>SUMIFS(СВЦЭМ!$D$33:$D$776,СВЦЭМ!$A$33:$A$776,$A56,СВЦЭМ!$B$33:$B$776,Q$47)+'СЕТ СН'!$G$11+СВЦЭМ!$D$10+'СЕТ СН'!$G$6-'СЕТ СН'!$G$23</f>
        <v>1285.7985049600002</v>
      </c>
      <c r="R56" s="36">
        <f>SUMIFS(СВЦЭМ!$D$33:$D$776,СВЦЭМ!$A$33:$A$776,$A56,СВЦЭМ!$B$33:$B$776,R$47)+'СЕТ СН'!$G$11+СВЦЭМ!$D$10+'СЕТ СН'!$G$6-'СЕТ СН'!$G$23</f>
        <v>1272.4973565300002</v>
      </c>
      <c r="S56" s="36">
        <f>SUMIFS(СВЦЭМ!$D$33:$D$776,СВЦЭМ!$A$33:$A$776,$A56,СВЦЭМ!$B$33:$B$776,S$47)+'СЕТ СН'!$G$11+СВЦЭМ!$D$10+'СЕТ СН'!$G$6-'СЕТ СН'!$G$23</f>
        <v>1274.83914852</v>
      </c>
      <c r="T56" s="36">
        <f>SUMIFS(СВЦЭМ!$D$33:$D$776,СВЦЭМ!$A$33:$A$776,$A56,СВЦЭМ!$B$33:$B$776,T$47)+'СЕТ СН'!$G$11+СВЦЭМ!$D$10+'СЕТ СН'!$G$6-'СЕТ СН'!$G$23</f>
        <v>1285.54112435</v>
      </c>
      <c r="U56" s="36">
        <f>SUMIFS(СВЦЭМ!$D$33:$D$776,СВЦЭМ!$A$33:$A$776,$A56,СВЦЭМ!$B$33:$B$776,U$47)+'СЕТ СН'!$G$11+СВЦЭМ!$D$10+'СЕТ СН'!$G$6-'СЕТ СН'!$G$23</f>
        <v>1290.3336961700002</v>
      </c>
      <c r="V56" s="36">
        <f>SUMIFS(СВЦЭМ!$D$33:$D$776,СВЦЭМ!$A$33:$A$776,$A56,СВЦЭМ!$B$33:$B$776,V$47)+'СЕТ СН'!$G$11+СВЦЭМ!$D$10+'СЕТ СН'!$G$6-'СЕТ СН'!$G$23</f>
        <v>1290.68356999</v>
      </c>
      <c r="W56" s="36">
        <f>SUMIFS(СВЦЭМ!$D$33:$D$776,СВЦЭМ!$A$33:$A$776,$A56,СВЦЭМ!$B$33:$B$776,W$47)+'СЕТ СН'!$G$11+СВЦЭМ!$D$10+'СЕТ СН'!$G$6-'СЕТ СН'!$G$23</f>
        <v>1276.6105413600001</v>
      </c>
      <c r="X56" s="36">
        <f>SUMIFS(СВЦЭМ!$D$33:$D$776,СВЦЭМ!$A$33:$A$776,$A56,СВЦЭМ!$B$33:$B$776,X$47)+'СЕТ СН'!$G$11+СВЦЭМ!$D$10+'СЕТ СН'!$G$6-'СЕТ СН'!$G$23</f>
        <v>1307.4797176900001</v>
      </c>
      <c r="Y56" s="36">
        <f>SUMIFS(СВЦЭМ!$D$33:$D$776,СВЦЭМ!$A$33:$A$776,$A56,СВЦЭМ!$B$33:$B$776,Y$47)+'СЕТ СН'!$G$11+СВЦЭМ!$D$10+'СЕТ СН'!$G$6-'СЕТ СН'!$G$23</f>
        <v>1410.9269757100001</v>
      </c>
    </row>
    <row r="57" spans="1:25" ht="15.75" x14ac:dyDescent="0.2">
      <c r="A57" s="35">
        <f t="shared" si="1"/>
        <v>44053</v>
      </c>
      <c r="B57" s="36">
        <f>SUMIFS(СВЦЭМ!$D$33:$D$776,СВЦЭМ!$A$33:$A$776,$A57,СВЦЭМ!$B$33:$B$776,B$47)+'СЕТ СН'!$G$11+СВЦЭМ!$D$10+'СЕТ СН'!$G$6-'СЕТ СН'!$G$23</f>
        <v>1497.70995326</v>
      </c>
      <c r="C57" s="36">
        <f>SUMIFS(СВЦЭМ!$D$33:$D$776,СВЦЭМ!$A$33:$A$776,$A57,СВЦЭМ!$B$33:$B$776,C$47)+'СЕТ СН'!$G$11+СВЦЭМ!$D$10+'СЕТ СН'!$G$6-'СЕТ СН'!$G$23</f>
        <v>1550.3694632500001</v>
      </c>
      <c r="D57" s="36">
        <f>SUMIFS(СВЦЭМ!$D$33:$D$776,СВЦЭМ!$A$33:$A$776,$A57,СВЦЭМ!$B$33:$B$776,D$47)+'СЕТ СН'!$G$11+СВЦЭМ!$D$10+'СЕТ СН'!$G$6-'СЕТ СН'!$G$23</f>
        <v>1532.88440812</v>
      </c>
      <c r="E57" s="36">
        <f>SUMIFS(СВЦЭМ!$D$33:$D$776,СВЦЭМ!$A$33:$A$776,$A57,СВЦЭМ!$B$33:$B$776,E$47)+'СЕТ СН'!$G$11+СВЦЭМ!$D$10+'СЕТ СН'!$G$6-'СЕТ СН'!$G$23</f>
        <v>1520.7087467400002</v>
      </c>
      <c r="F57" s="36">
        <f>SUMIFS(СВЦЭМ!$D$33:$D$776,СВЦЭМ!$A$33:$A$776,$A57,СВЦЭМ!$B$33:$B$776,F$47)+'СЕТ СН'!$G$11+СВЦЭМ!$D$10+'СЕТ СН'!$G$6-'СЕТ СН'!$G$23</f>
        <v>1513.73831421</v>
      </c>
      <c r="G57" s="36">
        <f>SUMIFS(СВЦЭМ!$D$33:$D$776,СВЦЭМ!$A$33:$A$776,$A57,СВЦЭМ!$B$33:$B$776,G$47)+'СЕТ СН'!$G$11+СВЦЭМ!$D$10+'СЕТ СН'!$G$6-'СЕТ СН'!$G$23</f>
        <v>1522.1503423499998</v>
      </c>
      <c r="H57" s="36">
        <f>SUMIFS(СВЦЭМ!$D$33:$D$776,СВЦЭМ!$A$33:$A$776,$A57,СВЦЭМ!$B$33:$B$776,H$47)+'СЕТ СН'!$G$11+СВЦЭМ!$D$10+'СЕТ СН'!$G$6-'СЕТ СН'!$G$23</f>
        <v>1550.29640341</v>
      </c>
      <c r="I57" s="36">
        <f>SUMIFS(СВЦЭМ!$D$33:$D$776,СВЦЭМ!$A$33:$A$776,$A57,СВЦЭМ!$B$33:$B$776,I$47)+'СЕТ СН'!$G$11+СВЦЭМ!$D$10+'СЕТ СН'!$G$6-'СЕТ СН'!$G$23</f>
        <v>1544.35500609</v>
      </c>
      <c r="J57" s="36">
        <f>SUMIFS(СВЦЭМ!$D$33:$D$776,СВЦЭМ!$A$33:$A$776,$A57,СВЦЭМ!$B$33:$B$776,J$47)+'СЕТ СН'!$G$11+СВЦЭМ!$D$10+'СЕТ СН'!$G$6-'СЕТ СН'!$G$23</f>
        <v>1491.3537406599999</v>
      </c>
      <c r="K57" s="36">
        <f>SUMIFS(СВЦЭМ!$D$33:$D$776,СВЦЭМ!$A$33:$A$776,$A57,СВЦЭМ!$B$33:$B$776,K$47)+'СЕТ СН'!$G$11+СВЦЭМ!$D$10+'СЕТ СН'!$G$6-'СЕТ СН'!$G$23</f>
        <v>1445.8273990500002</v>
      </c>
      <c r="L57" s="36">
        <f>SUMIFS(СВЦЭМ!$D$33:$D$776,СВЦЭМ!$A$33:$A$776,$A57,СВЦЭМ!$B$33:$B$776,L$47)+'СЕТ СН'!$G$11+СВЦЭМ!$D$10+'СЕТ СН'!$G$6-'СЕТ СН'!$G$23</f>
        <v>1436.8208905000001</v>
      </c>
      <c r="M57" s="36">
        <f>SUMIFS(СВЦЭМ!$D$33:$D$776,СВЦЭМ!$A$33:$A$776,$A57,СВЦЭМ!$B$33:$B$776,M$47)+'СЕТ СН'!$G$11+СВЦЭМ!$D$10+'СЕТ СН'!$G$6-'СЕТ СН'!$G$23</f>
        <v>1384.3963327199999</v>
      </c>
      <c r="N57" s="36">
        <f>SUMIFS(СВЦЭМ!$D$33:$D$776,СВЦЭМ!$A$33:$A$776,$A57,СВЦЭМ!$B$33:$B$776,N$47)+'СЕТ СН'!$G$11+СВЦЭМ!$D$10+'СЕТ СН'!$G$6-'СЕТ СН'!$G$23</f>
        <v>1322.22412158</v>
      </c>
      <c r="O57" s="36">
        <f>SUMIFS(СВЦЭМ!$D$33:$D$776,СВЦЭМ!$A$33:$A$776,$A57,СВЦЭМ!$B$33:$B$776,O$47)+'СЕТ СН'!$G$11+СВЦЭМ!$D$10+'СЕТ СН'!$G$6-'СЕТ СН'!$G$23</f>
        <v>1286.76368103</v>
      </c>
      <c r="P57" s="36">
        <f>SUMIFS(СВЦЭМ!$D$33:$D$776,СВЦЭМ!$A$33:$A$776,$A57,СВЦЭМ!$B$33:$B$776,P$47)+'СЕТ СН'!$G$11+СВЦЭМ!$D$10+'СЕТ СН'!$G$6-'СЕТ СН'!$G$23</f>
        <v>1260.1901726999999</v>
      </c>
      <c r="Q57" s="36">
        <f>SUMIFS(СВЦЭМ!$D$33:$D$776,СВЦЭМ!$A$33:$A$776,$A57,СВЦЭМ!$B$33:$B$776,Q$47)+'СЕТ СН'!$G$11+СВЦЭМ!$D$10+'СЕТ СН'!$G$6-'СЕТ СН'!$G$23</f>
        <v>1266.4196985900001</v>
      </c>
      <c r="R57" s="36">
        <f>SUMIFS(СВЦЭМ!$D$33:$D$776,СВЦЭМ!$A$33:$A$776,$A57,СВЦЭМ!$B$33:$B$776,R$47)+'СЕТ СН'!$G$11+СВЦЭМ!$D$10+'СЕТ СН'!$G$6-'СЕТ СН'!$G$23</f>
        <v>1271.0142274099999</v>
      </c>
      <c r="S57" s="36">
        <f>SUMIFS(СВЦЭМ!$D$33:$D$776,СВЦЭМ!$A$33:$A$776,$A57,СВЦЭМ!$B$33:$B$776,S$47)+'СЕТ СН'!$G$11+СВЦЭМ!$D$10+'СЕТ СН'!$G$6-'СЕТ СН'!$G$23</f>
        <v>1270.93082592</v>
      </c>
      <c r="T57" s="36">
        <f>SUMIFS(СВЦЭМ!$D$33:$D$776,СВЦЭМ!$A$33:$A$776,$A57,СВЦЭМ!$B$33:$B$776,T$47)+'СЕТ СН'!$G$11+СВЦЭМ!$D$10+'СЕТ СН'!$G$6-'СЕТ СН'!$G$23</f>
        <v>1280.6524643799999</v>
      </c>
      <c r="U57" s="36">
        <f>SUMIFS(СВЦЭМ!$D$33:$D$776,СВЦЭМ!$A$33:$A$776,$A57,СВЦЭМ!$B$33:$B$776,U$47)+'СЕТ СН'!$G$11+СВЦЭМ!$D$10+'СЕТ СН'!$G$6-'СЕТ СН'!$G$23</f>
        <v>1281.6053813600001</v>
      </c>
      <c r="V57" s="36">
        <f>SUMIFS(СВЦЭМ!$D$33:$D$776,СВЦЭМ!$A$33:$A$776,$A57,СВЦЭМ!$B$33:$B$776,V$47)+'СЕТ СН'!$G$11+СВЦЭМ!$D$10+'СЕТ СН'!$G$6-'СЕТ СН'!$G$23</f>
        <v>1272.15689552</v>
      </c>
      <c r="W57" s="36">
        <f>SUMIFS(СВЦЭМ!$D$33:$D$776,СВЦЭМ!$A$33:$A$776,$A57,СВЦЭМ!$B$33:$B$776,W$47)+'СЕТ СН'!$G$11+СВЦЭМ!$D$10+'СЕТ СН'!$G$6-'СЕТ СН'!$G$23</f>
        <v>1256.77481954</v>
      </c>
      <c r="X57" s="36">
        <f>SUMIFS(СВЦЭМ!$D$33:$D$776,СВЦЭМ!$A$33:$A$776,$A57,СВЦЭМ!$B$33:$B$776,X$47)+'СЕТ СН'!$G$11+СВЦЭМ!$D$10+'СЕТ СН'!$G$6-'СЕТ СН'!$G$23</f>
        <v>1289.2191845900002</v>
      </c>
      <c r="Y57" s="36">
        <f>SUMIFS(СВЦЭМ!$D$33:$D$776,СВЦЭМ!$A$33:$A$776,$A57,СВЦЭМ!$B$33:$B$776,Y$47)+'СЕТ СН'!$G$11+СВЦЭМ!$D$10+'СЕТ СН'!$G$6-'СЕТ СН'!$G$23</f>
        <v>1367.93674996</v>
      </c>
    </row>
    <row r="58" spans="1:25" ht="15.75" x14ac:dyDescent="0.2">
      <c r="A58" s="35">
        <f t="shared" si="1"/>
        <v>44054</v>
      </c>
      <c r="B58" s="36">
        <f>SUMIFS(СВЦЭМ!$D$33:$D$776,СВЦЭМ!$A$33:$A$776,$A58,СВЦЭМ!$B$33:$B$776,B$47)+'СЕТ СН'!$G$11+СВЦЭМ!$D$10+'СЕТ СН'!$G$6-'СЕТ СН'!$G$23</f>
        <v>1458.0286379899999</v>
      </c>
      <c r="C58" s="36">
        <f>SUMIFS(СВЦЭМ!$D$33:$D$776,СВЦЭМ!$A$33:$A$776,$A58,СВЦЭМ!$B$33:$B$776,C$47)+'СЕТ СН'!$G$11+СВЦЭМ!$D$10+'СЕТ СН'!$G$6-'СЕТ СН'!$G$23</f>
        <v>1500.75001415</v>
      </c>
      <c r="D58" s="36">
        <f>SUMIFS(СВЦЭМ!$D$33:$D$776,СВЦЭМ!$A$33:$A$776,$A58,СВЦЭМ!$B$33:$B$776,D$47)+'СЕТ СН'!$G$11+СВЦЭМ!$D$10+'СЕТ СН'!$G$6-'СЕТ СН'!$G$23</f>
        <v>1495.2725300500001</v>
      </c>
      <c r="E58" s="36">
        <f>SUMIFS(СВЦЭМ!$D$33:$D$776,СВЦЭМ!$A$33:$A$776,$A58,СВЦЭМ!$B$33:$B$776,E$47)+'СЕТ СН'!$G$11+СВЦЭМ!$D$10+'СЕТ СН'!$G$6-'СЕТ СН'!$G$23</f>
        <v>1481.4689517000002</v>
      </c>
      <c r="F58" s="36">
        <f>SUMIFS(СВЦЭМ!$D$33:$D$776,СВЦЭМ!$A$33:$A$776,$A58,СВЦЭМ!$B$33:$B$776,F$47)+'СЕТ СН'!$G$11+СВЦЭМ!$D$10+'СЕТ СН'!$G$6-'СЕТ СН'!$G$23</f>
        <v>1467.6507978</v>
      </c>
      <c r="G58" s="36">
        <f>SUMIFS(СВЦЭМ!$D$33:$D$776,СВЦЭМ!$A$33:$A$776,$A58,СВЦЭМ!$B$33:$B$776,G$47)+'СЕТ СН'!$G$11+СВЦЭМ!$D$10+'СЕТ СН'!$G$6-'СЕТ СН'!$G$23</f>
        <v>1480.1172068999999</v>
      </c>
      <c r="H58" s="36">
        <f>SUMIFS(СВЦЭМ!$D$33:$D$776,СВЦЭМ!$A$33:$A$776,$A58,СВЦЭМ!$B$33:$B$776,H$47)+'СЕТ СН'!$G$11+СВЦЭМ!$D$10+'СЕТ СН'!$G$6-'СЕТ СН'!$G$23</f>
        <v>1449.29676681</v>
      </c>
      <c r="I58" s="36">
        <f>SUMIFS(СВЦЭМ!$D$33:$D$776,СВЦЭМ!$A$33:$A$776,$A58,СВЦЭМ!$B$33:$B$776,I$47)+'СЕТ СН'!$G$11+СВЦЭМ!$D$10+'СЕТ СН'!$G$6-'СЕТ СН'!$G$23</f>
        <v>1434.25899263</v>
      </c>
      <c r="J58" s="36">
        <f>SUMIFS(СВЦЭМ!$D$33:$D$776,СВЦЭМ!$A$33:$A$776,$A58,СВЦЭМ!$B$33:$B$776,J$47)+'СЕТ СН'!$G$11+СВЦЭМ!$D$10+'СЕТ СН'!$G$6-'СЕТ СН'!$G$23</f>
        <v>1408.0372277400002</v>
      </c>
      <c r="K58" s="36">
        <f>SUMIFS(СВЦЭМ!$D$33:$D$776,СВЦЭМ!$A$33:$A$776,$A58,СВЦЭМ!$B$33:$B$776,K$47)+'СЕТ СН'!$G$11+СВЦЭМ!$D$10+'СЕТ СН'!$G$6-'СЕТ СН'!$G$23</f>
        <v>1384.5888718000001</v>
      </c>
      <c r="L58" s="36">
        <f>SUMIFS(СВЦЭМ!$D$33:$D$776,СВЦЭМ!$A$33:$A$776,$A58,СВЦЭМ!$B$33:$B$776,L$47)+'СЕТ СН'!$G$11+СВЦЭМ!$D$10+'СЕТ СН'!$G$6-'СЕТ СН'!$G$23</f>
        <v>1374.5927110299999</v>
      </c>
      <c r="M58" s="36">
        <f>SUMIFS(СВЦЭМ!$D$33:$D$776,СВЦЭМ!$A$33:$A$776,$A58,СВЦЭМ!$B$33:$B$776,M$47)+'СЕТ СН'!$G$11+СВЦЭМ!$D$10+'СЕТ СН'!$G$6-'СЕТ СН'!$G$23</f>
        <v>1331.79576782</v>
      </c>
      <c r="N58" s="36">
        <f>SUMIFS(СВЦЭМ!$D$33:$D$776,СВЦЭМ!$A$33:$A$776,$A58,СВЦЭМ!$B$33:$B$776,N$47)+'СЕТ СН'!$G$11+СВЦЭМ!$D$10+'СЕТ СН'!$G$6-'СЕТ СН'!$G$23</f>
        <v>1316.4991568800001</v>
      </c>
      <c r="O58" s="36">
        <f>SUMIFS(СВЦЭМ!$D$33:$D$776,СВЦЭМ!$A$33:$A$776,$A58,СВЦЭМ!$B$33:$B$776,O$47)+'СЕТ СН'!$G$11+СВЦЭМ!$D$10+'СЕТ СН'!$G$6-'СЕТ СН'!$G$23</f>
        <v>1321.1119270200002</v>
      </c>
      <c r="P58" s="36">
        <f>SUMIFS(СВЦЭМ!$D$33:$D$776,СВЦЭМ!$A$33:$A$776,$A58,СВЦЭМ!$B$33:$B$776,P$47)+'СЕТ СН'!$G$11+СВЦЭМ!$D$10+'СЕТ СН'!$G$6-'СЕТ СН'!$G$23</f>
        <v>1320.7850735900001</v>
      </c>
      <c r="Q58" s="36">
        <f>SUMIFS(СВЦЭМ!$D$33:$D$776,СВЦЭМ!$A$33:$A$776,$A58,СВЦЭМ!$B$33:$B$776,Q$47)+'СЕТ СН'!$G$11+СВЦЭМ!$D$10+'СЕТ СН'!$G$6-'СЕТ СН'!$G$23</f>
        <v>1320.0427630200002</v>
      </c>
      <c r="R58" s="36">
        <f>SUMIFS(СВЦЭМ!$D$33:$D$776,СВЦЭМ!$A$33:$A$776,$A58,СВЦЭМ!$B$33:$B$776,R$47)+'СЕТ СН'!$G$11+СВЦЭМ!$D$10+'СЕТ СН'!$G$6-'СЕТ СН'!$G$23</f>
        <v>1314.5269664100001</v>
      </c>
      <c r="S58" s="36">
        <f>SUMIFS(СВЦЭМ!$D$33:$D$776,СВЦЭМ!$A$33:$A$776,$A58,СВЦЭМ!$B$33:$B$776,S$47)+'СЕТ СН'!$G$11+СВЦЭМ!$D$10+'СЕТ СН'!$G$6-'СЕТ СН'!$G$23</f>
        <v>1320.04643145</v>
      </c>
      <c r="T58" s="36">
        <f>SUMIFS(СВЦЭМ!$D$33:$D$776,СВЦЭМ!$A$33:$A$776,$A58,СВЦЭМ!$B$33:$B$776,T$47)+'СЕТ СН'!$G$11+СВЦЭМ!$D$10+'СЕТ СН'!$G$6-'СЕТ СН'!$G$23</f>
        <v>1318.9870624600001</v>
      </c>
      <c r="U58" s="36">
        <f>SUMIFS(СВЦЭМ!$D$33:$D$776,СВЦЭМ!$A$33:$A$776,$A58,СВЦЭМ!$B$33:$B$776,U$47)+'СЕТ СН'!$G$11+СВЦЭМ!$D$10+'СЕТ СН'!$G$6-'СЕТ СН'!$G$23</f>
        <v>1311.8137729700002</v>
      </c>
      <c r="V58" s="36">
        <f>SUMIFS(СВЦЭМ!$D$33:$D$776,СВЦЭМ!$A$33:$A$776,$A58,СВЦЭМ!$B$33:$B$776,V$47)+'СЕТ СН'!$G$11+СВЦЭМ!$D$10+'СЕТ СН'!$G$6-'СЕТ СН'!$G$23</f>
        <v>1306.69634423</v>
      </c>
      <c r="W58" s="36">
        <f>SUMIFS(СВЦЭМ!$D$33:$D$776,СВЦЭМ!$A$33:$A$776,$A58,СВЦЭМ!$B$33:$B$776,W$47)+'СЕТ СН'!$G$11+СВЦЭМ!$D$10+'СЕТ СН'!$G$6-'СЕТ СН'!$G$23</f>
        <v>1313.6015124400001</v>
      </c>
      <c r="X58" s="36">
        <f>SUMIFS(СВЦЭМ!$D$33:$D$776,СВЦЭМ!$A$33:$A$776,$A58,СВЦЭМ!$B$33:$B$776,X$47)+'СЕТ СН'!$G$11+СВЦЭМ!$D$10+'СЕТ СН'!$G$6-'СЕТ СН'!$G$23</f>
        <v>1314.57057676</v>
      </c>
      <c r="Y58" s="36">
        <f>SUMIFS(СВЦЭМ!$D$33:$D$776,СВЦЭМ!$A$33:$A$776,$A58,СВЦЭМ!$B$33:$B$776,Y$47)+'СЕТ СН'!$G$11+СВЦЭМ!$D$10+'СЕТ СН'!$G$6-'СЕТ СН'!$G$23</f>
        <v>1357.9335993</v>
      </c>
    </row>
    <row r="59" spans="1:25" ht="15.75" x14ac:dyDescent="0.2">
      <c r="A59" s="35">
        <f t="shared" si="1"/>
        <v>44055</v>
      </c>
      <c r="B59" s="36">
        <f>SUMIFS(СВЦЭМ!$D$33:$D$776,СВЦЭМ!$A$33:$A$776,$A59,СВЦЭМ!$B$33:$B$776,B$47)+'СЕТ СН'!$G$11+СВЦЭМ!$D$10+'СЕТ СН'!$G$6-'СЕТ СН'!$G$23</f>
        <v>1457.0708823499999</v>
      </c>
      <c r="C59" s="36">
        <f>SUMIFS(СВЦЭМ!$D$33:$D$776,СВЦЭМ!$A$33:$A$776,$A59,СВЦЭМ!$B$33:$B$776,C$47)+'СЕТ СН'!$G$11+СВЦЭМ!$D$10+'СЕТ СН'!$G$6-'СЕТ СН'!$G$23</f>
        <v>1494.0941146800001</v>
      </c>
      <c r="D59" s="36">
        <f>SUMIFS(СВЦЭМ!$D$33:$D$776,СВЦЭМ!$A$33:$A$776,$A59,СВЦЭМ!$B$33:$B$776,D$47)+'СЕТ СН'!$G$11+СВЦЭМ!$D$10+'СЕТ СН'!$G$6-'СЕТ СН'!$G$23</f>
        <v>1492.9715515</v>
      </c>
      <c r="E59" s="36">
        <f>SUMIFS(СВЦЭМ!$D$33:$D$776,СВЦЭМ!$A$33:$A$776,$A59,СВЦЭМ!$B$33:$B$776,E$47)+'СЕТ СН'!$G$11+СВЦЭМ!$D$10+'СЕТ СН'!$G$6-'СЕТ СН'!$G$23</f>
        <v>1497.99743951</v>
      </c>
      <c r="F59" s="36">
        <f>SUMIFS(СВЦЭМ!$D$33:$D$776,СВЦЭМ!$A$33:$A$776,$A59,СВЦЭМ!$B$33:$B$776,F$47)+'СЕТ СН'!$G$11+СВЦЭМ!$D$10+'СЕТ СН'!$G$6-'СЕТ СН'!$G$23</f>
        <v>1499.13840572</v>
      </c>
      <c r="G59" s="36">
        <f>SUMIFS(СВЦЭМ!$D$33:$D$776,СВЦЭМ!$A$33:$A$776,$A59,СВЦЭМ!$B$33:$B$776,G$47)+'СЕТ СН'!$G$11+СВЦЭМ!$D$10+'СЕТ СН'!$G$6-'СЕТ СН'!$G$23</f>
        <v>1495.82825527</v>
      </c>
      <c r="H59" s="36">
        <f>SUMIFS(СВЦЭМ!$D$33:$D$776,СВЦЭМ!$A$33:$A$776,$A59,СВЦЭМ!$B$33:$B$776,H$47)+'СЕТ СН'!$G$11+СВЦЭМ!$D$10+'СЕТ СН'!$G$6-'СЕТ СН'!$G$23</f>
        <v>1483.67524295</v>
      </c>
      <c r="I59" s="36">
        <f>SUMIFS(СВЦЭМ!$D$33:$D$776,СВЦЭМ!$A$33:$A$776,$A59,СВЦЭМ!$B$33:$B$776,I$47)+'СЕТ СН'!$G$11+СВЦЭМ!$D$10+'СЕТ СН'!$G$6-'СЕТ СН'!$G$23</f>
        <v>1469.13910624</v>
      </c>
      <c r="J59" s="36">
        <f>SUMIFS(СВЦЭМ!$D$33:$D$776,СВЦЭМ!$A$33:$A$776,$A59,СВЦЭМ!$B$33:$B$776,J$47)+'СЕТ СН'!$G$11+СВЦЭМ!$D$10+'СЕТ СН'!$G$6-'СЕТ СН'!$G$23</f>
        <v>1415.7691726399999</v>
      </c>
      <c r="K59" s="36">
        <f>SUMIFS(СВЦЭМ!$D$33:$D$776,СВЦЭМ!$A$33:$A$776,$A59,СВЦЭМ!$B$33:$B$776,K$47)+'СЕТ СН'!$G$11+СВЦЭМ!$D$10+'СЕТ СН'!$G$6-'СЕТ СН'!$G$23</f>
        <v>1392.42154736</v>
      </c>
      <c r="L59" s="36">
        <f>SUMIFS(СВЦЭМ!$D$33:$D$776,СВЦЭМ!$A$33:$A$776,$A59,СВЦЭМ!$B$33:$B$776,L$47)+'СЕТ СН'!$G$11+СВЦЭМ!$D$10+'СЕТ СН'!$G$6-'СЕТ СН'!$G$23</f>
        <v>1371.77180795</v>
      </c>
      <c r="M59" s="36">
        <f>SUMIFS(СВЦЭМ!$D$33:$D$776,СВЦЭМ!$A$33:$A$776,$A59,СВЦЭМ!$B$33:$B$776,M$47)+'СЕТ СН'!$G$11+СВЦЭМ!$D$10+'СЕТ СН'!$G$6-'СЕТ СН'!$G$23</f>
        <v>1284.86735623</v>
      </c>
      <c r="N59" s="36">
        <f>SUMIFS(СВЦЭМ!$D$33:$D$776,СВЦЭМ!$A$33:$A$776,$A59,СВЦЭМ!$B$33:$B$776,N$47)+'СЕТ СН'!$G$11+СВЦЭМ!$D$10+'СЕТ СН'!$G$6-'СЕТ СН'!$G$23</f>
        <v>1253.6728975800002</v>
      </c>
      <c r="O59" s="36">
        <f>SUMIFS(СВЦЭМ!$D$33:$D$776,СВЦЭМ!$A$33:$A$776,$A59,СВЦЭМ!$B$33:$B$776,O$47)+'СЕТ СН'!$G$11+СВЦЭМ!$D$10+'СЕТ СН'!$G$6-'СЕТ СН'!$G$23</f>
        <v>1241.890568</v>
      </c>
      <c r="P59" s="36">
        <f>SUMIFS(СВЦЭМ!$D$33:$D$776,СВЦЭМ!$A$33:$A$776,$A59,СВЦЭМ!$B$33:$B$776,P$47)+'СЕТ СН'!$G$11+СВЦЭМ!$D$10+'СЕТ СН'!$G$6-'СЕТ СН'!$G$23</f>
        <v>1289.7325580400002</v>
      </c>
      <c r="Q59" s="36">
        <f>SUMIFS(СВЦЭМ!$D$33:$D$776,СВЦЭМ!$A$33:$A$776,$A59,СВЦЭМ!$B$33:$B$776,Q$47)+'СЕТ СН'!$G$11+СВЦЭМ!$D$10+'СЕТ СН'!$G$6-'СЕТ СН'!$G$23</f>
        <v>1293.7204882999999</v>
      </c>
      <c r="R59" s="36">
        <f>SUMIFS(СВЦЭМ!$D$33:$D$776,СВЦЭМ!$A$33:$A$776,$A59,СВЦЭМ!$B$33:$B$776,R$47)+'СЕТ СН'!$G$11+СВЦЭМ!$D$10+'СЕТ СН'!$G$6-'СЕТ СН'!$G$23</f>
        <v>1296.32127408</v>
      </c>
      <c r="S59" s="36">
        <f>SUMIFS(СВЦЭМ!$D$33:$D$776,СВЦЭМ!$A$33:$A$776,$A59,СВЦЭМ!$B$33:$B$776,S$47)+'СЕТ СН'!$G$11+СВЦЭМ!$D$10+'СЕТ СН'!$G$6-'СЕТ СН'!$G$23</f>
        <v>1297.06464553</v>
      </c>
      <c r="T59" s="36">
        <f>SUMIFS(СВЦЭМ!$D$33:$D$776,СВЦЭМ!$A$33:$A$776,$A59,СВЦЭМ!$B$33:$B$776,T$47)+'СЕТ СН'!$G$11+СВЦЭМ!$D$10+'СЕТ СН'!$G$6-'СЕТ СН'!$G$23</f>
        <v>1295.8275556399999</v>
      </c>
      <c r="U59" s="36">
        <f>SUMIFS(СВЦЭМ!$D$33:$D$776,СВЦЭМ!$A$33:$A$776,$A59,СВЦЭМ!$B$33:$B$776,U$47)+'СЕТ СН'!$G$11+СВЦЭМ!$D$10+'СЕТ СН'!$G$6-'СЕТ СН'!$G$23</f>
        <v>1274.8286862700002</v>
      </c>
      <c r="V59" s="36">
        <f>SUMIFS(СВЦЭМ!$D$33:$D$776,СВЦЭМ!$A$33:$A$776,$A59,СВЦЭМ!$B$33:$B$776,V$47)+'СЕТ СН'!$G$11+СВЦЭМ!$D$10+'СЕТ СН'!$G$6-'СЕТ СН'!$G$23</f>
        <v>1276.5105757599999</v>
      </c>
      <c r="W59" s="36">
        <f>SUMIFS(СВЦЭМ!$D$33:$D$776,СВЦЭМ!$A$33:$A$776,$A59,СВЦЭМ!$B$33:$B$776,W$47)+'СЕТ СН'!$G$11+СВЦЭМ!$D$10+'СЕТ СН'!$G$6-'СЕТ СН'!$G$23</f>
        <v>1278.57924424</v>
      </c>
      <c r="X59" s="36">
        <f>SUMIFS(СВЦЭМ!$D$33:$D$776,СВЦЭМ!$A$33:$A$776,$A59,СВЦЭМ!$B$33:$B$776,X$47)+'СЕТ СН'!$G$11+СВЦЭМ!$D$10+'СЕТ СН'!$G$6-'СЕТ СН'!$G$23</f>
        <v>1295.64715017</v>
      </c>
      <c r="Y59" s="36">
        <f>SUMIFS(СВЦЭМ!$D$33:$D$776,СВЦЭМ!$A$33:$A$776,$A59,СВЦЭМ!$B$33:$B$776,Y$47)+'СЕТ СН'!$G$11+СВЦЭМ!$D$10+'СЕТ СН'!$G$6-'СЕТ СН'!$G$23</f>
        <v>1381.78992722</v>
      </c>
    </row>
    <row r="60" spans="1:25" ht="15.75" x14ac:dyDescent="0.2">
      <c r="A60" s="35">
        <f t="shared" si="1"/>
        <v>44056</v>
      </c>
      <c r="B60" s="36">
        <f>SUMIFS(СВЦЭМ!$D$33:$D$776,СВЦЭМ!$A$33:$A$776,$A60,СВЦЭМ!$B$33:$B$776,B$47)+'СЕТ СН'!$G$11+СВЦЭМ!$D$10+'СЕТ СН'!$G$6-'СЕТ СН'!$G$23</f>
        <v>1462.7119181799999</v>
      </c>
      <c r="C60" s="36">
        <f>SUMIFS(СВЦЭМ!$D$33:$D$776,СВЦЭМ!$A$33:$A$776,$A60,СВЦЭМ!$B$33:$B$776,C$47)+'СЕТ СН'!$G$11+СВЦЭМ!$D$10+'СЕТ СН'!$G$6-'СЕТ СН'!$G$23</f>
        <v>1501.9343887800001</v>
      </c>
      <c r="D60" s="36">
        <f>SUMIFS(СВЦЭМ!$D$33:$D$776,СВЦЭМ!$A$33:$A$776,$A60,СВЦЭМ!$B$33:$B$776,D$47)+'СЕТ СН'!$G$11+СВЦЭМ!$D$10+'СЕТ СН'!$G$6-'СЕТ СН'!$G$23</f>
        <v>1529.12075334</v>
      </c>
      <c r="E60" s="36">
        <f>SUMIFS(СВЦЭМ!$D$33:$D$776,СВЦЭМ!$A$33:$A$776,$A60,СВЦЭМ!$B$33:$B$776,E$47)+'СЕТ СН'!$G$11+СВЦЭМ!$D$10+'СЕТ СН'!$G$6-'СЕТ СН'!$G$23</f>
        <v>1543.64408157</v>
      </c>
      <c r="F60" s="36">
        <f>SUMIFS(СВЦЭМ!$D$33:$D$776,СВЦЭМ!$A$33:$A$776,$A60,СВЦЭМ!$B$33:$B$776,F$47)+'СЕТ СН'!$G$11+СВЦЭМ!$D$10+'СЕТ СН'!$G$6-'СЕТ СН'!$G$23</f>
        <v>1539.43653118</v>
      </c>
      <c r="G60" s="36">
        <f>SUMIFS(СВЦЭМ!$D$33:$D$776,СВЦЭМ!$A$33:$A$776,$A60,СВЦЭМ!$B$33:$B$776,G$47)+'СЕТ СН'!$G$11+СВЦЭМ!$D$10+'СЕТ СН'!$G$6-'СЕТ СН'!$G$23</f>
        <v>1517.6675324500002</v>
      </c>
      <c r="H60" s="36">
        <f>SUMIFS(СВЦЭМ!$D$33:$D$776,СВЦЭМ!$A$33:$A$776,$A60,СВЦЭМ!$B$33:$B$776,H$47)+'СЕТ СН'!$G$11+СВЦЭМ!$D$10+'СЕТ СН'!$G$6-'СЕТ СН'!$G$23</f>
        <v>1475.8216190799999</v>
      </c>
      <c r="I60" s="36">
        <f>SUMIFS(СВЦЭМ!$D$33:$D$776,СВЦЭМ!$A$33:$A$776,$A60,СВЦЭМ!$B$33:$B$776,I$47)+'СЕТ СН'!$G$11+СВЦЭМ!$D$10+'СЕТ СН'!$G$6-'СЕТ СН'!$G$23</f>
        <v>1413.4942697000001</v>
      </c>
      <c r="J60" s="36">
        <f>SUMIFS(СВЦЭМ!$D$33:$D$776,СВЦЭМ!$A$33:$A$776,$A60,СВЦЭМ!$B$33:$B$776,J$47)+'СЕТ СН'!$G$11+СВЦЭМ!$D$10+'СЕТ СН'!$G$6-'СЕТ СН'!$G$23</f>
        <v>1360.8054070799999</v>
      </c>
      <c r="K60" s="36">
        <f>SUMIFS(СВЦЭМ!$D$33:$D$776,СВЦЭМ!$A$33:$A$776,$A60,СВЦЭМ!$B$33:$B$776,K$47)+'СЕТ СН'!$G$11+СВЦЭМ!$D$10+'СЕТ СН'!$G$6-'СЕТ СН'!$G$23</f>
        <v>1336.66381877</v>
      </c>
      <c r="L60" s="36">
        <f>SUMIFS(СВЦЭМ!$D$33:$D$776,СВЦЭМ!$A$33:$A$776,$A60,СВЦЭМ!$B$33:$B$776,L$47)+'СЕТ СН'!$G$11+СВЦЭМ!$D$10+'СЕТ СН'!$G$6-'СЕТ СН'!$G$23</f>
        <v>1333.8087446099998</v>
      </c>
      <c r="M60" s="36">
        <f>SUMIFS(СВЦЭМ!$D$33:$D$776,СВЦЭМ!$A$33:$A$776,$A60,СВЦЭМ!$B$33:$B$776,M$47)+'СЕТ СН'!$G$11+СВЦЭМ!$D$10+'СЕТ СН'!$G$6-'СЕТ СН'!$G$23</f>
        <v>1289.47488137</v>
      </c>
      <c r="N60" s="36">
        <f>SUMIFS(СВЦЭМ!$D$33:$D$776,СВЦЭМ!$A$33:$A$776,$A60,СВЦЭМ!$B$33:$B$776,N$47)+'СЕТ СН'!$G$11+СВЦЭМ!$D$10+'СЕТ СН'!$G$6-'СЕТ СН'!$G$23</f>
        <v>1307.1144279800001</v>
      </c>
      <c r="O60" s="36">
        <f>SUMIFS(СВЦЭМ!$D$33:$D$776,СВЦЭМ!$A$33:$A$776,$A60,СВЦЭМ!$B$33:$B$776,O$47)+'СЕТ СН'!$G$11+СВЦЭМ!$D$10+'СЕТ СН'!$G$6-'СЕТ СН'!$G$23</f>
        <v>1306.3951203000001</v>
      </c>
      <c r="P60" s="36">
        <f>SUMIFS(СВЦЭМ!$D$33:$D$776,СВЦЭМ!$A$33:$A$776,$A60,СВЦЭМ!$B$33:$B$776,P$47)+'СЕТ СН'!$G$11+СВЦЭМ!$D$10+'СЕТ СН'!$G$6-'СЕТ СН'!$G$23</f>
        <v>1309.4181770700002</v>
      </c>
      <c r="Q60" s="36">
        <f>SUMIFS(СВЦЭМ!$D$33:$D$776,СВЦЭМ!$A$33:$A$776,$A60,СВЦЭМ!$B$33:$B$776,Q$47)+'СЕТ СН'!$G$11+СВЦЭМ!$D$10+'СЕТ СН'!$G$6-'СЕТ СН'!$G$23</f>
        <v>1319.34415868</v>
      </c>
      <c r="R60" s="36">
        <f>SUMIFS(СВЦЭМ!$D$33:$D$776,СВЦЭМ!$A$33:$A$776,$A60,СВЦЭМ!$B$33:$B$776,R$47)+'СЕТ СН'!$G$11+СВЦЭМ!$D$10+'СЕТ СН'!$G$6-'СЕТ СН'!$G$23</f>
        <v>1312.9426867</v>
      </c>
      <c r="S60" s="36">
        <f>SUMIFS(СВЦЭМ!$D$33:$D$776,СВЦЭМ!$A$33:$A$776,$A60,СВЦЭМ!$B$33:$B$776,S$47)+'СЕТ СН'!$G$11+СВЦЭМ!$D$10+'СЕТ СН'!$G$6-'СЕТ СН'!$G$23</f>
        <v>1319.04605421</v>
      </c>
      <c r="T60" s="36">
        <f>SUMIFS(СВЦЭМ!$D$33:$D$776,СВЦЭМ!$A$33:$A$776,$A60,СВЦЭМ!$B$33:$B$776,T$47)+'СЕТ СН'!$G$11+СВЦЭМ!$D$10+'СЕТ СН'!$G$6-'СЕТ СН'!$G$23</f>
        <v>1258.6535795700001</v>
      </c>
      <c r="U60" s="36">
        <f>SUMIFS(СВЦЭМ!$D$33:$D$776,СВЦЭМ!$A$33:$A$776,$A60,СВЦЭМ!$B$33:$B$776,U$47)+'СЕТ СН'!$G$11+СВЦЭМ!$D$10+'СЕТ СН'!$G$6-'СЕТ СН'!$G$23</f>
        <v>1196.28778175</v>
      </c>
      <c r="V60" s="36">
        <f>SUMIFS(СВЦЭМ!$D$33:$D$776,СВЦЭМ!$A$33:$A$776,$A60,СВЦЭМ!$B$33:$B$776,V$47)+'СЕТ СН'!$G$11+СВЦЭМ!$D$10+'СЕТ СН'!$G$6-'СЕТ СН'!$G$23</f>
        <v>1199.8157400999999</v>
      </c>
      <c r="W60" s="36">
        <f>SUMIFS(СВЦЭМ!$D$33:$D$776,СВЦЭМ!$A$33:$A$776,$A60,СВЦЭМ!$B$33:$B$776,W$47)+'СЕТ СН'!$G$11+СВЦЭМ!$D$10+'СЕТ СН'!$G$6-'СЕТ СН'!$G$23</f>
        <v>1214.7817475000002</v>
      </c>
      <c r="X60" s="36">
        <f>SUMIFS(СВЦЭМ!$D$33:$D$776,СВЦЭМ!$A$33:$A$776,$A60,СВЦЭМ!$B$33:$B$776,X$47)+'СЕТ СН'!$G$11+СВЦЭМ!$D$10+'СЕТ СН'!$G$6-'СЕТ СН'!$G$23</f>
        <v>1219.9886279500001</v>
      </c>
      <c r="Y60" s="36">
        <f>SUMIFS(СВЦЭМ!$D$33:$D$776,СВЦЭМ!$A$33:$A$776,$A60,СВЦЭМ!$B$33:$B$776,Y$47)+'СЕТ СН'!$G$11+СВЦЭМ!$D$10+'СЕТ СН'!$G$6-'СЕТ СН'!$G$23</f>
        <v>1281.1854205499999</v>
      </c>
    </row>
    <row r="61" spans="1:25" ht="15.75" x14ac:dyDescent="0.2">
      <c r="A61" s="35">
        <f t="shared" si="1"/>
        <v>44057</v>
      </c>
      <c r="B61" s="36">
        <f>SUMIFS(СВЦЭМ!$D$33:$D$776,СВЦЭМ!$A$33:$A$776,$A61,СВЦЭМ!$B$33:$B$776,B$47)+'СЕТ СН'!$G$11+СВЦЭМ!$D$10+'СЕТ СН'!$G$6-'СЕТ СН'!$G$23</f>
        <v>1432.74708693</v>
      </c>
      <c r="C61" s="36">
        <f>SUMIFS(СВЦЭМ!$D$33:$D$776,СВЦЭМ!$A$33:$A$776,$A61,СВЦЭМ!$B$33:$B$776,C$47)+'СЕТ СН'!$G$11+СВЦЭМ!$D$10+'СЕТ СН'!$G$6-'СЕТ СН'!$G$23</f>
        <v>1453.1935818000002</v>
      </c>
      <c r="D61" s="36">
        <f>SUMIFS(СВЦЭМ!$D$33:$D$776,СВЦЭМ!$A$33:$A$776,$A61,СВЦЭМ!$B$33:$B$776,D$47)+'СЕТ СН'!$G$11+СВЦЭМ!$D$10+'СЕТ СН'!$G$6-'СЕТ СН'!$G$23</f>
        <v>1480.26064954</v>
      </c>
      <c r="E61" s="36">
        <f>SUMIFS(СВЦЭМ!$D$33:$D$776,СВЦЭМ!$A$33:$A$776,$A61,СВЦЭМ!$B$33:$B$776,E$47)+'СЕТ СН'!$G$11+СВЦЭМ!$D$10+'СЕТ СН'!$G$6-'СЕТ СН'!$G$23</f>
        <v>1481.3423139400002</v>
      </c>
      <c r="F61" s="36">
        <f>SUMIFS(СВЦЭМ!$D$33:$D$776,СВЦЭМ!$A$33:$A$776,$A61,СВЦЭМ!$B$33:$B$776,F$47)+'СЕТ СН'!$G$11+СВЦЭМ!$D$10+'СЕТ СН'!$G$6-'СЕТ СН'!$G$23</f>
        <v>1475.37356899</v>
      </c>
      <c r="G61" s="36">
        <f>SUMIFS(СВЦЭМ!$D$33:$D$776,СВЦЭМ!$A$33:$A$776,$A61,СВЦЭМ!$B$33:$B$776,G$47)+'СЕТ СН'!$G$11+СВЦЭМ!$D$10+'СЕТ СН'!$G$6-'СЕТ СН'!$G$23</f>
        <v>1463.48604389</v>
      </c>
      <c r="H61" s="36">
        <f>SUMIFS(СВЦЭМ!$D$33:$D$776,СВЦЭМ!$A$33:$A$776,$A61,СВЦЭМ!$B$33:$B$776,H$47)+'СЕТ СН'!$G$11+СВЦЭМ!$D$10+'СЕТ СН'!$G$6-'СЕТ СН'!$G$23</f>
        <v>1443.8865838000002</v>
      </c>
      <c r="I61" s="36">
        <f>SUMIFS(СВЦЭМ!$D$33:$D$776,СВЦЭМ!$A$33:$A$776,$A61,СВЦЭМ!$B$33:$B$776,I$47)+'СЕТ СН'!$G$11+СВЦЭМ!$D$10+'СЕТ СН'!$G$6-'СЕТ СН'!$G$23</f>
        <v>1444.7757457799999</v>
      </c>
      <c r="J61" s="36">
        <f>SUMIFS(СВЦЭМ!$D$33:$D$776,СВЦЭМ!$A$33:$A$776,$A61,СВЦЭМ!$B$33:$B$776,J$47)+'СЕТ СН'!$G$11+СВЦЭМ!$D$10+'СЕТ СН'!$G$6-'СЕТ СН'!$G$23</f>
        <v>1393.39854223</v>
      </c>
      <c r="K61" s="36">
        <f>SUMIFS(СВЦЭМ!$D$33:$D$776,СВЦЭМ!$A$33:$A$776,$A61,СВЦЭМ!$B$33:$B$776,K$47)+'СЕТ СН'!$G$11+СВЦЭМ!$D$10+'СЕТ СН'!$G$6-'СЕТ СН'!$G$23</f>
        <v>1371.68590883</v>
      </c>
      <c r="L61" s="36">
        <f>SUMIFS(СВЦЭМ!$D$33:$D$776,СВЦЭМ!$A$33:$A$776,$A61,СВЦЭМ!$B$33:$B$776,L$47)+'СЕТ СН'!$G$11+СВЦЭМ!$D$10+'СЕТ СН'!$G$6-'СЕТ СН'!$G$23</f>
        <v>1356.0092854899999</v>
      </c>
      <c r="M61" s="36">
        <f>SUMIFS(СВЦЭМ!$D$33:$D$776,СВЦЭМ!$A$33:$A$776,$A61,СВЦЭМ!$B$33:$B$776,M$47)+'СЕТ СН'!$G$11+СВЦЭМ!$D$10+'СЕТ СН'!$G$6-'СЕТ СН'!$G$23</f>
        <v>1318.33418785</v>
      </c>
      <c r="N61" s="36">
        <f>SUMIFS(СВЦЭМ!$D$33:$D$776,СВЦЭМ!$A$33:$A$776,$A61,СВЦЭМ!$B$33:$B$776,N$47)+'СЕТ СН'!$G$11+СВЦЭМ!$D$10+'СЕТ СН'!$G$6-'СЕТ СН'!$G$23</f>
        <v>1245.17442886</v>
      </c>
      <c r="O61" s="36">
        <f>SUMIFS(СВЦЭМ!$D$33:$D$776,СВЦЭМ!$A$33:$A$776,$A61,СВЦЭМ!$B$33:$B$776,O$47)+'СЕТ СН'!$G$11+СВЦЭМ!$D$10+'СЕТ СН'!$G$6-'СЕТ СН'!$G$23</f>
        <v>1225.04508373</v>
      </c>
      <c r="P61" s="36">
        <f>SUMIFS(СВЦЭМ!$D$33:$D$776,СВЦЭМ!$A$33:$A$776,$A61,СВЦЭМ!$B$33:$B$776,P$47)+'СЕТ СН'!$G$11+СВЦЭМ!$D$10+'СЕТ СН'!$G$6-'СЕТ СН'!$G$23</f>
        <v>1234.11838536</v>
      </c>
      <c r="Q61" s="36">
        <f>SUMIFS(СВЦЭМ!$D$33:$D$776,СВЦЭМ!$A$33:$A$776,$A61,СВЦЭМ!$B$33:$B$776,Q$47)+'СЕТ СН'!$G$11+СВЦЭМ!$D$10+'СЕТ СН'!$G$6-'СЕТ СН'!$G$23</f>
        <v>1246.65122249</v>
      </c>
      <c r="R61" s="36">
        <f>SUMIFS(СВЦЭМ!$D$33:$D$776,СВЦЭМ!$A$33:$A$776,$A61,СВЦЭМ!$B$33:$B$776,R$47)+'СЕТ СН'!$G$11+СВЦЭМ!$D$10+'СЕТ СН'!$G$6-'СЕТ СН'!$G$23</f>
        <v>1242.36608798</v>
      </c>
      <c r="S61" s="36">
        <f>SUMIFS(СВЦЭМ!$D$33:$D$776,СВЦЭМ!$A$33:$A$776,$A61,СВЦЭМ!$B$33:$B$776,S$47)+'СЕТ СН'!$G$11+СВЦЭМ!$D$10+'СЕТ СН'!$G$6-'СЕТ СН'!$G$23</f>
        <v>1253.5700686800001</v>
      </c>
      <c r="T61" s="36">
        <f>SUMIFS(СВЦЭМ!$D$33:$D$776,СВЦЭМ!$A$33:$A$776,$A61,СВЦЭМ!$B$33:$B$776,T$47)+'СЕТ СН'!$G$11+СВЦЭМ!$D$10+'СЕТ СН'!$G$6-'СЕТ СН'!$G$23</f>
        <v>1251.52184207</v>
      </c>
      <c r="U61" s="36">
        <f>SUMIFS(СВЦЭМ!$D$33:$D$776,СВЦЭМ!$A$33:$A$776,$A61,СВЦЭМ!$B$33:$B$776,U$47)+'СЕТ СН'!$G$11+СВЦЭМ!$D$10+'СЕТ СН'!$G$6-'СЕТ СН'!$G$23</f>
        <v>1262.6895593899999</v>
      </c>
      <c r="V61" s="36">
        <f>SUMIFS(СВЦЭМ!$D$33:$D$776,СВЦЭМ!$A$33:$A$776,$A61,СВЦЭМ!$B$33:$B$776,V$47)+'СЕТ СН'!$G$11+СВЦЭМ!$D$10+'СЕТ СН'!$G$6-'СЕТ СН'!$G$23</f>
        <v>1251.3029048600001</v>
      </c>
      <c r="W61" s="36">
        <f>SUMIFS(СВЦЭМ!$D$33:$D$776,СВЦЭМ!$A$33:$A$776,$A61,СВЦЭМ!$B$33:$B$776,W$47)+'СЕТ СН'!$G$11+СВЦЭМ!$D$10+'СЕТ СН'!$G$6-'СЕТ СН'!$G$23</f>
        <v>1254.1540755400001</v>
      </c>
      <c r="X61" s="36">
        <f>SUMIFS(СВЦЭМ!$D$33:$D$776,СВЦЭМ!$A$33:$A$776,$A61,СВЦЭМ!$B$33:$B$776,X$47)+'СЕТ СН'!$G$11+СВЦЭМ!$D$10+'СЕТ СН'!$G$6-'СЕТ СН'!$G$23</f>
        <v>1274.63287814</v>
      </c>
      <c r="Y61" s="36">
        <f>SUMIFS(СВЦЭМ!$D$33:$D$776,СВЦЭМ!$A$33:$A$776,$A61,СВЦЭМ!$B$33:$B$776,Y$47)+'СЕТ СН'!$G$11+СВЦЭМ!$D$10+'СЕТ СН'!$G$6-'СЕТ СН'!$G$23</f>
        <v>1347.7028479000001</v>
      </c>
    </row>
    <row r="62" spans="1:25" ht="15.75" x14ac:dyDescent="0.2">
      <c r="A62" s="35">
        <f t="shared" si="1"/>
        <v>44058</v>
      </c>
      <c r="B62" s="36">
        <f>SUMIFS(СВЦЭМ!$D$33:$D$776,СВЦЭМ!$A$33:$A$776,$A62,СВЦЭМ!$B$33:$B$776,B$47)+'СЕТ СН'!$G$11+СВЦЭМ!$D$10+'СЕТ СН'!$G$6-'СЕТ СН'!$G$23</f>
        <v>1374.69976464</v>
      </c>
      <c r="C62" s="36">
        <f>SUMIFS(СВЦЭМ!$D$33:$D$776,СВЦЭМ!$A$33:$A$776,$A62,СВЦЭМ!$B$33:$B$776,C$47)+'СЕТ СН'!$G$11+СВЦЭМ!$D$10+'СЕТ СН'!$G$6-'СЕТ СН'!$G$23</f>
        <v>1413.84595967</v>
      </c>
      <c r="D62" s="36">
        <f>SUMIFS(СВЦЭМ!$D$33:$D$776,СВЦЭМ!$A$33:$A$776,$A62,СВЦЭМ!$B$33:$B$776,D$47)+'СЕТ СН'!$G$11+СВЦЭМ!$D$10+'СЕТ СН'!$G$6-'СЕТ СН'!$G$23</f>
        <v>1404.63759893</v>
      </c>
      <c r="E62" s="36">
        <f>SUMIFS(СВЦЭМ!$D$33:$D$776,СВЦЭМ!$A$33:$A$776,$A62,СВЦЭМ!$B$33:$B$776,E$47)+'СЕТ СН'!$G$11+СВЦЭМ!$D$10+'СЕТ СН'!$G$6-'СЕТ СН'!$G$23</f>
        <v>1401.3305850900001</v>
      </c>
      <c r="F62" s="36">
        <f>SUMIFS(СВЦЭМ!$D$33:$D$776,СВЦЭМ!$A$33:$A$776,$A62,СВЦЭМ!$B$33:$B$776,F$47)+'СЕТ СН'!$G$11+СВЦЭМ!$D$10+'СЕТ СН'!$G$6-'СЕТ СН'!$G$23</f>
        <v>1404.1637679099999</v>
      </c>
      <c r="G62" s="36">
        <f>SUMIFS(СВЦЭМ!$D$33:$D$776,СВЦЭМ!$A$33:$A$776,$A62,СВЦЭМ!$B$33:$B$776,G$47)+'СЕТ СН'!$G$11+СВЦЭМ!$D$10+'СЕТ СН'!$G$6-'СЕТ СН'!$G$23</f>
        <v>1405.1257354200002</v>
      </c>
      <c r="H62" s="36">
        <f>SUMIFS(СВЦЭМ!$D$33:$D$776,СВЦЭМ!$A$33:$A$776,$A62,СВЦЭМ!$B$33:$B$776,H$47)+'СЕТ СН'!$G$11+СВЦЭМ!$D$10+'СЕТ СН'!$G$6-'СЕТ СН'!$G$23</f>
        <v>1394.7313375799999</v>
      </c>
      <c r="I62" s="36">
        <f>SUMIFS(СВЦЭМ!$D$33:$D$776,СВЦЭМ!$A$33:$A$776,$A62,СВЦЭМ!$B$33:$B$776,I$47)+'СЕТ СН'!$G$11+СВЦЭМ!$D$10+'СЕТ СН'!$G$6-'СЕТ СН'!$G$23</f>
        <v>1388.85042329</v>
      </c>
      <c r="J62" s="36">
        <f>SUMIFS(СВЦЭМ!$D$33:$D$776,СВЦЭМ!$A$33:$A$776,$A62,СВЦЭМ!$B$33:$B$776,J$47)+'СЕТ СН'!$G$11+СВЦЭМ!$D$10+'СЕТ СН'!$G$6-'СЕТ СН'!$G$23</f>
        <v>1349.5074132700001</v>
      </c>
      <c r="K62" s="36">
        <f>SUMIFS(СВЦЭМ!$D$33:$D$776,СВЦЭМ!$A$33:$A$776,$A62,СВЦЭМ!$B$33:$B$776,K$47)+'СЕТ СН'!$G$11+СВЦЭМ!$D$10+'СЕТ СН'!$G$6-'СЕТ СН'!$G$23</f>
        <v>1312.72375317</v>
      </c>
      <c r="L62" s="36">
        <f>SUMIFS(СВЦЭМ!$D$33:$D$776,СВЦЭМ!$A$33:$A$776,$A62,СВЦЭМ!$B$33:$B$776,L$47)+'СЕТ СН'!$G$11+СВЦЭМ!$D$10+'СЕТ СН'!$G$6-'СЕТ СН'!$G$23</f>
        <v>1309.09405707</v>
      </c>
      <c r="M62" s="36">
        <f>SUMIFS(СВЦЭМ!$D$33:$D$776,СВЦЭМ!$A$33:$A$776,$A62,СВЦЭМ!$B$33:$B$776,M$47)+'СЕТ СН'!$G$11+СВЦЭМ!$D$10+'СЕТ СН'!$G$6-'СЕТ СН'!$G$23</f>
        <v>1319.91933705</v>
      </c>
      <c r="N62" s="36">
        <f>SUMIFS(СВЦЭМ!$D$33:$D$776,СВЦЭМ!$A$33:$A$776,$A62,СВЦЭМ!$B$33:$B$776,N$47)+'СЕТ СН'!$G$11+СВЦЭМ!$D$10+'СЕТ СН'!$G$6-'СЕТ СН'!$G$23</f>
        <v>1314.94453428</v>
      </c>
      <c r="O62" s="36">
        <f>SUMIFS(СВЦЭМ!$D$33:$D$776,СВЦЭМ!$A$33:$A$776,$A62,СВЦЭМ!$B$33:$B$776,O$47)+'СЕТ СН'!$G$11+СВЦЭМ!$D$10+'СЕТ СН'!$G$6-'СЕТ СН'!$G$23</f>
        <v>1292.2096662399999</v>
      </c>
      <c r="P62" s="36">
        <f>SUMIFS(СВЦЭМ!$D$33:$D$776,СВЦЭМ!$A$33:$A$776,$A62,СВЦЭМ!$B$33:$B$776,P$47)+'СЕТ СН'!$G$11+СВЦЭМ!$D$10+'СЕТ СН'!$G$6-'СЕТ СН'!$G$23</f>
        <v>1294.0332131300001</v>
      </c>
      <c r="Q62" s="36">
        <f>SUMIFS(СВЦЭМ!$D$33:$D$776,СВЦЭМ!$A$33:$A$776,$A62,СВЦЭМ!$B$33:$B$776,Q$47)+'СЕТ СН'!$G$11+СВЦЭМ!$D$10+'СЕТ СН'!$G$6-'СЕТ СН'!$G$23</f>
        <v>1298.92025414</v>
      </c>
      <c r="R62" s="36">
        <f>SUMIFS(СВЦЭМ!$D$33:$D$776,СВЦЭМ!$A$33:$A$776,$A62,СВЦЭМ!$B$33:$B$776,R$47)+'СЕТ СН'!$G$11+СВЦЭМ!$D$10+'СЕТ СН'!$G$6-'СЕТ СН'!$G$23</f>
        <v>1302.7609838600001</v>
      </c>
      <c r="S62" s="36">
        <f>SUMIFS(СВЦЭМ!$D$33:$D$776,СВЦЭМ!$A$33:$A$776,$A62,СВЦЭМ!$B$33:$B$776,S$47)+'СЕТ СН'!$G$11+СВЦЭМ!$D$10+'СЕТ СН'!$G$6-'СЕТ СН'!$G$23</f>
        <v>1304.65820824</v>
      </c>
      <c r="T62" s="36">
        <f>SUMIFS(СВЦЭМ!$D$33:$D$776,СВЦЭМ!$A$33:$A$776,$A62,СВЦЭМ!$B$33:$B$776,T$47)+'СЕТ СН'!$G$11+СВЦЭМ!$D$10+'СЕТ СН'!$G$6-'СЕТ СН'!$G$23</f>
        <v>1301.85121116</v>
      </c>
      <c r="U62" s="36">
        <f>SUMIFS(СВЦЭМ!$D$33:$D$776,СВЦЭМ!$A$33:$A$776,$A62,СВЦЭМ!$B$33:$B$776,U$47)+'СЕТ СН'!$G$11+СВЦЭМ!$D$10+'СЕТ СН'!$G$6-'СЕТ СН'!$G$23</f>
        <v>1306.64247129</v>
      </c>
      <c r="V62" s="36">
        <f>SUMIFS(СВЦЭМ!$D$33:$D$776,СВЦЭМ!$A$33:$A$776,$A62,СВЦЭМ!$B$33:$B$776,V$47)+'СЕТ СН'!$G$11+СВЦЭМ!$D$10+'СЕТ СН'!$G$6-'СЕТ СН'!$G$23</f>
        <v>1296.7540117399999</v>
      </c>
      <c r="W62" s="36">
        <f>SUMIFS(СВЦЭМ!$D$33:$D$776,СВЦЭМ!$A$33:$A$776,$A62,СВЦЭМ!$B$33:$B$776,W$47)+'СЕТ СН'!$G$11+СВЦЭМ!$D$10+'СЕТ СН'!$G$6-'СЕТ СН'!$G$23</f>
        <v>1290.8123449899999</v>
      </c>
      <c r="X62" s="36">
        <f>SUMIFS(СВЦЭМ!$D$33:$D$776,СВЦЭМ!$A$33:$A$776,$A62,СВЦЭМ!$B$33:$B$776,X$47)+'СЕТ СН'!$G$11+СВЦЭМ!$D$10+'СЕТ СН'!$G$6-'СЕТ СН'!$G$23</f>
        <v>1307.80052701</v>
      </c>
      <c r="Y62" s="36">
        <f>SUMIFS(СВЦЭМ!$D$33:$D$776,СВЦЭМ!$A$33:$A$776,$A62,СВЦЭМ!$B$33:$B$776,Y$47)+'СЕТ СН'!$G$11+СВЦЭМ!$D$10+'СЕТ СН'!$G$6-'СЕТ СН'!$G$23</f>
        <v>1322.57456985</v>
      </c>
    </row>
    <row r="63" spans="1:25" ht="15.75" x14ac:dyDescent="0.2">
      <c r="A63" s="35">
        <f t="shared" si="1"/>
        <v>44059</v>
      </c>
      <c r="B63" s="36">
        <f>SUMIFS(СВЦЭМ!$D$33:$D$776,СВЦЭМ!$A$33:$A$776,$A63,СВЦЭМ!$B$33:$B$776,B$47)+'СЕТ СН'!$G$11+СВЦЭМ!$D$10+'СЕТ СН'!$G$6-'СЕТ СН'!$G$23</f>
        <v>1396.16235426</v>
      </c>
      <c r="C63" s="36">
        <f>SUMIFS(СВЦЭМ!$D$33:$D$776,СВЦЭМ!$A$33:$A$776,$A63,СВЦЭМ!$B$33:$B$776,C$47)+'СЕТ СН'!$G$11+СВЦЭМ!$D$10+'СЕТ СН'!$G$6-'СЕТ СН'!$G$23</f>
        <v>1413.4939346199999</v>
      </c>
      <c r="D63" s="36">
        <f>SUMIFS(СВЦЭМ!$D$33:$D$776,СВЦЭМ!$A$33:$A$776,$A63,СВЦЭМ!$B$33:$B$776,D$47)+'СЕТ СН'!$G$11+СВЦЭМ!$D$10+'СЕТ СН'!$G$6-'СЕТ СН'!$G$23</f>
        <v>1426.1618007000002</v>
      </c>
      <c r="E63" s="36">
        <f>SUMIFS(СВЦЭМ!$D$33:$D$776,СВЦЭМ!$A$33:$A$776,$A63,СВЦЭМ!$B$33:$B$776,E$47)+'СЕТ СН'!$G$11+СВЦЭМ!$D$10+'СЕТ СН'!$G$6-'СЕТ СН'!$G$23</f>
        <v>1433.87329088</v>
      </c>
      <c r="F63" s="36">
        <f>SUMIFS(СВЦЭМ!$D$33:$D$776,СВЦЭМ!$A$33:$A$776,$A63,СВЦЭМ!$B$33:$B$776,F$47)+'СЕТ СН'!$G$11+СВЦЭМ!$D$10+'СЕТ СН'!$G$6-'СЕТ СН'!$G$23</f>
        <v>1430.93332835</v>
      </c>
      <c r="G63" s="36">
        <f>SUMIFS(СВЦЭМ!$D$33:$D$776,СВЦЭМ!$A$33:$A$776,$A63,СВЦЭМ!$B$33:$B$776,G$47)+'СЕТ СН'!$G$11+СВЦЭМ!$D$10+'СЕТ СН'!$G$6-'СЕТ СН'!$G$23</f>
        <v>1426.7002155499999</v>
      </c>
      <c r="H63" s="36">
        <f>SUMIFS(СВЦЭМ!$D$33:$D$776,СВЦЭМ!$A$33:$A$776,$A63,СВЦЭМ!$B$33:$B$776,H$47)+'СЕТ СН'!$G$11+СВЦЭМ!$D$10+'СЕТ СН'!$G$6-'СЕТ СН'!$G$23</f>
        <v>1411.3574056800001</v>
      </c>
      <c r="I63" s="36">
        <f>SUMIFS(СВЦЭМ!$D$33:$D$776,СВЦЭМ!$A$33:$A$776,$A63,СВЦЭМ!$B$33:$B$776,I$47)+'СЕТ СН'!$G$11+СВЦЭМ!$D$10+'СЕТ СН'!$G$6-'СЕТ СН'!$G$23</f>
        <v>1365.9104937299999</v>
      </c>
      <c r="J63" s="36">
        <f>SUMIFS(СВЦЭМ!$D$33:$D$776,СВЦЭМ!$A$33:$A$776,$A63,СВЦЭМ!$B$33:$B$776,J$47)+'СЕТ СН'!$G$11+СВЦЭМ!$D$10+'СЕТ СН'!$G$6-'СЕТ СН'!$G$23</f>
        <v>1340.3120255399999</v>
      </c>
      <c r="K63" s="36">
        <f>SUMIFS(СВЦЭМ!$D$33:$D$776,СВЦЭМ!$A$33:$A$776,$A63,СВЦЭМ!$B$33:$B$776,K$47)+'СЕТ СН'!$G$11+СВЦЭМ!$D$10+'СЕТ СН'!$G$6-'СЕТ СН'!$G$23</f>
        <v>1312.2996192099999</v>
      </c>
      <c r="L63" s="36">
        <f>SUMIFS(СВЦЭМ!$D$33:$D$776,СВЦЭМ!$A$33:$A$776,$A63,СВЦЭМ!$B$33:$B$776,L$47)+'СЕТ СН'!$G$11+СВЦЭМ!$D$10+'СЕТ СН'!$G$6-'СЕТ СН'!$G$23</f>
        <v>1303.8273274399999</v>
      </c>
      <c r="M63" s="36">
        <f>SUMIFS(СВЦЭМ!$D$33:$D$776,СВЦЭМ!$A$33:$A$776,$A63,СВЦЭМ!$B$33:$B$776,M$47)+'СЕТ СН'!$G$11+СВЦЭМ!$D$10+'СЕТ СН'!$G$6-'СЕТ СН'!$G$23</f>
        <v>1280.41678596</v>
      </c>
      <c r="N63" s="36">
        <f>SUMIFS(СВЦЭМ!$D$33:$D$776,СВЦЭМ!$A$33:$A$776,$A63,СВЦЭМ!$B$33:$B$776,N$47)+'СЕТ СН'!$G$11+СВЦЭМ!$D$10+'СЕТ СН'!$G$6-'СЕТ СН'!$G$23</f>
        <v>1271.1554729899999</v>
      </c>
      <c r="O63" s="36">
        <f>SUMIFS(СВЦЭМ!$D$33:$D$776,СВЦЭМ!$A$33:$A$776,$A63,СВЦЭМ!$B$33:$B$776,O$47)+'СЕТ СН'!$G$11+СВЦЭМ!$D$10+'СЕТ СН'!$G$6-'СЕТ СН'!$G$23</f>
        <v>1255.3045716300001</v>
      </c>
      <c r="P63" s="36">
        <f>SUMIFS(СВЦЭМ!$D$33:$D$776,СВЦЭМ!$A$33:$A$776,$A63,СВЦЭМ!$B$33:$B$776,P$47)+'СЕТ СН'!$G$11+СВЦЭМ!$D$10+'СЕТ СН'!$G$6-'СЕТ СН'!$G$23</f>
        <v>1251.5042552899999</v>
      </c>
      <c r="Q63" s="36">
        <f>SUMIFS(СВЦЭМ!$D$33:$D$776,СВЦЭМ!$A$33:$A$776,$A63,СВЦЭМ!$B$33:$B$776,Q$47)+'СЕТ СН'!$G$11+СВЦЭМ!$D$10+'СЕТ СН'!$G$6-'СЕТ СН'!$G$23</f>
        <v>1268.5296469499999</v>
      </c>
      <c r="R63" s="36">
        <f>SUMIFS(СВЦЭМ!$D$33:$D$776,СВЦЭМ!$A$33:$A$776,$A63,СВЦЭМ!$B$33:$B$776,R$47)+'СЕТ СН'!$G$11+СВЦЭМ!$D$10+'СЕТ СН'!$G$6-'СЕТ СН'!$G$23</f>
        <v>1282.8649356800001</v>
      </c>
      <c r="S63" s="36">
        <f>SUMIFS(СВЦЭМ!$D$33:$D$776,СВЦЭМ!$A$33:$A$776,$A63,СВЦЭМ!$B$33:$B$776,S$47)+'СЕТ СН'!$G$11+СВЦЭМ!$D$10+'СЕТ СН'!$G$6-'СЕТ СН'!$G$23</f>
        <v>1290.44027964</v>
      </c>
      <c r="T63" s="36">
        <f>SUMIFS(СВЦЭМ!$D$33:$D$776,СВЦЭМ!$A$33:$A$776,$A63,СВЦЭМ!$B$33:$B$776,T$47)+'СЕТ СН'!$G$11+СВЦЭМ!$D$10+'СЕТ СН'!$G$6-'СЕТ СН'!$G$23</f>
        <v>1295.06048188</v>
      </c>
      <c r="U63" s="36">
        <f>SUMIFS(СВЦЭМ!$D$33:$D$776,СВЦЭМ!$A$33:$A$776,$A63,СВЦЭМ!$B$33:$B$776,U$47)+'СЕТ СН'!$G$11+СВЦЭМ!$D$10+'СЕТ СН'!$G$6-'СЕТ СН'!$G$23</f>
        <v>1305.73400442</v>
      </c>
      <c r="V63" s="36">
        <f>SUMIFS(СВЦЭМ!$D$33:$D$776,СВЦЭМ!$A$33:$A$776,$A63,СВЦЭМ!$B$33:$B$776,V$47)+'СЕТ СН'!$G$11+СВЦЭМ!$D$10+'СЕТ СН'!$G$6-'СЕТ СН'!$G$23</f>
        <v>1291.29653635</v>
      </c>
      <c r="W63" s="36">
        <f>SUMIFS(СВЦЭМ!$D$33:$D$776,СВЦЭМ!$A$33:$A$776,$A63,СВЦЭМ!$B$33:$B$776,W$47)+'СЕТ СН'!$G$11+СВЦЭМ!$D$10+'СЕТ СН'!$G$6-'СЕТ СН'!$G$23</f>
        <v>1288.24754575</v>
      </c>
      <c r="X63" s="36">
        <f>SUMIFS(СВЦЭМ!$D$33:$D$776,СВЦЭМ!$A$33:$A$776,$A63,СВЦЭМ!$B$33:$B$776,X$47)+'СЕТ СН'!$G$11+СВЦЭМ!$D$10+'СЕТ СН'!$G$6-'СЕТ СН'!$G$23</f>
        <v>1304.84451898</v>
      </c>
      <c r="Y63" s="36">
        <f>SUMIFS(СВЦЭМ!$D$33:$D$776,СВЦЭМ!$A$33:$A$776,$A63,СВЦЭМ!$B$33:$B$776,Y$47)+'СЕТ СН'!$G$11+СВЦЭМ!$D$10+'СЕТ СН'!$G$6-'СЕТ СН'!$G$23</f>
        <v>1310.1215955</v>
      </c>
    </row>
    <row r="64" spans="1:25" ht="15.75" x14ac:dyDescent="0.2">
      <c r="A64" s="35">
        <f t="shared" si="1"/>
        <v>44060</v>
      </c>
      <c r="B64" s="36">
        <f>SUMIFS(СВЦЭМ!$D$33:$D$776,СВЦЭМ!$A$33:$A$776,$A64,СВЦЭМ!$B$33:$B$776,B$47)+'СЕТ СН'!$G$11+СВЦЭМ!$D$10+'СЕТ СН'!$G$6-'СЕТ СН'!$G$23</f>
        <v>1410.65136179</v>
      </c>
      <c r="C64" s="36">
        <f>SUMIFS(СВЦЭМ!$D$33:$D$776,СВЦЭМ!$A$33:$A$776,$A64,СВЦЭМ!$B$33:$B$776,C$47)+'СЕТ СН'!$G$11+СВЦЭМ!$D$10+'СЕТ СН'!$G$6-'СЕТ СН'!$G$23</f>
        <v>1437.2840705600001</v>
      </c>
      <c r="D64" s="36">
        <f>SUMIFS(СВЦЭМ!$D$33:$D$776,СВЦЭМ!$A$33:$A$776,$A64,СВЦЭМ!$B$33:$B$776,D$47)+'СЕТ СН'!$G$11+СВЦЭМ!$D$10+'СЕТ СН'!$G$6-'СЕТ СН'!$G$23</f>
        <v>1450.7300277899999</v>
      </c>
      <c r="E64" s="36">
        <f>SUMIFS(СВЦЭМ!$D$33:$D$776,СВЦЭМ!$A$33:$A$776,$A64,СВЦЭМ!$B$33:$B$776,E$47)+'СЕТ СН'!$G$11+СВЦЭМ!$D$10+'СЕТ СН'!$G$6-'СЕТ СН'!$G$23</f>
        <v>1460.1564158400001</v>
      </c>
      <c r="F64" s="36">
        <f>SUMIFS(СВЦЭМ!$D$33:$D$776,СВЦЭМ!$A$33:$A$776,$A64,СВЦЭМ!$B$33:$B$776,F$47)+'СЕТ СН'!$G$11+СВЦЭМ!$D$10+'СЕТ СН'!$G$6-'СЕТ СН'!$G$23</f>
        <v>1456.1271862799999</v>
      </c>
      <c r="G64" s="36">
        <f>SUMIFS(СВЦЭМ!$D$33:$D$776,СВЦЭМ!$A$33:$A$776,$A64,СВЦЭМ!$B$33:$B$776,G$47)+'СЕТ СН'!$G$11+СВЦЭМ!$D$10+'СЕТ СН'!$G$6-'СЕТ СН'!$G$23</f>
        <v>1457.9753998199999</v>
      </c>
      <c r="H64" s="36">
        <f>SUMIFS(СВЦЭМ!$D$33:$D$776,СВЦЭМ!$A$33:$A$776,$A64,СВЦЭМ!$B$33:$B$776,H$47)+'СЕТ СН'!$G$11+СВЦЭМ!$D$10+'СЕТ СН'!$G$6-'СЕТ СН'!$G$23</f>
        <v>1473.2841909700001</v>
      </c>
      <c r="I64" s="36">
        <f>SUMIFS(СВЦЭМ!$D$33:$D$776,СВЦЭМ!$A$33:$A$776,$A64,СВЦЭМ!$B$33:$B$776,I$47)+'СЕТ СН'!$G$11+СВЦЭМ!$D$10+'СЕТ СН'!$G$6-'СЕТ СН'!$G$23</f>
        <v>1516.4284335500001</v>
      </c>
      <c r="J64" s="36">
        <f>SUMIFS(СВЦЭМ!$D$33:$D$776,СВЦЭМ!$A$33:$A$776,$A64,СВЦЭМ!$B$33:$B$776,J$47)+'СЕТ СН'!$G$11+СВЦЭМ!$D$10+'СЕТ СН'!$G$6-'СЕТ СН'!$G$23</f>
        <v>1472.3952531499999</v>
      </c>
      <c r="K64" s="36">
        <f>SUMIFS(СВЦЭМ!$D$33:$D$776,СВЦЭМ!$A$33:$A$776,$A64,СВЦЭМ!$B$33:$B$776,K$47)+'СЕТ СН'!$G$11+СВЦЭМ!$D$10+'СЕТ СН'!$G$6-'СЕТ СН'!$G$23</f>
        <v>1441.62266447</v>
      </c>
      <c r="L64" s="36">
        <f>SUMIFS(СВЦЭМ!$D$33:$D$776,СВЦЭМ!$A$33:$A$776,$A64,СВЦЭМ!$B$33:$B$776,L$47)+'СЕТ СН'!$G$11+СВЦЭМ!$D$10+'СЕТ СН'!$G$6-'СЕТ СН'!$G$23</f>
        <v>1428.2618492300001</v>
      </c>
      <c r="M64" s="36">
        <f>SUMIFS(СВЦЭМ!$D$33:$D$776,СВЦЭМ!$A$33:$A$776,$A64,СВЦЭМ!$B$33:$B$776,M$47)+'СЕТ СН'!$G$11+СВЦЭМ!$D$10+'СЕТ СН'!$G$6-'СЕТ СН'!$G$23</f>
        <v>1369.67595381</v>
      </c>
      <c r="N64" s="36">
        <f>SUMIFS(СВЦЭМ!$D$33:$D$776,СВЦЭМ!$A$33:$A$776,$A64,СВЦЭМ!$B$33:$B$776,N$47)+'СЕТ СН'!$G$11+СВЦЭМ!$D$10+'СЕТ СН'!$G$6-'СЕТ СН'!$G$23</f>
        <v>1301.0600061</v>
      </c>
      <c r="O64" s="36">
        <f>SUMIFS(СВЦЭМ!$D$33:$D$776,СВЦЭМ!$A$33:$A$776,$A64,СВЦЭМ!$B$33:$B$776,O$47)+'СЕТ СН'!$G$11+СВЦЭМ!$D$10+'СЕТ СН'!$G$6-'СЕТ СН'!$G$23</f>
        <v>1267.2483240900001</v>
      </c>
      <c r="P64" s="36">
        <f>SUMIFS(СВЦЭМ!$D$33:$D$776,СВЦЭМ!$A$33:$A$776,$A64,СВЦЭМ!$B$33:$B$776,P$47)+'СЕТ СН'!$G$11+СВЦЭМ!$D$10+'СЕТ СН'!$G$6-'СЕТ СН'!$G$23</f>
        <v>1267.34383473</v>
      </c>
      <c r="Q64" s="36">
        <f>SUMIFS(СВЦЭМ!$D$33:$D$776,СВЦЭМ!$A$33:$A$776,$A64,СВЦЭМ!$B$33:$B$776,Q$47)+'СЕТ СН'!$G$11+СВЦЭМ!$D$10+'СЕТ СН'!$G$6-'СЕТ СН'!$G$23</f>
        <v>1273.68875867</v>
      </c>
      <c r="R64" s="36">
        <f>SUMIFS(СВЦЭМ!$D$33:$D$776,СВЦЭМ!$A$33:$A$776,$A64,СВЦЭМ!$B$33:$B$776,R$47)+'СЕТ СН'!$G$11+СВЦЭМ!$D$10+'СЕТ СН'!$G$6-'СЕТ СН'!$G$23</f>
        <v>1270.6716323800001</v>
      </c>
      <c r="S64" s="36">
        <f>SUMIFS(СВЦЭМ!$D$33:$D$776,СВЦЭМ!$A$33:$A$776,$A64,СВЦЭМ!$B$33:$B$776,S$47)+'СЕТ СН'!$G$11+СВЦЭМ!$D$10+'СЕТ СН'!$G$6-'СЕТ СН'!$G$23</f>
        <v>1273.9428272700002</v>
      </c>
      <c r="T64" s="36">
        <f>SUMIFS(СВЦЭМ!$D$33:$D$776,СВЦЭМ!$A$33:$A$776,$A64,СВЦЭМ!$B$33:$B$776,T$47)+'СЕТ СН'!$G$11+СВЦЭМ!$D$10+'СЕТ СН'!$G$6-'СЕТ СН'!$G$23</f>
        <v>1271.20220561</v>
      </c>
      <c r="U64" s="36">
        <f>SUMIFS(СВЦЭМ!$D$33:$D$776,СВЦЭМ!$A$33:$A$776,$A64,СВЦЭМ!$B$33:$B$776,U$47)+'СЕТ СН'!$G$11+СВЦЭМ!$D$10+'СЕТ СН'!$G$6-'СЕТ СН'!$G$23</f>
        <v>1274.70534754</v>
      </c>
      <c r="V64" s="36">
        <f>SUMIFS(СВЦЭМ!$D$33:$D$776,СВЦЭМ!$A$33:$A$776,$A64,СВЦЭМ!$B$33:$B$776,V$47)+'СЕТ СН'!$G$11+СВЦЭМ!$D$10+'СЕТ СН'!$G$6-'СЕТ СН'!$G$23</f>
        <v>1273.46010432</v>
      </c>
      <c r="W64" s="36">
        <f>SUMIFS(СВЦЭМ!$D$33:$D$776,СВЦЭМ!$A$33:$A$776,$A64,СВЦЭМ!$B$33:$B$776,W$47)+'СЕТ СН'!$G$11+СВЦЭМ!$D$10+'СЕТ СН'!$G$6-'СЕТ СН'!$G$23</f>
        <v>1271.2828497999999</v>
      </c>
      <c r="X64" s="36">
        <f>SUMIFS(СВЦЭМ!$D$33:$D$776,СВЦЭМ!$A$33:$A$776,$A64,СВЦЭМ!$B$33:$B$776,X$47)+'СЕТ СН'!$G$11+СВЦЭМ!$D$10+'СЕТ СН'!$G$6-'СЕТ СН'!$G$23</f>
        <v>1273.34334448</v>
      </c>
      <c r="Y64" s="36">
        <f>SUMIFS(СВЦЭМ!$D$33:$D$776,СВЦЭМ!$A$33:$A$776,$A64,СВЦЭМ!$B$33:$B$776,Y$47)+'СЕТ СН'!$G$11+СВЦЭМ!$D$10+'СЕТ СН'!$G$6-'СЕТ СН'!$G$23</f>
        <v>1335.0693773399998</v>
      </c>
    </row>
    <row r="65" spans="1:26" ht="15.75" x14ac:dyDescent="0.2">
      <c r="A65" s="35">
        <f t="shared" si="1"/>
        <v>44061</v>
      </c>
      <c r="B65" s="36">
        <f>SUMIFS(СВЦЭМ!$D$33:$D$776,СВЦЭМ!$A$33:$A$776,$A65,СВЦЭМ!$B$33:$B$776,B$47)+'СЕТ СН'!$G$11+СВЦЭМ!$D$10+'СЕТ СН'!$G$6-'СЕТ СН'!$G$23</f>
        <v>1412.61024608</v>
      </c>
      <c r="C65" s="36">
        <f>SUMIFS(СВЦЭМ!$D$33:$D$776,СВЦЭМ!$A$33:$A$776,$A65,СВЦЭМ!$B$33:$B$776,C$47)+'СЕТ СН'!$G$11+СВЦЭМ!$D$10+'СЕТ СН'!$G$6-'СЕТ СН'!$G$23</f>
        <v>1448.9714800500001</v>
      </c>
      <c r="D65" s="36">
        <f>SUMIFS(СВЦЭМ!$D$33:$D$776,СВЦЭМ!$A$33:$A$776,$A65,СВЦЭМ!$B$33:$B$776,D$47)+'СЕТ СН'!$G$11+СВЦЭМ!$D$10+'СЕТ СН'!$G$6-'СЕТ СН'!$G$23</f>
        <v>1467.47112466</v>
      </c>
      <c r="E65" s="36">
        <f>SUMIFS(СВЦЭМ!$D$33:$D$776,СВЦЭМ!$A$33:$A$776,$A65,СВЦЭМ!$B$33:$B$776,E$47)+'СЕТ СН'!$G$11+СВЦЭМ!$D$10+'СЕТ СН'!$G$6-'СЕТ СН'!$G$23</f>
        <v>1467.6475697800001</v>
      </c>
      <c r="F65" s="36">
        <f>SUMIFS(СВЦЭМ!$D$33:$D$776,СВЦЭМ!$A$33:$A$776,$A65,СВЦЭМ!$B$33:$B$776,F$47)+'СЕТ СН'!$G$11+СВЦЭМ!$D$10+'СЕТ СН'!$G$6-'СЕТ СН'!$G$23</f>
        <v>1478.4300195599999</v>
      </c>
      <c r="G65" s="36">
        <f>SUMIFS(СВЦЭМ!$D$33:$D$776,СВЦЭМ!$A$33:$A$776,$A65,СВЦЭМ!$B$33:$B$776,G$47)+'СЕТ СН'!$G$11+СВЦЭМ!$D$10+'СЕТ СН'!$G$6-'СЕТ СН'!$G$23</f>
        <v>1472.2763847599999</v>
      </c>
      <c r="H65" s="36">
        <f>SUMIFS(СВЦЭМ!$D$33:$D$776,СВЦЭМ!$A$33:$A$776,$A65,СВЦЭМ!$B$33:$B$776,H$47)+'СЕТ СН'!$G$11+СВЦЭМ!$D$10+'СЕТ СН'!$G$6-'СЕТ СН'!$G$23</f>
        <v>1475.39260511</v>
      </c>
      <c r="I65" s="36">
        <f>SUMIFS(СВЦЭМ!$D$33:$D$776,СВЦЭМ!$A$33:$A$776,$A65,СВЦЭМ!$B$33:$B$776,I$47)+'СЕТ СН'!$G$11+СВЦЭМ!$D$10+'СЕТ СН'!$G$6-'СЕТ СН'!$G$23</f>
        <v>1477.9459133300002</v>
      </c>
      <c r="J65" s="36">
        <f>SUMIFS(СВЦЭМ!$D$33:$D$776,СВЦЭМ!$A$33:$A$776,$A65,СВЦЭМ!$B$33:$B$776,J$47)+'СЕТ СН'!$G$11+СВЦЭМ!$D$10+'СЕТ СН'!$G$6-'СЕТ СН'!$G$23</f>
        <v>1425.03553369</v>
      </c>
      <c r="K65" s="36">
        <f>SUMIFS(СВЦЭМ!$D$33:$D$776,СВЦЭМ!$A$33:$A$776,$A65,СВЦЭМ!$B$33:$B$776,K$47)+'СЕТ СН'!$G$11+СВЦЭМ!$D$10+'СЕТ СН'!$G$6-'СЕТ СН'!$G$23</f>
        <v>1408.78449161</v>
      </c>
      <c r="L65" s="36">
        <f>SUMIFS(СВЦЭМ!$D$33:$D$776,СВЦЭМ!$A$33:$A$776,$A65,СВЦЭМ!$B$33:$B$776,L$47)+'СЕТ СН'!$G$11+СВЦЭМ!$D$10+'СЕТ СН'!$G$6-'СЕТ СН'!$G$23</f>
        <v>1406.46228761</v>
      </c>
      <c r="M65" s="36">
        <f>SUMIFS(СВЦЭМ!$D$33:$D$776,СВЦЭМ!$A$33:$A$776,$A65,СВЦЭМ!$B$33:$B$776,M$47)+'СЕТ СН'!$G$11+СВЦЭМ!$D$10+'СЕТ СН'!$G$6-'СЕТ СН'!$G$23</f>
        <v>1362.98561479</v>
      </c>
      <c r="N65" s="36">
        <f>SUMIFS(СВЦЭМ!$D$33:$D$776,СВЦЭМ!$A$33:$A$776,$A65,СВЦЭМ!$B$33:$B$776,N$47)+'СЕТ СН'!$G$11+СВЦЭМ!$D$10+'СЕТ СН'!$G$6-'СЕТ СН'!$G$23</f>
        <v>1288.6894056900001</v>
      </c>
      <c r="O65" s="36">
        <f>SUMIFS(СВЦЭМ!$D$33:$D$776,СВЦЭМ!$A$33:$A$776,$A65,СВЦЭМ!$B$33:$B$776,O$47)+'СЕТ СН'!$G$11+СВЦЭМ!$D$10+'СЕТ СН'!$G$6-'СЕТ СН'!$G$23</f>
        <v>1267.7595353699999</v>
      </c>
      <c r="P65" s="36">
        <f>SUMIFS(СВЦЭМ!$D$33:$D$776,СВЦЭМ!$A$33:$A$776,$A65,СВЦЭМ!$B$33:$B$776,P$47)+'СЕТ СН'!$G$11+СВЦЭМ!$D$10+'СЕТ СН'!$G$6-'СЕТ СН'!$G$23</f>
        <v>1267.2044913099999</v>
      </c>
      <c r="Q65" s="36">
        <f>SUMIFS(СВЦЭМ!$D$33:$D$776,СВЦЭМ!$A$33:$A$776,$A65,СВЦЭМ!$B$33:$B$776,Q$47)+'СЕТ СН'!$G$11+СВЦЭМ!$D$10+'СЕТ СН'!$G$6-'СЕТ СН'!$G$23</f>
        <v>1267.83739494</v>
      </c>
      <c r="R65" s="36">
        <f>SUMIFS(СВЦЭМ!$D$33:$D$776,СВЦЭМ!$A$33:$A$776,$A65,СВЦЭМ!$B$33:$B$776,R$47)+'СЕТ СН'!$G$11+СВЦЭМ!$D$10+'СЕТ СН'!$G$6-'СЕТ СН'!$G$23</f>
        <v>1256.8094673999999</v>
      </c>
      <c r="S65" s="36">
        <f>SUMIFS(СВЦЭМ!$D$33:$D$776,СВЦЭМ!$A$33:$A$776,$A65,СВЦЭМ!$B$33:$B$776,S$47)+'СЕТ СН'!$G$11+СВЦЭМ!$D$10+'СЕТ СН'!$G$6-'СЕТ СН'!$G$23</f>
        <v>1260.4024286399999</v>
      </c>
      <c r="T65" s="36">
        <f>SUMIFS(СВЦЭМ!$D$33:$D$776,СВЦЭМ!$A$33:$A$776,$A65,СВЦЭМ!$B$33:$B$776,T$47)+'СЕТ СН'!$G$11+СВЦЭМ!$D$10+'СЕТ СН'!$G$6-'СЕТ СН'!$G$23</f>
        <v>1260.5697565099999</v>
      </c>
      <c r="U65" s="36">
        <f>SUMIFS(СВЦЭМ!$D$33:$D$776,СВЦЭМ!$A$33:$A$776,$A65,СВЦЭМ!$B$33:$B$776,U$47)+'СЕТ СН'!$G$11+СВЦЭМ!$D$10+'СЕТ СН'!$G$6-'СЕТ СН'!$G$23</f>
        <v>1259.18966514</v>
      </c>
      <c r="V65" s="36">
        <f>SUMIFS(СВЦЭМ!$D$33:$D$776,СВЦЭМ!$A$33:$A$776,$A65,СВЦЭМ!$B$33:$B$776,V$47)+'СЕТ СН'!$G$11+СВЦЭМ!$D$10+'СЕТ СН'!$G$6-'СЕТ СН'!$G$23</f>
        <v>1255.5627005800002</v>
      </c>
      <c r="W65" s="36">
        <f>SUMIFS(СВЦЭМ!$D$33:$D$776,СВЦЭМ!$A$33:$A$776,$A65,СВЦЭМ!$B$33:$B$776,W$47)+'СЕТ СН'!$G$11+СВЦЭМ!$D$10+'СЕТ СН'!$G$6-'СЕТ СН'!$G$23</f>
        <v>1272.3489022200001</v>
      </c>
      <c r="X65" s="36">
        <f>SUMIFS(СВЦЭМ!$D$33:$D$776,СВЦЭМ!$A$33:$A$776,$A65,СВЦЭМ!$B$33:$B$776,X$47)+'СЕТ СН'!$G$11+СВЦЭМ!$D$10+'СЕТ СН'!$G$6-'СЕТ СН'!$G$23</f>
        <v>1273.0374059800001</v>
      </c>
      <c r="Y65" s="36">
        <f>SUMIFS(СВЦЭМ!$D$33:$D$776,СВЦЭМ!$A$33:$A$776,$A65,СВЦЭМ!$B$33:$B$776,Y$47)+'СЕТ СН'!$G$11+СВЦЭМ!$D$10+'СЕТ СН'!$G$6-'СЕТ СН'!$G$23</f>
        <v>1344.0623776</v>
      </c>
    </row>
    <row r="66" spans="1:26" ht="15.75" x14ac:dyDescent="0.2">
      <c r="A66" s="35">
        <f t="shared" si="1"/>
        <v>44062</v>
      </c>
      <c r="B66" s="36">
        <f>SUMIFS(СВЦЭМ!$D$33:$D$776,СВЦЭМ!$A$33:$A$776,$A66,СВЦЭМ!$B$33:$B$776,B$47)+'СЕТ СН'!$G$11+СВЦЭМ!$D$10+'СЕТ СН'!$G$6-'СЕТ СН'!$G$23</f>
        <v>1350.9869971799999</v>
      </c>
      <c r="C66" s="36">
        <f>SUMIFS(СВЦЭМ!$D$33:$D$776,СВЦЭМ!$A$33:$A$776,$A66,СВЦЭМ!$B$33:$B$776,C$47)+'СЕТ СН'!$G$11+СВЦЭМ!$D$10+'СЕТ СН'!$G$6-'СЕТ СН'!$G$23</f>
        <v>1391.05126187</v>
      </c>
      <c r="D66" s="36">
        <f>SUMIFS(СВЦЭМ!$D$33:$D$776,СВЦЭМ!$A$33:$A$776,$A66,СВЦЭМ!$B$33:$B$776,D$47)+'СЕТ СН'!$G$11+СВЦЭМ!$D$10+'СЕТ СН'!$G$6-'СЕТ СН'!$G$23</f>
        <v>1398.49687384</v>
      </c>
      <c r="E66" s="36">
        <f>SUMIFS(СВЦЭМ!$D$33:$D$776,СВЦЭМ!$A$33:$A$776,$A66,СВЦЭМ!$B$33:$B$776,E$47)+'СЕТ СН'!$G$11+СВЦЭМ!$D$10+'СЕТ СН'!$G$6-'СЕТ СН'!$G$23</f>
        <v>1414.5108645599998</v>
      </c>
      <c r="F66" s="36">
        <f>SUMIFS(СВЦЭМ!$D$33:$D$776,СВЦЭМ!$A$33:$A$776,$A66,СВЦЭМ!$B$33:$B$776,F$47)+'СЕТ СН'!$G$11+СВЦЭМ!$D$10+'СЕТ СН'!$G$6-'СЕТ СН'!$G$23</f>
        <v>1423.3192508900001</v>
      </c>
      <c r="G66" s="36">
        <f>SUMIFS(СВЦЭМ!$D$33:$D$776,СВЦЭМ!$A$33:$A$776,$A66,СВЦЭМ!$B$33:$B$776,G$47)+'СЕТ СН'!$G$11+СВЦЭМ!$D$10+'СЕТ СН'!$G$6-'СЕТ СН'!$G$23</f>
        <v>1406.26587264</v>
      </c>
      <c r="H66" s="36">
        <f>SUMIFS(СВЦЭМ!$D$33:$D$776,СВЦЭМ!$A$33:$A$776,$A66,СВЦЭМ!$B$33:$B$776,H$47)+'СЕТ СН'!$G$11+СВЦЭМ!$D$10+'СЕТ СН'!$G$6-'СЕТ СН'!$G$23</f>
        <v>1404.7166511300002</v>
      </c>
      <c r="I66" s="36">
        <f>SUMIFS(СВЦЭМ!$D$33:$D$776,СВЦЭМ!$A$33:$A$776,$A66,СВЦЭМ!$B$33:$B$776,I$47)+'СЕТ СН'!$G$11+СВЦЭМ!$D$10+'СЕТ СН'!$G$6-'СЕТ СН'!$G$23</f>
        <v>1430.0698074299999</v>
      </c>
      <c r="J66" s="36">
        <f>SUMIFS(СВЦЭМ!$D$33:$D$776,СВЦЭМ!$A$33:$A$776,$A66,СВЦЭМ!$B$33:$B$776,J$47)+'СЕТ СН'!$G$11+СВЦЭМ!$D$10+'СЕТ СН'!$G$6-'СЕТ СН'!$G$23</f>
        <v>1406.6621905699999</v>
      </c>
      <c r="K66" s="36">
        <f>SUMIFS(СВЦЭМ!$D$33:$D$776,СВЦЭМ!$A$33:$A$776,$A66,СВЦЭМ!$B$33:$B$776,K$47)+'СЕТ СН'!$G$11+СВЦЭМ!$D$10+'СЕТ СН'!$G$6-'СЕТ СН'!$G$23</f>
        <v>1375.09785659</v>
      </c>
      <c r="L66" s="36">
        <f>SUMIFS(СВЦЭМ!$D$33:$D$776,СВЦЭМ!$A$33:$A$776,$A66,СВЦЭМ!$B$33:$B$776,L$47)+'СЕТ СН'!$G$11+СВЦЭМ!$D$10+'СЕТ СН'!$G$6-'СЕТ СН'!$G$23</f>
        <v>1334.0321662400002</v>
      </c>
      <c r="M66" s="36">
        <f>SUMIFS(СВЦЭМ!$D$33:$D$776,СВЦЭМ!$A$33:$A$776,$A66,СВЦЭМ!$B$33:$B$776,M$47)+'СЕТ СН'!$G$11+СВЦЭМ!$D$10+'СЕТ СН'!$G$6-'СЕТ СН'!$G$23</f>
        <v>1295.01232996</v>
      </c>
      <c r="N66" s="36">
        <f>SUMIFS(СВЦЭМ!$D$33:$D$776,СВЦЭМ!$A$33:$A$776,$A66,СВЦЭМ!$B$33:$B$776,N$47)+'СЕТ СН'!$G$11+СВЦЭМ!$D$10+'СЕТ СН'!$G$6-'СЕТ СН'!$G$23</f>
        <v>1258.23698775</v>
      </c>
      <c r="O66" s="36">
        <f>SUMIFS(СВЦЭМ!$D$33:$D$776,СВЦЭМ!$A$33:$A$776,$A66,СВЦЭМ!$B$33:$B$776,O$47)+'СЕТ СН'!$G$11+СВЦЭМ!$D$10+'СЕТ СН'!$G$6-'СЕТ СН'!$G$23</f>
        <v>1246.62978266</v>
      </c>
      <c r="P66" s="36">
        <f>SUMIFS(СВЦЭМ!$D$33:$D$776,СВЦЭМ!$A$33:$A$776,$A66,СВЦЭМ!$B$33:$B$776,P$47)+'СЕТ СН'!$G$11+СВЦЭМ!$D$10+'СЕТ СН'!$G$6-'СЕТ СН'!$G$23</f>
        <v>1245.55696539</v>
      </c>
      <c r="Q66" s="36">
        <f>SUMIFS(СВЦЭМ!$D$33:$D$776,СВЦЭМ!$A$33:$A$776,$A66,СВЦЭМ!$B$33:$B$776,Q$47)+'СЕТ СН'!$G$11+СВЦЭМ!$D$10+'СЕТ СН'!$G$6-'СЕТ СН'!$G$23</f>
        <v>1246.3877500900001</v>
      </c>
      <c r="R66" s="36">
        <f>SUMIFS(СВЦЭМ!$D$33:$D$776,СВЦЭМ!$A$33:$A$776,$A66,СВЦЭМ!$B$33:$B$776,R$47)+'СЕТ СН'!$G$11+СВЦЭМ!$D$10+'СЕТ СН'!$G$6-'СЕТ СН'!$G$23</f>
        <v>1242.27290103</v>
      </c>
      <c r="S66" s="36">
        <f>SUMIFS(СВЦЭМ!$D$33:$D$776,СВЦЭМ!$A$33:$A$776,$A66,СВЦЭМ!$B$33:$B$776,S$47)+'СЕТ СН'!$G$11+СВЦЭМ!$D$10+'СЕТ СН'!$G$6-'СЕТ СН'!$G$23</f>
        <v>1243.4288313900001</v>
      </c>
      <c r="T66" s="36">
        <f>SUMIFS(СВЦЭМ!$D$33:$D$776,СВЦЭМ!$A$33:$A$776,$A66,СВЦЭМ!$B$33:$B$776,T$47)+'СЕТ СН'!$G$11+СВЦЭМ!$D$10+'СЕТ СН'!$G$6-'СЕТ СН'!$G$23</f>
        <v>1239.69138462</v>
      </c>
      <c r="U66" s="36">
        <f>SUMIFS(СВЦЭМ!$D$33:$D$776,СВЦЭМ!$A$33:$A$776,$A66,СВЦЭМ!$B$33:$B$776,U$47)+'СЕТ СН'!$G$11+СВЦЭМ!$D$10+'СЕТ СН'!$G$6-'СЕТ СН'!$G$23</f>
        <v>1234.60730713</v>
      </c>
      <c r="V66" s="36">
        <f>SUMIFS(СВЦЭМ!$D$33:$D$776,СВЦЭМ!$A$33:$A$776,$A66,СВЦЭМ!$B$33:$B$776,V$47)+'СЕТ СН'!$G$11+СВЦЭМ!$D$10+'СЕТ СН'!$G$6-'СЕТ СН'!$G$23</f>
        <v>1227.5058027499999</v>
      </c>
      <c r="W66" s="36">
        <f>SUMIFS(СВЦЭМ!$D$33:$D$776,СВЦЭМ!$A$33:$A$776,$A66,СВЦЭМ!$B$33:$B$776,W$47)+'СЕТ СН'!$G$11+СВЦЭМ!$D$10+'СЕТ СН'!$G$6-'СЕТ СН'!$G$23</f>
        <v>1231.4728027199999</v>
      </c>
      <c r="X66" s="36">
        <f>SUMIFS(СВЦЭМ!$D$33:$D$776,СВЦЭМ!$A$33:$A$776,$A66,СВЦЭМ!$B$33:$B$776,X$47)+'СЕТ СН'!$G$11+СВЦЭМ!$D$10+'СЕТ СН'!$G$6-'СЕТ СН'!$G$23</f>
        <v>1242.59109999</v>
      </c>
      <c r="Y66" s="36">
        <f>SUMIFS(СВЦЭМ!$D$33:$D$776,СВЦЭМ!$A$33:$A$776,$A66,СВЦЭМ!$B$33:$B$776,Y$47)+'СЕТ СН'!$G$11+СВЦЭМ!$D$10+'СЕТ СН'!$G$6-'СЕТ СН'!$G$23</f>
        <v>1350.3215489899999</v>
      </c>
    </row>
    <row r="67" spans="1:26" ht="15.75" x14ac:dyDescent="0.2">
      <c r="A67" s="35">
        <f t="shared" si="1"/>
        <v>44063</v>
      </c>
      <c r="B67" s="36">
        <f>SUMIFS(СВЦЭМ!$D$33:$D$776,СВЦЭМ!$A$33:$A$776,$A67,СВЦЭМ!$B$33:$B$776,B$47)+'СЕТ СН'!$G$11+СВЦЭМ!$D$10+'СЕТ СН'!$G$6-'СЕТ СН'!$G$23</f>
        <v>1411.5105948200001</v>
      </c>
      <c r="C67" s="36">
        <f>SUMIFS(СВЦЭМ!$D$33:$D$776,СВЦЭМ!$A$33:$A$776,$A67,СВЦЭМ!$B$33:$B$776,C$47)+'СЕТ СН'!$G$11+СВЦЭМ!$D$10+'СЕТ СН'!$G$6-'СЕТ СН'!$G$23</f>
        <v>1449.8527069500001</v>
      </c>
      <c r="D67" s="36">
        <f>SUMIFS(СВЦЭМ!$D$33:$D$776,СВЦЭМ!$A$33:$A$776,$A67,СВЦЭМ!$B$33:$B$776,D$47)+'СЕТ СН'!$G$11+СВЦЭМ!$D$10+'СЕТ СН'!$G$6-'СЕТ СН'!$G$23</f>
        <v>1476.79432595</v>
      </c>
      <c r="E67" s="36">
        <f>SUMIFS(СВЦЭМ!$D$33:$D$776,СВЦЭМ!$A$33:$A$776,$A67,СВЦЭМ!$B$33:$B$776,E$47)+'СЕТ СН'!$G$11+СВЦЭМ!$D$10+'СЕТ СН'!$G$6-'СЕТ СН'!$G$23</f>
        <v>1491.3251492300001</v>
      </c>
      <c r="F67" s="36">
        <f>SUMIFS(СВЦЭМ!$D$33:$D$776,СВЦЭМ!$A$33:$A$776,$A67,СВЦЭМ!$B$33:$B$776,F$47)+'СЕТ СН'!$G$11+СВЦЭМ!$D$10+'СЕТ СН'!$G$6-'СЕТ СН'!$G$23</f>
        <v>1490.1818662400001</v>
      </c>
      <c r="G67" s="36">
        <f>SUMIFS(СВЦЭМ!$D$33:$D$776,СВЦЭМ!$A$33:$A$776,$A67,СВЦЭМ!$B$33:$B$776,G$47)+'СЕТ СН'!$G$11+СВЦЭМ!$D$10+'СЕТ СН'!$G$6-'СЕТ СН'!$G$23</f>
        <v>1472.0274542500001</v>
      </c>
      <c r="H67" s="36">
        <f>SUMIFS(СВЦЭМ!$D$33:$D$776,СВЦЭМ!$A$33:$A$776,$A67,СВЦЭМ!$B$33:$B$776,H$47)+'СЕТ СН'!$G$11+СВЦЭМ!$D$10+'СЕТ СН'!$G$6-'СЕТ СН'!$G$23</f>
        <v>1443.8797107999999</v>
      </c>
      <c r="I67" s="36">
        <f>SUMIFS(СВЦЭМ!$D$33:$D$776,СВЦЭМ!$A$33:$A$776,$A67,СВЦЭМ!$B$33:$B$776,I$47)+'СЕТ СН'!$G$11+СВЦЭМ!$D$10+'СЕТ СН'!$G$6-'СЕТ СН'!$G$23</f>
        <v>1479.03222508</v>
      </c>
      <c r="J67" s="36">
        <f>SUMIFS(СВЦЭМ!$D$33:$D$776,СВЦЭМ!$A$33:$A$776,$A67,СВЦЭМ!$B$33:$B$776,J$47)+'СЕТ СН'!$G$11+СВЦЭМ!$D$10+'СЕТ СН'!$G$6-'СЕТ СН'!$G$23</f>
        <v>1450.42165598</v>
      </c>
      <c r="K67" s="36">
        <f>SUMIFS(СВЦЭМ!$D$33:$D$776,СВЦЭМ!$A$33:$A$776,$A67,СВЦЭМ!$B$33:$B$776,K$47)+'СЕТ СН'!$G$11+СВЦЭМ!$D$10+'СЕТ СН'!$G$6-'СЕТ СН'!$G$23</f>
        <v>1415.8932282599999</v>
      </c>
      <c r="L67" s="36">
        <f>SUMIFS(СВЦЭМ!$D$33:$D$776,СВЦЭМ!$A$33:$A$776,$A67,СВЦЭМ!$B$33:$B$776,L$47)+'СЕТ СН'!$G$11+СВЦЭМ!$D$10+'СЕТ СН'!$G$6-'СЕТ СН'!$G$23</f>
        <v>1376.1903855400001</v>
      </c>
      <c r="M67" s="36">
        <f>SUMIFS(СВЦЭМ!$D$33:$D$776,СВЦЭМ!$A$33:$A$776,$A67,СВЦЭМ!$B$33:$B$776,M$47)+'СЕТ СН'!$G$11+СВЦЭМ!$D$10+'СЕТ СН'!$G$6-'СЕТ СН'!$G$23</f>
        <v>1324.8596151000002</v>
      </c>
      <c r="N67" s="36">
        <f>SUMIFS(СВЦЭМ!$D$33:$D$776,СВЦЭМ!$A$33:$A$776,$A67,СВЦЭМ!$B$33:$B$776,N$47)+'СЕТ СН'!$G$11+СВЦЭМ!$D$10+'СЕТ СН'!$G$6-'СЕТ СН'!$G$23</f>
        <v>1267.93822101</v>
      </c>
      <c r="O67" s="36">
        <f>SUMIFS(СВЦЭМ!$D$33:$D$776,СВЦЭМ!$A$33:$A$776,$A67,СВЦЭМ!$B$33:$B$776,O$47)+'СЕТ СН'!$G$11+СВЦЭМ!$D$10+'СЕТ СН'!$G$6-'СЕТ СН'!$G$23</f>
        <v>1246.6025345</v>
      </c>
      <c r="P67" s="36">
        <f>SUMIFS(СВЦЭМ!$D$33:$D$776,СВЦЭМ!$A$33:$A$776,$A67,СВЦЭМ!$B$33:$B$776,P$47)+'СЕТ СН'!$G$11+СВЦЭМ!$D$10+'СЕТ СН'!$G$6-'СЕТ СН'!$G$23</f>
        <v>1245.5796437399999</v>
      </c>
      <c r="Q67" s="36">
        <f>SUMIFS(СВЦЭМ!$D$33:$D$776,СВЦЭМ!$A$33:$A$776,$A67,СВЦЭМ!$B$33:$B$776,Q$47)+'СЕТ СН'!$G$11+СВЦЭМ!$D$10+'СЕТ СН'!$G$6-'СЕТ СН'!$G$23</f>
        <v>1247.7156663800001</v>
      </c>
      <c r="R67" s="36">
        <f>SUMIFS(СВЦЭМ!$D$33:$D$776,СВЦЭМ!$A$33:$A$776,$A67,СВЦЭМ!$B$33:$B$776,R$47)+'СЕТ СН'!$G$11+СВЦЭМ!$D$10+'СЕТ СН'!$G$6-'СЕТ СН'!$G$23</f>
        <v>1248.8405321600001</v>
      </c>
      <c r="S67" s="36">
        <f>SUMIFS(СВЦЭМ!$D$33:$D$776,СВЦЭМ!$A$33:$A$776,$A67,СВЦЭМ!$B$33:$B$776,S$47)+'СЕТ СН'!$G$11+СВЦЭМ!$D$10+'СЕТ СН'!$G$6-'СЕТ СН'!$G$23</f>
        <v>1255.7987042</v>
      </c>
      <c r="T67" s="36">
        <f>SUMIFS(СВЦЭМ!$D$33:$D$776,СВЦЭМ!$A$33:$A$776,$A67,СВЦЭМ!$B$33:$B$776,T$47)+'СЕТ СН'!$G$11+СВЦЭМ!$D$10+'СЕТ СН'!$G$6-'СЕТ СН'!$G$23</f>
        <v>1256.92448307</v>
      </c>
      <c r="U67" s="36">
        <f>SUMIFS(СВЦЭМ!$D$33:$D$776,СВЦЭМ!$A$33:$A$776,$A67,СВЦЭМ!$B$33:$B$776,U$47)+'СЕТ СН'!$G$11+СВЦЭМ!$D$10+'СЕТ СН'!$G$6-'СЕТ СН'!$G$23</f>
        <v>1256.09999182</v>
      </c>
      <c r="V67" s="36">
        <f>SUMIFS(СВЦЭМ!$D$33:$D$776,СВЦЭМ!$A$33:$A$776,$A67,СВЦЭМ!$B$33:$B$776,V$47)+'СЕТ СН'!$G$11+СВЦЭМ!$D$10+'СЕТ СН'!$G$6-'СЕТ СН'!$G$23</f>
        <v>1258.4685519300001</v>
      </c>
      <c r="W67" s="36">
        <f>SUMIFS(СВЦЭМ!$D$33:$D$776,СВЦЭМ!$A$33:$A$776,$A67,СВЦЭМ!$B$33:$B$776,W$47)+'СЕТ СН'!$G$11+СВЦЭМ!$D$10+'СЕТ СН'!$G$6-'СЕТ СН'!$G$23</f>
        <v>1254.9454764299999</v>
      </c>
      <c r="X67" s="36">
        <f>SUMIFS(СВЦЭМ!$D$33:$D$776,СВЦЭМ!$A$33:$A$776,$A67,СВЦЭМ!$B$33:$B$776,X$47)+'СЕТ СН'!$G$11+СВЦЭМ!$D$10+'СЕТ СН'!$G$6-'СЕТ СН'!$G$23</f>
        <v>1260.34401626</v>
      </c>
      <c r="Y67" s="36">
        <f>SUMIFS(СВЦЭМ!$D$33:$D$776,СВЦЭМ!$A$33:$A$776,$A67,СВЦЭМ!$B$33:$B$776,Y$47)+'СЕТ СН'!$G$11+СВЦЭМ!$D$10+'СЕТ СН'!$G$6-'СЕТ СН'!$G$23</f>
        <v>1371.6139895900001</v>
      </c>
    </row>
    <row r="68" spans="1:26" ht="15.75" x14ac:dyDescent="0.2">
      <c r="A68" s="35">
        <f t="shared" si="1"/>
        <v>44064</v>
      </c>
      <c r="B68" s="36">
        <f>SUMIFS(СВЦЭМ!$D$33:$D$776,СВЦЭМ!$A$33:$A$776,$A68,СВЦЭМ!$B$33:$B$776,B$47)+'СЕТ СН'!$G$11+СВЦЭМ!$D$10+'СЕТ СН'!$G$6-'СЕТ СН'!$G$23</f>
        <v>1427.1819123300002</v>
      </c>
      <c r="C68" s="36">
        <f>SUMIFS(СВЦЭМ!$D$33:$D$776,СВЦЭМ!$A$33:$A$776,$A68,СВЦЭМ!$B$33:$B$776,C$47)+'СЕТ СН'!$G$11+СВЦЭМ!$D$10+'СЕТ СН'!$G$6-'СЕТ СН'!$G$23</f>
        <v>1444.59132032</v>
      </c>
      <c r="D68" s="36">
        <f>SUMIFS(СВЦЭМ!$D$33:$D$776,СВЦЭМ!$A$33:$A$776,$A68,СВЦЭМ!$B$33:$B$776,D$47)+'СЕТ СН'!$G$11+СВЦЭМ!$D$10+'СЕТ СН'!$G$6-'СЕТ СН'!$G$23</f>
        <v>1481.9127822999999</v>
      </c>
      <c r="E68" s="36">
        <f>SUMIFS(СВЦЭМ!$D$33:$D$776,СВЦЭМ!$A$33:$A$776,$A68,СВЦЭМ!$B$33:$B$776,E$47)+'СЕТ СН'!$G$11+СВЦЭМ!$D$10+'СЕТ СН'!$G$6-'СЕТ СН'!$G$23</f>
        <v>1476.7429111500001</v>
      </c>
      <c r="F68" s="36">
        <f>SUMIFS(СВЦЭМ!$D$33:$D$776,СВЦЭМ!$A$33:$A$776,$A68,СВЦЭМ!$B$33:$B$776,F$47)+'СЕТ СН'!$G$11+СВЦЭМ!$D$10+'СЕТ СН'!$G$6-'СЕТ СН'!$G$23</f>
        <v>1473.29735467</v>
      </c>
      <c r="G68" s="36">
        <f>SUMIFS(СВЦЭМ!$D$33:$D$776,СВЦЭМ!$A$33:$A$776,$A68,СВЦЭМ!$B$33:$B$776,G$47)+'СЕТ СН'!$G$11+СВЦЭМ!$D$10+'СЕТ СН'!$G$6-'СЕТ СН'!$G$23</f>
        <v>1485.8839258399998</v>
      </c>
      <c r="H68" s="36">
        <f>SUMIFS(СВЦЭМ!$D$33:$D$776,СВЦЭМ!$A$33:$A$776,$A68,СВЦЭМ!$B$33:$B$776,H$47)+'СЕТ СН'!$G$11+СВЦЭМ!$D$10+'СЕТ СН'!$G$6-'СЕТ СН'!$G$23</f>
        <v>1482.24789882</v>
      </c>
      <c r="I68" s="36">
        <f>SUMIFS(СВЦЭМ!$D$33:$D$776,СВЦЭМ!$A$33:$A$776,$A68,СВЦЭМ!$B$33:$B$776,I$47)+'СЕТ СН'!$G$11+СВЦЭМ!$D$10+'СЕТ СН'!$G$6-'СЕТ СН'!$G$23</f>
        <v>1508.3936235599999</v>
      </c>
      <c r="J68" s="36">
        <f>SUMIFS(СВЦЭМ!$D$33:$D$776,СВЦЭМ!$A$33:$A$776,$A68,СВЦЭМ!$B$33:$B$776,J$47)+'СЕТ СН'!$G$11+СВЦЭМ!$D$10+'СЕТ СН'!$G$6-'СЕТ СН'!$G$23</f>
        <v>1480.9471600699999</v>
      </c>
      <c r="K68" s="36">
        <f>SUMIFS(СВЦЭМ!$D$33:$D$776,СВЦЭМ!$A$33:$A$776,$A68,СВЦЭМ!$B$33:$B$776,K$47)+'СЕТ СН'!$G$11+СВЦЭМ!$D$10+'СЕТ СН'!$G$6-'СЕТ СН'!$G$23</f>
        <v>1434.00407206</v>
      </c>
      <c r="L68" s="36">
        <f>SUMIFS(СВЦЭМ!$D$33:$D$776,СВЦЭМ!$A$33:$A$776,$A68,СВЦЭМ!$B$33:$B$776,L$47)+'СЕТ СН'!$G$11+СВЦЭМ!$D$10+'СЕТ СН'!$G$6-'СЕТ СН'!$G$23</f>
        <v>1396.10394292</v>
      </c>
      <c r="M68" s="36">
        <f>SUMIFS(СВЦЭМ!$D$33:$D$776,СВЦЭМ!$A$33:$A$776,$A68,СВЦЭМ!$B$33:$B$776,M$47)+'СЕТ СН'!$G$11+СВЦЭМ!$D$10+'СЕТ СН'!$G$6-'СЕТ СН'!$G$23</f>
        <v>1351.4087880900001</v>
      </c>
      <c r="N68" s="36">
        <f>SUMIFS(СВЦЭМ!$D$33:$D$776,СВЦЭМ!$A$33:$A$776,$A68,СВЦЭМ!$B$33:$B$776,N$47)+'СЕТ СН'!$G$11+СВЦЭМ!$D$10+'СЕТ СН'!$G$6-'СЕТ СН'!$G$23</f>
        <v>1293.4339007399999</v>
      </c>
      <c r="O68" s="36">
        <f>SUMIFS(СВЦЭМ!$D$33:$D$776,СВЦЭМ!$A$33:$A$776,$A68,СВЦЭМ!$B$33:$B$776,O$47)+'СЕТ СН'!$G$11+СВЦЭМ!$D$10+'СЕТ СН'!$G$6-'СЕТ СН'!$G$23</f>
        <v>1276.7904812699999</v>
      </c>
      <c r="P68" s="36">
        <f>SUMIFS(СВЦЭМ!$D$33:$D$776,СВЦЭМ!$A$33:$A$776,$A68,СВЦЭМ!$B$33:$B$776,P$47)+'СЕТ СН'!$G$11+СВЦЭМ!$D$10+'СЕТ СН'!$G$6-'СЕТ СН'!$G$23</f>
        <v>1273.5429844800001</v>
      </c>
      <c r="Q68" s="36">
        <f>SUMIFS(СВЦЭМ!$D$33:$D$776,СВЦЭМ!$A$33:$A$776,$A68,СВЦЭМ!$B$33:$B$776,Q$47)+'СЕТ СН'!$G$11+СВЦЭМ!$D$10+'СЕТ СН'!$G$6-'СЕТ СН'!$G$23</f>
        <v>1272.87042905</v>
      </c>
      <c r="R68" s="36">
        <f>SUMIFS(СВЦЭМ!$D$33:$D$776,СВЦЭМ!$A$33:$A$776,$A68,СВЦЭМ!$B$33:$B$776,R$47)+'СЕТ СН'!$G$11+СВЦЭМ!$D$10+'СЕТ СН'!$G$6-'СЕТ СН'!$G$23</f>
        <v>1265.59074663</v>
      </c>
      <c r="S68" s="36">
        <f>SUMIFS(СВЦЭМ!$D$33:$D$776,СВЦЭМ!$A$33:$A$776,$A68,СВЦЭМ!$B$33:$B$776,S$47)+'СЕТ СН'!$G$11+СВЦЭМ!$D$10+'СЕТ СН'!$G$6-'СЕТ СН'!$G$23</f>
        <v>1266.74791719</v>
      </c>
      <c r="T68" s="36">
        <f>SUMIFS(СВЦЭМ!$D$33:$D$776,СВЦЭМ!$A$33:$A$776,$A68,СВЦЭМ!$B$33:$B$776,T$47)+'СЕТ СН'!$G$11+СВЦЭМ!$D$10+'СЕТ СН'!$G$6-'СЕТ СН'!$G$23</f>
        <v>1267.6854892000001</v>
      </c>
      <c r="U68" s="36">
        <f>SUMIFS(СВЦЭМ!$D$33:$D$776,СВЦЭМ!$A$33:$A$776,$A68,СВЦЭМ!$B$33:$B$776,U$47)+'СЕТ СН'!$G$11+СВЦЭМ!$D$10+'СЕТ СН'!$G$6-'СЕТ СН'!$G$23</f>
        <v>1275.4264983799999</v>
      </c>
      <c r="V68" s="36">
        <f>SUMIFS(СВЦЭМ!$D$33:$D$776,СВЦЭМ!$A$33:$A$776,$A68,СВЦЭМ!$B$33:$B$776,V$47)+'СЕТ СН'!$G$11+СВЦЭМ!$D$10+'СЕТ СН'!$G$6-'СЕТ СН'!$G$23</f>
        <v>1279.2518824600002</v>
      </c>
      <c r="W68" s="36">
        <f>SUMIFS(СВЦЭМ!$D$33:$D$776,СВЦЭМ!$A$33:$A$776,$A68,СВЦЭМ!$B$33:$B$776,W$47)+'СЕТ СН'!$G$11+СВЦЭМ!$D$10+'СЕТ СН'!$G$6-'СЕТ СН'!$G$23</f>
        <v>1276.8615867600001</v>
      </c>
      <c r="X68" s="36">
        <f>SUMIFS(СВЦЭМ!$D$33:$D$776,СВЦЭМ!$A$33:$A$776,$A68,СВЦЭМ!$B$33:$B$776,X$47)+'СЕТ СН'!$G$11+СВЦЭМ!$D$10+'СЕТ СН'!$G$6-'СЕТ СН'!$G$23</f>
        <v>1284.6624402800001</v>
      </c>
      <c r="Y68" s="36">
        <f>SUMIFS(СВЦЭМ!$D$33:$D$776,СВЦЭМ!$A$33:$A$776,$A68,СВЦЭМ!$B$33:$B$776,Y$47)+'СЕТ СН'!$G$11+СВЦЭМ!$D$10+'СЕТ СН'!$G$6-'СЕТ СН'!$G$23</f>
        <v>1379.17336338</v>
      </c>
    </row>
    <row r="69" spans="1:26" ht="15.75" x14ac:dyDescent="0.2">
      <c r="A69" s="35">
        <f t="shared" si="1"/>
        <v>44065</v>
      </c>
      <c r="B69" s="36">
        <f>SUMIFS(СВЦЭМ!$D$33:$D$776,СВЦЭМ!$A$33:$A$776,$A69,СВЦЭМ!$B$33:$B$776,B$47)+'СЕТ СН'!$G$11+СВЦЭМ!$D$10+'СЕТ СН'!$G$6-'СЕТ СН'!$G$23</f>
        <v>1414.57555217</v>
      </c>
      <c r="C69" s="36">
        <f>SUMIFS(СВЦЭМ!$D$33:$D$776,СВЦЭМ!$A$33:$A$776,$A69,СВЦЭМ!$B$33:$B$776,C$47)+'СЕТ СН'!$G$11+СВЦЭМ!$D$10+'СЕТ СН'!$G$6-'СЕТ СН'!$G$23</f>
        <v>1463.72405</v>
      </c>
      <c r="D69" s="36">
        <f>SUMIFS(СВЦЭМ!$D$33:$D$776,СВЦЭМ!$A$33:$A$776,$A69,СВЦЭМ!$B$33:$B$776,D$47)+'СЕТ СН'!$G$11+СВЦЭМ!$D$10+'СЕТ СН'!$G$6-'СЕТ СН'!$G$23</f>
        <v>1479.42698277</v>
      </c>
      <c r="E69" s="36">
        <f>SUMIFS(СВЦЭМ!$D$33:$D$776,СВЦЭМ!$A$33:$A$776,$A69,СВЦЭМ!$B$33:$B$776,E$47)+'СЕТ СН'!$G$11+СВЦЭМ!$D$10+'СЕТ СН'!$G$6-'СЕТ СН'!$G$23</f>
        <v>1494.1180416500001</v>
      </c>
      <c r="F69" s="36">
        <f>SUMIFS(СВЦЭМ!$D$33:$D$776,СВЦЭМ!$A$33:$A$776,$A69,СВЦЭМ!$B$33:$B$776,F$47)+'СЕТ СН'!$G$11+СВЦЭМ!$D$10+'СЕТ СН'!$G$6-'СЕТ СН'!$G$23</f>
        <v>1496.72512345</v>
      </c>
      <c r="G69" s="36">
        <f>SUMIFS(СВЦЭМ!$D$33:$D$776,СВЦЭМ!$A$33:$A$776,$A69,СВЦЭМ!$B$33:$B$776,G$47)+'СЕТ СН'!$G$11+СВЦЭМ!$D$10+'СЕТ СН'!$G$6-'СЕТ СН'!$G$23</f>
        <v>1489.3606659900001</v>
      </c>
      <c r="H69" s="36">
        <f>SUMIFS(СВЦЭМ!$D$33:$D$776,СВЦЭМ!$A$33:$A$776,$A69,СВЦЭМ!$B$33:$B$776,H$47)+'СЕТ СН'!$G$11+СВЦЭМ!$D$10+'СЕТ СН'!$G$6-'СЕТ СН'!$G$23</f>
        <v>1463.3855008599999</v>
      </c>
      <c r="I69" s="36">
        <f>SUMIFS(СВЦЭМ!$D$33:$D$776,СВЦЭМ!$A$33:$A$776,$A69,СВЦЭМ!$B$33:$B$776,I$47)+'СЕТ СН'!$G$11+СВЦЭМ!$D$10+'СЕТ СН'!$G$6-'СЕТ СН'!$G$23</f>
        <v>1471.69316338</v>
      </c>
      <c r="J69" s="36">
        <f>SUMIFS(СВЦЭМ!$D$33:$D$776,СВЦЭМ!$A$33:$A$776,$A69,СВЦЭМ!$B$33:$B$776,J$47)+'СЕТ СН'!$G$11+СВЦЭМ!$D$10+'СЕТ СН'!$G$6-'СЕТ СН'!$G$23</f>
        <v>1439.3802494900001</v>
      </c>
      <c r="K69" s="36">
        <f>SUMIFS(СВЦЭМ!$D$33:$D$776,СВЦЭМ!$A$33:$A$776,$A69,СВЦЭМ!$B$33:$B$776,K$47)+'СЕТ СН'!$G$11+СВЦЭМ!$D$10+'СЕТ СН'!$G$6-'СЕТ СН'!$G$23</f>
        <v>1404.46748546</v>
      </c>
      <c r="L69" s="36">
        <f>SUMIFS(СВЦЭМ!$D$33:$D$776,СВЦЭМ!$A$33:$A$776,$A69,СВЦЭМ!$B$33:$B$776,L$47)+'СЕТ СН'!$G$11+СВЦЭМ!$D$10+'СЕТ СН'!$G$6-'СЕТ СН'!$G$23</f>
        <v>1370.7754079800002</v>
      </c>
      <c r="M69" s="36">
        <f>SUMIFS(СВЦЭМ!$D$33:$D$776,СВЦЭМ!$A$33:$A$776,$A69,СВЦЭМ!$B$33:$B$776,M$47)+'СЕТ СН'!$G$11+СВЦЭМ!$D$10+'СЕТ СН'!$G$6-'СЕТ СН'!$G$23</f>
        <v>1329.1835365100001</v>
      </c>
      <c r="N69" s="36">
        <f>SUMIFS(СВЦЭМ!$D$33:$D$776,СВЦЭМ!$A$33:$A$776,$A69,СВЦЭМ!$B$33:$B$776,N$47)+'СЕТ СН'!$G$11+СВЦЭМ!$D$10+'СЕТ СН'!$G$6-'СЕТ СН'!$G$23</f>
        <v>1291.7901510900001</v>
      </c>
      <c r="O69" s="36">
        <f>SUMIFS(СВЦЭМ!$D$33:$D$776,СВЦЭМ!$A$33:$A$776,$A69,СВЦЭМ!$B$33:$B$776,O$47)+'СЕТ СН'!$G$11+СВЦЭМ!$D$10+'СЕТ СН'!$G$6-'СЕТ СН'!$G$23</f>
        <v>1263.3784494400002</v>
      </c>
      <c r="P69" s="36">
        <f>SUMIFS(СВЦЭМ!$D$33:$D$776,СВЦЭМ!$A$33:$A$776,$A69,СВЦЭМ!$B$33:$B$776,P$47)+'СЕТ СН'!$G$11+СВЦЭМ!$D$10+'СЕТ СН'!$G$6-'СЕТ СН'!$G$23</f>
        <v>1266.7514575800001</v>
      </c>
      <c r="Q69" s="36">
        <f>SUMIFS(СВЦЭМ!$D$33:$D$776,СВЦЭМ!$A$33:$A$776,$A69,СВЦЭМ!$B$33:$B$776,Q$47)+'СЕТ СН'!$G$11+СВЦЭМ!$D$10+'СЕТ СН'!$G$6-'СЕТ СН'!$G$23</f>
        <v>1270.31101487</v>
      </c>
      <c r="R69" s="36">
        <f>SUMIFS(СВЦЭМ!$D$33:$D$776,СВЦЭМ!$A$33:$A$776,$A69,СВЦЭМ!$B$33:$B$776,R$47)+'СЕТ СН'!$G$11+СВЦЭМ!$D$10+'СЕТ СН'!$G$6-'СЕТ СН'!$G$23</f>
        <v>1272.2213864800001</v>
      </c>
      <c r="S69" s="36">
        <f>SUMIFS(СВЦЭМ!$D$33:$D$776,СВЦЭМ!$A$33:$A$776,$A69,СВЦЭМ!$B$33:$B$776,S$47)+'СЕТ СН'!$G$11+СВЦЭМ!$D$10+'СЕТ СН'!$G$6-'СЕТ СН'!$G$23</f>
        <v>1272.42224272</v>
      </c>
      <c r="T69" s="36">
        <f>SUMIFS(СВЦЭМ!$D$33:$D$776,СВЦЭМ!$A$33:$A$776,$A69,СВЦЭМ!$B$33:$B$776,T$47)+'СЕТ СН'!$G$11+СВЦЭМ!$D$10+'СЕТ СН'!$G$6-'СЕТ СН'!$G$23</f>
        <v>1261.73338543</v>
      </c>
      <c r="U69" s="36">
        <f>SUMIFS(СВЦЭМ!$D$33:$D$776,СВЦЭМ!$A$33:$A$776,$A69,СВЦЭМ!$B$33:$B$776,U$47)+'СЕТ СН'!$G$11+СВЦЭМ!$D$10+'СЕТ СН'!$G$6-'СЕТ СН'!$G$23</f>
        <v>1256.4414282799999</v>
      </c>
      <c r="V69" s="36">
        <f>SUMIFS(СВЦЭМ!$D$33:$D$776,СВЦЭМ!$A$33:$A$776,$A69,СВЦЭМ!$B$33:$B$776,V$47)+'СЕТ СН'!$G$11+СВЦЭМ!$D$10+'СЕТ СН'!$G$6-'СЕТ СН'!$G$23</f>
        <v>1250.79182221</v>
      </c>
      <c r="W69" s="36">
        <f>SUMIFS(СВЦЭМ!$D$33:$D$776,СВЦЭМ!$A$33:$A$776,$A69,СВЦЭМ!$B$33:$B$776,W$47)+'СЕТ СН'!$G$11+СВЦЭМ!$D$10+'СЕТ СН'!$G$6-'СЕТ СН'!$G$23</f>
        <v>1254.27385549</v>
      </c>
      <c r="X69" s="36">
        <f>SUMIFS(СВЦЭМ!$D$33:$D$776,СВЦЭМ!$A$33:$A$776,$A69,СВЦЭМ!$B$33:$B$776,X$47)+'СЕТ СН'!$G$11+СВЦЭМ!$D$10+'СЕТ СН'!$G$6-'СЕТ СН'!$G$23</f>
        <v>1269.7238203000002</v>
      </c>
      <c r="Y69" s="36">
        <f>SUMIFS(СВЦЭМ!$D$33:$D$776,СВЦЭМ!$A$33:$A$776,$A69,СВЦЭМ!$B$33:$B$776,Y$47)+'СЕТ СН'!$G$11+СВЦЭМ!$D$10+'СЕТ СН'!$G$6-'СЕТ СН'!$G$23</f>
        <v>1372.3441979899999</v>
      </c>
    </row>
    <row r="70" spans="1:26" ht="15.75" x14ac:dyDescent="0.2">
      <c r="A70" s="35">
        <f t="shared" si="1"/>
        <v>44066</v>
      </c>
      <c r="B70" s="36">
        <f>SUMIFS(СВЦЭМ!$D$33:$D$776,СВЦЭМ!$A$33:$A$776,$A70,СВЦЭМ!$B$33:$B$776,B$47)+'СЕТ СН'!$G$11+СВЦЭМ!$D$10+'СЕТ СН'!$G$6-'СЕТ СН'!$G$23</f>
        <v>1425.5056034300001</v>
      </c>
      <c r="C70" s="36">
        <f>SUMIFS(СВЦЭМ!$D$33:$D$776,СВЦЭМ!$A$33:$A$776,$A70,СВЦЭМ!$B$33:$B$776,C$47)+'СЕТ СН'!$G$11+СВЦЭМ!$D$10+'СЕТ СН'!$G$6-'СЕТ СН'!$G$23</f>
        <v>1449.22411928</v>
      </c>
      <c r="D70" s="36">
        <f>SUMIFS(СВЦЭМ!$D$33:$D$776,СВЦЭМ!$A$33:$A$776,$A70,СВЦЭМ!$B$33:$B$776,D$47)+'СЕТ СН'!$G$11+СВЦЭМ!$D$10+'СЕТ СН'!$G$6-'СЕТ СН'!$G$23</f>
        <v>1474.5681964</v>
      </c>
      <c r="E70" s="36">
        <f>SUMIFS(СВЦЭМ!$D$33:$D$776,СВЦЭМ!$A$33:$A$776,$A70,СВЦЭМ!$B$33:$B$776,E$47)+'СЕТ СН'!$G$11+СВЦЭМ!$D$10+'СЕТ СН'!$G$6-'СЕТ СН'!$G$23</f>
        <v>1490.1381677300001</v>
      </c>
      <c r="F70" s="36">
        <f>SUMIFS(СВЦЭМ!$D$33:$D$776,СВЦЭМ!$A$33:$A$776,$A70,СВЦЭМ!$B$33:$B$776,F$47)+'СЕТ СН'!$G$11+СВЦЭМ!$D$10+'СЕТ СН'!$G$6-'СЕТ СН'!$G$23</f>
        <v>1494.4755407500002</v>
      </c>
      <c r="G70" s="36">
        <f>SUMIFS(СВЦЭМ!$D$33:$D$776,СВЦЭМ!$A$33:$A$776,$A70,СВЦЭМ!$B$33:$B$776,G$47)+'СЕТ СН'!$G$11+СВЦЭМ!$D$10+'СЕТ СН'!$G$6-'СЕТ СН'!$G$23</f>
        <v>1494.98543273</v>
      </c>
      <c r="H70" s="36">
        <f>SUMIFS(СВЦЭМ!$D$33:$D$776,СВЦЭМ!$A$33:$A$776,$A70,СВЦЭМ!$B$33:$B$776,H$47)+'СЕТ СН'!$G$11+СВЦЭМ!$D$10+'СЕТ СН'!$G$6-'СЕТ СН'!$G$23</f>
        <v>1482.27913999</v>
      </c>
      <c r="I70" s="36">
        <f>SUMIFS(СВЦЭМ!$D$33:$D$776,СВЦЭМ!$A$33:$A$776,$A70,СВЦЭМ!$B$33:$B$776,I$47)+'СЕТ СН'!$G$11+СВЦЭМ!$D$10+'СЕТ СН'!$G$6-'СЕТ СН'!$G$23</f>
        <v>1457.94102277</v>
      </c>
      <c r="J70" s="36">
        <f>SUMIFS(СВЦЭМ!$D$33:$D$776,СВЦЭМ!$A$33:$A$776,$A70,СВЦЭМ!$B$33:$B$776,J$47)+'СЕТ СН'!$G$11+СВЦЭМ!$D$10+'СЕТ СН'!$G$6-'СЕТ СН'!$G$23</f>
        <v>1446.85781548</v>
      </c>
      <c r="K70" s="36">
        <f>SUMIFS(СВЦЭМ!$D$33:$D$776,СВЦЭМ!$A$33:$A$776,$A70,СВЦЭМ!$B$33:$B$776,K$47)+'СЕТ СН'!$G$11+СВЦЭМ!$D$10+'СЕТ СН'!$G$6-'СЕТ СН'!$G$23</f>
        <v>1424.6317851600002</v>
      </c>
      <c r="L70" s="36">
        <f>SUMIFS(СВЦЭМ!$D$33:$D$776,СВЦЭМ!$A$33:$A$776,$A70,СВЦЭМ!$B$33:$B$776,L$47)+'СЕТ СН'!$G$11+СВЦЭМ!$D$10+'СЕТ СН'!$G$6-'СЕТ СН'!$G$23</f>
        <v>1384.0312802200001</v>
      </c>
      <c r="M70" s="36">
        <f>SUMIFS(СВЦЭМ!$D$33:$D$776,СВЦЭМ!$A$33:$A$776,$A70,СВЦЭМ!$B$33:$B$776,M$47)+'СЕТ СН'!$G$11+СВЦЭМ!$D$10+'СЕТ СН'!$G$6-'СЕТ СН'!$G$23</f>
        <v>1321.22230057</v>
      </c>
      <c r="N70" s="36">
        <f>SUMIFS(СВЦЭМ!$D$33:$D$776,СВЦЭМ!$A$33:$A$776,$A70,СВЦЭМ!$B$33:$B$776,N$47)+'СЕТ СН'!$G$11+СВЦЭМ!$D$10+'СЕТ СН'!$G$6-'СЕТ СН'!$G$23</f>
        <v>1264.6364335799999</v>
      </c>
      <c r="O70" s="36">
        <f>SUMIFS(СВЦЭМ!$D$33:$D$776,СВЦЭМ!$A$33:$A$776,$A70,СВЦЭМ!$B$33:$B$776,O$47)+'СЕТ СН'!$G$11+СВЦЭМ!$D$10+'СЕТ СН'!$G$6-'СЕТ СН'!$G$23</f>
        <v>1246.66235097</v>
      </c>
      <c r="P70" s="36">
        <f>SUMIFS(СВЦЭМ!$D$33:$D$776,СВЦЭМ!$A$33:$A$776,$A70,СВЦЭМ!$B$33:$B$776,P$47)+'СЕТ СН'!$G$11+СВЦЭМ!$D$10+'СЕТ СН'!$G$6-'СЕТ СН'!$G$23</f>
        <v>1253.4117780000001</v>
      </c>
      <c r="Q70" s="36">
        <f>SUMIFS(СВЦЭМ!$D$33:$D$776,СВЦЭМ!$A$33:$A$776,$A70,СВЦЭМ!$B$33:$B$776,Q$47)+'СЕТ СН'!$G$11+СВЦЭМ!$D$10+'СЕТ СН'!$G$6-'СЕТ СН'!$G$23</f>
        <v>1251.5657866400002</v>
      </c>
      <c r="R70" s="36">
        <f>SUMIFS(СВЦЭМ!$D$33:$D$776,СВЦЭМ!$A$33:$A$776,$A70,СВЦЭМ!$B$33:$B$776,R$47)+'СЕТ СН'!$G$11+СВЦЭМ!$D$10+'СЕТ СН'!$G$6-'СЕТ СН'!$G$23</f>
        <v>1249.3390632099999</v>
      </c>
      <c r="S70" s="36">
        <f>SUMIFS(СВЦЭМ!$D$33:$D$776,СВЦЭМ!$A$33:$A$776,$A70,СВЦЭМ!$B$33:$B$776,S$47)+'СЕТ СН'!$G$11+СВЦЭМ!$D$10+'СЕТ СН'!$G$6-'СЕТ СН'!$G$23</f>
        <v>1253.18461316</v>
      </c>
      <c r="T70" s="36">
        <f>SUMIFS(СВЦЭМ!$D$33:$D$776,СВЦЭМ!$A$33:$A$776,$A70,СВЦЭМ!$B$33:$B$776,T$47)+'СЕТ СН'!$G$11+СВЦЭМ!$D$10+'СЕТ СН'!$G$6-'СЕТ СН'!$G$23</f>
        <v>1254.26496047</v>
      </c>
      <c r="U70" s="36">
        <f>SUMIFS(СВЦЭМ!$D$33:$D$776,СВЦЭМ!$A$33:$A$776,$A70,СВЦЭМ!$B$33:$B$776,U$47)+'СЕТ СН'!$G$11+СВЦЭМ!$D$10+'СЕТ СН'!$G$6-'СЕТ СН'!$G$23</f>
        <v>1241.5950914099999</v>
      </c>
      <c r="V70" s="36">
        <f>SUMIFS(СВЦЭМ!$D$33:$D$776,СВЦЭМ!$A$33:$A$776,$A70,СВЦЭМ!$B$33:$B$776,V$47)+'СЕТ СН'!$G$11+СВЦЭМ!$D$10+'СЕТ СН'!$G$6-'СЕТ СН'!$G$23</f>
        <v>1233.6891242500001</v>
      </c>
      <c r="W70" s="36">
        <f>SUMIFS(СВЦЭМ!$D$33:$D$776,СВЦЭМ!$A$33:$A$776,$A70,СВЦЭМ!$B$33:$B$776,W$47)+'СЕТ СН'!$G$11+СВЦЭМ!$D$10+'СЕТ СН'!$G$6-'СЕТ СН'!$G$23</f>
        <v>1236.54591344</v>
      </c>
      <c r="X70" s="36">
        <f>SUMIFS(СВЦЭМ!$D$33:$D$776,СВЦЭМ!$A$33:$A$776,$A70,СВЦЭМ!$B$33:$B$776,X$47)+'СЕТ СН'!$G$11+СВЦЭМ!$D$10+'СЕТ СН'!$G$6-'СЕТ СН'!$G$23</f>
        <v>1266.3148107299999</v>
      </c>
      <c r="Y70" s="36">
        <f>SUMIFS(СВЦЭМ!$D$33:$D$776,СВЦЭМ!$A$33:$A$776,$A70,СВЦЭМ!$B$33:$B$776,Y$47)+'СЕТ СН'!$G$11+СВЦЭМ!$D$10+'СЕТ СН'!$G$6-'СЕТ СН'!$G$23</f>
        <v>1359.36319751</v>
      </c>
    </row>
    <row r="71" spans="1:26" ht="15.75" x14ac:dyDescent="0.2">
      <c r="A71" s="35">
        <f t="shared" si="1"/>
        <v>44067</v>
      </c>
      <c r="B71" s="36">
        <f>SUMIFS(СВЦЭМ!$D$33:$D$776,СВЦЭМ!$A$33:$A$776,$A71,СВЦЭМ!$B$33:$B$776,B$47)+'СЕТ СН'!$G$11+СВЦЭМ!$D$10+'СЕТ СН'!$G$6-'СЕТ СН'!$G$23</f>
        <v>1388.84939439</v>
      </c>
      <c r="C71" s="36">
        <f>SUMIFS(СВЦЭМ!$D$33:$D$776,СВЦЭМ!$A$33:$A$776,$A71,СВЦЭМ!$B$33:$B$776,C$47)+'СЕТ СН'!$G$11+СВЦЭМ!$D$10+'СЕТ СН'!$G$6-'СЕТ СН'!$G$23</f>
        <v>1427.78481657</v>
      </c>
      <c r="D71" s="36">
        <f>SUMIFS(СВЦЭМ!$D$33:$D$776,СВЦЭМ!$A$33:$A$776,$A71,СВЦЭМ!$B$33:$B$776,D$47)+'СЕТ СН'!$G$11+СВЦЭМ!$D$10+'СЕТ СН'!$G$6-'СЕТ СН'!$G$23</f>
        <v>1443.4929338000002</v>
      </c>
      <c r="E71" s="36">
        <f>SUMIFS(СВЦЭМ!$D$33:$D$776,СВЦЭМ!$A$33:$A$776,$A71,СВЦЭМ!$B$33:$B$776,E$47)+'СЕТ СН'!$G$11+СВЦЭМ!$D$10+'СЕТ СН'!$G$6-'СЕТ СН'!$G$23</f>
        <v>1450.0326953900001</v>
      </c>
      <c r="F71" s="36">
        <f>SUMIFS(СВЦЭМ!$D$33:$D$776,СВЦЭМ!$A$33:$A$776,$A71,СВЦЭМ!$B$33:$B$776,F$47)+'СЕТ СН'!$G$11+СВЦЭМ!$D$10+'СЕТ СН'!$G$6-'СЕТ СН'!$G$23</f>
        <v>1452.9877122600001</v>
      </c>
      <c r="G71" s="36">
        <f>SUMIFS(СВЦЭМ!$D$33:$D$776,СВЦЭМ!$A$33:$A$776,$A71,СВЦЭМ!$B$33:$B$776,G$47)+'СЕТ СН'!$G$11+СВЦЭМ!$D$10+'СЕТ СН'!$G$6-'СЕТ СН'!$G$23</f>
        <v>1443.3266160600001</v>
      </c>
      <c r="H71" s="36">
        <f>SUMIFS(СВЦЭМ!$D$33:$D$776,СВЦЭМ!$A$33:$A$776,$A71,СВЦЭМ!$B$33:$B$776,H$47)+'СЕТ СН'!$G$11+СВЦЭМ!$D$10+'СЕТ СН'!$G$6-'СЕТ СН'!$G$23</f>
        <v>1436.5227597100002</v>
      </c>
      <c r="I71" s="36">
        <f>SUMIFS(СВЦЭМ!$D$33:$D$776,СВЦЭМ!$A$33:$A$776,$A71,СВЦЭМ!$B$33:$B$776,I$47)+'СЕТ СН'!$G$11+СВЦЭМ!$D$10+'СЕТ СН'!$G$6-'СЕТ СН'!$G$23</f>
        <v>1508.4884749299999</v>
      </c>
      <c r="J71" s="36">
        <f>SUMIFS(СВЦЭМ!$D$33:$D$776,СВЦЭМ!$A$33:$A$776,$A71,СВЦЭМ!$B$33:$B$776,J$47)+'СЕТ СН'!$G$11+СВЦЭМ!$D$10+'СЕТ СН'!$G$6-'СЕТ СН'!$G$23</f>
        <v>1460.12410282</v>
      </c>
      <c r="K71" s="36">
        <f>SUMIFS(СВЦЭМ!$D$33:$D$776,СВЦЭМ!$A$33:$A$776,$A71,СВЦЭМ!$B$33:$B$776,K$47)+'СЕТ СН'!$G$11+СВЦЭМ!$D$10+'СЕТ СН'!$G$6-'СЕТ СН'!$G$23</f>
        <v>1434.8447962</v>
      </c>
      <c r="L71" s="36">
        <f>SUMIFS(СВЦЭМ!$D$33:$D$776,СВЦЭМ!$A$33:$A$776,$A71,СВЦЭМ!$B$33:$B$776,L$47)+'СЕТ СН'!$G$11+СВЦЭМ!$D$10+'СЕТ СН'!$G$6-'СЕТ СН'!$G$23</f>
        <v>1409.8247073500002</v>
      </c>
      <c r="M71" s="36">
        <f>SUMIFS(СВЦЭМ!$D$33:$D$776,СВЦЭМ!$A$33:$A$776,$A71,СВЦЭМ!$B$33:$B$776,M$47)+'СЕТ СН'!$G$11+СВЦЭМ!$D$10+'СЕТ СН'!$G$6-'СЕТ СН'!$G$23</f>
        <v>1358.1850951500001</v>
      </c>
      <c r="N71" s="36">
        <f>SUMIFS(СВЦЭМ!$D$33:$D$776,СВЦЭМ!$A$33:$A$776,$A71,СВЦЭМ!$B$33:$B$776,N$47)+'СЕТ СН'!$G$11+СВЦЭМ!$D$10+'СЕТ СН'!$G$6-'СЕТ СН'!$G$23</f>
        <v>1316.66704516</v>
      </c>
      <c r="O71" s="36">
        <f>SUMIFS(СВЦЭМ!$D$33:$D$776,СВЦЭМ!$A$33:$A$776,$A71,СВЦЭМ!$B$33:$B$776,O$47)+'СЕТ СН'!$G$11+СВЦЭМ!$D$10+'СЕТ СН'!$G$6-'СЕТ СН'!$G$23</f>
        <v>1288.2154043400001</v>
      </c>
      <c r="P71" s="36">
        <f>SUMIFS(СВЦЭМ!$D$33:$D$776,СВЦЭМ!$A$33:$A$776,$A71,СВЦЭМ!$B$33:$B$776,P$47)+'СЕТ СН'!$G$11+СВЦЭМ!$D$10+'СЕТ СН'!$G$6-'СЕТ СН'!$G$23</f>
        <v>1293.7714293600002</v>
      </c>
      <c r="Q71" s="36">
        <f>SUMIFS(СВЦЭМ!$D$33:$D$776,СВЦЭМ!$A$33:$A$776,$A71,СВЦЭМ!$B$33:$B$776,Q$47)+'СЕТ СН'!$G$11+СВЦЭМ!$D$10+'СЕТ СН'!$G$6-'СЕТ СН'!$G$23</f>
        <v>1288.0866237999999</v>
      </c>
      <c r="R71" s="36">
        <f>SUMIFS(СВЦЭМ!$D$33:$D$776,СВЦЭМ!$A$33:$A$776,$A71,СВЦЭМ!$B$33:$B$776,R$47)+'СЕТ СН'!$G$11+СВЦЭМ!$D$10+'СЕТ СН'!$G$6-'СЕТ СН'!$G$23</f>
        <v>1288.1837427</v>
      </c>
      <c r="S71" s="36">
        <f>SUMIFS(СВЦЭМ!$D$33:$D$776,СВЦЭМ!$A$33:$A$776,$A71,СВЦЭМ!$B$33:$B$776,S$47)+'СЕТ СН'!$G$11+СВЦЭМ!$D$10+'СЕТ СН'!$G$6-'СЕТ СН'!$G$23</f>
        <v>1290.4502947999999</v>
      </c>
      <c r="T71" s="36">
        <f>SUMIFS(СВЦЭМ!$D$33:$D$776,СВЦЭМ!$A$33:$A$776,$A71,СВЦЭМ!$B$33:$B$776,T$47)+'СЕТ СН'!$G$11+СВЦЭМ!$D$10+'СЕТ СН'!$G$6-'СЕТ СН'!$G$23</f>
        <v>1293.24376347</v>
      </c>
      <c r="U71" s="36">
        <f>SUMIFS(СВЦЭМ!$D$33:$D$776,СВЦЭМ!$A$33:$A$776,$A71,СВЦЭМ!$B$33:$B$776,U$47)+'СЕТ СН'!$G$11+СВЦЭМ!$D$10+'СЕТ СН'!$G$6-'СЕТ СН'!$G$23</f>
        <v>1293.5837129500001</v>
      </c>
      <c r="V71" s="36">
        <f>SUMIFS(СВЦЭМ!$D$33:$D$776,СВЦЭМ!$A$33:$A$776,$A71,СВЦЭМ!$B$33:$B$776,V$47)+'СЕТ СН'!$G$11+СВЦЭМ!$D$10+'СЕТ СН'!$G$6-'СЕТ СН'!$G$23</f>
        <v>1286.2174097299999</v>
      </c>
      <c r="W71" s="36">
        <f>SUMIFS(СВЦЭМ!$D$33:$D$776,СВЦЭМ!$A$33:$A$776,$A71,СВЦЭМ!$B$33:$B$776,W$47)+'СЕТ СН'!$G$11+СВЦЭМ!$D$10+'СЕТ СН'!$G$6-'СЕТ СН'!$G$23</f>
        <v>1278.4778053999999</v>
      </c>
      <c r="X71" s="36">
        <f>SUMIFS(СВЦЭМ!$D$33:$D$776,СВЦЭМ!$A$33:$A$776,$A71,СВЦЭМ!$B$33:$B$776,X$47)+'СЕТ СН'!$G$11+СВЦЭМ!$D$10+'СЕТ СН'!$G$6-'СЕТ СН'!$G$23</f>
        <v>1307.4385190200001</v>
      </c>
      <c r="Y71" s="36">
        <f>SUMIFS(СВЦЭМ!$D$33:$D$776,СВЦЭМ!$A$33:$A$776,$A71,СВЦЭМ!$B$33:$B$776,Y$47)+'СЕТ СН'!$G$11+СВЦЭМ!$D$10+'СЕТ СН'!$G$6-'СЕТ СН'!$G$23</f>
        <v>1413.58053746</v>
      </c>
    </row>
    <row r="72" spans="1:26" ht="15.75" x14ac:dyDescent="0.2">
      <c r="A72" s="35">
        <f t="shared" si="1"/>
        <v>44068</v>
      </c>
      <c r="B72" s="36">
        <f>SUMIFS(СВЦЭМ!$D$33:$D$776,СВЦЭМ!$A$33:$A$776,$A72,СВЦЭМ!$B$33:$B$776,B$47)+'СЕТ СН'!$G$11+СВЦЭМ!$D$10+'СЕТ СН'!$G$6-'СЕТ СН'!$G$23</f>
        <v>1396.8223569300001</v>
      </c>
      <c r="C72" s="36">
        <f>SUMIFS(СВЦЭМ!$D$33:$D$776,СВЦЭМ!$A$33:$A$776,$A72,СВЦЭМ!$B$33:$B$776,C$47)+'СЕТ СН'!$G$11+СВЦЭМ!$D$10+'СЕТ СН'!$G$6-'СЕТ СН'!$G$23</f>
        <v>1430.8008632999999</v>
      </c>
      <c r="D72" s="36">
        <f>SUMIFS(СВЦЭМ!$D$33:$D$776,СВЦЭМ!$A$33:$A$776,$A72,СВЦЭМ!$B$33:$B$776,D$47)+'СЕТ СН'!$G$11+СВЦЭМ!$D$10+'СЕТ СН'!$G$6-'СЕТ СН'!$G$23</f>
        <v>1451.1530941400001</v>
      </c>
      <c r="E72" s="36">
        <f>SUMIFS(СВЦЭМ!$D$33:$D$776,СВЦЭМ!$A$33:$A$776,$A72,СВЦЭМ!$B$33:$B$776,E$47)+'СЕТ СН'!$G$11+СВЦЭМ!$D$10+'СЕТ СН'!$G$6-'СЕТ СН'!$G$23</f>
        <v>1455.4463210600002</v>
      </c>
      <c r="F72" s="36">
        <f>SUMIFS(СВЦЭМ!$D$33:$D$776,СВЦЭМ!$A$33:$A$776,$A72,СВЦЭМ!$B$33:$B$776,F$47)+'СЕТ СН'!$G$11+СВЦЭМ!$D$10+'СЕТ СН'!$G$6-'СЕТ СН'!$G$23</f>
        <v>1459.25969347</v>
      </c>
      <c r="G72" s="36">
        <f>SUMIFS(СВЦЭМ!$D$33:$D$776,СВЦЭМ!$A$33:$A$776,$A72,СВЦЭМ!$B$33:$B$776,G$47)+'СЕТ СН'!$G$11+СВЦЭМ!$D$10+'СЕТ СН'!$G$6-'СЕТ СН'!$G$23</f>
        <v>1450.7822968</v>
      </c>
      <c r="H72" s="36">
        <f>SUMIFS(СВЦЭМ!$D$33:$D$776,СВЦЭМ!$A$33:$A$776,$A72,СВЦЭМ!$B$33:$B$776,H$47)+'СЕТ СН'!$G$11+СВЦЭМ!$D$10+'СЕТ СН'!$G$6-'СЕТ СН'!$G$23</f>
        <v>1464.37695452</v>
      </c>
      <c r="I72" s="36">
        <f>SUMIFS(СВЦЭМ!$D$33:$D$776,СВЦЭМ!$A$33:$A$776,$A72,СВЦЭМ!$B$33:$B$776,I$47)+'СЕТ СН'!$G$11+СВЦЭМ!$D$10+'СЕТ СН'!$G$6-'СЕТ СН'!$G$23</f>
        <v>1494.4268541599999</v>
      </c>
      <c r="J72" s="36">
        <f>SUMIFS(СВЦЭМ!$D$33:$D$776,СВЦЭМ!$A$33:$A$776,$A72,СВЦЭМ!$B$33:$B$776,J$47)+'СЕТ СН'!$G$11+СВЦЭМ!$D$10+'СЕТ СН'!$G$6-'СЕТ СН'!$G$23</f>
        <v>1480.0073828300001</v>
      </c>
      <c r="K72" s="36">
        <f>SUMIFS(СВЦЭМ!$D$33:$D$776,СВЦЭМ!$A$33:$A$776,$A72,СВЦЭМ!$B$33:$B$776,K$47)+'СЕТ СН'!$G$11+СВЦЭМ!$D$10+'СЕТ СН'!$G$6-'СЕТ СН'!$G$23</f>
        <v>1444.64886533</v>
      </c>
      <c r="L72" s="36">
        <f>SUMIFS(СВЦЭМ!$D$33:$D$776,СВЦЭМ!$A$33:$A$776,$A72,СВЦЭМ!$B$33:$B$776,L$47)+'СЕТ СН'!$G$11+СВЦЭМ!$D$10+'СЕТ СН'!$G$6-'СЕТ СН'!$G$23</f>
        <v>1424.77059179</v>
      </c>
      <c r="M72" s="36">
        <f>SUMIFS(СВЦЭМ!$D$33:$D$776,СВЦЭМ!$A$33:$A$776,$A72,СВЦЭМ!$B$33:$B$776,M$47)+'СЕТ СН'!$G$11+СВЦЭМ!$D$10+'СЕТ СН'!$G$6-'СЕТ СН'!$G$23</f>
        <v>1357.77467649</v>
      </c>
      <c r="N72" s="36">
        <f>SUMIFS(СВЦЭМ!$D$33:$D$776,СВЦЭМ!$A$33:$A$776,$A72,СВЦЭМ!$B$33:$B$776,N$47)+'СЕТ СН'!$G$11+СВЦЭМ!$D$10+'СЕТ СН'!$G$6-'СЕТ СН'!$G$23</f>
        <v>1309.6573534700001</v>
      </c>
      <c r="O72" s="36">
        <f>SUMIFS(СВЦЭМ!$D$33:$D$776,СВЦЭМ!$A$33:$A$776,$A72,СВЦЭМ!$B$33:$B$776,O$47)+'СЕТ СН'!$G$11+СВЦЭМ!$D$10+'СЕТ СН'!$G$6-'СЕТ СН'!$G$23</f>
        <v>1284.3034117100001</v>
      </c>
      <c r="P72" s="36">
        <f>SUMIFS(СВЦЭМ!$D$33:$D$776,СВЦЭМ!$A$33:$A$776,$A72,СВЦЭМ!$B$33:$B$776,P$47)+'СЕТ СН'!$G$11+СВЦЭМ!$D$10+'СЕТ СН'!$G$6-'СЕТ СН'!$G$23</f>
        <v>1292.4759186800002</v>
      </c>
      <c r="Q72" s="36">
        <f>SUMIFS(СВЦЭМ!$D$33:$D$776,СВЦЭМ!$A$33:$A$776,$A72,СВЦЭМ!$B$33:$B$776,Q$47)+'СЕТ СН'!$G$11+СВЦЭМ!$D$10+'СЕТ СН'!$G$6-'СЕТ СН'!$G$23</f>
        <v>1289.45635668</v>
      </c>
      <c r="R72" s="36">
        <f>SUMIFS(СВЦЭМ!$D$33:$D$776,СВЦЭМ!$A$33:$A$776,$A72,СВЦЭМ!$B$33:$B$776,R$47)+'СЕТ СН'!$G$11+СВЦЭМ!$D$10+'СЕТ СН'!$G$6-'СЕТ СН'!$G$23</f>
        <v>1286.2331671699999</v>
      </c>
      <c r="S72" s="36">
        <f>SUMIFS(СВЦЭМ!$D$33:$D$776,СВЦЭМ!$A$33:$A$776,$A72,СВЦЭМ!$B$33:$B$776,S$47)+'СЕТ СН'!$G$11+СВЦЭМ!$D$10+'СЕТ СН'!$G$6-'СЕТ СН'!$G$23</f>
        <v>1289.5042064100001</v>
      </c>
      <c r="T72" s="36">
        <f>SUMIFS(СВЦЭМ!$D$33:$D$776,СВЦЭМ!$A$33:$A$776,$A72,СВЦЭМ!$B$33:$B$776,T$47)+'СЕТ СН'!$G$11+СВЦЭМ!$D$10+'СЕТ СН'!$G$6-'СЕТ СН'!$G$23</f>
        <v>1289.94975686</v>
      </c>
      <c r="U72" s="36">
        <f>SUMIFS(СВЦЭМ!$D$33:$D$776,СВЦЭМ!$A$33:$A$776,$A72,СВЦЭМ!$B$33:$B$776,U$47)+'СЕТ СН'!$G$11+СВЦЭМ!$D$10+'СЕТ СН'!$G$6-'СЕТ СН'!$G$23</f>
        <v>1284.9722788300001</v>
      </c>
      <c r="V72" s="36">
        <f>SUMIFS(СВЦЭМ!$D$33:$D$776,СВЦЭМ!$A$33:$A$776,$A72,СВЦЭМ!$B$33:$B$776,V$47)+'СЕТ СН'!$G$11+СВЦЭМ!$D$10+'СЕТ СН'!$G$6-'СЕТ СН'!$G$23</f>
        <v>1264.9773569700001</v>
      </c>
      <c r="W72" s="36">
        <f>SUMIFS(СВЦЭМ!$D$33:$D$776,СВЦЭМ!$A$33:$A$776,$A72,СВЦЭМ!$B$33:$B$776,W$47)+'СЕТ СН'!$G$11+СВЦЭМ!$D$10+'СЕТ СН'!$G$6-'СЕТ СН'!$G$23</f>
        <v>1246.01857668</v>
      </c>
      <c r="X72" s="36">
        <f>SUMIFS(СВЦЭМ!$D$33:$D$776,СВЦЭМ!$A$33:$A$776,$A72,СВЦЭМ!$B$33:$B$776,X$47)+'СЕТ СН'!$G$11+СВЦЭМ!$D$10+'СЕТ СН'!$G$6-'СЕТ СН'!$G$23</f>
        <v>1268.77258284</v>
      </c>
      <c r="Y72" s="36">
        <f>SUMIFS(СВЦЭМ!$D$33:$D$776,СВЦЭМ!$A$33:$A$776,$A72,СВЦЭМ!$B$33:$B$776,Y$47)+'СЕТ СН'!$G$11+СВЦЭМ!$D$10+'СЕТ СН'!$G$6-'СЕТ СН'!$G$23</f>
        <v>1367.22214904</v>
      </c>
    </row>
    <row r="73" spans="1:26" ht="15.75" x14ac:dyDescent="0.2">
      <c r="A73" s="35">
        <f t="shared" si="1"/>
        <v>44069</v>
      </c>
      <c r="B73" s="36">
        <f>SUMIFS(СВЦЭМ!$D$33:$D$776,СВЦЭМ!$A$33:$A$776,$A73,СВЦЭМ!$B$33:$B$776,B$47)+'СЕТ СН'!$G$11+СВЦЭМ!$D$10+'СЕТ СН'!$G$6-'СЕТ СН'!$G$23</f>
        <v>1406.38098747</v>
      </c>
      <c r="C73" s="36">
        <f>SUMIFS(СВЦЭМ!$D$33:$D$776,СВЦЭМ!$A$33:$A$776,$A73,СВЦЭМ!$B$33:$B$776,C$47)+'СЕТ СН'!$G$11+СВЦЭМ!$D$10+'СЕТ СН'!$G$6-'СЕТ СН'!$G$23</f>
        <v>1441.82332821</v>
      </c>
      <c r="D73" s="36">
        <f>SUMIFS(СВЦЭМ!$D$33:$D$776,СВЦЭМ!$A$33:$A$776,$A73,СВЦЭМ!$B$33:$B$776,D$47)+'СЕТ СН'!$G$11+СВЦЭМ!$D$10+'СЕТ СН'!$G$6-'СЕТ СН'!$G$23</f>
        <v>1460.3208653699999</v>
      </c>
      <c r="E73" s="36">
        <f>SUMIFS(СВЦЭМ!$D$33:$D$776,СВЦЭМ!$A$33:$A$776,$A73,СВЦЭМ!$B$33:$B$776,E$47)+'СЕТ СН'!$G$11+СВЦЭМ!$D$10+'СЕТ СН'!$G$6-'СЕТ СН'!$G$23</f>
        <v>1466.6129840600001</v>
      </c>
      <c r="F73" s="36">
        <f>SUMIFS(СВЦЭМ!$D$33:$D$776,СВЦЭМ!$A$33:$A$776,$A73,СВЦЭМ!$B$33:$B$776,F$47)+'СЕТ СН'!$G$11+СВЦЭМ!$D$10+'СЕТ СН'!$G$6-'СЕТ СН'!$G$23</f>
        <v>1464.69096309</v>
      </c>
      <c r="G73" s="36">
        <f>SUMIFS(СВЦЭМ!$D$33:$D$776,СВЦЭМ!$A$33:$A$776,$A73,СВЦЭМ!$B$33:$B$776,G$47)+'СЕТ СН'!$G$11+СВЦЭМ!$D$10+'СЕТ СН'!$G$6-'СЕТ СН'!$G$23</f>
        <v>1463.52780446</v>
      </c>
      <c r="H73" s="36">
        <f>SUMIFS(СВЦЭМ!$D$33:$D$776,СВЦЭМ!$A$33:$A$776,$A73,СВЦЭМ!$B$33:$B$776,H$47)+'СЕТ СН'!$G$11+СВЦЭМ!$D$10+'СЕТ СН'!$G$6-'СЕТ СН'!$G$23</f>
        <v>1468.4733965999999</v>
      </c>
      <c r="I73" s="36">
        <f>SUMIFS(СВЦЭМ!$D$33:$D$776,СВЦЭМ!$A$33:$A$776,$A73,СВЦЭМ!$B$33:$B$776,I$47)+'СЕТ СН'!$G$11+СВЦЭМ!$D$10+'СЕТ СН'!$G$6-'СЕТ СН'!$G$23</f>
        <v>1492.79273001</v>
      </c>
      <c r="J73" s="36">
        <f>SUMIFS(СВЦЭМ!$D$33:$D$776,СВЦЭМ!$A$33:$A$776,$A73,СВЦЭМ!$B$33:$B$776,J$47)+'СЕТ СН'!$G$11+СВЦЭМ!$D$10+'СЕТ СН'!$G$6-'СЕТ СН'!$G$23</f>
        <v>1470.9478194799999</v>
      </c>
      <c r="K73" s="36">
        <f>SUMIFS(СВЦЭМ!$D$33:$D$776,СВЦЭМ!$A$33:$A$776,$A73,СВЦЭМ!$B$33:$B$776,K$47)+'СЕТ СН'!$G$11+СВЦЭМ!$D$10+'СЕТ СН'!$G$6-'СЕТ СН'!$G$23</f>
        <v>1390.2117952600001</v>
      </c>
      <c r="L73" s="36">
        <f>SUMIFS(СВЦЭМ!$D$33:$D$776,СВЦЭМ!$A$33:$A$776,$A73,СВЦЭМ!$B$33:$B$776,L$47)+'СЕТ СН'!$G$11+СВЦЭМ!$D$10+'СЕТ СН'!$G$6-'СЕТ СН'!$G$23</f>
        <v>1371.12871812</v>
      </c>
      <c r="M73" s="36">
        <f>SUMIFS(СВЦЭМ!$D$33:$D$776,СВЦЭМ!$A$33:$A$776,$A73,СВЦЭМ!$B$33:$B$776,M$47)+'СЕТ СН'!$G$11+СВЦЭМ!$D$10+'СЕТ СН'!$G$6-'СЕТ СН'!$G$23</f>
        <v>1310.0819959999999</v>
      </c>
      <c r="N73" s="36">
        <f>SUMIFS(СВЦЭМ!$D$33:$D$776,СВЦЭМ!$A$33:$A$776,$A73,СВЦЭМ!$B$33:$B$776,N$47)+'СЕТ СН'!$G$11+СВЦЭМ!$D$10+'СЕТ СН'!$G$6-'СЕТ СН'!$G$23</f>
        <v>1263.5374530399999</v>
      </c>
      <c r="O73" s="36">
        <f>SUMIFS(СВЦЭМ!$D$33:$D$776,СВЦЭМ!$A$33:$A$776,$A73,СВЦЭМ!$B$33:$B$776,O$47)+'СЕТ СН'!$G$11+СВЦЭМ!$D$10+'СЕТ СН'!$G$6-'СЕТ СН'!$G$23</f>
        <v>1240.2702239</v>
      </c>
      <c r="P73" s="36">
        <f>SUMIFS(СВЦЭМ!$D$33:$D$776,СВЦЭМ!$A$33:$A$776,$A73,СВЦЭМ!$B$33:$B$776,P$47)+'СЕТ СН'!$G$11+СВЦЭМ!$D$10+'СЕТ СН'!$G$6-'СЕТ СН'!$G$23</f>
        <v>1240.2078894800002</v>
      </c>
      <c r="Q73" s="36">
        <f>SUMIFS(СВЦЭМ!$D$33:$D$776,СВЦЭМ!$A$33:$A$776,$A73,СВЦЭМ!$B$33:$B$776,Q$47)+'СЕТ СН'!$G$11+СВЦЭМ!$D$10+'СЕТ СН'!$G$6-'СЕТ СН'!$G$23</f>
        <v>1236.7247752000001</v>
      </c>
      <c r="R73" s="36">
        <f>SUMIFS(СВЦЭМ!$D$33:$D$776,СВЦЭМ!$A$33:$A$776,$A73,СВЦЭМ!$B$33:$B$776,R$47)+'СЕТ СН'!$G$11+СВЦЭМ!$D$10+'СЕТ СН'!$G$6-'СЕТ СН'!$G$23</f>
        <v>1241.9612840499999</v>
      </c>
      <c r="S73" s="36">
        <f>SUMIFS(СВЦЭМ!$D$33:$D$776,СВЦЭМ!$A$33:$A$776,$A73,СВЦЭМ!$B$33:$B$776,S$47)+'СЕТ СН'!$G$11+СВЦЭМ!$D$10+'СЕТ СН'!$G$6-'СЕТ СН'!$G$23</f>
        <v>1245.0468227700001</v>
      </c>
      <c r="T73" s="36">
        <f>SUMIFS(СВЦЭМ!$D$33:$D$776,СВЦЭМ!$A$33:$A$776,$A73,СВЦЭМ!$B$33:$B$776,T$47)+'СЕТ СН'!$G$11+СВЦЭМ!$D$10+'СЕТ СН'!$G$6-'СЕТ СН'!$G$23</f>
        <v>1237.3248447000001</v>
      </c>
      <c r="U73" s="36">
        <f>SUMIFS(СВЦЭМ!$D$33:$D$776,СВЦЭМ!$A$33:$A$776,$A73,СВЦЭМ!$B$33:$B$776,U$47)+'СЕТ СН'!$G$11+СВЦЭМ!$D$10+'СЕТ СН'!$G$6-'СЕТ СН'!$G$23</f>
        <v>1240.5822171099999</v>
      </c>
      <c r="V73" s="36">
        <f>SUMIFS(СВЦЭМ!$D$33:$D$776,СВЦЭМ!$A$33:$A$776,$A73,СВЦЭМ!$B$33:$B$776,V$47)+'СЕТ СН'!$G$11+СВЦЭМ!$D$10+'СЕТ СН'!$G$6-'СЕТ СН'!$G$23</f>
        <v>1247.5298045300001</v>
      </c>
      <c r="W73" s="36">
        <f>SUMIFS(СВЦЭМ!$D$33:$D$776,СВЦЭМ!$A$33:$A$776,$A73,СВЦЭМ!$B$33:$B$776,W$47)+'СЕТ СН'!$G$11+СВЦЭМ!$D$10+'СЕТ СН'!$G$6-'СЕТ СН'!$G$23</f>
        <v>1254.1492101899998</v>
      </c>
      <c r="X73" s="36">
        <f>SUMIFS(СВЦЭМ!$D$33:$D$776,СВЦЭМ!$A$33:$A$776,$A73,СВЦЭМ!$B$33:$B$776,X$47)+'СЕТ СН'!$G$11+СВЦЭМ!$D$10+'СЕТ СН'!$G$6-'СЕТ СН'!$G$23</f>
        <v>1275.2585988000001</v>
      </c>
      <c r="Y73" s="36">
        <f>SUMIFS(СВЦЭМ!$D$33:$D$776,СВЦЭМ!$A$33:$A$776,$A73,СВЦЭМ!$B$33:$B$776,Y$47)+'СЕТ СН'!$G$11+СВЦЭМ!$D$10+'СЕТ СН'!$G$6-'СЕТ СН'!$G$23</f>
        <v>1368.2857168400001</v>
      </c>
    </row>
    <row r="74" spans="1:26" ht="15.75" x14ac:dyDescent="0.2">
      <c r="A74" s="35">
        <f t="shared" si="1"/>
        <v>44070</v>
      </c>
      <c r="B74" s="36">
        <f>SUMIFS(СВЦЭМ!$D$33:$D$776,СВЦЭМ!$A$33:$A$776,$A74,СВЦЭМ!$B$33:$B$776,B$47)+'СЕТ СН'!$G$11+СВЦЭМ!$D$10+'СЕТ СН'!$G$6-'СЕТ СН'!$G$23</f>
        <v>1302.9734762100002</v>
      </c>
      <c r="C74" s="36">
        <f>SUMIFS(СВЦЭМ!$D$33:$D$776,СВЦЭМ!$A$33:$A$776,$A74,СВЦЭМ!$B$33:$B$776,C$47)+'СЕТ СН'!$G$11+СВЦЭМ!$D$10+'СЕТ СН'!$G$6-'СЕТ СН'!$G$23</f>
        <v>1404.1586550100001</v>
      </c>
      <c r="D74" s="36">
        <f>SUMIFS(СВЦЭМ!$D$33:$D$776,СВЦЭМ!$A$33:$A$776,$A74,СВЦЭМ!$B$33:$B$776,D$47)+'СЕТ СН'!$G$11+СВЦЭМ!$D$10+'СЕТ СН'!$G$6-'СЕТ СН'!$G$23</f>
        <v>1497.6252870200001</v>
      </c>
      <c r="E74" s="36">
        <f>SUMIFS(СВЦЭМ!$D$33:$D$776,СВЦЭМ!$A$33:$A$776,$A74,СВЦЭМ!$B$33:$B$776,E$47)+'СЕТ СН'!$G$11+СВЦЭМ!$D$10+'СЕТ СН'!$G$6-'СЕТ СН'!$G$23</f>
        <v>1516.3195031400001</v>
      </c>
      <c r="F74" s="36">
        <f>SUMIFS(СВЦЭМ!$D$33:$D$776,СВЦЭМ!$A$33:$A$776,$A74,СВЦЭМ!$B$33:$B$776,F$47)+'СЕТ СН'!$G$11+СВЦЭМ!$D$10+'СЕТ СН'!$G$6-'СЕТ СН'!$G$23</f>
        <v>1523.3712671799999</v>
      </c>
      <c r="G74" s="36">
        <f>SUMIFS(СВЦЭМ!$D$33:$D$776,СВЦЭМ!$A$33:$A$776,$A74,СВЦЭМ!$B$33:$B$776,G$47)+'СЕТ СН'!$G$11+СВЦЭМ!$D$10+'СЕТ СН'!$G$6-'СЕТ СН'!$G$23</f>
        <v>1516.1665477500001</v>
      </c>
      <c r="H74" s="36">
        <f>SUMIFS(СВЦЭМ!$D$33:$D$776,СВЦЭМ!$A$33:$A$776,$A74,СВЦЭМ!$B$33:$B$776,H$47)+'СЕТ СН'!$G$11+СВЦЭМ!$D$10+'СЕТ СН'!$G$6-'СЕТ СН'!$G$23</f>
        <v>1474.8718661400001</v>
      </c>
      <c r="I74" s="36">
        <f>SUMIFS(СВЦЭМ!$D$33:$D$776,СВЦЭМ!$A$33:$A$776,$A74,СВЦЭМ!$B$33:$B$776,I$47)+'СЕТ СН'!$G$11+СВЦЭМ!$D$10+'СЕТ СН'!$G$6-'СЕТ СН'!$G$23</f>
        <v>1395.6510032199999</v>
      </c>
      <c r="J74" s="36">
        <f>SUMIFS(СВЦЭМ!$D$33:$D$776,СВЦЭМ!$A$33:$A$776,$A74,СВЦЭМ!$B$33:$B$776,J$47)+'СЕТ СН'!$G$11+СВЦЭМ!$D$10+'СЕТ СН'!$G$6-'СЕТ СН'!$G$23</f>
        <v>1348.5016066799999</v>
      </c>
      <c r="K74" s="36">
        <f>SUMIFS(СВЦЭМ!$D$33:$D$776,СВЦЭМ!$A$33:$A$776,$A74,СВЦЭМ!$B$33:$B$776,K$47)+'СЕТ СН'!$G$11+СВЦЭМ!$D$10+'СЕТ СН'!$G$6-'СЕТ СН'!$G$23</f>
        <v>1318.3541816699999</v>
      </c>
      <c r="L74" s="36">
        <f>SUMIFS(СВЦЭМ!$D$33:$D$776,СВЦЭМ!$A$33:$A$776,$A74,СВЦЭМ!$B$33:$B$776,L$47)+'СЕТ СН'!$G$11+СВЦЭМ!$D$10+'СЕТ СН'!$G$6-'СЕТ СН'!$G$23</f>
        <v>1316.3997320799999</v>
      </c>
      <c r="M74" s="36">
        <f>SUMIFS(СВЦЭМ!$D$33:$D$776,СВЦЭМ!$A$33:$A$776,$A74,СВЦЭМ!$B$33:$B$776,M$47)+'СЕТ СН'!$G$11+СВЦЭМ!$D$10+'СЕТ СН'!$G$6-'СЕТ СН'!$G$23</f>
        <v>1319.90539642</v>
      </c>
      <c r="N74" s="36">
        <f>SUMIFS(СВЦЭМ!$D$33:$D$776,СВЦЭМ!$A$33:$A$776,$A74,СВЦЭМ!$B$33:$B$776,N$47)+'СЕТ СН'!$G$11+СВЦЭМ!$D$10+'СЕТ СН'!$G$6-'СЕТ СН'!$G$23</f>
        <v>1311.86708959</v>
      </c>
      <c r="O74" s="36">
        <f>SUMIFS(СВЦЭМ!$D$33:$D$776,СВЦЭМ!$A$33:$A$776,$A74,СВЦЭМ!$B$33:$B$776,O$47)+'СЕТ СН'!$G$11+СВЦЭМ!$D$10+'СЕТ СН'!$G$6-'СЕТ СН'!$G$23</f>
        <v>1310.36440582</v>
      </c>
      <c r="P74" s="36">
        <f>SUMIFS(СВЦЭМ!$D$33:$D$776,СВЦЭМ!$A$33:$A$776,$A74,СВЦЭМ!$B$33:$B$776,P$47)+'СЕТ СН'!$G$11+СВЦЭМ!$D$10+'СЕТ СН'!$G$6-'СЕТ СН'!$G$23</f>
        <v>1317.8878388799999</v>
      </c>
      <c r="Q74" s="36">
        <f>SUMIFS(СВЦЭМ!$D$33:$D$776,СВЦЭМ!$A$33:$A$776,$A74,СВЦЭМ!$B$33:$B$776,Q$47)+'СЕТ СН'!$G$11+СВЦЭМ!$D$10+'СЕТ СН'!$G$6-'СЕТ СН'!$G$23</f>
        <v>1318.47838303</v>
      </c>
      <c r="R74" s="36">
        <f>SUMIFS(СВЦЭМ!$D$33:$D$776,СВЦЭМ!$A$33:$A$776,$A74,СВЦЭМ!$B$33:$B$776,R$47)+'СЕТ СН'!$G$11+СВЦЭМ!$D$10+'СЕТ СН'!$G$6-'СЕТ СН'!$G$23</f>
        <v>1310.4519600200001</v>
      </c>
      <c r="S74" s="36">
        <f>SUMIFS(СВЦЭМ!$D$33:$D$776,СВЦЭМ!$A$33:$A$776,$A74,СВЦЭМ!$B$33:$B$776,S$47)+'СЕТ СН'!$G$11+СВЦЭМ!$D$10+'СЕТ СН'!$G$6-'СЕТ СН'!$G$23</f>
        <v>1311.57298315</v>
      </c>
      <c r="T74" s="36">
        <f>SUMIFS(СВЦЭМ!$D$33:$D$776,СВЦЭМ!$A$33:$A$776,$A74,СВЦЭМ!$B$33:$B$776,T$47)+'СЕТ СН'!$G$11+СВЦЭМ!$D$10+'СЕТ СН'!$G$6-'СЕТ СН'!$G$23</f>
        <v>1306.3789214399999</v>
      </c>
      <c r="U74" s="36">
        <f>SUMIFS(СВЦЭМ!$D$33:$D$776,СВЦЭМ!$A$33:$A$776,$A74,СВЦЭМ!$B$33:$B$776,U$47)+'СЕТ СН'!$G$11+СВЦЭМ!$D$10+'СЕТ СН'!$G$6-'СЕТ СН'!$G$23</f>
        <v>1311.8048028799999</v>
      </c>
      <c r="V74" s="36">
        <f>SUMIFS(СВЦЭМ!$D$33:$D$776,СВЦЭМ!$A$33:$A$776,$A74,СВЦЭМ!$B$33:$B$776,V$47)+'СЕТ СН'!$G$11+СВЦЭМ!$D$10+'СЕТ СН'!$G$6-'СЕТ СН'!$G$23</f>
        <v>1324.83182921</v>
      </c>
      <c r="W74" s="36">
        <f>SUMIFS(СВЦЭМ!$D$33:$D$776,СВЦЭМ!$A$33:$A$776,$A74,СВЦЭМ!$B$33:$B$776,W$47)+'СЕТ СН'!$G$11+СВЦЭМ!$D$10+'СЕТ СН'!$G$6-'СЕТ СН'!$G$23</f>
        <v>1324.4620576500001</v>
      </c>
      <c r="X74" s="36">
        <f>SUMIFS(СВЦЭМ!$D$33:$D$776,СВЦЭМ!$A$33:$A$776,$A74,СВЦЭМ!$B$33:$B$776,X$47)+'СЕТ СН'!$G$11+СВЦЭМ!$D$10+'СЕТ СН'!$G$6-'СЕТ СН'!$G$23</f>
        <v>1298.1509969399999</v>
      </c>
      <c r="Y74" s="36">
        <f>SUMIFS(СВЦЭМ!$D$33:$D$776,СВЦЭМ!$A$33:$A$776,$A74,СВЦЭМ!$B$33:$B$776,Y$47)+'СЕТ СН'!$G$11+СВЦЭМ!$D$10+'СЕТ СН'!$G$6-'СЕТ СН'!$G$23</f>
        <v>1329.04576847</v>
      </c>
    </row>
    <row r="75" spans="1:26" ht="15.75" x14ac:dyDescent="0.2">
      <c r="A75" s="35">
        <f t="shared" si="1"/>
        <v>44071</v>
      </c>
      <c r="B75" s="36">
        <f>SUMIFS(СВЦЭМ!$D$33:$D$776,СВЦЭМ!$A$33:$A$776,$A75,СВЦЭМ!$B$33:$B$776,B$47)+'СЕТ СН'!$G$11+СВЦЭМ!$D$10+'СЕТ СН'!$G$6-'СЕТ СН'!$G$23</f>
        <v>1452.3860663</v>
      </c>
      <c r="C75" s="36">
        <f>SUMIFS(СВЦЭМ!$D$33:$D$776,СВЦЭМ!$A$33:$A$776,$A75,СВЦЭМ!$B$33:$B$776,C$47)+'СЕТ СН'!$G$11+СВЦЭМ!$D$10+'СЕТ СН'!$G$6-'СЕТ СН'!$G$23</f>
        <v>1470.9020281600001</v>
      </c>
      <c r="D75" s="36">
        <f>SUMIFS(СВЦЭМ!$D$33:$D$776,СВЦЭМ!$A$33:$A$776,$A75,СВЦЭМ!$B$33:$B$776,D$47)+'СЕТ СН'!$G$11+СВЦЭМ!$D$10+'СЕТ СН'!$G$6-'СЕТ СН'!$G$23</f>
        <v>1501.5347819799999</v>
      </c>
      <c r="E75" s="36">
        <f>SUMIFS(СВЦЭМ!$D$33:$D$776,СВЦЭМ!$A$33:$A$776,$A75,СВЦЭМ!$B$33:$B$776,E$47)+'СЕТ СН'!$G$11+СВЦЭМ!$D$10+'СЕТ СН'!$G$6-'СЕТ СН'!$G$23</f>
        <v>1514.48596804</v>
      </c>
      <c r="F75" s="36">
        <f>SUMIFS(СВЦЭМ!$D$33:$D$776,СВЦЭМ!$A$33:$A$776,$A75,СВЦЭМ!$B$33:$B$776,F$47)+'СЕТ СН'!$G$11+СВЦЭМ!$D$10+'СЕТ СН'!$G$6-'СЕТ СН'!$G$23</f>
        <v>1524.72176302</v>
      </c>
      <c r="G75" s="36">
        <f>SUMIFS(СВЦЭМ!$D$33:$D$776,СВЦЭМ!$A$33:$A$776,$A75,СВЦЭМ!$B$33:$B$776,G$47)+'СЕТ СН'!$G$11+СВЦЭМ!$D$10+'СЕТ СН'!$G$6-'СЕТ СН'!$G$23</f>
        <v>1504.4434097600001</v>
      </c>
      <c r="H75" s="36">
        <f>SUMIFS(СВЦЭМ!$D$33:$D$776,СВЦЭМ!$A$33:$A$776,$A75,СВЦЭМ!$B$33:$B$776,H$47)+'СЕТ СН'!$G$11+СВЦЭМ!$D$10+'СЕТ СН'!$G$6-'СЕТ СН'!$G$23</f>
        <v>1469.2887783199999</v>
      </c>
      <c r="I75" s="36">
        <f>SUMIFS(СВЦЭМ!$D$33:$D$776,СВЦЭМ!$A$33:$A$776,$A75,СВЦЭМ!$B$33:$B$776,I$47)+'СЕТ СН'!$G$11+СВЦЭМ!$D$10+'СЕТ СН'!$G$6-'СЕТ СН'!$G$23</f>
        <v>1413.24875922</v>
      </c>
      <c r="J75" s="36">
        <f>SUMIFS(СВЦЭМ!$D$33:$D$776,СВЦЭМ!$A$33:$A$776,$A75,СВЦЭМ!$B$33:$B$776,J$47)+'СЕТ СН'!$G$11+СВЦЭМ!$D$10+'СЕТ СН'!$G$6-'СЕТ СН'!$G$23</f>
        <v>1351.9942412800001</v>
      </c>
      <c r="K75" s="36">
        <f>SUMIFS(СВЦЭМ!$D$33:$D$776,СВЦЭМ!$A$33:$A$776,$A75,СВЦЭМ!$B$33:$B$776,K$47)+'СЕТ СН'!$G$11+СВЦЭМ!$D$10+'СЕТ СН'!$G$6-'СЕТ СН'!$G$23</f>
        <v>1324.1819011600001</v>
      </c>
      <c r="L75" s="36">
        <f>SUMIFS(СВЦЭМ!$D$33:$D$776,СВЦЭМ!$A$33:$A$776,$A75,СВЦЭМ!$B$33:$B$776,L$47)+'СЕТ СН'!$G$11+СВЦЭМ!$D$10+'СЕТ СН'!$G$6-'СЕТ СН'!$G$23</f>
        <v>1316.89152283</v>
      </c>
      <c r="M75" s="36">
        <f>SUMIFS(СВЦЭМ!$D$33:$D$776,СВЦЭМ!$A$33:$A$776,$A75,СВЦЭМ!$B$33:$B$776,M$47)+'СЕТ СН'!$G$11+СВЦЭМ!$D$10+'СЕТ СН'!$G$6-'СЕТ СН'!$G$23</f>
        <v>1320.2115214400001</v>
      </c>
      <c r="N75" s="36">
        <f>SUMIFS(СВЦЭМ!$D$33:$D$776,СВЦЭМ!$A$33:$A$776,$A75,СВЦЭМ!$B$33:$B$776,N$47)+'СЕТ СН'!$G$11+СВЦЭМ!$D$10+'СЕТ СН'!$G$6-'СЕТ СН'!$G$23</f>
        <v>1320.7826824799999</v>
      </c>
      <c r="O75" s="36">
        <f>SUMIFS(СВЦЭМ!$D$33:$D$776,СВЦЭМ!$A$33:$A$776,$A75,СВЦЭМ!$B$33:$B$776,O$47)+'СЕТ СН'!$G$11+СВЦЭМ!$D$10+'СЕТ СН'!$G$6-'СЕТ СН'!$G$23</f>
        <v>1315.270362</v>
      </c>
      <c r="P75" s="36">
        <f>SUMIFS(СВЦЭМ!$D$33:$D$776,СВЦЭМ!$A$33:$A$776,$A75,СВЦЭМ!$B$33:$B$776,P$47)+'СЕТ СН'!$G$11+СВЦЭМ!$D$10+'СЕТ СН'!$G$6-'СЕТ СН'!$G$23</f>
        <v>1316.9986859599999</v>
      </c>
      <c r="Q75" s="36">
        <f>SUMIFS(СВЦЭМ!$D$33:$D$776,СВЦЭМ!$A$33:$A$776,$A75,СВЦЭМ!$B$33:$B$776,Q$47)+'СЕТ СН'!$G$11+СВЦЭМ!$D$10+'СЕТ СН'!$G$6-'СЕТ СН'!$G$23</f>
        <v>1329.6483932599999</v>
      </c>
      <c r="R75" s="36">
        <f>SUMIFS(СВЦЭМ!$D$33:$D$776,СВЦЭМ!$A$33:$A$776,$A75,СВЦЭМ!$B$33:$B$776,R$47)+'СЕТ СН'!$G$11+СВЦЭМ!$D$10+'СЕТ СН'!$G$6-'СЕТ СН'!$G$23</f>
        <v>1326.08288588</v>
      </c>
      <c r="S75" s="36">
        <f>SUMIFS(СВЦЭМ!$D$33:$D$776,СВЦЭМ!$A$33:$A$776,$A75,СВЦЭМ!$B$33:$B$776,S$47)+'СЕТ СН'!$G$11+СВЦЭМ!$D$10+'СЕТ СН'!$G$6-'СЕТ СН'!$G$23</f>
        <v>1328.4451690599999</v>
      </c>
      <c r="T75" s="36">
        <f>SUMIFS(СВЦЭМ!$D$33:$D$776,СВЦЭМ!$A$33:$A$776,$A75,СВЦЭМ!$B$33:$B$776,T$47)+'СЕТ СН'!$G$11+СВЦЭМ!$D$10+'СЕТ СН'!$G$6-'СЕТ СН'!$G$23</f>
        <v>1324.3939825500001</v>
      </c>
      <c r="U75" s="36">
        <f>SUMIFS(СВЦЭМ!$D$33:$D$776,СВЦЭМ!$A$33:$A$776,$A75,СВЦЭМ!$B$33:$B$776,U$47)+'СЕТ СН'!$G$11+СВЦЭМ!$D$10+'СЕТ СН'!$G$6-'СЕТ СН'!$G$23</f>
        <v>1317.7872078099999</v>
      </c>
      <c r="V75" s="36">
        <f>SUMIFS(СВЦЭМ!$D$33:$D$776,СВЦЭМ!$A$33:$A$776,$A75,СВЦЭМ!$B$33:$B$776,V$47)+'СЕТ СН'!$G$11+СВЦЭМ!$D$10+'СЕТ СН'!$G$6-'СЕТ СН'!$G$23</f>
        <v>1293.8179345399999</v>
      </c>
      <c r="W75" s="36">
        <f>SUMIFS(СВЦЭМ!$D$33:$D$776,СВЦЭМ!$A$33:$A$776,$A75,СВЦЭМ!$B$33:$B$776,W$47)+'СЕТ СН'!$G$11+СВЦЭМ!$D$10+'СЕТ СН'!$G$6-'СЕТ СН'!$G$23</f>
        <v>1292.2273474900001</v>
      </c>
      <c r="X75" s="36">
        <f>SUMIFS(СВЦЭМ!$D$33:$D$776,СВЦЭМ!$A$33:$A$776,$A75,СВЦЭМ!$B$33:$B$776,X$47)+'СЕТ СН'!$G$11+СВЦЭМ!$D$10+'СЕТ СН'!$G$6-'СЕТ СН'!$G$23</f>
        <v>1341.8528394099999</v>
      </c>
      <c r="Y75" s="36">
        <f>SUMIFS(СВЦЭМ!$D$33:$D$776,СВЦЭМ!$A$33:$A$776,$A75,СВЦЭМ!$B$33:$B$776,Y$47)+'СЕТ СН'!$G$11+СВЦЭМ!$D$10+'СЕТ СН'!$G$6-'СЕТ СН'!$G$23</f>
        <v>1390.31909552</v>
      </c>
    </row>
    <row r="76" spans="1:26" ht="15.75" x14ac:dyDescent="0.2">
      <c r="A76" s="35">
        <f t="shared" si="1"/>
        <v>44072</v>
      </c>
      <c r="B76" s="36">
        <f>SUMIFS(СВЦЭМ!$D$33:$D$776,СВЦЭМ!$A$33:$A$776,$A76,СВЦЭМ!$B$33:$B$776,B$47)+'СЕТ СН'!$G$11+СВЦЭМ!$D$10+'СЕТ СН'!$G$6-'СЕТ СН'!$G$23</f>
        <v>1451.8579785299999</v>
      </c>
      <c r="C76" s="36">
        <f>SUMIFS(СВЦЭМ!$D$33:$D$776,СВЦЭМ!$A$33:$A$776,$A76,СВЦЭМ!$B$33:$B$776,C$47)+'СЕТ СН'!$G$11+СВЦЭМ!$D$10+'СЕТ СН'!$G$6-'СЕТ СН'!$G$23</f>
        <v>1498.2083390500002</v>
      </c>
      <c r="D76" s="36">
        <f>SUMIFS(СВЦЭМ!$D$33:$D$776,СВЦЭМ!$A$33:$A$776,$A76,СВЦЭМ!$B$33:$B$776,D$47)+'СЕТ СН'!$G$11+СВЦЭМ!$D$10+'СЕТ СН'!$G$6-'СЕТ СН'!$G$23</f>
        <v>1535.3576008499999</v>
      </c>
      <c r="E76" s="36">
        <f>SUMIFS(СВЦЭМ!$D$33:$D$776,СВЦЭМ!$A$33:$A$776,$A76,СВЦЭМ!$B$33:$B$776,E$47)+'СЕТ СН'!$G$11+СВЦЭМ!$D$10+'СЕТ СН'!$G$6-'СЕТ СН'!$G$23</f>
        <v>1550.8191793400001</v>
      </c>
      <c r="F76" s="36">
        <f>SUMIFS(СВЦЭМ!$D$33:$D$776,СВЦЭМ!$A$33:$A$776,$A76,СВЦЭМ!$B$33:$B$776,F$47)+'СЕТ СН'!$G$11+СВЦЭМ!$D$10+'СЕТ СН'!$G$6-'СЕТ СН'!$G$23</f>
        <v>1560.14086006</v>
      </c>
      <c r="G76" s="36">
        <f>SUMIFS(СВЦЭМ!$D$33:$D$776,СВЦЭМ!$A$33:$A$776,$A76,СВЦЭМ!$B$33:$B$776,G$47)+'СЕТ СН'!$G$11+СВЦЭМ!$D$10+'СЕТ СН'!$G$6-'СЕТ СН'!$G$23</f>
        <v>1544.9444033899999</v>
      </c>
      <c r="H76" s="36">
        <f>SUMIFS(СВЦЭМ!$D$33:$D$776,СВЦЭМ!$A$33:$A$776,$A76,СВЦЭМ!$B$33:$B$776,H$47)+'СЕТ СН'!$G$11+СВЦЭМ!$D$10+'СЕТ СН'!$G$6-'СЕТ СН'!$G$23</f>
        <v>1518.7191238300002</v>
      </c>
      <c r="I76" s="36">
        <f>SUMIFS(СВЦЭМ!$D$33:$D$776,СВЦЭМ!$A$33:$A$776,$A76,СВЦЭМ!$B$33:$B$776,I$47)+'СЕТ СН'!$G$11+СВЦЭМ!$D$10+'СЕТ СН'!$G$6-'СЕТ СН'!$G$23</f>
        <v>1473.2002221299999</v>
      </c>
      <c r="J76" s="36">
        <f>SUMIFS(СВЦЭМ!$D$33:$D$776,СВЦЭМ!$A$33:$A$776,$A76,СВЦЭМ!$B$33:$B$776,J$47)+'СЕТ СН'!$G$11+СВЦЭМ!$D$10+'СЕТ СН'!$G$6-'СЕТ СН'!$G$23</f>
        <v>1400.9463380699999</v>
      </c>
      <c r="K76" s="36">
        <f>SUMIFS(СВЦЭМ!$D$33:$D$776,СВЦЭМ!$A$33:$A$776,$A76,СВЦЭМ!$B$33:$B$776,K$47)+'СЕТ СН'!$G$11+СВЦЭМ!$D$10+'СЕТ СН'!$G$6-'СЕТ СН'!$G$23</f>
        <v>1341.5247747399999</v>
      </c>
      <c r="L76" s="36">
        <f>SUMIFS(СВЦЭМ!$D$33:$D$776,СВЦЭМ!$A$33:$A$776,$A76,СВЦЭМ!$B$33:$B$776,L$47)+'СЕТ СН'!$G$11+СВЦЭМ!$D$10+'СЕТ СН'!$G$6-'СЕТ СН'!$G$23</f>
        <v>1321.7135458400001</v>
      </c>
      <c r="M76" s="36">
        <f>SUMIFS(СВЦЭМ!$D$33:$D$776,СВЦЭМ!$A$33:$A$776,$A76,СВЦЭМ!$B$33:$B$776,M$47)+'СЕТ СН'!$G$11+СВЦЭМ!$D$10+'СЕТ СН'!$G$6-'СЕТ СН'!$G$23</f>
        <v>1323.0206082</v>
      </c>
      <c r="N76" s="36">
        <f>SUMIFS(СВЦЭМ!$D$33:$D$776,СВЦЭМ!$A$33:$A$776,$A76,СВЦЭМ!$B$33:$B$776,N$47)+'СЕТ СН'!$G$11+СВЦЭМ!$D$10+'СЕТ СН'!$G$6-'СЕТ СН'!$G$23</f>
        <v>1332.80583877</v>
      </c>
      <c r="O76" s="36">
        <f>SUMIFS(СВЦЭМ!$D$33:$D$776,СВЦЭМ!$A$33:$A$776,$A76,СВЦЭМ!$B$33:$B$776,O$47)+'СЕТ СН'!$G$11+СВЦЭМ!$D$10+'СЕТ СН'!$G$6-'СЕТ СН'!$G$23</f>
        <v>1330.08722029</v>
      </c>
      <c r="P76" s="36">
        <f>SUMIFS(СВЦЭМ!$D$33:$D$776,СВЦЭМ!$A$33:$A$776,$A76,СВЦЭМ!$B$33:$B$776,P$47)+'СЕТ СН'!$G$11+СВЦЭМ!$D$10+'СЕТ СН'!$G$6-'СЕТ СН'!$G$23</f>
        <v>1335.85659336</v>
      </c>
      <c r="Q76" s="36">
        <f>SUMIFS(СВЦЭМ!$D$33:$D$776,СВЦЭМ!$A$33:$A$776,$A76,СВЦЭМ!$B$33:$B$776,Q$47)+'СЕТ СН'!$G$11+СВЦЭМ!$D$10+'СЕТ СН'!$G$6-'СЕТ СН'!$G$23</f>
        <v>1350.5612629100001</v>
      </c>
      <c r="R76" s="36">
        <f>SUMIFS(СВЦЭМ!$D$33:$D$776,СВЦЭМ!$A$33:$A$776,$A76,СВЦЭМ!$B$33:$B$776,R$47)+'СЕТ СН'!$G$11+СВЦЭМ!$D$10+'СЕТ СН'!$G$6-'СЕТ СН'!$G$23</f>
        <v>1359.7983447400002</v>
      </c>
      <c r="S76" s="36">
        <f>SUMIFS(СВЦЭМ!$D$33:$D$776,СВЦЭМ!$A$33:$A$776,$A76,СВЦЭМ!$B$33:$B$776,S$47)+'СЕТ СН'!$G$11+СВЦЭМ!$D$10+'СЕТ СН'!$G$6-'СЕТ СН'!$G$23</f>
        <v>1350.7819883699999</v>
      </c>
      <c r="T76" s="36">
        <f>SUMIFS(СВЦЭМ!$D$33:$D$776,СВЦЭМ!$A$33:$A$776,$A76,СВЦЭМ!$B$33:$B$776,T$47)+'СЕТ СН'!$G$11+СВЦЭМ!$D$10+'СЕТ СН'!$G$6-'СЕТ СН'!$G$23</f>
        <v>1349.1843466099999</v>
      </c>
      <c r="U76" s="36">
        <f>SUMIFS(СВЦЭМ!$D$33:$D$776,СВЦЭМ!$A$33:$A$776,$A76,СВЦЭМ!$B$33:$B$776,U$47)+'СЕТ СН'!$G$11+СВЦЭМ!$D$10+'СЕТ СН'!$G$6-'СЕТ СН'!$G$23</f>
        <v>1349.16338733</v>
      </c>
      <c r="V76" s="36">
        <f>SUMIFS(СВЦЭМ!$D$33:$D$776,СВЦЭМ!$A$33:$A$776,$A76,СВЦЭМ!$B$33:$B$776,V$47)+'СЕТ СН'!$G$11+СВЦЭМ!$D$10+'СЕТ СН'!$G$6-'СЕТ СН'!$G$23</f>
        <v>1329.5135859299999</v>
      </c>
      <c r="W76" s="36">
        <f>SUMIFS(СВЦЭМ!$D$33:$D$776,СВЦЭМ!$A$33:$A$776,$A76,СВЦЭМ!$B$33:$B$776,W$47)+'СЕТ СН'!$G$11+СВЦЭМ!$D$10+'СЕТ СН'!$G$6-'СЕТ СН'!$G$23</f>
        <v>1318.7585594100001</v>
      </c>
      <c r="X76" s="36">
        <f>SUMIFS(СВЦЭМ!$D$33:$D$776,СВЦЭМ!$A$33:$A$776,$A76,СВЦЭМ!$B$33:$B$776,X$47)+'СЕТ СН'!$G$11+СВЦЭМ!$D$10+'СЕТ СН'!$G$6-'СЕТ СН'!$G$23</f>
        <v>1360.6896740299999</v>
      </c>
      <c r="Y76" s="36">
        <f>SUMIFS(СВЦЭМ!$D$33:$D$776,СВЦЭМ!$A$33:$A$776,$A76,СВЦЭМ!$B$33:$B$776,Y$47)+'СЕТ СН'!$G$11+СВЦЭМ!$D$10+'СЕТ СН'!$G$6-'СЕТ СН'!$G$23</f>
        <v>1400.5466977999999</v>
      </c>
    </row>
    <row r="77" spans="1:26" ht="15.75" x14ac:dyDescent="0.2">
      <c r="A77" s="35">
        <f t="shared" si="1"/>
        <v>44073</v>
      </c>
      <c r="B77" s="36">
        <f>SUMIFS(СВЦЭМ!$D$33:$D$776,СВЦЭМ!$A$33:$A$776,$A77,СВЦЭМ!$B$33:$B$776,B$47)+'СЕТ СН'!$G$11+СВЦЭМ!$D$10+'СЕТ СН'!$G$6-'СЕТ СН'!$G$23</f>
        <v>1432.12197421</v>
      </c>
      <c r="C77" s="36">
        <f>SUMIFS(СВЦЭМ!$D$33:$D$776,СВЦЭМ!$A$33:$A$776,$A77,СВЦЭМ!$B$33:$B$776,C$47)+'СЕТ СН'!$G$11+СВЦЭМ!$D$10+'СЕТ СН'!$G$6-'СЕТ СН'!$G$23</f>
        <v>1489.62323489</v>
      </c>
      <c r="D77" s="36">
        <f>SUMIFS(СВЦЭМ!$D$33:$D$776,СВЦЭМ!$A$33:$A$776,$A77,СВЦЭМ!$B$33:$B$776,D$47)+'СЕТ СН'!$G$11+СВЦЭМ!$D$10+'СЕТ СН'!$G$6-'СЕТ СН'!$G$23</f>
        <v>1532.9630136400001</v>
      </c>
      <c r="E77" s="36">
        <f>SUMIFS(СВЦЭМ!$D$33:$D$776,СВЦЭМ!$A$33:$A$776,$A77,СВЦЭМ!$B$33:$B$776,E$47)+'СЕТ СН'!$G$11+СВЦЭМ!$D$10+'СЕТ СН'!$G$6-'СЕТ СН'!$G$23</f>
        <v>1533.77588984</v>
      </c>
      <c r="F77" s="36">
        <f>SUMIFS(СВЦЭМ!$D$33:$D$776,СВЦЭМ!$A$33:$A$776,$A77,СВЦЭМ!$B$33:$B$776,F$47)+'СЕТ СН'!$G$11+СВЦЭМ!$D$10+'СЕТ СН'!$G$6-'СЕТ СН'!$G$23</f>
        <v>1534.12758465</v>
      </c>
      <c r="G77" s="36">
        <f>SUMIFS(СВЦЭМ!$D$33:$D$776,СВЦЭМ!$A$33:$A$776,$A77,СВЦЭМ!$B$33:$B$776,G$47)+'СЕТ СН'!$G$11+СВЦЭМ!$D$10+'СЕТ СН'!$G$6-'СЕТ СН'!$G$23</f>
        <v>1524.1734888999999</v>
      </c>
      <c r="H77" s="36">
        <f>SUMIFS(СВЦЭМ!$D$33:$D$776,СВЦЭМ!$A$33:$A$776,$A77,СВЦЭМ!$B$33:$B$776,H$47)+'СЕТ СН'!$G$11+СВЦЭМ!$D$10+'СЕТ СН'!$G$6-'СЕТ СН'!$G$23</f>
        <v>1516.20464717</v>
      </c>
      <c r="I77" s="36">
        <f>SUMIFS(СВЦЭМ!$D$33:$D$776,СВЦЭМ!$A$33:$A$776,$A77,СВЦЭМ!$B$33:$B$776,I$47)+'СЕТ СН'!$G$11+СВЦЭМ!$D$10+'СЕТ СН'!$G$6-'СЕТ СН'!$G$23</f>
        <v>1484.7951302000001</v>
      </c>
      <c r="J77" s="36">
        <f>SUMIFS(СВЦЭМ!$D$33:$D$776,СВЦЭМ!$A$33:$A$776,$A77,СВЦЭМ!$B$33:$B$776,J$47)+'СЕТ СН'!$G$11+СВЦЭМ!$D$10+'СЕТ СН'!$G$6-'СЕТ СН'!$G$23</f>
        <v>1410.6537427200001</v>
      </c>
      <c r="K77" s="36">
        <f>SUMIFS(СВЦЭМ!$D$33:$D$776,СВЦЭМ!$A$33:$A$776,$A77,СВЦЭМ!$B$33:$B$776,K$47)+'СЕТ СН'!$G$11+СВЦЭМ!$D$10+'СЕТ СН'!$G$6-'СЕТ СН'!$G$23</f>
        <v>1345.1809879</v>
      </c>
      <c r="L77" s="36">
        <f>SUMIFS(СВЦЭМ!$D$33:$D$776,СВЦЭМ!$A$33:$A$776,$A77,СВЦЭМ!$B$33:$B$776,L$47)+'СЕТ СН'!$G$11+СВЦЭМ!$D$10+'СЕТ СН'!$G$6-'СЕТ СН'!$G$23</f>
        <v>1314.0638122800001</v>
      </c>
      <c r="M77" s="36">
        <f>SUMIFS(СВЦЭМ!$D$33:$D$776,СВЦЭМ!$A$33:$A$776,$A77,СВЦЭМ!$B$33:$B$776,M$47)+'СЕТ СН'!$G$11+СВЦЭМ!$D$10+'СЕТ СН'!$G$6-'СЕТ СН'!$G$23</f>
        <v>1308.50011528</v>
      </c>
      <c r="N77" s="36">
        <f>SUMIFS(СВЦЭМ!$D$33:$D$776,СВЦЭМ!$A$33:$A$776,$A77,СВЦЭМ!$B$33:$B$776,N$47)+'СЕТ СН'!$G$11+СВЦЭМ!$D$10+'СЕТ СН'!$G$6-'СЕТ СН'!$G$23</f>
        <v>1318.3554347499999</v>
      </c>
      <c r="O77" s="36">
        <f>SUMIFS(СВЦЭМ!$D$33:$D$776,СВЦЭМ!$A$33:$A$776,$A77,СВЦЭМ!$B$33:$B$776,O$47)+'СЕТ СН'!$G$11+СВЦЭМ!$D$10+'СЕТ СН'!$G$6-'СЕТ СН'!$G$23</f>
        <v>1310.9499614900001</v>
      </c>
      <c r="P77" s="36">
        <f>SUMIFS(СВЦЭМ!$D$33:$D$776,СВЦЭМ!$A$33:$A$776,$A77,СВЦЭМ!$B$33:$B$776,P$47)+'СЕТ СН'!$G$11+СВЦЭМ!$D$10+'СЕТ СН'!$G$6-'СЕТ СН'!$G$23</f>
        <v>1314.3264587200001</v>
      </c>
      <c r="Q77" s="36">
        <f>SUMIFS(СВЦЭМ!$D$33:$D$776,СВЦЭМ!$A$33:$A$776,$A77,СВЦЭМ!$B$33:$B$776,Q$47)+'СЕТ СН'!$G$11+СВЦЭМ!$D$10+'СЕТ СН'!$G$6-'СЕТ СН'!$G$23</f>
        <v>1327.6799843200001</v>
      </c>
      <c r="R77" s="36">
        <f>SUMIFS(СВЦЭМ!$D$33:$D$776,СВЦЭМ!$A$33:$A$776,$A77,СВЦЭМ!$B$33:$B$776,R$47)+'СЕТ СН'!$G$11+СВЦЭМ!$D$10+'СЕТ СН'!$G$6-'СЕТ СН'!$G$23</f>
        <v>1332.50855899</v>
      </c>
      <c r="S77" s="36">
        <f>SUMIFS(СВЦЭМ!$D$33:$D$776,СВЦЭМ!$A$33:$A$776,$A77,СВЦЭМ!$B$33:$B$776,S$47)+'СЕТ СН'!$G$11+СВЦЭМ!$D$10+'СЕТ СН'!$G$6-'СЕТ СН'!$G$23</f>
        <v>1317.98429885</v>
      </c>
      <c r="T77" s="36">
        <f>SUMIFS(СВЦЭМ!$D$33:$D$776,СВЦЭМ!$A$33:$A$776,$A77,СВЦЭМ!$B$33:$B$776,T$47)+'СЕТ СН'!$G$11+СВЦЭМ!$D$10+'СЕТ СН'!$G$6-'СЕТ СН'!$G$23</f>
        <v>1308.0164799899999</v>
      </c>
      <c r="U77" s="36">
        <f>SUMIFS(СВЦЭМ!$D$33:$D$776,СВЦЭМ!$A$33:$A$776,$A77,СВЦЭМ!$B$33:$B$776,U$47)+'СЕТ СН'!$G$11+СВЦЭМ!$D$10+'СЕТ СН'!$G$6-'СЕТ СН'!$G$23</f>
        <v>1302.3308466200001</v>
      </c>
      <c r="V77" s="36">
        <f>SUMIFS(СВЦЭМ!$D$33:$D$776,СВЦЭМ!$A$33:$A$776,$A77,СВЦЭМ!$B$33:$B$776,V$47)+'СЕТ СН'!$G$11+СВЦЭМ!$D$10+'СЕТ СН'!$G$6-'СЕТ СН'!$G$23</f>
        <v>1275.7579435600001</v>
      </c>
      <c r="W77" s="36">
        <f>SUMIFS(СВЦЭМ!$D$33:$D$776,СВЦЭМ!$A$33:$A$776,$A77,СВЦЭМ!$B$33:$B$776,W$47)+'СЕТ СН'!$G$11+СВЦЭМ!$D$10+'СЕТ СН'!$G$6-'СЕТ СН'!$G$23</f>
        <v>1258.28528719</v>
      </c>
      <c r="X77" s="36">
        <f>SUMIFS(СВЦЭМ!$D$33:$D$776,СВЦЭМ!$A$33:$A$776,$A77,СВЦЭМ!$B$33:$B$776,X$47)+'СЕТ СН'!$G$11+СВЦЭМ!$D$10+'СЕТ СН'!$G$6-'СЕТ СН'!$G$23</f>
        <v>1300.1134254600001</v>
      </c>
      <c r="Y77" s="36">
        <f>SUMIFS(СВЦЭМ!$D$33:$D$776,СВЦЭМ!$A$33:$A$776,$A77,СВЦЭМ!$B$33:$B$776,Y$47)+'СЕТ СН'!$G$11+СВЦЭМ!$D$10+'СЕТ СН'!$G$6-'СЕТ СН'!$G$23</f>
        <v>1352.4884745700001</v>
      </c>
    </row>
    <row r="78" spans="1:26" ht="15.75" x14ac:dyDescent="0.2">
      <c r="A78" s="35">
        <f t="shared" si="1"/>
        <v>44074</v>
      </c>
      <c r="B78" s="36">
        <f>SUMIFS(СВЦЭМ!$D$33:$D$776,СВЦЭМ!$A$33:$A$776,$A78,СВЦЭМ!$B$33:$B$776,B$47)+'СЕТ СН'!$G$11+СВЦЭМ!$D$10+'СЕТ СН'!$G$6-'СЕТ СН'!$G$23</f>
        <v>1400.1096427800001</v>
      </c>
      <c r="C78" s="36">
        <f>SUMIFS(СВЦЭМ!$D$33:$D$776,СВЦЭМ!$A$33:$A$776,$A78,СВЦЭМ!$B$33:$B$776,C$47)+'СЕТ СН'!$G$11+СВЦЭМ!$D$10+'СЕТ СН'!$G$6-'СЕТ СН'!$G$23</f>
        <v>1453.47850864</v>
      </c>
      <c r="D78" s="36">
        <f>SUMIFS(СВЦЭМ!$D$33:$D$776,СВЦЭМ!$A$33:$A$776,$A78,СВЦЭМ!$B$33:$B$776,D$47)+'СЕТ СН'!$G$11+СВЦЭМ!$D$10+'СЕТ СН'!$G$6-'СЕТ СН'!$G$23</f>
        <v>1509.2821774600002</v>
      </c>
      <c r="E78" s="36">
        <f>SUMIFS(СВЦЭМ!$D$33:$D$776,СВЦЭМ!$A$33:$A$776,$A78,СВЦЭМ!$B$33:$B$776,E$47)+'СЕТ СН'!$G$11+СВЦЭМ!$D$10+'СЕТ СН'!$G$6-'СЕТ СН'!$G$23</f>
        <v>1521.4891774100001</v>
      </c>
      <c r="F78" s="36">
        <f>SUMIFS(СВЦЭМ!$D$33:$D$776,СВЦЭМ!$A$33:$A$776,$A78,СВЦЭМ!$B$33:$B$776,F$47)+'СЕТ СН'!$G$11+СВЦЭМ!$D$10+'СЕТ СН'!$G$6-'СЕТ СН'!$G$23</f>
        <v>1532.9996111099999</v>
      </c>
      <c r="G78" s="36">
        <f>SUMIFS(СВЦЭМ!$D$33:$D$776,СВЦЭМ!$A$33:$A$776,$A78,СВЦЭМ!$B$33:$B$776,G$47)+'СЕТ СН'!$G$11+СВЦЭМ!$D$10+'СЕТ СН'!$G$6-'СЕТ СН'!$G$23</f>
        <v>1519.3507854700001</v>
      </c>
      <c r="H78" s="36">
        <f>SUMIFS(СВЦЭМ!$D$33:$D$776,СВЦЭМ!$A$33:$A$776,$A78,СВЦЭМ!$B$33:$B$776,H$47)+'СЕТ СН'!$G$11+СВЦЭМ!$D$10+'СЕТ СН'!$G$6-'СЕТ СН'!$G$23</f>
        <v>1468.43071837</v>
      </c>
      <c r="I78" s="36">
        <f>SUMIFS(СВЦЭМ!$D$33:$D$776,СВЦЭМ!$A$33:$A$776,$A78,СВЦЭМ!$B$33:$B$776,I$47)+'СЕТ СН'!$G$11+СВЦЭМ!$D$10+'СЕТ СН'!$G$6-'СЕТ СН'!$G$23</f>
        <v>1406.91783111</v>
      </c>
      <c r="J78" s="36">
        <f>SUMIFS(СВЦЭМ!$D$33:$D$776,СВЦЭМ!$A$33:$A$776,$A78,СВЦЭМ!$B$33:$B$776,J$47)+'СЕТ СН'!$G$11+СВЦЭМ!$D$10+'СЕТ СН'!$G$6-'СЕТ СН'!$G$23</f>
        <v>1351.9263497500001</v>
      </c>
      <c r="K78" s="36">
        <f>SUMIFS(СВЦЭМ!$D$33:$D$776,СВЦЭМ!$A$33:$A$776,$A78,СВЦЭМ!$B$33:$B$776,K$47)+'СЕТ СН'!$G$11+СВЦЭМ!$D$10+'СЕТ СН'!$G$6-'СЕТ СН'!$G$23</f>
        <v>1309.8344323400001</v>
      </c>
      <c r="L78" s="36">
        <f>SUMIFS(СВЦЭМ!$D$33:$D$776,СВЦЭМ!$A$33:$A$776,$A78,СВЦЭМ!$B$33:$B$776,L$47)+'СЕТ СН'!$G$11+СВЦЭМ!$D$10+'СЕТ СН'!$G$6-'СЕТ СН'!$G$23</f>
        <v>1325.13490832</v>
      </c>
      <c r="M78" s="36">
        <f>SUMIFS(СВЦЭМ!$D$33:$D$776,СВЦЭМ!$A$33:$A$776,$A78,СВЦЭМ!$B$33:$B$776,M$47)+'СЕТ СН'!$G$11+СВЦЭМ!$D$10+'СЕТ СН'!$G$6-'СЕТ СН'!$G$23</f>
        <v>1325.01304691</v>
      </c>
      <c r="N78" s="36">
        <f>SUMIFS(СВЦЭМ!$D$33:$D$776,СВЦЭМ!$A$33:$A$776,$A78,СВЦЭМ!$B$33:$B$776,N$47)+'СЕТ СН'!$G$11+СВЦЭМ!$D$10+'СЕТ СН'!$G$6-'СЕТ СН'!$G$23</f>
        <v>1320.032903</v>
      </c>
      <c r="O78" s="36">
        <f>SUMIFS(СВЦЭМ!$D$33:$D$776,СВЦЭМ!$A$33:$A$776,$A78,СВЦЭМ!$B$33:$B$776,O$47)+'СЕТ СН'!$G$11+СВЦЭМ!$D$10+'СЕТ СН'!$G$6-'СЕТ СН'!$G$23</f>
        <v>1313.56665974</v>
      </c>
      <c r="P78" s="36">
        <f>SUMIFS(СВЦЭМ!$D$33:$D$776,СВЦЭМ!$A$33:$A$776,$A78,СВЦЭМ!$B$33:$B$776,P$47)+'СЕТ СН'!$G$11+СВЦЭМ!$D$10+'СЕТ СН'!$G$6-'СЕТ СН'!$G$23</f>
        <v>1317.84547963</v>
      </c>
      <c r="Q78" s="36">
        <f>SUMIFS(СВЦЭМ!$D$33:$D$776,СВЦЭМ!$A$33:$A$776,$A78,СВЦЭМ!$B$33:$B$776,Q$47)+'СЕТ СН'!$G$11+СВЦЭМ!$D$10+'СЕТ СН'!$G$6-'СЕТ СН'!$G$23</f>
        <v>1317.3997113999999</v>
      </c>
      <c r="R78" s="36">
        <f>SUMIFS(СВЦЭМ!$D$33:$D$776,СВЦЭМ!$A$33:$A$776,$A78,СВЦЭМ!$B$33:$B$776,R$47)+'СЕТ СН'!$G$11+СВЦЭМ!$D$10+'СЕТ СН'!$G$6-'СЕТ СН'!$G$23</f>
        <v>1315.1156135800002</v>
      </c>
      <c r="S78" s="36">
        <f>SUMIFS(СВЦЭМ!$D$33:$D$776,СВЦЭМ!$A$33:$A$776,$A78,СВЦЭМ!$B$33:$B$776,S$47)+'СЕТ СН'!$G$11+СВЦЭМ!$D$10+'СЕТ СН'!$G$6-'СЕТ СН'!$G$23</f>
        <v>1320.4460354799999</v>
      </c>
      <c r="T78" s="36">
        <f>SUMIFS(СВЦЭМ!$D$33:$D$776,СВЦЭМ!$A$33:$A$776,$A78,СВЦЭМ!$B$33:$B$776,T$47)+'СЕТ СН'!$G$11+СВЦЭМ!$D$10+'СЕТ СН'!$G$6-'СЕТ СН'!$G$23</f>
        <v>1319.0551424499999</v>
      </c>
      <c r="U78" s="36">
        <f>SUMIFS(СВЦЭМ!$D$33:$D$776,СВЦЭМ!$A$33:$A$776,$A78,СВЦЭМ!$B$33:$B$776,U$47)+'СЕТ СН'!$G$11+СВЦЭМ!$D$10+'СЕТ СН'!$G$6-'СЕТ СН'!$G$23</f>
        <v>1312.0480399600001</v>
      </c>
      <c r="V78" s="36">
        <f>SUMIFS(СВЦЭМ!$D$33:$D$776,СВЦЭМ!$A$33:$A$776,$A78,СВЦЭМ!$B$33:$B$776,V$47)+'СЕТ СН'!$G$11+СВЦЭМ!$D$10+'СЕТ СН'!$G$6-'СЕТ СН'!$G$23</f>
        <v>1312.8499458700001</v>
      </c>
      <c r="W78" s="36">
        <f>SUMIFS(СВЦЭМ!$D$33:$D$776,СВЦЭМ!$A$33:$A$776,$A78,СВЦЭМ!$B$33:$B$776,W$47)+'СЕТ СН'!$G$11+СВЦЭМ!$D$10+'СЕТ СН'!$G$6-'СЕТ СН'!$G$23</f>
        <v>1310.9009926200001</v>
      </c>
      <c r="X78" s="36">
        <f>SUMIFS(СВЦЭМ!$D$33:$D$776,СВЦЭМ!$A$33:$A$776,$A78,СВЦЭМ!$B$33:$B$776,X$47)+'СЕТ СН'!$G$11+СВЦЭМ!$D$10+'СЕТ СН'!$G$6-'СЕТ СН'!$G$23</f>
        <v>1319.10873687</v>
      </c>
      <c r="Y78" s="36">
        <f>SUMIFS(СВЦЭМ!$D$33:$D$776,СВЦЭМ!$A$33:$A$776,$A78,СВЦЭМ!$B$33:$B$776,Y$47)+'СЕТ СН'!$G$11+СВЦЭМ!$D$10+'СЕТ СН'!$G$6-'СЕТ СН'!$G$23</f>
        <v>1370.89451798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01.08.2020</v>
      </c>
      <c r="B84" s="36">
        <f>SUMIFS(СВЦЭМ!$D$33:$D$776,СВЦЭМ!$A$33:$A$776,$A84,СВЦЭМ!$B$33:$B$776,B$83)+'СЕТ СН'!$H$11+СВЦЭМ!$D$10+'СЕТ СН'!$H$6-'СЕТ СН'!$H$23</f>
        <v>1300.2224676199999</v>
      </c>
      <c r="C84" s="36">
        <f>SUMIFS(СВЦЭМ!$D$33:$D$776,СВЦЭМ!$A$33:$A$776,$A84,СВЦЭМ!$B$33:$B$776,C$83)+'СЕТ СН'!$H$11+СВЦЭМ!$D$10+'СЕТ СН'!$H$6-'СЕТ СН'!$H$23</f>
        <v>1338.1699187899999</v>
      </c>
      <c r="D84" s="36">
        <f>SUMIFS(СВЦЭМ!$D$33:$D$776,СВЦЭМ!$A$33:$A$776,$A84,СВЦЭМ!$B$33:$B$776,D$83)+'СЕТ СН'!$H$11+СВЦЭМ!$D$10+'СЕТ СН'!$H$6-'СЕТ СН'!$H$23</f>
        <v>1372.9372148100001</v>
      </c>
      <c r="E84" s="36">
        <f>SUMIFS(СВЦЭМ!$D$33:$D$776,СВЦЭМ!$A$33:$A$776,$A84,СВЦЭМ!$B$33:$B$776,E$83)+'СЕТ СН'!$H$11+СВЦЭМ!$D$10+'СЕТ СН'!$H$6-'СЕТ СН'!$H$23</f>
        <v>1374.0592209399999</v>
      </c>
      <c r="F84" s="36">
        <f>SUMIFS(СВЦЭМ!$D$33:$D$776,СВЦЭМ!$A$33:$A$776,$A84,СВЦЭМ!$B$33:$B$776,F$83)+'СЕТ СН'!$H$11+СВЦЭМ!$D$10+'СЕТ СН'!$H$6-'СЕТ СН'!$H$23</f>
        <v>1370.51547357</v>
      </c>
      <c r="G84" s="36">
        <f>SUMIFS(СВЦЭМ!$D$33:$D$776,СВЦЭМ!$A$33:$A$776,$A84,СВЦЭМ!$B$33:$B$776,G$83)+'СЕТ СН'!$H$11+СВЦЭМ!$D$10+'СЕТ СН'!$H$6-'СЕТ СН'!$H$23</f>
        <v>1395.4270002600001</v>
      </c>
      <c r="H84" s="36">
        <f>SUMIFS(СВЦЭМ!$D$33:$D$776,СВЦЭМ!$A$33:$A$776,$A84,СВЦЭМ!$B$33:$B$776,H$83)+'СЕТ СН'!$H$11+СВЦЭМ!$D$10+'СЕТ СН'!$H$6-'СЕТ СН'!$H$23</f>
        <v>1374.7349632</v>
      </c>
      <c r="I84" s="36">
        <f>SUMIFS(СВЦЭМ!$D$33:$D$776,СВЦЭМ!$A$33:$A$776,$A84,СВЦЭМ!$B$33:$B$776,I$83)+'СЕТ СН'!$H$11+СВЦЭМ!$D$10+'СЕТ СН'!$H$6-'СЕТ СН'!$H$23</f>
        <v>1392.06078368</v>
      </c>
      <c r="J84" s="36">
        <f>SUMIFS(СВЦЭМ!$D$33:$D$776,СВЦЭМ!$A$33:$A$776,$A84,СВЦЭМ!$B$33:$B$776,J$83)+'СЕТ СН'!$H$11+СВЦЭМ!$D$10+'СЕТ СН'!$H$6-'СЕТ СН'!$H$23</f>
        <v>1349.0644125700001</v>
      </c>
      <c r="K84" s="36">
        <f>SUMIFS(СВЦЭМ!$D$33:$D$776,СВЦЭМ!$A$33:$A$776,$A84,СВЦЭМ!$B$33:$B$776,K$83)+'СЕТ СН'!$H$11+СВЦЭМ!$D$10+'СЕТ СН'!$H$6-'СЕТ СН'!$H$23</f>
        <v>1308.6817693799999</v>
      </c>
      <c r="L84" s="36">
        <f>SUMIFS(СВЦЭМ!$D$33:$D$776,СВЦЭМ!$A$33:$A$776,$A84,СВЦЭМ!$B$33:$B$776,L$83)+'СЕТ СН'!$H$11+СВЦЭМ!$D$10+'СЕТ СН'!$H$6-'СЕТ СН'!$H$23</f>
        <v>1276.07013448</v>
      </c>
      <c r="M84" s="36">
        <f>SUMIFS(СВЦЭМ!$D$33:$D$776,СВЦЭМ!$A$33:$A$776,$A84,СВЦЭМ!$B$33:$B$776,M$83)+'СЕТ СН'!$H$11+СВЦЭМ!$D$10+'СЕТ СН'!$H$6-'СЕТ СН'!$H$23</f>
        <v>1215.8331025799998</v>
      </c>
      <c r="N84" s="36">
        <f>SUMIFS(СВЦЭМ!$D$33:$D$776,СВЦЭМ!$A$33:$A$776,$A84,СВЦЭМ!$B$33:$B$776,N$83)+'СЕТ СН'!$H$11+СВЦЭМ!$D$10+'СЕТ СН'!$H$6-'СЕТ СН'!$H$23</f>
        <v>1184.2094859599999</v>
      </c>
      <c r="O84" s="36">
        <f>SUMIFS(СВЦЭМ!$D$33:$D$776,СВЦЭМ!$A$33:$A$776,$A84,СВЦЭМ!$B$33:$B$776,O$83)+'СЕТ СН'!$H$11+СВЦЭМ!$D$10+'СЕТ СН'!$H$6-'СЕТ СН'!$H$23</f>
        <v>1137.30635463</v>
      </c>
      <c r="P84" s="36">
        <f>SUMIFS(СВЦЭМ!$D$33:$D$776,СВЦЭМ!$A$33:$A$776,$A84,СВЦЭМ!$B$33:$B$776,P$83)+'СЕТ СН'!$H$11+СВЦЭМ!$D$10+'СЕТ СН'!$H$6-'СЕТ СН'!$H$23</f>
        <v>1139.06962406</v>
      </c>
      <c r="Q84" s="36">
        <f>SUMIFS(СВЦЭМ!$D$33:$D$776,СВЦЭМ!$A$33:$A$776,$A84,СВЦЭМ!$B$33:$B$776,Q$83)+'СЕТ СН'!$H$11+СВЦЭМ!$D$10+'СЕТ СН'!$H$6-'СЕТ СН'!$H$23</f>
        <v>1140.3735268099999</v>
      </c>
      <c r="R84" s="36">
        <f>SUMIFS(СВЦЭМ!$D$33:$D$776,СВЦЭМ!$A$33:$A$776,$A84,СВЦЭМ!$B$33:$B$776,R$83)+'СЕТ СН'!$H$11+СВЦЭМ!$D$10+'СЕТ СН'!$H$6-'СЕТ СН'!$H$23</f>
        <v>1139.93590778</v>
      </c>
      <c r="S84" s="36">
        <f>SUMIFS(СВЦЭМ!$D$33:$D$776,СВЦЭМ!$A$33:$A$776,$A84,СВЦЭМ!$B$33:$B$776,S$83)+'СЕТ СН'!$H$11+СВЦЭМ!$D$10+'СЕТ СН'!$H$6-'СЕТ СН'!$H$23</f>
        <v>1140.4769377499999</v>
      </c>
      <c r="T84" s="36">
        <f>SUMIFS(СВЦЭМ!$D$33:$D$776,СВЦЭМ!$A$33:$A$776,$A84,СВЦЭМ!$B$33:$B$776,T$83)+'СЕТ СН'!$H$11+СВЦЭМ!$D$10+'СЕТ СН'!$H$6-'СЕТ СН'!$H$23</f>
        <v>1140.5390960899999</v>
      </c>
      <c r="U84" s="36">
        <f>SUMIFS(СВЦЭМ!$D$33:$D$776,СВЦЭМ!$A$33:$A$776,$A84,СВЦЭМ!$B$33:$B$776,U$83)+'СЕТ СН'!$H$11+СВЦЭМ!$D$10+'СЕТ СН'!$H$6-'СЕТ СН'!$H$23</f>
        <v>1142.00898037</v>
      </c>
      <c r="V84" s="36">
        <f>SUMIFS(СВЦЭМ!$D$33:$D$776,СВЦЭМ!$A$33:$A$776,$A84,СВЦЭМ!$B$33:$B$776,V$83)+'СЕТ СН'!$H$11+СВЦЭМ!$D$10+'СЕТ СН'!$H$6-'СЕТ СН'!$H$23</f>
        <v>1129.2964747599999</v>
      </c>
      <c r="W84" s="36">
        <f>SUMIFS(СВЦЭМ!$D$33:$D$776,СВЦЭМ!$A$33:$A$776,$A84,СВЦЭМ!$B$33:$B$776,W$83)+'СЕТ СН'!$H$11+СВЦЭМ!$D$10+'СЕТ СН'!$H$6-'СЕТ СН'!$H$23</f>
        <v>1113.9664958399999</v>
      </c>
      <c r="X84" s="36">
        <f>SUMIFS(СВЦЭМ!$D$33:$D$776,СВЦЭМ!$A$33:$A$776,$A84,СВЦЭМ!$B$33:$B$776,X$83)+'СЕТ СН'!$H$11+СВЦЭМ!$D$10+'СЕТ СН'!$H$6-'СЕТ СН'!$H$23</f>
        <v>1151.5912954199998</v>
      </c>
      <c r="Y84" s="36">
        <f>SUMIFS(СВЦЭМ!$D$33:$D$776,СВЦЭМ!$A$33:$A$776,$A84,СВЦЭМ!$B$33:$B$776,Y$83)+'СЕТ СН'!$H$11+СВЦЭМ!$D$10+'СЕТ СН'!$H$6-'СЕТ СН'!$H$23</f>
        <v>1257.5894413800002</v>
      </c>
      <c r="AA84" s="45"/>
    </row>
    <row r="85" spans="1:27" ht="15.75" x14ac:dyDescent="0.2">
      <c r="A85" s="35">
        <f>A84+1</f>
        <v>44045</v>
      </c>
      <c r="B85" s="36">
        <f>SUMIFS(СВЦЭМ!$D$33:$D$776,СВЦЭМ!$A$33:$A$776,$A85,СВЦЭМ!$B$33:$B$776,B$83)+'СЕТ СН'!$H$11+СВЦЭМ!$D$10+'СЕТ СН'!$H$6-'СЕТ СН'!$H$23</f>
        <v>1282.4330263100001</v>
      </c>
      <c r="C85" s="36">
        <f>SUMIFS(СВЦЭМ!$D$33:$D$776,СВЦЭМ!$A$33:$A$776,$A85,СВЦЭМ!$B$33:$B$776,C$83)+'СЕТ СН'!$H$11+СВЦЭМ!$D$10+'СЕТ СН'!$H$6-'СЕТ СН'!$H$23</f>
        <v>1324.0139754100001</v>
      </c>
      <c r="D85" s="36">
        <f>SUMIFS(СВЦЭМ!$D$33:$D$776,СВЦЭМ!$A$33:$A$776,$A85,СВЦЭМ!$B$33:$B$776,D$83)+'СЕТ СН'!$H$11+СВЦЭМ!$D$10+'СЕТ СН'!$H$6-'СЕТ СН'!$H$23</f>
        <v>1353.1180030099999</v>
      </c>
      <c r="E85" s="36">
        <f>SUMIFS(СВЦЭМ!$D$33:$D$776,СВЦЭМ!$A$33:$A$776,$A85,СВЦЭМ!$B$33:$B$776,E$83)+'СЕТ СН'!$H$11+СВЦЭМ!$D$10+'СЕТ СН'!$H$6-'СЕТ СН'!$H$23</f>
        <v>1358.26261215</v>
      </c>
      <c r="F85" s="36">
        <f>SUMIFS(СВЦЭМ!$D$33:$D$776,СВЦЭМ!$A$33:$A$776,$A85,СВЦЭМ!$B$33:$B$776,F$83)+'СЕТ СН'!$H$11+СВЦЭМ!$D$10+'СЕТ СН'!$H$6-'СЕТ СН'!$H$23</f>
        <v>1361.0238249700001</v>
      </c>
      <c r="G85" s="36">
        <f>SUMIFS(СВЦЭМ!$D$33:$D$776,СВЦЭМ!$A$33:$A$776,$A85,СВЦЭМ!$B$33:$B$776,G$83)+'СЕТ СН'!$H$11+СВЦЭМ!$D$10+'СЕТ СН'!$H$6-'СЕТ СН'!$H$23</f>
        <v>1358.29592355</v>
      </c>
      <c r="H85" s="36">
        <f>SUMIFS(СВЦЭМ!$D$33:$D$776,СВЦЭМ!$A$33:$A$776,$A85,СВЦЭМ!$B$33:$B$776,H$83)+'СЕТ СН'!$H$11+СВЦЭМ!$D$10+'СЕТ СН'!$H$6-'СЕТ СН'!$H$23</f>
        <v>1332.1694846199998</v>
      </c>
      <c r="I85" s="36">
        <f>SUMIFS(СВЦЭМ!$D$33:$D$776,СВЦЭМ!$A$33:$A$776,$A85,СВЦЭМ!$B$33:$B$776,I$83)+'СЕТ СН'!$H$11+СВЦЭМ!$D$10+'СЕТ СН'!$H$6-'СЕТ СН'!$H$23</f>
        <v>1367.9717340500001</v>
      </c>
      <c r="J85" s="36">
        <f>SUMIFS(СВЦЭМ!$D$33:$D$776,СВЦЭМ!$A$33:$A$776,$A85,СВЦЭМ!$B$33:$B$776,J$83)+'СЕТ СН'!$H$11+СВЦЭМ!$D$10+'СЕТ СН'!$H$6-'СЕТ СН'!$H$23</f>
        <v>1327.5598381</v>
      </c>
      <c r="K85" s="36">
        <f>SUMIFS(СВЦЭМ!$D$33:$D$776,СВЦЭМ!$A$33:$A$776,$A85,СВЦЭМ!$B$33:$B$776,K$83)+'СЕТ СН'!$H$11+СВЦЭМ!$D$10+'СЕТ СН'!$H$6-'СЕТ СН'!$H$23</f>
        <v>1263.3127719199999</v>
      </c>
      <c r="L85" s="36">
        <f>SUMIFS(СВЦЭМ!$D$33:$D$776,СВЦЭМ!$A$33:$A$776,$A85,СВЦЭМ!$B$33:$B$776,L$83)+'СЕТ СН'!$H$11+СВЦЭМ!$D$10+'СЕТ СН'!$H$6-'СЕТ СН'!$H$23</f>
        <v>1228.7735801599999</v>
      </c>
      <c r="M85" s="36">
        <f>SUMIFS(СВЦЭМ!$D$33:$D$776,СВЦЭМ!$A$33:$A$776,$A85,СВЦЭМ!$B$33:$B$776,M$83)+'СЕТ СН'!$H$11+СВЦЭМ!$D$10+'СЕТ СН'!$H$6-'СЕТ СН'!$H$23</f>
        <v>1160.9262315400001</v>
      </c>
      <c r="N85" s="36">
        <f>SUMIFS(СВЦЭМ!$D$33:$D$776,СВЦЭМ!$A$33:$A$776,$A85,СВЦЭМ!$B$33:$B$776,N$83)+'СЕТ СН'!$H$11+СВЦЭМ!$D$10+'СЕТ СН'!$H$6-'СЕТ СН'!$H$23</f>
        <v>1128.7421749999999</v>
      </c>
      <c r="O85" s="36">
        <f>SUMIFS(СВЦЭМ!$D$33:$D$776,СВЦЭМ!$A$33:$A$776,$A85,СВЦЭМ!$B$33:$B$776,O$83)+'СЕТ СН'!$H$11+СВЦЭМ!$D$10+'СЕТ СН'!$H$6-'СЕТ СН'!$H$23</f>
        <v>1114.3187469899999</v>
      </c>
      <c r="P85" s="36">
        <f>SUMIFS(СВЦЭМ!$D$33:$D$776,СВЦЭМ!$A$33:$A$776,$A85,СВЦЭМ!$B$33:$B$776,P$83)+'СЕТ СН'!$H$11+СВЦЭМ!$D$10+'СЕТ СН'!$H$6-'СЕТ СН'!$H$23</f>
        <v>1123.0253829399999</v>
      </c>
      <c r="Q85" s="36">
        <f>SUMIFS(СВЦЭМ!$D$33:$D$776,СВЦЭМ!$A$33:$A$776,$A85,СВЦЭМ!$B$33:$B$776,Q$83)+'СЕТ СН'!$H$11+СВЦЭМ!$D$10+'СЕТ СН'!$H$6-'СЕТ СН'!$H$23</f>
        <v>1133.8869865500001</v>
      </c>
      <c r="R85" s="36">
        <f>SUMIFS(СВЦЭМ!$D$33:$D$776,СВЦЭМ!$A$33:$A$776,$A85,СВЦЭМ!$B$33:$B$776,R$83)+'СЕТ СН'!$H$11+СВЦЭМ!$D$10+'СЕТ СН'!$H$6-'СЕТ СН'!$H$23</f>
        <v>1126.9978955000001</v>
      </c>
      <c r="S85" s="36">
        <f>SUMIFS(СВЦЭМ!$D$33:$D$776,СВЦЭМ!$A$33:$A$776,$A85,СВЦЭМ!$B$33:$B$776,S$83)+'СЕТ СН'!$H$11+СВЦЭМ!$D$10+'СЕТ СН'!$H$6-'СЕТ СН'!$H$23</f>
        <v>1130.95482012</v>
      </c>
      <c r="T85" s="36">
        <f>SUMIFS(СВЦЭМ!$D$33:$D$776,СВЦЭМ!$A$33:$A$776,$A85,СВЦЭМ!$B$33:$B$776,T$83)+'СЕТ СН'!$H$11+СВЦЭМ!$D$10+'СЕТ СН'!$H$6-'СЕТ СН'!$H$23</f>
        <v>1129.9454001700001</v>
      </c>
      <c r="U85" s="36">
        <f>SUMIFS(СВЦЭМ!$D$33:$D$776,СВЦЭМ!$A$33:$A$776,$A85,СВЦЭМ!$B$33:$B$776,U$83)+'СЕТ СН'!$H$11+СВЦЭМ!$D$10+'СЕТ СН'!$H$6-'СЕТ СН'!$H$23</f>
        <v>1116.8327051699998</v>
      </c>
      <c r="V85" s="36">
        <f>SUMIFS(СВЦЭМ!$D$33:$D$776,СВЦЭМ!$A$33:$A$776,$A85,СВЦЭМ!$B$33:$B$776,V$83)+'СЕТ СН'!$H$11+СВЦЭМ!$D$10+'СЕТ СН'!$H$6-'СЕТ СН'!$H$23</f>
        <v>1091.2883049100001</v>
      </c>
      <c r="W85" s="36">
        <f>SUMIFS(СВЦЭМ!$D$33:$D$776,СВЦЭМ!$A$33:$A$776,$A85,СВЦЭМ!$B$33:$B$776,W$83)+'СЕТ СН'!$H$11+СВЦЭМ!$D$10+'СЕТ СН'!$H$6-'СЕТ СН'!$H$23</f>
        <v>1091.1668117499999</v>
      </c>
      <c r="X85" s="36">
        <f>SUMIFS(СВЦЭМ!$D$33:$D$776,СВЦЭМ!$A$33:$A$776,$A85,СВЦЭМ!$B$33:$B$776,X$83)+'СЕТ СН'!$H$11+СВЦЭМ!$D$10+'СЕТ СН'!$H$6-'СЕТ СН'!$H$23</f>
        <v>1120.69628397</v>
      </c>
      <c r="Y85" s="36">
        <f>SUMIFS(СВЦЭМ!$D$33:$D$776,СВЦЭМ!$A$33:$A$776,$A85,СВЦЭМ!$B$33:$B$776,Y$83)+'СЕТ СН'!$H$11+СВЦЭМ!$D$10+'СЕТ СН'!$H$6-'СЕТ СН'!$H$23</f>
        <v>1207.3739731400001</v>
      </c>
    </row>
    <row r="86" spans="1:27" ht="15.75" x14ac:dyDescent="0.2">
      <c r="A86" s="35">
        <f t="shared" ref="A86:A114" si="2">A85+1</f>
        <v>44046</v>
      </c>
      <c r="B86" s="36">
        <f>SUMIFS(СВЦЭМ!$D$33:$D$776,СВЦЭМ!$A$33:$A$776,$A86,СВЦЭМ!$B$33:$B$776,B$83)+'СЕТ СН'!$H$11+СВЦЭМ!$D$10+'СЕТ СН'!$H$6-'СЕТ СН'!$H$23</f>
        <v>1296.03789564</v>
      </c>
      <c r="C86" s="36">
        <f>SUMIFS(СВЦЭМ!$D$33:$D$776,СВЦЭМ!$A$33:$A$776,$A86,СВЦЭМ!$B$33:$B$776,C$83)+'СЕТ СН'!$H$11+СВЦЭМ!$D$10+'СЕТ СН'!$H$6-'СЕТ СН'!$H$23</f>
        <v>1291.6904190800001</v>
      </c>
      <c r="D86" s="36">
        <f>SUMIFS(СВЦЭМ!$D$33:$D$776,СВЦЭМ!$A$33:$A$776,$A86,СВЦЭМ!$B$33:$B$776,D$83)+'СЕТ СН'!$H$11+СВЦЭМ!$D$10+'СЕТ СН'!$H$6-'СЕТ СН'!$H$23</f>
        <v>1305.98489569</v>
      </c>
      <c r="E86" s="36">
        <f>SUMIFS(СВЦЭМ!$D$33:$D$776,СВЦЭМ!$A$33:$A$776,$A86,СВЦЭМ!$B$33:$B$776,E$83)+'СЕТ СН'!$H$11+СВЦЭМ!$D$10+'СЕТ СН'!$H$6-'СЕТ СН'!$H$23</f>
        <v>1349.39696166</v>
      </c>
      <c r="F86" s="36">
        <f>SUMIFS(СВЦЭМ!$D$33:$D$776,СВЦЭМ!$A$33:$A$776,$A86,СВЦЭМ!$B$33:$B$776,F$83)+'СЕТ СН'!$H$11+СВЦЭМ!$D$10+'СЕТ СН'!$H$6-'СЕТ СН'!$H$23</f>
        <v>1351.28976199</v>
      </c>
      <c r="G86" s="36">
        <f>SUMIFS(СВЦЭМ!$D$33:$D$776,СВЦЭМ!$A$33:$A$776,$A86,СВЦЭМ!$B$33:$B$776,G$83)+'СЕТ СН'!$H$11+СВЦЭМ!$D$10+'СЕТ СН'!$H$6-'СЕТ СН'!$H$23</f>
        <v>1373.3349165700001</v>
      </c>
      <c r="H86" s="36">
        <f>SUMIFS(СВЦЭМ!$D$33:$D$776,СВЦЭМ!$A$33:$A$776,$A86,СВЦЭМ!$B$33:$B$776,H$83)+'СЕТ СН'!$H$11+СВЦЭМ!$D$10+'СЕТ СН'!$H$6-'СЕТ СН'!$H$23</f>
        <v>1359.65011959</v>
      </c>
      <c r="I86" s="36">
        <f>SUMIFS(СВЦЭМ!$D$33:$D$776,СВЦЭМ!$A$33:$A$776,$A86,СВЦЭМ!$B$33:$B$776,I$83)+'СЕТ СН'!$H$11+СВЦЭМ!$D$10+'СЕТ СН'!$H$6-'СЕТ СН'!$H$23</f>
        <v>1372.25293661</v>
      </c>
      <c r="J86" s="36">
        <f>SUMIFS(СВЦЭМ!$D$33:$D$776,СВЦЭМ!$A$33:$A$776,$A86,СВЦЭМ!$B$33:$B$776,J$83)+'СЕТ СН'!$H$11+СВЦЭМ!$D$10+'СЕТ СН'!$H$6-'СЕТ СН'!$H$23</f>
        <v>1317.95700766</v>
      </c>
      <c r="K86" s="36">
        <f>SUMIFS(СВЦЭМ!$D$33:$D$776,СВЦЭМ!$A$33:$A$776,$A86,СВЦЭМ!$B$33:$B$776,K$83)+'СЕТ СН'!$H$11+СВЦЭМ!$D$10+'СЕТ СН'!$H$6-'СЕТ СН'!$H$23</f>
        <v>1267.9978707400001</v>
      </c>
      <c r="L86" s="36">
        <f>SUMIFS(СВЦЭМ!$D$33:$D$776,СВЦЭМ!$A$33:$A$776,$A86,СВЦЭМ!$B$33:$B$776,L$83)+'СЕТ СН'!$H$11+СВЦЭМ!$D$10+'СЕТ СН'!$H$6-'СЕТ СН'!$H$23</f>
        <v>1223.4994768000001</v>
      </c>
      <c r="M86" s="36">
        <f>SUMIFS(СВЦЭМ!$D$33:$D$776,СВЦЭМ!$A$33:$A$776,$A86,СВЦЭМ!$B$33:$B$776,M$83)+'СЕТ СН'!$H$11+СВЦЭМ!$D$10+'СЕТ СН'!$H$6-'СЕТ СН'!$H$23</f>
        <v>1155.03841988</v>
      </c>
      <c r="N86" s="36">
        <f>SUMIFS(СВЦЭМ!$D$33:$D$776,СВЦЭМ!$A$33:$A$776,$A86,СВЦЭМ!$B$33:$B$776,N$83)+'СЕТ СН'!$H$11+СВЦЭМ!$D$10+'СЕТ СН'!$H$6-'СЕТ СН'!$H$23</f>
        <v>1114.9671295399999</v>
      </c>
      <c r="O86" s="36">
        <f>SUMIFS(СВЦЭМ!$D$33:$D$776,СВЦЭМ!$A$33:$A$776,$A86,СВЦЭМ!$B$33:$B$776,O$83)+'СЕТ СН'!$H$11+СВЦЭМ!$D$10+'СЕТ СН'!$H$6-'СЕТ СН'!$H$23</f>
        <v>1098.50199531</v>
      </c>
      <c r="P86" s="36">
        <f>SUMIFS(СВЦЭМ!$D$33:$D$776,СВЦЭМ!$A$33:$A$776,$A86,СВЦЭМ!$B$33:$B$776,P$83)+'СЕТ СН'!$H$11+СВЦЭМ!$D$10+'СЕТ СН'!$H$6-'СЕТ СН'!$H$23</f>
        <v>1102.6043369200002</v>
      </c>
      <c r="Q86" s="36">
        <f>SUMIFS(СВЦЭМ!$D$33:$D$776,СВЦЭМ!$A$33:$A$776,$A86,СВЦЭМ!$B$33:$B$776,Q$83)+'СЕТ СН'!$H$11+СВЦЭМ!$D$10+'СЕТ СН'!$H$6-'СЕТ СН'!$H$23</f>
        <v>1106.5414498999999</v>
      </c>
      <c r="R86" s="36">
        <f>SUMIFS(СВЦЭМ!$D$33:$D$776,СВЦЭМ!$A$33:$A$776,$A86,СВЦЭМ!$B$33:$B$776,R$83)+'СЕТ СН'!$H$11+СВЦЭМ!$D$10+'СЕТ СН'!$H$6-'СЕТ СН'!$H$23</f>
        <v>1114.0533463500001</v>
      </c>
      <c r="S86" s="36">
        <f>SUMIFS(СВЦЭМ!$D$33:$D$776,СВЦЭМ!$A$33:$A$776,$A86,СВЦЭМ!$B$33:$B$776,S$83)+'СЕТ СН'!$H$11+СВЦЭМ!$D$10+'СЕТ СН'!$H$6-'СЕТ СН'!$H$23</f>
        <v>1118.0861136899998</v>
      </c>
      <c r="T86" s="36">
        <f>SUMIFS(СВЦЭМ!$D$33:$D$776,СВЦЭМ!$A$33:$A$776,$A86,СВЦЭМ!$B$33:$B$776,T$83)+'СЕТ СН'!$H$11+СВЦЭМ!$D$10+'СЕТ СН'!$H$6-'СЕТ СН'!$H$23</f>
        <v>1126.53113721</v>
      </c>
      <c r="U86" s="36">
        <f>SUMIFS(СВЦЭМ!$D$33:$D$776,СВЦЭМ!$A$33:$A$776,$A86,СВЦЭМ!$B$33:$B$776,U$83)+'СЕТ СН'!$H$11+СВЦЭМ!$D$10+'СЕТ СН'!$H$6-'СЕТ СН'!$H$23</f>
        <v>1124.7396042999999</v>
      </c>
      <c r="V86" s="36">
        <f>SUMIFS(СВЦЭМ!$D$33:$D$776,СВЦЭМ!$A$33:$A$776,$A86,СВЦЭМ!$B$33:$B$776,V$83)+'СЕТ СН'!$H$11+СВЦЭМ!$D$10+'СЕТ СН'!$H$6-'СЕТ СН'!$H$23</f>
        <v>1117.20316654</v>
      </c>
      <c r="W86" s="36">
        <f>SUMIFS(СВЦЭМ!$D$33:$D$776,СВЦЭМ!$A$33:$A$776,$A86,СВЦЭМ!$B$33:$B$776,W$83)+'СЕТ СН'!$H$11+СВЦЭМ!$D$10+'СЕТ СН'!$H$6-'СЕТ СН'!$H$23</f>
        <v>1106.2702427499999</v>
      </c>
      <c r="X86" s="36">
        <f>SUMIFS(СВЦЭМ!$D$33:$D$776,СВЦЭМ!$A$33:$A$776,$A86,СВЦЭМ!$B$33:$B$776,X$83)+'СЕТ СН'!$H$11+СВЦЭМ!$D$10+'СЕТ СН'!$H$6-'СЕТ СН'!$H$23</f>
        <v>1128.9125140400001</v>
      </c>
      <c r="Y86" s="36">
        <f>SUMIFS(СВЦЭМ!$D$33:$D$776,СВЦЭМ!$A$33:$A$776,$A86,СВЦЭМ!$B$33:$B$776,Y$83)+'СЕТ СН'!$H$11+СВЦЭМ!$D$10+'СЕТ СН'!$H$6-'СЕТ СН'!$H$23</f>
        <v>1213.5602897899998</v>
      </c>
    </row>
    <row r="87" spans="1:27" ht="15.75" x14ac:dyDescent="0.2">
      <c r="A87" s="35">
        <f t="shared" si="2"/>
        <v>44047</v>
      </c>
      <c r="B87" s="36">
        <f>SUMIFS(СВЦЭМ!$D$33:$D$776,СВЦЭМ!$A$33:$A$776,$A87,СВЦЭМ!$B$33:$B$776,B$83)+'СЕТ СН'!$H$11+СВЦЭМ!$D$10+'СЕТ СН'!$H$6-'СЕТ СН'!$H$23</f>
        <v>1276.78420693</v>
      </c>
      <c r="C87" s="36">
        <f>SUMIFS(СВЦЭМ!$D$33:$D$776,СВЦЭМ!$A$33:$A$776,$A87,СВЦЭМ!$B$33:$B$776,C$83)+'СЕТ СН'!$H$11+СВЦЭМ!$D$10+'СЕТ СН'!$H$6-'СЕТ СН'!$H$23</f>
        <v>1326.42070373</v>
      </c>
      <c r="D87" s="36">
        <f>SUMIFS(СВЦЭМ!$D$33:$D$776,СВЦЭМ!$A$33:$A$776,$A87,СВЦЭМ!$B$33:$B$776,D$83)+'СЕТ СН'!$H$11+СВЦЭМ!$D$10+'СЕТ СН'!$H$6-'СЕТ СН'!$H$23</f>
        <v>1345.0260201400001</v>
      </c>
      <c r="E87" s="36">
        <f>SUMIFS(СВЦЭМ!$D$33:$D$776,СВЦЭМ!$A$33:$A$776,$A87,СВЦЭМ!$B$33:$B$776,E$83)+'СЕТ СН'!$H$11+СВЦЭМ!$D$10+'СЕТ СН'!$H$6-'СЕТ СН'!$H$23</f>
        <v>1375.1031999500001</v>
      </c>
      <c r="F87" s="36">
        <f>SUMIFS(СВЦЭМ!$D$33:$D$776,СВЦЭМ!$A$33:$A$776,$A87,СВЦЭМ!$B$33:$B$776,F$83)+'СЕТ СН'!$H$11+СВЦЭМ!$D$10+'СЕТ СН'!$H$6-'СЕТ СН'!$H$23</f>
        <v>1381.5607547099999</v>
      </c>
      <c r="G87" s="36">
        <f>SUMIFS(СВЦЭМ!$D$33:$D$776,СВЦЭМ!$A$33:$A$776,$A87,СВЦЭМ!$B$33:$B$776,G$83)+'СЕТ СН'!$H$11+СВЦЭМ!$D$10+'СЕТ СН'!$H$6-'СЕТ СН'!$H$23</f>
        <v>1375.02164533</v>
      </c>
      <c r="H87" s="36">
        <f>SUMIFS(СВЦЭМ!$D$33:$D$776,СВЦЭМ!$A$33:$A$776,$A87,СВЦЭМ!$B$33:$B$776,H$83)+'СЕТ СН'!$H$11+СВЦЭМ!$D$10+'СЕТ СН'!$H$6-'СЕТ СН'!$H$23</f>
        <v>1332.5483170500002</v>
      </c>
      <c r="I87" s="36">
        <f>SUMIFS(СВЦЭМ!$D$33:$D$776,СВЦЭМ!$A$33:$A$776,$A87,СВЦЭМ!$B$33:$B$776,I$83)+'СЕТ СН'!$H$11+СВЦЭМ!$D$10+'СЕТ СН'!$H$6-'СЕТ СН'!$H$23</f>
        <v>1326.12786843</v>
      </c>
      <c r="J87" s="36">
        <f>SUMIFS(СВЦЭМ!$D$33:$D$776,СВЦЭМ!$A$33:$A$776,$A87,СВЦЭМ!$B$33:$B$776,J$83)+'СЕТ СН'!$H$11+СВЦЭМ!$D$10+'СЕТ СН'!$H$6-'СЕТ СН'!$H$23</f>
        <v>1281.4625290200001</v>
      </c>
      <c r="K87" s="36">
        <f>SUMIFS(СВЦЭМ!$D$33:$D$776,СВЦЭМ!$A$33:$A$776,$A87,СВЦЭМ!$B$33:$B$776,K$83)+'СЕТ СН'!$H$11+СВЦЭМ!$D$10+'СЕТ СН'!$H$6-'СЕТ СН'!$H$23</f>
        <v>1252.9874798000001</v>
      </c>
      <c r="L87" s="36">
        <f>SUMIFS(СВЦЭМ!$D$33:$D$776,СВЦЭМ!$A$33:$A$776,$A87,СВЦЭМ!$B$33:$B$776,L$83)+'СЕТ СН'!$H$11+СВЦЭМ!$D$10+'СЕТ СН'!$H$6-'СЕТ СН'!$H$23</f>
        <v>1247.6915753200001</v>
      </c>
      <c r="M87" s="36">
        <f>SUMIFS(СВЦЭМ!$D$33:$D$776,СВЦЭМ!$A$33:$A$776,$A87,СВЦЭМ!$B$33:$B$776,M$83)+'СЕТ СН'!$H$11+СВЦЭМ!$D$10+'СЕТ СН'!$H$6-'СЕТ СН'!$H$23</f>
        <v>1173.48305478</v>
      </c>
      <c r="N87" s="36">
        <f>SUMIFS(СВЦЭМ!$D$33:$D$776,СВЦЭМ!$A$33:$A$776,$A87,СВЦЭМ!$B$33:$B$776,N$83)+'СЕТ СН'!$H$11+СВЦЭМ!$D$10+'СЕТ СН'!$H$6-'СЕТ СН'!$H$23</f>
        <v>1120.3186099</v>
      </c>
      <c r="O87" s="36">
        <f>SUMIFS(СВЦЭМ!$D$33:$D$776,СВЦЭМ!$A$33:$A$776,$A87,СВЦЭМ!$B$33:$B$776,O$83)+'СЕТ СН'!$H$11+СВЦЭМ!$D$10+'СЕТ СН'!$H$6-'СЕТ СН'!$H$23</f>
        <v>1097.70845723</v>
      </c>
      <c r="P87" s="36">
        <f>SUMIFS(СВЦЭМ!$D$33:$D$776,СВЦЭМ!$A$33:$A$776,$A87,СВЦЭМ!$B$33:$B$776,P$83)+'СЕТ СН'!$H$11+СВЦЭМ!$D$10+'СЕТ СН'!$H$6-'СЕТ СН'!$H$23</f>
        <v>1093.7112284099999</v>
      </c>
      <c r="Q87" s="36">
        <f>SUMIFS(СВЦЭМ!$D$33:$D$776,СВЦЭМ!$A$33:$A$776,$A87,СВЦЭМ!$B$33:$B$776,Q$83)+'СЕТ СН'!$H$11+СВЦЭМ!$D$10+'СЕТ СН'!$H$6-'СЕТ СН'!$H$23</f>
        <v>1093.14809371</v>
      </c>
      <c r="R87" s="36">
        <f>SUMIFS(СВЦЭМ!$D$33:$D$776,СВЦЭМ!$A$33:$A$776,$A87,СВЦЭМ!$B$33:$B$776,R$83)+'СЕТ СН'!$H$11+СВЦЭМ!$D$10+'СЕТ СН'!$H$6-'СЕТ СН'!$H$23</f>
        <v>1090.67925418</v>
      </c>
      <c r="S87" s="36">
        <f>SUMIFS(СВЦЭМ!$D$33:$D$776,СВЦЭМ!$A$33:$A$776,$A87,СВЦЭМ!$B$33:$B$776,S$83)+'СЕТ СН'!$H$11+СВЦЭМ!$D$10+'СЕТ СН'!$H$6-'СЕТ СН'!$H$23</f>
        <v>1111.7127915800002</v>
      </c>
      <c r="T87" s="36">
        <f>SUMIFS(СВЦЭМ!$D$33:$D$776,СВЦЭМ!$A$33:$A$776,$A87,СВЦЭМ!$B$33:$B$776,T$83)+'СЕТ СН'!$H$11+СВЦЭМ!$D$10+'СЕТ СН'!$H$6-'СЕТ СН'!$H$23</f>
        <v>1106.1850672999999</v>
      </c>
      <c r="U87" s="36">
        <f>SUMIFS(СВЦЭМ!$D$33:$D$776,СВЦЭМ!$A$33:$A$776,$A87,СВЦЭМ!$B$33:$B$776,U$83)+'СЕТ СН'!$H$11+СВЦЭМ!$D$10+'СЕТ СН'!$H$6-'СЕТ СН'!$H$23</f>
        <v>1106.2348763099999</v>
      </c>
      <c r="V87" s="36">
        <f>SUMIFS(СВЦЭМ!$D$33:$D$776,СВЦЭМ!$A$33:$A$776,$A87,СВЦЭМ!$B$33:$B$776,V$83)+'СЕТ СН'!$H$11+СВЦЭМ!$D$10+'СЕТ СН'!$H$6-'СЕТ СН'!$H$23</f>
        <v>1105.58170875</v>
      </c>
      <c r="W87" s="36">
        <f>SUMIFS(СВЦЭМ!$D$33:$D$776,СВЦЭМ!$A$33:$A$776,$A87,СВЦЭМ!$B$33:$B$776,W$83)+'СЕТ СН'!$H$11+СВЦЭМ!$D$10+'СЕТ СН'!$H$6-'СЕТ СН'!$H$23</f>
        <v>1107.2407007500001</v>
      </c>
      <c r="X87" s="36">
        <f>SUMIFS(СВЦЭМ!$D$33:$D$776,СВЦЭМ!$A$33:$A$776,$A87,СВЦЭМ!$B$33:$B$776,X$83)+'СЕТ СН'!$H$11+СВЦЭМ!$D$10+'СЕТ СН'!$H$6-'СЕТ СН'!$H$23</f>
        <v>1131.2811498599999</v>
      </c>
      <c r="Y87" s="36">
        <f>SUMIFS(СВЦЭМ!$D$33:$D$776,СВЦЭМ!$A$33:$A$776,$A87,СВЦЭМ!$B$33:$B$776,Y$83)+'СЕТ СН'!$H$11+СВЦЭМ!$D$10+'СЕТ СН'!$H$6-'СЕТ СН'!$H$23</f>
        <v>1213.0638690199999</v>
      </c>
    </row>
    <row r="88" spans="1:27" ht="15.75" x14ac:dyDescent="0.2">
      <c r="A88" s="35">
        <f t="shared" si="2"/>
        <v>44048</v>
      </c>
      <c r="B88" s="36">
        <f>SUMIFS(СВЦЭМ!$D$33:$D$776,СВЦЭМ!$A$33:$A$776,$A88,СВЦЭМ!$B$33:$B$776,B$83)+'СЕТ СН'!$H$11+СВЦЭМ!$D$10+'СЕТ СН'!$H$6-'СЕТ СН'!$H$23</f>
        <v>1278.64343315</v>
      </c>
      <c r="C88" s="36">
        <f>SUMIFS(СВЦЭМ!$D$33:$D$776,СВЦЭМ!$A$33:$A$776,$A88,СВЦЭМ!$B$33:$B$776,C$83)+'СЕТ СН'!$H$11+СВЦЭМ!$D$10+'СЕТ СН'!$H$6-'СЕТ СН'!$H$23</f>
        <v>1350.3123219700001</v>
      </c>
      <c r="D88" s="36">
        <f>SUMIFS(СВЦЭМ!$D$33:$D$776,СВЦЭМ!$A$33:$A$776,$A88,СВЦЭМ!$B$33:$B$776,D$83)+'СЕТ СН'!$H$11+СВЦЭМ!$D$10+'СЕТ СН'!$H$6-'СЕТ СН'!$H$23</f>
        <v>1364.79395948</v>
      </c>
      <c r="E88" s="36">
        <f>SUMIFS(СВЦЭМ!$D$33:$D$776,СВЦЭМ!$A$33:$A$776,$A88,СВЦЭМ!$B$33:$B$776,E$83)+'СЕТ СН'!$H$11+СВЦЭМ!$D$10+'СЕТ СН'!$H$6-'СЕТ СН'!$H$23</f>
        <v>1375.23293713</v>
      </c>
      <c r="F88" s="36">
        <f>SUMIFS(СВЦЭМ!$D$33:$D$776,СВЦЭМ!$A$33:$A$776,$A88,СВЦЭМ!$B$33:$B$776,F$83)+'СЕТ СН'!$H$11+СВЦЭМ!$D$10+'СЕТ СН'!$H$6-'СЕТ СН'!$H$23</f>
        <v>1373.3359494400001</v>
      </c>
      <c r="G88" s="36">
        <f>SUMIFS(СВЦЭМ!$D$33:$D$776,СВЦЭМ!$A$33:$A$776,$A88,СВЦЭМ!$B$33:$B$776,G$83)+'СЕТ СН'!$H$11+СВЦЭМ!$D$10+'СЕТ СН'!$H$6-'СЕТ СН'!$H$23</f>
        <v>1386.50957333</v>
      </c>
      <c r="H88" s="36">
        <f>SUMIFS(СВЦЭМ!$D$33:$D$776,СВЦЭМ!$A$33:$A$776,$A88,СВЦЭМ!$B$33:$B$776,H$83)+'СЕТ СН'!$H$11+СВЦЭМ!$D$10+'СЕТ СН'!$H$6-'СЕТ СН'!$H$23</f>
        <v>1364.3323452700001</v>
      </c>
      <c r="I88" s="36">
        <f>SUMIFS(СВЦЭМ!$D$33:$D$776,СВЦЭМ!$A$33:$A$776,$A88,СВЦЭМ!$B$33:$B$776,I$83)+'СЕТ СН'!$H$11+СВЦЭМ!$D$10+'СЕТ СН'!$H$6-'СЕТ СН'!$H$23</f>
        <v>1330.5853461900001</v>
      </c>
      <c r="J88" s="36">
        <f>SUMIFS(СВЦЭМ!$D$33:$D$776,СВЦЭМ!$A$33:$A$776,$A88,СВЦЭМ!$B$33:$B$776,J$83)+'СЕТ СН'!$H$11+СВЦЭМ!$D$10+'СЕТ СН'!$H$6-'СЕТ СН'!$H$23</f>
        <v>1280.7255960299999</v>
      </c>
      <c r="K88" s="36">
        <f>SUMIFS(СВЦЭМ!$D$33:$D$776,СВЦЭМ!$A$33:$A$776,$A88,СВЦЭМ!$B$33:$B$776,K$83)+'СЕТ СН'!$H$11+СВЦЭМ!$D$10+'СЕТ СН'!$H$6-'СЕТ СН'!$H$23</f>
        <v>1289.5665338899998</v>
      </c>
      <c r="L88" s="36">
        <f>SUMIFS(СВЦЭМ!$D$33:$D$776,СВЦЭМ!$A$33:$A$776,$A88,СВЦЭМ!$B$33:$B$776,L$83)+'СЕТ СН'!$H$11+СВЦЭМ!$D$10+'СЕТ СН'!$H$6-'СЕТ СН'!$H$23</f>
        <v>1240.2619309000002</v>
      </c>
      <c r="M88" s="36">
        <f>SUMIFS(СВЦЭМ!$D$33:$D$776,СВЦЭМ!$A$33:$A$776,$A88,СВЦЭМ!$B$33:$B$776,M$83)+'СЕТ СН'!$H$11+СВЦЭМ!$D$10+'СЕТ СН'!$H$6-'СЕТ СН'!$H$23</f>
        <v>1172.3124049399999</v>
      </c>
      <c r="N88" s="36">
        <f>SUMIFS(СВЦЭМ!$D$33:$D$776,СВЦЭМ!$A$33:$A$776,$A88,СВЦЭМ!$B$33:$B$776,N$83)+'СЕТ СН'!$H$11+СВЦЭМ!$D$10+'СЕТ СН'!$H$6-'СЕТ СН'!$H$23</f>
        <v>1123.2770441299999</v>
      </c>
      <c r="O88" s="36">
        <f>SUMIFS(СВЦЭМ!$D$33:$D$776,СВЦЭМ!$A$33:$A$776,$A88,СВЦЭМ!$B$33:$B$776,O$83)+'СЕТ СН'!$H$11+СВЦЭМ!$D$10+'СЕТ СН'!$H$6-'СЕТ СН'!$H$23</f>
        <v>1093.07511589</v>
      </c>
      <c r="P88" s="36">
        <f>SUMIFS(СВЦЭМ!$D$33:$D$776,СВЦЭМ!$A$33:$A$776,$A88,СВЦЭМ!$B$33:$B$776,P$83)+'СЕТ СН'!$H$11+СВЦЭМ!$D$10+'СЕТ СН'!$H$6-'СЕТ СН'!$H$23</f>
        <v>1100.4000497500001</v>
      </c>
      <c r="Q88" s="36">
        <f>SUMIFS(СВЦЭМ!$D$33:$D$776,СВЦЭМ!$A$33:$A$776,$A88,СВЦЭМ!$B$33:$B$776,Q$83)+'СЕТ СН'!$H$11+СВЦЭМ!$D$10+'СЕТ СН'!$H$6-'СЕТ СН'!$H$23</f>
        <v>1100.8922861400001</v>
      </c>
      <c r="R88" s="36">
        <f>SUMIFS(СВЦЭМ!$D$33:$D$776,СВЦЭМ!$A$33:$A$776,$A88,СВЦЭМ!$B$33:$B$776,R$83)+'СЕТ СН'!$H$11+СВЦЭМ!$D$10+'СЕТ СН'!$H$6-'СЕТ СН'!$H$23</f>
        <v>1095.63802418</v>
      </c>
      <c r="S88" s="36">
        <f>SUMIFS(СВЦЭМ!$D$33:$D$776,СВЦЭМ!$A$33:$A$776,$A88,СВЦЭМ!$B$33:$B$776,S$83)+'СЕТ СН'!$H$11+СВЦЭМ!$D$10+'СЕТ СН'!$H$6-'СЕТ СН'!$H$23</f>
        <v>1096.8427883899999</v>
      </c>
      <c r="T88" s="36">
        <f>SUMIFS(СВЦЭМ!$D$33:$D$776,СВЦЭМ!$A$33:$A$776,$A88,СВЦЭМ!$B$33:$B$776,T$83)+'СЕТ СН'!$H$11+СВЦЭМ!$D$10+'СЕТ СН'!$H$6-'СЕТ СН'!$H$23</f>
        <v>1114.766228</v>
      </c>
      <c r="U88" s="36">
        <f>SUMIFS(СВЦЭМ!$D$33:$D$776,СВЦЭМ!$A$33:$A$776,$A88,СВЦЭМ!$B$33:$B$776,U$83)+'СЕТ СН'!$H$11+СВЦЭМ!$D$10+'СЕТ СН'!$H$6-'СЕТ СН'!$H$23</f>
        <v>1121.2258398700001</v>
      </c>
      <c r="V88" s="36">
        <f>SUMIFS(СВЦЭМ!$D$33:$D$776,СВЦЭМ!$A$33:$A$776,$A88,СВЦЭМ!$B$33:$B$776,V$83)+'СЕТ СН'!$H$11+СВЦЭМ!$D$10+'СЕТ СН'!$H$6-'СЕТ СН'!$H$23</f>
        <v>1103.15837833</v>
      </c>
      <c r="W88" s="36">
        <f>SUMIFS(СВЦЭМ!$D$33:$D$776,СВЦЭМ!$A$33:$A$776,$A88,СВЦЭМ!$B$33:$B$776,W$83)+'СЕТ СН'!$H$11+СВЦЭМ!$D$10+'СЕТ СН'!$H$6-'СЕТ СН'!$H$23</f>
        <v>1101.6312688799999</v>
      </c>
      <c r="X88" s="36">
        <f>SUMIFS(СВЦЭМ!$D$33:$D$776,СВЦЭМ!$A$33:$A$776,$A88,СВЦЭМ!$B$33:$B$776,X$83)+'СЕТ СН'!$H$11+СВЦЭМ!$D$10+'СЕТ СН'!$H$6-'СЕТ СН'!$H$23</f>
        <v>1121.0229008000001</v>
      </c>
      <c r="Y88" s="36">
        <f>SUMIFS(СВЦЭМ!$D$33:$D$776,СВЦЭМ!$A$33:$A$776,$A88,СВЦЭМ!$B$33:$B$776,Y$83)+'СЕТ СН'!$H$11+СВЦЭМ!$D$10+'СЕТ СН'!$H$6-'СЕТ СН'!$H$23</f>
        <v>1226.7809942899999</v>
      </c>
    </row>
    <row r="89" spans="1:27" ht="15.75" x14ac:dyDescent="0.2">
      <c r="A89" s="35">
        <f t="shared" si="2"/>
        <v>44049</v>
      </c>
      <c r="B89" s="36">
        <f>SUMIFS(СВЦЭМ!$D$33:$D$776,СВЦЭМ!$A$33:$A$776,$A89,СВЦЭМ!$B$33:$B$776,B$83)+'СЕТ СН'!$H$11+СВЦЭМ!$D$10+'СЕТ СН'!$H$6-'СЕТ СН'!$H$23</f>
        <v>1329.6116611</v>
      </c>
      <c r="C89" s="36">
        <f>SUMIFS(СВЦЭМ!$D$33:$D$776,СВЦЭМ!$A$33:$A$776,$A89,СВЦЭМ!$B$33:$B$776,C$83)+'СЕТ СН'!$H$11+СВЦЭМ!$D$10+'СЕТ СН'!$H$6-'СЕТ СН'!$H$23</f>
        <v>1380.8485563700001</v>
      </c>
      <c r="D89" s="36">
        <f>SUMIFS(СВЦЭМ!$D$33:$D$776,СВЦЭМ!$A$33:$A$776,$A89,СВЦЭМ!$B$33:$B$776,D$83)+'СЕТ СН'!$H$11+СВЦЭМ!$D$10+'СЕТ СН'!$H$6-'СЕТ СН'!$H$23</f>
        <v>1402.25608083</v>
      </c>
      <c r="E89" s="36">
        <f>SUMIFS(СВЦЭМ!$D$33:$D$776,СВЦЭМ!$A$33:$A$776,$A89,СВЦЭМ!$B$33:$B$776,E$83)+'СЕТ СН'!$H$11+СВЦЭМ!$D$10+'СЕТ СН'!$H$6-'СЕТ СН'!$H$23</f>
        <v>1397.1575569500001</v>
      </c>
      <c r="F89" s="36">
        <f>SUMIFS(СВЦЭМ!$D$33:$D$776,СВЦЭМ!$A$33:$A$776,$A89,СВЦЭМ!$B$33:$B$776,F$83)+'СЕТ СН'!$H$11+СВЦЭМ!$D$10+'СЕТ СН'!$H$6-'СЕТ СН'!$H$23</f>
        <v>1387.97130333</v>
      </c>
      <c r="G89" s="36">
        <f>SUMIFS(СВЦЭМ!$D$33:$D$776,СВЦЭМ!$A$33:$A$776,$A89,СВЦЭМ!$B$33:$B$776,G$83)+'СЕТ СН'!$H$11+СВЦЭМ!$D$10+'СЕТ СН'!$H$6-'СЕТ СН'!$H$23</f>
        <v>1396.41374559</v>
      </c>
      <c r="H89" s="36">
        <f>SUMIFS(СВЦЭМ!$D$33:$D$776,СВЦЭМ!$A$33:$A$776,$A89,СВЦЭМ!$B$33:$B$776,H$83)+'СЕТ СН'!$H$11+СВЦЭМ!$D$10+'СЕТ СН'!$H$6-'СЕТ СН'!$H$23</f>
        <v>1394.13207382</v>
      </c>
      <c r="I89" s="36">
        <f>SUMIFS(СВЦЭМ!$D$33:$D$776,СВЦЭМ!$A$33:$A$776,$A89,СВЦЭМ!$B$33:$B$776,I$83)+'СЕТ СН'!$H$11+СВЦЭМ!$D$10+'СЕТ СН'!$H$6-'СЕТ СН'!$H$23</f>
        <v>1343.8973930900002</v>
      </c>
      <c r="J89" s="36">
        <f>SUMIFS(СВЦЭМ!$D$33:$D$776,СВЦЭМ!$A$33:$A$776,$A89,СВЦЭМ!$B$33:$B$776,J$83)+'СЕТ СН'!$H$11+СВЦЭМ!$D$10+'СЕТ СН'!$H$6-'СЕТ СН'!$H$23</f>
        <v>1285.4854412499999</v>
      </c>
      <c r="K89" s="36">
        <f>SUMIFS(СВЦЭМ!$D$33:$D$776,СВЦЭМ!$A$33:$A$776,$A89,СВЦЭМ!$B$33:$B$776,K$83)+'СЕТ СН'!$H$11+СВЦЭМ!$D$10+'СЕТ СН'!$H$6-'СЕТ СН'!$H$23</f>
        <v>1251.7211413599998</v>
      </c>
      <c r="L89" s="36">
        <f>SUMIFS(СВЦЭМ!$D$33:$D$776,СВЦЭМ!$A$33:$A$776,$A89,СВЦЭМ!$B$33:$B$776,L$83)+'СЕТ СН'!$H$11+СВЦЭМ!$D$10+'СЕТ СН'!$H$6-'СЕТ СН'!$H$23</f>
        <v>1237.85237366</v>
      </c>
      <c r="M89" s="36">
        <f>SUMIFS(СВЦЭМ!$D$33:$D$776,СВЦЭМ!$A$33:$A$776,$A89,СВЦЭМ!$B$33:$B$776,M$83)+'СЕТ СН'!$H$11+СВЦЭМ!$D$10+'СЕТ СН'!$H$6-'СЕТ СН'!$H$23</f>
        <v>1164.7046906199998</v>
      </c>
      <c r="N89" s="36">
        <f>SUMIFS(СВЦЭМ!$D$33:$D$776,СВЦЭМ!$A$33:$A$776,$A89,СВЦЭМ!$B$33:$B$776,N$83)+'СЕТ СН'!$H$11+СВЦЭМ!$D$10+'СЕТ СН'!$H$6-'СЕТ СН'!$H$23</f>
        <v>1104.66477889</v>
      </c>
      <c r="O89" s="36">
        <f>SUMIFS(СВЦЭМ!$D$33:$D$776,СВЦЭМ!$A$33:$A$776,$A89,СВЦЭМ!$B$33:$B$776,O$83)+'СЕТ СН'!$H$11+СВЦЭМ!$D$10+'СЕТ СН'!$H$6-'СЕТ СН'!$H$23</f>
        <v>1078.2292315999998</v>
      </c>
      <c r="P89" s="36">
        <f>SUMIFS(СВЦЭМ!$D$33:$D$776,СВЦЭМ!$A$33:$A$776,$A89,СВЦЭМ!$B$33:$B$776,P$83)+'СЕТ СН'!$H$11+СВЦЭМ!$D$10+'СЕТ СН'!$H$6-'СЕТ СН'!$H$23</f>
        <v>1082.8030431100001</v>
      </c>
      <c r="Q89" s="36">
        <f>SUMIFS(СВЦЭМ!$D$33:$D$776,СВЦЭМ!$A$33:$A$776,$A89,СВЦЭМ!$B$33:$B$776,Q$83)+'СЕТ СН'!$H$11+СВЦЭМ!$D$10+'СЕТ СН'!$H$6-'СЕТ СН'!$H$23</f>
        <v>1084.6504484900001</v>
      </c>
      <c r="R89" s="36">
        <f>SUMIFS(СВЦЭМ!$D$33:$D$776,СВЦЭМ!$A$33:$A$776,$A89,СВЦЭМ!$B$33:$B$776,R$83)+'СЕТ СН'!$H$11+СВЦЭМ!$D$10+'СЕТ СН'!$H$6-'СЕТ СН'!$H$23</f>
        <v>1087.5475661800001</v>
      </c>
      <c r="S89" s="36">
        <f>SUMIFS(СВЦЭМ!$D$33:$D$776,СВЦЭМ!$A$33:$A$776,$A89,СВЦЭМ!$B$33:$B$776,S$83)+'СЕТ СН'!$H$11+СВЦЭМ!$D$10+'СЕТ СН'!$H$6-'СЕТ СН'!$H$23</f>
        <v>1089.4273564</v>
      </c>
      <c r="T89" s="36">
        <f>SUMIFS(СВЦЭМ!$D$33:$D$776,СВЦЭМ!$A$33:$A$776,$A89,СВЦЭМ!$B$33:$B$776,T$83)+'СЕТ СН'!$H$11+СВЦЭМ!$D$10+'СЕТ СН'!$H$6-'СЕТ СН'!$H$23</f>
        <v>1083.8410443299999</v>
      </c>
      <c r="U89" s="36">
        <f>SUMIFS(СВЦЭМ!$D$33:$D$776,СВЦЭМ!$A$33:$A$776,$A89,СВЦЭМ!$B$33:$B$776,U$83)+'СЕТ СН'!$H$11+СВЦЭМ!$D$10+'СЕТ СН'!$H$6-'СЕТ СН'!$H$23</f>
        <v>1080.3532406300001</v>
      </c>
      <c r="V89" s="36">
        <f>SUMIFS(СВЦЭМ!$D$33:$D$776,СВЦЭМ!$A$33:$A$776,$A89,СВЦЭМ!$B$33:$B$776,V$83)+'СЕТ СН'!$H$11+СВЦЭМ!$D$10+'СЕТ СН'!$H$6-'СЕТ СН'!$H$23</f>
        <v>1087.8638747</v>
      </c>
      <c r="W89" s="36">
        <f>SUMIFS(СВЦЭМ!$D$33:$D$776,СВЦЭМ!$A$33:$A$776,$A89,СВЦЭМ!$B$33:$B$776,W$83)+'СЕТ СН'!$H$11+СВЦЭМ!$D$10+'СЕТ СН'!$H$6-'СЕТ СН'!$H$23</f>
        <v>1080.8236141699999</v>
      </c>
      <c r="X89" s="36">
        <f>SUMIFS(СВЦЭМ!$D$33:$D$776,СВЦЭМ!$A$33:$A$776,$A89,СВЦЭМ!$B$33:$B$776,X$83)+'СЕТ СН'!$H$11+СВЦЭМ!$D$10+'СЕТ СН'!$H$6-'СЕТ СН'!$H$23</f>
        <v>1122.83598147</v>
      </c>
      <c r="Y89" s="36">
        <f>SUMIFS(СВЦЭМ!$D$33:$D$776,СВЦЭМ!$A$33:$A$776,$A89,СВЦЭМ!$B$33:$B$776,Y$83)+'СЕТ СН'!$H$11+СВЦЭМ!$D$10+'СЕТ СН'!$H$6-'СЕТ СН'!$H$23</f>
        <v>1223.0892981</v>
      </c>
    </row>
    <row r="90" spans="1:27" ht="15.75" x14ac:dyDescent="0.2">
      <c r="A90" s="35">
        <f t="shared" si="2"/>
        <v>44050</v>
      </c>
      <c r="B90" s="36">
        <f>SUMIFS(СВЦЭМ!$D$33:$D$776,СВЦЭМ!$A$33:$A$776,$A90,СВЦЭМ!$B$33:$B$776,B$83)+'СЕТ СН'!$H$11+СВЦЭМ!$D$10+'СЕТ СН'!$H$6-'СЕТ СН'!$H$23</f>
        <v>1270.5481923299999</v>
      </c>
      <c r="C90" s="36">
        <f>SUMIFS(СВЦЭМ!$D$33:$D$776,СВЦЭМ!$A$33:$A$776,$A90,СВЦЭМ!$B$33:$B$776,C$83)+'СЕТ СН'!$H$11+СВЦЭМ!$D$10+'СЕТ СН'!$H$6-'СЕТ СН'!$H$23</f>
        <v>1317.5028465</v>
      </c>
      <c r="D90" s="36">
        <f>SUMIFS(СВЦЭМ!$D$33:$D$776,СВЦЭМ!$A$33:$A$776,$A90,СВЦЭМ!$B$33:$B$776,D$83)+'СЕТ СН'!$H$11+СВЦЭМ!$D$10+'СЕТ СН'!$H$6-'СЕТ СН'!$H$23</f>
        <v>1330.5271037500002</v>
      </c>
      <c r="E90" s="36">
        <f>SUMIFS(СВЦЭМ!$D$33:$D$776,СВЦЭМ!$A$33:$A$776,$A90,СВЦЭМ!$B$33:$B$776,E$83)+'СЕТ СН'!$H$11+СВЦЭМ!$D$10+'СЕТ СН'!$H$6-'СЕТ СН'!$H$23</f>
        <v>1357.4268621699998</v>
      </c>
      <c r="F90" s="36">
        <f>SUMIFS(СВЦЭМ!$D$33:$D$776,СВЦЭМ!$A$33:$A$776,$A90,СВЦЭМ!$B$33:$B$776,F$83)+'СЕТ СН'!$H$11+СВЦЭМ!$D$10+'СЕТ СН'!$H$6-'СЕТ СН'!$H$23</f>
        <v>1363.87094045</v>
      </c>
      <c r="G90" s="36">
        <f>SUMIFS(СВЦЭМ!$D$33:$D$776,СВЦЭМ!$A$33:$A$776,$A90,СВЦЭМ!$B$33:$B$776,G$83)+'СЕТ СН'!$H$11+СВЦЭМ!$D$10+'СЕТ СН'!$H$6-'СЕТ СН'!$H$23</f>
        <v>1355.13593315</v>
      </c>
      <c r="H90" s="36">
        <f>SUMIFS(СВЦЭМ!$D$33:$D$776,СВЦЭМ!$A$33:$A$776,$A90,СВЦЭМ!$B$33:$B$776,H$83)+'СЕТ СН'!$H$11+СВЦЭМ!$D$10+'СЕТ СН'!$H$6-'СЕТ СН'!$H$23</f>
        <v>1322.7023875899999</v>
      </c>
      <c r="I90" s="36">
        <f>SUMIFS(СВЦЭМ!$D$33:$D$776,СВЦЭМ!$A$33:$A$776,$A90,СВЦЭМ!$B$33:$B$776,I$83)+'СЕТ СН'!$H$11+СВЦЭМ!$D$10+'СЕТ СН'!$H$6-'СЕТ СН'!$H$23</f>
        <v>1296.4293286500001</v>
      </c>
      <c r="J90" s="36">
        <f>SUMIFS(СВЦЭМ!$D$33:$D$776,СВЦЭМ!$A$33:$A$776,$A90,СВЦЭМ!$B$33:$B$776,J$83)+'СЕТ СН'!$H$11+СВЦЭМ!$D$10+'СЕТ СН'!$H$6-'СЕТ СН'!$H$23</f>
        <v>1264.5997920499999</v>
      </c>
      <c r="K90" s="36">
        <f>SUMIFS(СВЦЭМ!$D$33:$D$776,СВЦЭМ!$A$33:$A$776,$A90,СВЦЭМ!$B$33:$B$776,K$83)+'СЕТ СН'!$H$11+СВЦЭМ!$D$10+'СЕТ СН'!$H$6-'СЕТ СН'!$H$23</f>
        <v>1268.5780560399999</v>
      </c>
      <c r="L90" s="36">
        <f>SUMIFS(СВЦЭМ!$D$33:$D$776,СВЦЭМ!$A$33:$A$776,$A90,СВЦЭМ!$B$33:$B$776,L$83)+'СЕТ СН'!$H$11+СВЦЭМ!$D$10+'СЕТ СН'!$H$6-'СЕТ СН'!$H$23</f>
        <v>1242.95173931</v>
      </c>
      <c r="M90" s="36">
        <f>SUMIFS(СВЦЭМ!$D$33:$D$776,СВЦЭМ!$A$33:$A$776,$A90,СВЦЭМ!$B$33:$B$776,M$83)+'СЕТ СН'!$H$11+СВЦЭМ!$D$10+'СЕТ СН'!$H$6-'СЕТ СН'!$H$23</f>
        <v>1208.1946330999999</v>
      </c>
      <c r="N90" s="36">
        <f>SUMIFS(СВЦЭМ!$D$33:$D$776,СВЦЭМ!$A$33:$A$776,$A90,СВЦЭМ!$B$33:$B$776,N$83)+'СЕТ СН'!$H$11+СВЦЭМ!$D$10+'СЕТ СН'!$H$6-'СЕТ СН'!$H$23</f>
        <v>1155.6921968299998</v>
      </c>
      <c r="O90" s="36">
        <f>SUMIFS(СВЦЭМ!$D$33:$D$776,СВЦЭМ!$A$33:$A$776,$A90,СВЦЭМ!$B$33:$B$776,O$83)+'СЕТ СН'!$H$11+СВЦЭМ!$D$10+'СЕТ СН'!$H$6-'СЕТ СН'!$H$23</f>
        <v>1124.5201661400001</v>
      </c>
      <c r="P90" s="36">
        <f>SUMIFS(СВЦЭМ!$D$33:$D$776,СВЦЭМ!$A$33:$A$776,$A90,СВЦЭМ!$B$33:$B$776,P$83)+'СЕТ СН'!$H$11+СВЦЭМ!$D$10+'СЕТ СН'!$H$6-'СЕТ СН'!$H$23</f>
        <v>1128.6348395300001</v>
      </c>
      <c r="Q90" s="36">
        <f>SUMIFS(СВЦЭМ!$D$33:$D$776,СВЦЭМ!$A$33:$A$776,$A90,СВЦЭМ!$B$33:$B$776,Q$83)+'СЕТ СН'!$H$11+СВЦЭМ!$D$10+'СЕТ СН'!$H$6-'СЕТ СН'!$H$23</f>
        <v>1130.96491732</v>
      </c>
      <c r="R90" s="36">
        <f>SUMIFS(СВЦЭМ!$D$33:$D$776,СВЦЭМ!$A$33:$A$776,$A90,СВЦЭМ!$B$33:$B$776,R$83)+'СЕТ СН'!$H$11+СВЦЭМ!$D$10+'СЕТ СН'!$H$6-'СЕТ СН'!$H$23</f>
        <v>1140.3668044000001</v>
      </c>
      <c r="S90" s="36">
        <f>SUMIFS(СВЦЭМ!$D$33:$D$776,СВЦЭМ!$A$33:$A$776,$A90,СВЦЭМ!$B$33:$B$776,S$83)+'СЕТ СН'!$H$11+СВЦЭМ!$D$10+'СЕТ СН'!$H$6-'СЕТ СН'!$H$23</f>
        <v>1142.1757219000001</v>
      </c>
      <c r="T90" s="36">
        <f>SUMIFS(СВЦЭМ!$D$33:$D$776,СВЦЭМ!$A$33:$A$776,$A90,СВЦЭМ!$B$33:$B$776,T$83)+'СЕТ СН'!$H$11+СВЦЭМ!$D$10+'СЕТ СН'!$H$6-'СЕТ СН'!$H$23</f>
        <v>1130.10832035</v>
      </c>
      <c r="U90" s="36">
        <f>SUMIFS(СВЦЭМ!$D$33:$D$776,СВЦЭМ!$A$33:$A$776,$A90,СВЦЭМ!$B$33:$B$776,U$83)+'СЕТ СН'!$H$11+СВЦЭМ!$D$10+'СЕТ СН'!$H$6-'СЕТ СН'!$H$23</f>
        <v>1140.98863327</v>
      </c>
      <c r="V90" s="36">
        <f>SUMIFS(СВЦЭМ!$D$33:$D$776,СВЦЭМ!$A$33:$A$776,$A90,СВЦЭМ!$B$33:$B$776,V$83)+'СЕТ СН'!$H$11+СВЦЭМ!$D$10+'СЕТ СН'!$H$6-'СЕТ СН'!$H$23</f>
        <v>1157.9093044400001</v>
      </c>
      <c r="W90" s="36">
        <f>SUMIFS(СВЦЭМ!$D$33:$D$776,СВЦЭМ!$A$33:$A$776,$A90,СВЦЭМ!$B$33:$B$776,W$83)+'СЕТ СН'!$H$11+СВЦЭМ!$D$10+'СЕТ СН'!$H$6-'СЕТ СН'!$H$23</f>
        <v>1145.6515529799999</v>
      </c>
      <c r="X90" s="36">
        <f>SUMIFS(СВЦЭМ!$D$33:$D$776,СВЦЭМ!$A$33:$A$776,$A90,СВЦЭМ!$B$33:$B$776,X$83)+'СЕТ СН'!$H$11+СВЦЭМ!$D$10+'СЕТ СН'!$H$6-'СЕТ СН'!$H$23</f>
        <v>1176.82437108</v>
      </c>
      <c r="Y90" s="36">
        <f>SUMIFS(СВЦЭМ!$D$33:$D$776,СВЦЭМ!$A$33:$A$776,$A90,СВЦЭМ!$B$33:$B$776,Y$83)+'СЕТ СН'!$H$11+СВЦЭМ!$D$10+'СЕТ СН'!$H$6-'СЕТ СН'!$H$23</f>
        <v>1261.61346007</v>
      </c>
    </row>
    <row r="91" spans="1:27" ht="15.75" x14ac:dyDescent="0.2">
      <c r="A91" s="35">
        <f t="shared" si="2"/>
        <v>44051</v>
      </c>
      <c r="B91" s="36">
        <f>SUMIFS(СВЦЭМ!$D$33:$D$776,СВЦЭМ!$A$33:$A$776,$A91,СВЦЭМ!$B$33:$B$776,B$83)+'СЕТ СН'!$H$11+СВЦЭМ!$D$10+'СЕТ СН'!$H$6-'СЕТ СН'!$H$23</f>
        <v>1335.8904793699999</v>
      </c>
      <c r="C91" s="36">
        <f>SUMIFS(СВЦЭМ!$D$33:$D$776,СВЦЭМ!$A$33:$A$776,$A91,СВЦЭМ!$B$33:$B$776,C$83)+'СЕТ СН'!$H$11+СВЦЭМ!$D$10+'СЕТ СН'!$H$6-'СЕТ СН'!$H$23</f>
        <v>1358.7806748399998</v>
      </c>
      <c r="D91" s="36">
        <f>SUMIFS(СВЦЭМ!$D$33:$D$776,СВЦЭМ!$A$33:$A$776,$A91,СВЦЭМ!$B$33:$B$776,D$83)+'СЕТ СН'!$H$11+СВЦЭМ!$D$10+'СЕТ СН'!$H$6-'СЕТ СН'!$H$23</f>
        <v>1361.2409619800001</v>
      </c>
      <c r="E91" s="36">
        <f>SUMIFS(СВЦЭМ!$D$33:$D$776,СВЦЭМ!$A$33:$A$776,$A91,СВЦЭМ!$B$33:$B$776,E$83)+'СЕТ СН'!$H$11+СВЦЭМ!$D$10+'СЕТ СН'!$H$6-'СЕТ СН'!$H$23</f>
        <v>1381.0376618599998</v>
      </c>
      <c r="F91" s="36">
        <f>SUMIFS(СВЦЭМ!$D$33:$D$776,СВЦЭМ!$A$33:$A$776,$A91,СВЦЭМ!$B$33:$B$776,F$83)+'СЕТ СН'!$H$11+СВЦЭМ!$D$10+'СЕТ СН'!$H$6-'СЕТ СН'!$H$23</f>
        <v>1379.16834425</v>
      </c>
      <c r="G91" s="36">
        <f>SUMIFS(СВЦЭМ!$D$33:$D$776,СВЦЭМ!$A$33:$A$776,$A91,СВЦЭМ!$B$33:$B$776,G$83)+'СЕТ СН'!$H$11+СВЦЭМ!$D$10+'СЕТ СН'!$H$6-'СЕТ СН'!$H$23</f>
        <v>1379.33235102</v>
      </c>
      <c r="H91" s="36">
        <f>SUMIFS(СВЦЭМ!$D$33:$D$776,СВЦЭМ!$A$33:$A$776,$A91,СВЦЭМ!$B$33:$B$776,H$83)+'СЕТ СН'!$H$11+СВЦЭМ!$D$10+'СЕТ СН'!$H$6-'СЕТ СН'!$H$23</f>
        <v>1367.40968471</v>
      </c>
      <c r="I91" s="36">
        <f>SUMIFS(СВЦЭМ!$D$33:$D$776,СВЦЭМ!$A$33:$A$776,$A91,СВЦЭМ!$B$33:$B$776,I$83)+'СЕТ СН'!$H$11+СВЦЭМ!$D$10+'СЕТ СН'!$H$6-'СЕТ СН'!$H$23</f>
        <v>1332.1190934199999</v>
      </c>
      <c r="J91" s="36">
        <f>SUMIFS(СВЦЭМ!$D$33:$D$776,СВЦЭМ!$A$33:$A$776,$A91,СВЦЭМ!$B$33:$B$776,J$83)+'СЕТ СН'!$H$11+СВЦЭМ!$D$10+'СЕТ СН'!$H$6-'СЕТ СН'!$H$23</f>
        <v>1314.67565388</v>
      </c>
      <c r="K91" s="36">
        <f>SUMIFS(СВЦЭМ!$D$33:$D$776,СВЦЭМ!$A$33:$A$776,$A91,СВЦЭМ!$B$33:$B$776,K$83)+'СЕТ СН'!$H$11+СВЦЭМ!$D$10+'СЕТ СН'!$H$6-'СЕТ СН'!$H$23</f>
        <v>1295.5647907500002</v>
      </c>
      <c r="L91" s="36">
        <f>SUMIFS(СВЦЭМ!$D$33:$D$776,СВЦЭМ!$A$33:$A$776,$A91,СВЦЭМ!$B$33:$B$776,L$83)+'СЕТ СН'!$H$11+СВЦЭМ!$D$10+'СЕТ СН'!$H$6-'СЕТ СН'!$H$23</f>
        <v>1252.2920687000001</v>
      </c>
      <c r="M91" s="36">
        <f>SUMIFS(СВЦЭМ!$D$33:$D$776,СВЦЭМ!$A$33:$A$776,$A91,СВЦЭМ!$B$33:$B$776,M$83)+'СЕТ СН'!$H$11+СВЦЭМ!$D$10+'СЕТ СН'!$H$6-'СЕТ СН'!$H$23</f>
        <v>1159.53108989</v>
      </c>
      <c r="N91" s="36">
        <f>SUMIFS(СВЦЭМ!$D$33:$D$776,СВЦЭМ!$A$33:$A$776,$A91,СВЦЭМ!$B$33:$B$776,N$83)+'СЕТ СН'!$H$11+СВЦЭМ!$D$10+'СЕТ СН'!$H$6-'СЕТ СН'!$H$23</f>
        <v>1115.4397694199999</v>
      </c>
      <c r="O91" s="36">
        <f>SUMIFS(СВЦЭМ!$D$33:$D$776,СВЦЭМ!$A$33:$A$776,$A91,СВЦЭМ!$B$33:$B$776,O$83)+'СЕТ СН'!$H$11+СВЦЭМ!$D$10+'СЕТ СН'!$H$6-'СЕТ СН'!$H$23</f>
        <v>1098.3020046500001</v>
      </c>
      <c r="P91" s="36">
        <f>SUMIFS(СВЦЭМ!$D$33:$D$776,СВЦЭМ!$A$33:$A$776,$A91,СВЦЭМ!$B$33:$B$776,P$83)+'СЕТ СН'!$H$11+СВЦЭМ!$D$10+'СЕТ СН'!$H$6-'СЕТ СН'!$H$23</f>
        <v>1097.2933753500001</v>
      </c>
      <c r="Q91" s="36">
        <f>SUMIFS(СВЦЭМ!$D$33:$D$776,СВЦЭМ!$A$33:$A$776,$A91,СВЦЭМ!$B$33:$B$776,Q$83)+'СЕТ СН'!$H$11+СВЦЭМ!$D$10+'СЕТ СН'!$H$6-'СЕТ СН'!$H$23</f>
        <v>1108.4474718699998</v>
      </c>
      <c r="R91" s="36">
        <f>SUMIFS(СВЦЭМ!$D$33:$D$776,СВЦЭМ!$A$33:$A$776,$A91,СВЦЭМ!$B$33:$B$776,R$83)+'СЕТ СН'!$H$11+СВЦЭМ!$D$10+'СЕТ СН'!$H$6-'СЕТ СН'!$H$23</f>
        <v>1091.3678485299999</v>
      </c>
      <c r="S91" s="36">
        <f>SUMIFS(СВЦЭМ!$D$33:$D$776,СВЦЭМ!$A$33:$A$776,$A91,СВЦЭМ!$B$33:$B$776,S$83)+'СЕТ СН'!$H$11+СВЦЭМ!$D$10+'СЕТ СН'!$H$6-'СЕТ СН'!$H$23</f>
        <v>1099.57678648</v>
      </c>
      <c r="T91" s="36">
        <f>SUMIFS(СВЦЭМ!$D$33:$D$776,СВЦЭМ!$A$33:$A$776,$A91,СВЦЭМ!$B$33:$B$776,T$83)+'СЕТ СН'!$H$11+СВЦЭМ!$D$10+'СЕТ СН'!$H$6-'СЕТ СН'!$H$23</f>
        <v>1116.23730664</v>
      </c>
      <c r="U91" s="36">
        <f>SUMIFS(СВЦЭМ!$D$33:$D$776,СВЦЭМ!$A$33:$A$776,$A91,СВЦЭМ!$B$33:$B$776,U$83)+'СЕТ СН'!$H$11+СВЦЭМ!$D$10+'СЕТ СН'!$H$6-'СЕТ СН'!$H$23</f>
        <v>1122.9039136199999</v>
      </c>
      <c r="V91" s="36">
        <f>SUMIFS(СВЦЭМ!$D$33:$D$776,СВЦЭМ!$A$33:$A$776,$A91,СВЦЭМ!$B$33:$B$776,V$83)+'СЕТ СН'!$H$11+СВЦЭМ!$D$10+'СЕТ СН'!$H$6-'СЕТ СН'!$H$23</f>
        <v>1111.0307888899999</v>
      </c>
      <c r="W91" s="36">
        <f>SUMIFS(СВЦЭМ!$D$33:$D$776,СВЦЭМ!$A$33:$A$776,$A91,СВЦЭМ!$B$33:$B$776,W$83)+'СЕТ СН'!$H$11+СВЦЭМ!$D$10+'СЕТ СН'!$H$6-'СЕТ СН'!$H$23</f>
        <v>1099.2952457000001</v>
      </c>
      <c r="X91" s="36">
        <f>SUMIFS(СВЦЭМ!$D$33:$D$776,СВЦЭМ!$A$33:$A$776,$A91,СВЦЭМ!$B$33:$B$776,X$83)+'СЕТ СН'!$H$11+СВЦЭМ!$D$10+'СЕТ СН'!$H$6-'СЕТ СН'!$H$23</f>
        <v>1123.72769475</v>
      </c>
      <c r="Y91" s="36">
        <f>SUMIFS(СВЦЭМ!$D$33:$D$776,СВЦЭМ!$A$33:$A$776,$A91,СВЦЭМ!$B$33:$B$776,Y$83)+'СЕТ СН'!$H$11+СВЦЭМ!$D$10+'СЕТ СН'!$H$6-'СЕТ СН'!$H$23</f>
        <v>1220.5083352299998</v>
      </c>
    </row>
    <row r="92" spans="1:27" ht="15.75" x14ac:dyDescent="0.2">
      <c r="A92" s="35">
        <f t="shared" si="2"/>
        <v>44052</v>
      </c>
      <c r="B92" s="36">
        <f>SUMIFS(СВЦЭМ!$D$33:$D$776,СВЦЭМ!$A$33:$A$776,$A92,СВЦЭМ!$B$33:$B$776,B$83)+'СЕТ СН'!$H$11+СВЦЭМ!$D$10+'СЕТ СН'!$H$6-'СЕТ СН'!$H$23</f>
        <v>1307.39478007</v>
      </c>
      <c r="C92" s="36">
        <f>SUMIFS(СВЦЭМ!$D$33:$D$776,СВЦЭМ!$A$33:$A$776,$A92,СВЦЭМ!$B$33:$B$776,C$83)+'СЕТ СН'!$H$11+СВЦЭМ!$D$10+'СЕТ СН'!$H$6-'СЕТ СН'!$H$23</f>
        <v>1390.54480515</v>
      </c>
      <c r="D92" s="36">
        <f>SUMIFS(СВЦЭМ!$D$33:$D$776,СВЦЭМ!$A$33:$A$776,$A92,СВЦЭМ!$B$33:$B$776,D$83)+'СЕТ СН'!$H$11+СВЦЭМ!$D$10+'СЕТ СН'!$H$6-'СЕТ СН'!$H$23</f>
        <v>1383.94930722</v>
      </c>
      <c r="E92" s="36">
        <f>SUMIFS(СВЦЭМ!$D$33:$D$776,СВЦЭМ!$A$33:$A$776,$A92,СВЦЭМ!$B$33:$B$776,E$83)+'СЕТ СН'!$H$11+СВЦЭМ!$D$10+'СЕТ СН'!$H$6-'СЕТ СН'!$H$23</f>
        <v>1378.8355153699999</v>
      </c>
      <c r="F92" s="36">
        <f>SUMIFS(СВЦЭМ!$D$33:$D$776,СВЦЭМ!$A$33:$A$776,$A92,СВЦЭМ!$B$33:$B$776,F$83)+'СЕТ СН'!$H$11+СВЦЭМ!$D$10+'СЕТ СН'!$H$6-'СЕТ СН'!$H$23</f>
        <v>1373.0626213599999</v>
      </c>
      <c r="G92" s="36">
        <f>SUMIFS(СВЦЭМ!$D$33:$D$776,СВЦЭМ!$A$33:$A$776,$A92,СВЦЭМ!$B$33:$B$776,G$83)+'СЕТ СН'!$H$11+СВЦЭМ!$D$10+'СЕТ СН'!$H$6-'СЕТ СН'!$H$23</f>
        <v>1379.69900067</v>
      </c>
      <c r="H92" s="36">
        <f>SUMIFS(СВЦЭМ!$D$33:$D$776,СВЦЭМ!$A$33:$A$776,$A92,СВЦЭМ!$B$33:$B$776,H$83)+'СЕТ СН'!$H$11+СВЦЭМ!$D$10+'СЕТ СН'!$H$6-'СЕТ СН'!$H$23</f>
        <v>1391.20088685</v>
      </c>
      <c r="I92" s="36">
        <f>SUMIFS(СВЦЭМ!$D$33:$D$776,СВЦЭМ!$A$33:$A$776,$A92,СВЦЭМ!$B$33:$B$776,I$83)+'СЕТ СН'!$H$11+СВЦЭМ!$D$10+'СЕТ СН'!$H$6-'СЕТ СН'!$H$23</f>
        <v>1387.6252158699999</v>
      </c>
      <c r="J92" s="36">
        <f>SUMIFS(СВЦЭМ!$D$33:$D$776,СВЦЭМ!$A$33:$A$776,$A92,СВЦЭМ!$B$33:$B$776,J$83)+'СЕТ СН'!$H$11+СВЦЭМ!$D$10+'СЕТ СН'!$H$6-'СЕТ СН'!$H$23</f>
        <v>1337.7116150100001</v>
      </c>
      <c r="K92" s="36">
        <f>SUMIFS(СВЦЭМ!$D$33:$D$776,СВЦЭМ!$A$33:$A$776,$A92,СВЦЭМ!$B$33:$B$776,K$83)+'СЕТ СН'!$H$11+СВЦЭМ!$D$10+'СЕТ СН'!$H$6-'СЕТ СН'!$H$23</f>
        <v>1295.40845537</v>
      </c>
      <c r="L92" s="36">
        <f>SUMIFS(СВЦЭМ!$D$33:$D$776,СВЦЭМ!$A$33:$A$776,$A92,СВЦЭМ!$B$33:$B$776,L$83)+'СЕТ СН'!$H$11+СВЦЭМ!$D$10+'СЕТ СН'!$H$6-'СЕТ СН'!$H$23</f>
        <v>1249.6578401500001</v>
      </c>
      <c r="M92" s="36">
        <f>SUMIFS(СВЦЭМ!$D$33:$D$776,СВЦЭМ!$A$33:$A$776,$A92,СВЦЭМ!$B$33:$B$776,M$83)+'СЕТ СН'!$H$11+СВЦЭМ!$D$10+'СЕТ СН'!$H$6-'СЕТ СН'!$H$23</f>
        <v>1163.8925808399999</v>
      </c>
      <c r="N92" s="36">
        <f>SUMIFS(СВЦЭМ!$D$33:$D$776,СВЦЭМ!$A$33:$A$776,$A92,СВЦЭМ!$B$33:$B$776,N$83)+'СЕТ СН'!$H$11+СВЦЭМ!$D$10+'СЕТ СН'!$H$6-'СЕТ СН'!$H$23</f>
        <v>1111.75608496</v>
      </c>
      <c r="O92" s="36">
        <f>SUMIFS(СВЦЭМ!$D$33:$D$776,СВЦЭМ!$A$33:$A$776,$A92,СВЦЭМ!$B$33:$B$776,O$83)+'СЕТ СН'!$H$11+СВЦЭМ!$D$10+'СЕТ СН'!$H$6-'СЕТ СН'!$H$23</f>
        <v>1079.55274605</v>
      </c>
      <c r="P92" s="36">
        <f>SUMIFS(СВЦЭМ!$D$33:$D$776,СВЦЭМ!$A$33:$A$776,$A92,СВЦЭМ!$B$33:$B$776,P$83)+'СЕТ СН'!$H$11+СВЦЭМ!$D$10+'СЕТ СН'!$H$6-'СЕТ СН'!$H$23</f>
        <v>1082.1464535599998</v>
      </c>
      <c r="Q92" s="36">
        <f>SUMIFS(СВЦЭМ!$D$33:$D$776,СВЦЭМ!$A$33:$A$776,$A92,СВЦЭМ!$B$33:$B$776,Q$83)+'СЕТ СН'!$H$11+СВЦЭМ!$D$10+'СЕТ СН'!$H$6-'СЕТ СН'!$H$23</f>
        <v>1100.0785049599999</v>
      </c>
      <c r="R92" s="36">
        <f>SUMIFS(СВЦЭМ!$D$33:$D$776,СВЦЭМ!$A$33:$A$776,$A92,СВЦЭМ!$B$33:$B$776,R$83)+'СЕТ СН'!$H$11+СВЦЭМ!$D$10+'СЕТ СН'!$H$6-'СЕТ СН'!$H$23</f>
        <v>1086.7773565299999</v>
      </c>
      <c r="S92" s="36">
        <f>SUMIFS(СВЦЭМ!$D$33:$D$776,СВЦЭМ!$A$33:$A$776,$A92,СВЦЭМ!$B$33:$B$776,S$83)+'СЕТ СН'!$H$11+СВЦЭМ!$D$10+'СЕТ СН'!$H$6-'СЕТ СН'!$H$23</f>
        <v>1089.11914852</v>
      </c>
      <c r="T92" s="36">
        <f>SUMIFS(СВЦЭМ!$D$33:$D$776,СВЦЭМ!$A$33:$A$776,$A92,СВЦЭМ!$B$33:$B$776,T$83)+'СЕТ СН'!$H$11+СВЦЭМ!$D$10+'СЕТ СН'!$H$6-'СЕТ СН'!$H$23</f>
        <v>1099.82112435</v>
      </c>
      <c r="U92" s="36">
        <f>SUMIFS(СВЦЭМ!$D$33:$D$776,СВЦЭМ!$A$33:$A$776,$A92,СВЦЭМ!$B$33:$B$776,U$83)+'СЕТ СН'!$H$11+СВЦЭМ!$D$10+'СЕТ СН'!$H$6-'СЕТ СН'!$H$23</f>
        <v>1104.6136961699999</v>
      </c>
      <c r="V92" s="36">
        <f>SUMIFS(СВЦЭМ!$D$33:$D$776,СВЦЭМ!$A$33:$A$776,$A92,СВЦЭМ!$B$33:$B$776,V$83)+'СЕТ СН'!$H$11+СВЦЭМ!$D$10+'СЕТ СН'!$H$6-'СЕТ СН'!$H$23</f>
        <v>1104.96356999</v>
      </c>
      <c r="W92" s="36">
        <f>SUMIFS(СВЦЭМ!$D$33:$D$776,СВЦЭМ!$A$33:$A$776,$A92,СВЦЭМ!$B$33:$B$776,W$83)+'СЕТ СН'!$H$11+СВЦЭМ!$D$10+'СЕТ СН'!$H$6-'СЕТ СН'!$H$23</f>
        <v>1090.89054136</v>
      </c>
      <c r="X92" s="36">
        <f>SUMIFS(СВЦЭМ!$D$33:$D$776,СВЦЭМ!$A$33:$A$776,$A92,СВЦЭМ!$B$33:$B$776,X$83)+'СЕТ СН'!$H$11+СВЦЭМ!$D$10+'СЕТ СН'!$H$6-'СЕТ СН'!$H$23</f>
        <v>1121.7597176899999</v>
      </c>
      <c r="Y92" s="36">
        <f>SUMIFS(СВЦЭМ!$D$33:$D$776,СВЦЭМ!$A$33:$A$776,$A92,СВЦЭМ!$B$33:$B$776,Y$83)+'СЕТ СН'!$H$11+СВЦЭМ!$D$10+'СЕТ СН'!$H$6-'СЕТ СН'!$H$23</f>
        <v>1225.2069757099998</v>
      </c>
    </row>
    <row r="93" spans="1:27" ht="15.75" x14ac:dyDescent="0.2">
      <c r="A93" s="35">
        <f t="shared" si="2"/>
        <v>44053</v>
      </c>
      <c r="B93" s="36">
        <f>SUMIFS(СВЦЭМ!$D$33:$D$776,СВЦЭМ!$A$33:$A$776,$A93,СВЦЭМ!$B$33:$B$776,B$83)+'СЕТ СН'!$H$11+СВЦЭМ!$D$10+'СЕТ СН'!$H$6-'СЕТ СН'!$H$23</f>
        <v>1311.98995326</v>
      </c>
      <c r="C93" s="36">
        <f>SUMIFS(СВЦЭМ!$D$33:$D$776,СВЦЭМ!$A$33:$A$776,$A93,СВЦЭМ!$B$33:$B$776,C$83)+'СЕТ СН'!$H$11+СВЦЭМ!$D$10+'СЕТ СН'!$H$6-'СЕТ СН'!$H$23</f>
        <v>1364.6494632499998</v>
      </c>
      <c r="D93" s="36">
        <f>SUMIFS(СВЦЭМ!$D$33:$D$776,СВЦЭМ!$A$33:$A$776,$A93,СВЦЭМ!$B$33:$B$776,D$83)+'СЕТ СН'!$H$11+СВЦЭМ!$D$10+'СЕТ СН'!$H$6-'СЕТ СН'!$H$23</f>
        <v>1347.16440812</v>
      </c>
      <c r="E93" s="36">
        <f>SUMIFS(СВЦЭМ!$D$33:$D$776,СВЦЭМ!$A$33:$A$776,$A93,СВЦЭМ!$B$33:$B$776,E$83)+'СЕТ СН'!$H$11+СВЦЭМ!$D$10+'СЕТ СН'!$H$6-'СЕТ СН'!$H$23</f>
        <v>1334.9887467399999</v>
      </c>
      <c r="F93" s="36">
        <f>SUMIFS(СВЦЭМ!$D$33:$D$776,СВЦЭМ!$A$33:$A$776,$A93,СВЦЭМ!$B$33:$B$776,F$83)+'СЕТ СН'!$H$11+СВЦЭМ!$D$10+'СЕТ СН'!$H$6-'СЕТ СН'!$H$23</f>
        <v>1328.01831421</v>
      </c>
      <c r="G93" s="36">
        <f>SUMIFS(СВЦЭМ!$D$33:$D$776,СВЦЭМ!$A$33:$A$776,$A93,СВЦЭМ!$B$33:$B$776,G$83)+'СЕТ СН'!$H$11+СВЦЭМ!$D$10+'СЕТ СН'!$H$6-'СЕТ СН'!$H$23</f>
        <v>1336.43034235</v>
      </c>
      <c r="H93" s="36">
        <f>SUMIFS(СВЦЭМ!$D$33:$D$776,СВЦЭМ!$A$33:$A$776,$A93,СВЦЭМ!$B$33:$B$776,H$83)+'СЕТ СН'!$H$11+СВЦЭМ!$D$10+'СЕТ СН'!$H$6-'СЕТ СН'!$H$23</f>
        <v>1364.57640341</v>
      </c>
      <c r="I93" s="36">
        <f>SUMIFS(СВЦЭМ!$D$33:$D$776,СВЦЭМ!$A$33:$A$776,$A93,СВЦЭМ!$B$33:$B$776,I$83)+'СЕТ СН'!$H$11+СВЦЭМ!$D$10+'СЕТ СН'!$H$6-'СЕТ СН'!$H$23</f>
        <v>1358.6350060899999</v>
      </c>
      <c r="J93" s="36">
        <f>SUMIFS(СВЦЭМ!$D$33:$D$776,СВЦЭМ!$A$33:$A$776,$A93,СВЦЭМ!$B$33:$B$776,J$83)+'СЕТ СН'!$H$11+СВЦЭМ!$D$10+'СЕТ СН'!$H$6-'СЕТ СН'!$H$23</f>
        <v>1305.6337406600001</v>
      </c>
      <c r="K93" s="36">
        <f>SUMIFS(СВЦЭМ!$D$33:$D$776,СВЦЭМ!$A$33:$A$776,$A93,СВЦЭМ!$B$33:$B$776,K$83)+'СЕТ СН'!$H$11+СВЦЭМ!$D$10+'СЕТ СН'!$H$6-'СЕТ СН'!$H$23</f>
        <v>1260.1073990499999</v>
      </c>
      <c r="L93" s="36">
        <f>SUMIFS(СВЦЭМ!$D$33:$D$776,СВЦЭМ!$A$33:$A$776,$A93,СВЦЭМ!$B$33:$B$776,L$83)+'СЕТ СН'!$H$11+СВЦЭМ!$D$10+'СЕТ СН'!$H$6-'СЕТ СН'!$H$23</f>
        <v>1251.1008904999999</v>
      </c>
      <c r="M93" s="36">
        <f>SUMIFS(СВЦЭМ!$D$33:$D$776,СВЦЭМ!$A$33:$A$776,$A93,СВЦЭМ!$B$33:$B$776,M$83)+'СЕТ СН'!$H$11+СВЦЭМ!$D$10+'СЕТ СН'!$H$6-'СЕТ СН'!$H$23</f>
        <v>1198.6763327200001</v>
      </c>
      <c r="N93" s="36">
        <f>SUMIFS(СВЦЭМ!$D$33:$D$776,СВЦЭМ!$A$33:$A$776,$A93,СВЦЭМ!$B$33:$B$776,N$83)+'СЕТ СН'!$H$11+СВЦЭМ!$D$10+'СЕТ СН'!$H$6-'СЕТ СН'!$H$23</f>
        <v>1136.5041215799999</v>
      </c>
      <c r="O93" s="36">
        <f>SUMIFS(СВЦЭМ!$D$33:$D$776,СВЦЭМ!$A$33:$A$776,$A93,СВЦЭМ!$B$33:$B$776,O$83)+'СЕТ СН'!$H$11+СВЦЭМ!$D$10+'СЕТ СН'!$H$6-'СЕТ СН'!$H$23</f>
        <v>1101.04368103</v>
      </c>
      <c r="P93" s="36">
        <f>SUMIFS(СВЦЭМ!$D$33:$D$776,СВЦЭМ!$A$33:$A$776,$A93,СВЦЭМ!$B$33:$B$776,P$83)+'СЕТ СН'!$H$11+СВЦЭМ!$D$10+'СЕТ СН'!$H$6-'СЕТ СН'!$H$23</f>
        <v>1074.4701727000001</v>
      </c>
      <c r="Q93" s="36">
        <f>SUMIFS(СВЦЭМ!$D$33:$D$776,СВЦЭМ!$A$33:$A$776,$A93,СВЦЭМ!$B$33:$B$776,Q$83)+'СЕТ СН'!$H$11+СВЦЭМ!$D$10+'СЕТ СН'!$H$6-'СЕТ СН'!$H$23</f>
        <v>1080.69969859</v>
      </c>
      <c r="R93" s="36">
        <f>SUMIFS(СВЦЭМ!$D$33:$D$776,СВЦЭМ!$A$33:$A$776,$A93,СВЦЭМ!$B$33:$B$776,R$83)+'СЕТ СН'!$H$11+СВЦЭМ!$D$10+'СЕТ СН'!$H$6-'СЕТ СН'!$H$23</f>
        <v>1085.2942274100001</v>
      </c>
      <c r="S93" s="36">
        <f>SUMIFS(СВЦЭМ!$D$33:$D$776,СВЦЭМ!$A$33:$A$776,$A93,СВЦЭМ!$B$33:$B$776,S$83)+'СЕТ СН'!$H$11+СВЦЭМ!$D$10+'СЕТ СН'!$H$6-'СЕТ СН'!$H$23</f>
        <v>1085.2108259199999</v>
      </c>
      <c r="T93" s="36">
        <f>SUMIFS(СВЦЭМ!$D$33:$D$776,СВЦЭМ!$A$33:$A$776,$A93,СВЦЭМ!$B$33:$B$776,T$83)+'СЕТ СН'!$H$11+СВЦЭМ!$D$10+'СЕТ СН'!$H$6-'СЕТ СН'!$H$23</f>
        <v>1094.9324643800001</v>
      </c>
      <c r="U93" s="36">
        <f>SUMIFS(СВЦЭМ!$D$33:$D$776,СВЦЭМ!$A$33:$A$776,$A93,СВЦЭМ!$B$33:$B$776,U$83)+'СЕТ СН'!$H$11+СВЦЭМ!$D$10+'СЕТ СН'!$H$6-'СЕТ СН'!$H$23</f>
        <v>1095.8853813599999</v>
      </c>
      <c r="V93" s="36">
        <f>SUMIFS(СВЦЭМ!$D$33:$D$776,СВЦЭМ!$A$33:$A$776,$A93,СВЦЭМ!$B$33:$B$776,V$83)+'СЕТ СН'!$H$11+СВЦЭМ!$D$10+'СЕТ СН'!$H$6-'СЕТ СН'!$H$23</f>
        <v>1086.43689552</v>
      </c>
      <c r="W93" s="36">
        <f>SUMIFS(СВЦЭМ!$D$33:$D$776,СВЦЭМ!$A$33:$A$776,$A93,СВЦЭМ!$B$33:$B$776,W$83)+'СЕТ СН'!$H$11+СВЦЭМ!$D$10+'СЕТ СН'!$H$6-'СЕТ СН'!$H$23</f>
        <v>1071.0548195400002</v>
      </c>
      <c r="X93" s="36">
        <f>SUMIFS(СВЦЭМ!$D$33:$D$776,СВЦЭМ!$A$33:$A$776,$A93,СВЦЭМ!$B$33:$B$776,X$83)+'СЕТ СН'!$H$11+СВЦЭМ!$D$10+'СЕТ СН'!$H$6-'СЕТ СН'!$H$23</f>
        <v>1103.4991845899999</v>
      </c>
      <c r="Y93" s="36">
        <f>SUMIFS(СВЦЭМ!$D$33:$D$776,СВЦЭМ!$A$33:$A$776,$A93,СВЦЭМ!$B$33:$B$776,Y$83)+'СЕТ СН'!$H$11+СВЦЭМ!$D$10+'СЕТ СН'!$H$6-'СЕТ СН'!$H$23</f>
        <v>1182.21674996</v>
      </c>
    </row>
    <row r="94" spans="1:27" ht="15.75" x14ac:dyDescent="0.2">
      <c r="A94" s="35">
        <f t="shared" si="2"/>
        <v>44054</v>
      </c>
      <c r="B94" s="36">
        <f>SUMIFS(СВЦЭМ!$D$33:$D$776,СВЦЭМ!$A$33:$A$776,$A94,СВЦЭМ!$B$33:$B$776,B$83)+'СЕТ СН'!$H$11+СВЦЭМ!$D$10+'СЕТ СН'!$H$6-'СЕТ СН'!$H$23</f>
        <v>1272.3086379900001</v>
      </c>
      <c r="C94" s="36">
        <f>SUMIFS(СВЦЭМ!$D$33:$D$776,СВЦЭМ!$A$33:$A$776,$A94,СВЦЭМ!$B$33:$B$776,C$83)+'СЕТ СН'!$H$11+СВЦЭМ!$D$10+'СЕТ СН'!$H$6-'СЕТ СН'!$H$23</f>
        <v>1315.0300141499999</v>
      </c>
      <c r="D94" s="36">
        <f>SUMIFS(СВЦЭМ!$D$33:$D$776,СВЦЭМ!$A$33:$A$776,$A94,СВЦЭМ!$B$33:$B$776,D$83)+'СЕТ СН'!$H$11+СВЦЭМ!$D$10+'СЕТ СН'!$H$6-'СЕТ СН'!$H$23</f>
        <v>1309.5525300499999</v>
      </c>
      <c r="E94" s="36">
        <f>SUMIFS(СВЦЭМ!$D$33:$D$776,СВЦЭМ!$A$33:$A$776,$A94,СВЦЭМ!$B$33:$B$776,E$83)+'СЕТ СН'!$H$11+СВЦЭМ!$D$10+'СЕТ СН'!$H$6-'СЕТ СН'!$H$23</f>
        <v>1295.7489516999999</v>
      </c>
      <c r="F94" s="36">
        <f>SUMIFS(СВЦЭМ!$D$33:$D$776,СВЦЭМ!$A$33:$A$776,$A94,СВЦЭМ!$B$33:$B$776,F$83)+'СЕТ СН'!$H$11+СВЦЭМ!$D$10+'СЕТ СН'!$H$6-'СЕТ СН'!$H$23</f>
        <v>1281.9307977999999</v>
      </c>
      <c r="G94" s="36">
        <f>SUMIFS(СВЦЭМ!$D$33:$D$776,СВЦЭМ!$A$33:$A$776,$A94,СВЦЭМ!$B$33:$B$776,G$83)+'СЕТ СН'!$H$11+СВЦЭМ!$D$10+'СЕТ СН'!$H$6-'СЕТ СН'!$H$23</f>
        <v>1294.3972069000001</v>
      </c>
      <c r="H94" s="36">
        <f>SUMIFS(СВЦЭМ!$D$33:$D$776,СВЦЭМ!$A$33:$A$776,$A94,СВЦЭМ!$B$33:$B$776,H$83)+'СЕТ СН'!$H$11+СВЦЭМ!$D$10+'СЕТ СН'!$H$6-'СЕТ СН'!$H$23</f>
        <v>1263.57676681</v>
      </c>
      <c r="I94" s="36">
        <f>SUMIFS(СВЦЭМ!$D$33:$D$776,СВЦЭМ!$A$33:$A$776,$A94,СВЦЭМ!$B$33:$B$776,I$83)+'СЕТ СН'!$H$11+СВЦЭМ!$D$10+'СЕТ СН'!$H$6-'СЕТ СН'!$H$23</f>
        <v>1248.5389926299999</v>
      </c>
      <c r="J94" s="36">
        <f>SUMIFS(СВЦЭМ!$D$33:$D$776,СВЦЭМ!$A$33:$A$776,$A94,СВЦЭМ!$B$33:$B$776,J$83)+'СЕТ СН'!$H$11+СВЦЭМ!$D$10+'СЕТ СН'!$H$6-'СЕТ СН'!$H$23</f>
        <v>1222.3172277399999</v>
      </c>
      <c r="K94" s="36">
        <f>SUMIFS(СВЦЭМ!$D$33:$D$776,СВЦЭМ!$A$33:$A$776,$A94,СВЦЭМ!$B$33:$B$776,K$83)+'СЕТ СН'!$H$11+СВЦЭМ!$D$10+'СЕТ СН'!$H$6-'СЕТ СН'!$H$23</f>
        <v>1198.8688717999999</v>
      </c>
      <c r="L94" s="36">
        <f>SUMIFS(СВЦЭМ!$D$33:$D$776,СВЦЭМ!$A$33:$A$776,$A94,СВЦЭМ!$B$33:$B$776,L$83)+'СЕТ СН'!$H$11+СВЦЭМ!$D$10+'СЕТ СН'!$H$6-'СЕТ СН'!$H$23</f>
        <v>1188.8727110300001</v>
      </c>
      <c r="M94" s="36">
        <f>SUMIFS(СВЦЭМ!$D$33:$D$776,СВЦЭМ!$A$33:$A$776,$A94,СВЦЭМ!$B$33:$B$776,M$83)+'СЕТ СН'!$H$11+СВЦЭМ!$D$10+'СЕТ СН'!$H$6-'СЕТ СН'!$H$23</f>
        <v>1146.07576782</v>
      </c>
      <c r="N94" s="36">
        <f>SUMIFS(СВЦЭМ!$D$33:$D$776,СВЦЭМ!$A$33:$A$776,$A94,СВЦЭМ!$B$33:$B$776,N$83)+'СЕТ СН'!$H$11+СВЦЭМ!$D$10+'СЕТ СН'!$H$6-'СЕТ СН'!$H$23</f>
        <v>1130.7791568799998</v>
      </c>
      <c r="O94" s="36">
        <f>SUMIFS(СВЦЭМ!$D$33:$D$776,СВЦЭМ!$A$33:$A$776,$A94,СВЦЭМ!$B$33:$B$776,O$83)+'СЕТ СН'!$H$11+СВЦЭМ!$D$10+'СЕТ СН'!$H$6-'СЕТ СН'!$H$23</f>
        <v>1135.3919270199999</v>
      </c>
      <c r="P94" s="36">
        <f>SUMIFS(СВЦЭМ!$D$33:$D$776,СВЦЭМ!$A$33:$A$776,$A94,СВЦЭМ!$B$33:$B$776,P$83)+'СЕТ СН'!$H$11+СВЦЭМ!$D$10+'СЕТ СН'!$H$6-'СЕТ СН'!$H$23</f>
        <v>1135.0650735899999</v>
      </c>
      <c r="Q94" s="36">
        <f>SUMIFS(СВЦЭМ!$D$33:$D$776,СВЦЭМ!$A$33:$A$776,$A94,СВЦЭМ!$B$33:$B$776,Q$83)+'СЕТ СН'!$H$11+СВЦЭМ!$D$10+'СЕТ СН'!$H$6-'СЕТ СН'!$H$23</f>
        <v>1134.3227630199999</v>
      </c>
      <c r="R94" s="36">
        <f>SUMIFS(СВЦЭМ!$D$33:$D$776,СВЦЭМ!$A$33:$A$776,$A94,СВЦЭМ!$B$33:$B$776,R$83)+'СЕТ СН'!$H$11+СВЦЭМ!$D$10+'СЕТ СН'!$H$6-'СЕТ СН'!$H$23</f>
        <v>1128.8069664099999</v>
      </c>
      <c r="S94" s="36">
        <f>SUMIFS(СВЦЭМ!$D$33:$D$776,СВЦЭМ!$A$33:$A$776,$A94,СВЦЭМ!$B$33:$B$776,S$83)+'СЕТ СН'!$H$11+СВЦЭМ!$D$10+'СЕТ СН'!$H$6-'СЕТ СН'!$H$23</f>
        <v>1134.32643145</v>
      </c>
      <c r="T94" s="36">
        <f>SUMIFS(СВЦЭМ!$D$33:$D$776,СВЦЭМ!$A$33:$A$776,$A94,СВЦЭМ!$B$33:$B$776,T$83)+'СЕТ СН'!$H$11+СВЦЭМ!$D$10+'СЕТ СН'!$H$6-'СЕТ СН'!$H$23</f>
        <v>1133.26706246</v>
      </c>
      <c r="U94" s="36">
        <f>SUMIFS(СВЦЭМ!$D$33:$D$776,СВЦЭМ!$A$33:$A$776,$A94,СВЦЭМ!$B$33:$B$776,U$83)+'СЕТ СН'!$H$11+СВЦЭМ!$D$10+'СЕТ СН'!$H$6-'СЕТ СН'!$H$23</f>
        <v>1126.0937729699999</v>
      </c>
      <c r="V94" s="36">
        <f>SUMIFS(СВЦЭМ!$D$33:$D$776,СВЦЭМ!$A$33:$A$776,$A94,СВЦЭМ!$B$33:$B$776,V$83)+'СЕТ СН'!$H$11+СВЦЭМ!$D$10+'СЕТ СН'!$H$6-'СЕТ СН'!$H$23</f>
        <v>1120.97634423</v>
      </c>
      <c r="W94" s="36">
        <f>SUMIFS(СВЦЭМ!$D$33:$D$776,СВЦЭМ!$A$33:$A$776,$A94,СВЦЭМ!$B$33:$B$776,W$83)+'СЕТ СН'!$H$11+СВЦЭМ!$D$10+'СЕТ СН'!$H$6-'СЕТ СН'!$H$23</f>
        <v>1127.8815124399998</v>
      </c>
      <c r="X94" s="36">
        <f>SUMIFS(СВЦЭМ!$D$33:$D$776,СВЦЭМ!$A$33:$A$776,$A94,СВЦЭМ!$B$33:$B$776,X$83)+'СЕТ СН'!$H$11+СВЦЭМ!$D$10+'СЕТ СН'!$H$6-'СЕТ СН'!$H$23</f>
        <v>1128.85057676</v>
      </c>
      <c r="Y94" s="36">
        <f>SUMIFS(СВЦЭМ!$D$33:$D$776,СВЦЭМ!$A$33:$A$776,$A94,СВЦЭМ!$B$33:$B$776,Y$83)+'СЕТ СН'!$H$11+СВЦЭМ!$D$10+'СЕТ СН'!$H$6-'СЕТ СН'!$H$23</f>
        <v>1172.2135992999999</v>
      </c>
    </row>
    <row r="95" spans="1:27" ht="15.75" x14ac:dyDescent="0.2">
      <c r="A95" s="35">
        <f t="shared" si="2"/>
        <v>44055</v>
      </c>
      <c r="B95" s="36">
        <f>SUMIFS(СВЦЭМ!$D$33:$D$776,СВЦЭМ!$A$33:$A$776,$A95,СВЦЭМ!$B$33:$B$776,B$83)+'СЕТ СН'!$H$11+СВЦЭМ!$D$10+'СЕТ СН'!$H$6-'СЕТ СН'!$H$23</f>
        <v>1271.3508823500001</v>
      </c>
      <c r="C95" s="36">
        <f>SUMIFS(СВЦЭМ!$D$33:$D$776,СВЦЭМ!$A$33:$A$776,$A95,СВЦЭМ!$B$33:$B$776,C$83)+'СЕТ СН'!$H$11+СВЦЭМ!$D$10+'СЕТ СН'!$H$6-'СЕТ СН'!$H$23</f>
        <v>1308.3741146799998</v>
      </c>
      <c r="D95" s="36">
        <f>SUMIFS(СВЦЭМ!$D$33:$D$776,СВЦЭМ!$A$33:$A$776,$A95,СВЦЭМ!$B$33:$B$776,D$83)+'СЕТ СН'!$H$11+СВЦЭМ!$D$10+'СЕТ СН'!$H$6-'СЕТ СН'!$H$23</f>
        <v>1307.2515515</v>
      </c>
      <c r="E95" s="36">
        <f>SUMIFS(СВЦЭМ!$D$33:$D$776,СВЦЭМ!$A$33:$A$776,$A95,СВЦЭМ!$B$33:$B$776,E$83)+'СЕТ СН'!$H$11+СВЦЭМ!$D$10+'СЕТ СН'!$H$6-'СЕТ СН'!$H$23</f>
        <v>1312.27743951</v>
      </c>
      <c r="F95" s="36">
        <f>SUMIFS(СВЦЭМ!$D$33:$D$776,СВЦЭМ!$A$33:$A$776,$A95,СВЦЭМ!$B$33:$B$776,F$83)+'СЕТ СН'!$H$11+СВЦЭМ!$D$10+'СЕТ СН'!$H$6-'СЕТ СН'!$H$23</f>
        <v>1313.41840572</v>
      </c>
      <c r="G95" s="36">
        <f>SUMIFS(СВЦЭМ!$D$33:$D$776,СВЦЭМ!$A$33:$A$776,$A95,СВЦЭМ!$B$33:$B$776,G$83)+'СЕТ СН'!$H$11+СВЦЭМ!$D$10+'СЕТ СН'!$H$6-'СЕТ СН'!$H$23</f>
        <v>1310.10825527</v>
      </c>
      <c r="H95" s="36">
        <f>SUMIFS(СВЦЭМ!$D$33:$D$776,СВЦЭМ!$A$33:$A$776,$A95,СВЦЭМ!$B$33:$B$776,H$83)+'СЕТ СН'!$H$11+СВЦЭМ!$D$10+'СЕТ СН'!$H$6-'СЕТ СН'!$H$23</f>
        <v>1297.95524295</v>
      </c>
      <c r="I95" s="36">
        <f>SUMIFS(СВЦЭМ!$D$33:$D$776,СВЦЭМ!$A$33:$A$776,$A95,СВЦЭМ!$B$33:$B$776,I$83)+'СЕТ СН'!$H$11+СВЦЭМ!$D$10+'СЕТ СН'!$H$6-'СЕТ СН'!$H$23</f>
        <v>1283.41910624</v>
      </c>
      <c r="J95" s="36">
        <f>SUMIFS(СВЦЭМ!$D$33:$D$776,СВЦЭМ!$A$33:$A$776,$A95,СВЦЭМ!$B$33:$B$776,J$83)+'СЕТ СН'!$H$11+СВЦЭМ!$D$10+'СЕТ СН'!$H$6-'СЕТ СН'!$H$23</f>
        <v>1230.0491726400001</v>
      </c>
      <c r="K95" s="36">
        <f>SUMIFS(СВЦЭМ!$D$33:$D$776,СВЦЭМ!$A$33:$A$776,$A95,СВЦЭМ!$B$33:$B$776,K$83)+'СЕТ СН'!$H$11+СВЦЭМ!$D$10+'СЕТ СН'!$H$6-'СЕТ СН'!$H$23</f>
        <v>1206.7015473599999</v>
      </c>
      <c r="L95" s="36">
        <f>SUMIFS(СВЦЭМ!$D$33:$D$776,СВЦЭМ!$A$33:$A$776,$A95,СВЦЭМ!$B$33:$B$776,L$83)+'СЕТ СН'!$H$11+СВЦЭМ!$D$10+'СЕТ СН'!$H$6-'СЕТ СН'!$H$23</f>
        <v>1186.05180795</v>
      </c>
      <c r="M95" s="36">
        <f>SUMIFS(СВЦЭМ!$D$33:$D$776,СВЦЭМ!$A$33:$A$776,$A95,СВЦЭМ!$B$33:$B$776,M$83)+'СЕТ СН'!$H$11+СВЦЭМ!$D$10+'СЕТ СН'!$H$6-'СЕТ СН'!$H$23</f>
        <v>1099.14735623</v>
      </c>
      <c r="N95" s="36">
        <f>SUMIFS(СВЦЭМ!$D$33:$D$776,СВЦЭМ!$A$33:$A$776,$A95,СВЦЭМ!$B$33:$B$776,N$83)+'СЕТ СН'!$H$11+СВЦЭМ!$D$10+'СЕТ СН'!$H$6-'СЕТ СН'!$H$23</f>
        <v>1067.9528975799999</v>
      </c>
      <c r="O95" s="36">
        <f>SUMIFS(СВЦЭМ!$D$33:$D$776,СВЦЭМ!$A$33:$A$776,$A95,СВЦЭМ!$B$33:$B$776,O$83)+'СЕТ СН'!$H$11+СВЦЭМ!$D$10+'СЕТ СН'!$H$6-'СЕТ СН'!$H$23</f>
        <v>1056.170568</v>
      </c>
      <c r="P95" s="36">
        <f>SUMIFS(СВЦЭМ!$D$33:$D$776,СВЦЭМ!$A$33:$A$776,$A95,СВЦЭМ!$B$33:$B$776,P$83)+'СЕТ СН'!$H$11+СВЦЭМ!$D$10+'СЕТ СН'!$H$6-'СЕТ СН'!$H$23</f>
        <v>1104.0125580399999</v>
      </c>
      <c r="Q95" s="36">
        <f>SUMIFS(СВЦЭМ!$D$33:$D$776,СВЦЭМ!$A$33:$A$776,$A95,СВЦЭМ!$B$33:$B$776,Q$83)+'СЕТ СН'!$H$11+СВЦЭМ!$D$10+'СЕТ СН'!$H$6-'СЕТ СН'!$H$23</f>
        <v>1108.0004883000001</v>
      </c>
      <c r="R95" s="36">
        <f>SUMIFS(СВЦЭМ!$D$33:$D$776,СВЦЭМ!$A$33:$A$776,$A95,СВЦЭМ!$B$33:$B$776,R$83)+'СЕТ СН'!$H$11+СВЦЭМ!$D$10+'СЕТ СН'!$H$6-'СЕТ СН'!$H$23</f>
        <v>1110.6012740799999</v>
      </c>
      <c r="S95" s="36">
        <f>SUMIFS(СВЦЭМ!$D$33:$D$776,СВЦЭМ!$A$33:$A$776,$A95,СВЦЭМ!$B$33:$B$776,S$83)+'СЕТ СН'!$H$11+СВЦЭМ!$D$10+'СЕТ СН'!$H$6-'СЕТ СН'!$H$23</f>
        <v>1111.34464553</v>
      </c>
      <c r="T95" s="36">
        <f>SUMIFS(СВЦЭМ!$D$33:$D$776,СВЦЭМ!$A$33:$A$776,$A95,СВЦЭМ!$B$33:$B$776,T$83)+'СЕТ СН'!$H$11+СВЦЭМ!$D$10+'СЕТ СН'!$H$6-'СЕТ СН'!$H$23</f>
        <v>1110.1075556400001</v>
      </c>
      <c r="U95" s="36">
        <f>SUMIFS(СВЦЭМ!$D$33:$D$776,СВЦЭМ!$A$33:$A$776,$A95,СВЦЭМ!$B$33:$B$776,U$83)+'СЕТ СН'!$H$11+СВЦЭМ!$D$10+'СЕТ СН'!$H$6-'СЕТ СН'!$H$23</f>
        <v>1089.1086862699999</v>
      </c>
      <c r="V95" s="36">
        <f>SUMIFS(СВЦЭМ!$D$33:$D$776,СВЦЭМ!$A$33:$A$776,$A95,СВЦЭМ!$B$33:$B$776,V$83)+'СЕТ СН'!$H$11+СВЦЭМ!$D$10+'СЕТ СН'!$H$6-'СЕТ СН'!$H$23</f>
        <v>1090.7905757600001</v>
      </c>
      <c r="W95" s="36">
        <f>SUMIFS(СВЦЭМ!$D$33:$D$776,СВЦЭМ!$A$33:$A$776,$A95,СВЦЭМ!$B$33:$B$776,W$83)+'СЕТ СН'!$H$11+СВЦЭМ!$D$10+'СЕТ СН'!$H$6-'СЕТ СН'!$H$23</f>
        <v>1092.85924424</v>
      </c>
      <c r="X95" s="36">
        <f>SUMIFS(СВЦЭМ!$D$33:$D$776,СВЦЭМ!$A$33:$A$776,$A95,СВЦЭМ!$B$33:$B$776,X$83)+'СЕТ СН'!$H$11+СВЦЭМ!$D$10+'СЕТ СН'!$H$6-'СЕТ СН'!$H$23</f>
        <v>1109.92715017</v>
      </c>
      <c r="Y95" s="36">
        <f>SUMIFS(СВЦЭМ!$D$33:$D$776,СВЦЭМ!$A$33:$A$776,$A95,СВЦЭМ!$B$33:$B$776,Y$83)+'СЕТ СН'!$H$11+СВЦЭМ!$D$10+'СЕТ СН'!$H$6-'СЕТ СН'!$H$23</f>
        <v>1196.06992722</v>
      </c>
    </row>
    <row r="96" spans="1:27" ht="15.75" x14ac:dyDescent="0.2">
      <c r="A96" s="35">
        <f t="shared" si="2"/>
        <v>44056</v>
      </c>
      <c r="B96" s="36">
        <f>SUMIFS(СВЦЭМ!$D$33:$D$776,СВЦЭМ!$A$33:$A$776,$A96,СВЦЭМ!$B$33:$B$776,B$83)+'СЕТ СН'!$H$11+СВЦЭМ!$D$10+'СЕТ СН'!$H$6-'СЕТ СН'!$H$23</f>
        <v>1276.9919181800001</v>
      </c>
      <c r="C96" s="36">
        <f>SUMIFS(СВЦЭМ!$D$33:$D$776,СВЦЭМ!$A$33:$A$776,$A96,СВЦЭМ!$B$33:$B$776,C$83)+'СЕТ СН'!$H$11+СВЦЭМ!$D$10+'СЕТ СН'!$H$6-'СЕТ СН'!$H$23</f>
        <v>1316.21438878</v>
      </c>
      <c r="D96" s="36">
        <f>SUMIFS(СВЦЭМ!$D$33:$D$776,СВЦЭМ!$A$33:$A$776,$A96,СВЦЭМ!$B$33:$B$776,D$83)+'СЕТ СН'!$H$11+СВЦЭМ!$D$10+'СЕТ СН'!$H$6-'СЕТ СН'!$H$23</f>
        <v>1343.4007533399999</v>
      </c>
      <c r="E96" s="36">
        <f>SUMIFS(СВЦЭМ!$D$33:$D$776,СВЦЭМ!$A$33:$A$776,$A96,СВЦЭМ!$B$33:$B$776,E$83)+'СЕТ СН'!$H$11+СВЦЭМ!$D$10+'СЕТ СН'!$H$6-'СЕТ СН'!$H$23</f>
        <v>1357.92408157</v>
      </c>
      <c r="F96" s="36">
        <f>SUMIFS(СВЦЭМ!$D$33:$D$776,СВЦЭМ!$A$33:$A$776,$A96,СВЦЭМ!$B$33:$B$776,F$83)+'СЕТ СН'!$H$11+СВЦЭМ!$D$10+'СЕТ СН'!$H$6-'СЕТ СН'!$H$23</f>
        <v>1353.7165311799999</v>
      </c>
      <c r="G96" s="36">
        <f>SUMIFS(СВЦЭМ!$D$33:$D$776,СВЦЭМ!$A$33:$A$776,$A96,СВЦЭМ!$B$33:$B$776,G$83)+'СЕТ СН'!$H$11+СВЦЭМ!$D$10+'СЕТ СН'!$H$6-'СЕТ СН'!$H$23</f>
        <v>1331.9475324499999</v>
      </c>
      <c r="H96" s="36">
        <f>SUMIFS(СВЦЭМ!$D$33:$D$776,СВЦЭМ!$A$33:$A$776,$A96,СВЦЭМ!$B$33:$B$776,H$83)+'СЕТ СН'!$H$11+СВЦЭМ!$D$10+'СЕТ СН'!$H$6-'СЕТ СН'!$H$23</f>
        <v>1290.1016190800001</v>
      </c>
      <c r="I96" s="36">
        <f>SUMIFS(СВЦЭМ!$D$33:$D$776,СВЦЭМ!$A$33:$A$776,$A96,СВЦЭМ!$B$33:$B$776,I$83)+'СЕТ СН'!$H$11+СВЦЭМ!$D$10+'СЕТ СН'!$H$6-'СЕТ СН'!$H$23</f>
        <v>1227.7742696999999</v>
      </c>
      <c r="J96" s="36">
        <f>SUMIFS(СВЦЭМ!$D$33:$D$776,СВЦЭМ!$A$33:$A$776,$A96,СВЦЭМ!$B$33:$B$776,J$83)+'СЕТ СН'!$H$11+СВЦЭМ!$D$10+'СЕТ СН'!$H$6-'СЕТ СН'!$H$23</f>
        <v>1175.0854070800001</v>
      </c>
      <c r="K96" s="36">
        <f>SUMIFS(СВЦЭМ!$D$33:$D$776,СВЦЭМ!$A$33:$A$776,$A96,СВЦЭМ!$B$33:$B$776,K$83)+'СЕТ СН'!$H$11+СВЦЭМ!$D$10+'СЕТ СН'!$H$6-'СЕТ СН'!$H$23</f>
        <v>1150.94381877</v>
      </c>
      <c r="L96" s="36">
        <f>SUMIFS(СВЦЭМ!$D$33:$D$776,СВЦЭМ!$A$33:$A$776,$A96,СВЦЭМ!$B$33:$B$776,L$83)+'СЕТ СН'!$H$11+СВЦЭМ!$D$10+'СЕТ СН'!$H$6-'СЕТ СН'!$H$23</f>
        <v>1148.08874461</v>
      </c>
      <c r="M96" s="36">
        <f>SUMIFS(СВЦЭМ!$D$33:$D$776,СВЦЭМ!$A$33:$A$776,$A96,СВЦЭМ!$B$33:$B$776,M$83)+'СЕТ СН'!$H$11+СВЦЭМ!$D$10+'СЕТ СН'!$H$6-'СЕТ СН'!$H$23</f>
        <v>1103.75488137</v>
      </c>
      <c r="N96" s="36">
        <f>SUMIFS(СВЦЭМ!$D$33:$D$776,СВЦЭМ!$A$33:$A$776,$A96,СВЦЭМ!$B$33:$B$776,N$83)+'СЕТ СН'!$H$11+СВЦЭМ!$D$10+'СЕТ СН'!$H$6-'СЕТ СН'!$H$23</f>
        <v>1121.3944279799998</v>
      </c>
      <c r="O96" s="36">
        <f>SUMIFS(СВЦЭМ!$D$33:$D$776,СВЦЭМ!$A$33:$A$776,$A96,СВЦЭМ!$B$33:$B$776,O$83)+'СЕТ СН'!$H$11+СВЦЭМ!$D$10+'СЕТ СН'!$H$6-'СЕТ СН'!$H$23</f>
        <v>1120.6751202999999</v>
      </c>
      <c r="P96" s="36">
        <f>SUMIFS(СВЦЭМ!$D$33:$D$776,СВЦЭМ!$A$33:$A$776,$A96,СВЦЭМ!$B$33:$B$776,P$83)+'СЕТ СН'!$H$11+СВЦЭМ!$D$10+'СЕТ СН'!$H$6-'СЕТ СН'!$H$23</f>
        <v>1123.6981770699999</v>
      </c>
      <c r="Q96" s="36">
        <f>SUMIFS(СВЦЭМ!$D$33:$D$776,СВЦЭМ!$A$33:$A$776,$A96,СВЦЭМ!$B$33:$B$776,Q$83)+'СЕТ СН'!$H$11+СВЦЭМ!$D$10+'СЕТ СН'!$H$6-'СЕТ СН'!$H$23</f>
        <v>1133.6241586799999</v>
      </c>
      <c r="R96" s="36">
        <f>SUMIFS(СВЦЭМ!$D$33:$D$776,СВЦЭМ!$A$33:$A$776,$A96,СВЦЭМ!$B$33:$B$776,R$83)+'СЕТ СН'!$H$11+СВЦЭМ!$D$10+'СЕТ СН'!$H$6-'СЕТ СН'!$H$23</f>
        <v>1127.2226866999999</v>
      </c>
      <c r="S96" s="36">
        <f>SUMIFS(СВЦЭМ!$D$33:$D$776,СВЦЭМ!$A$33:$A$776,$A96,СВЦЭМ!$B$33:$B$776,S$83)+'СЕТ СН'!$H$11+СВЦЭМ!$D$10+'СЕТ СН'!$H$6-'СЕТ СН'!$H$23</f>
        <v>1133.3260542099999</v>
      </c>
      <c r="T96" s="36">
        <f>SUMIFS(СВЦЭМ!$D$33:$D$776,СВЦЭМ!$A$33:$A$776,$A96,СВЦЭМ!$B$33:$B$776,T$83)+'СЕТ СН'!$H$11+СВЦЭМ!$D$10+'СЕТ СН'!$H$6-'СЕТ СН'!$H$23</f>
        <v>1072.9335795699999</v>
      </c>
      <c r="U96" s="36">
        <f>SUMIFS(СВЦЭМ!$D$33:$D$776,СВЦЭМ!$A$33:$A$776,$A96,СВЦЭМ!$B$33:$B$776,U$83)+'СЕТ СН'!$H$11+СВЦЭМ!$D$10+'СЕТ СН'!$H$6-'СЕТ СН'!$H$23</f>
        <v>1010.56778175</v>
      </c>
      <c r="V96" s="36">
        <f>SUMIFS(СВЦЭМ!$D$33:$D$776,СВЦЭМ!$A$33:$A$776,$A96,СВЦЭМ!$B$33:$B$776,V$83)+'СЕТ СН'!$H$11+СВЦЭМ!$D$10+'СЕТ СН'!$H$6-'СЕТ СН'!$H$23</f>
        <v>1014.0957400999999</v>
      </c>
      <c r="W96" s="36">
        <f>SUMIFS(СВЦЭМ!$D$33:$D$776,СВЦЭМ!$A$33:$A$776,$A96,СВЦЭМ!$B$33:$B$776,W$83)+'СЕТ СН'!$H$11+СВЦЭМ!$D$10+'СЕТ СН'!$H$6-'СЕТ СН'!$H$23</f>
        <v>1029.0617474999999</v>
      </c>
      <c r="X96" s="36">
        <f>SUMIFS(СВЦЭМ!$D$33:$D$776,СВЦЭМ!$A$33:$A$776,$A96,СВЦЭМ!$B$33:$B$776,X$83)+'СЕТ СН'!$H$11+СВЦЭМ!$D$10+'СЕТ СН'!$H$6-'СЕТ СН'!$H$23</f>
        <v>1034.2686279499999</v>
      </c>
      <c r="Y96" s="36">
        <f>SUMIFS(СВЦЭМ!$D$33:$D$776,СВЦЭМ!$A$33:$A$776,$A96,СВЦЭМ!$B$33:$B$776,Y$83)+'СЕТ СН'!$H$11+СВЦЭМ!$D$10+'СЕТ СН'!$H$6-'СЕТ СН'!$H$23</f>
        <v>1095.4654205500001</v>
      </c>
    </row>
    <row r="97" spans="1:25" ht="15.75" x14ac:dyDescent="0.2">
      <c r="A97" s="35">
        <f t="shared" si="2"/>
        <v>44057</v>
      </c>
      <c r="B97" s="36">
        <f>SUMIFS(СВЦЭМ!$D$33:$D$776,СВЦЭМ!$A$33:$A$776,$A97,СВЦЭМ!$B$33:$B$776,B$83)+'СЕТ СН'!$H$11+СВЦЭМ!$D$10+'СЕТ СН'!$H$6-'СЕТ СН'!$H$23</f>
        <v>1247.02708693</v>
      </c>
      <c r="C97" s="36">
        <f>SUMIFS(СВЦЭМ!$D$33:$D$776,СВЦЭМ!$A$33:$A$776,$A97,СВЦЭМ!$B$33:$B$776,C$83)+'СЕТ СН'!$H$11+СВЦЭМ!$D$10+'СЕТ СН'!$H$6-'СЕТ СН'!$H$23</f>
        <v>1267.4735817999999</v>
      </c>
      <c r="D97" s="36">
        <f>SUMIFS(СВЦЭМ!$D$33:$D$776,СВЦЭМ!$A$33:$A$776,$A97,СВЦЭМ!$B$33:$B$776,D$83)+'СЕТ СН'!$H$11+СВЦЭМ!$D$10+'СЕТ СН'!$H$6-'СЕТ СН'!$H$23</f>
        <v>1294.54064954</v>
      </c>
      <c r="E97" s="36">
        <f>SUMIFS(СВЦЭМ!$D$33:$D$776,СВЦЭМ!$A$33:$A$776,$A97,СВЦЭМ!$B$33:$B$776,E$83)+'СЕТ СН'!$H$11+СВЦЭМ!$D$10+'СЕТ СН'!$H$6-'СЕТ СН'!$H$23</f>
        <v>1295.6223139399999</v>
      </c>
      <c r="F97" s="36">
        <f>SUMIFS(СВЦЭМ!$D$33:$D$776,СВЦЭМ!$A$33:$A$776,$A97,СВЦЭМ!$B$33:$B$776,F$83)+'СЕТ СН'!$H$11+СВЦЭМ!$D$10+'СЕТ СН'!$H$6-'СЕТ СН'!$H$23</f>
        <v>1289.6535689899999</v>
      </c>
      <c r="G97" s="36">
        <f>SUMIFS(СВЦЭМ!$D$33:$D$776,СВЦЭМ!$A$33:$A$776,$A97,СВЦЭМ!$B$33:$B$776,G$83)+'СЕТ СН'!$H$11+СВЦЭМ!$D$10+'СЕТ СН'!$H$6-'СЕТ СН'!$H$23</f>
        <v>1277.76604389</v>
      </c>
      <c r="H97" s="36">
        <f>SUMIFS(СВЦЭМ!$D$33:$D$776,СВЦЭМ!$A$33:$A$776,$A97,СВЦЭМ!$B$33:$B$776,H$83)+'СЕТ СН'!$H$11+СВЦЭМ!$D$10+'СЕТ СН'!$H$6-'СЕТ СН'!$H$23</f>
        <v>1258.1665837999999</v>
      </c>
      <c r="I97" s="36">
        <f>SUMIFS(СВЦЭМ!$D$33:$D$776,СВЦЭМ!$A$33:$A$776,$A97,СВЦЭМ!$B$33:$B$776,I$83)+'СЕТ СН'!$H$11+СВЦЭМ!$D$10+'СЕТ СН'!$H$6-'СЕТ СН'!$H$23</f>
        <v>1259.0557457800001</v>
      </c>
      <c r="J97" s="36">
        <f>SUMIFS(СВЦЭМ!$D$33:$D$776,СВЦЭМ!$A$33:$A$776,$A97,СВЦЭМ!$B$33:$B$776,J$83)+'СЕТ СН'!$H$11+СВЦЭМ!$D$10+'СЕТ СН'!$H$6-'СЕТ СН'!$H$23</f>
        <v>1207.6785422299999</v>
      </c>
      <c r="K97" s="36">
        <f>SUMIFS(СВЦЭМ!$D$33:$D$776,СВЦЭМ!$A$33:$A$776,$A97,СВЦЭМ!$B$33:$B$776,K$83)+'СЕТ СН'!$H$11+СВЦЭМ!$D$10+'СЕТ СН'!$H$6-'СЕТ СН'!$H$23</f>
        <v>1185.96590883</v>
      </c>
      <c r="L97" s="36">
        <f>SUMIFS(СВЦЭМ!$D$33:$D$776,СВЦЭМ!$A$33:$A$776,$A97,СВЦЭМ!$B$33:$B$776,L$83)+'СЕТ СН'!$H$11+СВЦЭМ!$D$10+'СЕТ СН'!$H$6-'СЕТ СН'!$H$23</f>
        <v>1170.2892854900001</v>
      </c>
      <c r="M97" s="36">
        <f>SUMIFS(СВЦЭМ!$D$33:$D$776,СВЦЭМ!$A$33:$A$776,$A97,СВЦЭМ!$B$33:$B$776,M$83)+'СЕТ СН'!$H$11+СВЦЭМ!$D$10+'СЕТ СН'!$H$6-'СЕТ СН'!$H$23</f>
        <v>1132.61418785</v>
      </c>
      <c r="N97" s="36">
        <f>SUMIFS(СВЦЭМ!$D$33:$D$776,СВЦЭМ!$A$33:$A$776,$A97,СВЦЭМ!$B$33:$B$776,N$83)+'СЕТ СН'!$H$11+СВЦЭМ!$D$10+'СЕТ СН'!$H$6-'СЕТ СН'!$H$23</f>
        <v>1059.45442886</v>
      </c>
      <c r="O97" s="36">
        <f>SUMIFS(СВЦЭМ!$D$33:$D$776,СВЦЭМ!$A$33:$A$776,$A97,СВЦЭМ!$B$33:$B$776,O$83)+'СЕТ СН'!$H$11+СВЦЭМ!$D$10+'СЕТ СН'!$H$6-'СЕТ СН'!$H$23</f>
        <v>1039.32508373</v>
      </c>
      <c r="P97" s="36">
        <f>SUMIFS(СВЦЭМ!$D$33:$D$776,СВЦЭМ!$A$33:$A$776,$A97,СВЦЭМ!$B$33:$B$776,P$83)+'СЕТ СН'!$H$11+СВЦЭМ!$D$10+'СЕТ СН'!$H$6-'СЕТ СН'!$H$23</f>
        <v>1048.39838536</v>
      </c>
      <c r="Q97" s="36">
        <f>SUMIFS(СВЦЭМ!$D$33:$D$776,СВЦЭМ!$A$33:$A$776,$A97,СВЦЭМ!$B$33:$B$776,Q$83)+'СЕТ СН'!$H$11+СВЦЭМ!$D$10+'СЕТ СН'!$H$6-'СЕТ СН'!$H$23</f>
        <v>1060.93122249</v>
      </c>
      <c r="R97" s="36">
        <f>SUMIFS(СВЦЭМ!$D$33:$D$776,СВЦЭМ!$A$33:$A$776,$A97,СВЦЭМ!$B$33:$B$776,R$83)+'СЕТ СН'!$H$11+СВЦЭМ!$D$10+'СЕТ СН'!$H$6-'СЕТ СН'!$H$23</f>
        <v>1056.6460879799999</v>
      </c>
      <c r="S97" s="36">
        <f>SUMIFS(СВЦЭМ!$D$33:$D$776,СВЦЭМ!$A$33:$A$776,$A97,СВЦЭМ!$B$33:$B$776,S$83)+'СЕТ СН'!$H$11+СВЦЭМ!$D$10+'СЕТ СН'!$H$6-'СЕТ СН'!$H$23</f>
        <v>1067.8500686799998</v>
      </c>
      <c r="T97" s="36">
        <f>SUMIFS(СВЦЭМ!$D$33:$D$776,СВЦЭМ!$A$33:$A$776,$A97,СВЦЭМ!$B$33:$B$776,T$83)+'СЕТ СН'!$H$11+СВЦЭМ!$D$10+'СЕТ СН'!$H$6-'СЕТ СН'!$H$23</f>
        <v>1065.80184207</v>
      </c>
      <c r="U97" s="36">
        <f>SUMIFS(СВЦЭМ!$D$33:$D$776,СВЦЭМ!$A$33:$A$776,$A97,СВЦЭМ!$B$33:$B$776,U$83)+'СЕТ СН'!$H$11+СВЦЭМ!$D$10+'СЕТ СН'!$H$6-'СЕТ СН'!$H$23</f>
        <v>1076.9695593900001</v>
      </c>
      <c r="V97" s="36">
        <f>SUMIFS(СВЦЭМ!$D$33:$D$776,СВЦЭМ!$A$33:$A$776,$A97,СВЦЭМ!$B$33:$B$776,V$83)+'СЕТ СН'!$H$11+СВЦЭМ!$D$10+'СЕТ СН'!$H$6-'СЕТ СН'!$H$23</f>
        <v>1065.5829048599999</v>
      </c>
      <c r="W97" s="36">
        <f>SUMIFS(СВЦЭМ!$D$33:$D$776,СВЦЭМ!$A$33:$A$776,$A97,СВЦЭМ!$B$33:$B$776,W$83)+'СЕТ СН'!$H$11+СВЦЭМ!$D$10+'СЕТ СН'!$H$6-'СЕТ СН'!$H$23</f>
        <v>1068.4340755399999</v>
      </c>
      <c r="X97" s="36">
        <f>SUMIFS(СВЦЭМ!$D$33:$D$776,СВЦЭМ!$A$33:$A$776,$A97,СВЦЭМ!$B$33:$B$776,X$83)+'СЕТ СН'!$H$11+СВЦЭМ!$D$10+'СЕТ СН'!$H$6-'СЕТ СН'!$H$23</f>
        <v>1088.91287814</v>
      </c>
      <c r="Y97" s="36">
        <f>SUMIFS(СВЦЭМ!$D$33:$D$776,СВЦЭМ!$A$33:$A$776,$A97,СВЦЭМ!$B$33:$B$776,Y$83)+'СЕТ СН'!$H$11+СВЦЭМ!$D$10+'СЕТ СН'!$H$6-'СЕТ СН'!$H$23</f>
        <v>1161.9828479</v>
      </c>
    </row>
    <row r="98" spans="1:25" ht="15.75" x14ac:dyDescent="0.2">
      <c r="A98" s="35">
        <f t="shared" si="2"/>
        <v>44058</v>
      </c>
      <c r="B98" s="36">
        <f>SUMIFS(СВЦЭМ!$D$33:$D$776,СВЦЭМ!$A$33:$A$776,$A98,СВЦЭМ!$B$33:$B$776,B$83)+'СЕТ СН'!$H$11+СВЦЭМ!$D$10+'СЕТ СН'!$H$6-'СЕТ СН'!$H$23</f>
        <v>1188.97976464</v>
      </c>
      <c r="C98" s="36">
        <f>SUMIFS(СВЦЭМ!$D$33:$D$776,СВЦЭМ!$A$33:$A$776,$A98,СВЦЭМ!$B$33:$B$776,C$83)+'СЕТ СН'!$H$11+СВЦЭМ!$D$10+'СЕТ СН'!$H$6-'СЕТ СН'!$H$23</f>
        <v>1228.1259596700002</v>
      </c>
      <c r="D98" s="36">
        <f>SUMIFS(СВЦЭМ!$D$33:$D$776,СВЦЭМ!$A$33:$A$776,$A98,СВЦЭМ!$B$33:$B$776,D$83)+'СЕТ СН'!$H$11+СВЦЭМ!$D$10+'СЕТ СН'!$H$6-'СЕТ СН'!$H$23</f>
        <v>1218.9175989299999</v>
      </c>
      <c r="E98" s="36">
        <f>SUMIFS(СВЦЭМ!$D$33:$D$776,СВЦЭМ!$A$33:$A$776,$A98,СВЦЭМ!$B$33:$B$776,E$83)+'СЕТ СН'!$H$11+СВЦЭМ!$D$10+'СЕТ СН'!$H$6-'СЕТ СН'!$H$23</f>
        <v>1215.6105850899999</v>
      </c>
      <c r="F98" s="36">
        <f>SUMIFS(СВЦЭМ!$D$33:$D$776,СВЦЭМ!$A$33:$A$776,$A98,СВЦЭМ!$B$33:$B$776,F$83)+'СЕТ СН'!$H$11+СВЦЭМ!$D$10+'СЕТ СН'!$H$6-'СЕТ СН'!$H$23</f>
        <v>1218.4437679100001</v>
      </c>
      <c r="G98" s="36">
        <f>SUMIFS(СВЦЭМ!$D$33:$D$776,СВЦЭМ!$A$33:$A$776,$A98,СВЦЭМ!$B$33:$B$776,G$83)+'СЕТ СН'!$H$11+СВЦЭМ!$D$10+'СЕТ СН'!$H$6-'СЕТ СН'!$H$23</f>
        <v>1219.4057354199999</v>
      </c>
      <c r="H98" s="36">
        <f>SUMIFS(СВЦЭМ!$D$33:$D$776,СВЦЭМ!$A$33:$A$776,$A98,СВЦЭМ!$B$33:$B$776,H$83)+'СЕТ СН'!$H$11+СВЦЭМ!$D$10+'СЕТ СН'!$H$6-'СЕТ СН'!$H$23</f>
        <v>1209.0113375800001</v>
      </c>
      <c r="I98" s="36">
        <f>SUMIFS(СВЦЭМ!$D$33:$D$776,СВЦЭМ!$A$33:$A$776,$A98,СВЦЭМ!$B$33:$B$776,I$83)+'СЕТ СН'!$H$11+СВЦЭМ!$D$10+'СЕТ СН'!$H$6-'СЕТ СН'!$H$23</f>
        <v>1203.13042329</v>
      </c>
      <c r="J98" s="36">
        <f>SUMIFS(СВЦЭМ!$D$33:$D$776,СВЦЭМ!$A$33:$A$776,$A98,СВЦЭМ!$B$33:$B$776,J$83)+'СЕТ СН'!$H$11+СВЦЭМ!$D$10+'СЕТ СН'!$H$6-'СЕТ СН'!$H$23</f>
        <v>1163.7874132699999</v>
      </c>
      <c r="K98" s="36">
        <f>SUMIFS(СВЦЭМ!$D$33:$D$776,СВЦЭМ!$A$33:$A$776,$A98,СВЦЭМ!$B$33:$B$776,K$83)+'СЕТ СН'!$H$11+СВЦЭМ!$D$10+'СЕТ СН'!$H$6-'СЕТ СН'!$H$23</f>
        <v>1127.00375317</v>
      </c>
      <c r="L98" s="36">
        <f>SUMIFS(СВЦЭМ!$D$33:$D$776,СВЦЭМ!$A$33:$A$776,$A98,СВЦЭМ!$B$33:$B$776,L$83)+'СЕТ СН'!$H$11+СВЦЭМ!$D$10+'СЕТ СН'!$H$6-'СЕТ СН'!$H$23</f>
        <v>1123.3740570699999</v>
      </c>
      <c r="M98" s="36">
        <f>SUMIFS(СВЦЭМ!$D$33:$D$776,СВЦЭМ!$A$33:$A$776,$A98,СВЦЭМ!$B$33:$B$776,M$83)+'СЕТ СН'!$H$11+СВЦЭМ!$D$10+'СЕТ СН'!$H$6-'СЕТ СН'!$H$23</f>
        <v>1134.1993370499999</v>
      </c>
      <c r="N98" s="36">
        <f>SUMIFS(СВЦЭМ!$D$33:$D$776,СВЦЭМ!$A$33:$A$776,$A98,СВЦЭМ!$B$33:$B$776,N$83)+'СЕТ СН'!$H$11+СВЦЭМ!$D$10+'СЕТ СН'!$H$6-'СЕТ СН'!$H$23</f>
        <v>1129.2245342799999</v>
      </c>
      <c r="O98" s="36">
        <f>SUMIFS(СВЦЭМ!$D$33:$D$776,СВЦЭМ!$A$33:$A$776,$A98,СВЦЭМ!$B$33:$B$776,O$83)+'СЕТ СН'!$H$11+СВЦЭМ!$D$10+'СЕТ СН'!$H$6-'СЕТ СН'!$H$23</f>
        <v>1106.4896662400001</v>
      </c>
      <c r="P98" s="36">
        <f>SUMIFS(СВЦЭМ!$D$33:$D$776,СВЦЭМ!$A$33:$A$776,$A98,СВЦЭМ!$B$33:$B$776,P$83)+'СЕТ СН'!$H$11+СВЦЭМ!$D$10+'СЕТ СН'!$H$6-'СЕТ СН'!$H$23</f>
        <v>1108.3132131299999</v>
      </c>
      <c r="Q98" s="36">
        <f>SUMIFS(СВЦЭМ!$D$33:$D$776,СВЦЭМ!$A$33:$A$776,$A98,СВЦЭМ!$B$33:$B$776,Q$83)+'СЕТ СН'!$H$11+СВЦЭМ!$D$10+'СЕТ СН'!$H$6-'СЕТ СН'!$H$23</f>
        <v>1113.20025414</v>
      </c>
      <c r="R98" s="36">
        <f>SUMIFS(СВЦЭМ!$D$33:$D$776,СВЦЭМ!$A$33:$A$776,$A98,СВЦЭМ!$B$33:$B$776,R$83)+'СЕТ СН'!$H$11+СВЦЭМ!$D$10+'СЕТ СН'!$H$6-'СЕТ СН'!$H$23</f>
        <v>1117.0409838599999</v>
      </c>
      <c r="S98" s="36">
        <f>SUMIFS(СВЦЭМ!$D$33:$D$776,СВЦЭМ!$A$33:$A$776,$A98,СВЦЭМ!$B$33:$B$776,S$83)+'СЕТ СН'!$H$11+СВЦЭМ!$D$10+'СЕТ СН'!$H$6-'СЕТ СН'!$H$23</f>
        <v>1118.93820824</v>
      </c>
      <c r="T98" s="36">
        <f>SUMIFS(СВЦЭМ!$D$33:$D$776,СВЦЭМ!$A$33:$A$776,$A98,СВЦЭМ!$B$33:$B$776,T$83)+'СЕТ СН'!$H$11+СВЦЭМ!$D$10+'СЕТ СН'!$H$6-'СЕТ СН'!$H$23</f>
        <v>1116.13121116</v>
      </c>
      <c r="U98" s="36">
        <f>SUMIFS(СВЦЭМ!$D$33:$D$776,СВЦЭМ!$A$33:$A$776,$A98,СВЦЭМ!$B$33:$B$776,U$83)+'СЕТ СН'!$H$11+СВЦЭМ!$D$10+'СЕТ СН'!$H$6-'СЕТ СН'!$H$23</f>
        <v>1120.92247129</v>
      </c>
      <c r="V98" s="36">
        <f>SUMIFS(СВЦЭМ!$D$33:$D$776,СВЦЭМ!$A$33:$A$776,$A98,СВЦЭМ!$B$33:$B$776,V$83)+'СЕТ СН'!$H$11+СВЦЭМ!$D$10+'СЕТ СН'!$H$6-'СЕТ СН'!$H$23</f>
        <v>1111.0340117400001</v>
      </c>
      <c r="W98" s="36">
        <f>SUMIFS(СВЦЭМ!$D$33:$D$776,СВЦЭМ!$A$33:$A$776,$A98,СВЦЭМ!$B$33:$B$776,W$83)+'СЕТ СН'!$H$11+СВЦЭМ!$D$10+'СЕТ СН'!$H$6-'СЕТ СН'!$H$23</f>
        <v>1105.0923449900001</v>
      </c>
      <c r="X98" s="36">
        <f>SUMIFS(СВЦЭМ!$D$33:$D$776,СВЦЭМ!$A$33:$A$776,$A98,СВЦЭМ!$B$33:$B$776,X$83)+'СЕТ СН'!$H$11+СВЦЭМ!$D$10+'СЕТ СН'!$H$6-'СЕТ СН'!$H$23</f>
        <v>1122.08052701</v>
      </c>
      <c r="Y98" s="36">
        <f>SUMIFS(СВЦЭМ!$D$33:$D$776,СВЦЭМ!$A$33:$A$776,$A98,СВЦЭМ!$B$33:$B$776,Y$83)+'СЕТ СН'!$H$11+СВЦЭМ!$D$10+'СЕТ СН'!$H$6-'СЕТ СН'!$H$23</f>
        <v>1136.85456985</v>
      </c>
    </row>
    <row r="99" spans="1:25" ht="15.75" x14ac:dyDescent="0.2">
      <c r="A99" s="35">
        <f t="shared" si="2"/>
        <v>44059</v>
      </c>
      <c r="B99" s="36">
        <f>SUMIFS(СВЦЭМ!$D$33:$D$776,СВЦЭМ!$A$33:$A$776,$A99,СВЦЭМ!$B$33:$B$776,B$83)+'СЕТ СН'!$H$11+СВЦЭМ!$D$10+'СЕТ СН'!$H$6-'СЕТ СН'!$H$23</f>
        <v>1210.44235426</v>
      </c>
      <c r="C99" s="36">
        <f>SUMIFS(СВЦЭМ!$D$33:$D$776,СВЦЭМ!$A$33:$A$776,$A99,СВЦЭМ!$B$33:$B$776,C$83)+'СЕТ СН'!$H$11+СВЦЭМ!$D$10+'СЕТ СН'!$H$6-'СЕТ СН'!$H$23</f>
        <v>1227.7739346200001</v>
      </c>
      <c r="D99" s="36">
        <f>SUMIFS(СВЦЭМ!$D$33:$D$776,СВЦЭМ!$A$33:$A$776,$A99,СВЦЭМ!$B$33:$B$776,D$83)+'СЕТ СН'!$H$11+СВЦЭМ!$D$10+'СЕТ СН'!$H$6-'СЕТ СН'!$H$23</f>
        <v>1240.4418006999999</v>
      </c>
      <c r="E99" s="36">
        <f>SUMIFS(СВЦЭМ!$D$33:$D$776,СВЦЭМ!$A$33:$A$776,$A99,СВЦЭМ!$B$33:$B$776,E$83)+'СЕТ СН'!$H$11+СВЦЭМ!$D$10+'СЕТ СН'!$H$6-'СЕТ СН'!$H$23</f>
        <v>1248.15329088</v>
      </c>
      <c r="F99" s="36">
        <f>SUMIFS(СВЦЭМ!$D$33:$D$776,СВЦЭМ!$A$33:$A$776,$A99,СВЦЭМ!$B$33:$B$776,F$83)+'СЕТ СН'!$H$11+СВЦЭМ!$D$10+'СЕТ СН'!$H$6-'СЕТ СН'!$H$23</f>
        <v>1245.21332835</v>
      </c>
      <c r="G99" s="36">
        <f>SUMIFS(СВЦЭМ!$D$33:$D$776,СВЦЭМ!$A$33:$A$776,$A99,СВЦЭМ!$B$33:$B$776,G$83)+'СЕТ СН'!$H$11+СВЦЭМ!$D$10+'СЕТ СН'!$H$6-'СЕТ СН'!$H$23</f>
        <v>1240.9802155500001</v>
      </c>
      <c r="H99" s="36">
        <f>SUMIFS(СВЦЭМ!$D$33:$D$776,СВЦЭМ!$A$33:$A$776,$A99,СВЦЭМ!$B$33:$B$776,H$83)+'СЕТ СН'!$H$11+СВЦЭМ!$D$10+'СЕТ СН'!$H$6-'СЕТ СН'!$H$23</f>
        <v>1225.63740568</v>
      </c>
      <c r="I99" s="36">
        <f>SUMIFS(СВЦЭМ!$D$33:$D$776,СВЦЭМ!$A$33:$A$776,$A99,СВЦЭМ!$B$33:$B$776,I$83)+'СЕТ СН'!$H$11+СВЦЭМ!$D$10+'СЕТ СН'!$H$6-'СЕТ СН'!$H$23</f>
        <v>1180.1904937300001</v>
      </c>
      <c r="J99" s="36">
        <f>SUMIFS(СВЦЭМ!$D$33:$D$776,СВЦЭМ!$A$33:$A$776,$A99,СВЦЭМ!$B$33:$B$776,J$83)+'СЕТ СН'!$H$11+СВЦЭМ!$D$10+'СЕТ СН'!$H$6-'СЕТ СН'!$H$23</f>
        <v>1154.5920255400001</v>
      </c>
      <c r="K99" s="36">
        <f>SUMIFS(СВЦЭМ!$D$33:$D$776,СВЦЭМ!$A$33:$A$776,$A99,СВЦЭМ!$B$33:$B$776,K$83)+'СЕТ СН'!$H$11+СВЦЭМ!$D$10+'СЕТ СН'!$H$6-'СЕТ СН'!$H$23</f>
        <v>1126.5796192100001</v>
      </c>
      <c r="L99" s="36">
        <f>SUMIFS(СВЦЭМ!$D$33:$D$776,СВЦЭМ!$A$33:$A$776,$A99,СВЦЭМ!$B$33:$B$776,L$83)+'СЕТ СН'!$H$11+СВЦЭМ!$D$10+'СЕТ СН'!$H$6-'СЕТ СН'!$H$23</f>
        <v>1118.1073274400001</v>
      </c>
      <c r="M99" s="36">
        <f>SUMIFS(СВЦЭМ!$D$33:$D$776,СВЦЭМ!$A$33:$A$776,$A99,СВЦЭМ!$B$33:$B$776,M$83)+'СЕТ СН'!$H$11+СВЦЭМ!$D$10+'СЕТ СН'!$H$6-'СЕТ СН'!$H$23</f>
        <v>1094.6967859599999</v>
      </c>
      <c r="N99" s="36">
        <f>SUMIFS(СВЦЭМ!$D$33:$D$776,СВЦЭМ!$A$33:$A$776,$A99,СВЦЭМ!$B$33:$B$776,N$83)+'СЕТ СН'!$H$11+СВЦЭМ!$D$10+'СЕТ СН'!$H$6-'СЕТ СН'!$H$23</f>
        <v>1085.4354729900001</v>
      </c>
      <c r="O99" s="36">
        <f>SUMIFS(СВЦЭМ!$D$33:$D$776,СВЦЭМ!$A$33:$A$776,$A99,СВЦЭМ!$B$33:$B$776,O$83)+'СЕТ СН'!$H$11+СВЦЭМ!$D$10+'СЕТ СН'!$H$6-'СЕТ СН'!$H$23</f>
        <v>1069.58457163</v>
      </c>
      <c r="P99" s="36">
        <f>SUMIFS(СВЦЭМ!$D$33:$D$776,СВЦЭМ!$A$33:$A$776,$A99,СВЦЭМ!$B$33:$B$776,P$83)+'СЕТ СН'!$H$11+СВЦЭМ!$D$10+'СЕТ СН'!$H$6-'СЕТ СН'!$H$23</f>
        <v>1065.7842552900001</v>
      </c>
      <c r="Q99" s="36">
        <f>SUMIFS(СВЦЭМ!$D$33:$D$776,СВЦЭМ!$A$33:$A$776,$A99,СВЦЭМ!$B$33:$B$776,Q$83)+'СЕТ СН'!$H$11+СВЦЭМ!$D$10+'СЕТ СН'!$H$6-'СЕТ СН'!$H$23</f>
        <v>1082.8096469500001</v>
      </c>
      <c r="R99" s="36">
        <f>SUMIFS(СВЦЭМ!$D$33:$D$776,СВЦЭМ!$A$33:$A$776,$A99,СВЦЭМ!$B$33:$B$776,R$83)+'СЕТ СН'!$H$11+СВЦЭМ!$D$10+'СЕТ СН'!$H$6-'СЕТ СН'!$H$23</f>
        <v>1097.1449356799999</v>
      </c>
      <c r="S99" s="36">
        <f>SUMIFS(СВЦЭМ!$D$33:$D$776,СВЦЭМ!$A$33:$A$776,$A99,СВЦЭМ!$B$33:$B$776,S$83)+'СЕТ СН'!$H$11+СВЦЭМ!$D$10+'СЕТ СН'!$H$6-'СЕТ СН'!$H$23</f>
        <v>1104.7202796399999</v>
      </c>
      <c r="T99" s="36">
        <f>SUMIFS(СВЦЭМ!$D$33:$D$776,СВЦЭМ!$A$33:$A$776,$A99,СВЦЭМ!$B$33:$B$776,T$83)+'СЕТ СН'!$H$11+СВЦЭМ!$D$10+'СЕТ СН'!$H$6-'СЕТ СН'!$H$23</f>
        <v>1109.34048188</v>
      </c>
      <c r="U99" s="36">
        <f>SUMIFS(СВЦЭМ!$D$33:$D$776,СВЦЭМ!$A$33:$A$776,$A99,СВЦЭМ!$B$33:$B$776,U$83)+'СЕТ СН'!$H$11+СВЦЭМ!$D$10+'СЕТ СН'!$H$6-'СЕТ СН'!$H$23</f>
        <v>1120.01400442</v>
      </c>
      <c r="V99" s="36">
        <f>SUMIFS(СВЦЭМ!$D$33:$D$776,СВЦЭМ!$A$33:$A$776,$A99,СВЦЭМ!$B$33:$B$776,V$83)+'СЕТ СН'!$H$11+СВЦЭМ!$D$10+'СЕТ СН'!$H$6-'СЕТ СН'!$H$23</f>
        <v>1105.57653635</v>
      </c>
      <c r="W99" s="36">
        <f>SUMIFS(СВЦЭМ!$D$33:$D$776,СВЦЭМ!$A$33:$A$776,$A99,СВЦЭМ!$B$33:$B$776,W$83)+'СЕТ СН'!$H$11+СВЦЭМ!$D$10+'СЕТ СН'!$H$6-'СЕТ СН'!$H$23</f>
        <v>1102.5275457499999</v>
      </c>
      <c r="X99" s="36">
        <f>SUMIFS(СВЦЭМ!$D$33:$D$776,СВЦЭМ!$A$33:$A$776,$A99,СВЦЭМ!$B$33:$B$776,X$83)+'СЕТ СН'!$H$11+СВЦЭМ!$D$10+'СЕТ СН'!$H$6-'СЕТ СН'!$H$23</f>
        <v>1119.1245189799999</v>
      </c>
      <c r="Y99" s="36">
        <f>SUMIFS(СВЦЭМ!$D$33:$D$776,СВЦЭМ!$A$33:$A$776,$A99,СВЦЭМ!$B$33:$B$776,Y$83)+'СЕТ СН'!$H$11+СВЦЭМ!$D$10+'СЕТ СН'!$H$6-'СЕТ СН'!$H$23</f>
        <v>1124.4015955</v>
      </c>
    </row>
    <row r="100" spans="1:25" ht="15.75" x14ac:dyDescent="0.2">
      <c r="A100" s="35">
        <f t="shared" si="2"/>
        <v>44060</v>
      </c>
      <c r="B100" s="36">
        <f>SUMIFS(СВЦЭМ!$D$33:$D$776,СВЦЭМ!$A$33:$A$776,$A100,СВЦЭМ!$B$33:$B$776,B$83)+'СЕТ СН'!$H$11+СВЦЭМ!$D$10+'СЕТ СН'!$H$6-'СЕТ СН'!$H$23</f>
        <v>1224.93136179</v>
      </c>
      <c r="C100" s="36">
        <f>SUMIFS(СВЦЭМ!$D$33:$D$776,СВЦЭМ!$A$33:$A$776,$A100,СВЦЭМ!$B$33:$B$776,C$83)+'СЕТ СН'!$H$11+СВЦЭМ!$D$10+'СЕТ СН'!$H$6-'СЕТ СН'!$H$23</f>
        <v>1251.5640705599999</v>
      </c>
      <c r="D100" s="36">
        <f>SUMIFS(СВЦЭМ!$D$33:$D$776,СВЦЭМ!$A$33:$A$776,$A100,СВЦЭМ!$B$33:$B$776,D$83)+'СЕТ СН'!$H$11+СВЦЭМ!$D$10+'СЕТ СН'!$H$6-'СЕТ СН'!$H$23</f>
        <v>1265.0100277900001</v>
      </c>
      <c r="E100" s="36">
        <f>SUMIFS(СВЦЭМ!$D$33:$D$776,СВЦЭМ!$A$33:$A$776,$A100,СВЦЭМ!$B$33:$B$776,E$83)+'СЕТ СН'!$H$11+СВЦЭМ!$D$10+'СЕТ СН'!$H$6-'СЕТ СН'!$H$23</f>
        <v>1274.4364158399999</v>
      </c>
      <c r="F100" s="36">
        <f>SUMIFS(СВЦЭМ!$D$33:$D$776,СВЦЭМ!$A$33:$A$776,$A100,СВЦЭМ!$B$33:$B$776,F$83)+'СЕТ СН'!$H$11+СВЦЭМ!$D$10+'СЕТ СН'!$H$6-'СЕТ СН'!$H$23</f>
        <v>1270.4071862800001</v>
      </c>
      <c r="G100" s="36">
        <f>SUMIFS(СВЦЭМ!$D$33:$D$776,СВЦЭМ!$A$33:$A$776,$A100,СВЦЭМ!$B$33:$B$776,G$83)+'СЕТ СН'!$H$11+СВЦЭМ!$D$10+'СЕТ СН'!$H$6-'СЕТ СН'!$H$23</f>
        <v>1272.2553998200001</v>
      </c>
      <c r="H100" s="36">
        <f>SUMIFS(СВЦЭМ!$D$33:$D$776,СВЦЭМ!$A$33:$A$776,$A100,СВЦЭМ!$B$33:$B$776,H$83)+'СЕТ СН'!$H$11+СВЦЭМ!$D$10+'СЕТ СН'!$H$6-'СЕТ СН'!$H$23</f>
        <v>1287.56419097</v>
      </c>
      <c r="I100" s="36">
        <f>SUMIFS(СВЦЭМ!$D$33:$D$776,СВЦЭМ!$A$33:$A$776,$A100,СВЦЭМ!$B$33:$B$776,I$83)+'СЕТ СН'!$H$11+СВЦЭМ!$D$10+'СЕТ СН'!$H$6-'СЕТ СН'!$H$23</f>
        <v>1330.7084335499999</v>
      </c>
      <c r="J100" s="36">
        <f>SUMIFS(СВЦЭМ!$D$33:$D$776,СВЦЭМ!$A$33:$A$776,$A100,СВЦЭМ!$B$33:$B$776,J$83)+'СЕТ СН'!$H$11+СВЦЭМ!$D$10+'СЕТ СН'!$H$6-'СЕТ СН'!$H$23</f>
        <v>1286.6752531500001</v>
      </c>
      <c r="K100" s="36">
        <f>SUMIFS(СВЦЭМ!$D$33:$D$776,СВЦЭМ!$A$33:$A$776,$A100,СВЦЭМ!$B$33:$B$776,K$83)+'СЕТ СН'!$H$11+СВЦЭМ!$D$10+'СЕТ СН'!$H$6-'СЕТ СН'!$H$23</f>
        <v>1255.90266447</v>
      </c>
      <c r="L100" s="36">
        <f>SUMIFS(СВЦЭМ!$D$33:$D$776,СВЦЭМ!$A$33:$A$776,$A100,СВЦЭМ!$B$33:$B$776,L$83)+'СЕТ СН'!$H$11+СВЦЭМ!$D$10+'СЕТ СН'!$H$6-'СЕТ СН'!$H$23</f>
        <v>1242.54184923</v>
      </c>
      <c r="M100" s="36">
        <f>SUMIFS(СВЦЭМ!$D$33:$D$776,СВЦЭМ!$A$33:$A$776,$A100,СВЦЭМ!$B$33:$B$776,M$83)+'СЕТ СН'!$H$11+СВЦЭМ!$D$10+'СЕТ СН'!$H$6-'СЕТ СН'!$H$23</f>
        <v>1183.95595381</v>
      </c>
      <c r="N100" s="36">
        <f>SUMIFS(СВЦЭМ!$D$33:$D$776,СВЦЭМ!$A$33:$A$776,$A100,СВЦЭМ!$B$33:$B$776,N$83)+'СЕТ СН'!$H$11+СВЦЭМ!$D$10+'СЕТ СН'!$H$6-'СЕТ СН'!$H$23</f>
        <v>1115.3400061</v>
      </c>
      <c r="O100" s="36">
        <f>SUMIFS(СВЦЭМ!$D$33:$D$776,СВЦЭМ!$A$33:$A$776,$A100,СВЦЭМ!$B$33:$B$776,O$83)+'СЕТ СН'!$H$11+СВЦЭМ!$D$10+'СЕТ СН'!$H$6-'СЕТ СН'!$H$23</f>
        <v>1081.5283240899998</v>
      </c>
      <c r="P100" s="36">
        <f>SUMIFS(СВЦЭМ!$D$33:$D$776,СВЦЭМ!$A$33:$A$776,$A100,СВЦЭМ!$B$33:$B$776,P$83)+'СЕТ СН'!$H$11+СВЦЭМ!$D$10+'СЕТ СН'!$H$6-'СЕТ СН'!$H$23</f>
        <v>1081.62383473</v>
      </c>
      <c r="Q100" s="36">
        <f>SUMIFS(СВЦЭМ!$D$33:$D$776,СВЦЭМ!$A$33:$A$776,$A100,СВЦЭМ!$B$33:$B$776,Q$83)+'СЕТ СН'!$H$11+СВЦЭМ!$D$10+'СЕТ СН'!$H$6-'СЕТ СН'!$H$23</f>
        <v>1087.9687586699999</v>
      </c>
      <c r="R100" s="36">
        <f>SUMIFS(СВЦЭМ!$D$33:$D$776,СВЦЭМ!$A$33:$A$776,$A100,СВЦЭМ!$B$33:$B$776,R$83)+'СЕТ СН'!$H$11+СВЦЭМ!$D$10+'СЕТ СН'!$H$6-'СЕТ СН'!$H$23</f>
        <v>1084.9516323799999</v>
      </c>
      <c r="S100" s="36">
        <f>SUMIFS(СВЦЭМ!$D$33:$D$776,СВЦЭМ!$A$33:$A$776,$A100,СВЦЭМ!$B$33:$B$776,S$83)+'СЕТ СН'!$H$11+СВЦЭМ!$D$10+'СЕТ СН'!$H$6-'СЕТ СН'!$H$23</f>
        <v>1088.2228272699999</v>
      </c>
      <c r="T100" s="36">
        <f>SUMIFS(СВЦЭМ!$D$33:$D$776,СВЦЭМ!$A$33:$A$776,$A100,СВЦЭМ!$B$33:$B$776,T$83)+'СЕТ СН'!$H$11+СВЦЭМ!$D$10+'СЕТ СН'!$H$6-'СЕТ СН'!$H$23</f>
        <v>1085.4822056099999</v>
      </c>
      <c r="U100" s="36">
        <f>SUMIFS(СВЦЭМ!$D$33:$D$776,СВЦЭМ!$A$33:$A$776,$A100,СВЦЭМ!$B$33:$B$776,U$83)+'СЕТ СН'!$H$11+СВЦЭМ!$D$10+'СЕТ СН'!$H$6-'СЕТ СН'!$H$23</f>
        <v>1088.98534754</v>
      </c>
      <c r="V100" s="36">
        <f>SUMIFS(СВЦЭМ!$D$33:$D$776,СВЦЭМ!$A$33:$A$776,$A100,СВЦЭМ!$B$33:$B$776,V$83)+'СЕТ СН'!$H$11+СВЦЭМ!$D$10+'СЕТ СН'!$H$6-'СЕТ СН'!$H$23</f>
        <v>1087.74010432</v>
      </c>
      <c r="W100" s="36">
        <f>SUMIFS(СВЦЭМ!$D$33:$D$776,СВЦЭМ!$A$33:$A$776,$A100,СВЦЭМ!$B$33:$B$776,W$83)+'СЕТ СН'!$H$11+СВЦЭМ!$D$10+'СЕТ СН'!$H$6-'СЕТ СН'!$H$23</f>
        <v>1085.5628498000001</v>
      </c>
      <c r="X100" s="36">
        <f>SUMIFS(СВЦЭМ!$D$33:$D$776,СВЦЭМ!$A$33:$A$776,$A100,СВЦЭМ!$B$33:$B$776,X$83)+'СЕТ СН'!$H$11+СВЦЭМ!$D$10+'СЕТ СН'!$H$6-'СЕТ СН'!$H$23</f>
        <v>1087.62334448</v>
      </c>
      <c r="Y100" s="36">
        <f>SUMIFS(СВЦЭМ!$D$33:$D$776,СВЦЭМ!$A$33:$A$776,$A100,СВЦЭМ!$B$33:$B$776,Y$83)+'СЕТ СН'!$H$11+СВЦЭМ!$D$10+'СЕТ СН'!$H$6-'СЕТ СН'!$H$23</f>
        <v>1149.34937734</v>
      </c>
    </row>
    <row r="101" spans="1:25" ht="15.75" x14ac:dyDescent="0.2">
      <c r="A101" s="35">
        <f t="shared" si="2"/>
        <v>44061</v>
      </c>
      <c r="B101" s="36">
        <f>SUMIFS(СВЦЭМ!$D$33:$D$776,СВЦЭМ!$A$33:$A$776,$A101,СВЦЭМ!$B$33:$B$776,B$83)+'СЕТ СН'!$H$11+СВЦЭМ!$D$10+'СЕТ СН'!$H$6-'СЕТ СН'!$H$23</f>
        <v>1226.89024608</v>
      </c>
      <c r="C101" s="36">
        <f>SUMIFS(СВЦЭМ!$D$33:$D$776,СВЦЭМ!$A$33:$A$776,$A101,СВЦЭМ!$B$33:$B$776,C$83)+'СЕТ СН'!$H$11+СВЦЭМ!$D$10+'СЕТ СН'!$H$6-'СЕТ СН'!$H$23</f>
        <v>1263.2514800499998</v>
      </c>
      <c r="D101" s="36">
        <f>SUMIFS(СВЦЭМ!$D$33:$D$776,СВЦЭМ!$A$33:$A$776,$A101,СВЦЭМ!$B$33:$B$776,D$83)+'СЕТ СН'!$H$11+СВЦЭМ!$D$10+'СЕТ СН'!$H$6-'СЕТ СН'!$H$23</f>
        <v>1281.75112466</v>
      </c>
      <c r="E101" s="36">
        <f>SUMIFS(СВЦЭМ!$D$33:$D$776,СВЦЭМ!$A$33:$A$776,$A101,СВЦЭМ!$B$33:$B$776,E$83)+'СЕТ СН'!$H$11+СВЦЭМ!$D$10+'СЕТ СН'!$H$6-'СЕТ СН'!$H$23</f>
        <v>1281.9275697799999</v>
      </c>
      <c r="F101" s="36">
        <f>SUMIFS(СВЦЭМ!$D$33:$D$776,СВЦЭМ!$A$33:$A$776,$A101,СВЦЭМ!$B$33:$B$776,F$83)+'СЕТ СН'!$H$11+СВЦЭМ!$D$10+'СЕТ СН'!$H$6-'СЕТ СН'!$H$23</f>
        <v>1292.7100195600001</v>
      </c>
      <c r="G101" s="36">
        <f>SUMIFS(СВЦЭМ!$D$33:$D$776,СВЦЭМ!$A$33:$A$776,$A101,СВЦЭМ!$B$33:$B$776,G$83)+'СЕТ СН'!$H$11+СВЦЭМ!$D$10+'СЕТ СН'!$H$6-'СЕТ СН'!$H$23</f>
        <v>1286.5563847600001</v>
      </c>
      <c r="H101" s="36">
        <f>SUMIFS(СВЦЭМ!$D$33:$D$776,СВЦЭМ!$A$33:$A$776,$A101,СВЦЭМ!$B$33:$B$776,H$83)+'СЕТ СН'!$H$11+СВЦЭМ!$D$10+'СЕТ СН'!$H$6-'СЕТ СН'!$H$23</f>
        <v>1289.6726051099999</v>
      </c>
      <c r="I101" s="36">
        <f>SUMIFS(СВЦЭМ!$D$33:$D$776,СВЦЭМ!$A$33:$A$776,$A101,СВЦЭМ!$B$33:$B$776,I$83)+'СЕТ СН'!$H$11+СВЦЭМ!$D$10+'СЕТ СН'!$H$6-'СЕТ СН'!$H$23</f>
        <v>1292.2259133299999</v>
      </c>
      <c r="J101" s="36">
        <f>SUMIFS(СВЦЭМ!$D$33:$D$776,СВЦЭМ!$A$33:$A$776,$A101,СВЦЭМ!$B$33:$B$776,J$83)+'СЕТ СН'!$H$11+СВЦЭМ!$D$10+'СЕТ СН'!$H$6-'СЕТ СН'!$H$23</f>
        <v>1239.3155336899999</v>
      </c>
      <c r="K101" s="36">
        <f>SUMIFS(СВЦЭМ!$D$33:$D$776,СВЦЭМ!$A$33:$A$776,$A101,СВЦЭМ!$B$33:$B$776,K$83)+'СЕТ СН'!$H$11+СВЦЭМ!$D$10+'СЕТ СН'!$H$6-'СЕТ СН'!$H$23</f>
        <v>1223.06449161</v>
      </c>
      <c r="L101" s="36">
        <f>SUMIFS(СВЦЭМ!$D$33:$D$776,СВЦЭМ!$A$33:$A$776,$A101,СВЦЭМ!$B$33:$B$776,L$83)+'СЕТ СН'!$H$11+СВЦЭМ!$D$10+'СЕТ СН'!$H$6-'СЕТ СН'!$H$23</f>
        <v>1220.7422876099999</v>
      </c>
      <c r="M101" s="36">
        <f>SUMIFS(СВЦЭМ!$D$33:$D$776,СВЦЭМ!$A$33:$A$776,$A101,СВЦЭМ!$B$33:$B$776,M$83)+'СЕТ СН'!$H$11+СВЦЭМ!$D$10+'СЕТ СН'!$H$6-'СЕТ СН'!$H$23</f>
        <v>1177.26561479</v>
      </c>
      <c r="N101" s="36">
        <f>SUMIFS(СВЦЭМ!$D$33:$D$776,СВЦЭМ!$A$33:$A$776,$A101,СВЦЭМ!$B$33:$B$776,N$83)+'СЕТ СН'!$H$11+СВЦЭМ!$D$10+'СЕТ СН'!$H$6-'СЕТ СН'!$H$23</f>
        <v>1102.96940569</v>
      </c>
      <c r="O101" s="36">
        <f>SUMIFS(СВЦЭМ!$D$33:$D$776,СВЦЭМ!$A$33:$A$776,$A101,СВЦЭМ!$B$33:$B$776,O$83)+'СЕТ СН'!$H$11+СВЦЭМ!$D$10+'СЕТ СН'!$H$6-'СЕТ СН'!$H$23</f>
        <v>1082.0395353700001</v>
      </c>
      <c r="P101" s="36">
        <f>SUMIFS(СВЦЭМ!$D$33:$D$776,СВЦЭМ!$A$33:$A$776,$A101,СВЦЭМ!$B$33:$B$776,P$83)+'СЕТ СН'!$H$11+СВЦЭМ!$D$10+'СЕТ СН'!$H$6-'СЕТ СН'!$H$23</f>
        <v>1081.4844913100001</v>
      </c>
      <c r="Q101" s="36">
        <f>SUMIFS(СВЦЭМ!$D$33:$D$776,СВЦЭМ!$A$33:$A$776,$A101,СВЦЭМ!$B$33:$B$776,Q$83)+'СЕТ СН'!$H$11+СВЦЭМ!$D$10+'СЕТ СН'!$H$6-'СЕТ СН'!$H$23</f>
        <v>1082.1173949399999</v>
      </c>
      <c r="R101" s="36">
        <f>SUMIFS(СВЦЭМ!$D$33:$D$776,СВЦЭМ!$A$33:$A$776,$A101,СВЦЭМ!$B$33:$B$776,R$83)+'СЕТ СН'!$H$11+СВЦЭМ!$D$10+'СЕТ СН'!$H$6-'СЕТ СН'!$H$23</f>
        <v>1071.0894674000001</v>
      </c>
      <c r="S101" s="36">
        <f>SUMIFS(СВЦЭМ!$D$33:$D$776,СВЦЭМ!$A$33:$A$776,$A101,СВЦЭМ!$B$33:$B$776,S$83)+'СЕТ СН'!$H$11+СВЦЭМ!$D$10+'СЕТ СН'!$H$6-'СЕТ СН'!$H$23</f>
        <v>1074.6824286400001</v>
      </c>
      <c r="T101" s="36">
        <f>SUMIFS(СВЦЭМ!$D$33:$D$776,СВЦЭМ!$A$33:$A$776,$A101,СВЦЭМ!$B$33:$B$776,T$83)+'СЕТ СН'!$H$11+СВЦЭМ!$D$10+'СЕТ СН'!$H$6-'СЕТ СН'!$H$23</f>
        <v>1074.8497565100001</v>
      </c>
      <c r="U101" s="36">
        <f>SUMIFS(СВЦЭМ!$D$33:$D$776,СВЦЭМ!$A$33:$A$776,$A101,СВЦЭМ!$B$33:$B$776,U$83)+'СЕТ СН'!$H$11+СВЦЭМ!$D$10+'СЕТ СН'!$H$6-'СЕТ СН'!$H$23</f>
        <v>1073.46966514</v>
      </c>
      <c r="V101" s="36">
        <f>SUMIFS(СВЦЭМ!$D$33:$D$776,СВЦЭМ!$A$33:$A$776,$A101,СВЦЭМ!$B$33:$B$776,V$83)+'СЕТ СН'!$H$11+СВЦЭМ!$D$10+'СЕТ СН'!$H$6-'СЕТ СН'!$H$23</f>
        <v>1069.8427005799999</v>
      </c>
      <c r="W101" s="36">
        <f>SUMIFS(СВЦЭМ!$D$33:$D$776,СВЦЭМ!$A$33:$A$776,$A101,СВЦЭМ!$B$33:$B$776,W$83)+'СЕТ СН'!$H$11+СВЦЭМ!$D$10+'СЕТ СН'!$H$6-'СЕТ СН'!$H$23</f>
        <v>1086.6289022199999</v>
      </c>
      <c r="X101" s="36">
        <f>SUMIFS(СВЦЭМ!$D$33:$D$776,СВЦЭМ!$A$33:$A$776,$A101,СВЦЭМ!$B$33:$B$776,X$83)+'СЕТ СН'!$H$11+СВЦЭМ!$D$10+'СЕТ СН'!$H$6-'СЕТ СН'!$H$23</f>
        <v>1087.3174059799999</v>
      </c>
      <c r="Y101" s="36">
        <f>SUMIFS(СВЦЭМ!$D$33:$D$776,СВЦЭМ!$A$33:$A$776,$A101,СВЦЭМ!$B$33:$B$776,Y$83)+'СЕТ СН'!$H$11+СВЦЭМ!$D$10+'СЕТ СН'!$H$6-'СЕТ СН'!$H$23</f>
        <v>1158.3423776</v>
      </c>
    </row>
    <row r="102" spans="1:25" ht="15.75" x14ac:dyDescent="0.2">
      <c r="A102" s="35">
        <f t="shared" si="2"/>
        <v>44062</v>
      </c>
      <c r="B102" s="36">
        <f>SUMIFS(СВЦЭМ!$D$33:$D$776,СВЦЭМ!$A$33:$A$776,$A102,СВЦЭМ!$B$33:$B$776,B$83)+'СЕТ СН'!$H$11+СВЦЭМ!$D$10+'СЕТ СН'!$H$6-'СЕТ СН'!$H$23</f>
        <v>1165.2669971800001</v>
      </c>
      <c r="C102" s="36">
        <f>SUMIFS(СВЦЭМ!$D$33:$D$776,СВЦЭМ!$A$33:$A$776,$A102,СВЦЭМ!$B$33:$B$776,C$83)+'СЕТ СН'!$H$11+СВЦЭМ!$D$10+'СЕТ СН'!$H$6-'СЕТ СН'!$H$23</f>
        <v>1205.3312618699999</v>
      </c>
      <c r="D102" s="36">
        <f>SUMIFS(СВЦЭМ!$D$33:$D$776,СВЦЭМ!$A$33:$A$776,$A102,СВЦЭМ!$B$33:$B$776,D$83)+'СЕТ СН'!$H$11+СВЦЭМ!$D$10+'СЕТ СН'!$H$6-'СЕТ СН'!$H$23</f>
        <v>1212.77687384</v>
      </c>
      <c r="E102" s="36">
        <f>SUMIFS(СВЦЭМ!$D$33:$D$776,СВЦЭМ!$A$33:$A$776,$A102,СВЦЭМ!$B$33:$B$776,E$83)+'СЕТ СН'!$H$11+СВЦЭМ!$D$10+'СЕТ СН'!$H$6-'СЕТ СН'!$H$23</f>
        <v>1228.79086456</v>
      </c>
      <c r="F102" s="36">
        <f>SUMIFS(СВЦЭМ!$D$33:$D$776,СВЦЭМ!$A$33:$A$776,$A102,СВЦЭМ!$B$33:$B$776,F$83)+'СЕТ СН'!$H$11+СВЦЭМ!$D$10+'СЕТ СН'!$H$6-'СЕТ СН'!$H$23</f>
        <v>1237.5992508899999</v>
      </c>
      <c r="G102" s="36">
        <f>SUMIFS(СВЦЭМ!$D$33:$D$776,СВЦЭМ!$A$33:$A$776,$A102,СВЦЭМ!$B$33:$B$776,G$83)+'СЕТ СН'!$H$11+СВЦЭМ!$D$10+'СЕТ СН'!$H$6-'СЕТ СН'!$H$23</f>
        <v>1220.54587264</v>
      </c>
      <c r="H102" s="36">
        <f>SUMIFS(СВЦЭМ!$D$33:$D$776,СВЦЭМ!$A$33:$A$776,$A102,СВЦЭМ!$B$33:$B$776,H$83)+'СЕТ СН'!$H$11+СВЦЭМ!$D$10+'СЕТ СН'!$H$6-'СЕТ СН'!$H$23</f>
        <v>1218.9966511299999</v>
      </c>
      <c r="I102" s="36">
        <f>SUMIFS(СВЦЭМ!$D$33:$D$776,СВЦЭМ!$A$33:$A$776,$A102,СВЦЭМ!$B$33:$B$776,I$83)+'СЕТ СН'!$H$11+СВЦЭМ!$D$10+'СЕТ СН'!$H$6-'СЕТ СН'!$H$23</f>
        <v>1244.3498074300001</v>
      </c>
      <c r="J102" s="36">
        <f>SUMIFS(СВЦЭМ!$D$33:$D$776,СВЦЭМ!$A$33:$A$776,$A102,СВЦЭМ!$B$33:$B$776,J$83)+'СЕТ СН'!$H$11+СВЦЭМ!$D$10+'СЕТ СН'!$H$6-'СЕТ СН'!$H$23</f>
        <v>1220.9421905700001</v>
      </c>
      <c r="K102" s="36">
        <f>SUMIFS(СВЦЭМ!$D$33:$D$776,СВЦЭМ!$A$33:$A$776,$A102,СВЦЭМ!$B$33:$B$776,K$83)+'СЕТ СН'!$H$11+СВЦЭМ!$D$10+'СЕТ СН'!$H$6-'СЕТ СН'!$H$23</f>
        <v>1189.37785659</v>
      </c>
      <c r="L102" s="36">
        <f>SUMIFS(СВЦЭМ!$D$33:$D$776,СВЦЭМ!$A$33:$A$776,$A102,СВЦЭМ!$B$33:$B$776,L$83)+'СЕТ СН'!$H$11+СВЦЭМ!$D$10+'СЕТ СН'!$H$6-'СЕТ СН'!$H$23</f>
        <v>1148.3121662399999</v>
      </c>
      <c r="M102" s="36">
        <f>SUMIFS(СВЦЭМ!$D$33:$D$776,СВЦЭМ!$A$33:$A$776,$A102,СВЦЭМ!$B$33:$B$776,M$83)+'СЕТ СН'!$H$11+СВЦЭМ!$D$10+'СЕТ СН'!$H$6-'СЕТ СН'!$H$23</f>
        <v>1109.29232996</v>
      </c>
      <c r="N102" s="36">
        <f>SUMIFS(СВЦЭМ!$D$33:$D$776,СВЦЭМ!$A$33:$A$776,$A102,СВЦЭМ!$B$33:$B$776,N$83)+'СЕТ СН'!$H$11+СВЦЭМ!$D$10+'СЕТ СН'!$H$6-'СЕТ СН'!$H$23</f>
        <v>1072.51698775</v>
      </c>
      <c r="O102" s="36">
        <f>SUMIFS(СВЦЭМ!$D$33:$D$776,СВЦЭМ!$A$33:$A$776,$A102,СВЦЭМ!$B$33:$B$776,O$83)+'СЕТ СН'!$H$11+СВЦЭМ!$D$10+'СЕТ СН'!$H$6-'СЕТ СН'!$H$23</f>
        <v>1060.90978266</v>
      </c>
      <c r="P102" s="36">
        <f>SUMIFS(СВЦЭМ!$D$33:$D$776,СВЦЭМ!$A$33:$A$776,$A102,СВЦЭМ!$B$33:$B$776,P$83)+'СЕТ СН'!$H$11+СВЦЭМ!$D$10+'СЕТ СН'!$H$6-'СЕТ СН'!$H$23</f>
        <v>1059.8369653899999</v>
      </c>
      <c r="Q102" s="36">
        <f>SUMIFS(СВЦЭМ!$D$33:$D$776,СВЦЭМ!$A$33:$A$776,$A102,СВЦЭМ!$B$33:$B$776,Q$83)+'СЕТ СН'!$H$11+СВЦЭМ!$D$10+'СЕТ СН'!$H$6-'СЕТ СН'!$H$23</f>
        <v>1060.66775009</v>
      </c>
      <c r="R102" s="36">
        <f>SUMIFS(СВЦЭМ!$D$33:$D$776,СВЦЭМ!$A$33:$A$776,$A102,СВЦЭМ!$B$33:$B$776,R$83)+'СЕТ СН'!$H$11+СВЦЭМ!$D$10+'СЕТ СН'!$H$6-'СЕТ СН'!$H$23</f>
        <v>1056.5529010300002</v>
      </c>
      <c r="S102" s="36">
        <f>SUMIFS(СВЦЭМ!$D$33:$D$776,СВЦЭМ!$A$33:$A$776,$A102,СВЦЭМ!$B$33:$B$776,S$83)+'СЕТ СН'!$H$11+СВЦЭМ!$D$10+'СЕТ СН'!$H$6-'СЕТ СН'!$H$23</f>
        <v>1057.7088313899999</v>
      </c>
      <c r="T102" s="36">
        <f>SUMIFS(СВЦЭМ!$D$33:$D$776,СВЦЭМ!$A$33:$A$776,$A102,СВЦЭМ!$B$33:$B$776,T$83)+'СЕТ СН'!$H$11+СВЦЭМ!$D$10+'СЕТ СН'!$H$6-'СЕТ СН'!$H$23</f>
        <v>1053.97138462</v>
      </c>
      <c r="U102" s="36">
        <f>SUMIFS(СВЦЭМ!$D$33:$D$776,СВЦЭМ!$A$33:$A$776,$A102,СВЦЭМ!$B$33:$B$776,U$83)+'СЕТ СН'!$H$11+СВЦЭМ!$D$10+'СЕТ СН'!$H$6-'СЕТ СН'!$H$23</f>
        <v>1048.88730713</v>
      </c>
      <c r="V102" s="36">
        <f>SUMIFS(СВЦЭМ!$D$33:$D$776,СВЦЭМ!$A$33:$A$776,$A102,СВЦЭМ!$B$33:$B$776,V$83)+'СЕТ СН'!$H$11+СВЦЭМ!$D$10+'СЕТ СН'!$H$6-'СЕТ СН'!$H$23</f>
        <v>1041.7858027500001</v>
      </c>
      <c r="W102" s="36">
        <f>SUMIFS(СВЦЭМ!$D$33:$D$776,СВЦЭМ!$A$33:$A$776,$A102,СВЦЭМ!$B$33:$B$776,W$83)+'СЕТ СН'!$H$11+СВЦЭМ!$D$10+'СЕТ СН'!$H$6-'СЕТ СН'!$H$23</f>
        <v>1045.7528027200001</v>
      </c>
      <c r="X102" s="36">
        <f>SUMIFS(СВЦЭМ!$D$33:$D$776,СВЦЭМ!$A$33:$A$776,$A102,СВЦЭМ!$B$33:$B$776,X$83)+'СЕТ СН'!$H$11+СВЦЭМ!$D$10+'СЕТ СН'!$H$6-'СЕТ СН'!$H$23</f>
        <v>1056.8710999899999</v>
      </c>
      <c r="Y102" s="36">
        <f>SUMIFS(СВЦЭМ!$D$33:$D$776,СВЦЭМ!$A$33:$A$776,$A102,СВЦЭМ!$B$33:$B$776,Y$83)+'СЕТ СН'!$H$11+СВЦЭМ!$D$10+'СЕТ СН'!$H$6-'СЕТ СН'!$H$23</f>
        <v>1164.6015489900001</v>
      </c>
    </row>
    <row r="103" spans="1:25" ht="15.75" x14ac:dyDescent="0.2">
      <c r="A103" s="35">
        <f t="shared" si="2"/>
        <v>44063</v>
      </c>
      <c r="B103" s="36">
        <f>SUMIFS(СВЦЭМ!$D$33:$D$776,СВЦЭМ!$A$33:$A$776,$A103,СВЦЭМ!$B$33:$B$776,B$83)+'СЕТ СН'!$H$11+СВЦЭМ!$D$10+'СЕТ СН'!$H$6-'СЕТ СН'!$H$23</f>
        <v>1225.79059482</v>
      </c>
      <c r="C103" s="36">
        <f>SUMIFS(СВЦЭМ!$D$33:$D$776,СВЦЭМ!$A$33:$A$776,$A103,СВЦЭМ!$B$33:$B$776,C$83)+'СЕТ СН'!$H$11+СВЦЭМ!$D$10+'СЕТ СН'!$H$6-'СЕТ СН'!$H$23</f>
        <v>1264.1327069499998</v>
      </c>
      <c r="D103" s="36">
        <f>SUMIFS(СВЦЭМ!$D$33:$D$776,СВЦЭМ!$A$33:$A$776,$A103,СВЦЭМ!$B$33:$B$776,D$83)+'СЕТ СН'!$H$11+СВЦЭМ!$D$10+'СЕТ СН'!$H$6-'СЕТ СН'!$H$23</f>
        <v>1291.07432595</v>
      </c>
      <c r="E103" s="36">
        <f>SUMIFS(СВЦЭМ!$D$33:$D$776,СВЦЭМ!$A$33:$A$776,$A103,СВЦЭМ!$B$33:$B$776,E$83)+'СЕТ СН'!$H$11+СВЦЭМ!$D$10+'СЕТ СН'!$H$6-'СЕТ СН'!$H$23</f>
        <v>1305.6051492299998</v>
      </c>
      <c r="F103" s="36">
        <f>SUMIFS(СВЦЭМ!$D$33:$D$776,СВЦЭМ!$A$33:$A$776,$A103,СВЦЭМ!$B$33:$B$776,F$83)+'СЕТ СН'!$H$11+СВЦЭМ!$D$10+'СЕТ СН'!$H$6-'СЕТ СН'!$H$23</f>
        <v>1304.4618662399998</v>
      </c>
      <c r="G103" s="36">
        <f>SUMIFS(СВЦЭМ!$D$33:$D$776,СВЦЭМ!$A$33:$A$776,$A103,СВЦЭМ!$B$33:$B$776,G$83)+'СЕТ СН'!$H$11+СВЦЭМ!$D$10+'СЕТ СН'!$H$6-'СЕТ СН'!$H$23</f>
        <v>1286.3074542499999</v>
      </c>
      <c r="H103" s="36">
        <f>SUMIFS(СВЦЭМ!$D$33:$D$776,СВЦЭМ!$A$33:$A$776,$A103,СВЦЭМ!$B$33:$B$776,H$83)+'СЕТ СН'!$H$11+СВЦЭМ!$D$10+'СЕТ СН'!$H$6-'СЕТ СН'!$H$23</f>
        <v>1258.1597108000001</v>
      </c>
      <c r="I103" s="36">
        <f>SUMIFS(СВЦЭМ!$D$33:$D$776,СВЦЭМ!$A$33:$A$776,$A103,СВЦЭМ!$B$33:$B$776,I$83)+'СЕТ СН'!$H$11+СВЦЭМ!$D$10+'СЕТ СН'!$H$6-'СЕТ СН'!$H$23</f>
        <v>1293.31222508</v>
      </c>
      <c r="J103" s="36">
        <f>SUMIFS(СВЦЭМ!$D$33:$D$776,СВЦЭМ!$A$33:$A$776,$A103,СВЦЭМ!$B$33:$B$776,J$83)+'СЕТ СН'!$H$11+СВЦЭМ!$D$10+'СЕТ СН'!$H$6-'СЕТ СН'!$H$23</f>
        <v>1264.7016559799999</v>
      </c>
      <c r="K103" s="36">
        <f>SUMIFS(СВЦЭМ!$D$33:$D$776,СВЦЭМ!$A$33:$A$776,$A103,СВЦЭМ!$B$33:$B$776,K$83)+'СЕТ СН'!$H$11+СВЦЭМ!$D$10+'СЕТ СН'!$H$6-'СЕТ СН'!$H$23</f>
        <v>1230.1732282600001</v>
      </c>
      <c r="L103" s="36">
        <f>SUMIFS(СВЦЭМ!$D$33:$D$776,СВЦЭМ!$A$33:$A$776,$A103,СВЦЭМ!$B$33:$B$776,L$83)+'СЕТ СН'!$H$11+СВЦЭМ!$D$10+'СЕТ СН'!$H$6-'СЕТ СН'!$H$23</f>
        <v>1190.4703855399998</v>
      </c>
      <c r="M103" s="36">
        <f>SUMIFS(СВЦЭМ!$D$33:$D$776,СВЦЭМ!$A$33:$A$776,$A103,СВЦЭМ!$B$33:$B$776,M$83)+'СЕТ СН'!$H$11+СВЦЭМ!$D$10+'СЕТ СН'!$H$6-'СЕТ СН'!$H$23</f>
        <v>1139.1396150999999</v>
      </c>
      <c r="N103" s="36">
        <f>SUMIFS(СВЦЭМ!$D$33:$D$776,СВЦЭМ!$A$33:$A$776,$A103,СВЦЭМ!$B$33:$B$776,N$83)+'СЕТ СН'!$H$11+СВЦЭМ!$D$10+'СЕТ СН'!$H$6-'СЕТ СН'!$H$23</f>
        <v>1082.21822101</v>
      </c>
      <c r="O103" s="36">
        <f>SUMIFS(СВЦЭМ!$D$33:$D$776,СВЦЭМ!$A$33:$A$776,$A103,СВЦЭМ!$B$33:$B$776,O$83)+'СЕТ СН'!$H$11+СВЦЭМ!$D$10+'СЕТ СН'!$H$6-'СЕТ СН'!$H$23</f>
        <v>1060.8825345</v>
      </c>
      <c r="P103" s="36">
        <f>SUMIFS(СВЦЭМ!$D$33:$D$776,СВЦЭМ!$A$33:$A$776,$A103,СВЦЭМ!$B$33:$B$776,P$83)+'СЕТ СН'!$H$11+СВЦЭМ!$D$10+'СЕТ СН'!$H$6-'СЕТ СН'!$H$23</f>
        <v>1059.8596437400001</v>
      </c>
      <c r="Q103" s="36">
        <f>SUMIFS(СВЦЭМ!$D$33:$D$776,СВЦЭМ!$A$33:$A$776,$A103,СВЦЭМ!$B$33:$B$776,Q$83)+'СЕТ СН'!$H$11+СВЦЭМ!$D$10+'СЕТ СН'!$H$6-'СЕТ СН'!$H$23</f>
        <v>1061.9956663799999</v>
      </c>
      <c r="R103" s="36">
        <f>SUMIFS(СВЦЭМ!$D$33:$D$776,СВЦЭМ!$A$33:$A$776,$A103,СВЦЭМ!$B$33:$B$776,R$83)+'СЕТ СН'!$H$11+СВЦЭМ!$D$10+'СЕТ СН'!$H$6-'СЕТ СН'!$H$23</f>
        <v>1063.12053216</v>
      </c>
      <c r="S103" s="36">
        <f>SUMIFS(СВЦЭМ!$D$33:$D$776,СВЦЭМ!$A$33:$A$776,$A103,СВЦЭМ!$B$33:$B$776,S$83)+'СЕТ СН'!$H$11+СВЦЭМ!$D$10+'СЕТ СН'!$H$6-'СЕТ СН'!$H$23</f>
        <v>1070.0787041999999</v>
      </c>
      <c r="T103" s="36">
        <f>SUMIFS(СВЦЭМ!$D$33:$D$776,СВЦЭМ!$A$33:$A$776,$A103,СВЦЭМ!$B$33:$B$776,T$83)+'СЕТ СН'!$H$11+СВЦЭМ!$D$10+'СЕТ СН'!$H$6-'СЕТ СН'!$H$23</f>
        <v>1071.2044830700002</v>
      </c>
      <c r="U103" s="36">
        <f>SUMIFS(СВЦЭМ!$D$33:$D$776,СВЦЭМ!$A$33:$A$776,$A103,СВЦЭМ!$B$33:$B$776,U$83)+'СЕТ СН'!$H$11+СВЦЭМ!$D$10+'СЕТ СН'!$H$6-'СЕТ СН'!$H$23</f>
        <v>1070.37999182</v>
      </c>
      <c r="V103" s="36">
        <f>SUMIFS(СВЦЭМ!$D$33:$D$776,СВЦЭМ!$A$33:$A$776,$A103,СВЦЭМ!$B$33:$B$776,V$83)+'СЕТ СН'!$H$11+СВЦЭМ!$D$10+'СЕТ СН'!$H$6-'СЕТ СН'!$H$23</f>
        <v>1072.7485519299998</v>
      </c>
      <c r="W103" s="36">
        <f>SUMIFS(СВЦЭМ!$D$33:$D$776,СВЦЭМ!$A$33:$A$776,$A103,СВЦЭМ!$B$33:$B$776,W$83)+'СЕТ СН'!$H$11+СВЦЭМ!$D$10+'СЕТ СН'!$H$6-'СЕТ СН'!$H$23</f>
        <v>1069.2254764300001</v>
      </c>
      <c r="X103" s="36">
        <f>SUMIFS(СВЦЭМ!$D$33:$D$776,СВЦЭМ!$A$33:$A$776,$A103,СВЦЭМ!$B$33:$B$776,X$83)+'СЕТ СН'!$H$11+СВЦЭМ!$D$10+'СЕТ СН'!$H$6-'СЕТ СН'!$H$23</f>
        <v>1074.62401626</v>
      </c>
      <c r="Y103" s="36">
        <f>SUMIFS(СВЦЭМ!$D$33:$D$776,СВЦЭМ!$A$33:$A$776,$A103,СВЦЭМ!$B$33:$B$776,Y$83)+'СЕТ СН'!$H$11+СВЦЭМ!$D$10+'СЕТ СН'!$H$6-'СЕТ СН'!$H$23</f>
        <v>1185.8939895899998</v>
      </c>
    </row>
    <row r="104" spans="1:25" ht="15.75" x14ac:dyDescent="0.2">
      <c r="A104" s="35">
        <f t="shared" si="2"/>
        <v>44064</v>
      </c>
      <c r="B104" s="36">
        <f>SUMIFS(СВЦЭМ!$D$33:$D$776,СВЦЭМ!$A$33:$A$776,$A104,СВЦЭМ!$B$33:$B$776,B$83)+'СЕТ СН'!$H$11+СВЦЭМ!$D$10+'СЕТ СН'!$H$6-'СЕТ СН'!$H$23</f>
        <v>1241.4619123299999</v>
      </c>
      <c r="C104" s="36">
        <f>SUMIFS(СВЦЭМ!$D$33:$D$776,СВЦЭМ!$A$33:$A$776,$A104,СВЦЭМ!$B$33:$B$776,C$83)+'СЕТ СН'!$H$11+СВЦЭМ!$D$10+'СЕТ СН'!$H$6-'СЕТ СН'!$H$23</f>
        <v>1258.87132032</v>
      </c>
      <c r="D104" s="36">
        <f>SUMIFS(СВЦЭМ!$D$33:$D$776,СВЦЭМ!$A$33:$A$776,$A104,СВЦЭМ!$B$33:$B$776,D$83)+'СЕТ СН'!$H$11+СВЦЭМ!$D$10+'СЕТ СН'!$H$6-'СЕТ СН'!$H$23</f>
        <v>1296.1927823000001</v>
      </c>
      <c r="E104" s="36">
        <f>SUMIFS(СВЦЭМ!$D$33:$D$776,СВЦЭМ!$A$33:$A$776,$A104,СВЦЭМ!$B$33:$B$776,E$83)+'СЕТ СН'!$H$11+СВЦЭМ!$D$10+'СЕТ СН'!$H$6-'СЕТ СН'!$H$23</f>
        <v>1291.02291115</v>
      </c>
      <c r="F104" s="36">
        <f>SUMIFS(СВЦЭМ!$D$33:$D$776,СВЦЭМ!$A$33:$A$776,$A104,СВЦЭМ!$B$33:$B$776,F$83)+'СЕТ СН'!$H$11+СВЦЭМ!$D$10+'СЕТ СН'!$H$6-'СЕТ СН'!$H$23</f>
        <v>1287.57735467</v>
      </c>
      <c r="G104" s="36">
        <f>SUMIFS(СВЦЭМ!$D$33:$D$776,СВЦЭМ!$A$33:$A$776,$A104,СВЦЭМ!$B$33:$B$776,G$83)+'СЕТ СН'!$H$11+СВЦЭМ!$D$10+'СЕТ СН'!$H$6-'СЕТ СН'!$H$23</f>
        <v>1300.16392584</v>
      </c>
      <c r="H104" s="36">
        <f>SUMIFS(СВЦЭМ!$D$33:$D$776,СВЦЭМ!$A$33:$A$776,$A104,СВЦЭМ!$B$33:$B$776,H$83)+'СЕТ СН'!$H$11+СВЦЭМ!$D$10+'СЕТ СН'!$H$6-'СЕТ СН'!$H$23</f>
        <v>1296.52789882</v>
      </c>
      <c r="I104" s="36">
        <f>SUMIFS(СВЦЭМ!$D$33:$D$776,СВЦЭМ!$A$33:$A$776,$A104,СВЦЭМ!$B$33:$B$776,I$83)+'СЕТ СН'!$H$11+СВЦЭМ!$D$10+'СЕТ СН'!$H$6-'СЕТ СН'!$H$23</f>
        <v>1322.6736235600001</v>
      </c>
      <c r="J104" s="36">
        <f>SUMIFS(СВЦЭМ!$D$33:$D$776,СВЦЭМ!$A$33:$A$776,$A104,СВЦЭМ!$B$33:$B$776,J$83)+'СЕТ СН'!$H$11+СВЦЭМ!$D$10+'СЕТ СН'!$H$6-'СЕТ СН'!$H$23</f>
        <v>1295.2271600700001</v>
      </c>
      <c r="K104" s="36">
        <f>SUMIFS(СВЦЭМ!$D$33:$D$776,СВЦЭМ!$A$33:$A$776,$A104,СВЦЭМ!$B$33:$B$776,K$83)+'СЕТ СН'!$H$11+СВЦЭМ!$D$10+'СЕТ СН'!$H$6-'СЕТ СН'!$H$23</f>
        <v>1248.28407206</v>
      </c>
      <c r="L104" s="36">
        <f>SUMIFS(СВЦЭМ!$D$33:$D$776,СВЦЭМ!$A$33:$A$776,$A104,СВЦЭМ!$B$33:$B$776,L$83)+'СЕТ СН'!$H$11+СВЦЭМ!$D$10+'СЕТ СН'!$H$6-'СЕТ СН'!$H$23</f>
        <v>1210.38394292</v>
      </c>
      <c r="M104" s="36">
        <f>SUMIFS(СВЦЭМ!$D$33:$D$776,СВЦЭМ!$A$33:$A$776,$A104,СВЦЭМ!$B$33:$B$776,M$83)+'СЕТ СН'!$H$11+СВЦЭМ!$D$10+'СЕТ СН'!$H$6-'СЕТ СН'!$H$23</f>
        <v>1165.6887880899999</v>
      </c>
      <c r="N104" s="36">
        <f>SUMIFS(СВЦЭМ!$D$33:$D$776,СВЦЭМ!$A$33:$A$776,$A104,СВЦЭМ!$B$33:$B$776,N$83)+'СЕТ СН'!$H$11+СВЦЭМ!$D$10+'СЕТ СН'!$H$6-'СЕТ СН'!$H$23</f>
        <v>1107.7139007400001</v>
      </c>
      <c r="O104" s="36">
        <f>SUMIFS(СВЦЭМ!$D$33:$D$776,СВЦЭМ!$A$33:$A$776,$A104,СВЦЭМ!$B$33:$B$776,O$83)+'СЕТ СН'!$H$11+СВЦЭМ!$D$10+'СЕТ СН'!$H$6-'СЕТ СН'!$H$23</f>
        <v>1091.0704812700001</v>
      </c>
      <c r="P104" s="36">
        <f>SUMIFS(СВЦЭМ!$D$33:$D$776,СВЦЭМ!$A$33:$A$776,$A104,СВЦЭМ!$B$33:$B$776,P$83)+'СЕТ СН'!$H$11+СВЦЭМ!$D$10+'СЕТ СН'!$H$6-'СЕТ СН'!$H$23</f>
        <v>1087.8229844799998</v>
      </c>
      <c r="Q104" s="36">
        <f>SUMIFS(СВЦЭМ!$D$33:$D$776,СВЦЭМ!$A$33:$A$776,$A104,СВЦЭМ!$B$33:$B$776,Q$83)+'СЕТ СН'!$H$11+СВЦЭМ!$D$10+'СЕТ СН'!$H$6-'СЕТ СН'!$H$23</f>
        <v>1087.15042905</v>
      </c>
      <c r="R104" s="36">
        <f>SUMIFS(СВЦЭМ!$D$33:$D$776,СВЦЭМ!$A$33:$A$776,$A104,СВЦЭМ!$B$33:$B$776,R$83)+'СЕТ СН'!$H$11+СВЦЭМ!$D$10+'СЕТ СН'!$H$6-'СЕТ СН'!$H$23</f>
        <v>1079.87074663</v>
      </c>
      <c r="S104" s="36">
        <f>SUMIFS(СВЦЭМ!$D$33:$D$776,СВЦЭМ!$A$33:$A$776,$A104,СВЦЭМ!$B$33:$B$776,S$83)+'СЕТ СН'!$H$11+СВЦЭМ!$D$10+'СЕТ СН'!$H$6-'СЕТ СН'!$H$23</f>
        <v>1081.0279171900002</v>
      </c>
      <c r="T104" s="36">
        <f>SUMIFS(СВЦЭМ!$D$33:$D$776,СВЦЭМ!$A$33:$A$776,$A104,СВЦЭМ!$B$33:$B$776,T$83)+'СЕТ СН'!$H$11+СВЦЭМ!$D$10+'СЕТ СН'!$H$6-'СЕТ СН'!$H$23</f>
        <v>1081.9654891999999</v>
      </c>
      <c r="U104" s="36">
        <f>SUMIFS(СВЦЭМ!$D$33:$D$776,СВЦЭМ!$A$33:$A$776,$A104,СВЦЭМ!$B$33:$B$776,U$83)+'СЕТ СН'!$H$11+СВЦЭМ!$D$10+'СЕТ СН'!$H$6-'СЕТ СН'!$H$23</f>
        <v>1089.7064983800001</v>
      </c>
      <c r="V104" s="36">
        <f>SUMIFS(СВЦЭМ!$D$33:$D$776,СВЦЭМ!$A$33:$A$776,$A104,СВЦЭМ!$B$33:$B$776,V$83)+'СЕТ СН'!$H$11+СВЦЭМ!$D$10+'СЕТ СН'!$H$6-'СЕТ СН'!$H$23</f>
        <v>1093.5318824599999</v>
      </c>
      <c r="W104" s="36">
        <f>SUMIFS(СВЦЭМ!$D$33:$D$776,СВЦЭМ!$A$33:$A$776,$A104,СВЦЭМ!$B$33:$B$776,W$83)+'СЕТ СН'!$H$11+СВЦЭМ!$D$10+'СЕТ СН'!$H$6-'СЕТ СН'!$H$23</f>
        <v>1091.1415867599999</v>
      </c>
      <c r="X104" s="36">
        <f>SUMIFS(СВЦЭМ!$D$33:$D$776,СВЦЭМ!$A$33:$A$776,$A104,СВЦЭМ!$B$33:$B$776,X$83)+'СЕТ СН'!$H$11+СВЦЭМ!$D$10+'СЕТ СН'!$H$6-'СЕТ СН'!$H$23</f>
        <v>1098.94244028</v>
      </c>
      <c r="Y104" s="36">
        <f>SUMIFS(СВЦЭМ!$D$33:$D$776,СВЦЭМ!$A$33:$A$776,$A104,СВЦЭМ!$B$33:$B$776,Y$83)+'СЕТ СН'!$H$11+СВЦЭМ!$D$10+'СЕТ СН'!$H$6-'СЕТ СН'!$H$23</f>
        <v>1193.4533633800002</v>
      </c>
    </row>
    <row r="105" spans="1:25" ht="15.75" x14ac:dyDescent="0.2">
      <c r="A105" s="35">
        <f t="shared" si="2"/>
        <v>44065</v>
      </c>
      <c r="B105" s="36">
        <f>SUMIFS(СВЦЭМ!$D$33:$D$776,СВЦЭМ!$A$33:$A$776,$A105,СВЦЭМ!$B$33:$B$776,B$83)+'СЕТ СН'!$H$11+СВЦЭМ!$D$10+'СЕТ СН'!$H$6-'СЕТ СН'!$H$23</f>
        <v>1228.85555217</v>
      </c>
      <c r="C105" s="36">
        <f>SUMIFS(СВЦЭМ!$D$33:$D$776,СВЦЭМ!$A$33:$A$776,$A105,СВЦЭМ!$B$33:$B$776,C$83)+'СЕТ СН'!$H$11+СВЦЭМ!$D$10+'СЕТ СН'!$H$6-'СЕТ СН'!$H$23</f>
        <v>1278.00405</v>
      </c>
      <c r="D105" s="36">
        <f>SUMIFS(СВЦЭМ!$D$33:$D$776,СВЦЭМ!$A$33:$A$776,$A105,СВЦЭМ!$B$33:$B$776,D$83)+'СЕТ СН'!$H$11+СВЦЭМ!$D$10+'СЕТ СН'!$H$6-'СЕТ СН'!$H$23</f>
        <v>1293.70698277</v>
      </c>
      <c r="E105" s="36">
        <f>SUMIFS(СВЦЭМ!$D$33:$D$776,СВЦЭМ!$A$33:$A$776,$A105,СВЦЭМ!$B$33:$B$776,E$83)+'СЕТ СН'!$H$11+СВЦЭМ!$D$10+'СЕТ СН'!$H$6-'СЕТ СН'!$H$23</f>
        <v>1308.3980416499999</v>
      </c>
      <c r="F105" s="36">
        <f>SUMIFS(СВЦЭМ!$D$33:$D$776,СВЦЭМ!$A$33:$A$776,$A105,СВЦЭМ!$B$33:$B$776,F$83)+'СЕТ СН'!$H$11+СВЦЭМ!$D$10+'СЕТ СН'!$H$6-'СЕТ СН'!$H$23</f>
        <v>1311.0051234500002</v>
      </c>
      <c r="G105" s="36">
        <f>SUMIFS(СВЦЭМ!$D$33:$D$776,СВЦЭМ!$A$33:$A$776,$A105,СВЦЭМ!$B$33:$B$776,G$83)+'СЕТ СН'!$H$11+СВЦЭМ!$D$10+'СЕТ СН'!$H$6-'СЕТ СН'!$H$23</f>
        <v>1303.6406659899999</v>
      </c>
      <c r="H105" s="36">
        <f>SUMIFS(СВЦЭМ!$D$33:$D$776,СВЦЭМ!$A$33:$A$776,$A105,СВЦЭМ!$B$33:$B$776,H$83)+'СЕТ СН'!$H$11+СВЦЭМ!$D$10+'СЕТ СН'!$H$6-'СЕТ СН'!$H$23</f>
        <v>1277.6655008600001</v>
      </c>
      <c r="I105" s="36">
        <f>SUMIFS(СВЦЭМ!$D$33:$D$776,СВЦЭМ!$A$33:$A$776,$A105,СВЦЭМ!$B$33:$B$776,I$83)+'СЕТ СН'!$H$11+СВЦЭМ!$D$10+'СЕТ СН'!$H$6-'СЕТ СН'!$H$23</f>
        <v>1285.97316338</v>
      </c>
      <c r="J105" s="36">
        <f>SUMIFS(СВЦЭМ!$D$33:$D$776,СВЦЭМ!$A$33:$A$776,$A105,СВЦЭМ!$B$33:$B$776,J$83)+'СЕТ СН'!$H$11+СВЦЭМ!$D$10+'СЕТ СН'!$H$6-'СЕТ СН'!$H$23</f>
        <v>1253.6602494899998</v>
      </c>
      <c r="K105" s="36">
        <f>SUMIFS(СВЦЭМ!$D$33:$D$776,СВЦЭМ!$A$33:$A$776,$A105,СВЦЭМ!$B$33:$B$776,K$83)+'СЕТ СН'!$H$11+СВЦЭМ!$D$10+'СЕТ СН'!$H$6-'СЕТ СН'!$H$23</f>
        <v>1218.74748546</v>
      </c>
      <c r="L105" s="36">
        <f>SUMIFS(СВЦЭМ!$D$33:$D$776,СВЦЭМ!$A$33:$A$776,$A105,СВЦЭМ!$B$33:$B$776,L$83)+'СЕТ СН'!$H$11+СВЦЭМ!$D$10+'СЕТ СН'!$H$6-'СЕТ СН'!$H$23</f>
        <v>1185.0554079799999</v>
      </c>
      <c r="M105" s="36">
        <f>SUMIFS(СВЦЭМ!$D$33:$D$776,СВЦЭМ!$A$33:$A$776,$A105,СВЦЭМ!$B$33:$B$776,M$83)+'СЕТ СН'!$H$11+СВЦЭМ!$D$10+'СЕТ СН'!$H$6-'СЕТ СН'!$H$23</f>
        <v>1143.46353651</v>
      </c>
      <c r="N105" s="36">
        <f>SUMIFS(СВЦЭМ!$D$33:$D$776,СВЦЭМ!$A$33:$A$776,$A105,СВЦЭМ!$B$33:$B$776,N$83)+'СЕТ СН'!$H$11+СВЦЭМ!$D$10+'СЕТ СН'!$H$6-'СЕТ СН'!$H$23</f>
        <v>1106.0701510899999</v>
      </c>
      <c r="O105" s="36">
        <f>SUMIFS(СВЦЭМ!$D$33:$D$776,СВЦЭМ!$A$33:$A$776,$A105,СВЦЭМ!$B$33:$B$776,O$83)+'СЕТ СН'!$H$11+СВЦЭМ!$D$10+'СЕТ СН'!$H$6-'СЕТ СН'!$H$23</f>
        <v>1077.6584494399999</v>
      </c>
      <c r="P105" s="36">
        <f>SUMIFS(СВЦЭМ!$D$33:$D$776,СВЦЭМ!$A$33:$A$776,$A105,СВЦЭМ!$B$33:$B$776,P$83)+'СЕТ СН'!$H$11+СВЦЭМ!$D$10+'СЕТ СН'!$H$6-'СЕТ СН'!$H$23</f>
        <v>1081.0314575799998</v>
      </c>
      <c r="Q105" s="36">
        <f>SUMIFS(СВЦЭМ!$D$33:$D$776,СВЦЭМ!$A$33:$A$776,$A105,СВЦЭМ!$B$33:$B$776,Q$83)+'СЕТ СН'!$H$11+СВЦЭМ!$D$10+'СЕТ СН'!$H$6-'СЕТ СН'!$H$23</f>
        <v>1084.59101487</v>
      </c>
      <c r="R105" s="36">
        <f>SUMIFS(СВЦЭМ!$D$33:$D$776,СВЦЭМ!$A$33:$A$776,$A105,СВЦЭМ!$B$33:$B$776,R$83)+'СЕТ СН'!$H$11+СВЦЭМ!$D$10+'СЕТ СН'!$H$6-'СЕТ СН'!$H$23</f>
        <v>1086.5013864799998</v>
      </c>
      <c r="S105" s="36">
        <f>SUMIFS(СВЦЭМ!$D$33:$D$776,СВЦЭМ!$A$33:$A$776,$A105,СВЦЭМ!$B$33:$B$776,S$83)+'СЕТ СН'!$H$11+СВЦЭМ!$D$10+'СЕТ СН'!$H$6-'СЕТ СН'!$H$23</f>
        <v>1086.70224272</v>
      </c>
      <c r="T105" s="36">
        <f>SUMIFS(СВЦЭМ!$D$33:$D$776,СВЦЭМ!$A$33:$A$776,$A105,СВЦЭМ!$B$33:$B$776,T$83)+'СЕТ СН'!$H$11+СВЦЭМ!$D$10+'СЕТ СН'!$H$6-'СЕТ СН'!$H$23</f>
        <v>1076.01338543</v>
      </c>
      <c r="U105" s="36">
        <f>SUMIFS(СВЦЭМ!$D$33:$D$776,СВЦЭМ!$A$33:$A$776,$A105,СВЦЭМ!$B$33:$B$776,U$83)+'СЕТ СН'!$H$11+СВЦЭМ!$D$10+'СЕТ СН'!$H$6-'СЕТ СН'!$H$23</f>
        <v>1070.7214282800001</v>
      </c>
      <c r="V105" s="36">
        <f>SUMIFS(СВЦЭМ!$D$33:$D$776,СВЦЭМ!$A$33:$A$776,$A105,СВЦЭМ!$B$33:$B$776,V$83)+'СЕТ СН'!$H$11+СВЦЭМ!$D$10+'СЕТ СН'!$H$6-'СЕТ СН'!$H$23</f>
        <v>1065.0718222099999</v>
      </c>
      <c r="W105" s="36">
        <f>SUMIFS(СВЦЭМ!$D$33:$D$776,СВЦЭМ!$A$33:$A$776,$A105,СВЦЭМ!$B$33:$B$776,W$83)+'СЕТ СН'!$H$11+СВЦЭМ!$D$10+'СЕТ СН'!$H$6-'СЕТ СН'!$H$23</f>
        <v>1068.5538554899999</v>
      </c>
      <c r="X105" s="36">
        <f>SUMIFS(СВЦЭМ!$D$33:$D$776,СВЦЭМ!$A$33:$A$776,$A105,СВЦЭМ!$B$33:$B$776,X$83)+'СЕТ СН'!$H$11+СВЦЭМ!$D$10+'СЕТ СН'!$H$6-'СЕТ СН'!$H$23</f>
        <v>1084.0038202999999</v>
      </c>
      <c r="Y105" s="36">
        <f>SUMIFS(СВЦЭМ!$D$33:$D$776,СВЦЭМ!$A$33:$A$776,$A105,СВЦЭМ!$B$33:$B$776,Y$83)+'СЕТ СН'!$H$11+СВЦЭМ!$D$10+'СЕТ СН'!$H$6-'СЕТ СН'!$H$23</f>
        <v>1186.6241979900001</v>
      </c>
    </row>
    <row r="106" spans="1:25" ht="15.75" x14ac:dyDescent="0.2">
      <c r="A106" s="35">
        <f t="shared" si="2"/>
        <v>44066</v>
      </c>
      <c r="B106" s="36">
        <f>SUMIFS(СВЦЭМ!$D$33:$D$776,СВЦЭМ!$A$33:$A$776,$A106,СВЦЭМ!$B$33:$B$776,B$83)+'СЕТ СН'!$H$11+СВЦЭМ!$D$10+'СЕТ СН'!$H$6-'СЕТ СН'!$H$23</f>
        <v>1239.78560343</v>
      </c>
      <c r="C106" s="36">
        <f>SUMIFS(СВЦЭМ!$D$33:$D$776,СВЦЭМ!$A$33:$A$776,$A106,СВЦЭМ!$B$33:$B$776,C$83)+'СЕТ СН'!$H$11+СВЦЭМ!$D$10+'СЕТ СН'!$H$6-'СЕТ СН'!$H$23</f>
        <v>1263.5041192799999</v>
      </c>
      <c r="D106" s="36">
        <f>SUMIFS(СВЦЭМ!$D$33:$D$776,СВЦЭМ!$A$33:$A$776,$A106,СВЦЭМ!$B$33:$B$776,D$83)+'СЕТ СН'!$H$11+СВЦЭМ!$D$10+'СЕТ СН'!$H$6-'СЕТ СН'!$H$23</f>
        <v>1288.8481964</v>
      </c>
      <c r="E106" s="36">
        <f>SUMIFS(СВЦЭМ!$D$33:$D$776,СВЦЭМ!$A$33:$A$776,$A106,СВЦЭМ!$B$33:$B$776,E$83)+'СЕТ СН'!$H$11+СВЦЭМ!$D$10+'СЕТ СН'!$H$6-'СЕТ СН'!$H$23</f>
        <v>1304.4181677299998</v>
      </c>
      <c r="F106" s="36">
        <f>SUMIFS(СВЦЭМ!$D$33:$D$776,СВЦЭМ!$A$33:$A$776,$A106,СВЦЭМ!$B$33:$B$776,F$83)+'СЕТ СН'!$H$11+СВЦЭМ!$D$10+'СЕТ СН'!$H$6-'СЕТ СН'!$H$23</f>
        <v>1308.7555407499999</v>
      </c>
      <c r="G106" s="36">
        <f>SUMIFS(СВЦЭМ!$D$33:$D$776,СВЦЭМ!$A$33:$A$776,$A106,СВЦЭМ!$B$33:$B$776,G$83)+'СЕТ СН'!$H$11+СВЦЭМ!$D$10+'СЕТ СН'!$H$6-'СЕТ СН'!$H$23</f>
        <v>1309.2654327300002</v>
      </c>
      <c r="H106" s="36">
        <f>SUMIFS(СВЦЭМ!$D$33:$D$776,СВЦЭМ!$A$33:$A$776,$A106,СВЦЭМ!$B$33:$B$776,H$83)+'СЕТ СН'!$H$11+СВЦЭМ!$D$10+'СЕТ СН'!$H$6-'СЕТ СН'!$H$23</f>
        <v>1296.5591399899999</v>
      </c>
      <c r="I106" s="36">
        <f>SUMIFS(СВЦЭМ!$D$33:$D$776,СВЦЭМ!$A$33:$A$776,$A106,СВЦЭМ!$B$33:$B$776,I$83)+'СЕТ СН'!$H$11+СВЦЭМ!$D$10+'СЕТ СН'!$H$6-'СЕТ СН'!$H$23</f>
        <v>1272.22102277</v>
      </c>
      <c r="J106" s="36">
        <f>SUMIFS(СВЦЭМ!$D$33:$D$776,СВЦЭМ!$A$33:$A$776,$A106,СВЦЭМ!$B$33:$B$776,J$83)+'СЕТ СН'!$H$11+СВЦЭМ!$D$10+'СЕТ СН'!$H$6-'СЕТ СН'!$H$23</f>
        <v>1261.13781548</v>
      </c>
      <c r="K106" s="36">
        <f>SUMIFS(СВЦЭМ!$D$33:$D$776,СВЦЭМ!$A$33:$A$776,$A106,СВЦЭМ!$B$33:$B$776,K$83)+'СЕТ СН'!$H$11+СВЦЭМ!$D$10+'СЕТ СН'!$H$6-'СЕТ СН'!$H$23</f>
        <v>1238.9117851599999</v>
      </c>
      <c r="L106" s="36">
        <f>SUMIFS(СВЦЭМ!$D$33:$D$776,СВЦЭМ!$A$33:$A$776,$A106,СВЦЭМ!$B$33:$B$776,L$83)+'СЕТ СН'!$H$11+СВЦЭМ!$D$10+'СЕТ СН'!$H$6-'СЕТ СН'!$H$23</f>
        <v>1198.3112802199998</v>
      </c>
      <c r="M106" s="36">
        <f>SUMIFS(СВЦЭМ!$D$33:$D$776,СВЦЭМ!$A$33:$A$776,$A106,СВЦЭМ!$B$33:$B$776,M$83)+'СЕТ СН'!$H$11+СВЦЭМ!$D$10+'СЕТ СН'!$H$6-'СЕТ СН'!$H$23</f>
        <v>1135.50230057</v>
      </c>
      <c r="N106" s="36">
        <f>SUMIFS(СВЦЭМ!$D$33:$D$776,СВЦЭМ!$A$33:$A$776,$A106,СВЦЭМ!$B$33:$B$776,N$83)+'СЕТ СН'!$H$11+СВЦЭМ!$D$10+'СЕТ СН'!$H$6-'СЕТ СН'!$H$23</f>
        <v>1078.9164335800001</v>
      </c>
      <c r="O106" s="36">
        <f>SUMIFS(СВЦЭМ!$D$33:$D$776,СВЦЭМ!$A$33:$A$776,$A106,СВЦЭМ!$B$33:$B$776,O$83)+'СЕТ СН'!$H$11+СВЦЭМ!$D$10+'СЕТ СН'!$H$6-'СЕТ СН'!$H$23</f>
        <v>1060.94235097</v>
      </c>
      <c r="P106" s="36">
        <f>SUMIFS(СВЦЭМ!$D$33:$D$776,СВЦЭМ!$A$33:$A$776,$A106,СВЦЭМ!$B$33:$B$776,P$83)+'СЕТ СН'!$H$11+СВЦЭМ!$D$10+'СЕТ СН'!$H$6-'СЕТ СН'!$H$23</f>
        <v>1067.6917779999999</v>
      </c>
      <c r="Q106" s="36">
        <f>SUMIFS(СВЦЭМ!$D$33:$D$776,СВЦЭМ!$A$33:$A$776,$A106,СВЦЭМ!$B$33:$B$776,Q$83)+'СЕТ СН'!$H$11+СВЦЭМ!$D$10+'СЕТ СН'!$H$6-'СЕТ СН'!$H$23</f>
        <v>1065.8457866399999</v>
      </c>
      <c r="R106" s="36">
        <f>SUMIFS(СВЦЭМ!$D$33:$D$776,СВЦЭМ!$A$33:$A$776,$A106,СВЦЭМ!$B$33:$B$776,R$83)+'СЕТ СН'!$H$11+СВЦЭМ!$D$10+'СЕТ СН'!$H$6-'СЕТ СН'!$H$23</f>
        <v>1063.6190632100001</v>
      </c>
      <c r="S106" s="36">
        <f>SUMIFS(СВЦЭМ!$D$33:$D$776,СВЦЭМ!$A$33:$A$776,$A106,СВЦЭМ!$B$33:$B$776,S$83)+'СЕТ СН'!$H$11+СВЦЭМ!$D$10+'СЕТ СН'!$H$6-'СЕТ СН'!$H$23</f>
        <v>1067.46461316</v>
      </c>
      <c r="T106" s="36">
        <f>SUMIFS(СВЦЭМ!$D$33:$D$776,СВЦЭМ!$A$33:$A$776,$A106,СВЦЭМ!$B$33:$B$776,T$83)+'СЕТ СН'!$H$11+СВЦЭМ!$D$10+'СЕТ СН'!$H$6-'СЕТ СН'!$H$23</f>
        <v>1068.54496047</v>
      </c>
      <c r="U106" s="36">
        <f>SUMIFS(СВЦЭМ!$D$33:$D$776,СВЦЭМ!$A$33:$A$776,$A106,СВЦЭМ!$B$33:$B$776,U$83)+'СЕТ СН'!$H$11+СВЦЭМ!$D$10+'СЕТ СН'!$H$6-'СЕТ СН'!$H$23</f>
        <v>1055.8750914100001</v>
      </c>
      <c r="V106" s="36">
        <f>SUMIFS(СВЦЭМ!$D$33:$D$776,СВЦЭМ!$A$33:$A$776,$A106,СВЦЭМ!$B$33:$B$776,V$83)+'СЕТ СН'!$H$11+СВЦЭМ!$D$10+'СЕТ СН'!$H$6-'СЕТ СН'!$H$23</f>
        <v>1047.9691242499998</v>
      </c>
      <c r="W106" s="36">
        <f>SUMIFS(СВЦЭМ!$D$33:$D$776,СВЦЭМ!$A$33:$A$776,$A106,СВЦЭМ!$B$33:$B$776,W$83)+'СЕТ СН'!$H$11+СВЦЭМ!$D$10+'СЕТ СН'!$H$6-'СЕТ СН'!$H$23</f>
        <v>1050.82591344</v>
      </c>
      <c r="X106" s="36">
        <f>SUMIFS(СВЦЭМ!$D$33:$D$776,СВЦЭМ!$A$33:$A$776,$A106,СВЦЭМ!$B$33:$B$776,X$83)+'СЕТ СН'!$H$11+СВЦЭМ!$D$10+'СЕТ СН'!$H$6-'СЕТ СН'!$H$23</f>
        <v>1080.5948107300001</v>
      </c>
      <c r="Y106" s="36">
        <f>SUMIFS(СВЦЭМ!$D$33:$D$776,СВЦЭМ!$A$33:$A$776,$A106,СВЦЭМ!$B$33:$B$776,Y$83)+'СЕТ СН'!$H$11+СВЦЭМ!$D$10+'СЕТ СН'!$H$6-'СЕТ СН'!$H$23</f>
        <v>1173.6431975099999</v>
      </c>
    </row>
    <row r="107" spans="1:25" ht="15.75" x14ac:dyDescent="0.2">
      <c r="A107" s="35">
        <f t="shared" si="2"/>
        <v>44067</v>
      </c>
      <c r="B107" s="36">
        <f>SUMIFS(СВЦЭМ!$D$33:$D$776,СВЦЭМ!$A$33:$A$776,$A107,СВЦЭМ!$B$33:$B$776,B$83)+'СЕТ СН'!$H$11+СВЦЭМ!$D$10+'СЕТ СН'!$H$6-'СЕТ СН'!$H$23</f>
        <v>1203.12939439</v>
      </c>
      <c r="C107" s="36">
        <f>SUMIFS(СВЦЭМ!$D$33:$D$776,СВЦЭМ!$A$33:$A$776,$A107,СВЦЭМ!$B$33:$B$776,C$83)+'СЕТ СН'!$H$11+СВЦЭМ!$D$10+'СЕТ СН'!$H$6-'СЕТ СН'!$H$23</f>
        <v>1242.0648165699999</v>
      </c>
      <c r="D107" s="36">
        <f>SUMIFS(СВЦЭМ!$D$33:$D$776,СВЦЭМ!$A$33:$A$776,$A107,СВЦЭМ!$B$33:$B$776,D$83)+'СЕТ СН'!$H$11+СВЦЭМ!$D$10+'СЕТ СН'!$H$6-'СЕТ СН'!$H$23</f>
        <v>1257.7729337999999</v>
      </c>
      <c r="E107" s="36">
        <f>SUMIFS(СВЦЭМ!$D$33:$D$776,СВЦЭМ!$A$33:$A$776,$A107,СВЦЭМ!$B$33:$B$776,E$83)+'СЕТ СН'!$H$11+СВЦЭМ!$D$10+'СЕТ СН'!$H$6-'СЕТ СН'!$H$23</f>
        <v>1264.31269539</v>
      </c>
      <c r="F107" s="36">
        <f>SUMIFS(СВЦЭМ!$D$33:$D$776,СВЦЭМ!$A$33:$A$776,$A107,СВЦЭМ!$B$33:$B$776,F$83)+'СЕТ СН'!$H$11+СВЦЭМ!$D$10+'СЕТ СН'!$H$6-'СЕТ СН'!$H$23</f>
        <v>1267.2677122599998</v>
      </c>
      <c r="G107" s="36">
        <f>SUMIFS(СВЦЭМ!$D$33:$D$776,СВЦЭМ!$A$33:$A$776,$A107,СВЦЭМ!$B$33:$B$776,G$83)+'СЕТ СН'!$H$11+СВЦЭМ!$D$10+'СЕТ СН'!$H$6-'СЕТ СН'!$H$23</f>
        <v>1257.6066160599999</v>
      </c>
      <c r="H107" s="36">
        <f>SUMIFS(СВЦЭМ!$D$33:$D$776,СВЦЭМ!$A$33:$A$776,$A107,СВЦЭМ!$B$33:$B$776,H$83)+'СЕТ СН'!$H$11+СВЦЭМ!$D$10+'СЕТ СН'!$H$6-'СЕТ СН'!$H$23</f>
        <v>1250.8027597099999</v>
      </c>
      <c r="I107" s="36">
        <f>SUMIFS(СВЦЭМ!$D$33:$D$776,СВЦЭМ!$A$33:$A$776,$A107,СВЦЭМ!$B$33:$B$776,I$83)+'СЕТ СН'!$H$11+СВЦЭМ!$D$10+'СЕТ СН'!$H$6-'СЕТ СН'!$H$23</f>
        <v>1322.7684749300001</v>
      </c>
      <c r="J107" s="36">
        <f>SUMIFS(СВЦЭМ!$D$33:$D$776,СВЦЭМ!$A$33:$A$776,$A107,СВЦЭМ!$B$33:$B$776,J$83)+'СЕТ СН'!$H$11+СВЦЭМ!$D$10+'СЕТ СН'!$H$6-'СЕТ СН'!$H$23</f>
        <v>1274.4041028199999</v>
      </c>
      <c r="K107" s="36">
        <f>SUMIFS(СВЦЭМ!$D$33:$D$776,СВЦЭМ!$A$33:$A$776,$A107,СВЦЭМ!$B$33:$B$776,K$83)+'СЕТ СН'!$H$11+СВЦЭМ!$D$10+'СЕТ СН'!$H$6-'СЕТ СН'!$H$23</f>
        <v>1249.1247962</v>
      </c>
      <c r="L107" s="36">
        <f>SUMIFS(СВЦЭМ!$D$33:$D$776,СВЦЭМ!$A$33:$A$776,$A107,СВЦЭМ!$B$33:$B$776,L$83)+'СЕТ СН'!$H$11+СВЦЭМ!$D$10+'СЕТ СН'!$H$6-'СЕТ СН'!$H$23</f>
        <v>1224.1047073499999</v>
      </c>
      <c r="M107" s="36">
        <f>SUMIFS(СВЦЭМ!$D$33:$D$776,СВЦЭМ!$A$33:$A$776,$A107,СВЦЭМ!$B$33:$B$776,M$83)+'СЕТ СН'!$H$11+СВЦЭМ!$D$10+'СЕТ СН'!$H$6-'СЕТ СН'!$H$23</f>
        <v>1172.46509515</v>
      </c>
      <c r="N107" s="36">
        <f>SUMIFS(СВЦЭМ!$D$33:$D$776,СВЦЭМ!$A$33:$A$776,$A107,СВЦЭМ!$B$33:$B$776,N$83)+'СЕТ СН'!$H$11+СВЦЭМ!$D$10+'СЕТ СН'!$H$6-'СЕТ СН'!$H$23</f>
        <v>1130.94704516</v>
      </c>
      <c r="O107" s="36">
        <f>SUMIFS(СВЦЭМ!$D$33:$D$776,СВЦЭМ!$A$33:$A$776,$A107,СВЦЭМ!$B$33:$B$776,O$83)+'СЕТ СН'!$H$11+СВЦЭМ!$D$10+'СЕТ СН'!$H$6-'СЕТ СН'!$H$23</f>
        <v>1102.4954043399998</v>
      </c>
      <c r="P107" s="36">
        <f>SUMIFS(СВЦЭМ!$D$33:$D$776,СВЦЭМ!$A$33:$A$776,$A107,СВЦЭМ!$B$33:$B$776,P$83)+'СЕТ СН'!$H$11+СВЦЭМ!$D$10+'СЕТ СН'!$H$6-'СЕТ СН'!$H$23</f>
        <v>1108.0514293599999</v>
      </c>
      <c r="Q107" s="36">
        <f>SUMIFS(СВЦЭМ!$D$33:$D$776,СВЦЭМ!$A$33:$A$776,$A107,СВЦЭМ!$B$33:$B$776,Q$83)+'СЕТ СН'!$H$11+СВЦЭМ!$D$10+'СЕТ СН'!$H$6-'СЕТ СН'!$H$23</f>
        <v>1102.3666238000001</v>
      </c>
      <c r="R107" s="36">
        <f>SUMIFS(СВЦЭМ!$D$33:$D$776,СВЦЭМ!$A$33:$A$776,$A107,СВЦЭМ!$B$33:$B$776,R$83)+'СЕТ СН'!$H$11+СВЦЭМ!$D$10+'СЕТ СН'!$H$6-'СЕТ СН'!$H$23</f>
        <v>1102.4637427</v>
      </c>
      <c r="S107" s="36">
        <f>SUMIFS(СВЦЭМ!$D$33:$D$776,СВЦЭМ!$A$33:$A$776,$A107,СВЦЭМ!$B$33:$B$776,S$83)+'СЕТ СН'!$H$11+СВЦЭМ!$D$10+'СЕТ СН'!$H$6-'СЕТ СН'!$H$23</f>
        <v>1104.7302948000001</v>
      </c>
      <c r="T107" s="36">
        <f>SUMIFS(СВЦЭМ!$D$33:$D$776,СВЦЭМ!$A$33:$A$776,$A107,СВЦЭМ!$B$33:$B$776,T$83)+'СЕТ СН'!$H$11+СВЦЭМ!$D$10+'СЕТ СН'!$H$6-'СЕТ СН'!$H$23</f>
        <v>1107.5237634699999</v>
      </c>
      <c r="U107" s="36">
        <f>SUMIFS(СВЦЭМ!$D$33:$D$776,СВЦЭМ!$A$33:$A$776,$A107,СВЦЭМ!$B$33:$B$776,U$83)+'СЕТ СН'!$H$11+СВЦЭМ!$D$10+'СЕТ СН'!$H$6-'СЕТ СН'!$H$23</f>
        <v>1107.86371295</v>
      </c>
      <c r="V107" s="36">
        <f>SUMIFS(СВЦЭМ!$D$33:$D$776,СВЦЭМ!$A$33:$A$776,$A107,СВЦЭМ!$B$33:$B$776,V$83)+'СЕТ СН'!$H$11+СВЦЭМ!$D$10+'СЕТ СН'!$H$6-'СЕТ СН'!$H$23</f>
        <v>1100.4974097300001</v>
      </c>
      <c r="W107" s="36">
        <f>SUMIFS(СВЦЭМ!$D$33:$D$776,СВЦЭМ!$A$33:$A$776,$A107,СВЦЭМ!$B$33:$B$776,W$83)+'СЕТ СН'!$H$11+СВЦЭМ!$D$10+'СЕТ СН'!$H$6-'СЕТ СН'!$H$23</f>
        <v>1092.7578054000001</v>
      </c>
      <c r="X107" s="36">
        <f>SUMIFS(СВЦЭМ!$D$33:$D$776,СВЦЭМ!$A$33:$A$776,$A107,СВЦЭМ!$B$33:$B$776,X$83)+'СЕТ СН'!$H$11+СВЦЭМ!$D$10+'СЕТ СН'!$H$6-'СЕТ СН'!$H$23</f>
        <v>1121.71851902</v>
      </c>
      <c r="Y107" s="36">
        <f>SUMIFS(СВЦЭМ!$D$33:$D$776,СВЦЭМ!$A$33:$A$776,$A107,СВЦЭМ!$B$33:$B$776,Y$83)+'СЕТ СН'!$H$11+СВЦЭМ!$D$10+'СЕТ СН'!$H$6-'СЕТ СН'!$H$23</f>
        <v>1227.8605374599999</v>
      </c>
    </row>
    <row r="108" spans="1:25" ht="15.75" x14ac:dyDescent="0.2">
      <c r="A108" s="35">
        <f t="shared" si="2"/>
        <v>44068</v>
      </c>
      <c r="B108" s="36">
        <f>SUMIFS(СВЦЭМ!$D$33:$D$776,СВЦЭМ!$A$33:$A$776,$A108,СВЦЭМ!$B$33:$B$776,B$83)+'СЕТ СН'!$H$11+СВЦЭМ!$D$10+'СЕТ СН'!$H$6-'СЕТ СН'!$H$23</f>
        <v>1211.10235693</v>
      </c>
      <c r="C108" s="36">
        <f>SUMIFS(СВЦЭМ!$D$33:$D$776,СВЦЭМ!$A$33:$A$776,$A108,СВЦЭМ!$B$33:$B$776,C$83)+'СЕТ СН'!$H$11+СВЦЭМ!$D$10+'СЕТ СН'!$H$6-'СЕТ СН'!$H$23</f>
        <v>1245.0808633000001</v>
      </c>
      <c r="D108" s="36">
        <f>SUMIFS(СВЦЭМ!$D$33:$D$776,СВЦЭМ!$A$33:$A$776,$A108,СВЦЭМ!$B$33:$B$776,D$83)+'СЕТ СН'!$H$11+СВЦЭМ!$D$10+'СЕТ СН'!$H$6-'СЕТ СН'!$H$23</f>
        <v>1265.4330941399999</v>
      </c>
      <c r="E108" s="36">
        <f>SUMIFS(СВЦЭМ!$D$33:$D$776,СВЦЭМ!$A$33:$A$776,$A108,СВЦЭМ!$B$33:$B$776,E$83)+'СЕТ СН'!$H$11+СВЦЭМ!$D$10+'СЕТ СН'!$H$6-'СЕТ СН'!$H$23</f>
        <v>1269.7263210599999</v>
      </c>
      <c r="F108" s="36">
        <f>SUMIFS(СВЦЭМ!$D$33:$D$776,СВЦЭМ!$A$33:$A$776,$A108,СВЦЭМ!$B$33:$B$776,F$83)+'СЕТ СН'!$H$11+СВЦЭМ!$D$10+'СЕТ СН'!$H$6-'СЕТ СН'!$H$23</f>
        <v>1273.53969347</v>
      </c>
      <c r="G108" s="36">
        <f>SUMIFS(СВЦЭМ!$D$33:$D$776,СВЦЭМ!$A$33:$A$776,$A108,СВЦЭМ!$B$33:$B$776,G$83)+'СЕТ СН'!$H$11+СВЦЭМ!$D$10+'СЕТ СН'!$H$6-'СЕТ СН'!$H$23</f>
        <v>1265.0622968</v>
      </c>
      <c r="H108" s="36">
        <f>SUMIFS(СВЦЭМ!$D$33:$D$776,СВЦЭМ!$A$33:$A$776,$A108,СВЦЭМ!$B$33:$B$776,H$83)+'СЕТ СН'!$H$11+СВЦЭМ!$D$10+'СЕТ СН'!$H$6-'СЕТ СН'!$H$23</f>
        <v>1278.65695452</v>
      </c>
      <c r="I108" s="36">
        <f>SUMIFS(СВЦЭМ!$D$33:$D$776,СВЦЭМ!$A$33:$A$776,$A108,СВЦЭМ!$B$33:$B$776,I$83)+'СЕТ СН'!$H$11+СВЦЭМ!$D$10+'СЕТ СН'!$H$6-'СЕТ СН'!$H$23</f>
        <v>1308.7068541600001</v>
      </c>
      <c r="J108" s="36">
        <f>SUMIFS(СВЦЭМ!$D$33:$D$776,СВЦЭМ!$A$33:$A$776,$A108,СВЦЭМ!$B$33:$B$776,J$83)+'СЕТ СН'!$H$11+СВЦЭМ!$D$10+'СЕТ СН'!$H$6-'СЕТ СН'!$H$23</f>
        <v>1294.2873828299998</v>
      </c>
      <c r="K108" s="36">
        <f>SUMIFS(СВЦЭМ!$D$33:$D$776,СВЦЭМ!$A$33:$A$776,$A108,СВЦЭМ!$B$33:$B$776,K$83)+'СЕТ СН'!$H$11+СВЦЭМ!$D$10+'СЕТ СН'!$H$6-'СЕТ СН'!$H$23</f>
        <v>1258.92886533</v>
      </c>
      <c r="L108" s="36">
        <f>SUMIFS(СВЦЭМ!$D$33:$D$776,СВЦЭМ!$A$33:$A$776,$A108,СВЦЭМ!$B$33:$B$776,L$83)+'СЕТ СН'!$H$11+СВЦЭМ!$D$10+'СЕТ СН'!$H$6-'СЕТ СН'!$H$23</f>
        <v>1239.05059179</v>
      </c>
      <c r="M108" s="36">
        <f>SUMIFS(СВЦЭМ!$D$33:$D$776,СВЦЭМ!$A$33:$A$776,$A108,СВЦЭМ!$B$33:$B$776,M$83)+'СЕТ СН'!$H$11+СВЦЭМ!$D$10+'СЕТ СН'!$H$6-'СЕТ СН'!$H$23</f>
        <v>1172.05467649</v>
      </c>
      <c r="N108" s="36">
        <f>SUMIFS(СВЦЭМ!$D$33:$D$776,СВЦЭМ!$A$33:$A$776,$A108,СВЦЭМ!$B$33:$B$776,N$83)+'СЕТ СН'!$H$11+СВЦЭМ!$D$10+'СЕТ СН'!$H$6-'СЕТ СН'!$H$23</f>
        <v>1123.9373534699998</v>
      </c>
      <c r="O108" s="36">
        <f>SUMIFS(СВЦЭМ!$D$33:$D$776,СВЦЭМ!$A$33:$A$776,$A108,СВЦЭМ!$B$33:$B$776,O$83)+'СЕТ СН'!$H$11+СВЦЭМ!$D$10+'СЕТ СН'!$H$6-'СЕТ СН'!$H$23</f>
        <v>1098.5834117099998</v>
      </c>
      <c r="P108" s="36">
        <f>SUMIFS(СВЦЭМ!$D$33:$D$776,СВЦЭМ!$A$33:$A$776,$A108,СВЦЭМ!$B$33:$B$776,P$83)+'СЕТ СН'!$H$11+СВЦЭМ!$D$10+'СЕТ СН'!$H$6-'СЕТ СН'!$H$23</f>
        <v>1106.7559186799999</v>
      </c>
      <c r="Q108" s="36">
        <f>SUMIFS(СВЦЭМ!$D$33:$D$776,СВЦЭМ!$A$33:$A$776,$A108,СВЦЭМ!$B$33:$B$776,Q$83)+'СЕТ СН'!$H$11+СВЦЭМ!$D$10+'СЕТ СН'!$H$6-'СЕТ СН'!$H$23</f>
        <v>1103.73635668</v>
      </c>
      <c r="R108" s="36">
        <f>SUMIFS(СВЦЭМ!$D$33:$D$776,СВЦЭМ!$A$33:$A$776,$A108,СВЦЭМ!$B$33:$B$776,R$83)+'СЕТ СН'!$H$11+СВЦЭМ!$D$10+'СЕТ СН'!$H$6-'СЕТ СН'!$H$23</f>
        <v>1100.5131671700001</v>
      </c>
      <c r="S108" s="36">
        <f>SUMIFS(СВЦЭМ!$D$33:$D$776,СВЦЭМ!$A$33:$A$776,$A108,СВЦЭМ!$B$33:$B$776,S$83)+'СЕТ СН'!$H$11+СВЦЭМ!$D$10+'СЕТ СН'!$H$6-'СЕТ СН'!$H$23</f>
        <v>1103.78420641</v>
      </c>
      <c r="T108" s="36">
        <f>SUMIFS(СВЦЭМ!$D$33:$D$776,СВЦЭМ!$A$33:$A$776,$A108,СВЦЭМ!$B$33:$B$776,T$83)+'СЕТ СН'!$H$11+СВЦЭМ!$D$10+'СЕТ СН'!$H$6-'СЕТ СН'!$H$23</f>
        <v>1104.22975686</v>
      </c>
      <c r="U108" s="36">
        <f>SUMIFS(СВЦЭМ!$D$33:$D$776,СВЦЭМ!$A$33:$A$776,$A108,СВЦЭМ!$B$33:$B$776,U$83)+'СЕТ СН'!$H$11+СВЦЭМ!$D$10+'СЕТ СН'!$H$6-'СЕТ СН'!$H$23</f>
        <v>1099.25227883</v>
      </c>
      <c r="V108" s="36">
        <f>SUMIFS(СВЦЭМ!$D$33:$D$776,СВЦЭМ!$A$33:$A$776,$A108,СВЦЭМ!$B$33:$B$776,V$83)+'СЕТ СН'!$H$11+СВЦЭМ!$D$10+'СЕТ СН'!$H$6-'СЕТ СН'!$H$23</f>
        <v>1079.2573569699998</v>
      </c>
      <c r="W108" s="36">
        <f>SUMIFS(СВЦЭМ!$D$33:$D$776,СВЦЭМ!$A$33:$A$776,$A108,СВЦЭМ!$B$33:$B$776,W$83)+'СЕТ СН'!$H$11+СВЦЭМ!$D$10+'СЕТ СН'!$H$6-'СЕТ СН'!$H$23</f>
        <v>1060.29857668</v>
      </c>
      <c r="X108" s="36">
        <f>SUMIFS(СВЦЭМ!$D$33:$D$776,СВЦЭМ!$A$33:$A$776,$A108,СВЦЭМ!$B$33:$B$776,X$83)+'СЕТ СН'!$H$11+СВЦЭМ!$D$10+'СЕТ СН'!$H$6-'СЕТ СН'!$H$23</f>
        <v>1083.05258284</v>
      </c>
      <c r="Y108" s="36">
        <f>SUMIFS(СВЦЭМ!$D$33:$D$776,СВЦЭМ!$A$33:$A$776,$A108,СВЦЭМ!$B$33:$B$776,Y$83)+'СЕТ СН'!$H$11+СВЦЭМ!$D$10+'СЕТ СН'!$H$6-'СЕТ СН'!$H$23</f>
        <v>1181.5021490399999</v>
      </c>
    </row>
    <row r="109" spans="1:25" ht="15.75" x14ac:dyDescent="0.2">
      <c r="A109" s="35">
        <f t="shared" si="2"/>
        <v>44069</v>
      </c>
      <c r="B109" s="36">
        <f>SUMIFS(СВЦЭМ!$D$33:$D$776,СВЦЭМ!$A$33:$A$776,$A109,СВЦЭМ!$B$33:$B$776,B$83)+'СЕТ СН'!$H$11+СВЦЭМ!$D$10+'СЕТ СН'!$H$6-'СЕТ СН'!$H$23</f>
        <v>1220.66098747</v>
      </c>
      <c r="C109" s="36">
        <f>SUMIFS(СВЦЭМ!$D$33:$D$776,СВЦЭМ!$A$33:$A$776,$A109,СВЦЭМ!$B$33:$B$776,C$83)+'СЕТ СН'!$H$11+СВЦЭМ!$D$10+'СЕТ СН'!$H$6-'СЕТ СН'!$H$23</f>
        <v>1256.10332821</v>
      </c>
      <c r="D109" s="36">
        <f>SUMIFS(СВЦЭМ!$D$33:$D$776,СВЦЭМ!$A$33:$A$776,$A109,СВЦЭМ!$B$33:$B$776,D$83)+'СЕТ СН'!$H$11+СВЦЭМ!$D$10+'СЕТ СН'!$H$6-'СЕТ СН'!$H$23</f>
        <v>1274.6008653700001</v>
      </c>
      <c r="E109" s="36">
        <f>SUMIFS(СВЦЭМ!$D$33:$D$776,СВЦЭМ!$A$33:$A$776,$A109,СВЦЭМ!$B$33:$B$776,E$83)+'СЕТ СН'!$H$11+СВЦЭМ!$D$10+'СЕТ СН'!$H$6-'СЕТ СН'!$H$23</f>
        <v>1280.8929840599999</v>
      </c>
      <c r="F109" s="36">
        <f>SUMIFS(СВЦЭМ!$D$33:$D$776,СВЦЭМ!$A$33:$A$776,$A109,СВЦЭМ!$B$33:$B$776,F$83)+'СЕТ СН'!$H$11+СВЦЭМ!$D$10+'СЕТ СН'!$H$6-'СЕТ СН'!$H$23</f>
        <v>1278.9709630899999</v>
      </c>
      <c r="G109" s="36">
        <f>SUMIFS(СВЦЭМ!$D$33:$D$776,СВЦЭМ!$A$33:$A$776,$A109,СВЦЭМ!$B$33:$B$776,G$83)+'СЕТ СН'!$H$11+СВЦЭМ!$D$10+'СЕТ СН'!$H$6-'СЕТ СН'!$H$23</f>
        <v>1277.8078044599999</v>
      </c>
      <c r="H109" s="36">
        <f>SUMIFS(СВЦЭМ!$D$33:$D$776,СВЦЭМ!$A$33:$A$776,$A109,СВЦЭМ!$B$33:$B$776,H$83)+'СЕТ СН'!$H$11+СВЦЭМ!$D$10+'СЕТ СН'!$H$6-'СЕТ СН'!$H$23</f>
        <v>1282.7533966000001</v>
      </c>
      <c r="I109" s="36">
        <f>SUMIFS(СВЦЭМ!$D$33:$D$776,СВЦЭМ!$A$33:$A$776,$A109,СВЦЭМ!$B$33:$B$776,I$83)+'СЕТ СН'!$H$11+СВЦЭМ!$D$10+'СЕТ СН'!$H$6-'СЕТ СН'!$H$23</f>
        <v>1307.07273001</v>
      </c>
      <c r="J109" s="36">
        <f>SUMIFS(СВЦЭМ!$D$33:$D$776,СВЦЭМ!$A$33:$A$776,$A109,СВЦЭМ!$B$33:$B$776,J$83)+'СЕТ СН'!$H$11+СВЦЭМ!$D$10+'СЕТ СН'!$H$6-'СЕТ СН'!$H$23</f>
        <v>1285.2278194800001</v>
      </c>
      <c r="K109" s="36">
        <f>SUMIFS(СВЦЭМ!$D$33:$D$776,СВЦЭМ!$A$33:$A$776,$A109,СВЦЭМ!$B$33:$B$776,K$83)+'СЕТ СН'!$H$11+СВЦЭМ!$D$10+'СЕТ СН'!$H$6-'СЕТ СН'!$H$23</f>
        <v>1204.4917952599999</v>
      </c>
      <c r="L109" s="36">
        <f>SUMIFS(СВЦЭМ!$D$33:$D$776,СВЦЭМ!$A$33:$A$776,$A109,СВЦЭМ!$B$33:$B$776,L$83)+'СЕТ СН'!$H$11+СВЦЭМ!$D$10+'СЕТ СН'!$H$6-'СЕТ СН'!$H$23</f>
        <v>1185.40871812</v>
      </c>
      <c r="M109" s="36">
        <f>SUMIFS(СВЦЭМ!$D$33:$D$776,СВЦЭМ!$A$33:$A$776,$A109,СВЦЭМ!$B$33:$B$776,M$83)+'СЕТ СН'!$H$11+СВЦЭМ!$D$10+'СЕТ СН'!$H$6-'СЕТ СН'!$H$23</f>
        <v>1124.3619960000001</v>
      </c>
      <c r="N109" s="36">
        <f>SUMIFS(СВЦЭМ!$D$33:$D$776,СВЦЭМ!$A$33:$A$776,$A109,СВЦЭМ!$B$33:$B$776,N$83)+'СЕТ СН'!$H$11+СВЦЭМ!$D$10+'СЕТ СН'!$H$6-'СЕТ СН'!$H$23</f>
        <v>1077.8174530400001</v>
      </c>
      <c r="O109" s="36">
        <f>SUMIFS(СВЦЭМ!$D$33:$D$776,СВЦЭМ!$A$33:$A$776,$A109,СВЦЭМ!$B$33:$B$776,O$83)+'СЕТ СН'!$H$11+СВЦЭМ!$D$10+'СЕТ СН'!$H$6-'СЕТ СН'!$H$23</f>
        <v>1054.5502239</v>
      </c>
      <c r="P109" s="36">
        <f>SUMIFS(СВЦЭМ!$D$33:$D$776,СВЦЭМ!$A$33:$A$776,$A109,СВЦЭМ!$B$33:$B$776,P$83)+'СЕТ СН'!$H$11+СВЦЭМ!$D$10+'СЕТ СН'!$H$6-'СЕТ СН'!$H$23</f>
        <v>1054.4878894799999</v>
      </c>
      <c r="Q109" s="36">
        <f>SUMIFS(СВЦЭМ!$D$33:$D$776,СВЦЭМ!$A$33:$A$776,$A109,СВЦЭМ!$B$33:$B$776,Q$83)+'СЕТ СН'!$H$11+СВЦЭМ!$D$10+'СЕТ СН'!$H$6-'СЕТ СН'!$H$23</f>
        <v>1051.0047752</v>
      </c>
      <c r="R109" s="36">
        <f>SUMIFS(СВЦЭМ!$D$33:$D$776,СВЦЭМ!$A$33:$A$776,$A109,СВЦЭМ!$B$33:$B$776,R$83)+'СЕТ СН'!$H$11+СВЦЭМ!$D$10+'СЕТ СН'!$H$6-'СЕТ СН'!$H$23</f>
        <v>1056.2412840500001</v>
      </c>
      <c r="S109" s="36">
        <f>SUMIFS(СВЦЭМ!$D$33:$D$776,СВЦЭМ!$A$33:$A$776,$A109,СВЦЭМ!$B$33:$B$776,S$83)+'СЕТ СН'!$H$11+СВЦЭМ!$D$10+'СЕТ СН'!$H$6-'СЕТ СН'!$H$23</f>
        <v>1059.32682277</v>
      </c>
      <c r="T109" s="36">
        <f>SUMIFS(СВЦЭМ!$D$33:$D$776,СВЦЭМ!$A$33:$A$776,$A109,СВЦЭМ!$B$33:$B$776,T$83)+'СЕТ СН'!$H$11+СВЦЭМ!$D$10+'СЕТ СН'!$H$6-'СЕТ СН'!$H$23</f>
        <v>1051.6048446999998</v>
      </c>
      <c r="U109" s="36">
        <f>SUMIFS(СВЦЭМ!$D$33:$D$776,СВЦЭМ!$A$33:$A$776,$A109,СВЦЭМ!$B$33:$B$776,U$83)+'СЕТ СН'!$H$11+СВЦЭМ!$D$10+'СЕТ СН'!$H$6-'СЕТ СН'!$H$23</f>
        <v>1054.8622171100001</v>
      </c>
      <c r="V109" s="36">
        <f>SUMIFS(СВЦЭМ!$D$33:$D$776,СВЦЭМ!$A$33:$A$776,$A109,СВЦЭМ!$B$33:$B$776,V$83)+'СЕТ СН'!$H$11+СВЦЭМ!$D$10+'СЕТ СН'!$H$6-'СЕТ СН'!$H$23</f>
        <v>1061.8098045299998</v>
      </c>
      <c r="W109" s="36">
        <f>SUMIFS(СВЦЭМ!$D$33:$D$776,СВЦЭМ!$A$33:$A$776,$A109,СВЦЭМ!$B$33:$B$776,W$83)+'СЕТ СН'!$H$11+СВЦЭМ!$D$10+'СЕТ СН'!$H$6-'СЕТ СН'!$H$23</f>
        <v>1068.42921019</v>
      </c>
      <c r="X109" s="36">
        <f>SUMIFS(СВЦЭМ!$D$33:$D$776,СВЦЭМ!$A$33:$A$776,$A109,СВЦЭМ!$B$33:$B$776,X$83)+'СЕТ СН'!$H$11+СВЦЭМ!$D$10+'СЕТ СН'!$H$6-'СЕТ СН'!$H$23</f>
        <v>1089.5385988</v>
      </c>
      <c r="Y109" s="36">
        <f>SUMIFS(СВЦЭМ!$D$33:$D$776,СВЦЭМ!$A$33:$A$776,$A109,СВЦЭМ!$B$33:$B$776,Y$83)+'СЕТ СН'!$H$11+СВЦЭМ!$D$10+'СЕТ СН'!$H$6-'СЕТ СН'!$H$23</f>
        <v>1182.5657168399998</v>
      </c>
    </row>
    <row r="110" spans="1:25" ht="15.75" x14ac:dyDescent="0.2">
      <c r="A110" s="35">
        <f t="shared" si="2"/>
        <v>44070</v>
      </c>
      <c r="B110" s="36">
        <f>SUMIFS(СВЦЭМ!$D$33:$D$776,СВЦЭМ!$A$33:$A$776,$A110,СВЦЭМ!$B$33:$B$776,B$83)+'СЕТ СН'!$H$11+СВЦЭМ!$D$10+'СЕТ СН'!$H$6-'СЕТ СН'!$H$23</f>
        <v>1117.2534762099999</v>
      </c>
      <c r="C110" s="36">
        <f>SUMIFS(СВЦЭМ!$D$33:$D$776,СВЦЭМ!$A$33:$A$776,$A110,СВЦЭМ!$B$33:$B$776,C$83)+'СЕТ СН'!$H$11+СВЦЭМ!$D$10+'СЕТ СН'!$H$6-'СЕТ СН'!$H$23</f>
        <v>1218.4386550099998</v>
      </c>
      <c r="D110" s="36">
        <f>SUMIFS(СВЦЭМ!$D$33:$D$776,СВЦЭМ!$A$33:$A$776,$A110,СВЦЭМ!$B$33:$B$776,D$83)+'СЕТ СН'!$H$11+СВЦЭМ!$D$10+'СЕТ СН'!$H$6-'СЕТ СН'!$H$23</f>
        <v>1311.9052870199998</v>
      </c>
      <c r="E110" s="36">
        <f>SUMIFS(СВЦЭМ!$D$33:$D$776,СВЦЭМ!$A$33:$A$776,$A110,СВЦЭМ!$B$33:$B$776,E$83)+'СЕТ СН'!$H$11+СВЦЭМ!$D$10+'СЕТ СН'!$H$6-'СЕТ СН'!$H$23</f>
        <v>1330.59950314</v>
      </c>
      <c r="F110" s="36">
        <f>SUMIFS(СВЦЭМ!$D$33:$D$776,СВЦЭМ!$A$33:$A$776,$A110,СВЦЭМ!$B$33:$B$776,F$83)+'СЕТ СН'!$H$11+СВЦЭМ!$D$10+'СЕТ СН'!$H$6-'СЕТ СН'!$H$23</f>
        <v>1337.6512671800001</v>
      </c>
      <c r="G110" s="36">
        <f>SUMIFS(СВЦЭМ!$D$33:$D$776,СВЦЭМ!$A$33:$A$776,$A110,СВЦЭМ!$B$33:$B$776,G$83)+'СЕТ СН'!$H$11+СВЦЭМ!$D$10+'СЕТ СН'!$H$6-'СЕТ СН'!$H$23</f>
        <v>1330.44654775</v>
      </c>
      <c r="H110" s="36">
        <f>SUMIFS(СВЦЭМ!$D$33:$D$776,СВЦЭМ!$A$33:$A$776,$A110,СВЦЭМ!$B$33:$B$776,H$83)+'СЕТ СН'!$H$11+СВЦЭМ!$D$10+'СЕТ СН'!$H$6-'СЕТ СН'!$H$23</f>
        <v>1289.15186614</v>
      </c>
      <c r="I110" s="36">
        <f>SUMIFS(СВЦЭМ!$D$33:$D$776,СВЦЭМ!$A$33:$A$776,$A110,СВЦЭМ!$B$33:$B$776,I$83)+'СЕТ СН'!$H$11+СВЦЭМ!$D$10+'СЕТ СН'!$H$6-'СЕТ СН'!$H$23</f>
        <v>1209.9310032200001</v>
      </c>
      <c r="J110" s="36">
        <f>SUMIFS(СВЦЭМ!$D$33:$D$776,СВЦЭМ!$A$33:$A$776,$A110,СВЦЭМ!$B$33:$B$776,J$83)+'СЕТ СН'!$H$11+СВЦЭМ!$D$10+'СЕТ СН'!$H$6-'СЕТ СН'!$H$23</f>
        <v>1162.7816066800001</v>
      </c>
      <c r="K110" s="36">
        <f>SUMIFS(СВЦЭМ!$D$33:$D$776,СВЦЭМ!$A$33:$A$776,$A110,СВЦЭМ!$B$33:$B$776,K$83)+'СЕТ СН'!$H$11+СВЦЭМ!$D$10+'СЕТ СН'!$H$6-'СЕТ СН'!$H$23</f>
        <v>1132.6341816700001</v>
      </c>
      <c r="L110" s="36">
        <f>SUMIFS(СВЦЭМ!$D$33:$D$776,СВЦЭМ!$A$33:$A$776,$A110,СВЦЭМ!$B$33:$B$776,L$83)+'СЕТ СН'!$H$11+СВЦЭМ!$D$10+'СЕТ СН'!$H$6-'СЕТ СН'!$H$23</f>
        <v>1130.6797320800001</v>
      </c>
      <c r="M110" s="36">
        <f>SUMIFS(СВЦЭМ!$D$33:$D$776,СВЦЭМ!$A$33:$A$776,$A110,СВЦЭМ!$B$33:$B$776,M$83)+'СЕТ СН'!$H$11+СВЦЭМ!$D$10+'СЕТ СН'!$H$6-'СЕТ СН'!$H$23</f>
        <v>1134.18539642</v>
      </c>
      <c r="N110" s="36">
        <f>SUMIFS(СВЦЭМ!$D$33:$D$776,СВЦЭМ!$A$33:$A$776,$A110,СВЦЭМ!$B$33:$B$776,N$83)+'СЕТ СН'!$H$11+СВЦЭМ!$D$10+'СЕТ СН'!$H$6-'СЕТ СН'!$H$23</f>
        <v>1126.14708959</v>
      </c>
      <c r="O110" s="36">
        <f>SUMIFS(СВЦЭМ!$D$33:$D$776,СВЦЭМ!$A$33:$A$776,$A110,СВЦЭМ!$B$33:$B$776,O$83)+'СЕТ СН'!$H$11+СВЦЭМ!$D$10+'СЕТ СН'!$H$6-'СЕТ СН'!$H$23</f>
        <v>1124.64440582</v>
      </c>
      <c r="P110" s="36">
        <f>SUMIFS(СВЦЭМ!$D$33:$D$776,СВЦЭМ!$A$33:$A$776,$A110,СВЦЭМ!$B$33:$B$776,P$83)+'СЕТ СН'!$H$11+СВЦЭМ!$D$10+'СЕТ СН'!$H$6-'СЕТ СН'!$H$23</f>
        <v>1132.1678388800001</v>
      </c>
      <c r="Q110" s="36">
        <f>SUMIFS(СВЦЭМ!$D$33:$D$776,СВЦЭМ!$A$33:$A$776,$A110,СВЦЭМ!$B$33:$B$776,Q$83)+'СЕТ СН'!$H$11+СВЦЭМ!$D$10+'СЕТ СН'!$H$6-'СЕТ СН'!$H$23</f>
        <v>1132.75838303</v>
      </c>
      <c r="R110" s="36">
        <f>SUMIFS(СВЦЭМ!$D$33:$D$776,СВЦЭМ!$A$33:$A$776,$A110,СВЦЭМ!$B$33:$B$776,R$83)+'СЕТ СН'!$H$11+СВЦЭМ!$D$10+'СЕТ СН'!$H$6-'СЕТ СН'!$H$23</f>
        <v>1124.7319600199999</v>
      </c>
      <c r="S110" s="36">
        <f>SUMIFS(СВЦЭМ!$D$33:$D$776,СВЦЭМ!$A$33:$A$776,$A110,СВЦЭМ!$B$33:$B$776,S$83)+'СЕТ СН'!$H$11+СВЦЭМ!$D$10+'СЕТ СН'!$H$6-'СЕТ СН'!$H$23</f>
        <v>1125.85298315</v>
      </c>
      <c r="T110" s="36">
        <f>SUMIFS(СВЦЭМ!$D$33:$D$776,СВЦЭМ!$A$33:$A$776,$A110,СВЦЭМ!$B$33:$B$776,T$83)+'СЕТ СН'!$H$11+СВЦЭМ!$D$10+'СЕТ СН'!$H$6-'СЕТ СН'!$H$23</f>
        <v>1120.6589214400001</v>
      </c>
      <c r="U110" s="36">
        <f>SUMIFS(СВЦЭМ!$D$33:$D$776,СВЦЭМ!$A$33:$A$776,$A110,СВЦЭМ!$B$33:$B$776,U$83)+'СЕТ СН'!$H$11+СВЦЭМ!$D$10+'СЕТ СН'!$H$6-'СЕТ СН'!$H$23</f>
        <v>1126.0848028800001</v>
      </c>
      <c r="V110" s="36">
        <f>SUMIFS(СВЦЭМ!$D$33:$D$776,СВЦЭМ!$A$33:$A$776,$A110,СВЦЭМ!$B$33:$B$776,V$83)+'СЕТ СН'!$H$11+СВЦЭМ!$D$10+'СЕТ СН'!$H$6-'СЕТ СН'!$H$23</f>
        <v>1139.11182921</v>
      </c>
      <c r="W110" s="36">
        <f>SUMIFS(СВЦЭМ!$D$33:$D$776,СВЦЭМ!$A$33:$A$776,$A110,СВЦЭМ!$B$33:$B$776,W$83)+'СЕТ СН'!$H$11+СВЦЭМ!$D$10+'СЕТ СН'!$H$6-'СЕТ СН'!$H$23</f>
        <v>1138.7420576499999</v>
      </c>
      <c r="X110" s="36">
        <f>SUMIFS(СВЦЭМ!$D$33:$D$776,СВЦЭМ!$A$33:$A$776,$A110,СВЦЭМ!$B$33:$B$776,X$83)+'СЕТ СН'!$H$11+СВЦЭМ!$D$10+'СЕТ СН'!$H$6-'СЕТ СН'!$H$23</f>
        <v>1112.4309969400001</v>
      </c>
      <c r="Y110" s="36">
        <f>SUMIFS(СВЦЭМ!$D$33:$D$776,СВЦЭМ!$A$33:$A$776,$A110,СВЦЭМ!$B$33:$B$776,Y$83)+'СЕТ СН'!$H$11+СВЦЭМ!$D$10+'СЕТ СН'!$H$6-'СЕТ СН'!$H$23</f>
        <v>1143.32576847</v>
      </c>
    </row>
    <row r="111" spans="1:25" ht="15.75" x14ac:dyDescent="0.2">
      <c r="A111" s="35">
        <f t="shared" si="2"/>
        <v>44071</v>
      </c>
      <c r="B111" s="36">
        <f>SUMIFS(СВЦЭМ!$D$33:$D$776,СВЦЭМ!$A$33:$A$776,$A111,СВЦЭМ!$B$33:$B$776,B$83)+'СЕТ СН'!$H$11+СВЦЭМ!$D$10+'СЕТ СН'!$H$6-'СЕТ СН'!$H$23</f>
        <v>1266.6660663</v>
      </c>
      <c r="C111" s="36">
        <f>SUMIFS(СВЦЭМ!$D$33:$D$776,СВЦЭМ!$A$33:$A$776,$A111,СВЦЭМ!$B$33:$B$776,C$83)+'СЕТ СН'!$H$11+СВЦЭМ!$D$10+'СЕТ СН'!$H$6-'СЕТ СН'!$H$23</f>
        <v>1285.1820281599998</v>
      </c>
      <c r="D111" s="36">
        <f>SUMIFS(СВЦЭМ!$D$33:$D$776,СВЦЭМ!$A$33:$A$776,$A111,СВЦЭМ!$B$33:$B$776,D$83)+'СЕТ СН'!$H$11+СВЦЭМ!$D$10+'СЕТ СН'!$H$6-'СЕТ СН'!$H$23</f>
        <v>1315.8147819800001</v>
      </c>
      <c r="E111" s="36">
        <f>SUMIFS(СВЦЭМ!$D$33:$D$776,СВЦЭМ!$A$33:$A$776,$A111,СВЦЭМ!$B$33:$B$776,E$83)+'СЕТ СН'!$H$11+СВЦЭМ!$D$10+'СЕТ СН'!$H$6-'СЕТ СН'!$H$23</f>
        <v>1328.76596804</v>
      </c>
      <c r="F111" s="36">
        <f>SUMIFS(СВЦЭМ!$D$33:$D$776,СВЦЭМ!$A$33:$A$776,$A111,СВЦЭМ!$B$33:$B$776,F$83)+'СЕТ СН'!$H$11+СВЦЭМ!$D$10+'СЕТ СН'!$H$6-'СЕТ СН'!$H$23</f>
        <v>1339.00176302</v>
      </c>
      <c r="G111" s="36">
        <f>SUMIFS(СВЦЭМ!$D$33:$D$776,СВЦЭМ!$A$33:$A$776,$A111,СВЦЭМ!$B$33:$B$776,G$83)+'СЕТ СН'!$H$11+СВЦЭМ!$D$10+'СЕТ СН'!$H$6-'СЕТ СН'!$H$23</f>
        <v>1318.7234097599999</v>
      </c>
      <c r="H111" s="36">
        <f>SUMIFS(СВЦЭМ!$D$33:$D$776,СВЦЭМ!$A$33:$A$776,$A111,СВЦЭМ!$B$33:$B$776,H$83)+'СЕТ СН'!$H$11+СВЦЭМ!$D$10+'СЕТ СН'!$H$6-'СЕТ СН'!$H$23</f>
        <v>1283.5687783200001</v>
      </c>
      <c r="I111" s="36">
        <f>SUMIFS(СВЦЭМ!$D$33:$D$776,СВЦЭМ!$A$33:$A$776,$A111,СВЦЭМ!$B$33:$B$776,I$83)+'СЕТ СН'!$H$11+СВЦЭМ!$D$10+'СЕТ СН'!$H$6-'СЕТ СН'!$H$23</f>
        <v>1227.52875922</v>
      </c>
      <c r="J111" s="36">
        <f>SUMIFS(СВЦЭМ!$D$33:$D$776,СВЦЭМ!$A$33:$A$776,$A111,СВЦЭМ!$B$33:$B$776,J$83)+'СЕТ СН'!$H$11+СВЦЭМ!$D$10+'СЕТ СН'!$H$6-'СЕТ СН'!$H$23</f>
        <v>1166.2742412799998</v>
      </c>
      <c r="K111" s="36">
        <f>SUMIFS(СВЦЭМ!$D$33:$D$776,СВЦЭМ!$A$33:$A$776,$A111,СВЦЭМ!$B$33:$B$776,K$83)+'СЕТ СН'!$H$11+СВЦЭМ!$D$10+'СЕТ СН'!$H$6-'СЕТ СН'!$H$23</f>
        <v>1138.46190116</v>
      </c>
      <c r="L111" s="36">
        <f>SUMIFS(СВЦЭМ!$D$33:$D$776,СВЦЭМ!$A$33:$A$776,$A111,СВЦЭМ!$B$33:$B$776,L$83)+'СЕТ СН'!$H$11+СВЦЭМ!$D$10+'СЕТ СН'!$H$6-'СЕТ СН'!$H$23</f>
        <v>1131.17152283</v>
      </c>
      <c r="M111" s="36">
        <f>SUMIFS(СВЦЭМ!$D$33:$D$776,СВЦЭМ!$A$33:$A$776,$A111,СВЦЭМ!$B$33:$B$776,M$83)+'СЕТ СН'!$H$11+СВЦЭМ!$D$10+'СЕТ СН'!$H$6-'СЕТ СН'!$H$23</f>
        <v>1134.49152144</v>
      </c>
      <c r="N111" s="36">
        <f>SUMIFS(СВЦЭМ!$D$33:$D$776,СВЦЭМ!$A$33:$A$776,$A111,СВЦЭМ!$B$33:$B$776,N$83)+'СЕТ СН'!$H$11+СВЦЭМ!$D$10+'СЕТ СН'!$H$6-'СЕТ СН'!$H$23</f>
        <v>1135.0626824800001</v>
      </c>
      <c r="O111" s="36">
        <f>SUMIFS(СВЦЭМ!$D$33:$D$776,СВЦЭМ!$A$33:$A$776,$A111,СВЦЭМ!$B$33:$B$776,O$83)+'СЕТ СН'!$H$11+СВЦЭМ!$D$10+'СЕТ СН'!$H$6-'СЕТ СН'!$H$23</f>
        <v>1129.550362</v>
      </c>
      <c r="P111" s="36">
        <f>SUMIFS(СВЦЭМ!$D$33:$D$776,СВЦЭМ!$A$33:$A$776,$A111,СВЦЭМ!$B$33:$B$776,P$83)+'СЕТ СН'!$H$11+СВЦЭМ!$D$10+'СЕТ СН'!$H$6-'СЕТ СН'!$H$23</f>
        <v>1131.2786859600001</v>
      </c>
      <c r="Q111" s="36">
        <f>SUMIFS(СВЦЭМ!$D$33:$D$776,СВЦЭМ!$A$33:$A$776,$A111,СВЦЭМ!$B$33:$B$776,Q$83)+'СЕТ СН'!$H$11+СВЦЭМ!$D$10+'СЕТ СН'!$H$6-'СЕТ СН'!$H$23</f>
        <v>1143.9283932600001</v>
      </c>
      <c r="R111" s="36">
        <f>SUMIFS(СВЦЭМ!$D$33:$D$776,СВЦЭМ!$A$33:$A$776,$A111,СВЦЭМ!$B$33:$B$776,R$83)+'СЕТ СН'!$H$11+СВЦЭМ!$D$10+'СЕТ СН'!$H$6-'СЕТ СН'!$H$23</f>
        <v>1140.36288588</v>
      </c>
      <c r="S111" s="36">
        <f>SUMIFS(СВЦЭМ!$D$33:$D$776,СВЦЭМ!$A$33:$A$776,$A111,СВЦЭМ!$B$33:$B$776,S$83)+'СЕТ СН'!$H$11+СВЦЭМ!$D$10+'СЕТ СН'!$H$6-'СЕТ СН'!$H$23</f>
        <v>1142.7251690600001</v>
      </c>
      <c r="T111" s="36">
        <f>SUMIFS(СВЦЭМ!$D$33:$D$776,СВЦЭМ!$A$33:$A$776,$A111,СВЦЭМ!$B$33:$B$776,T$83)+'СЕТ СН'!$H$11+СВЦЭМ!$D$10+'СЕТ СН'!$H$6-'СЕТ СН'!$H$23</f>
        <v>1138.6739825499999</v>
      </c>
      <c r="U111" s="36">
        <f>SUMIFS(СВЦЭМ!$D$33:$D$776,СВЦЭМ!$A$33:$A$776,$A111,СВЦЭМ!$B$33:$B$776,U$83)+'СЕТ СН'!$H$11+СВЦЭМ!$D$10+'СЕТ СН'!$H$6-'СЕТ СН'!$H$23</f>
        <v>1132.0672078100001</v>
      </c>
      <c r="V111" s="36">
        <f>SUMIFS(СВЦЭМ!$D$33:$D$776,СВЦЭМ!$A$33:$A$776,$A111,СВЦЭМ!$B$33:$B$776,V$83)+'СЕТ СН'!$H$11+СВЦЭМ!$D$10+'СЕТ СН'!$H$6-'СЕТ СН'!$H$23</f>
        <v>1108.0979345400001</v>
      </c>
      <c r="W111" s="36">
        <f>SUMIFS(СВЦЭМ!$D$33:$D$776,СВЦЭМ!$A$33:$A$776,$A111,СВЦЭМ!$B$33:$B$776,W$83)+'СЕТ СН'!$H$11+СВЦЭМ!$D$10+'СЕТ СН'!$H$6-'СЕТ СН'!$H$23</f>
        <v>1106.50734749</v>
      </c>
      <c r="X111" s="36">
        <f>SUMIFS(СВЦЭМ!$D$33:$D$776,СВЦЭМ!$A$33:$A$776,$A111,СВЦЭМ!$B$33:$B$776,X$83)+'СЕТ СН'!$H$11+СВЦЭМ!$D$10+'СЕТ СН'!$H$6-'СЕТ СН'!$H$23</f>
        <v>1156.1328394100001</v>
      </c>
      <c r="Y111" s="36">
        <f>SUMIFS(СВЦЭМ!$D$33:$D$776,СВЦЭМ!$A$33:$A$776,$A111,СВЦЭМ!$B$33:$B$776,Y$83)+'СЕТ СН'!$H$11+СВЦЭМ!$D$10+'СЕТ СН'!$H$6-'СЕТ СН'!$H$23</f>
        <v>1204.59909552</v>
      </c>
    </row>
    <row r="112" spans="1:25" ht="15.75" x14ac:dyDescent="0.2">
      <c r="A112" s="35">
        <f t="shared" si="2"/>
        <v>44072</v>
      </c>
      <c r="B112" s="36">
        <f>SUMIFS(СВЦЭМ!$D$33:$D$776,СВЦЭМ!$A$33:$A$776,$A112,СВЦЭМ!$B$33:$B$776,B$83)+'СЕТ СН'!$H$11+СВЦЭМ!$D$10+'СЕТ СН'!$H$6-'СЕТ СН'!$H$23</f>
        <v>1266.1379785300001</v>
      </c>
      <c r="C112" s="36">
        <f>SUMIFS(СВЦЭМ!$D$33:$D$776,СВЦЭМ!$A$33:$A$776,$A112,СВЦЭМ!$B$33:$B$776,C$83)+'СЕТ СН'!$H$11+СВЦЭМ!$D$10+'СЕТ СН'!$H$6-'СЕТ СН'!$H$23</f>
        <v>1312.4883390499999</v>
      </c>
      <c r="D112" s="36">
        <f>SUMIFS(СВЦЭМ!$D$33:$D$776,СВЦЭМ!$A$33:$A$776,$A112,СВЦЭМ!$B$33:$B$776,D$83)+'СЕТ СН'!$H$11+СВЦЭМ!$D$10+'СЕТ СН'!$H$6-'СЕТ СН'!$H$23</f>
        <v>1349.6376008500001</v>
      </c>
      <c r="E112" s="36">
        <f>SUMIFS(СВЦЭМ!$D$33:$D$776,СВЦЭМ!$A$33:$A$776,$A112,СВЦЭМ!$B$33:$B$776,E$83)+'СЕТ СН'!$H$11+СВЦЭМ!$D$10+'СЕТ СН'!$H$6-'СЕТ СН'!$H$23</f>
        <v>1365.0991793399999</v>
      </c>
      <c r="F112" s="36">
        <f>SUMIFS(СВЦЭМ!$D$33:$D$776,СВЦЭМ!$A$33:$A$776,$A112,СВЦЭМ!$B$33:$B$776,F$83)+'СЕТ СН'!$H$11+СВЦЭМ!$D$10+'СЕТ СН'!$H$6-'СЕТ СН'!$H$23</f>
        <v>1374.42086006</v>
      </c>
      <c r="G112" s="36">
        <f>SUMIFS(СВЦЭМ!$D$33:$D$776,СВЦЭМ!$A$33:$A$776,$A112,СВЦЭМ!$B$33:$B$776,G$83)+'СЕТ СН'!$H$11+СВЦЭМ!$D$10+'СЕТ СН'!$H$6-'СЕТ СН'!$H$23</f>
        <v>1359.2244033900001</v>
      </c>
      <c r="H112" s="36">
        <f>SUMIFS(СВЦЭМ!$D$33:$D$776,СВЦЭМ!$A$33:$A$776,$A112,СВЦЭМ!$B$33:$B$776,H$83)+'СЕТ СН'!$H$11+СВЦЭМ!$D$10+'СЕТ СН'!$H$6-'СЕТ СН'!$H$23</f>
        <v>1332.9991238299999</v>
      </c>
      <c r="I112" s="36">
        <f>SUMIFS(СВЦЭМ!$D$33:$D$776,СВЦЭМ!$A$33:$A$776,$A112,СВЦЭМ!$B$33:$B$776,I$83)+'СЕТ СН'!$H$11+СВЦЭМ!$D$10+'СЕТ СН'!$H$6-'СЕТ СН'!$H$23</f>
        <v>1287.4802221300001</v>
      </c>
      <c r="J112" s="36">
        <f>SUMIFS(СВЦЭМ!$D$33:$D$776,СВЦЭМ!$A$33:$A$776,$A112,СВЦЭМ!$B$33:$B$776,J$83)+'СЕТ СН'!$H$11+СВЦЭМ!$D$10+'СЕТ СН'!$H$6-'СЕТ СН'!$H$23</f>
        <v>1215.2263380700001</v>
      </c>
      <c r="K112" s="36">
        <f>SUMIFS(СВЦЭМ!$D$33:$D$776,СВЦЭМ!$A$33:$A$776,$A112,СВЦЭМ!$B$33:$B$776,K$83)+'СЕТ СН'!$H$11+СВЦЭМ!$D$10+'СЕТ СН'!$H$6-'СЕТ СН'!$H$23</f>
        <v>1155.8047747400001</v>
      </c>
      <c r="L112" s="36">
        <f>SUMIFS(СВЦЭМ!$D$33:$D$776,СВЦЭМ!$A$33:$A$776,$A112,СВЦЭМ!$B$33:$B$776,L$83)+'СЕТ СН'!$H$11+СВЦЭМ!$D$10+'СЕТ СН'!$H$6-'СЕТ СН'!$H$23</f>
        <v>1135.99354584</v>
      </c>
      <c r="M112" s="36">
        <f>SUMIFS(СВЦЭМ!$D$33:$D$776,СВЦЭМ!$A$33:$A$776,$A112,СВЦЭМ!$B$33:$B$776,M$83)+'СЕТ СН'!$H$11+СВЦЭМ!$D$10+'СЕТ СН'!$H$6-'СЕТ СН'!$H$23</f>
        <v>1137.3006081999999</v>
      </c>
      <c r="N112" s="36">
        <f>SUMIFS(СВЦЭМ!$D$33:$D$776,СВЦЭМ!$A$33:$A$776,$A112,СВЦЭМ!$B$33:$B$776,N$83)+'СЕТ СН'!$H$11+СВЦЭМ!$D$10+'СЕТ СН'!$H$6-'СЕТ СН'!$H$23</f>
        <v>1147.08583877</v>
      </c>
      <c r="O112" s="36">
        <f>SUMIFS(СВЦЭМ!$D$33:$D$776,СВЦЭМ!$A$33:$A$776,$A112,СВЦЭМ!$B$33:$B$776,O$83)+'СЕТ СН'!$H$11+СВЦЭМ!$D$10+'СЕТ СН'!$H$6-'СЕТ СН'!$H$23</f>
        <v>1144.36722029</v>
      </c>
      <c r="P112" s="36">
        <f>SUMIFS(СВЦЭМ!$D$33:$D$776,СВЦЭМ!$A$33:$A$776,$A112,СВЦЭМ!$B$33:$B$776,P$83)+'СЕТ СН'!$H$11+СВЦЭМ!$D$10+'СЕТ СН'!$H$6-'СЕТ СН'!$H$23</f>
        <v>1150.13659336</v>
      </c>
      <c r="Q112" s="36">
        <f>SUMIFS(СВЦЭМ!$D$33:$D$776,СВЦЭМ!$A$33:$A$776,$A112,СВЦЭМ!$B$33:$B$776,Q$83)+'СЕТ СН'!$H$11+СВЦЭМ!$D$10+'СЕТ СН'!$H$6-'СЕТ СН'!$H$23</f>
        <v>1164.8412629099998</v>
      </c>
      <c r="R112" s="36">
        <f>SUMIFS(СВЦЭМ!$D$33:$D$776,СВЦЭМ!$A$33:$A$776,$A112,СВЦЭМ!$B$33:$B$776,R$83)+'СЕТ СН'!$H$11+СВЦЭМ!$D$10+'СЕТ СН'!$H$6-'СЕТ СН'!$H$23</f>
        <v>1174.0783447399999</v>
      </c>
      <c r="S112" s="36">
        <f>SUMIFS(СВЦЭМ!$D$33:$D$776,СВЦЭМ!$A$33:$A$776,$A112,СВЦЭМ!$B$33:$B$776,S$83)+'СЕТ СН'!$H$11+СВЦЭМ!$D$10+'СЕТ СН'!$H$6-'СЕТ СН'!$H$23</f>
        <v>1165.0619883700001</v>
      </c>
      <c r="T112" s="36">
        <f>SUMIFS(СВЦЭМ!$D$33:$D$776,СВЦЭМ!$A$33:$A$776,$A112,СВЦЭМ!$B$33:$B$776,T$83)+'СЕТ СН'!$H$11+СВЦЭМ!$D$10+'СЕТ СН'!$H$6-'СЕТ СН'!$H$23</f>
        <v>1163.4643466100001</v>
      </c>
      <c r="U112" s="36">
        <f>SUMIFS(СВЦЭМ!$D$33:$D$776,СВЦЭМ!$A$33:$A$776,$A112,СВЦЭМ!$B$33:$B$776,U$83)+'СЕТ СН'!$H$11+СВЦЭМ!$D$10+'СЕТ СН'!$H$6-'СЕТ СН'!$H$23</f>
        <v>1163.44338733</v>
      </c>
      <c r="V112" s="36">
        <f>SUMIFS(СВЦЭМ!$D$33:$D$776,СВЦЭМ!$A$33:$A$776,$A112,СВЦЭМ!$B$33:$B$776,V$83)+'СЕТ СН'!$H$11+СВЦЭМ!$D$10+'СЕТ СН'!$H$6-'СЕТ СН'!$H$23</f>
        <v>1143.7935859300001</v>
      </c>
      <c r="W112" s="36">
        <f>SUMIFS(СВЦЭМ!$D$33:$D$776,СВЦЭМ!$A$33:$A$776,$A112,СВЦЭМ!$B$33:$B$776,W$83)+'СЕТ СН'!$H$11+СВЦЭМ!$D$10+'СЕТ СН'!$H$6-'СЕТ СН'!$H$23</f>
        <v>1133.0385594099998</v>
      </c>
      <c r="X112" s="36">
        <f>SUMIFS(СВЦЭМ!$D$33:$D$776,СВЦЭМ!$A$33:$A$776,$A112,СВЦЭМ!$B$33:$B$776,X$83)+'СЕТ СН'!$H$11+СВЦЭМ!$D$10+'СЕТ СН'!$H$6-'СЕТ СН'!$H$23</f>
        <v>1174.9696740300001</v>
      </c>
      <c r="Y112" s="36">
        <f>SUMIFS(СВЦЭМ!$D$33:$D$776,СВЦЭМ!$A$33:$A$776,$A112,СВЦЭМ!$B$33:$B$776,Y$83)+'СЕТ СН'!$H$11+СВЦЭМ!$D$10+'СЕТ СН'!$H$6-'СЕТ СН'!$H$23</f>
        <v>1214.8266978000001</v>
      </c>
    </row>
    <row r="113" spans="1:27" ht="15.75" x14ac:dyDescent="0.2">
      <c r="A113" s="35">
        <f t="shared" si="2"/>
        <v>44073</v>
      </c>
      <c r="B113" s="36">
        <f>SUMIFS(СВЦЭМ!$D$33:$D$776,СВЦЭМ!$A$33:$A$776,$A113,СВЦЭМ!$B$33:$B$776,B$83)+'СЕТ СН'!$H$11+СВЦЭМ!$D$10+'СЕТ СН'!$H$6-'СЕТ СН'!$H$23</f>
        <v>1246.4019742099999</v>
      </c>
      <c r="C113" s="36">
        <f>SUMIFS(СВЦЭМ!$D$33:$D$776,СВЦЭМ!$A$33:$A$776,$A113,СВЦЭМ!$B$33:$B$776,C$83)+'СЕТ СН'!$H$11+СВЦЭМ!$D$10+'СЕТ СН'!$H$6-'СЕТ СН'!$H$23</f>
        <v>1303.90323489</v>
      </c>
      <c r="D113" s="36">
        <f>SUMIFS(СВЦЭМ!$D$33:$D$776,СВЦЭМ!$A$33:$A$776,$A113,СВЦЭМ!$B$33:$B$776,D$83)+'СЕТ СН'!$H$11+СВЦЭМ!$D$10+'СЕТ СН'!$H$6-'СЕТ СН'!$H$23</f>
        <v>1347.2430136399998</v>
      </c>
      <c r="E113" s="36">
        <f>SUMIFS(СВЦЭМ!$D$33:$D$776,СВЦЭМ!$A$33:$A$776,$A113,СВЦЭМ!$B$33:$B$776,E$83)+'СЕТ СН'!$H$11+СВЦЭМ!$D$10+'СЕТ СН'!$H$6-'СЕТ СН'!$H$23</f>
        <v>1348.05588984</v>
      </c>
      <c r="F113" s="36">
        <f>SUMIFS(СВЦЭМ!$D$33:$D$776,СВЦЭМ!$A$33:$A$776,$A113,СВЦЭМ!$B$33:$B$776,F$83)+'СЕТ СН'!$H$11+СВЦЭМ!$D$10+'СЕТ СН'!$H$6-'СЕТ СН'!$H$23</f>
        <v>1348.40758465</v>
      </c>
      <c r="G113" s="36">
        <f>SUMIFS(СВЦЭМ!$D$33:$D$776,СВЦЭМ!$A$33:$A$776,$A113,СВЦЭМ!$B$33:$B$776,G$83)+'СЕТ СН'!$H$11+СВЦЭМ!$D$10+'СЕТ СН'!$H$6-'СЕТ СН'!$H$23</f>
        <v>1338.4534889000001</v>
      </c>
      <c r="H113" s="36">
        <f>SUMIFS(СВЦЭМ!$D$33:$D$776,СВЦЭМ!$A$33:$A$776,$A113,СВЦЭМ!$B$33:$B$776,H$83)+'СЕТ СН'!$H$11+СВЦЭМ!$D$10+'СЕТ СН'!$H$6-'СЕТ СН'!$H$23</f>
        <v>1330.48464717</v>
      </c>
      <c r="I113" s="36">
        <f>SUMIFS(СВЦЭМ!$D$33:$D$776,СВЦЭМ!$A$33:$A$776,$A113,СВЦЭМ!$B$33:$B$776,I$83)+'СЕТ СН'!$H$11+СВЦЭМ!$D$10+'СЕТ СН'!$H$6-'СЕТ СН'!$H$23</f>
        <v>1299.0751301999999</v>
      </c>
      <c r="J113" s="36">
        <f>SUMIFS(СВЦЭМ!$D$33:$D$776,СВЦЭМ!$A$33:$A$776,$A113,СВЦЭМ!$B$33:$B$776,J$83)+'СЕТ СН'!$H$11+СВЦЭМ!$D$10+'СЕТ СН'!$H$6-'СЕТ СН'!$H$23</f>
        <v>1224.9337427199998</v>
      </c>
      <c r="K113" s="36">
        <f>SUMIFS(СВЦЭМ!$D$33:$D$776,СВЦЭМ!$A$33:$A$776,$A113,СВЦЭМ!$B$33:$B$776,K$83)+'СЕТ СН'!$H$11+СВЦЭМ!$D$10+'СЕТ СН'!$H$6-'СЕТ СН'!$H$23</f>
        <v>1159.4609879</v>
      </c>
      <c r="L113" s="36">
        <f>SUMIFS(СВЦЭМ!$D$33:$D$776,СВЦЭМ!$A$33:$A$776,$A113,СВЦЭМ!$B$33:$B$776,L$83)+'СЕТ СН'!$H$11+СВЦЭМ!$D$10+'СЕТ СН'!$H$6-'СЕТ СН'!$H$23</f>
        <v>1128.3438122799998</v>
      </c>
      <c r="M113" s="36">
        <f>SUMIFS(СВЦЭМ!$D$33:$D$776,СВЦЭМ!$A$33:$A$776,$A113,СВЦЭМ!$B$33:$B$776,M$83)+'СЕТ СН'!$H$11+СВЦЭМ!$D$10+'СЕТ СН'!$H$6-'СЕТ СН'!$H$23</f>
        <v>1122.78011528</v>
      </c>
      <c r="N113" s="36">
        <f>SUMIFS(СВЦЭМ!$D$33:$D$776,СВЦЭМ!$A$33:$A$776,$A113,СВЦЭМ!$B$33:$B$776,N$83)+'СЕТ СН'!$H$11+СВЦЭМ!$D$10+'СЕТ СН'!$H$6-'СЕТ СН'!$H$23</f>
        <v>1132.6354347500001</v>
      </c>
      <c r="O113" s="36">
        <f>SUMIFS(СВЦЭМ!$D$33:$D$776,СВЦЭМ!$A$33:$A$776,$A113,СВЦЭМ!$B$33:$B$776,O$83)+'СЕТ СН'!$H$11+СВЦЭМ!$D$10+'СЕТ СН'!$H$6-'СЕТ СН'!$H$23</f>
        <v>1125.2299614899998</v>
      </c>
      <c r="P113" s="36">
        <f>SUMIFS(СВЦЭМ!$D$33:$D$776,СВЦЭМ!$A$33:$A$776,$A113,СВЦЭМ!$B$33:$B$776,P$83)+'СЕТ СН'!$H$11+СВЦЭМ!$D$10+'СЕТ СН'!$H$6-'СЕТ СН'!$H$23</f>
        <v>1128.6064587199999</v>
      </c>
      <c r="Q113" s="36">
        <f>SUMIFS(СВЦЭМ!$D$33:$D$776,СВЦЭМ!$A$33:$A$776,$A113,СВЦЭМ!$B$33:$B$776,Q$83)+'СЕТ СН'!$H$11+СВЦЭМ!$D$10+'СЕТ СН'!$H$6-'СЕТ СН'!$H$23</f>
        <v>1141.9599843199999</v>
      </c>
      <c r="R113" s="36">
        <f>SUMIFS(СВЦЭМ!$D$33:$D$776,СВЦЭМ!$A$33:$A$776,$A113,СВЦЭМ!$B$33:$B$776,R$83)+'СЕТ СН'!$H$11+СВЦЭМ!$D$10+'СЕТ СН'!$H$6-'СЕТ СН'!$H$23</f>
        <v>1146.78855899</v>
      </c>
      <c r="S113" s="36">
        <f>SUMIFS(СВЦЭМ!$D$33:$D$776,СВЦЭМ!$A$33:$A$776,$A113,СВЦЭМ!$B$33:$B$776,S$83)+'СЕТ СН'!$H$11+СВЦЭМ!$D$10+'СЕТ СН'!$H$6-'СЕТ СН'!$H$23</f>
        <v>1132.2642988499999</v>
      </c>
      <c r="T113" s="36">
        <f>SUMIFS(СВЦЭМ!$D$33:$D$776,СВЦЭМ!$A$33:$A$776,$A113,СВЦЭМ!$B$33:$B$776,T$83)+'СЕТ СН'!$H$11+СВЦЭМ!$D$10+'СЕТ СН'!$H$6-'СЕТ СН'!$H$23</f>
        <v>1122.2964799900001</v>
      </c>
      <c r="U113" s="36">
        <f>SUMIFS(СВЦЭМ!$D$33:$D$776,СВЦЭМ!$A$33:$A$776,$A113,СВЦЭМ!$B$33:$B$776,U$83)+'СЕТ СН'!$H$11+СВЦЭМ!$D$10+'СЕТ СН'!$H$6-'СЕТ СН'!$H$23</f>
        <v>1116.6108466199998</v>
      </c>
      <c r="V113" s="36">
        <f>SUMIFS(СВЦЭМ!$D$33:$D$776,СВЦЭМ!$A$33:$A$776,$A113,СВЦЭМ!$B$33:$B$776,V$83)+'СЕТ СН'!$H$11+СВЦЭМ!$D$10+'СЕТ СН'!$H$6-'СЕТ СН'!$H$23</f>
        <v>1090.03794356</v>
      </c>
      <c r="W113" s="36">
        <f>SUMIFS(СВЦЭМ!$D$33:$D$776,СВЦЭМ!$A$33:$A$776,$A113,СВЦЭМ!$B$33:$B$776,W$83)+'СЕТ СН'!$H$11+СВЦЭМ!$D$10+'СЕТ СН'!$H$6-'СЕТ СН'!$H$23</f>
        <v>1072.5652871899999</v>
      </c>
      <c r="X113" s="36">
        <f>SUMIFS(СВЦЭМ!$D$33:$D$776,СВЦЭМ!$A$33:$A$776,$A113,СВЦЭМ!$B$33:$B$776,X$83)+'СЕТ СН'!$H$11+СВЦЭМ!$D$10+'СЕТ СН'!$H$6-'СЕТ СН'!$H$23</f>
        <v>1114.3934254599999</v>
      </c>
      <c r="Y113" s="36">
        <f>SUMIFS(СВЦЭМ!$D$33:$D$776,СВЦЭМ!$A$33:$A$776,$A113,СВЦЭМ!$B$33:$B$776,Y$83)+'СЕТ СН'!$H$11+СВЦЭМ!$D$10+'СЕТ СН'!$H$6-'СЕТ СН'!$H$23</f>
        <v>1166.7684745699999</v>
      </c>
    </row>
    <row r="114" spans="1:27" ht="15.75" x14ac:dyDescent="0.2">
      <c r="A114" s="35">
        <f t="shared" si="2"/>
        <v>44074</v>
      </c>
      <c r="B114" s="36">
        <f>SUMIFS(СВЦЭМ!$D$33:$D$776,СВЦЭМ!$A$33:$A$776,$A114,СВЦЭМ!$B$33:$B$776,B$83)+'СЕТ СН'!$H$11+СВЦЭМ!$D$10+'СЕТ СН'!$H$6-'СЕТ СН'!$H$23</f>
        <v>1214.38964278</v>
      </c>
      <c r="C114" s="36">
        <f>SUMIFS(СВЦЭМ!$D$33:$D$776,СВЦЭМ!$A$33:$A$776,$A114,СВЦЭМ!$B$33:$B$776,C$83)+'СЕТ СН'!$H$11+СВЦЭМ!$D$10+'СЕТ СН'!$H$6-'СЕТ СН'!$H$23</f>
        <v>1267.7585086399999</v>
      </c>
      <c r="D114" s="36">
        <f>SUMIFS(СВЦЭМ!$D$33:$D$776,СВЦЭМ!$A$33:$A$776,$A114,СВЦЭМ!$B$33:$B$776,D$83)+'СЕТ СН'!$H$11+СВЦЭМ!$D$10+'СЕТ СН'!$H$6-'СЕТ СН'!$H$23</f>
        <v>1323.5621774599999</v>
      </c>
      <c r="E114" s="36">
        <f>SUMIFS(СВЦЭМ!$D$33:$D$776,СВЦЭМ!$A$33:$A$776,$A114,СВЦЭМ!$B$33:$B$776,E$83)+'СЕТ СН'!$H$11+СВЦЭМ!$D$10+'СЕТ СН'!$H$6-'СЕТ СН'!$H$23</f>
        <v>1335.7691774099999</v>
      </c>
      <c r="F114" s="36">
        <f>SUMIFS(СВЦЭМ!$D$33:$D$776,СВЦЭМ!$A$33:$A$776,$A114,СВЦЭМ!$B$33:$B$776,F$83)+'СЕТ СН'!$H$11+СВЦЭМ!$D$10+'СЕТ СН'!$H$6-'СЕТ СН'!$H$23</f>
        <v>1347.2796111100001</v>
      </c>
      <c r="G114" s="36">
        <f>SUMIFS(СВЦЭМ!$D$33:$D$776,СВЦЭМ!$A$33:$A$776,$A114,СВЦЭМ!$B$33:$B$776,G$83)+'СЕТ СН'!$H$11+СВЦЭМ!$D$10+'СЕТ СН'!$H$6-'СЕТ СН'!$H$23</f>
        <v>1333.6307854699999</v>
      </c>
      <c r="H114" s="36">
        <f>SUMIFS(СВЦЭМ!$D$33:$D$776,СВЦЭМ!$A$33:$A$776,$A114,СВЦЭМ!$B$33:$B$776,H$83)+'СЕТ СН'!$H$11+СВЦЭМ!$D$10+'СЕТ СН'!$H$6-'СЕТ СН'!$H$23</f>
        <v>1282.71071837</v>
      </c>
      <c r="I114" s="36">
        <f>SUMIFS(СВЦЭМ!$D$33:$D$776,СВЦЭМ!$A$33:$A$776,$A114,СВЦЭМ!$B$33:$B$776,I$83)+'СЕТ СН'!$H$11+СВЦЭМ!$D$10+'СЕТ СН'!$H$6-'СЕТ СН'!$H$23</f>
        <v>1221.1978311100002</v>
      </c>
      <c r="J114" s="36">
        <f>SUMIFS(СВЦЭМ!$D$33:$D$776,СВЦЭМ!$A$33:$A$776,$A114,СВЦЭМ!$B$33:$B$776,J$83)+'СЕТ СН'!$H$11+СВЦЭМ!$D$10+'СЕТ СН'!$H$6-'СЕТ СН'!$H$23</f>
        <v>1166.2063497499998</v>
      </c>
      <c r="K114" s="36">
        <f>SUMIFS(СВЦЭМ!$D$33:$D$776,СВЦЭМ!$A$33:$A$776,$A114,СВЦЭМ!$B$33:$B$776,K$83)+'СЕТ СН'!$H$11+СВЦЭМ!$D$10+'СЕТ СН'!$H$6-'СЕТ СН'!$H$23</f>
        <v>1124.1144323399999</v>
      </c>
      <c r="L114" s="36">
        <f>SUMIFS(СВЦЭМ!$D$33:$D$776,СВЦЭМ!$A$33:$A$776,$A114,СВЦЭМ!$B$33:$B$776,L$83)+'СЕТ СН'!$H$11+СВЦЭМ!$D$10+'СЕТ СН'!$H$6-'СЕТ СН'!$H$23</f>
        <v>1139.41490832</v>
      </c>
      <c r="M114" s="36">
        <f>SUMIFS(СВЦЭМ!$D$33:$D$776,СВЦЭМ!$A$33:$A$776,$A114,СВЦЭМ!$B$33:$B$776,M$83)+'СЕТ СН'!$H$11+СВЦЭМ!$D$10+'СЕТ СН'!$H$6-'СЕТ СН'!$H$23</f>
        <v>1139.2930469100002</v>
      </c>
      <c r="N114" s="36">
        <f>SUMIFS(СВЦЭМ!$D$33:$D$776,СВЦЭМ!$A$33:$A$776,$A114,СВЦЭМ!$B$33:$B$776,N$83)+'СЕТ СН'!$H$11+СВЦЭМ!$D$10+'СЕТ СН'!$H$6-'СЕТ СН'!$H$23</f>
        <v>1134.312903</v>
      </c>
      <c r="O114" s="36">
        <f>SUMIFS(СВЦЭМ!$D$33:$D$776,СВЦЭМ!$A$33:$A$776,$A114,СВЦЭМ!$B$33:$B$776,O$83)+'СЕТ СН'!$H$11+СВЦЭМ!$D$10+'СЕТ СН'!$H$6-'СЕТ СН'!$H$23</f>
        <v>1127.84665974</v>
      </c>
      <c r="P114" s="36">
        <f>SUMIFS(СВЦЭМ!$D$33:$D$776,СВЦЭМ!$A$33:$A$776,$A114,СВЦЭМ!$B$33:$B$776,P$83)+'СЕТ СН'!$H$11+СВЦЭМ!$D$10+'СЕТ СН'!$H$6-'СЕТ СН'!$H$23</f>
        <v>1132.12547963</v>
      </c>
      <c r="Q114" s="36">
        <f>SUMIFS(СВЦЭМ!$D$33:$D$776,СВЦЭМ!$A$33:$A$776,$A114,СВЦЭМ!$B$33:$B$776,Q$83)+'СЕТ СН'!$H$11+СВЦЭМ!$D$10+'СЕТ СН'!$H$6-'СЕТ СН'!$H$23</f>
        <v>1131.6797114000001</v>
      </c>
      <c r="R114" s="36">
        <f>SUMIFS(СВЦЭМ!$D$33:$D$776,СВЦЭМ!$A$33:$A$776,$A114,СВЦЭМ!$B$33:$B$776,R$83)+'СЕТ СН'!$H$11+СВЦЭМ!$D$10+'СЕТ СН'!$H$6-'СЕТ СН'!$H$23</f>
        <v>1129.3956135799999</v>
      </c>
      <c r="S114" s="36">
        <f>SUMIFS(СВЦЭМ!$D$33:$D$776,СВЦЭМ!$A$33:$A$776,$A114,СВЦЭМ!$B$33:$B$776,S$83)+'СЕТ СН'!$H$11+СВЦЭМ!$D$10+'СЕТ СН'!$H$6-'СЕТ СН'!$H$23</f>
        <v>1134.7260354800001</v>
      </c>
      <c r="T114" s="36">
        <f>SUMIFS(СВЦЭМ!$D$33:$D$776,СВЦЭМ!$A$33:$A$776,$A114,СВЦЭМ!$B$33:$B$776,T$83)+'СЕТ СН'!$H$11+СВЦЭМ!$D$10+'СЕТ СН'!$H$6-'СЕТ СН'!$H$23</f>
        <v>1133.3351424500001</v>
      </c>
      <c r="U114" s="36">
        <f>SUMIFS(СВЦЭМ!$D$33:$D$776,СВЦЭМ!$A$33:$A$776,$A114,СВЦЭМ!$B$33:$B$776,U$83)+'СЕТ СН'!$H$11+СВЦЭМ!$D$10+'СЕТ СН'!$H$6-'СЕТ СН'!$H$23</f>
        <v>1126.3280399599998</v>
      </c>
      <c r="V114" s="36">
        <f>SUMIFS(СВЦЭМ!$D$33:$D$776,СВЦЭМ!$A$33:$A$776,$A114,СВЦЭМ!$B$33:$B$776,V$83)+'СЕТ СН'!$H$11+СВЦЭМ!$D$10+'СЕТ СН'!$H$6-'СЕТ СН'!$H$23</f>
        <v>1127.12994587</v>
      </c>
      <c r="W114" s="36">
        <f>SUMIFS(СВЦЭМ!$D$33:$D$776,СВЦЭМ!$A$33:$A$776,$A114,СВЦЭМ!$B$33:$B$776,W$83)+'СЕТ СН'!$H$11+СВЦЭМ!$D$10+'СЕТ СН'!$H$6-'СЕТ СН'!$H$23</f>
        <v>1125.1809926199999</v>
      </c>
      <c r="X114" s="36">
        <f>SUMIFS(СВЦЭМ!$D$33:$D$776,СВЦЭМ!$A$33:$A$776,$A114,СВЦЭМ!$B$33:$B$776,X$83)+'СЕТ СН'!$H$11+СВЦЭМ!$D$10+'СЕТ СН'!$H$6-'СЕТ СН'!$H$23</f>
        <v>1133.38873687</v>
      </c>
      <c r="Y114" s="36">
        <f>SUMIFS(СВЦЭМ!$D$33:$D$776,СВЦЭМ!$A$33:$A$776,$A114,СВЦЭМ!$B$33:$B$776,Y$83)+'СЕТ СН'!$H$11+СВЦЭМ!$D$10+'СЕТ СН'!$H$6-'СЕТ СН'!$H$23</f>
        <v>1185.17451798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01.08.2020</v>
      </c>
      <c r="B120" s="36">
        <f>SUMIFS(СВЦЭМ!$D$33:$D$776,СВЦЭМ!$A$33:$A$776,$A120,СВЦЭМ!$B$33:$B$776,B$119)+'СЕТ СН'!$I$11+СВЦЭМ!$D$10+'СЕТ СН'!$I$6-'СЕТ СН'!$I$23</f>
        <v>1543.9924676199998</v>
      </c>
      <c r="C120" s="36">
        <f>SUMIFS(СВЦЭМ!$D$33:$D$776,СВЦЭМ!$A$33:$A$776,$A120,СВЦЭМ!$B$33:$B$776,C$119)+'СЕТ СН'!$I$11+СВЦЭМ!$D$10+'СЕТ СН'!$I$6-'СЕТ СН'!$I$23</f>
        <v>1581.9399187899999</v>
      </c>
      <c r="D120" s="36">
        <f>SUMIFS(СВЦЭМ!$D$33:$D$776,СВЦЭМ!$A$33:$A$776,$A120,СВЦЭМ!$B$33:$B$776,D$119)+'СЕТ СН'!$I$11+СВЦЭМ!$D$10+'СЕТ СН'!$I$6-'СЕТ СН'!$I$23</f>
        <v>1616.7072148100001</v>
      </c>
      <c r="E120" s="36">
        <f>SUMIFS(СВЦЭМ!$D$33:$D$776,СВЦЭМ!$A$33:$A$776,$A120,СВЦЭМ!$B$33:$B$776,E$119)+'СЕТ СН'!$I$11+СВЦЭМ!$D$10+'СЕТ СН'!$I$6-'СЕТ СН'!$I$23</f>
        <v>1617.8292209399999</v>
      </c>
      <c r="F120" s="36">
        <f>SUMIFS(СВЦЭМ!$D$33:$D$776,СВЦЭМ!$A$33:$A$776,$A120,СВЦЭМ!$B$33:$B$776,F$119)+'СЕТ СН'!$I$11+СВЦЭМ!$D$10+'СЕТ СН'!$I$6-'СЕТ СН'!$I$23</f>
        <v>1614.28547357</v>
      </c>
      <c r="G120" s="36">
        <f>SUMIFS(СВЦЭМ!$D$33:$D$776,СВЦЭМ!$A$33:$A$776,$A120,СВЦЭМ!$B$33:$B$776,G$119)+'СЕТ СН'!$I$11+СВЦЭМ!$D$10+'СЕТ СН'!$I$6-'СЕТ СН'!$I$23</f>
        <v>1639.1970002600001</v>
      </c>
      <c r="H120" s="36">
        <f>SUMIFS(СВЦЭМ!$D$33:$D$776,СВЦЭМ!$A$33:$A$776,$A120,СВЦЭМ!$B$33:$B$776,H$119)+'СЕТ СН'!$I$11+СВЦЭМ!$D$10+'СЕТ СН'!$I$6-'СЕТ СН'!$I$23</f>
        <v>1618.5049632</v>
      </c>
      <c r="I120" s="36">
        <f>SUMIFS(СВЦЭМ!$D$33:$D$776,СВЦЭМ!$A$33:$A$776,$A120,СВЦЭМ!$B$33:$B$776,I$119)+'СЕТ СН'!$I$11+СВЦЭМ!$D$10+'СЕТ СН'!$I$6-'СЕТ СН'!$I$23</f>
        <v>1635.83078368</v>
      </c>
      <c r="J120" s="36">
        <f>SUMIFS(СВЦЭМ!$D$33:$D$776,СВЦЭМ!$A$33:$A$776,$A120,СВЦЭМ!$B$33:$B$776,J$119)+'СЕТ СН'!$I$11+СВЦЭМ!$D$10+'СЕТ СН'!$I$6-'СЕТ СН'!$I$23</f>
        <v>1592.83441257</v>
      </c>
      <c r="K120" s="36">
        <f>SUMIFS(СВЦЭМ!$D$33:$D$776,СВЦЭМ!$A$33:$A$776,$A120,СВЦЭМ!$B$33:$B$776,K$119)+'СЕТ СН'!$I$11+СВЦЭМ!$D$10+'СЕТ СН'!$I$6-'СЕТ СН'!$I$23</f>
        <v>1552.4517693799999</v>
      </c>
      <c r="L120" s="36">
        <f>SUMIFS(СВЦЭМ!$D$33:$D$776,СВЦЭМ!$A$33:$A$776,$A120,СВЦЭМ!$B$33:$B$776,L$119)+'СЕТ СН'!$I$11+СВЦЭМ!$D$10+'СЕТ СН'!$I$6-'СЕТ СН'!$I$23</f>
        <v>1519.84013448</v>
      </c>
      <c r="M120" s="36">
        <f>SUMIFS(СВЦЭМ!$D$33:$D$776,СВЦЭМ!$A$33:$A$776,$A120,СВЦЭМ!$B$33:$B$776,M$119)+'СЕТ СН'!$I$11+СВЦЭМ!$D$10+'СЕТ СН'!$I$6-'СЕТ СН'!$I$23</f>
        <v>1459.6031025799998</v>
      </c>
      <c r="N120" s="36">
        <f>SUMIFS(СВЦЭМ!$D$33:$D$776,СВЦЭМ!$A$33:$A$776,$A120,СВЦЭМ!$B$33:$B$776,N$119)+'СЕТ СН'!$I$11+СВЦЭМ!$D$10+'СЕТ СН'!$I$6-'СЕТ СН'!$I$23</f>
        <v>1427.9794859599999</v>
      </c>
      <c r="O120" s="36">
        <f>SUMIFS(СВЦЭМ!$D$33:$D$776,СВЦЭМ!$A$33:$A$776,$A120,СВЦЭМ!$B$33:$B$776,O$119)+'СЕТ СН'!$I$11+СВЦЭМ!$D$10+'СЕТ СН'!$I$6-'СЕТ СН'!$I$23</f>
        <v>1381.07635463</v>
      </c>
      <c r="P120" s="36">
        <f>SUMIFS(СВЦЭМ!$D$33:$D$776,СВЦЭМ!$A$33:$A$776,$A120,СВЦЭМ!$B$33:$B$776,P$119)+'СЕТ СН'!$I$11+СВЦЭМ!$D$10+'СЕТ СН'!$I$6-'СЕТ СН'!$I$23</f>
        <v>1382.83962406</v>
      </c>
      <c r="Q120" s="36">
        <f>SUMIFS(СВЦЭМ!$D$33:$D$776,СВЦЭМ!$A$33:$A$776,$A120,СВЦЭМ!$B$33:$B$776,Q$119)+'СЕТ СН'!$I$11+СВЦЭМ!$D$10+'СЕТ СН'!$I$6-'СЕТ СН'!$I$23</f>
        <v>1384.1435268099999</v>
      </c>
      <c r="R120" s="36">
        <f>SUMIFS(СВЦЭМ!$D$33:$D$776,СВЦЭМ!$A$33:$A$776,$A120,СВЦЭМ!$B$33:$B$776,R$119)+'СЕТ СН'!$I$11+СВЦЭМ!$D$10+'СЕТ СН'!$I$6-'СЕТ СН'!$I$23</f>
        <v>1383.70590778</v>
      </c>
      <c r="S120" s="36">
        <f>SUMIFS(СВЦЭМ!$D$33:$D$776,СВЦЭМ!$A$33:$A$776,$A120,СВЦЭМ!$B$33:$B$776,S$119)+'СЕТ СН'!$I$11+СВЦЭМ!$D$10+'СЕТ СН'!$I$6-'СЕТ СН'!$I$23</f>
        <v>1384.2469377499999</v>
      </c>
      <c r="T120" s="36">
        <f>SUMIFS(СВЦЭМ!$D$33:$D$776,СВЦЭМ!$A$33:$A$776,$A120,СВЦЭМ!$B$33:$B$776,T$119)+'СЕТ СН'!$I$11+СВЦЭМ!$D$10+'СЕТ СН'!$I$6-'СЕТ СН'!$I$23</f>
        <v>1384.3090960899999</v>
      </c>
      <c r="U120" s="36">
        <f>SUMIFS(СВЦЭМ!$D$33:$D$776,СВЦЭМ!$A$33:$A$776,$A120,СВЦЭМ!$B$33:$B$776,U$119)+'СЕТ СН'!$I$11+СВЦЭМ!$D$10+'СЕТ СН'!$I$6-'СЕТ СН'!$I$23</f>
        <v>1385.77898037</v>
      </c>
      <c r="V120" s="36">
        <f>SUMIFS(СВЦЭМ!$D$33:$D$776,СВЦЭМ!$A$33:$A$776,$A120,СВЦЭМ!$B$33:$B$776,V$119)+'СЕТ СН'!$I$11+СВЦЭМ!$D$10+'СЕТ СН'!$I$6-'СЕТ СН'!$I$23</f>
        <v>1373.0664747599999</v>
      </c>
      <c r="W120" s="36">
        <f>SUMIFS(СВЦЭМ!$D$33:$D$776,СВЦЭМ!$A$33:$A$776,$A120,СВЦЭМ!$B$33:$B$776,W$119)+'СЕТ СН'!$I$11+СВЦЭМ!$D$10+'СЕТ СН'!$I$6-'СЕТ СН'!$I$23</f>
        <v>1357.7364958399999</v>
      </c>
      <c r="X120" s="36">
        <f>SUMIFS(СВЦЭМ!$D$33:$D$776,СВЦЭМ!$A$33:$A$776,$A120,СВЦЭМ!$B$33:$B$776,X$119)+'СЕТ СН'!$I$11+СВЦЭМ!$D$10+'СЕТ СН'!$I$6-'СЕТ СН'!$I$23</f>
        <v>1395.3612954199998</v>
      </c>
      <c r="Y120" s="36">
        <f>SUMIFS(СВЦЭМ!$D$33:$D$776,СВЦЭМ!$A$33:$A$776,$A120,СВЦЭМ!$B$33:$B$776,Y$119)+'СЕТ СН'!$I$11+СВЦЭМ!$D$10+'СЕТ СН'!$I$6-'СЕТ СН'!$I$23</f>
        <v>1501.3594413800001</v>
      </c>
      <c r="AA120" s="45"/>
    </row>
    <row r="121" spans="1:27" ht="15.75" x14ac:dyDescent="0.2">
      <c r="A121" s="35">
        <f>A120+1</f>
        <v>44045</v>
      </c>
      <c r="B121" s="36">
        <f>SUMIFS(СВЦЭМ!$D$33:$D$776,СВЦЭМ!$A$33:$A$776,$A121,СВЦЭМ!$B$33:$B$776,B$119)+'СЕТ СН'!$I$11+СВЦЭМ!$D$10+'СЕТ СН'!$I$6-'СЕТ СН'!$I$23</f>
        <v>1526.20302631</v>
      </c>
      <c r="C121" s="36">
        <f>SUMIFS(СВЦЭМ!$D$33:$D$776,СВЦЭМ!$A$33:$A$776,$A121,СВЦЭМ!$B$33:$B$776,C$119)+'СЕТ СН'!$I$11+СВЦЭМ!$D$10+'СЕТ СН'!$I$6-'СЕТ СН'!$I$23</f>
        <v>1567.78397541</v>
      </c>
      <c r="D121" s="36">
        <f>SUMIFS(СВЦЭМ!$D$33:$D$776,СВЦЭМ!$A$33:$A$776,$A121,СВЦЭМ!$B$33:$B$776,D$119)+'СЕТ СН'!$I$11+СВЦЭМ!$D$10+'СЕТ СН'!$I$6-'СЕТ СН'!$I$23</f>
        <v>1596.8880030099999</v>
      </c>
      <c r="E121" s="36">
        <f>SUMIFS(СВЦЭМ!$D$33:$D$776,СВЦЭМ!$A$33:$A$776,$A121,СВЦЭМ!$B$33:$B$776,E$119)+'СЕТ СН'!$I$11+СВЦЭМ!$D$10+'СЕТ СН'!$I$6-'СЕТ СН'!$I$23</f>
        <v>1602.03261215</v>
      </c>
      <c r="F121" s="36">
        <f>SUMIFS(СВЦЭМ!$D$33:$D$776,СВЦЭМ!$A$33:$A$776,$A121,СВЦЭМ!$B$33:$B$776,F$119)+'СЕТ СН'!$I$11+СВЦЭМ!$D$10+'СЕТ СН'!$I$6-'СЕТ СН'!$I$23</f>
        <v>1604.7938249700001</v>
      </c>
      <c r="G121" s="36">
        <f>SUMIFS(СВЦЭМ!$D$33:$D$776,СВЦЭМ!$A$33:$A$776,$A121,СВЦЭМ!$B$33:$B$776,G$119)+'СЕТ СН'!$I$11+СВЦЭМ!$D$10+'СЕТ СН'!$I$6-'СЕТ СН'!$I$23</f>
        <v>1602.06592355</v>
      </c>
      <c r="H121" s="36">
        <f>SUMIFS(СВЦЭМ!$D$33:$D$776,СВЦЭМ!$A$33:$A$776,$A121,СВЦЭМ!$B$33:$B$776,H$119)+'СЕТ СН'!$I$11+СВЦЭМ!$D$10+'СЕТ СН'!$I$6-'СЕТ СН'!$I$23</f>
        <v>1575.9394846199998</v>
      </c>
      <c r="I121" s="36">
        <f>SUMIFS(СВЦЭМ!$D$33:$D$776,СВЦЭМ!$A$33:$A$776,$A121,СВЦЭМ!$B$33:$B$776,I$119)+'СЕТ СН'!$I$11+СВЦЭМ!$D$10+'СЕТ СН'!$I$6-'СЕТ СН'!$I$23</f>
        <v>1611.7417340500001</v>
      </c>
      <c r="J121" s="36">
        <f>SUMIFS(СВЦЭМ!$D$33:$D$776,СВЦЭМ!$A$33:$A$776,$A121,СВЦЭМ!$B$33:$B$776,J$119)+'СЕТ СН'!$I$11+СВЦЭМ!$D$10+'СЕТ СН'!$I$6-'СЕТ СН'!$I$23</f>
        <v>1571.3298381</v>
      </c>
      <c r="K121" s="36">
        <f>SUMIFS(СВЦЭМ!$D$33:$D$776,СВЦЭМ!$A$33:$A$776,$A121,СВЦЭМ!$B$33:$B$776,K$119)+'СЕТ СН'!$I$11+СВЦЭМ!$D$10+'СЕТ СН'!$I$6-'СЕТ СН'!$I$23</f>
        <v>1507.0827719199999</v>
      </c>
      <c r="L121" s="36">
        <f>SUMIFS(СВЦЭМ!$D$33:$D$776,СВЦЭМ!$A$33:$A$776,$A121,СВЦЭМ!$B$33:$B$776,L$119)+'СЕТ СН'!$I$11+СВЦЭМ!$D$10+'СЕТ СН'!$I$6-'СЕТ СН'!$I$23</f>
        <v>1472.5435801599999</v>
      </c>
      <c r="M121" s="36">
        <f>SUMIFS(СВЦЭМ!$D$33:$D$776,СВЦЭМ!$A$33:$A$776,$A121,СВЦЭМ!$B$33:$B$776,M$119)+'СЕТ СН'!$I$11+СВЦЭМ!$D$10+'СЕТ СН'!$I$6-'СЕТ СН'!$I$23</f>
        <v>1404.6962315400001</v>
      </c>
      <c r="N121" s="36">
        <f>SUMIFS(СВЦЭМ!$D$33:$D$776,СВЦЭМ!$A$33:$A$776,$A121,СВЦЭМ!$B$33:$B$776,N$119)+'СЕТ СН'!$I$11+СВЦЭМ!$D$10+'СЕТ СН'!$I$6-'СЕТ СН'!$I$23</f>
        <v>1372.5121749999998</v>
      </c>
      <c r="O121" s="36">
        <f>SUMIFS(СВЦЭМ!$D$33:$D$776,СВЦЭМ!$A$33:$A$776,$A121,СВЦЭМ!$B$33:$B$776,O$119)+'СЕТ СН'!$I$11+СВЦЭМ!$D$10+'СЕТ СН'!$I$6-'СЕТ СН'!$I$23</f>
        <v>1358.0887469899999</v>
      </c>
      <c r="P121" s="36">
        <f>SUMIFS(СВЦЭМ!$D$33:$D$776,СВЦЭМ!$A$33:$A$776,$A121,СВЦЭМ!$B$33:$B$776,P$119)+'СЕТ СН'!$I$11+СВЦЭМ!$D$10+'СЕТ СН'!$I$6-'СЕТ СН'!$I$23</f>
        <v>1366.7953829399999</v>
      </c>
      <c r="Q121" s="36">
        <f>SUMIFS(СВЦЭМ!$D$33:$D$776,СВЦЭМ!$A$33:$A$776,$A121,СВЦЭМ!$B$33:$B$776,Q$119)+'СЕТ СН'!$I$11+СВЦЭМ!$D$10+'СЕТ СН'!$I$6-'СЕТ СН'!$I$23</f>
        <v>1377.6569865500001</v>
      </c>
      <c r="R121" s="36">
        <f>SUMIFS(СВЦЭМ!$D$33:$D$776,СВЦЭМ!$A$33:$A$776,$A121,СВЦЭМ!$B$33:$B$776,R$119)+'СЕТ СН'!$I$11+СВЦЭМ!$D$10+'СЕТ СН'!$I$6-'СЕТ СН'!$I$23</f>
        <v>1370.7678955000001</v>
      </c>
      <c r="S121" s="36">
        <f>SUMIFS(СВЦЭМ!$D$33:$D$776,СВЦЭМ!$A$33:$A$776,$A121,СВЦЭМ!$B$33:$B$776,S$119)+'СЕТ СН'!$I$11+СВЦЭМ!$D$10+'СЕТ СН'!$I$6-'СЕТ СН'!$I$23</f>
        <v>1374.72482012</v>
      </c>
      <c r="T121" s="36">
        <f>SUMIFS(СВЦЭМ!$D$33:$D$776,СВЦЭМ!$A$33:$A$776,$A121,СВЦЭМ!$B$33:$B$776,T$119)+'СЕТ СН'!$I$11+СВЦЭМ!$D$10+'СЕТ СН'!$I$6-'СЕТ СН'!$I$23</f>
        <v>1373.7154001700001</v>
      </c>
      <c r="U121" s="36">
        <f>SUMIFS(СВЦЭМ!$D$33:$D$776,СВЦЭМ!$A$33:$A$776,$A121,СВЦЭМ!$B$33:$B$776,U$119)+'СЕТ СН'!$I$11+СВЦЭМ!$D$10+'СЕТ СН'!$I$6-'СЕТ СН'!$I$23</f>
        <v>1360.6027051699998</v>
      </c>
      <c r="V121" s="36">
        <f>SUMIFS(СВЦЭМ!$D$33:$D$776,СВЦЭМ!$A$33:$A$776,$A121,СВЦЭМ!$B$33:$B$776,V$119)+'СЕТ СН'!$I$11+СВЦЭМ!$D$10+'СЕТ СН'!$I$6-'СЕТ СН'!$I$23</f>
        <v>1335.0583049100001</v>
      </c>
      <c r="W121" s="36">
        <f>SUMIFS(СВЦЭМ!$D$33:$D$776,СВЦЭМ!$A$33:$A$776,$A121,СВЦЭМ!$B$33:$B$776,W$119)+'СЕТ СН'!$I$11+СВЦЭМ!$D$10+'СЕТ СН'!$I$6-'СЕТ СН'!$I$23</f>
        <v>1334.9368117499998</v>
      </c>
      <c r="X121" s="36">
        <f>SUMIFS(СВЦЭМ!$D$33:$D$776,СВЦЭМ!$A$33:$A$776,$A121,СВЦЭМ!$B$33:$B$776,X$119)+'СЕТ СН'!$I$11+СВЦЭМ!$D$10+'СЕТ СН'!$I$6-'СЕТ СН'!$I$23</f>
        <v>1364.4662839699999</v>
      </c>
      <c r="Y121" s="36">
        <f>SUMIFS(СВЦЭМ!$D$33:$D$776,СВЦЭМ!$A$33:$A$776,$A121,СВЦЭМ!$B$33:$B$776,Y$119)+'СЕТ СН'!$I$11+СВЦЭМ!$D$10+'СЕТ СН'!$I$6-'СЕТ СН'!$I$23</f>
        <v>1451.1439731400001</v>
      </c>
    </row>
    <row r="122" spans="1:27" ht="15.75" x14ac:dyDescent="0.2">
      <c r="A122" s="35">
        <f t="shared" ref="A122:A150" si="3">A121+1</f>
        <v>44046</v>
      </c>
      <c r="B122" s="36">
        <f>SUMIFS(СВЦЭМ!$D$33:$D$776,СВЦЭМ!$A$33:$A$776,$A122,СВЦЭМ!$B$33:$B$776,B$119)+'СЕТ СН'!$I$11+СВЦЭМ!$D$10+'СЕТ СН'!$I$6-'СЕТ СН'!$I$23</f>
        <v>1539.80789564</v>
      </c>
      <c r="C122" s="36">
        <f>SUMIFS(СВЦЭМ!$D$33:$D$776,СВЦЭМ!$A$33:$A$776,$A122,СВЦЭМ!$B$33:$B$776,C$119)+'СЕТ СН'!$I$11+СВЦЭМ!$D$10+'СЕТ СН'!$I$6-'СЕТ СН'!$I$23</f>
        <v>1535.4604190800001</v>
      </c>
      <c r="D122" s="36">
        <f>SUMIFS(СВЦЭМ!$D$33:$D$776,СВЦЭМ!$A$33:$A$776,$A122,СВЦЭМ!$B$33:$B$776,D$119)+'СЕТ СН'!$I$11+СВЦЭМ!$D$10+'СЕТ СН'!$I$6-'СЕТ СН'!$I$23</f>
        <v>1549.75489569</v>
      </c>
      <c r="E122" s="36">
        <f>SUMIFS(СВЦЭМ!$D$33:$D$776,СВЦЭМ!$A$33:$A$776,$A122,СВЦЭМ!$B$33:$B$776,E$119)+'СЕТ СН'!$I$11+СВЦЭМ!$D$10+'СЕТ СН'!$I$6-'СЕТ СН'!$I$23</f>
        <v>1593.16696166</v>
      </c>
      <c r="F122" s="36">
        <f>SUMIFS(СВЦЭМ!$D$33:$D$776,СВЦЭМ!$A$33:$A$776,$A122,СВЦЭМ!$B$33:$B$776,F$119)+'СЕТ СН'!$I$11+СВЦЭМ!$D$10+'СЕТ СН'!$I$6-'СЕТ СН'!$I$23</f>
        <v>1595.05976199</v>
      </c>
      <c r="G122" s="36">
        <f>SUMIFS(СВЦЭМ!$D$33:$D$776,СВЦЭМ!$A$33:$A$776,$A122,СВЦЭМ!$B$33:$B$776,G$119)+'СЕТ СН'!$I$11+СВЦЭМ!$D$10+'СЕТ СН'!$I$6-'СЕТ СН'!$I$23</f>
        <v>1617.1049165700001</v>
      </c>
      <c r="H122" s="36">
        <f>SUMIFS(СВЦЭМ!$D$33:$D$776,СВЦЭМ!$A$33:$A$776,$A122,СВЦЭМ!$B$33:$B$776,H$119)+'СЕТ СН'!$I$11+СВЦЭМ!$D$10+'СЕТ СН'!$I$6-'СЕТ СН'!$I$23</f>
        <v>1603.42011959</v>
      </c>
      <c r="I122" s="36">
        <f>SUMIFS(СВЦЭМ!$D$33:$D$776,СВЦЭМ!$A$33:$A$776,$A122,СВЦЭМ!$B$33:$B$776,I$119)+'СЕТ СН'!$I$11+СВЦЭМ!$D$10+'СЕТ СН'!$I$6-'СЕТ СН'!$I$23</f>
        <v>1616.02293661</v>
      </c>
      <c r="J122" s="36">
        <f>SUMIFS(СВЦЭМ!$D$33:$D$776,СВЦЭМ!$A$33:$A$776,$A122,СВЦЭМ!$B$33:$B$776,J$119)+'СЕТ СН'!$I$11+СВЦЭМ!$D$10+'СЕТ СН'!$I$6-'СЕТ СН'!$I$23</f>
        <v>1561.72700766</v>
      </c>
      <c r="K122" s="36">
        <f>SUMIFS(СВЦЭМ!$D$33:$D$776,СВЦЭМ!$A$33:$A$776,$A122,СВЦЭМ!$B$33:$B$776,K$119)+'СЕТ СН'!$I$11+СВЦЭМ!$D$10+'СЕТ СН'!$I$6-'СЕТ СН'!$I$23</f>
        <v>1511.76787074</v>
      </c>
      <c r="L122" s="36">
        <f>SUMIFS(СВЦЭМ!$D$33:$D$776,СВЦЭМ!$A$33:$A$776,$A122,СВЦЭМ!$B$33:$B$776,L$119)+'СЕТ СН'!$I$11+СВЦЭМ!$D$10+'СЕТ СН'!$I$6-'СЕТ СН'!$I$23</f>
        <v>1467.2694768000001</v>
      </c>
      <c r="M122" s="36">
        <f>SUMIFS(СВЦЭМ!$D$33:$D$776,СВЦЭМ!$A$33:$A$776,$A122,СВЦЭМ!$B$33:$B$776,M$119)+'СЕТ СН'!$I$11+СВЦЭМ!$D$10+'СЕТ СН'!$I$6-'СЕТ СН'!$I$23</f>
        <v>1398.80841988</v>
      </c>
      <c r="N122" s="36">
        <f>SUMIFS(СВЦЭМ!$D$33:$D$776,СВЦЭМ!$A$33:$A$776,$A122,СВЦЭМ!$B$33:$B$776,N$119)+'СЕТ СН'!$I$11+СВЦЭМ!$D$10+'СЕТ СН'!$I$6-'СЕТ СН'!$I$23</f>
        <v>1358.7371295399998</v>
      </c>
      <c r="O122" s="36">
        <f>SUMIFS(СВЦЭМ!$D$33:$D$776,СВЦЭМ!$A$33:$A$776,$A122,СВЦЭМ!$B$33:$B$776,O$119)+'СЕТ СН'!$I$11+СВЦЭМ!$D$10+'СЕТ СН'!$I$6-'СЕТ СН'!$I$23</f>
        <v>1342.27199531</v>
      </c>
      <c r="P122" s="36">
        <f>SUMIFS(СВЦЭМ!$D$33:$D$776,СВЦЭМ!$A$33:$A$776,$A122,СВЦЭМ!$B$33:$B$776,P$119)+'СЕТ СН'!$I$11+СВЦЭМ!$D$10+'СЕТ СН'!$I$6-'СЕТ СН'!$I$23</f>
        <v>1346.3743369200001</v>
      </c>
      <c r="Q122" s="36">
        <f>SUMIFS(СВЦЭМ!$D$33:$D$776,СВЦЭМ!$A$33:$A$776,$A122,СВЦЭМ!$B$33:$B$776,Q$119)+'СЕТ СН'!$I$11+СВЦЭМ!$D$10+'СЕТ СН'!$I$6-'СЕТ СН'!$I$23</f>
        <v>1350.3114498999998</v>
      </c>
      <c r="R122" s="36">
        <f>SUMIFS(СВЦЭМ!$D$33:$D$776,СВЦЭМ!$A$33:$A$776,$A122,СВЦЭМ!$B$33:$B$776,R$119)+'СЕТ СН'!$I$11+СВЦЭМ!$D$10+'СЕТ СН'!$I$6-'СЕТ СН'!$I$23</f>
        <v>1357.8233463500001</v>
      </c>
      <c r="S122" s="36">
        <f>SUMIFS(СВЦЭМ!$D$33:$D$776,СВЦЭМ!$A$33:$A$776,$A122,СВЦЭМ!$B$33:$B$776,S$119)+'СЕТ СН'!$I$11+СВЦЭМ!$D$10+'СЕТ СН'!$I$6-'СЕТ СН'!$I$23</f>
        <v>1361.8561136899998</v>
      </c>
      <c r="T122" s="36">
        <f>SUMIFS(СВЦЭМ!$D$33:$D$776,СВЦЭМ!$A$33:$A$776,$A122,СВЦЭМ!$B$33:$B$776,T$119)+'СЕТ СН'!$I$11+СВЦЭМ!$D$10+'СЕТ СН'!$I$6-'СЕТ СН'!$I$23</f>
        <v>1370.30113721</v>
      </c>
      <c r="U122" s="36">
        <f>SUMIFS(СВЦЭМ!$D$33:$D$776,СВЦЭМ!$A$33:$A$776,$A122,СВЦЭМ!$B$33:$B$776,U$119)+'СЕТ СН'!$I$11+СВЦЭМ!$D$10+'СЕТ СН'!$I$6-'СЕТ СН'!$I$23</f>
        <v>1368.5096042999999</v>
      </c>
      <c r="V122" s="36">
        <f>SUMIFS(СВЦЭМ!$D$33:$D$776,СВЦЭМ!$A$33:$A$776,$A122,СВЦЭМ!$B$33:$B$776,V$119)+'СЕТ СН'!$I$11+СВЦЭМ!$D$10+'СЕТ СН'!$I$6-'СЕТ СН'!$I$23</f>
        <v>1360.97316654</v>
      </c>
      <c r="W122" s="36">
        <f>SUMIFS(СВЦЭМ!$D$33:$D$776,СВЦЭМ!$A$33:$A$776,$A122,СВЦЭМ!$B$33:$B$776,W$119)+'СЕТ СН'!$I$11+СВЦЭМ!$D$10+'СЕТ СН'!$I$6-'СЕТ СН'!$I$23</f>
        <v>1350.0402427499998</v>
      </c>
      <c r="X122" s="36">
        <f>SUMIFS(СВЦЭМ!$D$33:$D$776,СВЦЭМ!$A$33:$A$776,$A122,СВЦЭМ!$B$33:$B$776,X$119)+'СЕТ СН'!$I$11+СВЦЭМ!$D$10+'СЕТ СН'!$I$6-'СЕТ СН'!$I$23</f>
        <v>1372.6825140400001</v>
      </c>
      <c r="Y122" s="36">
        <f>SUMIFS(СВЦЭМ!$D$33:$D$776,СВЦЭМ!$A$33:$A$776,$A122,СВЦЭМ!$B$33:$B$776,Y$119)+'СЕТ СН'!$I$11+СВЦЭМ!$D$10+'СЕТ СН'!$I$6-'СЕТ СН'!$I$23</f>
        <v>1457.3302897899998</v>
      </c>
    </row>
    <row r="123" spans="1:27" ht="15.75" x14ac:dyDescent="0.2">
      <c r="A123" s="35">
        <f t="shared" si="3"/>
        <v>44047</v>
      </c>
      <c r="B123" s="36">
        <f>SUMIFS(СВЦЭМ!$D$33:$D$776,СВЦЭМ!$A$33:$A$776,$A123,СВЦЭМ!$B$33:$B$776,B$119)+'СЕТ СН'!$I$11+СВЦЭМ!$D$10+'СЕТ СН'!$I$6-'СЕТ СН'!$I$23</f>
        <v>1520.55420693</v>
      </c>
      <c r="C123" s="36">
        <f>SUMIFS(СВЦЭМ!$D$33:$D$776,СВЦЭМ!$A$33:$A$776,$A123,СВЦЭМ!$B$33:$B$776,C$119)+'СЕТ СН'!$I$11+СВЦЭМ!$D$10+'СЕТ СН'!$I$6-'СЕТ СН'!$I$23</f>
        <v>1570.19070373</v>
      </c>
      <c r="D123" s="36">
        <f>SUMIFS(СВЦЭМ!$D$33:$D$776,СВЦЭМ!$A$33:$A$776,$A123,СВЦЭМ!$B$33:$B$776,D$119)+'СЕТ СН'!$I$11+СВЦЭМ!$D$10+'СЕТ СН'!$I$6-'СЕТ СН'!$I$23</f>
        <v>1588.7960201400001</v>
      </c>
      <c r="E123" s="36">
        <f>SUMIFS(СВЦЭМ!$D$33:$D$776,СВЦЭМ!$A$33:$A$776,$A123,СВЦЭМ!$B$33:$B$776,E$119)+'СЕТ СН'!$I$11+СВЦЭМ!$D$10+'СЕТ СН'!$I$6-'СЕТ СН'!$I$23</f>
        <v>1618.8731999500001</v>
      </c>
      <c r="F123" s="36">
        <f>SUMIFS(СВЦЭМ!$D$33:$D$776,СВЦЭМ!$A$33:$A$776,$A123,СВЦЭМ!$B$33:$B$776,F$119)+'СЕТ СН'!$I$11+СВЦЭМ!$D$10+'СЕТ СН'!$I$6-'СЕТ СН'!$I$23</f>
        <v>1625.3307547099998</v>
      </c>
      <c r="G123" s="36">
        <f>SUMIFS(СВЦЭМ!$D$33:$D$776,СВЦЭМ!$A$33:$A$776,$A123,СВЦЭМ!$B$33:$B$776,G$119)+'СЕТ СН'!$I$11+СВЦЭМ!$D$10+'СЕТ СН'!$I$6-'СЕТ СН'!$I$23</f>
        <v>1618.7916453299999</v>
      </c>
      <c r="H123" s="36">
        <f>SUMIFS(СВЦЭМ!$D$33:$D$776,СВЦЭМ!$A$33:$A$776,$A123,СВЦЭМ!$B$33:$B$776,H$119)+'СЕТ СН'!$I$11+СВЦЭМ!$D$10+'СЕТ СН'!$I$6-'СЕТ СН'!$I$23</f>
        <v>1576.3183170500001</v>
      </c>
      <c r="I123" s="36">
        <f>SUMIFS(СВЦЭМ!$D$33:$D$776,СВЦЭМ!$A$33:$A$776,$A123,СВЦЭМ!$B$33:$B$776,I$119)+'СЕТ СН'!$I$11+СВЦЭМ!$D$10+'СЕТ СН'!$I$6-'СЕТ СН'!$I$23</f>
        <v>1569.89786843</v>
      </c>
      <c r="J123" s="36">
        <f>SUMIFS(СВЦЭМ!$D$33:$D$776,СВЦЭМ!$A$33:$A$776,$A123,СВЦЭМ!$B$33:$B$776,J$119)+'СЕТ СН'!$I$11+СВЦЭМ!$D$10+'СЕТ СН'!$I$6-'СЕТ СН'!$I$23</f>
        <v>1525.2325290200001</v>
      </c>
      <c r="K123" s="36">
        <f>SUMIFS(СВЦЭМ!$D$33:$D$776,СВЦЭМ!$A$33:$A$776,$A123,СВЦЭМ!$B$33:$B$776,K$119)+'СЕТ СН'!$I$11+СВЦЭМ!$D$10+'СЕТ СН'!$I$6-'СЕТ СН'!$I$23</f>
        <v>1496.7574798000001</v>
      </c>
      <c r="L123" s="36">
        <f>SUMIFS(СВЦЭМ!$D$33:$D$776,СВЦЭМ!$A$33:$A$776,$A123,СВЦЭМ!$B$33:$B$776,L$119)+'СЕТ СН'!$I$11+СВЦЭМ!$D$10+'СЕТ СН'!$I$6-'СЕТ СН'!$I$23</f>
        <v>1491.4615753200001</v>
      </c>
      <c r="M123" s="36">
        <f>SUMIFS(СВЦЭМ!$D$33:$D$776,СВЦЭМ!$A$33:$A$776,$A123,СВЦЭМ!$B$33:$B$776,M$119)+'СЕТ СН'!$I$11+СВЦЭМ!$D$10+'СЕТ СН'!$I$6-'СЕТ СН'!$I$23</f>
        <v>1417.25305478</v>
      </c>
      <c r="N123" s="36">
        <f>SUMIFS(СВЦЭМ!$D$33:$D$776,СВЦЭМ!$A$33:$A$776,$A123,СВЦЭМ!$B$33:$B$776,N$119)+'СЕТ СН'!$I$11+СВЦЭМ!$D$10+'СЕТ СН'!$I$6-'СЕТ СН'!$I$23</f>
        <v>1364.0886098999999</v>
      </c>
      <c r="O123" s="36">
        <f>SUMIFS(СВЦЭМ!$D$33:$D$776,СВЦЭМ!$A$33:$A$776,$A123,СВЦЭМ!$B$33:$B$776,O$119)+'СЕТ СН'!$I$11+СВЦЭМ!$D$10+'СЕТ СН'!$I$6-'СЕТ СН'!$I$23</f>
        <v>1341.47845723</v>
      </c>
      <c r="P123" s="36">
        <f>SUMIFS(СВЦЭМ!$D$33:$D$776,СВЦЭМ!$A$33:$A$776,$A123,СВЦЭМ!$B$33:$B$776,P$119)+'СЕТ СН'!$I$11+СВЦЭМ!$D$10+'СЕТ СН'!$I$6-'СЕТ СН'!$I$23</f>
        <v>1337.4812284099999</v>
      </c>
      <c r="Q123" s="36">
        <f>SUMIFS(СВЦЭМ!$D$33:$D$776,СВЦЭМ!$A$33:$A$776,$A123,СВЦЭМ!$B$33:$B$776,Q$119)+'СЕТ СН'!$I$11+СВЦЭМ!$D$10+'СЕТ СН'!$I$6-'СЕТ СН'!$I$23</f>
        <v>1336.91809371</v>
      </c>
      <c r="R123" s="36">
        <f>SUMIFS(СВЦЭМ!$D$33:$D$776,СВЦЭМ!$A$33:$A$776,$A123,СВЦЭМ!$B$33:$B$776,R$119)+'СЕТ СН'!$I$11+СВЦЭМ!$D$10+'СЕТ СН'!$I$6-'СЕТ СН'!$I$23</f>
        <v>1334.44925418</v>
      </c>
      <c r="S123" s="36">
        <f>SUMIFS(СВЦЭМ!$D$33:$D$776,СВЦЭМ!$A$33:$A$776,$A123,СВЦЭМ!$B$33:$B$776,S$119)+'СЕТ СН'!$I$11+СВЦЭМ!$D$10+'СЕТ СН'!$I$6-'СЕТ СН'!$I$23</f>
        <v>1355.4827915800001</v>
      </c>
      <c r="T123" s="36">
        <f>SUMIFS(СВЦЭМ!$D$33:$D$776,СВЦЭМ!$A$33:$A$776,$A123,СВЦЭМ!$B$33:$B$776,T$119)+'СЕТ СН'!$I$11+СВЦЭМ!$D$10+'СЕТ СН'!$I$6-'СЕТ СН'!$I$23</f>
        <v>1349.9550672999999</v>
      </c>
      <c r="U123" s="36">
        <f>SUMIFS(СВЦЭМ!$D$33:$D$776,СВЦЭМ!$A$33:$A$776,$A123,СВЦЭМ!$B$33:$B$776,U$119)+'СЕТ СН'!$I$11+СВЦЭМ!$D$10+'СЕТ СН'!$I$6-'СЕТ СН'!$I$23</f>
        <v>1350.0048763099999</v>
      </c>
      <c r="V123" s="36">
        <f>SUMIFS(СВЦЭМ!$D$33:$D$776,СВЦЭМ!$A$33:$A$776,$A123,СВЦЭМ!$B$33:$B$776,V$119)+'СЕТ СН'!$I$11+СВЦЭМ!$D$10+'СЕТ СН'!$I$6-'СЕТ СН'!$I$23</f>
        <v>1349.3517087499999</v>
      </c>
      <c r="W123" s="36">
        <f>SUMIFS(СВЦЭМ!$D$33:$D$776,СВЦЭМ!$A$33:$A$776,$A123,СВЦЭМ!$B$33:$B$776,W$119)+'СЕТ СН'!$I$11+СВЦЭМ!$D$10+'СЕТ СН'!$I$6-'СЕТ СН'!$I$23</f>
        <v>1351.0107007500001</v>
      </c>
      <c r="X123" s="36">
        <f>SUMIFS(СВЦЭМ!$D$33:$D$776,СВЦЭМ!$A$33:$A$776,$A123,СВЦЭМ!$B$33:$B$776,X$119)+'СЕТ СН'!$I$11+СВЦЭМ!$D$10+'СЕТ СН'!$I$6-'СЕТ СН'!$I$23</f>
        <v>1375.0511498599999</v>
      </c>
      <c r="Y123" s="36">
        <f>SUMIFS(СВЦЭМ!$D$33:$D$776,СВЦЭМ!$A$33:$A$776,$A123,СВЦЭМ!$B$33:$B$776,Y$119)+'СЕТ СН'!$I$11+СВЦЭМ!$D$10+'СЕТ СН'!$I$6-'СЕТ СН'!$I$23</f>
        <v>1456.8338690199998</v>
      </c>
    </row>
    <row r="124" spans="1:27" ht="15.75" x14ac:dyDescent="0.2">
      <c r="A124" s="35">
        <f t="shared" si="3"/>
        <v>44048</v>
      </c>
      <c r="B124" s="36">
        <f>SUMIFS(СВЦЭМ!$D$33:$D$776,СВЦЭМ!$A$33:$A$776,$A124,СВЦЭМ!$B$33:$B$776,B$119)+'СЕТ СН'!$I$11+СВЦЭМ!$D$10+'СЕТ СН'!$I$6-'СЕТ СН'!$I$23</f>
        <v>1522.4134331499999</v>
      </c>
      <c r="C124" s="36">
        <f>SUMIFS(СВЦЭМ!$D$33:$D$776,СВЦЭМ!$A$33:$A$776,$A124,СВЦЭМ!$B$33:$B$776,C$119)+'СЕТ СН'!$I$11+СВЦЭМ!$D$10+'СЕТ СН'!$I$6-'СЕТ СН'!$I$23</f>
        <v>1594.0823219700001</v>
      </c>
      <c r="D124" s="36">
        <f>SUMIFS(СВЦЭМ!$D$33:$D$776,СВЦЭМ!$A$33:$A$776,$A124,СВЦЭМ!$B$33:$B$776,D$119)+'СЕТ СН'!$I$11+СВЦЭМ!$D$10+'СЕТ СН'!$I$6-'СЕТ СН'!$I$23</f>
        <v>1608.56395948</v>
      </c>
      <c r="E124" s="36">
        <f>SUMIFS(СВЦЭМ!$D$33:$D$776,СВЦЭМ!$A$33:$A$776,$A124,СВЦЭМ!$B$33:$B$776,E$119)+'СЕТ СН'!$I$11+СВЦЭМ!$D$10+'СЕТ СН'!$I$6-'СЕТ СН'!$I$23</f>
        <v>1619.00293713</v>
      </c>
      <c r="F124" s="36">
        <f>SUMIFS(СВЦЭМ!$D$33:$D$776,СВЦЭМ!$A$33:$A$776,$A124,СВЦЭМ!$B$33:$B$776,F$119)+'СЕТ СН'!$I$11+СВЦЭМ!$D$10+'СЕТ СН'!$I$6-'СЕТ СН'!$I$23</f>
        <v>1617.1059494400001</v>
      </c>
      <c r="G124" s="36">
        <f>SUMIFS(СВЦЭМ!$D$33:$D$776,СВЦЭМ!$A$33:$A$776,$A124,СВЦЭМ!$B$33:$B$776,G$119)+'СЕТ СН'!$I$11+СВЦЭМ!$D$10+'СЕТ СН'!$I$6-'СЕТ СН'!$I$23</f>
        <v>1630.2795733299999</v>
      </c>
      <c r="H124" s="36">
        <f>SUMIFS(СВЦЭМ!$D$33:$D$776,СВЦЭМ!$A$33:$A$776,$A124,СВЦЭМ!$B$33:$B$776,H$119)+'СЕТ СН'!$I$11+СВЦЭМ!$D$10+'СЕТ СН'!$I$6-'СЕТ СН'!$I$23</f>
        <v>1608.1023452700001</v>
      </c>
      <c r="I124" s="36">
        <f>SUMIFS(СВЦЭМ!$D$33:$D$776,СВЦЭМ!$A$33:$A$776,$A124,СВЦЭМ!$B$33:$B$776,I$119)+'СЕТ СН'!$I$11+СВЦЭМ!$D$10+'СЕТ СН'!$I$6-'СЕТ СН'!$I$23</f>
        <v>1574.3553461900001</v>
      </c>
      <c r="J124" s="36">
        <f>SUMIFS(СВЦЭМ!$D$33:$D$776,СВЦЭМ!$A$33:$A$776,$A124,СВЦЭМ!$B$33:$B$776,J$119)+'СЕТ СН'!$I$11+СВЦЭМ!$D$10+'СЕТ СН'!$I$6-'СЕТ СН'!$I$23</f>
        <v>1524.4955960299999</v>
      </c>
      <c r="K124" s="36">
        <f>SUMIFS(СВЦЭМ!$D$33:$D$776,СВЦЭМ!$A$33:$A$776,$A124,СВЦЭМ!$B$33:$B$776,K$119)+'СЕТ СН'!$I$11+СВЦЭМ!$D$10+'СЕТ СН'!$I$6-'СЕТ СН'!$I$23</f>
        <v>1533.3365338899998</v>
      </c>
      <c r="L124" s="36">
        <f>SUMIFS(СВЦЭМ!$D$33:$D$776,СВЦЭМ!$A$33:$A$776,$A124,СВЦЭМ!$B$33:$B$776,L$119)+'СЕТ СН'!$I$11+СВЦЭМ!$D$10+'СЕТ СН'!$I$6-'СЕТ СН'!$I$23</f>
        <v>1484.0319309000001</v>
      </c>
      <c r="M124" s="36">
        <f>SUMIFS(СВЦЭМ!$D$33:$D$776,СВЦЭМ!$A$33:$A$776,$A124,СВЦЭМ!$B$33:$B$776,M$119)+'СЕТ СН'!$I$11+СВЦЭМ!$D$10+'СЕТ СН'!$I$6-'СЕТ СН'!$I$23</f>
        <v>1416.0824049399998</v>
      </c>
      <c r="N124" s="36">
        <f>SUMIFS(СВЦЭМ!$D$33:$D$776,СВЦЭМ!$A$33:$A$776,$A124,СВЦЭМ!$B$33:$B$776,N$119)+'СЕТ СН'!$I$11+СВЦЭМ!$D$10+'СЕТ СН'!$I$6-'СЕТ СН'!$I$23</f>
        <v>1367.0470441299999</v>
      </c>
      <c r="O124" s="36">
        <f>SUMIFS(СВЦЭМ!$D$33:$D$776,СВЦЭМ!$A$33:$A$776,$A124,СВЦЭМ!$B$33:$B$776,O$119)+'СЕТ СН'!$I$11+СВЦЭМ!$D$10+'СЕТ СН'!$I$6-'СЕТ СН'!$I$23</f>
        <v>1336.84511589</v>
      </c>
      <c r="P124" s="36">
        <f>SUMIFS(СВЦЭМ!$D$33:$D$776,СВЦЭМ!$A$33:$A$776,$A124,СВЦЭМ!$B$33:$B$776,P$119)+'СЕТ СН'!$I$11+СВЦЭМ!$D$10+'СЕТ СН'!$I$6-'СЕТ СН'!$I$23</f>
        <v>1344.1700497500001</v>
      </c>
      <c r="Q124" s="36">
        <f>SUMIFS(СВЦЭМ!$D$33:$D$776,СВЦЭМ!$A$33:$A$776,$A124,СВЦЭМ!$B$33:$B$776,Q$119)+'СЕТ СН'!$I$11+СВЦЭМ!$D$10+'СЕТ СН'!$I$6-'СЕТ СН'!$I$23</f>
        <v>1344.6622861400001</v>
      </c>
      <c r="R124" s="36">
        <f>SUMIFS(СВЦЭМ!$D$33:$D$776,СВЦЭМ!$A$33:$A$776,$A124,СВЦЭМ!$B$33:$B$776,R$119)+'СЕТ СН'!$I$11+СВЦЭМ!$D$10+'СЕТ СН'!$I$6-'СЕТ СН'!$I$23</f>
        <v>1339.40802418</v>
      </c>
      <c r="S124" s="36">
        <f>SUMIFS(СВЦЭМ!$D$33:$D$776,СВЦЭМ!$A$33:$A$776,$A124,СВЦЭМ!$B$33:$B$776,S$119)+'СЕТ СН'!$I$11+СВЦЭМ!$D$10+'СЕТ СН'!$I$6-'СЕТ СН'!$I$23</f>
        <v>1340.6127883899999</v>
      </c>
      <c r="T124" s="36">
        <f>SUMIFS(СВЦЭМ!$D$33:$D$776,СВЦЭМ!$A$33:$A$776,$A124,СВЦЭМ!$B$33:$B$776,T$119)+'СЕТ СН'!$I$11+СВЦЭМ!$D$10+'СЕТ СН'!$I$6-'СЕТ СН'!$I$23</f>
        <v>1358.5362279999999</v>
      </c>
      <c r="U124" s="36">
        <f>SUMIFS(СВЦЭМ!$D$33:$D$776,СВЦЭМ!$A$33:$A$776,$A124,СВЦЭМ!$B$33:$B$776,U$119)+'СЕТ СН'!$I$11+СВЦЭМ!$D$10+'СЕТ СН'!$I$6-'СЕТ СН'!$I$23</f>
        <v>1364.9958398700001</v>
      </c>
      <c r="V124" s="36">
        <f>SUMIFS(СВЦЭМ!$D$33:$D$776,СВЦЭМ!$A$33:$A$776,$A124,СВЦЭМ!$B$33:$B$776,V$119)+'СЕТ СН'!$I$11+СВЦЭМ!$D$10+'СЕТ СН'!$I$6-'СЕТ СН'!$I$23</f>
        <v>1346.92837833</v>
      </c>
      <c r="W124" s="36">
        <f>SUMIFS(СВЦЭМ!$D$33:$D$776,СВЦЭМ!$A$33:$A$776,$A124,СВЦЭМ!$B$33:$B$776,W$119)+'СЕТ СН'!$I$11+СВЦЭМ!$D$10+'СЕТ СН'!$I$6-'СЕТ СН'!$I$23</f>
        <v>1345.4012688799999</v>
      </c>
      <c r="X124" s="36">
        <f>SUMIFS(СВЦЭМ!$D$33:$D$776,СВЦЭМ!$A$33:$A$776,$A124,СВЦЭМ!$B$33:$B$776,X$119)+'СЕТ СН'!$I$11+СВЦЭМ!$D$10+'СЕТ СН'!$I$6-'СЕТ СН'!$I$23</f>
        <v>1364.7929008000001</v>
      </c>
      <c r="Y124" s="36">
        <f>SUMIFS(СВЦЭМ!$D$33:$D$776,СВЦЭМ!$A$33:$A$776,$A124,СВЦЭМ!$B$33:$B$776,Y$119)+'СЕТ СН'!$I$11+СВЦЭМ!$D$10+'СЕТ СН'!$I$6-'СЕТ СН'!$I$23</f>
        <v>1470.5509942899998</v>
      </c>
    </row>
    <row r="125" spans="1:27" ht="15.75" x14ac:dyDescent="0.2">
      <c r="A125" s="35">
        <f t="shared" si="3"/>
        <v>44049</v>
      </c>
      <c r="B125" s="36">
        <f>SUMIFS(СВЦЭМ!$D$33:$D$776,СВЦЭМ!$A$33:$A$776,$A125,СВЦЭМ!$B$33:$B$776,B$119)+'СЕТ СН'!$I$11+СВЦЭМ!$D$10+'СЕТ СН'!$I$6-'СЕТ СН'!$I$23</f>
        <v>1573.3816611</v>
      </c>
      <c r="C125" s="36">
        <f>SUMIFS(СВЦЭМ!$D$33:$D$776,СВЦЭМ!$A$33:$A$776,$A125,СВЦЭМ!$B$33:$B$776,C$119)+'СЕТ СН'!$I$11+СВЦЭМ!$D$10+'СЕТ СН'!$I$6-'СЕТ СН'!$I$23</f>
        <v>1624.6185563700001</v>
      </c>
      <c r="D125" s="36">
        <f>SUMIFS(СВЦЭМ!$D$33:$D$776,СВЦЭМ!$A$33:$A$776,$A125,СВЦЭМ!$B$33:$B$776,D$119)+'СЕТ СН'!$I$11+СВЦЭМ!$D$10+'СЕТ СН'!$I$6-'СЕТ СН'!$I$23</f>
        <v>1646.02608083</v>
      </c>
      <c r="E125" s="36">
        <f>SUMIFS(СВЦЭМ!$D$33:$D$776,СВЦЭМ!$A$33:$A$776,$A125,СВЦЭМ!$B$33:$B$776,E$119)+'СЕТ СН'!$I$11+СВЦЭМ!$D$10+'СЕТ СН'!$I$6-'СЕТ СН'!$I$23</f>
        <v>1640.9275569500001</v>
      </c>
      <c r="F125" s="36">
        <f>SUMIFS(СВЦЭМ!$D$33:$D$776,СВЦЭМ!$A$33:$A$776,$A125,СВЦЭМ!$B$33:$B$776,F$119)+'СЕТ СН'!$I$11+СВЦЭМ!$D$10+'СЕТ СН'!$I$6-'СЕТ СН'!$I$23</f>
        <v>1631.7413033299999</v>
      </c>
      <c r="G125" s="36">
        <f>SUMIFS(СВЦЭМ!$D$33:$D$776,СВЦЭМ!$A$33:$A$776,$A125,СВЦЭМ!$B$33:$B$776,G$119)+'СЕТ СН'!$I$11+СВЦЭМ!$D$10+'СЕТ СН'!$I$6-'СЕТ СН'!$I$23</f>
        <v>1640.1837455899999</v>
      </c>
      <c r="H125" s="36">
        <f>SUMIFS(СВЦЭМ!$D$33:$D$776,СВЦЭМ!$A$33:$A$776,$A125,СВЦЭМ!$B$33:$B$776,H$119)+'СЕТ СН'!$I$11+СВЦЭМ!$D$10+'СЕТ СН'!$I$6-'СЕТ СН'!$I$23</f>
        <v>1637.9020738199999</v>
      </c>
      <c r="I125" s="36">
        <f>SUMIFS(СВЦЭМ!$D$33:$D$776,СВЦЭМ!$A$33:$A$776,$A125,СВЦЭМ!$B$33:$B$776,I$119)+'СЕТ СН'!$I$11+СВЦЭМ!$D$10+'СЕТ СН'!$I$6-'СЕТ СН'!$I$23</f>
        <v>1587.6673930900001</v>
      </c>
      <c r="J125" s="36">
        <f>SUMIFS(СВЦЭМ!$D$33:$D$776,СВЦЭМ!$A$33:$A$776,$A125,СВЦЭМ!$B$33:$B$776,J$119)+'СЕТ СН'!$I$11+СВЦЭМ!$D$10+'СЕТ СН'!$I$6-'СЕТ СН'!$I$23</f>
        <v>1529.2554412499999</v>
      </c>
      <c r="K125" s="36">
        <f>SUMIFS(СВЦЭМ!$D$33:$D$776,СВЦЭМ!$A$33:$A$776,$A125,СВЦЭМ!$B$33:$B$776,K$119)+'СЕТ СН'!$I$11+СВЦЭМ!$D$10+'СЕТ СН'!$I$6-'СЕТ СН'!$I$23</f>
        <v>1495.4911413599998</v>
      </c>
      <c r="L125" s="36">
        <f>SUMIFS(СВЦЭМ!$D$33:$D$776,СВЦЭМ!$A$33:$A$776,$A125,СВЦЭМ!$B$33:$B$776,L$119)+'СЕТ СН'!$I$11+СВЦЭМ!$D$10+'СЕТ СН'!$I$6-'СЕТ СН'!$I$23</f>
        <v>1481.62237366</v>
      </c>
      <c r="M125" s="36">
        <f>SUMIFS(СВЦЭМ!$D$33:$D$776,СВЦЭМ!$A$33:$A$776,$A125,СВЦЭМ!$B$33:$B$776,M$119)+'СЕТ СН'!$I$11+СВЦЭМ!$D$10+'СЕТ СН'!$I$6-'СЕТ СН'!$I$23</f>
        <v>1408.4746906199998</v>
      </c>
      <c r="N125" s="36">
        <f>SUMIFS(СВЦЭМ!$D$33:$D$776,СВЦЭМ!$A$33:$A$776,$A125,СВЦЭМ!$B$33:$B$776,N$119)+'СЕТ СН'!$I$11+СВЦЭМ!$D$10+'СЕТ СН'!$I$6-'СЕТ СН'!$I$23</f>
        <v>1348.43477889</v>
      </c>
      <c r="O125" s="36">
        <f>SUMIFS(СВЦЭМ!$D$33:$D$776,СВЦЭМ!$A$33:$A$776,$A125,СВЦЭМ!$B$33:$B$776,O$119)+'СЕТ СН'!$I$11+СВЦЭМ!$D$10+'СЕТ СН'!$I$6-'СЕТ СН'!$I$23</f>
        <v>1321.9992315999998</v>
      </c>
      <c r="P125" s="36">
        <f>SUMIFS(СВЦЭМ!$D$33:$D$776,СВЦЭМ!$A$33:$A$776,$A125,СВЦЭМ!$B$33:$B$776,P$119)+'СЕТ СН'!$I$11+СВЦЭМ!$D$10+'СЕТ СН'!$I$6-'СЕТ СН'!$I$23</f>
        <v>1326.5730431100001</v>
      </c>
      <c r="Q125" s="36">
        <f>SUMIFS(СВЦЭМ!$D$33:$D$776,СВЦЭМ!$A$33:$A$776,$A125,СВЦЭМ!$B$33:$B$776,Q$119)+'СЕТ СН'!$I$11+СВЦЭМ!$D$10+'СЕТ СН'!$I$6-'СЕТ СН'!$I$23</f>
        <v>1328.4204484900001</v>
      </c>
      <c r="R125" s="36">
        <f>SUMIFS(СВЦЭМ!$D$33:$D$776,СВЦЭМ!$A$33:$A$776,$A125,СВЦЭМ!$B$33:$B$776,R$119)+'СЕТ СН'!$I$11+СВЦЭМ!$D$10+'СЕТ СН'!$I$6-'СЕТ СН'!$I$23</f>
        <v>1331.3175661800001</v>
      </c>
      <c r="S125" s="36">
        <f>SUMIFS(СВЦЭМ!$D$33:$D$776,СВЦЭМ!$A$33:$A$776,$A125,СВЦЭМ!$B$33:$B$776,S$119)+'СЕТ СН'!$I$11+СВЦЭМ!$D$10+'СЕТ СН'!$I$6-'СЕТ СН'!$I$23</f>
        <v>1333.1973564</v>
      </c>
      <c r="T125" s="36">
        <f>SUMIFS(СВЦЭМ!$D$33:$D$776,СВЦЭМ!$A$33:$A$776,$A125,СВЦЭМ!$B$33:$B$776,T$119)+'СЕТ СН'!$I$11+СВЦЭМ!$D$10+'СЕТ СН'!$I$6-'СЕТ СН'!$I$23</f>
        <v>1327.6110443299999</v>
      </c>
      <c r="U125" s="36">
        <f>SUMIFS(СВЦЭМ!$D$33:$D$776,СВЦЭМ!$A$33:$A$776,$A125,СВЦЭМ!$B$33:$B$776,U$119)+'СЕТ СН'!$I$11+СВЦЭМ!$D$10+'СЕТ СН'!$I$6-'СЕТ СН'!$I$23</f>
        <v>1324.1232406300001</v>
      </c>
      <c r="V125" s="36">
        <f>SUMIFS(СВЦЭМ!$D$33:$D$776,СВЦЭМ!$A$33:$A$776,$A125,СВЦЭМ!$B$33:$B$776,V$119)+'СЕТ СН'!$I$11+СВЦЭМ!$D$10+'СЕТ СН'!$I$6-'СЕТ СН'!$I$23</f>
        <v>1331.6338747</v>
      </c>
      <c r="W125" s="36">
        <f>SUMIFS(СВЦЭМ!$D$33:$D$776,СВЦЭМ!$A$33:$A$776,$A125,СВЦЭМ!$B$33:$B$776,W$119)+'СЕТ СН'!$I$11+СВЦЭМ!$D$10+'СЕТ СН'!$I$6-'СЕТ СН'!$I$23</f>
        <v>1324.5936141699999</v>
      </c>
      <c r="X125" s="36">
        <f>SUMIFS(СВЦЭМ!$D$33:$D$776,СВЦЭМ!$A$33:$A$776,$A125,СВЦЭМ!$B$33:$B$776,X$119)+'СЕТ СН'!$I$11+СВЦЭМ!$D$10+'СЕТ СН'!$I$6-'СЕТ СН'!$I$23</f>
        <v>1366.60598147</v>
      </c>
      <c r="Y125" s="36">
        <f>SUMIFS(СВЦЭМ!$D$33:$D$776,СВЦЭМ!$A$33:$A$776,$A125,СВЦЭМ!$B$33:$B$776,Y$119)+'СЕТ СН'!$I$11+СВЦЭМ!$D$10+'СЕТ СН'!$I$6-'СЕТ СН'!$I$23</f>
        <v>1466.8592980999999</v>
      </c>
    </row>
    <row r="126" spans="1:27" ht="15.75" x14ac:dyDescent="0.2">
      <c r="A126" s="35">
        <f t="shared" si="3"/>
        <v>44050</v>
      </c>
      <c r="B126" s="36">
        <f>SUMIFS(СВЦЭМ!$D$33:$D$776,СВЦЭМ!$A$33:$A$776,$A126,СВЦЭМ!$B$33:$B$776,B$119)+'СЕТ СН'!$I$11+СВЦЭМ!$D$10+'СЕТ СН'!$I$6-'СЕТ СН'!$I$23</f>
        <v>1514.3181923299999</v>
      </c>
      <c r="C126" s="36">
        <f>SUMIFS(СВЦЭМ!$D$33:$D$776,СВЦЭМ!$A$33:$A$776,$A126,СВЦЭМ!$B$33:$B$776,C$119)+'СЕТ СН'!$I$11+СВЦЭМ!$D$10+'СЕТ СН'!$I$6-'СЕТ СН'!$I$23</f>
        <v>1561.2728465</v>
      </c>
      <c r="D126" s="36">
        <f>SUMIFS(СВЦЭМ!$D$33:$D$776,СВЦЭМ!$A$33:$A$776,$A126,СВЦЭМ!$B$33:$B$776,D$119)+'СЕТ СН'!$I$11+СВЦЭМ!$D$10+'СЕТ СН'!$I$6-'СЕТ СН'!$I$23</f>
        <v>1574.2971037500001</v>
      </c>
      <c r="E126" s="36">
        <f>SUMIFS(СВЦЭМ!$D$33:$D$776,СВЦЭМ!$A$33:$A$776,$A126,СВЦЭМ!$B$33:$B$776,E$119)+'СЕТ СН'!$I$11+СВЦЭМ!$D$10+'СЕТ СН'!$I$6-'СЕТ СН'!$I$23</f>
        <v>1601.1968621699998</v>
      </c>
      <c r="F126" s="36">
        <f>SUMIFS(СВЦЭМ!$D$33:$D$776,СВЦЭМ!$A$33:$A$776,$A126,СВЦЭМ!$B$33:$B$776,F$119)+'СЕТ СН'!$I$11+СВЦЭМ!$D$10+'СЕТ СН'!$I$6-'СЕТ СН'!$I$23</f>
        <v>1607.64094045</v>
      </c>
      <c r="G126" s="36">
        <f>SUMIFS(СВЦЭМ!$D$33:$D$776,СВЦЭМ!$A$33:$A$776,$A126,СВЦЭМ!$B$33:$B$776,G$119)+'СЕТ СН'!$I$11+СВЦЭМ!$D$10+'СЕТ СН'!$I$6-'СЕТ СН'!$I$23</f>
        <v>1598.90593315</v>
      </c>
      <c r="H126" s="36">
        <f>SUMIFS(СВЦЭМ!$D$33:$D$776,СВЦЭМ!$A$33:$A$776,$A126,СВЦЭМ!$B$33:$B$776,H$119)+'СЕТ СН'!$I$11+СВЦЭМ!$D$10+'СЕТ СН'!$I$6-'СЕТ СН'!$I$23</f>
        <v>1566.4723875899999</v>
      </c>
      <c r="I126" s="36">
        <f>SUMIFS(СВЦЭМ!$D$33:$D$776,СВЦЭМ!$A$33:$A$776,$A126,СВЦЭМ!$B$33:$B$776,I$119)+'СЕТ СН'!$I$11+СВЦЭМ!$D$10+'СЕТ СН'!$I$6-'СЕТ СН'!$I$23</f>
        <v>1540.1993286500001</v>
      </c>
      <c r="J126" s="36">
        <f>SUMIFS(СВЦЭМ!$D$33:$D$776,СВЦЭМ!$A$33:$A$776,$A126,СВЦЭМ!$B$33:$B$776,J$119)+'СЕТ СН'!$I$11+СВЦЭМ!$D$10+'СЕТ СН'!$I$6-'СЕТ СН'!$I$23</f>
        <v>1508.3697920499999</v>
      </c>
      <c r="K126" s="36">
        <f>SUMIFS(СВЦЭМ!$D$33:$D$776,СВЦЭМ!$A$33:$A$776,$A126,СВЦЭМ!$B$33:$B$776,K$119)+'СЕТ СН'!$I$11+СВЦЭМ!$D$10+'СЕТ СН'!$I$6-'СЕТ СН'!$I$23</f>
        <v>1512.3480560399998</v>
      </c>
      <c r="L126" s="36">
        <f>SUMIFS(СВЦЭМ!$D$33:$D$776,СВЦЭМ!$A$33:$A$776,$A126,СВЦЭМ!$B$33:$B$776,L$119)+'СЕТ СН'!$I$11+СВЦЭМ!$D$10+'СЕТ СН'!$I$6-'СЕТ СН'!$I$23</f>
        <v>1486.72173931</v>
      </c>
      <c r="M126" s="36">
        <f>SUMIFS(СВЦЭМ!$D$33:$D$776,СВЦЭМ!$A$33:$A$776,$A126,СВЦЭМ!$B$33:$B$776,M$119)+'СЕТ СН'!$I$11+СВЦЭМ!$D$10+'СЕТ СН'!$I$6-'СЕТ СН'!$I$23</f>
        <v>1451.9646330999999</v>
      </c>
      <c r="N126" s="36">
        <f>SUMIFS(СВЦЭМ!$D$33:$D$776,СВЦЭМ!$A$33:$A$776,$A126,СВЦЭМ!$B$33:$B$776,N$119)+'СЕТ СН'!$I$11+СВЦЭМ!$D$10+'СЕТ СН'!$I$6-'СЕТ СН'!$I$23</f>
        <v>1399.4621968299998</v>
      </c>
      <c r="O126" s="36">
        <f>SUMIFS(СВЦЭМ!$D$33:$D$776,СВЦЭМ!$A$33:$A$776,$A126,СВЦЭМ!$B$33:$B$776,O$119)+'СЕТ СН'!$I$11+СВЦЭМ!$D$10+'СЕТ СН'!$I$6-'СЕТ СН'!$I$23</f>
        <v>1368.2901661400001</v>
      </c>
      <c r="P126" s="36">
        <f>SUMIFS(СВЦЭМ!$D$33:$D$776,СВЦЭМ!$A$33:$A$776,$A126,СВЦЭМ!$B$33:$B$776,P$119)+'СЕТ СН'!$I$11+СВЦЭМ!$D$10+'СЕТ СН'!$I$6-'СЕТ СН'!$I$23</f>
        <v>1372.4048395300001</v>
      </c>
      <c r="Q126" s="36">
        <f>SUMIFS(СВЦЭМ!$D$33:$D$776,СВЦЭМ!$A$33:$A$776,$A126,СВЦЭМ!$B$33:$B$776,Q$119)+'СЕТ СН'!$I$11+СВЦЭМ!$D$10+'СЕТ СН'!$I$6-'СЕТ СН'!$I$23</f>
        <v>1374.73491732</v>
      </c>
      <c r="R126" s="36">
        <f>SUMIFS(СВЦЭМ!$D$33:$D$776,СВЦЭМ!$A$33:$A$776,$A126,СВЦЭМ!$B$33:$B$776,R$119)+'СЕТ СН'!$I$11+СВЦЭМ!$D$10+'СЕТ СН'!$I$6-'СЕТ СН'!$I$23</f>
        <v>1384.1368044000001</v>
      </c>
      <c r="S126" s="36">
        <f>SUMIFS(СВЦЭМ!$D$33:$D$776,СВЦЭМ!$A$33:$A$776,$A126,СВЦЭМ!$B$33:$B$776,S$119)+'СЕТ СН'!$I$11+СВЦЭМ!$D$10+'СЕТ СН'!$I$6-'СЕТ СН'!$I$23</f>
        <v>1385.9457219000001</v>
      </c>
      <c r="T126" s="36">
        <f>SUMIFS(СВЦЭМ!$D$33:$D$776,СВЦЭМ!$A$33:$A$776,$A126,СВЦЭМ!$B$33:$B$776,T$119)+'СЕТ СН'!$I$11+СВЦЭМ!$D$10+'СЕТ СН'!$I$6-'СЕТ СН'!$I$23</f>
        <v>1373.87832035</v>
      </c>
      <c r="U126" s="36">
        <f>SUMIFS(СВЦЭМ!$D$33:$D$776,СВЦЭМ!$A$33:$A$776,$A126,СВЦЭМ!$B$33:$B$776,U$119)+'СЕТ СН'!$I$11+СВЦЭМ!$D$10+'СЕТ СН'!$I$6-'СЕТ СН'!$I$23</f>
        <v>1384.75863327</v>
      </c>
      <c r="V126" s="36">
        <f>SUMIFS(СВЦЭМ!$D$33:$D$776,СВЦЭМ!$A$33:$A$776,$A126,СВЦЭМ!$B$33:$B$776,V$119)+'СЕТ СН'!$I$11+СВЦЭМ!$D$10+'СЕТ СН'!$I$6-'СЕТ СН'!$I$23</f>
        <v>1401.6793044400001</v>
      </c>
      <c r="W126" s="36">
        <f>SUMIFS(СВЦЭМ!$D$33:$D$776,СВЦЭМ!$A$33:$A$776,$A126,СВЦЭМ!$B$33:$B$776,W$119)+'СЕТ СН'!$I$11+СВЦЭМ!$D$10+'СЕТ СН'!$I$6-'СЕТ СН'!$I$23</f>
        <v>1389.4215529799999</v>
      </c>
      <c r="X126" s="36">
        <f>SUMIFS(СВЦЭМ!$D$33:$D$776,СВЦЭМ!$A$33:$A$776,$A126,СВЦЭМ!$B$33:$B$776,X$119)+'СЕТ СН'!$I$11+СВЦЭМ!$D$10+'СЕТ СН'!$I$6-'СЕТ СН'!$I$23</f>
        <v>1420.59437108</v>
      </c>
      <c r="Y126" s="36">
        <f>SUMIFS(СВЦЭМ!$D$33:$D$776,СВЦЭМ!$A$33:$A$776,$A126,СВЦЭМ!$B$33:$B$776,Y$119)+'СЕТ СН'!$I$11+СВЦЭМ!$D$10+'СЕТ СН'!$I$6-'СЕТ СН'!$I$23</f>
        <v>1505.38346007</v>
      </c>
    </row>
    <row r="127" spans="1:27" ht="15.75" x14ac:dyDescent="0.2">
      <c r="A127" s="35">
        <f t="shared" si="3"/>
        <v>44051</v>
      </c>
      <c r="B127" s="36">
        <f>SUMIFS(СВЦЭМ!$D$33:$D$776,СВЦЭМ!$A$33:$A$776,$A127,СВЦЭМ!$B$33:$B$776,B$119)+'СЕТ СН'!$I$11+СВЦЭМ!$D$10+'СЕТ СН'!$I$6-'СЕТ СН'!$I$23</f>
        <v>1579.6604793699998</v>
      </c>
      <c r="C127" s="36">
        <f>SUMIFS(СВЦЭМ!$D$33:$D$776,СВЦЭМ!$A$33:$A$776,$A127,СВЦЭМ!$B$33:$B$776,C$119)+'СЕТ СН'!$I$11+СВЦЭМ!$D$10+'СЕТ СН'!$I$6-'СЕТ СН'!$I$23</f>
        <v>1602.5506748399998</v>
      </c>
      <c r="D127" s="36">
        <f>SUMIFS(СВЦЭМ!$D$33:$D$776,СВЦЭМ!$A$33:$A$776,$A127,СВЦЭМ!$B$33:$B$776,D$119)+'СЕТ СН'!$I$11+СВЦЭМ!$D$10+'СЕТ СН'!$I$6-'СЕТ СН'!$I$23</f>
        <v>1605.01096198</v>
      </c>
      <c r="E127" s="36">
        <f>SUMIFS(СВЦЭМ!$D$33:$D$776,СВЦЭМ!$A$33:$A$776,$A127,СВЦЭМ!$B$33:$B$776,E$119)+'СЕТ СН'!$I$11+СВЦЭМ!$D$10+'СЕТ СН'!$I$6-'СЕТ СН'!$I$23</f>
        <v>1624.8076618599998</v>
      </c>
      <c r="F127" s="36">
        <f>SUMIFS(СВЦЭМ!$D$33:$D$776,СВЦЭМ!$A$33:$A$776,$A127,СВЦЭМ!$B$33:$B$776,F$119)+'СЕТ СН'!$I$11+СВЦЭМ!$D$10+'СЕТ СН'!$I$6-'СЕТ СН'!$I$23</f>
        <v>1622.93834425</v>
      </c>
      <c r="G127" s="36">
        <f>SUMIFS(СВЦЭМ!$D$33:$D$776,СВЦЭМ!$A$33:$A$776,$A127,СВЦЭМ!$B$33:$B$776,G$119)+'СЕТ СН'!$I$11+СВЦЭМ!$D$10+'СЕТ СН'!$I$6-'СЕТ СН'!$I$23</f>
        <v>1623.10235102</v>
      </c>
      <c r="H127" s="36">
        <f>SUMIFS(СВЦЭМ!$D$33:$D$776,СВЦЭМ!$A$33:$A$776,$A127,СВЦЭМ!$B$33:$B$776,H$119)+'СЕТ СН'!$I$11+СВЦЭМ!$D$10+'СЕТ СН'!$I$6-'СЕТ СН'!$I$23</f>
        <v>1611.1796847099999</v>
      </c>
      <c r="I127" s="36">
        <f>SUMIFS(СВЦЭМ!$D$33:$D$776,СВЦЭМ!$A$33:$A$776,$A127,СВЦЭМ!$B$33:$B$776,I$119)+'СЕТ СН'!$I$11+СВЦЭМ!$D$10+'СЕТ СН'!$I$6-'СЕТ СН'!$I$23</f>
        <v>1575.8890934199999</v>
      </c>
      <c r="J127" s="36">
        <f>SUMIFS(СВЦЭМ!$D$33:$D$776,СВЦЭМ!$A$33:$A$776,$A127,СВЦЭМ!$B$33:$B$776,J$119)+'СЕТ СН'!$I$11+СВЦЭМ!$D$10+'СЕТ СН'!$I$6-'СЕТ СН'!$I$23</f>
        <v>1558.44565388</v>
      </c>
      <c r="K127" s="36">
        <f>SUMIFS(СВЦЭМ!$D$33:$D$776,СВЦЭМ!$A$33:$A$776,$A127,СВЦЭМ!$B$33:$B$776,K$119)+'СЕТ СН'!$I$11+СВЦЭМ!$D$10+'СЕТ СН'!$I$6-'СЕТ СН'!$I$23</f>
        <v>1539.3347907500001</v>
      </c>
      <c r="L127" s="36">
        <f>SUMIFS(СВЦЭМ!$D$33:$D$776,СВЦЭМ!$A$33:$A$776,$A127,СВЦЭМ!$B$33:$B$776,L$119)+'СЕТ СН'!$I$11+СВЦЭМ!$D$10+'СЕТ СН'!$I$6-'СЕТ СН'!$I$23</f>
        <v>1496.0620687000001</v>
      </c>
      <c r="M127" s="36">
        <f>SUMIFS(СВЦЭМ!$D$33:$D$776,СВЦЭМ!$A$33:$A$776,$A127,СВЦЭМ!$B$33:$B$776,M$119)+'СЕТ СН'!$I$11+СВЦЭМ!$D$10+'СЕТ СН'!$I$6-'СЕТ СН'!$I$23</f>
        <v>1403.30108989</v>
      </c>
      <c r="N127" s="36">
        <f>SUMIFS(СВЦЭМ!$D$33:$D$776,СВЦЭМ!$A$33:$A$776,$A127,СВЦЭМ!$B$33:$B$776,N$119)+'СЕТ СН'!$I$11+СВЦЭМ!$D$10+'СЕТ СН'!$I$6-'СЕТ СН'!$I$23</f>
        <v>1359.2097694199999</v>
      </c>
      <c r="O127" s="36">
        <f>SUMIFS(СВЦЭМ!$D$33:$D$776,СВЦЭМ!$A$33:$A$776,$A127,СВЦЭМ!$B$33:$B$776,O$119)+'СЕТ СН'!$I$11+СВЦЭМ!$D$10+'СЕТ СН'!$I$6-'СЕТ СН'!$I$23</f>
        <v>1342.0720046500001</v>
      </c>
      <c r="P127" s="36">
        <f>SUMIFS(СВЦЭМ!$D$33:$D$776,СВЦЭМ!$A$33:$A$776,$A127,СВЦЭМ!$B$33:$B$776,P$119)+'СЕТ СН'!$I$11+СВЦЭМ!$D$10+'СЕТ СН'!$I$6-'СЕТ СН'!$I$23</f>
        <v>1341.0633753500001</v>
      </c>
      <c r="Q127" s="36">
        <f>SUMIFS(СВЦЭМ!$D$33:$D$776,СВЦЭМ!$A$33:$A$776,$A127,СВЦЭМ!$B$33:$B$776,Q$119)+'СЕТ СН'!$I$11+СВЦЭМ!$D$10+'СЕТ СН'!$I$6-'СЕТ СН'!$I$23</f>
        <v>1352.2174718699998</v>
      </c>
      <c r="R127" s="36">
        <f>SUMIFS(СВЦЭМ!$D$33:$D$776,СВЦЭМ!$A$33:$A$776,$A127,СВЦЭМ!$B$33:$B$776,R$119)+'СЕТ СН'!$I$11+СВЦЭМ!$D$10+'СЕТ СН'!$I$6-'СЕТ СН'!$I$23</f>
        <v>1335.1378485299999</v>
      </c>
      <c r="S127" s="36">
        <f>SUMIFS(СВЦЭМ!$D$33:$D$776,СВЦЭМ!$A$33:$A$776,$A127,СВЦЭМ!$B$33:$B$776,S$119)+'СЕТ СН'!$I$11+СВЦЭМ!$D$10+'СЕТ СН'!$I$6-'СЕТ СН'!$I$23</f>
        <v>1343.34678648</v>
      </c>
      <c r="T127" s="36">
        <f>SUMIFS(СВЦЭМ!$D$33:$D$776,СВЦЭМ!$A$33:$A$776,$A127,СВЦЭМ!$B$33:$B$776,T$119)+'СЕТ СН'!$I$11+СВЦЭМ!$D$10+'СЕТ СН'!$I$6-'СЕТ СН'!$I$23</f>
        <v>1360.00730664</v>
      </c>
      <c r="U127" s="36">
        <f>SUMIFS(СВЦЭМ!$D$33:$D$776,СВЦЭМ!$A$33:$A$776,$A127,СВЦЭМ!$B$33:$B$776,U$119)+'СЕТ СН'!$I$11+СВЦЭМ!$D$10+'СЕТ СН'!$I$6-'СЕТ СН'!$I$23</f>
        <v>1366.6739136199999</v>
      </c>
      <c r="V127" s="36">
        <f>SUMIFS(СВЦЭМ!$D$33:$D$776,СВЦЭМ!$A$33:$A$776,$A127,СВЦЭМ!$B$33:$B$776,V$119)+'СЕТ СН'!$I$11+СВЦЭМ!$D$10+'СЕТ СН'!$I$6-'СЕТ СН'!$I$23</f>
        <v>1354.8007888899999</v>
      </c>
      <c r="W127" s="36">
        <f>SUMIFS(СВЦЭМ!$D$33:$D$776,СВЦЭМ!$A$33:$A$776,$A127,СВЦЭМ!$B$33:$B$776,W$119)+'СЕТ СН'!$I$11+СВЦЭМ!$D$10+'СЕТ СН'!$I$6-'СЕТ СН'!$I$23</f>
        <v>1343.0652457000001</v>
      </c>
      <c r="X127" s="36">
        <f>SUMIFS(СВЦЭМ!$D$33:$D$776,СВЦЭМ!$A$33:$A$776,$A127,СВЦЭМ!$B$33:$B$776,X$119)+'СЕТ СН'!$I$11+СВЦЭМ!$D$10+'СЕТ СН'!$I$6-'СЕТ СН'!$I$23</f>
        <v>1367.4976947499999</v>
      </c>
      <c r="Y127" s="36">
        <f>SUMIFS(СВЦЭМ!$D$33:$D$776,СВЦЭМ!$A$33:$A$776,$A127,СВЦЭМ!$B$33:$B$776,Y$119)+'СЕТ СН'!$I$11+СВЦЭМ!$D$10+'СЕТ СН'!$I$6-'СЕТ СН'!$I$23</f>
        <v>1464.2783352299998</v>
      </c>
    </row>
    <row r="128" spans="1:27" ht="15.75" x14ac:dyDescent="0.2">
      <c r="A128" s="35">
        <f t="shared" si="3"/>
        <v>44052</v>
      </c>
      <c r="B128" s="36">
        <f>SUMIFS(СВЦЭМ!$D$33:$D$776,СВЦЭМ!$A$33:$A$776,$A128,СВЦЭМ!$B$33:$B$776,B$119)+'СЕТ СН'!$I$11+СВЦЭМ!$D$10+'СЕТ СН'!$I$6-'СЕТ СН'!$I$23</f>
        <v>1551.16478007</v>
      </c>
      <c r="C128" s="36">
        <f>SUMIFS(СВЦЭМ!$D$33:$D$776,СВЦЭМ!$A$33:$A$776,$A128,СВЦЭМ!$B$33:$B$776,C$119)+'СЕТ СН'!$I$11+СВЦЭМ!$D$10+'СЕТ СН'!$I$6-'СЕТ СН'!$I$23</f>
        <v>1634.31480515</v>
      </c>
      <c r="D128" s="36">
        <f>SUMIFS(СВЦЭМ!$D$33:$D$776,СВЦЭМ!$A$33:$A$776,$A128,СВЦЭМ!$B$33:$B$776,D$119)+'СЕТ СН'!$I$11+СВЦЭМ!$D$10+'СЕТ СН'!$I$6-'СЕТ СН'!$I$23</f>
        <v>1627.71930722</v>
      </c>
      <c r="E128" s="36">
        <f>SUMIFS(СВЦЭМ!$D$33:$D$776,СВЦЭМ!$A$33:$A$776,$A128,СВЦЭМ!$B$33:$B$776,E$119)+'СЕТ СН'!$I$11+СВЦЭМ!$D$10+'СЕТ СН'!$I$6-'СЕТ СН'!$I$23</f>
        <v>1622.6055153699999</v>
      </c>
      <c r="F128" s="36">
        <f>SUMIFS(СВЦЭМ!$D$33:$D$776,СВЦЭМ!$A$33:$A$776,$A128,СВЦЭМ!$B$33:$B$776,F$119)+'СЕТ СН'!$I$11+СВЦЭМ!$D$10+'СЕТ СН'!$I$6-'СЕТ СН'!$I$23</f>
        <v>1616.8326213599998</v>
      </c>
      <c r="G128" s="36">
        <f>SUMIFS(СВЦЭМ!$D$33:$D$776,СВЦЭМ!$A$33:$A$776,$A128,СВЦЭМ!$B$33:$B$776,G$119)+'СЕТ СН'!$I$11+СВЦЭМ!$D$10+'СЕТ СН'!$I$6-'СЕТ СН'!$I$23</f>
        <v>1623.46900067</v>
      </c>
      <c r="H128" s="36">
        <f>SUMIFS(СВЦЭМ!$D$33:$D$776,СВЦЭМ!$A$33:$A$776,$A128,СВЦЭМ!$B$33:$B$776,H$119)+'СЕТ СН'!$I$11+СВЦЭМ!$D$10+'СЕТ СН'!$I$6-'СЕТ СН'!$I$23</f>
        <v>1634.9708868499999</v>
      </c>
      <c r="I128" s="36">
        <f>SUMIFS(СВЦЭМ!$D$33:$D$776,СВЦЭМ!$A$33:$A$776,$A128,СВЦЭМ!$B$33:$B$776,I$119)+'СЕТ СН'!$I$11+СВЦЭМ!$D$10+'СЕТ СН'!$I$6-'СЕТ СН'!$I$23</f>
        <v>1631.3952158699999</v>
      </c>
      <c r="J128" s="36">
        <f>SUMIFS(СВЦЭМ!$D$33:$D$776,СВЦЭМ!$A$33:$A$776,$A128,СВЦЭМ!$B$33:$B$776,J$119)+'СЕТ СН'!$I$11+СВЦЭМ!$D$10+'СЕТ СН'!$I$6-'СЕТ СН'!$I$23</f>
        <v>1581.48161501</v>
      </c>
      <c r="K128" s="36">
        <f>SUMIFS(СВЦЭМ!$D$33:$D$776,СВЦЭМ!$A$33:$A$776,$A128,СВЦЭМ!$B$33:$B$776,K$119)+'СЕТ СН'!$I$11+СВЦЭМ!$D$10+'СЕТ СН'!$I$6-'СЕТ СН'!$I$23</f>
        <v>1539.1784553699999</v>
      </c>
      <c r="L128" s="36">
        <f>SUMIFS(СВЦЭМ!$D$33:$D$776,СВЦЭМ!$A$33:$A$776,$A128,СВЦЭМ!$B$33:$B$776,L$119)+'СЕТ СН'!$I$11+СВЦЭМ!$D$10+'СЕТ СН'!$I$6-'СЕТ СН'!$I$23</f>
        <v>1493.4278401500001</v>
      </c>
      <c r="M128" s="36">
        <f>SUMIFS(СВЦЭМ!$D$33:$D$776,СВЦЭМ!$A$33:$A$776,$A128,СВЦЭМ!$B$33:$B$776,M$119)+'СЕТ СН'!$I$11+СВЦЭМ!$D$10+'СЕТ СН'!$I$6-'СЕТ СН'!$I$23</f>
        <v>1407.6625808399999</v>
      </c>
      <c r="N128" s="36">
        <f>SUMIFS(СВЦЭМ!$D$33:$D$776,СВЦЭМ!$A$33:$A$776,$A128,СВЦЭМ!$B$33:$B$776,N$119)+'СЕТ СН'!$I$11+СВЦЭМ!$D$10+'СЕТ СН'!$I$6-'СЕТ СН'!$I$23</f>
        <v>1355.5260849599999</v>
      </c>
      <c r="O128" s="36">
        <f>SUMIFS(СВЦЭМ!$D$33:$D$776,СВЦЭМ!$A$33:$A$776,$A128,СВЦЭМ!$B$33:$B$776,O$119)+'СЕТ СН'!$I$11+СВЦЭМ!$D$10+'СЕТ СН'!$I$6-'СЕТ СН'!$I$23</f>
        <v>1323.32274605</v>
      </c>
      <c r="P128" s="36">
        <f>SUMIFS(СВЦЭМ!$D$33:$D$776,СВЦЭМ!$A$33:$A$776,$A128,СВЦЭМ!$B$33:$B$776,P$119)+'СЕТ СН'!$I$11+СВЦЭМ!$D$10+'СЕТ СН'!$I$6-'СЕТ СН'!$I$23</f>
        <v>1325.9164535599998</v>
      </c>
      <c r="Q128" s="36">
        <f>SUMIFS(СВЦЭМ!$D$33:$D$776,СВЦЭМ!$A$33:$A$776,$A128,СВЦЭМ!$B$33:$B$776,Q$119)+'СЕТ СН'!$I$11+СВЦЭМ!$D$10+'СЕТ СН'!$I$6-'СЕТ СН'!$I$23</f>
        <v>1343.8485049599999</v>
      </c>
      <c r="R128" s="36">
        <f>SUMIFS(СВЦЭМ!$D$33:$D$776,СВЦЭМ!$A$33:$A$776,$A128,СВЦЭМ!$B$33:$B$776,R$119)+'СЕТ СН'!$I$11+СВЦЭМ!$D$10+'СЕТ СН'!$I$6-'СЕТ СН'!$I$23</f>
        <v>1330.5473565299999</v>
      </c>
      <c r="S128" s="36">
        <f>SUMIFS(СВЦЭМ!$D$33:$D$776,СВЦЭМ!$A$33:$A$776,$A128,СВЦЭМ!$B$33:$B$776,S$119)+'СЕТ СН'!$I$11+СВЦЭМ!$D$10+'СЕТ СН'!$I$6-'СЕТ СН'!$I$23</f>
        <v>1332.8891485199999</v>
      </c>
      <c r="T128" s="36">
        <f>SUMIFS(СВЦЭМ!$D$33:$D$776,СВЦЭМ!$A$33:$A$776,$A128,СВЦЭМ!$B$33:$B$776,T$119)+'СЕТ СН'!$I$11+СВЦЭМ!$D$10+'СЕТ СН'!$I$6-'СЕТ СН'!$I$23</f>
        <v>1343.59112435</v>
      </c>
      <c r="U128" s="36">
        <f>SUMIFS(СВЦЭМ!$D$33:$D$776,СВЦЭМ!$A$33:$A$776,$A128,СВЦЭМ!$B$33:$B$776,U$119)+'СЕТ СН'!$I$11+СВЦЭМ!$D$10+'СЕТ СН'!$I$6-'СЕТ СН'!$I$23</f>
        <v>1348.3836961699999</v>
      </c>
      <c r="V128" s="36">
        <f>SUMIFS(СВЦЭМ!$D$33:$D$776,СВЦЭМ!$A$33:$A$776,$A128,СВЦЭМ!$B$33:$B$776,V$119)+'СЕТ СН'!$I$11+СВЦЭМ!$D$10+'СЕТ СН'!$I$6-'СЕТ СН'!$I$23</f>
        <v>1348.73356999</v>
      </c>
      <c r="W128" s="36">
        <f>SUMIFS(СВЦЭМ!$D$33:$D$776,СВЦЭМ!$A$33:$A$776,$A128,СВЦЭМ!$B$33:$B$776,W$119)+'СЕТ СН'!$I$11+СВЦЭМ!$D$10+'СЕТ СН'!$I$6-'СЕТ СН'!$I$23</f>
        <v>1334.66054136</v>
      </c>
      <c r="X128" s="36">
        <f>SUMIFS(СВЦЭМ!$D$33:$D$776,СВЦЭМ!$A$33:$A$776,$A128,СВЦЭМ!$B$33:$B$776,X$119)+'СЕТ СН'!$I$11+СВЦЭМ!$D$10+'СЕТ СН'!$I$6-'СЕТ СН'!$I$23</f>
        <v>1365.5297176899999</v>
      </c>
      <c r="Y128" s="36">
        <f>SUMIFS(СВЦЭМ!$D$33:$D$776,СВЦЭМ!$A$33:$A$776,$A128,СВЦЭМ!$B$33:$B$776,Y$119)+'СЕТ СН'!$I$11+СВЦЭМ!$D$10+'СЕТ СН'!$I$6-'СЕТ СН'!$I$23</f>
        <v>1468.9769757099998</v>
      </c>
    </row>
    <row r="129" spans="1:25" ht="15.75" x14ac:dyDescent="0.2">
      <c r="A129" s="35">
        <f t="shared" si="3"/>
        <v>44053</v>
      </c>
      <c r="B129" s="36">
        <f>SUMIFS(СВЦЭМ!$D$33:$D$776,СВЦЭМ!$A$33:$A$776,$A129,СВЦЭМ!$B$33:$B$776,B$119)+'СЕТ СН'!$I$11+СВЦЭМ!$D$10+'СЕТ СН'!$I$6-'СЕТ СН'!$I$23</f>
        <v>1555.75995326</v>
      </c>
      <c r="C129" s="36">
        <f>SUMIFS(СВЦЭМ!$D$33:$D$776,СВЦЭМ!$A$33:$A$776,$A129,СВЦЭМ!$B$33:$B$776,C$119)+'СЕТ СН'!$I$11+СВЦЭМ!$D$10+'СЕТ СН'!$I$6-'СЕТ СН'!$I$23</f>
        <v>1608.4194632499998</v>
      </c>
      <c r="D129" s="36">
        <f>SUMIFS(СВЦЭМ!$D$33:$D$776,СВЦЭМ!$A$33:$A$776,$A129,СВЦЭМ!$B$33:$B$776,D$119)+'СЕТ СН'!$I$11+СВЦЭМ!$D$10+'СЕТ СН'!$I$6-'СЕТ СН'!$I$23</f>
        <v>1590.9344081199999</v>
      </c>
      <c r="E129" s="36">
        <f>SUMIFS(СВЦЭМ!$D$33:$D$776,СВЦЭМ!$A$33:$A$776,$A129,СВЦЭМ!$B$33:$B$776,E$119)+'СЕТ СН'!$I$11+СВЦЭМ!$D$10+'СЕТ СН'!$I$6-'СЕТ СН'!$I$23</f>
        <v>1578.7587467399999</v>
      </c>
      <c r="F129" s="36">
        <f>SUMIFS(СВЦЭМ!$D$33:$D$776,СВЦЭМ!$A$33:$A$776,$A129,СВЦЭМ!$B$33:$B$776,F$119)+'СЕТ СН'!$I$11+СВЦЭМ!$D$10+'СЕТ СН'!$I$6-'СЕТ СН'!$I$23</f>
        <v>1571.78831421</v>
      </c>
      <c r="G129" s="36">
        <f>SUMIFS(СВЦЭМ!$D$33:$D$776,СВЦЭМ!$A$33:$A$776,$A129,СВЦЭМ!$B$33:$B$776,G$119)+'СЕТ СН'!$I$11+СВЦЭМ!$D$10+'СЕТ СН'!$I$6-'СЕТ СН'!$I$23</f>
        <v>1580.20034235</v>
      </c>
      <c r="H129" s="36">
        <f>SUMIFS(СВЦЭМ!$D$33:$D$776,СВЦЭМ!$A$33:$A$776,$A129,СВЦЭМ!$B$33:$B$776,H$119)+'СЕТ СН'!$I$11+СВЦЭМ!$D$10+'СЕТ СН'!$I$6-'СЕТ СН'!$I$23</f>
        <v>1608.34640341</v>
      </c>
      <c r="I129" s="36">
        <f>SUMIFS(СВЦЭМ!$D$33:$D$776,СВЦЭМ!$A$33:$A$776,$A129,СВЦЭМ!$B$33:$B$776,I$119)+'СЕТ СН'!$I$11+СВЦЭМ!$D$10+'СЕТ СН'!$I$6-'СЕТ СН'!$I$23</f>
        <v>1602.4050060899999</v>
      </c>
      <c r="J129" s="36">
        <f>SUMIFS(СВЦЭМ!$D$33:$D$776,СВЦЭМ!$A$33:$A$776,$A129,СВЦЭМ!$B$33:$B$776,J$119)+'СЕТ СН'!$I$11+СВЦЭМ!$D$10+'СЕТ СН'!$I$6-'СЕТ СН'!$I$23</f>
        <v>1549.40374066</v>
      </c>
      <c r="K129" s="36">
        <f>SUMIFS(СВЦЭМ!$D$33:$D$776,СВЦЭМ!$A$33:$A$776,$A129,СВЦЭМ!$B$33:$B$776,K$119)+'СЕТ СН'!$I$11+СВЦЭМ!$D$10+'СЕТ СН'!$I$6-'СЕТ СН'!$I$23</f>
        <v>1503.8773990499999</v>
      </c>
      <c r="L129" s="36">
        <f>SUMIFS(СВЦЭМ!$D$33:$D$776,СВЦЭМ!$A$33:$A$776,$A129,СВЦЭМ!$B$33:$B$776,L$119)+'СЕТ СН'!$I$11+СВЦЭМ!$D$10+'СЕТ СН'!$I$6-'СЕТ СН'!$I$23</f>
        <v>1494.8708904999999</v>
      </c>
      <c r="M129" s="36">
        <f>SUMIFS(СВЦЭМ!$D$33:$D$776,СВЦЭМ!$A$33:$A$776,$A129,СВЦЭМ!$B$33:$B$776,M$119)+'СЕТ СН'!$I$11+СВЦЭМ!$D$10+'СЕТ СН'!$I$6-'СЕТ СН'!$I$23</f>
        <v>1442.4463327200001</v>
      </c>
      <c r="N129" s="36">
        <f>SUMIFS(СВЦЭМ!$D$33:$D$776,СВЦЭМ!$A$33:$A$776,$A129,СВЦЭМ!$B$33:$B$776,N$119)+'СЕТ СН'!$I$11+СВЦЭМ!$D$10+'СЕТ СН'!$I$6-'СЕТ СН'!$I$23</f>
        <v>1380.2741215799999</v>
      </c>
      <c r="O129" s="36">
        <f>SUMIFS(СВЦЭМ!$D$33:$D$776,СВЦЭМ!$A$33:$A$776,$A129,СВЦЭМ!$B$33:$B$776,O$119)+'СЕТ СН'!$I$11+СВЦЭМ!$D$10+'СЕТ СН'!$I$6-'СЕТ СН'!$I$23</f>
        <v>1344.81368103</v>
      </c>
      <c r="P129" s="36">
        <f>SUMIFS(СВЦЭМ!$D$33:$D$776,СВЦЭМ!$A$33:$A$776,$A129,СВЦЭМ!$B$33:$B$776,P$119)+'СЕТ СН'!$I$11+СВЦЭМ!$D$10+'СЕТ СН'!$I$6-'СЕТ СН'!$I$23</f>
        <v>1318.2401727000001</v>
      </c>
      <c r="Q129" s="36">
        <f>SUMIFS(СВЦЭМ!$D$33:$D$776,СВЦЭМ!$A$33:$A$776,$A129,СВЦЭМ!$B$33:$B$776,Q$119)+'СЕТ СН'!$I$11+СВЦЭМ!$D$10+'СЕТ СН'!$I$6-'СЕТ СН'!$I$23</f>
        <v>1324.46969859</v>
      </c>
      <c r="R129" s="36">
        <f>SUMIFS(СВЦЭМ!$D$33:$D$776,СВЦЭМ!$A$33:$A$776,$A129,СВЦЭМ!$B$33:$B$776,R$119)+'СЕТ СН'!$I$11+СВЦЭМ!$D$10+'СЕТ СН'!$I$6-'СЕТ СН'!$I$23</f>
        <v>1329.0642274100001</v>
      </c>
      <c r="S129" s="36">
        <f>SUMIFS(СВЦЭМ!$D$33:$D$776,СВЦЭМ!$A$33:$A$776,$A129,СВЦЭМ!$B$33:$B$776,S$119)+'СЕТ СН'!$I$11+СВЦЭМ!$D$10+'СЕТ СН'!$I$6-'СЕТ СН'!$I$23</f>
        <v>1328.9808259199999</v>
      </c>
      <c r="T129" s="36">
        <f>SUMIFS(СВЦЭМ!$D$33:$D$776,СВЦЭМ!$A$33:$A$776,$A129,СВЦЭМ!$B$33:$B$776,T$119)+'СЕТ СН'!$I$11+СВЦЭМ!$D$10+'СЕТ СН'!$I$6-'СЕТ СН'!$I$23</f>
        <v>1338.70246438</v>
      </c>
      <c r="U129" s="36">
        <f>SUMIFS(СВЦЭМ!$D$33:$D$776,СВЦЭМ!$A$33:$A$776,$A129,СВЦЭМ!$B$33:$B$776,U$119)+'СЕТ СН'!$I$11+СВЦЭМ!$D$10+'СЕТ СН'!$I$6-'СЕТ СН'!$I$23</f>
        <v>1339.6553813599999</v>
      </c>
      <c r="V129" s="36">
        <f>SUMIFS(СВЦЭМ!$D$33:$D$776,СВЦЭМ!$A$33:$A$776,$A129,СВЦЭМ!$B$33:$B$776,V$119)+'СЕТ СН'!$I$11+СВЦЭМ!$D$10+'СЕТ СН'!$I$6-'СЕТ СН'!$I$23</f>
        <v>1330.20689552</v>
      </c>
      <c r="W129" s="36">
        <f>SUMIFS(СВЦЭМ!$D$33:$D$776,СВЦЭМ!$A$33:$A$776,$A129,СВЦЭМ!$B$33:$B$776,W$119)+'СЕТ СН'!$I$11+СВЦЭМ!$D$10+'СЕТ СН'!$I$6-'СЕТ СН'!$I$23</f>
        <v>1314.8248195400001</v>
      </c>
      <c r="X129" s="36">
        <f>SUMIFS(СВЦЭМ!$D$33:$D$776,СВЦЭМ!$A$33:$A$776,$A129,СВЦЭМ!$B$33:$B$776,X$119)+'СЕТ СН'!$I$11+СВЦЭМ!$D$10+'СЕТ СН'!$I$6-'СЕТ СН'!$I$23</f>
        <v>1347.2691845899999</v>
      </c>
      <c r="Y129" s="36">
        <f>SUMIFS(СВЦЭМ!$D$33:$D$776,СВЦЭМ!$A$33:$A$776,$A129,СВЦЭМ!$B$33:$B$776,Y$119)+'СЕТ СН'!$I$11+СВЦЭМ!$D$10+'СЕТ СН'!$I$6-'СЕТ СН'!$I$23</f>
        <v>1425.98674996</v>
      </c>
    </row>
    <row r="130" spans="1:25" ht="15.75" x14ac:dyDescent="0.2">
      <c r="A130" s="35">
        <f t="shared" si="3"/>
        <v>44054</v>
      </c>
      <c r="B130" s="36">
        <f>SUMIFS(СВЦЭМ!$D$33:$D$776,СВЦЭМ!$A$33:$A$776,$A130,СВЦЭМ!$B$33:$B$776,B$119)+'СЕТ СН'!$I$11+СВЦЭМ!$D$10+'СЕТ СН'!$I$6-'СЕТ СН'!$I$23</f>
        <v>1516.0786379900001</v>
      </c>
      <c r="C130" s="36">
        <f>SUMIFS(СВЦЭМ!$D$33:$D$776,СВЦЭМ!$A$33:$A$776,$A130,СВЦЭМ!$B$33:$B$776,C$119)+'СЕТ СН'!$I$11+СВЦЭМ!$D$10+'СЕТ СН'!$I$6-'СЕТ СН'!$I$23</f>
        <v>1558.8000141499999</v>
      </c>
      <c r="D130" s="36">
        <f>SUMIFS(СВЦЭМ!$D$33:$D$776,СВЦЭМ!$A$33:$A$776,$A130,СВЦЭМ!$B$33:$B$776,D$119)+'СЕТ СН'!$I$11+СВЦЭМ!$D$10+'СЕТ СН'!$I$6-'СЕТ СН'!$I$23</f>
        <v>1553.3225300499998</v>
      </c>
      <c r="E130" s="36">
        <f>SUMIFS(СВЦЭМ!$D$33:$D$776,СВЦЭМ!$A$33:$A$776,$A130,СВЦЭМ!$B$33:$B$776,E$119)+'СЕТ СН'!$I$11+СВЦЭМ!$D$10+'СЕТ СН'!$I$6-'СЕТ СН'!$I$23</f>
        <v>1539.5189516999999</v>
      </c>
      <c r="F130" s="36">
        <f>SUMIFS(СВЦЭМ!$D$33:$D$776,СВЦЭМ!$A$33:$A$776,$A130,СВЦЭМ!$B$33:$B$776,F$119)+'СЕТ СН'!$I$11+СВЦЭМ!$D$10+'СЕТ СН'!$I$6-'СЕТ СН'!$I$23</f>
        <v>1525.7007977999999</v>
      </c>
      <c r="G130" s="36">
        <f>SUMIFS(СВЦЭМ!$D$33:$D$776,СВЦЭМ!$A$33:$A$776,$A130,СВЦЭМ!$B$33:$B$776,G$119)+'СЕТ СН'!$I$11+СВЦЭМ!$D$10+'СЕТ СН'!$I$6-'СЕТ СН'!$I$23</f>
        <v>1538.1672069000001</v>
      </c>
      <c r="H130" s="36">
        <f>SUMIFS(СВЦЭМ!$D$33:$D$776,СВЦЭМ!$A$33:$A$776,$A130,СВЦЭМ!$B$33:$B$776,H$119)+'СЕТ СН'!$I$11+СВЦЭМ!$D$10+'СЕТ СН'!$I$6-'СЕТ СН'!$I$23</f>
        <v>1507.34676681</v>
      </c>
      <c r="I130" s="36">
        <f>SUMIFS(СВЦЭМ!$D$33:$D$776,СВЦЭМ!$A$33:$A$776,$A130,СВЦЭМ!$B$33:$B$776,I$119)+'СЕТ СН'!$I$11+СВЦЭМ!$D$10+'СЕТ СН'!$I$6-'СЕТ СН'!$I$23</f>
        <v>1492.3089926299999</v>
      </c>
      <c r="J130" s="36">
        <f>SUMIFS(СВЦЭМ!$D$33:$D$776,СВЦЭМ!$A$33:$A$776,$A130,СВЦЭМ!$B$33:$B$776,J$119)+'СЕТ СН'!$I$11+СВЦЭМ!$D$10+'СЕТ СН'!$I$6-'СЕТ СН'!$I$23</f>
        <v>1466.0872277399999</v>
      </c>
      <c r="K130" s="36">
        <f>SUMIFS(СВЦЭМ!$D$33:$D$776,СВЦЭМ!$A$33:$A$776,$A130,СВЦЭМ!$B$33:$B$776,K$119)+'СЕТ СН'!$I$11+СВЦЭМ!$D$10+'СЕТ СН'!$I$6-'СЕТ СН'!$I$23</f>
        <v>1442.6388717999998</v>
      </c>
      <c r="L130" s="36">
        <f>SUMIFS(СВЦЭМ!$D$33:$D$776,СВЦЭМ!$A$33:$A$776,$A130,СВЦЭМ!$B$33:$B$776,L$119)+'СЕТ СН'!$I$11+СВЦЭМ!$D$10+'СЕТ СН'!$I$6-'СЕТ СН'!$I$23</f>
        <v>1432.6427110300001</v>
      </c>
      <c r="M130" s="36">
        <f>SUMIFS(СВЦЭМ!$D$33:$D$776,СВЦЭМ!$A$33:$A$776,$A130,СВЦЭМ!$B$33:$B$776,M$119)+'СЕТ СН'!$I$11+СВЦЭМ!$D$10+'СЕТ СН'!$I$6-'СЕТ СН'!$I$23</f>
        <v>1389.84576782</v>
      </c>
      <c r="N130" s="36">
        <f>SUMIFS(СВЦЭМ!$D$33:$D$776,СВЦЭМ!$A$33:$A$776,$A130,СВЦЭМ!$B$33:$B$776,N$119)+'СЕТ СН'!$I$11+СВЦЭМ!$D$10+'СЕТ СН'!$I$6-'СЕТ СН'!$I$23</f>
        <v>1374.5491568799998</v>
      </c>
      <c r="O130" s="36">
        <f>SUMIFS(СВЦЭМ!$D$33:$D$776,СВЦЭМ!$A$33:$A$776,$A130,СВЦЭМ!$B$33:$B$776,O$119)+'СЕТ СН'!$I$11+СВЦЭМ!$D$10+'СЕТ СН'!$I$6-'СЕТ СН'!$I$23</f>
        <v>1379.1619270199999</v>
      </c>
      <c r="P130" s="36">
        <f>SUMIFS(СВЦЭМ!$D$33:$D$776,СВЦЭМ!$A$33:$A$776,$A130,СВЦЭМ!$B$33:$B$776,P$119)+'СЕТ СН'!$I$11+СВЦЭМ!$D$10+'СЕТ СН'!$I$6-'СЕТ СН'!$I$23</f>
        <v>1378.8350735899999</v>
      </c>
      <c r="Q130" s="36">
        <f>SUMIFS(СВЦЭМ!$D$33:$D$776,СВЦЭМ!$A$33:$A$776,$A130,СВЦЭМ!$B$33:$B$776,Q$119)+'СЕТ СН'!$I$11+СВЦЭМ!$D$10+'СЕТ СН'!$I$6-'СЕТ СН'!$I$23</f>
        <v>1378.0927630199999</v>
      </c>
      <c r="R130" s="36">
        <f>SUMIFS(СВЦЭМ!$D$33:$D$776,СВЦЭМ!$A$33:$A$776,$A130,СВЦЭМ!$B$33:$B$776,R$119)+'СЕТ СН'!$I$11+СВЦЭМ!$D$10+'СЕТ СН'!$I$6-'СЕТ СН'!$I$23</f>
        <v>1372.5769664099998</v>
      </c>
      <c r="S130" s="36">
        <f>SUMIFS(СВЦЭМ!$D$33:$D$776,СВЦЭМ!$A$33:$A$776,$A130,СВЦЭМ!$B$33:$B$776,S$119)+'СЕТ СН'!$I$11+СВЦЭМ!$D$10+'СЕТ СН'!$I$6-'СЕТ СН'!$I$23</f>
        <v>1378.09643145</v>
      </c>
      <c r="T130" s="36">
        <f>SUMIFS(СВЦЭМ!$D$33:$D$776,СВЦЭМ!$A$33:$A$776,$A130,СВЦЭМ!$B$33:$B$776,T$119)+'СЕТ СН'!$I$11+СВЦЭМ!$D$10+'СЕТ СН'!$I$6-'СЕТ СН'!$I$23</f>
        <v>1377.03706246</v>
      </c>
      <c r="U130" s="36">
        <f>SUMIFS(СВЦЭМ!$D$33:$D$776,СВЦЭМ!$A$33:$A$776,$A130,СВЦЭМ!$B$33:$B$776,U$119)+'СЕТ СН'!$I$11+СВЦЭМ!$D$10+'СЕТ СН'!$I$6-'СЕТ СН'!$I$23</f>
        <v>1369.8637729699999</v>
      </c>
      <c r="V130" s="36">
        <f>SUMIFS(СВЦЭМ!$D$33:$D$776,СВЦЭМ!$A$33:$A$776,$A130,СВЦЭМ!$B$33:$B$776,V$119)+'СЕТ СН'!$I$11+СВЦЭМ!$D$10+'СЕТ СН'!$I$6-'СЕТ СН'!$I$23</f>
        <v>1364.74634423</v>
      </c>
      <c r="W130" s="36">
        <f>SUMIFS(СВЦЭМ!$D$33:$D$776,СВЦЭМ!$A$33:$A$776,$A130,СВЦЭМ!$B$33:$B$776,W$119)+'СЕТ СН'!$I$11+СВЦЭМ!$D$10+'СЕТ СН'!$I$6-'СЕТ СН'!$I$23</f>
        <v>1371.6515124399998</v>
      </c>
      <c r="X130" s="36">
        <f>SUMIFS(СВЦЭМ!$D$33:$D$776,СВЦЭМ!$A$33:$A$776,$A130,СВЦЭМ!$B$33:$B$776,X$119)+'СЕТ СН'!$I$11+СВЦЭМ!$D$10+'СЕТ СН'!$I$6-'СЕТ СН'!$I$23</f>
        <v>1372.6205767599999</v>
      </c>
      <c r="Y130" s="36">
        <f>SUMIFS(СВЦЭМ!$D$33:$D$776,СВЦЭМ!$A$33:$A$776,$A130,СВЦЭМ!$B$33:$B$776,Y$119)+'СЕТ СН'!$I$11+СВЦЭМ!$D$10+'СЕТ СН'!$I$6-'СЕТ СН'!$I$23</f>
        <v>1415.9835992999999</v>
      </c>
    </row>
    <row r="131" spans="1:25" ht="15.75" x14ac:dyDescent="0.2">
      <c r="A131" s="35">
        <f t="shared" si="3"/>
        <v>44055</v>
      </c>
      <c r="B131" s="36">
        <f>SUMIFS(СВЦЭМ!$D$33:$D$776,СВЦЭМ!$A$33:$A$776,$A131,СВЦЭМ!$B$33:$B$776,B$119)+'СЕТ СН'!$I$11+СВЦЭМ!$D$10+'СЕТ СН'!$I$6-'СЕТ СН'!$I$23</f>
        <v>1515.1208823500001</v>
      </c>
      <c r="C131" s="36">
        <f>SUMIFS(СВЦЭМ!$D$33:$D$776,СВЦЭМ!$A$33:$A$776,$A131,СВЦЭМ!$B$33:$B$776,C$119)+'СЕТ СН'!$I$11+СВЦЭМ!$D$10+'СЕТ СН'!$I$6-'СЕТ СН'!$I$23</f>
        <v>1552.1441146799998</v>
      </c>
      <c r="D131" s="36">
        <f>SUMIFS(СВЦЭМ!$D$33:$D$776,СВЦЭМ!$A$33:$A$776,$A131,СВЦЭМ!$B$33:$B$776,D$119)+'СЕТ СН'!$I$11+СВЦЭМ!$D$10+'СЕТ СН'!$I$6-'СЕТ СН'!$I$23</f>
        <v>1551.0215515</v>
      </c>
      <c r="E131" s="36">
        <f>SUMIFS(СВЦЭМ!$D$33:$D$776,СВЦЭМ!$A$33:$A$776,$A131,СВЦЭМ!$B$33:$B$776,E$119)+'СЕТ СН'!$I$11+СВЦЭМ!$D$10+'СЕТ СН'!$I$6-'СЕТ СН'!$I$23</f>
        <v>1556.04743951</v>
      </c>
      <c r="F131" s="36">
        <f>SUMIFS(СВЦЭМ!$D$33:$D$776,СВЦЭМ!$A$33:$A$776,$A131,СВЦЭМ!$B$33:$B$776,F$119)+'СЕТ СН'!$I$11+СВЦЭМ!$D$10+'СЕТ СН'!$I$6-'СЕТ СН'!$I$23</f>
        <v>1557.18840572</v>
      </c>
      <c r="G131" s="36">
        <f>SUMIFS(СВЦЭМ!$D$33:$D$776,СВЦЭМ!$A$33:$A$776,$A131,СВЦЭМ!$B$33:$B$776,G$119)+'СЕТ СН'!$I$11+СВЦЭМ!$D$10+'СЕТ СН'!$I$6-'СЕТ СН'!$I$23</f>
        <v>1553.87825527</v>
      </c>
      <c r="H131" s="36">
        <f>SUMIFS(СВЦЭМ!$D$33:$D$776,СВЦЭМ!$A$33:$A$776,$A131,СВЦЭМ!$B$33:$B$776,H$119)+'СЕТ СН'!$I$11+СВЦЭМ!$D$10+'СЕТ СН'!$I$6-'СЕТ СН'!$I$23</f>
        <v>1541.7252429499999</v>
      </c>
      <c r="I131" s="36">
        <f>SUMIFS(СВЦЭМ!$D$33:$D$776,СВЦЭМ!$A$33:$A$776,$A131,СВЦЭМ!$B$33:$B$776,I$119)+'СЕТ СН'!$I$11+СВЦЭМ!$D$10+'СЕТ СН'!$I$6-'СЕТ СН'!$I$23</f>
        <v>1527.18910624</v>
      </c>
      <c r="J131" s="36">
        <f>SUMIFS(СВЦЭМ!$D$33:$D$776,СВЦЭМ!$A$33:$A$776,$A131,СВЦЭМ!$B$33:$B$776,J$119)+'СЕТ СН'!$I$11+СВЦЭМ!$D$10+'СЕТ СН'!$I$6-'СЕТ СН'!$I$23</f>
        <v>1473.81917264</v>
      </c>
      <c r="K131" s="36">
        <f>SUMIFS(СВЦЭМ!$D$33:$D$776,СВЦЭМ!$A$33:$A$776,$A131,СВЦЭМ!$B$33:$B$776,K$119)+'СЕТ СН'!$I$11+СВЦЭМ!$D$10+'СЕТ СН'!$I$6-'СЕТ СН'!$I$23</f>
        <v>1450.4715473599999</v>
      </c>
      <c r="L131" s="36">
        <f>SUMIFS(СВЦЭМ!$D$33:$D$776,СВЦЭМ!$A$33:$A$776,$A131,СВЦЭМ!$B$33:$B$776,L$119)+'СЕТ СН'!$I$11+СВЦЭМ!$D$10+'СЕТ СН'!$I$6-'СЕТ СН'!$I$23</f>
        <v>1429.82180795</v>
      </c>
      <c r="M131" s="36">
        <f>SUMIFS(СВЦЭМ!$D$33:$D$776,СВЦЭМ!$A$33:$A$776,$A131,СВЦЭМ!$B$33:$B$776,M$119)+'СЕТ СН'!$I$11+СВЦЭМ!$D$10+'СЕТ СН'!$I$6-'СЕТ СН'!$I$23</f>
        <v>1342.91735623</v>
      </c>
      <c r="N131" s="36">
        <f>SUMIFS(СВЦЭМ!$D$33:$D$776,СВЦЭМ!$A$33:$A$776,$A131,СВЦЭМ!$B$33:$B$776,N$119)+'СЕТ СН'!$I$11+СВЦЭМ!$D$10+'СЕТ СН'!$I$6-'СЕТ СН'!$I$23</f>
        <v>1311.7228975799999</v>
      </c>
      <c r="O131" s="36">
        <f>SUMIFS(СВЦЭМ!$D$33:$D$776,СВЦЭМ!$A$33:$A$776,$A131,СВЦЭМ!$B$33:$B$776,O$119)+'СЕТ СН'!$I$11+СВЦЭМ!$D$10+'СЕТ СН'!$I$6-'СЕТ СН'!$I$23</f>
        <v>1299.940568</v>
      </c>
      <c r="P131" s="36">
        <f>SUMIFS(СВЦЭМ!$D$33:$D$776,СВЦЭМ!$A$33:$A$776,$A131,СВЦЭМ!$B$33:$B$776,P$119)+'СЕТ СН'!$I$11+СВЦЭМ!$D$10+'СЕТ СН'!$I$6-'СЕТ СН'!$I$23</f>
        <v>1347.7825580399999</v>
      </c>
      <c r="Q131" s="36">
        <f>SUMIFS(СВЦЭМ!$D$33:$D$776,СВЦЭМ!$A$33:$A$776,$A131,СВЦЭМ!$B$33:$B$776,Q$119)+'СЕТ СН'!$I$11+СВЦЭМ!$D$10+'СЕТ СН'!$I$6-'СЕТ СН'!$I$23</f>
        <v>1351.7704883000001</v>
      </c>
      <c r="R131" s="36">
        <f>SUMIFS(СВЦЭМ!$D$33:$D$776,СВЦЭМ!$A$33:$A$776,$A131,СВЦЭМ!$B$33:$B$776,R$119)+'СЕТ СН'!$I$11+СВЦЭМ!$D$10+'СЕТ СН'!$I$6-'СЕТ СН'!$I$23</f>
        <v>1354.3712740799999</v>
      </c>
      <c r="S131" s="36">
        <f>SUMIFS(СВЦЭМ!$D$33:$D$776,СВЦЭМ!$A$33:$A$776,$A131,СВЦЭМ!$B$33:$B$776,S$119)+'СЕТ СН'!$I$11+СВЦЭМ!$D$10+'СЕТ СН'!$I$6-'СЕТ СН'!$I$23</f>
        <v>1355.11464553</v>
      </c>
      <c r="T131" s="36">
        <f>SUMIFS(СВЦЭМ!$D$33:$D$776,СВЦЭМ!$A$33:$A$776,$A131,СВЦЭМ!$B$33:$B$776,T$119)+'СЕТ СН'!$I$11+СВЦЭМ!$D$10+'СЕТ СН'!$I$6-'СЕТ СН'!$I$23</f>
        <v>1353.8775556400001</v>
      </c>
      <c r="U131" s="36">
        <f>SUMIFS(СВЦЭМ!$D$33:$D$776,СВЦЭМ!$A$33:$A$776,$A131,СВЦЭМ!$B$33:$B$776,U$119)+'СЕТ СН'!$I$11+СВЦЭМ!$D$10+'СЕТ СН'!$I$6-'СЕТ СН'!$I$23</f>
        <v>1332.8786862699999</v>
      </c>
      <c r="V131" s="36">
        <f>SUMIFS(СВЦЭМ!$D$33:$D$776,СВЦЭМ!$A$33:$A$776,$A131,СВЦЭМ!$B$33:$B$776,V$119)+'СЕТ СН'!$I$11+СВЦЭМ!$D$10+'СЕТ СН'!$I$6-'СЕТ СН'!$I$23</f>
        <v>1334.5605757600001</v>
      </c>
      <c r="W131" s="36">
        <f>SUMIFS(СВЦЭМ!$D$33:$D$776,СВЦЭМ!$A$33:$A$776,$A131,СВЦЭМ!$B$33:$B$776,W$119)+'СЕТ СН'!$I$11+СВЦЭМ!$D$10+'СЕТ СН'!$I$6-'СЕТ СН'!$I$23</f>
        <v>1336.6292442399999</v>
      </c>
      <c r="X131" s="36">
        <f>SUMIFS(СВЦЭМ!$D$33:$D$776,СВЦЭМ!$A$33:$A$776,$A131,СВЦЭМ!$B$33:$B$776,X$119)+'СЕТ СН'!$I$11+СВЦЭМ!$D$10+'СЕТ СН'!$I$6-'СЕТ СН'!$I$23</f>
        <v>1353.69715017</v>
      </c>
      <c r="Y131" s="36">
        <f>SUMIFS(СВЦЭМ!$D$33:$D$776,СВЦЭМ!$A$33:$A$776,$A131,СВЦЭМ!$B$33:$B$776,Y$119)+'СЕТ СН'!$I$11+СВЦЭМ!$D$10+'СЕТ СН'!$I$6-'СЕТ СН'!$I$23</f>
        <v>1439.8399272199999</v>
      </c>
    </row>
    <row r="132" spans="1:25" ht="15.75" x14ac:dyDescent="0.2">
      <c r="A132" s="35">
        <f t="shared" si="3"/>
        <v>44056</v>
      </c>
      <c r="B132" s="36">
        <f>SUMIFS(СВЦЭМ!$D$33:$D$776,СВЦЭМ!$A$33:$A$776,$A132,СВЦЭМ!$B$33:$B$776,B$119)+'СЕТ СН'!$I$11+СВЦЭМ!$D$10+'СЕТ СН'!$I$6-'СЕТ СН'!$I$23</f>
        <v>1520.7619181800001</v>
      </c>
      <c r="C132" s="36">
        <f>SUMIFS(СВЦЭМ!$D$33:$D$776,СВЦЭМ!$A$33:$A$776,$A132,СВЦЭМ!$B$33:$B$776,C$119)+'СЕТ СН'!$I$11+СВЦЭМ!$D$10+'СЕТ СН'!$I$6-'СЕТ СН'!$I$23</f>
        <v>1559.98438878</v>
      </c>
      <c r="D132" s="36">
        <f>SUMIFS(СВЦЭМ!$D$33:$D$776,СВЦЭМ!$A$33:$A$776,$A132,СВЦЭМ!$B$33:$B$776,D$119)+'СЕТ СН'!$I$11+СВЦЭМ!$D$10+'СЕТ СН'!$I$6-'СЕТ СН'!$I$23</f>
        <v>1587.1707533399999</v>
      </c>
      <c r="E132" s="36">
        <f>SUMIFS(СВЦЭМ!$D$33:$D$776,СВЦЭМ!$A$33:$A$776,$A132,СВЦЭМ!$B$33:$B$776,E$119)+'СЕТ СН'!$I$11+СВЦЭМ!$D$10+'СЕТ СН'!$I$6-'СЕТ СН'!$I$23</f>
        <v>1601.69408157</v>
      </c>
      <c r="F132" s="36">
        <f>SUMIFS(СВЦЭМ!$D$33:$D$776,СВЦЭМ!$A$33:$A$776,$A132,СВЦЭМ!$B$33:$B$776,F$119)+'СЕТ СН'!$I$11+СВЦЭМ!$D$10+'СЕТ СН'!$I$6-'СЕТ СН'!$I$23</f>
        <v>1597.4865311799999</v>
      </c>
      <c r="G132" s="36">
        <f>SUMIFS(СВЦЭМ!$D$33:$D$776,СВЦЭМ!$A$33:$A$776,$A132,СВЦЭМ!$B$33:$B$776,G$119)+'СЕТ СН'!$I$11+СВЦЭМ!$D$10+'СЕТ СН'!$I$6-'СЕТ СН'!$I$23</f>
        <v>1575.7175324499999</v>
      </c>
      <c r="H132" s="36">
        <f>SUMIFS(СВЦЭМ!$D$33:$D$776,СВЦЭМ!$A$33:$A$776,$A132,СВЦЭМ!$B$33:$B$776,H$119)+'СЕТ СН'!$I$11+СВЦЭМ!$D$10+'СЕТ СН'!$I$6-'СЕТ СН'!$I$23</f>
        <v>1533.8716190800001</v>
      </c>
      <c r="I132" s="36">
        <f>SUMIFS(СВЦЭМ!$D$33:$D$776,СВЦЭМ!$A$33:$A$776,$A132,СВЦЭМ!$B$33:$B$776,I$119)+'СЕТ СН'!$I$11+СВЦЭМ!$D$10+'СЕТ СН'!$I$6-'СЕТ СН'!$I$23</f>
        <v>1471.5442696999999</v>
      </c>
      <c r="J132" s="36">
        <f>SUMIFS(СВЦЭМ!$D$33:$D$776,СВЦЭМ!$A$33:$A$776,$A132,СВЦЭМ!$B$33:$B$776,J$119)+'СЕТ СН'!$I$11+СВЦЭМ!$D$10+'СЕТ СН'!$I$6-'СЕТ СН'!$I$23</f>
        <v>1418.8554070800001</v>
      </c>
      <c r="K132" s="36">
        <f>SUMIFS(СВЦЭМ!$D$33:$D$776,СВЦЭМ!$A$33:$A$776,$A132,СВЦЭМ!$B$33:$B$776,K$119)+'СЕТ СН'!$I$11+СВЦЭМ!$D$10+'СЕТ СН'!$I$6-'СЕТ СН'!$I$23</f>
        <v>1394.71381877</v>
      </c>
      <c r="L132" s="36">
        <f>SUMIFS(СВЦЭМ!$D$33:$D$776,СВЦЭМ!$A$33:$A$776,$A132,СВЦЭМ!$B$33:$B$776,L$119)+'СЕТ СН'!$I$11+СВЦЭМ!$D$10+'СЕТ СН'!$I$6-'СЕТ СН'!$I$23</f>
        <v>1391.85874461</v>
      </c>
      <c r="M132" s="36">
        <f>SUMIFS(СВЦЭМ!$D$33:$D$776,СВЦЭМ!$A$33:$A$776,$A132,СВЦЭМ!$B$33:$B$776,M$119)+'СЕТ СН'!$I$11+СВЦЭМ!$D$10+'СЕТ СН'!$I$6-'СЕТ СН'!$I$23</f>
        <v>1347.52488137</v>
      </c>
      <c r="N132" s="36">
        <f>SUMIFS(СВЦЭМ!$D$33:$D$776,СВЦЭМ!$A$33:$A$776,$A132,СВЦЭМ!$B$33:$B$776,N$119)+'СЕТ СН'!$I$11+СВЦЭМ!$D$10+'СЕТ СН'!$I$6-'СЕТ СН'!$I$23</f>
        <v>1365.1644279799998</v>
      </c>
      <c r="O132" s="36">
        <f>SUMIFS(СВЦЭМ!$D$33:$D$776,СВЦЭМ!$A$33:$A$776,$A132,СВЦЭМ!$B$33:$B$776,O$119)+'СЕТ СН'!$I$11+СВЦЭМ!$D$10+'СЕТ СН'!$I$6-'СЕТ СН'!$I$23</f>
        <v>1364.4451202999999</v>
      </c>
      <c r="P132" s="36">
        <f>SUMIFS(СВЦЭМ!$D$33:$D$776,СВЦЭМ!$A$33:$A$776,$A132,СВЦЭМ!$B$33:$B$776,P$119)+'СЕТ СН'!$I$11+СВЦЭМ!$D$10+'СЕТ СН'!$I$6-'СЕТ СН'!$I$23</f>
        <v>1367.4681770699999</v>
      </c>
      <c r="Q132" s="36">
        <f>SUMIFS(СВЦЭМ!$D$33:$D$776,СВЦЭМ!$A$33:$A$776,$A132,СВЦЭМ!$B$33:$B$776,Q$119)+'СЕТ СН'!$I$11+СВЦЭМ!$D$10+'СЕТ СН'!$I$6-'СЕТ СН'!$I$23</f>
        <v>1377.3941586799999</v>
      </c>
      <c r="R132" s="36">
        <f>SUMIFS(СВЦЭМ!$D$33:$D$776,СВЦЭМ!$A$33:$A$776,$A132,СВЦЭМ!$B$33:$B$776,R$119)+'СЕТ СН'!$I$11+СВЦЭМ!$D$10+'СЕТ СН'!$I$6-'СЕТ СН'!$I$23</f>
        <v>1370.9926866999999</v>
      </c>
      <c r="S132" s="36">
        <f>SUMIFS(СВЦЭМ!$D$33:$D$776,СВЦЭМ!$A$33:$A$776,$A132,СВЦЭМ!$B$33:$B$776,S$119)+'СЕТ СН'!$I$11+СВЦЭМ!$D$10+'СЕТ СН'!$I$6-'СЕТ СН'!$I$23</f>
        <v>1377.0960542099999</v>
      </c>
      <c r="T132" s="36">
        <f>SUMIFS(СВЦЭМ!$D$33:$D$776,СВЦЭМ!$A$33:$A$776,$A132,СВЦЭМ!$B$33:$B$776,T$119)+'СЕТ СН'!$I$11+СВЦЭМ!$D$10+'СЕТ СН'!$I$6-'СЕТ СН'!$I$23</f>
        <v>1316.7035795699999</v>
      </c>
      <c r="U132" s="36">
        <f>SUMIFS(СВЦЭМ!$D$33:$D$776,СВЦЭМ!$A$33:$A$776,$A132,СВЦЭМ!$B$33:$B$776,U$119)+'СЕТ СН'!$I$11+СВЦЭМ!$D$10+'СЕТ СН'!$I$6-'СЕТ СН'!$I$23</f>
        <v>1254.33778175</v>
      </c>
      <c r="V132" s="36">
        <f>SUMIFS(СВЦЭМ!$D$33:$D$776,СВЦЭМ!$A$33:$A$776,$A132,СВЦЭМ!$B$33:$B$776,V$119)+'СЕТ СН'!$I$11+СВЦЭМ!$D$10+'СЕТ СН'!$I$6-'СЕТ СН'!$I$23</f>
        <v>1257.8657401</v>
      </c>
      <c r="W132" s="36">
        <f>SUMIFS(СВЦЭМ!$D$33:$D$776,СВЦЭМ!$A$33:$A$776,$A132,СВЦЭМ!$B$33:$B$776,W$119)+'СЕТ СН'!$I$11+СВЦЭМ!$D$10+'СЕТ СН'!$I$6-'СЕТ СН'!$I$23</f>
        <v>1272.8317474999999</v>
      </c>
      <c r="X132" s="36">
        <f>SUMIFS(СВЦЭМ!$D$33:$D$776,СВЦЭМ!$A$33:$A$776,$A132,СВЦЭМ!$B$33:$B$776,X$119)+'СЕТ СН'!$I$11+СВЦЭМ!$D$10+'СЕТ СН'!$I$6-'СЕТ СН'!$I$23</f>
        <v>1278.0386279499999</v>
      </c>
      <c r="Y132" s="36">
        <f>SUMIFS(СВЦЭМ!$D$33:$D$776,СВЦЭМ!$A$33:$A$776,$A132,СВЦЭМ!$B$33:$B$776,Y$119)+'СЕТ СН'!$I$11+СВЦЭМ!$D$10+'СЕТ СН'!$I$6-'СЕТ СН'!$I$23</f>
        <v>1339.2354205500001</v>
      </c>
    </row>
    <row r="133" spans="1:25" ht="15.75" x14ac:dyDescent="0.2">
      <c r="A133" s="35">
        <f t="shared" si="3"/>
        <v>44057</v>
      </c>
      <c r="B133" s="36">
        <f>SUMIFS(СВЦЭМ!$D$33:$D$776,СВЦЭМ!$A$33:$A$776,$A133,СВЦЭМ!$B$33:$B$776,B$119)+'СЕТ СН'!$I$11+СВЦЭМ!$D$10+'СЕТ СН'!$I$6-'СЕТ СН'!$I$23</f>
        <v>1490.79708693</v>
      </c>
      <c r="C133" s="36">
        <f>SUMIFS(СВЦЭМ!$D$33:$D$776,СВЦЭМ!$A$33:$A$776,$A133,СВЦЭМ!$B$33:$B$776,C$119)+'СЕТ СН'!$I$11+СВЦЭМ!$D$10+'СЕТ СН'!$I$6-'СЕТ СН'!$I$23</f>
        <v>1511.2435817999999</v>
      </c>
      <c r="D133" s="36">
        <f>SUMIFS(СВЦЭМ!$D$33:$D$776,СВЦЭМ!$A$33:$A$776,$A133,СВЦЭМ!$B$33:$B$776,D$119)+'СЕТ СН'!$I$11+СВЦЭМ!$D$10+'СЕТ СН'!$I$6-'СЕТ СН'!$I$23</f>
        <v>1538.31064954</v>
      </c>
      <c r="E133" s="36">
        <f>SUMIFS(СВЦЭМ!$D$33:$D$776,СВЦЭМ!$A$33:$A$776,$A133,СВЦЭМ!$B$33:$B$776,E$119)+'СЕТ СН'!$I$11+СВЦЭМ!$D$10+'СЕТ СН'!$I$6-'СЕТ СН'!$I$23</f>
        <v>1539.3923139399999</v>
      </c>
      <c r="F133" s="36">
        <f>SUMIFS(СВЦЭМ!$D$33:$D$776,СВЦЭМ!$A$33:$A$776,$A133,СВЦЭМ!$B$33:$B$776,F$119)+'СЕТ СН'!$I$11+СВЦЭМ!$D$10+'СЕТ СН'!$I$6-'СЕТ СН'!$I$23</f>
        <v>1533.4235689899999</v>
      </c>
      <c r="G133" s="36">
        <f>SUMIFS(СВЦЭМ!$D$33:$D$776,СВЦЭМ!$A$33:$A$776,$A133,СВЦЭМ!$B$33:$B$776,G$119)+'СЕТ СН'!$I$11+СВЦЭМ!$D$10+'СЕТ СН'!$I$6-'СЕТ СН'!$I$23</f>
        <v>1521.53604389</v>
      </c>
      <c r="H133" s="36">
        <f>SUMIFS(СВЦЭМ!$D$33:$D$776,СВЦЭМ!$A$33:$A$776,$A133,СВЦЭМ!$B$33:$B$776,H$119)+'СЕТ СН'!$I$11+СВЦЭМ!$D$10+'СЕТ СН'!$I$6-'СЕТ СН'!$I$23</f>
        <v>1501.9365837999999</v>
      </c>
      <c r="I133" s="36">
        <f>SUMIFS(СВЦЭМ!$D$33:$D$776,СВЦЭМ!$A$33:$A$776,$A133,СВЦЭМ!$B$33:$B$776,I$119)+'СЕТ СН'!$I$11+СВЦЭМ!$D$10+'СЕТ СН'!$I$6-'СЕТ СН'!$I$23</f>
        <v>1502.82574578</v>
      </c>
      <c r="J133" s="36">
        <f>SUMIFS(СВЦЭМ!$D$33:$D$776,СВЦЭМ!$A$33:$A$776,$A133,СВЦЭМ!$B$33:$B$776,J$119)+'СЕТ СН'!$I$11+СВЦЭМ!$D$10+'СЕТ СН'!$I$6-'СЕТ СН'!$I$23</f>
        <v>1451.4485422299999</v>
      </c>
      <c r="K133" s="36">
        <f>SUMIFS(СВЦЭМ!$D$33:$D$776,СВЦЭМ!$A$33:$A$776,$A133,СВЦЭМ!$B$33:$B$776,K$119)+'СЕТ СН'!$I$11+СВЦЭМ!$D$10+'СЕТ СН'!$I$6-'СЕТ СН'!$I$23</f>
        <v>1429.73590883</v>
      </c>
      <c r="L133" s="36">
        <f>SUMIFS(СВЦЭМ!$D$33:$D$776,СВЦЭМ!$A$33:$A$776,$A133,СВЦЭМ!$B$33:$B$776,L$119)+'СЕТ СН'!$I$11+СВЦЭМ!$D$10+'СЕТ СН'!$I$6-'СЕТ СН'!$I$23</f>
        <v>1414.0592854900001</v>
      </c>
      <c r="M133" s="36">
        <f>SUMIFS(СВЦЭМ!$D$33:$D$776,СВЦЭМ!$A$33:$A$776,$A133,СВЦЭМ!$B$33:$B$776,M$119)+'СЕТ СН'!$I$11+СВЦЭМ!$D$10+'СЕТ СН'!$I$6-'СЕТ СН'!$I$23</f>
        <v>1376.38418785</v>
      </c>
      <c r="N133" s="36">
        <f>SUMIFS(СВЦЭМ!$D$33:$D$776,СВЦЭМ!$A$33:$A$776,$A133,СВЦЭМ!$B$33:$B$776,N$119)+'СЕТ СН'!$I$11+СВЦЭМ!$D$10+'СЕТ СН'!$I$6-'СЕТ СН'!$I$23</f>
        <v>1303.22442886</v>
      </c>
      <c r="O133" s="36">
        <f>SUMIFS(СВЦЭМ!$D$33:$D$776,СВЦЭМ!$A$33:$A$776,$A133,СВЦЭМ!$B$33:$B$776,O$119)+'СЕТ СН'!$I$11+СВЦЭМ!$D$10+'СЕТ СН'!$I$6-'СЕТ СН'!$I$23</f>
        <v>1283.0950837299999</v>
      </c>
      <c r="P133" s="36">
        <f>SUMIFS(СВЦЭМ!$D$33:$D$776,СВЦЭМ!$A$33:$A$776,$A133,СВЦЭМ!$B$33:$B$776,P$119)+'СЕТ СН'!$I$11+СВЦЭМ!$D$10+'СЕТ СН'!$I$6-'СЕТ СН'!$I$23</f>
        <v>1292.16838536</v>
      </c>
      <c r="Q133" s="36">
        <f>SUMIFS(СВЦЭМ!$D$33:$D$776,СВЦЭМ!$A$33:$A$776,$A133,СВЦЭМ!$B$33:$B$776,Q$119)+'СЕТ СН'!$I$11+СВЦЭМ!$D$10+'СЕТ СН'!$I$6-'СЕТ СН'!$I$23</f>
        <v>1304.70122249</v>
      </c>
      <c r="R133" s="36">
        <f>SUMIFS(СВЦЭМ!$D$33:$D$776,СВЦЭМ!$A$33:$A$776,$A133,СВЦЭМ!$B$33:$B$776,R$119)+'СЕТ СН'!$I$11+СВЦЭМ!$D$10+'СЕТ СН'!$I$6-'СЕТ СН'!$I$23</f>
        <v>1300.4160879799999</v>
      </c>
      <c r="S133" s="36">
        <f>SUMIFS(СВЦЭМ!$D$33:$D$776,СВЦЭМ!$A$33:$A$776,$A133,СВЦЭМ!$B$33:$B$776,S$119)+'СЕТ СН'!$I$11+СВЦЭМ!$D$10+'СЕТ СН'!$I$6-'СЕТ СН'!$I$23</f>
        <v>1311.6200686799998</v>
      </c>
      <c r="T133" s="36">
        <f>SUMIFS(СВЦЭМ!$D$33:$D$776,СВЦЭМ!$A$33:$A$776,$A133,СВЦЭМ!$B$33:$B$776,T$119)+'СЕТ СН'!$I$11+СВЦЭМ!$D$10+'СЕТ СН'!$I$6-'СЕТ СН'!$I$23</f>
        <v>1309.57184207</v>
      </c>
      <c r="U133" s="36">
        <f>SUMIFS(СВЦЭМ!$D$33:$D$776,СВЦЭМ!$A$33:$A$776,$A133,СВЦЭМ!$B$33:$B$776,U$119)+'СЕТ СН'!$I$11+СВЦЭМ!$D$10+'СЕТ СН'!$I$6-'СЕТ СН'!$I$23</f>
        <v>1320.7395593900001</v>
      </c>
      <c r="V133" s="36">
        <f>SUMIFS(СВЦЭМ!$D$33:$D$776,СВЦЭМ!$A$33:$A$776,$A133,СВЦЭМ!$B$33:$B$776,V$119)+'СЕТ СН'!$I$11+СВЦЭМ!$D$10+'СЕТ СН'!$I$6-'СЕТ СН'!$I$23</f>
        <v>1309.3529048599999</v>
      </c>
      <c r="W133" s="36">
        <f>SUMIFS(СВЦЭМ!$D$33:$D$776,СВЦЭМ!$A$33:$A$776,$A133,СВЦЭМ!$B$33:$B$776,W$119)+'СЕТ СН'!$I$11+СВЦЭМ!$D$10+'СЕТ СН'!$I$6-'СЕТ СН'!$I$23</f>
        <v>1312.2040755399998</v>
      </c>
      <c r="X133" s="36">
        <f>SUMIFS(СВЦЭМ!$D$33:$D$776,СВЦЭМ!$A$33:$A$776,$A133,СВЦЭМ!$B$33:$B$776,X$119)+'СЕТ СН'!$I$11+СВЦЭМ!$D$10+'СЕТ СН'!$I$6-'СЕТ СН'!$I$23</f>
        <v>1332.68287814</v>
      </c>
      <c r="Y133" s="36">
        <f>SUMIFS(СВЦЭМ!$D$33:$D$776,СВЦЭМ!$A$33:$A$776,$A133,СВЦЭМ!$B$33:$B$776,Y$119)+'СЕТ СН'!$I$11+СВЦЭМ!$D$10+'СЕТ СН'!$I$6-'СЕТ СН'!$I$23</f>
        <v>1405.7528479</v>
      </c>
    </row>
    <row r="134" spans="1:25" ht="15.75" x14ac:dyDescent="0.2">
      <c r="A134" s="35">
        <f t="shared" si="3"/>
        <v>44058</v>
      </c>
      <c r="B134" s="36">
        <f>SUMIFS(СВЦЭМ!$D$33:$D$776,СВЦЭМ!$A$33:$A$776,$A134,СВЦЭМ!$B$33:$B$776,B$119)+'СЕТ СН'!$I$11+СВЦЭМ!$D$10+'СЕТ СН'!$I$6-'СЕТ СН'!$I$23</f>
        <v>1432.74976464</v>
      </c>
      <c r="C134" s="36">
        <f>SUMIFS(СВЦЭМ!$D$33:$D$776,СВЦЭМ!$A$33:$A$776,$A134,СВЦЭМ!$B$33:$B$776,C$119)+'СЕТ СН'!$I$11+СВЦЭМ!$D$10+'СЕТ СН'!$I$6-'СЕТ СН'!$I$23</f>
        <v>1471.8959596700001</v>
      </c>
      <c r="D134" s="36">
        <f>SUMIFS(СВЦЭМ!$D$33:$D$776,СВЦЭМ!$A$33:$A$776,$A134,СВЦЭМ!$B$33:$B$776,D$119)+'СЕТ СН'!$I$11+СВЦЭМ!$D$10+'СЕТ СН'!$I$6-'СЕТ СН'!$I$23</f>
        <v>1462.6875989299999</v>
      </c>
      <c r="E134" s="36">
        <f>SUMIFS(СВЦЭМ!$D$33:$D$776,СВЦЭМ!$A$33:$A$776,$A134,СВЦЭМ!$B$33:$B$776,E$119)+'СЕТ СН'!$I$11+СВЦЭМ!$D$10+'СЕТ СН'!$I$6-'СЕТ СН'!$I$23</f>
        <v>1459.3805850899998</v>
      </c>
      <c r="F134" s="36">
        <f>SUMIFS(СВЦЭМ!$D$33:$D$776,СВЦЭМ!$A$33:$A$776,$A134,СВЦЭМ!$B$33:$B$776,F$119)+'СЕТ СН'!$I$11+СВЦЭМ!$D$10+'СЕТ СН'!$I$6-'СЕТ СН'!$I$23</f>
        <v>1462.2137679100001</v>
      </c>
      <c r="G134" s="36">
        <f>SUMIFS(СВЦЭМ!$D$33:$D$776,СВЦЭМ!$A$33:$A$776,$A134,СВЦЭМ!$B$33:$B$776,G$119)+'СЕТ СН'!$I$11+СВЦЭМ!$D$10+'СЕТ СН'!$I$6-'СЕТ СН'!$I$23</f>
        <v>1463.1757354199999</v>
      </c>
      <c r="H134" s="36">
        <f>SUMIFS(СВЦЭМ!$D$33:$D$776,СВЦЭМ!$A$33:$A$776,$A134,СВЦЭМ!$B$33:$B$776,H$119)+'СЕТ СН'!$I$11+СВЦЭМ!$D$10+'СЕТ СН'!$I$6-'СЕТ СН'!$I$23</f>
        <v>1452.7813375800001</v>
      </c>
      <c r="I134" s="36">
        <f>SUMIFS(СВЦЭМ!$D$33:$D$776,СВЦЭМ!$A$33:$A$776,$A134,СВЦЭМ!$B$33:$B$776,I$119)+'СЕТ СН'!$I$11+СВЦЭМ!$D$10+'СЕТ СН'!$I$6-'СЕТ СН'!$I$23</f>
        <v>1446.9004232899999</v>
      </c>
      <c r="J134" s="36">
        <f>SUMIFS(СВЦЭМ!$D$33:$D$776,СВЦЭМ!$A$33:$A$776,$A134,СВЦЭМ!$B$33:$B$776,J$119)+'СЕТ СН'!$I$11+СВЦЭМ!$D$10+'СЕТ СН'!$I$6-'СЕТ СН'!$I$23</f>
        <v>1407.5574132699999</v>
      </c>
      <c r="K134" s="36">
        <f>SUMIFS(СВЦЭМ!$D$33:$D$776,СВЦЭМ!$A$33:$A$776,$A134,СВЦЭМ!$B$33:$B$776,K$119)+'СЕТ СН'!$I$11+СВЦЭМ!$D$10+'СЕТ СН'!$I$6-'СЕТ СН'!$I$23</f>
        <v>1370.77375317</v>
      </c>
      <c r="L134" s="36">
        <f>SUMIFS(СВЦЭМ!$D$33:$D$776,СВЦЭМ!$A$33:$A$776,$A134,СВЦЭМ!$B$33:$B$776,L$119)+'СЕТ СН'!$I$11+СВЦЭМ!$D$10+'СЕТ СН'!$I$6-'СЕТ СН'!$I$23</f>
        <v>1367.1440570699999</v>
      </c>
      <c r="M134" s="36">
        <f>SUMIFS(СВЦЭМ!$D$33:$D$776,СВЦЭМ!$A$33:$A$776,$A134,СВЦЭМ!$B$33:$B$776,M$119)+'СЕТ СН'!$I$11+СВЦЭМ!$D$10+'СЕТ СН'!$I$6-'СЕТ СН'!$I$23</f>
        <v>1377.9693370499999</v>
      </c>
      <c r="N134" s="36">
        <f>SUMIFS(СВЦЭМ!$D$33:$D$776,СВЦЭМ!$A$33:$A$776,$A134,СВЦЭМ!$B$33:$B$776,N$119)+'СЕТ СН'!$I$11+СВЦЭМ!$D$10+'СЕТ СН'!$I$6-'СЕТ СН'!$I$23</f>
        <v>1372.9945342799999</v>
      </c>
      <c r="O134" s="36">
        <f>SUMIFS(СВЦЭМ!$D$33:$D$776,СВЦЭМ!$A$33:$A$776,$A134,СВЦЭМ!$B$33:$B$776,O$119)+'СЕТ СН'!$I$11+СВЦЭМ!$D$10+'СЕТ СН'!$I$6-'СЕТ СН'!$I$23</f>
        <v>1350.2596662400001</v>
      </c>
      <c r="P134" s="36">
        <f>SUMIFS(СВЦЭМ!$D$33:$D$776,СВЦЭМ!$A$33:$A$776,$A134,СВЦЭМ!$B$33:$B$776,P$119)+'СЕТ СН'!$I$11+СВЦЭМ!$D$10+'СЕТ СН'!$I$6-'СЕТ СН'!$I$23</f>
        <v>1352.0832131299999</v>
      </c>
      <c r="Q134" s="36">
        <f>SUMIFS(СВЦЭМ!$D$33:$D$776,СВЦЭМ!$A$33:$A$776,$A134,СВЦЭМ!$B$33:$B$776,Q$119)+'СЕТ СН'!$I$11+СВЦЭМ!$D$10+'СЕТ СН'!$I$6-'СЕТ СН'!$I$23</f>
        <v>1356.97025414</v>
      </c>
      <c r="R134" s="36">
        <f>SUMIFS(СВЦЭМ!$D$33:$D$776,СВЦЭМ!$A$33:$A$776,$A134,СВЦЭМ!$B$33:$B$776,R$119)+'СЕТ СН'!$I$11+СВЦЭМ!$D$10+'СЕТ СН'!$I$6-'СЕТ СН'!$I$23</f>
        <v>1360.8109838599999</v>
      </c>
      <c r="S134" s="36">
        <f>SUMIFS(СВЦЭМ!$D$33:$D$776,СВЦЭМ!$A$33:$A$776,$A134,СВЦЭМ!$B$33:$B$776,S$119)+'СЕТ СН'!$I$11+СВЦЭМ!$D$10+'СЕТ СН'!$I$6-'СЕТ СН'!$I$23</f>
        <v>1362.70820824</v>
      </c>
      <c r="T134" s="36">
        <f>SUMIFS(СВЦЭМ!$D$33:$D$776,СВЦЭМ!$A$33:$A$776,$A134,СВЦЭМ!$B$33:$B$776,T$119)+'СЕТ СН'!$I$11+СВЦЭМ!$D$10+'СЕТ СН'!$I$6-'СЕТ СН'!$I$23</f>
        <v>1359.90121116</v>
      </c>
      <c r="U134" s="36">
        <f>SUMIFS(СВЦЭМ!$D$33:$D$776,СВЦЭМ!$A$33:$A$776,$A134,СВЦЭМ!$B$33:$B$776,U$119)+'СЕТ СН'!$I$11+СВЦЭМ!$D$10+'СЕТ СН'!$I$6-'СЕТ СН'!$I$23</f>
        <v>1364.69247129</v>
      </c>
      <c r="V134" s="36">
        <f>SUMIFS(СВЦЭМ!$D$33:$D$776,СВЦЭМ!$A$33:$A$776,$A134,СВЦЭМ!$B$33:$B$776,V$119)+'СЕТ СН'!$I$11+СВЦЭМ!$D$10+'СЕТ СН'!$I$6-'СЕТ СН'!$I$23</f>
        <v>1354.8040117400001</v>
      </c>
      <c r="W134" s="36">
        <f>SUMIFS(СВЦЭМ!$D$33:$D$776,СВЦЭМ!$A$33:$A$776,$A134,СВЦЭМ!$B$33:$B$776,W$119)+'СЕТ СН'!$I$11+СВЦЭМ!$D$10+'СЕТ СН'!$I$6-'СЕТ СН'!$I$23</f>
        <v>1348.8623449900001</v>
      </c>
      <c r="X134" s="36">
        <f>SUMIFS(СВЦЭМ!$D$33:$D$776,СВЦЭМ!$A$33:$A$776,$A134,СВЦЭМ!$B$33:$B$776,X$119)+'СЕТ СН'!$I$11+СВЦЭМ!$D$10+'СЕТ СН'!$I$6-'СЕТ СН'!$I$23</f>
        <v>1365.85052701</v>
      </c>
      <c r="Y134" s="36">
        <f>SUMIFS(СВЦЭМ!$D$33:$D$776,СВЦЭМ!$A$33:$A$776,$A134,СВЦЭМ!$B$33:$B$776,Y$119)+'СЕТ СН'!$I$11+СВЦЭМ!$D$10+'СЕТ СН'!$I$6-'СЕТ СН'!$I$23</f>
        <v>1380.6245698499999</v>
      </c>
    </row>
    <row r="135" spans="1:25" ht="15.75" x14ac:dyDescent="0.2">
      <c r="A135" s="35">
        <f t="shared" si="3"/>
        <v>44059</v>
      </c>
      <c r="B135" s="36">
        <f>SUMIFS(СВЦЭМ!$D$33:$D$776,СВЦЭМ!$A$33:$A$776,$A135,СВЦЭМ!$B$33:$B$776,B$119)+'СЕТ СН'!$I$11+СВЦЭМ!$D$10+'СЕТ СН'!$I$6-'СЕТ СН'!$I$23</f>
        <v>1454.21235426</v>
      </c>
      <c r="C135" s="36">
        <f>SUMIFS(СВЦЭМ!$D$33:$D$776,СВЦЭМ!$A$33:$A$776,$A135,СВЦЭМ!$B$33:$B$776,C$119)+'СЕТ СН'!$I$11+СВЦЭМ!$D$10+'СЕТ СН'!$I$6-'СЕТ СН'!$I$23</f>
        <v>1471.5439346200001</v>
      </c>
      <c r="D135" s="36">
        <f>SUMIFS(СВЦЭМ!$D$33:$D$776,СВЦЭМ!$A$33:$A$776,$A135,СВЦЭМ!$B$33:$B$776,D$119)+'СЕТ СН'!$I$11+СВЦЭМ!$D$10+'СЕТ СН'!$I$6-'СЕТ СН'!$I$23</f>
        <v>1484.2118006999999</v>
      </c>
      <c r="E135" s="36">
        <f>SUMIFS(СВЦЭМ!$D$33:$D$776,СВЦЭМ!$A$33:$A$776,$A135,СВЦЭМ!$B$33:$B$776,E$119)+'СЕТ СН'!$I$11+СВЦЭМ!$D$10+'СЕТ СН'!$I$6-'СЕТ СН'!$I$23</f>
        <v>1491.92329088</v>
      </c>
      <c r="F135" s="36">
        <f>SUMIFS(СВЦЭМ!$D$33:$D$776,СВЦЭМ!$A$33:$A$776,$A135,СВЦЭМ!$B$33:$B$776,F$119)+'СЕТ СН'!$I$11+СВЦЭМ!$D$10+'СЕТ СН'!$I$6-'СЕТ СН'!$I$23</f>
        <v>1488.98332835</v>
      </c>
      <c r="G135" s="36">
        <f>SUMIFS(СВЦЭМ!$D$33:$D$776,СВЦЭМ!$A$33:$A$776,$A135,СВЦЭМ!$B$33:$B$776,G$119)+'СЕТ СН'!$I$11+СВЦЭМ!$D$10+'СЕТ СН'!$I$6-'СЕТ СН'!$I$23</f>
        <v>1484.7502155500001</v>
      </c>
      <c r="H135" s="36">
        <f>SUMIFS(СВЦЭМ!$D$33:$D$776,СВЦЭМ!$A$33:$A$776,$A135,СВЦЭМ!$B$33:$B$776,H$119)+'СЕТ СН'!$I$11+СВЦЭМ!$D$10+'СЕТ СН'!$I$6-'СЕТ СН'!$I$23</f>
        <v>1469.40740568</v>
      </c>
      <c r="I135" s="36">
        <f>SUMIFS(СВЦЭМ!$D$33:$D$776,СВЦЭМ!$A$33:$A$776,$A135,СВЦЭМ!$B$33:$B$776,I$119)+'СЕТ СН'!$I$11+СВЦЭМ!$D$10+'СЕТ СН'!$I$6-'СЕТ СН'!$I$23</f>
        <v>1423.9604937300001</v>
      </c>
      <c r="J135" s="36">
        <f>SUMIFS(СВЦЭМ!$D$33:$D$776,СВЦЭМ!$A$33:$A$776,$A135,СВЦЭМ!$B$33:$B$776,J$119)+'СЕТ СН'!$I$11+СВЦЭМ!$D$10+'СЕТ СН'!$I$6-'СЕТ СН'!$I$23</f>
        <v>1398.3620255400001</v>
      </c>
      <c r="K135" s="36">
        <f>SUMIFS(СВЦЭМ!$D$33:$D$776,СВЦЭМ!$A$33:$A$776,$A135,СВЦЭМ!$B$33:$B$776,K$119)+'СЕТ СН'!$I$11+СВЦЭМ!$D$10+'СЕТ СН'!$I$6-'СЕТ СН'!$I$23</f>
        <v>1370.3496192100001</v>
      </c>
      <c r="L135" s="36">
        <f>SUMIFS(СВЦЭМ!$D$33:$D$776,СВЦЭМ!$A$33:$A$776,$A135,СВЦЭМ!$B$33:$B$776,L$119)+'СЕТ СН'!$I$11+СВЦЭМ!$D$10+'СЕТ СН'!$I$6-'СЕТ СН'!$I$23</f>
        <v>1361.87732744</v>
      </c>
      <c r="M135" s="36">
        <f>SUMIFS(СВЦЭМ!$D$33:$D$776,СВЦЭМ!$A$33:$A$776,$A135,СВЦЭМ!$B$33:$B$776,M$119)+'СЕТ СН'!$I$11+СВЦЭМ!$D$10+'СЕТ СН'!$I$6-'СЕТ СН'!$I$23</f>
        <v>1338.4667859599999</v>
      </c>
      <c r="N135" s="36">
        <f>SUMIFS(СВЦЭМ!$D$33:$D$776,СВЦЭМ!$A$33:$A$776,$A135,СВЦЭМ!$B$33:$B$776,N$119)+'СЕТ СН'!$I$11+СВЦЭМ!$D$10+'СЕТ СН'!$I$6-'СЕТ СН'!$I$23</f>
        <v>1329.2054729900001</v>
      </c>
      <c r="O135" s="36">
        <f>SUMIFS(СВЦЭМ!$D$33:$D$776,СВЦЭМ!$A$33:$A$776,$A135,СВЦЭМ!$B$33:$B$776,O$119)+'СЕТ СН'!$I$11+СВЦЭМ!$D$10+'СЕТ СН'!$I$6-'СЕТ СН'!$I$23</f>
        <v>1313.35457163</v>
      </c>
      <c r="P135" s="36">
        <f>SUMIFS(СВЦЭМ!$D$33:$D$776,СВЦЭМ!$A$33:$A$776,$A135,СВЦЭМ!$B$33:$B$776,P$119)+'СЕТ СН'!$I$11+СВЦЭМ!$D$10+'СЕТ СН'!$I$6-'СЕТ СН'!$I$23</f>
        <v>1309.5542552900001</v>
      </c>
      <c r="Q135" s="36">
        <f>SUMIFS(СВЦЭМ!$D$33:$D$776,СВЦЭМ!$A$33:$A$776,$A135,СВЦЭМ!$B$33:$B$776,Q$119)+'СЕТ СН'!$I$11+СВЦЭМ!$D$10+'СЕТ СН'!$I$6-'СЕТ СН'!$I$23</f>
        <v>1326.5796469500001</v>
      </c>
      <c r="R135" s="36">
        <f>SUMIFS(СВЦЭМ!$D$33:$D$776,СВЦЭМ!$A$33:$A$776,$A135,СВЦЭМ!$B$33:$B$776,R$119)+'СЕТ СН'!$I$11+СВЦЭМ!$D$10+'СЕТ СН'!$I$6-'СЕТ СН'!$I$23</f>
        <v>1340.9149356799999</v>
      </c>
      <c r="S135" s="36">
        <f>SUMIFS(СВЦЭМ!$D$33:$D$776,СВЦЭМ!$A$33:$A$776,$A135,СВЦЭМ!$B$33:$B$776,S$119)+'СЕТ СН'!$I$11+СВЦЭМ!$D$10+'СЕТ СН'!$I$6-'СЕТ СН'!$I$23</f>
        <v>1348.4902796399999</v>
      </c>
      <c r="T135" s="36">
        <f>SUMIFS(СВЦЭМ!$D$33:$D$776,СВЦЭМ!$A$33:$A$776,$A135,СВЦЭМ!$B$33:$B$776,T$119)+'СЕТ СН'!$I$11+СВЦЭМ!$D$10+'СЕТ СН'!$I$6-'СЕТ СН'!$I$23</f>
        <v>1353.11048188</v>
      </c>
      <c r="U135" s="36">
        <f>SUMIFS(СВЦЭМ!$D$33:$D$776,СВЦЭМ!$A$33:$A$776,$A135,СВЦЭМ!$B$33:$B$776,U$119)+'СЕТ СН'!$I$11+СВЦЭМ!$D$10+'СЕТ СН'!$I$6-'СЕТ СН'!$I$23</f>
        <v>1363.78400442</v>
      </c>
      <c r="V135" s="36">
        <f>SUMIFS(СВЦЭМ!$D$33:$D$776,СВЦЭМ!$A$33:$A$776,$A135,СВЦЭМ!$B$33:$B$776,V$119)+'СЕТ СН'!$I$11+СВЦЭМ!$D$10+'СЕТ СН'!$I$6-'СЕТ СН'!$I$23</f>
        <v>1349.34653635</v>
      </c>
      <c r="W135" s="36">
        <f>SUMIFS(СВЦЭМ!$D$33:$D$776,СВЦЭМ!$A$33:$A$776,$A135,СВЦЭМ!$B$33:$B$776,W$119)+'СЕТ СН'!$I$11+СВЦЭМ!$D$10+'СЕТ СН'!$I$6-'СЕТ СН'!$I$23</f>
        <v>1346.2975457499999</v>
      </c>
      <c r="X135" s="36">
        <f>SUMIFS(СВЦЭМ!$D$33:$D$776,СВЦЭМ!$A$33:$A$776,$A135,СВЦЭМ!$B$33:$B$776,X$119)+'СЕТ СН'!$I$11+СВЦЭМ!$D$10+'СЕТ СН'!$I$6-'СЕТ СН'!$I$23</f>
        <v>1362.8945189799999</v>
      </c>
      <c r="Y135" s="36">
        <f>SUMIFS(СВЦЭМ!$D$33:$D$776,СВЦЭМ!$A$33:$A$776,$A135,СВЦЭМ!$B$33:$B$776,Y$119)+'СЕТ СН'!$I$11+СВЦЭМ!$D$10+'СЕТ СН'!$I$6-'СЕТ СН'!$I$23</f>
        <v>1368.1715955</v>
      </c>
    </row>
    <row r="136" spans="1:25" ht="15.75" x14ac:dyDescent="0.2">
      <c r="A136" s="35">
        <f t="shared" si="3"/>
        <v>44060</v>
      </c>
      <c r="B136" s="36">
        <f>SUMIFS(СВЦЭМ!$D$33:$D$776,СВЦЭМ!$A$33:$A$776,$A136,СВЦЭМ!$B$33:$B$776,B$119)+'СЕТ СН'!$I$11+СВЦЭМ!$D$10+'СЕТ СН'!$I$6-'СЕТ СН'!$I$23</f>
        <v>1468.70136179</v>
      </c>
      <c r="C136" s="36">
        <f>SUMIFS(СВЦЭМ!$D$33:$D$776,СВЦЭМ!$A$33:$A$776,$A136,СВЦЭМ!$B$33:$B$776,C$119)+'СЕТ СН'!$I$11+СВЦЭМ!$D$10+'СЕТ СН'!$I$6-'СЕТ СН'!$I$23</f>
        <v>1495.3340705599999</v>
      </c>
      <c r="D136" s="36">
        <f>SUMIFS(СВЦЭМ!$D$33:$D$776,СВЦЭМ!$A$33:$A$776,$A136,СВЦЭМ!$B$33:$B$776,D$119)+'СЕТ СН'!$I$11+СВЦЭМ!$D$10+'СЕТ СН'!$I$6-'СЕТ СН'!$I$23</f>
        <v>1508.7800277900001</v>
      </c>
      <c r="E136" s="36">
        <f>SUMIFS(СВЦЭМ!$D$33:$D$776,СВЦЭМ!$A$33:$A$776,$A136,СВЦЭМ!$B$33:$B$776,E$119)+'СЕТ СН'!$I$11+СВЦЭМ!$D$10+'СЕТ СН'!$I$6-'СЕТ СН'!$I$23</f>
        <v>1518.2064158399999</v>
      </c>
      <c r="F136" s="36">
        <f>SUMIFS(СВЦЭМ!$D$33:$D$776,СВЦЭМ!$A$33:$A$776,$A136,СВЦЭМ!$B$33:$B$776,F$119)+'СЕТ СН'!$I$11+СВЦЭМ!$D$10+'СЕТ СН'!$I$6-'СЕТ СН'!$I$23</f>
        <v>1514.1771862800001</v>
      </c>
      <c r="G136" s="36">
        <f>SUMIFS(СВЦЭМ!$D$33:$D$776,СВЦЭМ!$A$33:$A$776,$A136,СВЦЭМ!$B$33:$B$776,G$119)+'СЕТ СН'!$I$11+СВЦЭМ!$D$10+'СЕТ СН'!$I$6-'СЕТ СН'!$I$23</f>
        <v>1516.0253998200001</v>
      </c>
      <c r="H136" s="36">
        <f>SUMIFS(СВЦЭМ!$D$33:$D$776,СВЦЭМ!$A$33:$A$776,$A136,СВЦЭМ!$B$33:$B$776,H$119)+'СЕТ СН'!$I$11+СВЦЭМ!$D$10+'СЕТ СН'!$I$6-'СЕТ СН'!$I$23</f>
        <v>1531.33419097</v>
      </c>
      <c r="I136" s="36">
        <f>SUMIFS(СВЦЭМ!$D$33:$D$776,СВЦЭМ!$A$33:$A$776,$A136,СВЦЭМ!$B$33:$B$776,I$119)+'СЕТ СН'!$I$11+СВЦЭМ!$D$10+'СЕТ СН'!$I$6-'СЕТ СН'!$I$23</f>
        <v>1574.4784335499999</v>
      </c>
      <c r="J136" s="36">
        <f>SUMIFS(СВЦЭМ!$D$33:$D$776,СВЦЭМ!$A$33:$A$776,$A136,СВЦЭМ!$B$33:$B$776,J$119)+'СЕТ СН'!$I$11+СВЦЭМ!$D$10+'СЕТ СН'!$I$6-'СЕТ СН'!$I$23</f>
        <v>1530.4452531500001</v>
      </c>
      <c r="K136" s="36">
        <f>SUMIFS(СВЦЭМ!$D$33:$D$776,СВЦЭМ!$A$33:$A$776,$A136,СВЦЭМ!$B$33:$B$776,K$119)+'СЕТ СН'!$I$11+СВЦЭМ!$D$10+'СЕТ СН'!$I$6-'СЕТ СН'!$I$23</f>
        <v>1499.67266447</v>
      </c>
      <c r="L136" s="36">
        <f>SUMIFS(СВЦЭМ!$D$33:$D$776,СВЦЭМ!$A$33:$A$776,$A136,СВЦЭМ!$B$33:$B$776,L$119)+'СЕТ СН'!$I$11+СВЦЭМ!$D$10+'СЕТ СН'!$I$6-'СЕТ СН'!$I$23</f>
        <v>1486.31184923</v>
      </c>
      <c r="M136" s="36">
        <f>SUMIFS(СВЦЭМ!$D$33:$D$776,СВЦЭМ!$A$33:$A$776,$A136,СВЦЭМ!$B$33:$B$776,M$119)+'СЕТ СН'!$I$11+СВЦЭМ!$D$10+'СЕТ СН'!$I$6-'СЕТ СН'!$I$23</f>
        <v>1427.72595381</v>
      </c>
      <c r="N136" s="36">
        <f>SUMIFS(СВЦЭМ!$D$33:$D$776,СВЦЭМ!$A$33:$A$776,$A136,СВЦЭМ!$B$33:$B$776,N$119)+'СЕТ СН'!$I$11+СВЦЭМ!$D$10+'СЕТ СН'!$I$6-'СЕТ СН'!$I$23</f>
        <v>1359.1100061</v>
      </c>
      <c r="O136" s="36">
        <f>SUMIFS(СВЦЭМ!$D$33:$D$776,СВЦЭМ!$A$33:$A$776,$A136,СВЦЭМ!$B$33:$B$776,O$119)+'СЕТ СН'!$I$11+СВЦЭМ!$D$10+'СЕТ СН'!$I$6-'СЕТ СН'!$I$23</f>
        <v>1325.2983240899998</v>
      </c>
      <c r="P136" s="36">
        <f>SUMIFS(СВЦЭМ!$D$33:$D$776,СВЦЭМ!$A$33:$A$776,$A136,СВЦЭМ!$B$33:$B$776,P$119)+'СЕТ СН'!$I$11+СВЦЭМ!$D$10+'СЕТ СН'!$I$6-'СЕТ СН'!$I$23</f>
        <v>1325.39383473</v>
      </c>
      <c r="Q136" s="36">
        <f>SUMIFS(СВЦЭМ!$D$33:$D$776,СВЦЭМ!$A$33:$A$776,$A136,СВЦЭМ!$B$33:$B$776,Q$119)+'СЕТ СН'!$I$11+СВЦЭМ!$D$10+'СЕТ СН'!$I$6-'СЕТ СН'!$I$23</f>
        <v>1331.7387586699999</v>
      </c>
      <c r="R136" s="36">
        <f>SUMIFS(СВЦЭМ!$D$33:$D$776,СВЦЭМ!$A$33:$A$776,$A136,СВЦЭМ!$B$33:$B$776,R$119)+'СЕТ СН'!$I$11+СВЦЭМ!$D$10+'СЕТ СН'!$I$6-'СЕТ СН'!$I$23</f>
        <v>1328.7216323799998</v>
      </c>
      <c r="S136" s="36">
        <f>SUMIFS(СВЦЭМ!$D$33:$D$776,СВЦЭМ!$A$33:$A$776,$A136,СВЦЭМ!$B$33:$B$776,S$119)+'СЕТ СН'!$I$11+СВЦЭМ!$D$10+'СЕТ СН'!$I$6-'СЕТ СН'!$I$23</f>
        <v>1331.9928272699999</v>
      </c>
      <c r="T136" s="36">
        <f>SUMIFS(СВЦЭМ!$D$33:$D$776,СВЦЭМ!$A$33:$A$776,$A136,СВЦЭМ!$B$33:$B$776,T$119)+'СЕТ СН'!$I$11+СВЦЭМ!$D$10+'СЕТ СН'!$I$6-'СЕТ СН'!$I$23</f>
        <v>1329.2522056099999</v>
      </c>
      <c r="U136" s="36">
        <f>SUMIFS(СВЦЭМ!$D$33:$D$776,СВЦЭМ!$A$33:$A$776,$A136,СВЦЭМ!$B$33:$B$776,U$119)+'СЕТ СН'!$I$11+СВЦЭМ!$D$10+'СЕТ СН'!$I$6-'СЕТ СН'!$I$23</f>
        <v>1332.75534754</v>
      </c>
      <c r="V136" s="36">
        <f>SUMIFS(СВЦЭМ!$D$33:$D$776,СВЦЭМ!$A$33:$A$776,$A136,СВЦЭМ!$B$33:$B$776,V$119)+'СЕТ СН'!$I$11+СВЦЭМ!$D$10+'СЕТ СН'!$I$6-'СЕТ СН'!$I$23</f>
        <v>1331.51010432</v>
      </c>
      <c r="W136" s="36">
        <f>SUMIFS(СВЦЭМ!$D$33:$D$776,СВЦЭМ!$A$33:$A$776,$A136,СВЦЭМ!$B$33:$B$776,W$119)+'СЕТ СН'!$I$11+СВЦЭМ!$D$10+'СЕТ СН'!$I$6-'СЕТ СН'!$I$23</f>
        <v>1329.3328498000001</v>
      </c>
      <c r="X136" s="36">
        <f>SUMIFS(СВЦЭМ!$D$33:$D$776,СВЦЭМ!$A$33:$A$776,$A136,СВЦЭМ!$B$33:$B$776,X$119)+'СЕТ СН'!$I$11+СВЦЭМ!$D$10+'СЕТ СН'!$I$6-'СЕТ СН'!$I$23</f>
        <v>1331.39334448</v>
      </c>
      <c r="Y136" s="36">
        <f>SUMIFS(СВЦЭМ!$D$33:$D$776,СВЦЭМ!$A$33:$A$776,$A136,СВЦЭМ!$B$33:$B$776,Y$119)+'СЕТ СН'!$I$11+СВЦЭМ!$D$10+'СЕТ СН'!$I$6-'СЕТ СН'!$I$23</f>
        <v>1393.11937734</v>
      </c>
    </row>
    <row r="137" spans="1:25" ht="15.75" x14ac:dyDescent="0.2">
      <c r="A137" s="35">
        <f t="shared" si="3"/>
        <v>44061</v>
      </c>
      <c r="B137" s="36">
        <f>SUMIFS(СВЦЭМ!$D$33:$D$776,СВЦЭМ!$A$33:$A$776,$A137,СВЦЭМ!$B$33:$B$776,B$119)+'СЕТ СН'!$I$11+СВЦЭМ!$D$10+'СЕТ СН'!$I$6-'СЕТ СН'!$I$23</f>
        <v>1470.66024608</v>
      </c>
      <c r="C137" s="36">
        <f>SUMIFS(СВЦЭМ!$D$33:$D$776,СВЦЭМ!$A$33:$A$776,$A137,СВЦЭМ!$B$33:$B$776,C$119)+'СЕТ СН'!$I$11+СВЦЭМ!$D$10+'СЕТ СН'!$I$6-'СЕТ СН'!$I$23</f>
        <v>1507.0214800499998</v>
      </c>
      <c r="D137" s="36">
        <f>SUMIFS(СВЦЭМ!$D$33:$D$776,СВЦЭМ!$A$33:$A$776,$A137,СВЦЭМ!$B$33:$B$776,D$119)+'СЕТ СН'!$I$11+СВЦЭМ!$D$10+'СЕТ СН'!$I$6-'СЕТ СН'!$I$23</f>
        <v>1525.5211246599999</v>
      </c>
      <c r="E137" s="36">
        <f>SUMIFS(СВЦЭМ!$D$33:$D$776,СВЦЭМ!$A$33:$A$776,$A137,СВЦЭМ!$B$33:$B$776,E$119)+'СЕТ СН'!$I$11+СВЦЭМ!$D$10+'СЕТ СН'!$I$6-'СЕТ СН'!$I$23</f>
        <v>1525.6975697799999</v>
      </c>
      <c r="F137" s="36">
        <f>SUMIFS(СВЦЭМ!$D$33:$D$776,СВЦЭМ!$A$33:$A$776,$A137,СВЦЭМ!$B$33:$B$776,F$119)+'СЕТ СН'!$I$11+СВЦЭМ!$D$10+'СЕТ СН'!$I$6-'СЕТ СН'!$I$23</f>
        <v>1536.4800195600001</v>
      </c>
      <c r="G137" s="36">
        <f>SUMIFS(СВЦЭМ!$D$33:$D$776,СВЦЭМ!$A$33:$A$776,$A137,СВЦЭМ!$B$33:$B$776,G$119)+'СЕТ СН'!$I$11+СВЦЭМ!$D$10+'СЕТ СН'!$I$6-'СЕТ СН'!$I$23</f>
        <v>1530.3263847600001</v>
      </c>
      <c r="H137" s="36">
        <f>SUMIFS(СВЦЭМ!$D$33:$D$776,СВЦЭМ!$A$33:$A$776,$A137,СВЦЭМ!$B$33:$B$776,H$119)+'СЕТ СН'!$I$11+СВЦЭМ!$D$10+'СЕТ СН'!$I$6-'СЕТ СН'!$I$23</f>
        <v>1533.4426051099999</v>
      </c>
      <c r="I137" s="36">
        <f>SUMIFS(СВЦЭМ!$D$33:$D$776,СВЦЭМ!$A$33:$A$776,$A137,СВЦЭМ!$B$33:$B$776,I$119)+'СЕТ СН'!$I$11+СВЦЭМ!$D$10+'СЕТ СН'!$I$6-'СЕТ СН'!$I$23</f>
        <v>1535.9959133299999</v>
      </c>
      <c r="J137" s="36">
        <f>SUMIFS(СВЦЭМ!$D$33:$D$776,СВЦЭМ!$A$33:$A$776,$A137,СВЦЭМ!$B$33:$B$776,J$119)+'СЕТ СН'!$I$11+СВЦЭМ!$D$10+'СЕТ СН'!$I$6-'СЕТ СН'!$I$23</f>
        <v>1483.0855336899999</v>
      </c>
      <c r="K137" s="36">
        <f>SUMIFS(СВЦЭМ!$D$33:$D$776,СВЦЭМ!$A$33:$A$776,$A137,СВЦЭМ!$B$33:$B$776,K$119)+'СЕТ СН'!$I$11+СВЦЭМ!$D$10+'СЕТ СН'!$I$6-'СЕТ СН'!$I$23</f>
        <v>1466.83449161</v>
      </c>
      <c r="L137" s="36">
        <f>SUMIFS(СВЦЭМ!$D$33:$D$776,СВЦЭМ!$A$33:$A$776,$A137,СВЦЭМ!$B$33:$B$776,L$119)+'СЕТ СН'!$I$11+СВЦЭМ!$D$10+'СЕТ СН'!$I$6-'СЕТ СН'!$I$23</f>
        <v>1464.5122876099999</v>
      </c>
      <c r="M137" s="36">
        <f>SUMIFS(СВЦЭМ!$D$33:$D$776,СВЦЭМ!$A$33:$A$776,$A137,СВЦЭМ!$B$33:$B$776,M$119)+'СЕТ СН'!$I$11+СВЦЭМ!$D$10+'СЕТ СН'!$I$6-'СЕТ СН'!$I$23</f>
        <v>1421.03561479</v>
      </c>
      <c r="N137" s="36">
        <f>SUMIFS(СВЦЭМ!$D$33:$D$776,СВЦЭМ!$A$33:$A$776,$A137,СВЦЭМ!$B$33:$B$776,N$119)+'СЕТ СН'!$I$11+СВЦЭМ!$D$10+'СЕТ СН'!$I$6-'СЕТ СН'!$I$23</f>
        <v>1346.73940569</v>
      </c>
      <c r="O137" s="36">
        <f>SUMIFS(СВЦЭМ!$D$33:$D$776,СВЦЭМ!$A$33:$A$776,$A137,СВЦЭМ!$B$33:$B$776,O$119)+'СЕТ СН'!$I$11+СВЦЭМ!$D$10+'СЕТ СН'!$I$6-'СЕТ СН'!$I$23</f>
        <v>1325.80953537</v>
      </c>
      <c r="P137" s="36">
        <f>SUMIFS(СВЦЭМ!$D$33:$D$776,СВЦЭМ!$A$33:$A$776,$A137,СВЦЭМ!$B$33:$B$776,P$119)+'СЕТ СН'!$I$11+СВЦЭМ!$D$10+'СЕТ СН'!$I$6-'СЕТ СН'!$I$23</f>
        <v>1325.25449131</v>
      </c>
      <c r="Q137" s="36">
        <f>SUMIFS(СВЦЭМ!$D$33:$D$776,СВЦЭМ!$A$33:$A$776,$A137,СВЦЭМ!$B$33:$B$776,Q$119)+'СЕТ СН'!$I$11+СВЦЭМ!$D$10+'СЕТ СН'!$I$6-'СЕТ СН'!$I$23</f>
        <v>1325.8873949399999</v>
      </c>
      <c r="R137" s="36">
        <f>SUMIFS(СВЦЭМ!$D$33:$D$776,СВЦЭМ!$A$33:$A$776,$A137,СВЦЭМ!$B$33:$B$776,R$119)+'СЕТ СН'!$I$11+СВЦЭМ!$D$10+'СЕТ СН'!$I$6-'СЕТ СН'!$I$23</f>
        <v>1314.8594674000001</v>
      </c>
      <c r="S137" s="36">
        <f>SUMIFS(СВЦЭМ!$D$33:$D$776,СВЦЭМ!$A$33:$A$776,$A137,СВЦЭМ!$B$33:$B$776,S$119)+'СЕТ СН'!$I$11+СВЦЭМ!$D$10+'СЕТ СН'!$I$6-'СЕТ СН'!$I$23</f>
        <v>1318.4524286400001</v>
      </c>
      <c r="T137" s="36">
        <f>SUMIFS(СВЦЭМ!$D$33:$D$776,СВЦЭМ!$A$33:$A$776,$A137,СВЦЭМ!$B$33:$B$776,T$119)+'СЕТ СН'!$I$11+СВЦЭМ!$D$10+'СЕТ СН'!$I$6-'СЕТ СН'!$I$23</f>
        <v>1318.6197565100001</v>
      </c>
      <c r="U137" s="36">
        <f>SUMIFS(СВЦЭМ!$D$33:$D$776,СВЦЭМ!$A$33:$A$776,$A137,СВЦЭМ!$B$33:$B$776,U$119)+'СЕТ СН'!$I$11+СВЦЭМ!$D$10+'СЕТ СН'!$I$6-'СЕТ СН'!$I$23</f>
        <v>1317.2396651399999</v>
      </c>
      <c r="V137" s="36">
        <f>SUMIFS(СВЦЭМ!$D$33:$D$776,СВЦЭМ!$A$33:$A$776,$A137,СВЦЭМ!$B$33:$B$776,V$119)+'СЕТ СН'!$I$11+СВЦЭМ!$D$10+'СЕТ СН'!$I$6-'СЕТ СН'!$I$23</f>
        <v>1313.6127005799999</v>
      </c>
      <c r="W137" s="36">
        <f>SUMIFS(СВЦЭМ!$D$33:$D$776,СВЦЭМ!$A$33:$A$776,$A137,СВЦЭМ!$B$33:$B$776,W$119)+'СЕТ СН'!$I$11+СВЦЭМ!$D$10+'СЕТ СН'!$I$6-'СЕТ СН'!$I$23</f>
        <v>1330.3989022199999</v>
      </c>
      <c r="X137" s="36">
        <f>SUMIFS(СВЦЭМ!$D$33:$D$776,СВЦЭМ!$A$33:$A$776,$A137,СВЦЭМ!$B$33:$B$776,X$119)+'СЕТ СН'!$I$11+СВЦЭМ!$D$10+'СЕТ СН'!$I$6-'СЕТ СН'!$I$23</f>
        <v>1331.0874059799999</v>
      </c>
      <c r="Y137" s="36">
        <f>SUMIFS(СВЦЭМ!$D$33:$D$776,СВЦЭМ!$A$33:$A$776,$A137,СВЦЭМ!$B$33:$B$776,Y$119)+'СЕТ СН'!$I$11+СВЦЭМ!$D$10+'СЕТ СН'!$I$6-'СЕТ СН'!$I$23</f>
        <v>1402.1123775999999</v>
      </c>
    </row>
    <row r="138" spans="1:25" ht="15.75" x14ac:dyDescent="0.2">
      <c r="A138" s="35">
        <f t="shared" si="3"/>
        <v>44062</v>
      </c>
      <c r="B138" s="36">
        <f>SUMIFS(СВЦЭМ!$D$33:$D$776,СВЦЭМ!$A$33:$A$776,$A138,СВЦЭМ!$B$33:$B$776,B$119)+'СЕТ СН'!$I$11+СВЦЭМ!$D$10+'СЕТ СН'!$I$6-'СЕТ СН'!$I$23</f>
        <v>1409.0369971800001</v>
      </c>
      <c r="C138" s="36">
        <f>SUMIFS(СВЦЭМ!$D$33:$D$776,СВЦЭМ!$A$33:$A$776,$A138,СВЦЭМ!$B$33:$B$776,C$119)+'СЕТ СН'!$I$11+СВЦЭМ!$D$10+'СЕТ СН'!$I$6-'СЕТ СН'!$I$23</f>
        <v>1449.1012618699999</v>
      </c>
      <c r="D138" s="36">
        <f>SUMIFS(СВЦЭМ!$D$33:$D$776,СВЦЭМ!$A$33:$A$776,$A138,СВЦЭМ!$B$33:$B$776,D$119)+'СЕТ СН'!$I$11+СВЦЭМ!$D$10+'СЕТ СН'!$I$6-'СЕТ СН'!$I$23</f>
        <v>1456.54687384</v>
      </c>
      <c r="E138" s="36">
        <f>SUMIFS(СВЦЭМ!$D$33:$D$776,СВЦЭМ!$A$33:$A$776,$A138,СВЦЭМ!$B$33:$B$776,E$119)+'СЕТ СН'!$I$11+СВЦЭМ!$D$10+'СЕТ СН'!$I$6-'СЕТ СН'!$I$23</f>
        <v>1472.56086456</v>
      </c>
      <c r="F138" s="36">
        <f>SUMIFS(СВЦЭМ!$D$33:$D$776,СВЦЭМ!$A$33:$A$776,$A138,СВЦЭМ!$B$33:$B$776,F$119)+'СЕТ СН'!$I$11+СВЦЭМ!$D$10+'СЕТ СН'!$I$6-'СЕТ СН'!$I$23</f>
        <v>1481.3692508899999</v>
      </c>
      <c r="G138" s="36">
        <f>SUMIFS(СВЦЭМ!$D$33:$D$776,СВЦЭМ!$A$33:$A$776,$A138,СВЦЭМ!$B$33:$B$776,G$119)+'СЕТ СН'!$I$11+СВЦЭМ!$D$10+'СЕТ СН'!$I$6-'СЕТ СН'!$I$23</f>
        <v>1464.31587264</v>
      </c>
      <c r="H138" s="36">
        <f>SUMIFS(СВЦЭМ!$D$33:$D$776,СВЦЭМ!$A$33:$A$776,$A138,СВЦЭМ!$B$33:$B$776,H$119)+'СЕТ СН'!$I$11+СВЦЭМ!$D$10+'СЕТ СН'!$I$6-'СЕТ СН'!$I$23</f>
        <v>1462.7666511299999</v>
      </c>
      <c r="I138" s="36">
        <f>SUMIFS(СВЦЭМ!$D$33:$D$776,СВЦЭМ!$A$33:$A$776,$A138,СВЦЭМ!$B$33:$B$776,I$119)+'СЕТ СН'!$I$11+СВЦЭМ!$D$10+'СЕТ СН'!$I$6-'СЕТ СН'!$I$23</f>
        <v>1488.11980743</v>
      </c>
      <c r="J138" s="36">
        <f>SUMIFS(СВЦЭМ!$D$33:$D$776,СВЦЭМ!$A$33:$A$776,$A138,СВЦЭМ!$B$33:$B$776,J$119)+'СЕТ СН'!$I$11+СВЦЭМ!$D$10+'СЕТ СН'!$I$6-'СЕТ СН'!$I$23</f>
        <v>1464.7121905700001</v>
      </c>
      <c r="K138" s="36">
        <f>SUMIFS(СВЦЭМ!$D$33:$D$776,СВЦЭМ!$A$33:$A$776,$A138,СВЦЭМ!$B$33:$B$776,K$119)+'СЕТ СН'!$I$11+СВЦЭМ!$D$10+'СЕТ СН'!$I$6-'СЕТ СН'!$I$23</f>
        <v>1433.1478565899999</v>
      </c>
      <c r="L138" s="36">
        <f>SUMIFS(СВЦЭМ!$D$33:$D$776,СВЦЭМ!$A$33:$A$776,$A138,СВЦЭМ!$B$33:$B$776,L$119)+'СЕТ СН'!$I$11+СВЦЭМ!$D$10+'СЕТ СН'!$I$6-'СЕТ СН'!$I$23</f>
        <v>1392.0821662399999</v>
      </c>
      <c r="M138" s="36">
        <f>SUMIFS(СВЦЭМ!$D$33:$D$776,СВЦЭМ!$A$33:$A$776,$A138,СВЦЭМ!$B$33:$B$776,M$119)+'СЕТ СН'!$I$11+СВЦЭМ!$D$10+'СЕТ СН'!$I$6-'СЕТ СН'!$I$23</f>
        <v>1353.0623299599999</v>
      </c>
      <c r="N138" s="36">
        <f>SUMIFS(СВЦЭМ!$D$33:$D$776,СВЦЭМ!$A$33:$A$776,$A138,СВЦЭМ!$B$33:$B$776,N$119)+'СЕТ СН'!$I$11+СВЦЭМ!$D$10+'СЕТ СН'!$I$6-'СЕТ СН'!$I$23</f>
        <v>1316.28698775</v>
      </c>
      <c r="O138" s="36">
        <f>SUMIFS(СВЦЭМ!$D$33:$D$776,СВЦЭМ!$A$33:$A$776,$A138,СВЦЭМ!$B$33:$B$776,O$119)+'СЕТ СН'!$I$11+СВЦЭМ!$D$10+'СЕТ СН'!$I$6-'СЕТ СН'!$I$23</f>
        <v>1304.67978266</v>
      </c>
      <c r="P138" s="36">
        <f>SUMIFS(СВЦЭМ!$D$33:$D$776,СВЦЭМ!$A$33:$A$776,$A138,СВЦЭМ!$B$33:$B$776,P$119)+'СЕТ СН'!$I$11+СВЦЭМ!$D$10+'СЕТ СН'!$I$6-'СЕТ СН'!$I$23</f>
        <v>1303.6069653899999</v>
      </c>
      <c r="Q138" s="36">
        <f>SUMIFS(СВЦЭМ!$D$33:$D$776,СВЦЭМ!$A$33:$A$776,$A138,СВЦЭМ!$B$33:$B$776,Q$119)+'СЕТ СН'!$I$11+СВЦЭМ!$D$10+'СЕТ СН'!$I$6-'СЕТ СН'!$I$23</f>
        <v>1304.43775009</v>
      </c>
      <c r="R138" s="36">
        <f>SUMIFS(СВЦЭМ!$D$33:$D$776,СВЦЭМ!$A$33:$A$776,$A138,СВЦЭМ!$B$33:$B$776,R$119)+'СЕТ СН'!$I$11+СВЦЭМ!$D$10+'СЕТ СН'!$I$6-'СЕТ СН'!$I$23</f>
        <v>1300.3229010300001</v>
      </c>
      <c r="S138" s="36">
        <f>SUMIFS(СВЦЭМ!$D$33:$D$776,СВЦЭМ!$A$33:$A$776,$A138,СВЦЭМ!$B$33:$B$776,S$119)+'СЕТ СН'!$I$11+СВЦЭМ!$D$10+'СЕТ СН'!$I$6-'СЕТ СН'!$I$23</f>
        <v>1301.4788313899999</v>
      </c>
      <c r="T138" s="36">
        <f>SUMIFS(СВЦЭМ!$D$33:$D$776,СВЦЭМ!$A$33:$A$776,$A138,СВЦЭМ!$B$33:$B$776,T$119)+'СЕТ СН'!$I$11+СВЦЭМ!$D$10+'СЕТ СН'!$I$6-'СЕТ СН'!$I$23</f>
        <v>1297.74138462</v>
      </c>
      <c r="U138" s="36">
        <f>SUMIFS(СВЦЭМ!$D$33:$D$776,СВЦЭМ!$A$33:$A$776,$A138,СВЦЭМ!$B$33:$B$776,U$119)+'СЕТ СН'!$I$11+СВЦЭМ!$D$10+'СЕТ СН'!$I$6-'СЕТ СН'!$I$23</f>
        <v>1292.6573071299999</v>
      </c>
      <c r="V138" s="36">
        <f>SUMIFS(СВЦЭМ!$D$33:$D$776,СВЦЭМ!$A$33:$A$776,$A138,СВЦЭМ!$B$33:$B$776,V$119)+'СЕТ СН'!$I$11+СВЦЭМ!$D$10+'СЕТ СН'!$I$6-'СЕТ СН'!$I$23</f>
        <v>1285.5558027500001</v>
      </c>
      <c r="W138" s="36">
        <f>SUMIFS(СВЦЭМ!$D$33:$D$776,СВЦЭМ!$A$33:$A$776,$A138,СВЦЭМ!$B$33:$B$776,W$119)+'СЕТ СН'!$I$11+СВЦЭМ!$D$10+'СЕТ СН'!$I$6-'СЕТ СН'!$I$23</f>
        <v>1289.5228027200001</v>
      </c>
      <c r="X138" s="36">
        <f>SUMIFS(СВЦЭМ!$D$33:$D$776,СВЦЭМ!$A$33:$A$776,$A138,СВЦЭМ!$B$33:$B$776,X$119)+'СЕТ СН'!$I$11+СВЦЭМ!$D$10+'СЕТ СН'!$I$6-'СЕТ СН'!$I$23</f>
        <v>1300.6410999899999</v>
      </c>
      <c r="Y138" s="36">
        <f>SUMIFS(СВЦЭМ!$D$33:$D$776,СВЦЭМ!$A$33:$A$776,$A138,СВЦЭМ!$B$33:$B$776,Y$119)+'СЕТ СН'!$I$11+СВЦЭМ!$D$10+'СЕТ СН'!$I$6-'СЕТ СН'!$I$23</f>
        <v>1408.3715489900001</v>
      </c>
    </row>
    <row r="139" spans="1:25" ht="15.75" x14ac:dyDescent="0.2">
      <c r="A139" s="35">
        <f t="shared" si="3"/>
        <v>44063</v>
      </c>
      <c r="B139" s="36">
        <f>SUMIFS(СВЦЭМ!$D$33:$D$776,СВЦЭМ!$A$33:$A$776,$A139,СВЦЭМ!$B$33:$B$776,B$119)+'СЕТ СН'!$I$11+СВЦЭМ!$D$10+'СЕТ СН'!$I$6-'СЕТ СН'!$I$23</f>
        <v>1469.56059482</v>
      </c>
      <c r="C139" s="36">
        <f>SUMIFS(СВЦЭМ!$D$33:$D$776,СВЦЭМ!$A$33:$A$776,$A139,СВЦЭМ!$B$33:$B$776,C$119)+'СЕТ СН'!$I$11+СВЦЭМ!$D$10+'СЕТ СН'!$I$6-'СЕТ СН'!$I$23</f>
        <v>1507.9027069499998</v>
      </c>
      <c r="D139" s="36">
        <f>SUMIFS(СВЦЭМ!$D$33:$D$776,СВЦЭМ!$A$33:$A$776,$A139,СВЦЭМ!$B$33:$B$776,D$119)+'СЕТ СН'!$I$11+СВЦЭМ!$D$10+'СЕТ СН'!$I$6-'СЕТ СН'!$I$23</f>
        <v>1534.84432595</v>
      </c>
      <c r="E139" s="36">
        <f>SUMIFS(СВЦЭМ!$D$33:$D$776,СВЦЭМ!$A$33:$A$776,$A139,СВЦЭМ!$B$33:$B$776,E$119)+'СЕТ СН'!$I$11+СВЦЭМ!$D$10+'СЕТ СН'!$I$6-'СЕТ СН'!$I$23</f>
        <v>1549.3751492299998</v>
      </c>
      <c r="F139" s="36">
        <f>SUMIFS(СВЦЭМ!$D$33:$D$776,СВЦЭМ!$A$33:$A$776,$A139,СВЦЭМ!$B$33:$B$776,F$119)+'СЕТ СН'!$I$11+СВЦЭМ!$D$10+'СЕТ СН'!$I$6-'СЕТ СН'!$I$23</f>
        <v>1548.2318662399998</v>
      </c>
      <c r="G139" s="36">
        <f>SUMIFS(СВЦЭМ!$D$33:$D$776,СВЦЭМ!$A$33:$A$776,$A139,СВЦЭМ!$B$33:$B$776,G$119)+'СЕТ СН'!$I$11+СВЦЭМ!$D$10+'СЕТ СН'!$I$6-'СЕТ СН'!$I$23</f>
        <v>1530.0774542499998</v>
      </c>
      <c r="H139" s="36">
        <f>SUMIFS(СВЦЭМ!$D$33:$D$776,СВЦЭМ!$A$33:$A$776,$A139,СВЦЭМ!$B$33:$B$776,H$119)+'СЕТ СН'!$I$11+СВЦЭМ!$D$10+'СЕТ СН'!$I$6-'СЕТ СН'!$I$23</f>
        <v>1501.9297108000001</v>
      </c>
      <c r="I139" s="36">
        <f>SUMIFS(СВЦЭМ!$D$33:$D$776,СВЦЭМ!$A$33:$A$776,$A139,СВЦЭМ!$B$33:$B$776,I$119)+'СЕТ СН'!$I$11+СВЦЭМ!$D$10+'СЕТ СН'!$I$6-'СЕТ СН'!$I$23</f>
        <v>1537.0822250799999</v>
      </c>
      <c r="J139" s="36">
        <f>SUMIFS(СВЦЭМ!$D$33:$D$776,СВЦЭМ!$A$33:$A$776,$A139,СВЦЭМ!$B$33:$B$776,J$119)+'СЕТ СН'!$I$11+СВЦЭМ!$D$10+'СЕТ СН'!$I$6-'СЕТ СН'!$I$23</f>
        <v>1508.4716559799999</v>
      </c>
      <c r="K139" s="36">
        <f>SUMIFS(СВЦЭМ!$D$33:$D$776,СВЦЭМ!$A$33:$A$776,$A139,СВЦЭМ!$B$33:$B$776,K$119)+'СЕТ СН'!$I$11+СВЦЭМ!$D$10+'СЕТ СН'!$I$6-'СЕТ СН'!$I$23</f>
        <v>1473.9432282600001</v>
      </c>
      <c r="L139" s="36">
        <f>SUMIFS(СВЦЭМ!$D$33:$D$776,СВЦЭМ!$A$33:$A$776,$A139,СВЦЭМ!$B$33:$B$776,L$119)+'СЕТ СН'!$I$11+СВЦЭМ!$D$10+'СЕТ СН'!$I$6-'СЕТ СН'!$I$23</f>
        <v>1434.2403855399998</v>
      </c>
      <c r="M139" s="36">
        <f>SUMIFS(СВЦЭМ!$D$33:$D$776,СВЦЭМ!$A$33:$A$776,$A139,СВЦЭМ!$B$33:$B$776,M$119)+'СЕТ СН'!$I$11+СВЦЭМ!$D$10+'СЕТ СН'!$I$6-'СЕТ СН'!$I$23</f>
        <v>1382.9096150999999</v>
      </c>
      <c r="N139" s="36">
        <f>SUMIFS(СВЦЭМ!$D$33:$D$776,СВЦЭМ!$A$33:$A$776,$A139,СВЦЭМ!$B$33:$B$776,N$119)+'СЕТ СН'!$I$11+СВЦЭМ!$D$10+'СЕТ СН'!$I$6-'СЕТ СН'!$I$23</f>
        <v>1325.98822101</v>
      </c>
      <c r="O139" s="36">
        <f>SUMIFS(СВЦЭМ!$D$33:$D$776,СВЦЭМ!$A$33:$A$776,$A139,СВЦЭМ!$B$33:$B$776,O$119)+'СЕТ СН'!$I$11+СВЦЭМ!$D$10+'СЕТ СН'!$I$6-'СЕТ СН'!$I$23</f>
        <v>1304.6525345</v>
      </c>
      <c r="P139" s="36">
        <f>SUMIFS(СВЦЭМ!$D$33:$D$776,СВЦЭМ!$A$33:$A$776,$A139,СВЦЭМ!$B$33:$B$776,P$119)+'СЕТ СН'!$I$11+СВЦЭМ!$D$10+'СЕТ СН'!$I$6-'СЕТ СН'!$I$23</f>
        <v>1303.6296437400001</v>
      </c>
      <c r="Q139" s="36">
        <f>SUMIFS(СВЦЭМ!$D$33:$D$776,СВЦЭМ!$A$33:$A$776,$A139,СВЦЭМ!$B$33:$B$776,Q$119)+'СЕТ СН'!$I$11+СВЦЭМ!$D$10+'СЕТ СН'!$I$6-'СЕТ СН'!$I$23</f>
        <v>1305.7656663799999</v>
      </c>
      <c r="R139" s="36">
        <f>SUMIFS(СВЦЭМ!$D$33:$D$776,СВЦЭМ!$A$33:$A$776,$A139,СВЦЭМ!$B$33:$B$776,R$119)+'СЕТ СН'!$I$11+СВЦЭМ!$D$10+'СЕТ СН'!$I$6-'СЕТ СН'!$I$23</f>
        <v>1306.89053216</v>
      </c>
      <c r="S139" s="36">
        <f>SUMIFS(СВЦЭМ!$D$33:$D$776,СВЦЭМ!$A$33:$A$776,$A139,СВЦЭМ!$B$33:$B$776,S$119)+'СЕТ СН'!$I$11+СВЦЭМ!$D$10+'СЕТ СН'!$I$6-'СЕТ СН'!$I$23</f>
        <v>1313.8487041999999</v>
      </c>
      <c r="T139" s="36">
        <f>SUMIFS(СВЦЭМ!$D$33:$D$776,СВЦЭМ!$A$33:$A$776,$A139,СВЦЭМ!$B$33:$B$776,T$119)+'СЕТ СН'!$I$11+СВЦЭМ!$D$10+'СЕТ СН'!$I$6-'СЕТ СН'!$I$23</f>
        <v>1314.9744830700001</v>
      </c>
      <c r="U139" s="36">
        <f>SUMIFS(СВЦЭМ!$D$33:$D$776,СВЦЭМ!$A$33:$A$776,$A139,СВЦЭМ!$B$33:$B$776,U$119)+'СЕТ СН'!$I$11+СВЦЭМ!$D$10+'СЕТ СН'!$I$6-'СЕТ СН'!$I$23</f>
        <v>1314.14999182</v>
      </c>
      <c r="V139" s="36">
        <f>SUMIFS(СВЦЭМ!$D$33:$D$776,СВЦЭМ!$A$33:$A$776,$A139,СВЦЭМ!$B$33:$B$776,V$119)+'СЕТ СН'!$I$11+СВЦЭМ!$D$10+'СЕТ СН'!$I$6-'СЕТ СН'!$I$23</f>
        <v>1316.5185519299998</v>
      </c>
      <c r="W139" s="36">
        <f>SUMIFS(СВЦЭМ!$D$33:$D$776,СВЦЭМ!$A$33:$A$776,$A139,СВЦЭМ!$B$33:$B$776,W$119)+'СЕТ СН'!$I$11+СВЦЭМ!$D$10+'СЕТ СН'!$I$6-'СЕТ СН'!$I$23</f>
        <v>1312.9954764300001</v>
      </c>
      <c r="X139" s="36">
        <f>SUMIFS(СВЦЭМ!$D$33:$D$776,СВЦЭМ!$A$33:$A$776,$A139,СВЦЭМ!$B$33:$B$776,X$119)+'СЕТ СН'!$I$11+СВЦЭМ!$D$10+'СЕТ СН'!$I$6-'СЕТ СН'!$I$23</f>
        <v>1318.3940162599999</v>
      </c>
      <c r="Y139" s="36">
        <f>SUMIFS(СВЦЭМ!$D$33:$D$776,СВЦЭМ!$A$33:$A$776,$A139,СВЦЭМ!$B$33:$B$776,Y$119)+'СЕТ СН'!$I$11+СВЦЭМ!$D$10+'СЕТ СН'!$I$6-'СЕТ СН'!$I$23</f>
        <v>1429.6639895899998</v>
      </c>
    </row>
    <row r="140" spans="1:25" ht="15.75" x14ac:dyDescent="0.2">
      <c r="A140" s="35">
        <f t="shared" si="3"/>
        <v>44064</v>
      </c>
      <c r="B140" s="36">
        <f>SUMIFS(СВЦЭМ!$D$33:$D$776,СВЦЭМ!$A$33:$A$776,$A140,СВЦЭМ!$B$33:$B$776,B$119)+'СЕТ СН'!$I$11+СВЦЭМ!$D$10+'СЕТ СН'!$I$6-'СЕТ СН'!$I$23</f>
        <v>1485.2319123299999</v>
      </c>
      <c r="C140" s="36">
        <f>SUMIFS(СВЦЭМ!$D$33:$D$776,СВЦЭМ!$A$33:$A$776,$A140,СВЦЭМ!$B$33:$B$776,C$119)+'СЕТ СН'!$I$11+СВЦЭМ!$D$10+'СЕТ СН'!$I$6-'СЕТ СН'!$I$23</f>
        <v>1502.64132032</v>
      </c>
      <c r="D140" s="36">
        <f>SUMIFS(СВЦЭМ!$D$33:$D$776,СВЦЭМ!$A$33:$A$776,$A140,СВЦЭМ!$B$33:$B$776,D$119)+'СЕТ СН'!$I$11+СВЦЭМ!$D$10+'СЕТ СН'!$I$6-'СЕТ СН'!$I$23</f>
        <v>1539.9627823000001</v>
      </c>
      <c r="E140" s="36">
        <f>SUMIFS(СВЦЭМ!$D$33:$D$776,СВЦЭМ!$A$33:$A$776,$A140,СВЦЭМ!$B$33:$B$776,E$119)+'СЕТ СН'!$I$11+СВЦЭМ!$D$10+'СЕТ СН'!$I$6-'СЕТ СН'!$I$23</f>
        <v>1534.79291115</v>
      </c>
      <c r="F140" s="36">
        <f>SUMIFS(СВЦЭМ!$D$33:$D$776,СВЦЭМ!$A$33:$A$776,$A140,СВЦЭМ!$B$33:$B$776,F$119)+'СЕТ СН'!$I$11+СВЦЭМ!$D$10+'СЕТ СН'!$I$6-'СЕТ СН'!$I$23</f>
        <v>1531.34735467</v>
      </c>
      <c r="G140" s="36">
        <f>SUMIFS(СВЦЭМ!$D$33:$D$776,СВЦЭМ!$A$33:$A$776,$A140,СВЦЭМ!$B$33:$B$776,G$119)+'СЕТ СН'!$I$11+СВЦЭМ!$D$10+'СЕТ СН'!$I$6-'СЕТ СН'!$I$23</f>
        <v>1543.93392584</v>
      </c>
      <c r="H140" s="36">
        <f>SUMIFS(СВЦЭМ!$D$33:$D$776,СВЦЭМ!$A$33:$A$776,$A140,СВЦЭМ!$B$33:$B$776,H$119)+'СЕТ СН'!$I$11+СВЦЭМ!$D$10+'СЕТ СН'!$I$6-'СЕТ СН'!$I$23</f>
        <v>1540.29789882</v>
      </c>
      <c r="I140" s="36">
        <f>SUMIFS(СВЦЭМ!$D$33:$D$776,СВЦЭМ!$A$33:$A$776,$A140,СВЦЭМ!$B$33:$B$776,I$119)+'СЕТ СН'!$I$11+СВЦЭМ!$D$10+'СЕТ СН'!$I$6-'СЕТ СН'!$I$23</f>
        <v>1566.4436235600001</v>
      </c>
      <c r="J140" s="36">
        <f>SUMIFS(СВЦЭМ!$D$33:$D$776,СВЦЭМ!$A$33:$A$776,$A140,СВЦЭМ!$B$33:$B$776,J$119)+'СЕТ СН'!$I$11+СВЦЭМ!$D$10+'СЕТ СН'!$I$6-'СЕТ СН'!$I$23</f>
        <v>1538.9971600700001</v>
      </c>
      <c r="K140" s="36">
        <f>SUMIFS(СВЦЭМ!$D$33:$D$776,СВЦЭМ!$A$33:$A$776,$A140,СВЦЭМ!$B$33:$B$776,K$119)+'СЕТ СН'!$I$11+СВЦЭМ!$D$10+'СЕТ СН'!$I$6-'СЕТ СН'!$I$23</f>
        <v>1492.05407206</v>
      </c>
      <c r="L140" s="36">
        <f>SUMIFS(СВЦЭМ!$D$33:$D$776,СВЦЭМ!$A$33:$A$776,$A140,СВЦЭМ!$B$33:$B$776,L$119)+'СЕТ СН'!$I$11+СВЦЭМ!$D$10+'СЕТ СН'!$I$6-'СЕТ СН'!$I$23</f>
        <v>1454.15394292</v>
      </c>
      <c r="M140" s="36">
        <f>SUMIFS(СВЦЭМ!$D$33:$D$776,СВЦЭМ!$A$33:$A$776,$A140,СВЦЭМ!$B$33:$B$776,M$119)+'СЕТ СН'!$I$11+СВЦЭМ!$D$10+'СЕТ СН'!$I$6-'СЕТ СН'!$I$23</f>
        <v>1409.4587880899999</v>
      </c>
      <c r="N140" s="36">
        <f>SUMIFS(СВЦЭМ!$D$33:$D$776,СВЦЭМ!$A$33:$A$776,$A140,СВЦЭМ!$B$33:$B$776,N$119)+'СЕТ СН'!$I$11+СВЦЭМ!$D$10+'СЕТ СН'!$I$6-'СЕТ СН'!$I$23</f>
        <v>1351.4839007400001</v>
      </c>
      <c r="O140" s="36">
        <f>SUMIFS(СВЦЭМ!$D$33:$D$776,СВЦЭМ!$A$33:$A$776,$A140,СВЦЭМ!$B$33:$B$776,O$119)+'СЕТ СН'!$I$11+СВЦЭМ!$D$10+'СЕТ СН'!$I$6-'СЕТ СН'!$I$23</f>
        <v>1334.8404812700001</v>
      </c>
      <c r="P140" s="36">
        <f>SUMIFS(СВЦЭМ!$D$33:$D$776,СВЦЭМ!$A$33:$A$776,$A140,СВЦЭМ!$B$33:$B$776,P$119)+'СЕТ СН'!$I$11+СВЦЭМ!$D$10+'СЕТ СН'!$I$6-'СЕТ СН'!$I$23</f>
        <v>1331.5929844799998</v>
      </c>
      <c r="Q140" s="36">
        <f>SUMIFS(СВЦЭМ!$D$33:$D$776,СВЦЭМ!$A$33:$A$776,$A140,СВЦЭМ!$B$33:$B$776,Q$119)+'СЕТ СН'!$I$11+СВЦЭМ!$D$10+'СЕТ СН'!$I$6-'СЕТ СН'!$I$23</f>
        <v>1330.9204290499999</v>
      </c>
      <c r="R140" s="36">
        <f>SUMIFS(СВЦЭМ!$D$33:$D$776,СВЦЭМ!$A$33:$A$776,$A140,СВЦЭМ!$B$33:$B$776,R$119)+'СЕТ СН'!$I$11+СВЦЭМ!$D$10+'СЕТ СН'!$I$6-'СЕТ СН'!$I$23</f>
        <v>1323.64074663</v>
      </c>
      <c r="S140" s="36">
        <f>SUMIFS(СВЦЭМ!$D$33:$D$776,СВЦЭМ!$A$33:$A$776,$A140,СВЦЭМ!$B$33:$B$776,S$119)+'СЕТ СН'!$I$11+СВЦЭМ!$D$10+'СЕТ СН'!$I$6-'СЕТ СН'!$I$23</f>
        <v>1324.7979171900001</v>
      </c>
      <c r="T140" s="36">
        <f>SUMIFS(СВЦЭМ!$D$33:$D$776,СВЦЭМ!$A$33:$A$776,$A140,СВЦЭМ!$B$33:$B$776,T$119)+'СЕТ СН'!$I$11+СВЦЭМ!$D$10+'СЕТ СН'!$I$6-'СЕТ СН'!$I$23</f>
        <v>1325.7354891999998</v>
      </c>
      <c r="U140" s="36">
        <f>SUMIFS(СВЦЭМ!$D$33:$D$776,СВЦЭМ!$A$33:$A$776,$A140,СВЦЭМ!$B$33:$B$776,U$119)+'СЕТ СН'!$I$11+СВЦЭМ!$D$10+'СЕТ СН'!$I$6-'СЕТ СН'!$I$23</f>
        <v>1333.4764983800001</v>
      </c>
      <c r="V140" s="36">
        <f>SUMIFS(СВЦЭМ!$D$33:$D$776,СВЦЭМ!$A$33:$A$776,$A140,СВЦЭМ!$B$33:$B$776,V$119)+'СЕТ СН'!$I$11+СВЦЭМ!$D$10+'СЕТ СН'!$I$6-'СЕТ СН'!$I$23</f>
        <v>1337.3018824599999</v>
      </c>
      <c r="W140" s="36">
        <f>SUMIFS(СВЦЭМ!$D$33:$D$776,СВЦЭМ!$A$33:$A$776,$A140,СВЦЭМ!$B$33:$B$776,W$119)+'СЕТ СН'!$I$11+СВЦЭМ!$D$10+'СЕТ СН'!$I$6-'СЕТ СН'!$I$23</f>
        <v>1334.9115867599999</v>
      </c>
      <c r="X140" s="36">
        <f>SUMIFS(СВЦЭМ!$D$33:$D$776,СВЦЭМ!$A$33:$A$776,$A140,СВЦЭМ!$B$33:$B$776,X$119)+'СЕТ СН'!$I$11+СВЦЭМ!$D$10+'СЕТ СН'!$I$6-'СЕТ СН'!$I$23</f>
        <v>1342.71244028</v>
      </c>
      <c r="Y140" s="36">
        <f>SUMIFS(СВЦЭМ!$D$33:$D$776,СВЦЭМ!$A$33:$A$776,$A140,СВЦЭМ!$B$33:$B$776,Y$119)+'СЕТ СН'!$I$11+СВЦЭМ!$D$10+'СЕТ СН'!$I$6-'СЕТ СН'!$I$23</f>
        <v>1437.2233633800001</v>
      </c>
    </row>
    <row r="141" spans="1:25" ht="15.75" x14ac:dyDescent="0.2">
      <c r="A141" s="35">
        <f t="shared" si="3"/>
        <v>44065</v>
      </c>
      <c r="B141" s="36">
        <f>SUMIFS(СВЦЭМ!$D$33:$D$776,СВЦЭМ!$A$33:$A$776,$A141,СВЦЭМ!$B$33:$B$776,B$119)+'СЕТ СН'!$I$11+СВЦЭМ!$D$10+'СЕТ СН'!$I$6-'СЕТ СН'!$I$23</f>
        <v>1472.62555217</v>
      </c>
      <c r="C141" s="36">
        <f>SUMIFS(СВЦЭМ!$D$33:$D$776,СВЦЭМ!$A$33:$A$776,$A141,СВЦЭМ!$B$33:$B$776,C$119)+'СЕТ СН'!$I$11+СВЦЭМ!$D$10+'СЕТ СН'!$I$6-'СЕТ СН'!$I$23</f>
        <v>1521.77405</v>
      </c>
      <c r="D141" s="36">
        <f>SUMIFS(СВЦЭМ!$D$33:$D$776,СВЦЭМ!$A$33:$A$776,$A141,СВЦЭМ!$B$33:$B$776,D$119)+'СЕТ СН'!$I$11+СВЦЭМ!$D$10+'СЕТ СН'!$I$6-'СЕТ СН'!$I$23</f>
        <v>1537.4769827699999</v>
      </c>
      <c r="E141" s="36">
        <f>SUMIFS(СВЦЭМ!$D$33:$D$776,СВЦЭМ!$A$33:$A$776,$A141,СВЦЭМ!$B$33:$B$776,E$119)+'СЕТ СН'!$I$11+СВЦЭМ!$D$10+'СЕТ СН'!$I$6-'СЕТ СН'!$I$23</f>
        <v>1552.1680416499999</v>
      </c>
      <c r="F141" s="36">
        <f>SUMIFS(СВЦЭМ!$D$33:$D$776,СВЦЭМ!$A$33:$A$776,$A141,СВЦЭМ!$B$33:$B$776,F$119)+'СЕТ СН'!$I$11+СВЦЭМ!$D$10+'СЕТ СН'!$I$6-'СЕТ СН'!$I$23</f>
        <v>1554.7751234500001</v>
      </c>
      <c r="G141" s="36">
        <f>SUMIFS(СВЦЭМ!$D$33:$D$776,СВЦЭМ!$A$33:$A$776,$A141,СВЦЭМ!$B$33:$B$776,G$119)+'СЕТ СН'!$I$11+СВЦЭМ!$D$10+'СЕТ СН'!$I$6-'СЕТ СН'!$I$23</f>
        <v>1547.4106659899999</v>
      </c>
      <c r="H141" s="36">
        <f>SUMIFS(СВЦЭМ!$D$33:$D$776,СВЦЭМ!$A$33:$A$776,$A141,СВЦЭМ!$B$33:$B$776,H$119)+'СЕТ СН'!$I$11+СВЦЭМ!$D$10+'СЕТ СН'!$I$6-'СЕТ СН'!$I$23</f>
        <v>1521.43550086</v>
      </c>
      <c r="I141" s="36">
        <f>SUMIFS(СВЦЭМ!$D$33:$D$776,СВЦЭМ!$A$33:$A$776,$A141,СВЦЭМ!$B$33:$B$776,I$119)+'СЕТ СН'!$I$11+СВЦЭМ!$D$10+'СЕТ СН'!$I$6-'СЕТ СН'!$I$23</f>
        <v>1529.7431633799999</v>
      </c>
      <c r="J141" s="36">
        <f>SUMIFS(СВЦЭМ!$D$33:$D$776,СВЦЭМ!$A$33:$A$776,$A141,СВЦЭМ!$B$33:$B$776,J$119)+'СЕТ СН'!$I$11+СВЦЭМ!$D$10+'СЕТ СН'!$I$6-'СЕТ СН'!$I$23</f>
        <v>1497.4302494899998</v>
      </c>
      <c r="K141" s="36">
        <f>SUMIFS(СВЦЭМ!$D$33:$D$776,СВЦЭМ!$A$33:$A$776,$A141,СВЦЭМ!$B$33:$B$776,K$119)+'СЕТ СН'!$I$11+СВЦЭМ!$D$10+'СЕТ СН'!$I$6-'СЕТ СН'!$I$23</f>
        <v>1462.51748546</v>
      </c>
      <c r="L141" s="36">
        <f>SUMIFS(СВЦЭМ!$D$33:$D$776,СВЦЭМ!$A$33:$A$776,$A141,СВЦЭМ!$B$33:$B$776,L$119)+'СЕТ СН'!$I$11+СВЦЭМ!$D$10+'СЕТ СН'!$I$6-'СЕТ СН'!$I$23</f>
        <v>1428.8254079799999</v>
      </c>
      <c r="M141" s="36">
        <f>SUMIFS(СВЦЭМ!$D$33:$D$776,СВЦЭМ!$A$33:$A$776,$A141,СВЦЭМ!$B$33:$B$776,M$119)+'СЕТ СН'!$I$11+СВЦЭМ!$D$10+'СЕТ СН'!$I$6-'СЕТ СН'!$I$23</f>
        <v>1387.23353651</v>
      </c>
      <c r="N141" s="36">
        <f>SUMIFS(СВЦЭМ!$D$33:$D$776,СВЦЭМ!$A$33:$A$776,$A141,СВЦЭМ!$B$33:$B$776,N$119)+'СЕТ СН'!$I$11+СВЦЭМ!$D$10+'СЕТ СН'!$I$6-'СЕТ СН'!$I$23</f>
        <v>1349.8401510899998</v>
      </c>
      <c r="O141" s="36">
        <f>SUMIFS(СВЦЭМ!$D$33:$D$776,СВЦЭМ!$A$33:$A$776,$A141,СВЦЭМ!$B$33:$B$776,O$119)+'СЕТ СН'!$I$11+СВЦЭМ!$D$10+'СЕТ СН'!$I$6-'СЕТ СН'!$I$23</f>
        <v>1321.4284494399999</v>
      </c>
      <c r="P141" s="36">
        <f>SUMIFS(СВЦЭМ!$D$33:$D$776,СВЦЭМ!$A$33:$A$776,$A141,СВЦЭМ!$B$33:$B$776,P$119)+'СЕТ СН'!$I$11+СВЦЭМ!$D$10+'СЕТ СН'!$I$6-'СЕТ СН'!$I$23</f>
        <v>1324.8014575799998</v>
      </c>
      <c r="Q141" s="36">
        <f>SUMIFS(СВЦЭМ!$D$33:$D$776,СВЦЭМ!$A$33:$A$776,$A141,СВЦЭМ!$B$33:$B$776,Q$119)+'СЕТ СН'!$I$11+СВЦЭМ!$D$10+'СЕТ СН'!$I$6-'СЕТ СН'!$I$23</f>
        <v>1328.36101487</v>
      </c>
      <c r="R141" s="36">
        <f>SUMIFS(СВЦЭМ!$D$33:$D$776,СВЦЭМ!$A$33:$A$776,$A141,СВЦЭМ!$B$33:$B$776,R$119)+'СЕТ СН'!$I$11+СВЦЭМ!$D$10+'СЕТ СН'!$I$6-'СЕТ СН'!$I$23</f>
        <v>1330.2713864799998</v>
      </c>
      <c r="S141" s="36">
        <f>SUMIFS(СВЦЭМ!$D$33:$D$776,СВЦЭМ!$A$33:$A$776,$A141,СВЦЭМ!$B$33:$B$776,S$119)+'СЕТ СН'!$I$11+СВЦЭМ!$D$10+'СЕТ СН'!$I$6-'СЕТ СН'!$I$23</f>
        <v>1330.4722427199999</v>
      </c>
      <c r="T141" s="36">
        <f>SUMIFS(СВЦЭМ!$D$33:$D$776,СВЦЭМ!$A$33:$A$776,$A141,СВЦЭМ!$B$33:$B$776,T$119)+'СЕТ СН'!$I$11+СВЦЭМ!$D$10+'СЕТ СН'!$I$6-'СЕТ СН'!$I$23</f>
        <v>1319.78338543</v>
      </c>
      <c r="U141" s="36">
        <f>SUMIFS(СВЦЭМ!$D$33:$D$776,СВЦЭМ!$A$33:$A$776,$A141,СВЦЭМ!$B$33:$B$776,U$119)+'СЕТ СН'!$I$11+СВЦЭМ!$D$10+'СЕТ СН'!$I$6-'СЕТ СН'!$I$23</f>
        <v>1314.49142828</v>
      </c>
      <c r="V141" s="36">
        <f>SUMIFS(СВЦЭМ!$D$33:$D$776,СВЦЭМ!$A$33:$A$776,$A141,СВЦЭМ!$B$33:$B$776,V$119)+'СЕТ СН'!$I$11+СВЦЭМ!$D$10+'СЕТ СН'!$I$6-'СЕТ СН'!$I$23</f>
        <v>1308.8418222099999</v>
      </c>
      <c r="W141" s="36">
        <f>SUMIFS(СВЦЭМ!$D$33:$D$776,СВЦЭМ!$A$33:$A$776,$A141,СВЦЭМ!$B$33:$B$776,W$119)+'СЕТ СН'!$I$11+СВЦЭМ!$D$10+'СЕТ СН'!$I$6-'СЕТ СН'!$I$23</f>
        <v>1312.3238554899999</v>
      </c>
      <c r="X141" s="36">
        <f>SUMIFS(СВЦЭМ!$D$33:$D$776,СВЦЭМ!$A$33:$A$776,$A141,СВЦЭМ!$B$33:$B$776,X$119)+'СЕТ СН'!$I$11+СВЦЭМ!$D$10+'СЕТ СН'!$I$6-'СЕТ СН'!$I$23</f>
        <v>1327.7738202999999</v>
      </c>
      <c r="Y141" s="36">
        <f>SUMIFS(СВЦЭМ!$D$33:$D$776,СВЦЭМ!$A$33:$A$776,$A141,СВЦЭМ!$B$33:$B$776,Y$119)+'СЕТ СН'!$I$11+СВЦЭМ!$D$10+'СЕТ СН'!$I$6-'СЕТ СН'!$I$23</f>
        <v>1430.3941979900001</v>
      </c>
    </row>
    <row r="142" spans="1:25" ht="15.75" x14ac:dyDescent="0.2">
      <c r="A142" s="35">
        <f t="shared" si="3"/>
        <v>44066</v>
      </c>
      <c r="B142" s="36">
        <f>SUMIFS(СВЦЭМ!$D$33:$D$776,СВЦЭМ!$A$33:$A$776,$A142,СВЦЭМ!$B$33:$B$776,B$119)+'СЕТ СН'!$I$11+СВЦЭМ!$D$10+'СЕТ СН'!$I$6-'СЕТ СН'!$I$23</f>
        <v>1483.55560343</v>
      </c>
      <c r="C142" s="36">
        <f>SUMIFS(СВЦЭМ!$D$33:$D$776,СВЦЭМ!$A$33:$A$776,$A142,СВЦЭМ!$B$33:$B$776,C$119)+'СЕТ СН'!$I$11+СВЦЭМ!$D$10+'СЕТ СН'!$I$6-'СЕТ СН'!$I$23</f>
        <v>1507.2741192799999</v>
      </c>
      <c r="D142" s="36">
        <f>SUMIFS(СВЦЭМ!$D$33:$D$776,СВЦЭМ!$A$33:$A$776,$A142,СВЦЭМ!$B$33:$B$776,D$119)+'СЕТ СН'!$I$11+СВЦЭМ!$D$10+'СЕТ СН'!$I$6-'СЕТ СН'!$I$23</f>
        <v>1532.6181964</v>
      </c>
      <c r="E142" s="36">
        <f>SUMIFS(СВЦЭМ!$D$33:$D$776,СВЦЭМ!$A$33:$A$776,$A142,СВЦЭМ!$B$33:$B$776,E$119)+'СЕТ СН'!$I$11+СВЦЭМ!$D$10+'СЕТ СН'!$I$6-'СЕТ СН'!$I$23</f>
        <v>1548.1881677299998</v>
      </c>
      <c r="F142" s="36">
        <f>SUMIFS(СВЦЭМ!$D$33:$D$776,СВЦЭМ!$A$33:$A$776,$A142,СВЦЭМ!$B$33:$B$776,F$119)+'СЕТ СН'!$I$11+СВЦЭМ!$D$10+'СЕТ СН'!$I$6-'СЕТ СН'!$I$23</f>
        <v>1552.5255407499999</v>
      </c>
      <c r="G142" s="36">
        <f>SUMIFS(СВЦЭМ!$D$33:$D$776,СВЦЭМ!$A$33:$A$776,$A142,СВЦЭМ!$B$33:$B$776,G$119)+'СЕТ СН'!$I$11+СВЦЭМ!$D$10+'СЕТ СН'!$I$6-'СЕТ СН'!$I$23</f>
        <v>1553.0354327300001</v>
      </c>
      <c r="H142" s="36">
        <f>SUMIFS(СВЦЭМ!$D$33:$D$776,СВЦЭМ!$A$33:$A$776,$A142,СВЦЭМ!$B$33:$B$776,H$119)+'СЕТ СН'!$I$11+СВЦЭМ!$D$10+'СЕТ СН'!$I$6-'СЕТ СН'!$I$23</f>
        <v>1540.3291399899999</v>
      </c>
      <c r="I142" s="36">
        <f>SUMIFS(СВЦЭМ!$D$33:$D$776,СВЦЭМ!$A$33:$A$776,$A142,СВЦЭМ!$B$33:$B$776,I$119)+'СЕТ СН'!$I$11+СВЦЭМ!$D$10+'СЕТ СН'!$I$6-'СЕТ СН'!$I$23</f>
        <v>1515.99102277</v>
      </c>
      <c r="J142" s="36">
        <f>SUMIFS(СВЦЭМ!$D$33:$D$776,СВЦЭМ!$A$33:$A$776,$A142,СВЦЭМ!$B$33:$B$776,J$119)+'СЕТ СН'!$I$11+СВЦЭМ!$D$10+'СЕТ СН'!$I$6-'СЕТ СН'!$I$23</f>
        <v>1504.90781548</v>
      </c>
      <c r="K142" s="36">
        <f>SUMIFS(СВЦЭМ!$D$33:$D$776,СВЦЭМ!$A$33:$A$776,$A142,СВЦЭМ!$B$33:$B$776,K$119)+'СЕТ СН'!$I$11+СВЦЭМ!$D$10+'СЕТ СН'!$I$6-'СЕТ СН'!$I$23</f>
        <v>1482.6817851599999</v>
      </c>
      <c r="L142" s="36">
        <f>SUMIFS(СВЦЭМ!$D$33:$D$776,СВЦЭМ!$A$33:$A$776,$A142,СВЦЭМ!$B$33:$B$776,L$119)+'СЕТ СН'!$I$11+СВЦЭМ!$D$10+'СЕТ СН'!$I$6-'СЕТ СН'!$I$23</f>
        <v>1442.0812802199998</v>
      </c>
      <c r="M142" s="36">
        <f>SUMIFS(СВЦЭМ!$D$33:$D$776,СВЦЭМ!$A$33:$A$776,$A142,СВЦЭМ!$B$33:$B$776,M$119)+'СЕТ СН'!$I$11+СВЦЭМ!$D$10+'СЕТ СН'!$I$6-'СЕТ СН'!$I$23</f>
        <v>1379.27230057</v>
      </c>
      <c r="N142" s="36">
        <f>SUMIFS(СВЦЭМ!$D$33:$D$776,СВЦЭМ!$A$33:$A$776,$A142,СВЦЭМ!$B$33:$B$776,N$119)+'СЕТ СН'!$I$11+СВЦЭМ!$D$10+'СЕТ СН'!$I$6-'СЕТ СН'!$I$23</f>
        <v>1322.6864335800001</v>
      </c>
      <c r="O142" s="36">
        <f>SUMIFS(СВЦЭМ!$D$33:$D$776,СВЦЭМ!$A$33:$A$776,$A142,СВЦЭМ!$B$33:$B$776,O$119)+'СЕТ СН'!$I$11+СВЦЭМ!$D$10+'СЕТ СН'!$I$6-'СЕТ СН'!$I$23</f>
        <v>1304.71235097</v>
      </c>
      <c r="P142" s="36">
        <f>SUMIFS(СВЦЭМ!$D$33:$D$776,СВЦЭМ!$A$33:$A$776,$A142,СВЦЭМ!$B$33:$B$776,P$119)+'СЕТ СН'!$I$11+СВЦЭМ!$D$10+'СЕТ СН'!$I$6-'СЕТ СН'!$I$23</f>
        <v>1311.4617779999999</v>
      </c>
      <c r="Q142" s="36">
        <f>SUMIFS(СВЦЭМ!$D$33:$D$776,СВЦЭМ!$A$33:$A$776,$A142,СВЦЭМ!$B$33:$B$776,Q$119)+'СЕТ СН'!$I$11+СВЦЭМ!$D$10+'СЕТ СН'!$I$6-'СЕТ СН'!$I$23</f>
        <v>1309.6157866399999</v>
      </c>
      <c r="R142" s="36">
        <f>SUMIFS(СВЦЭМ!$D$33:$D$776,СВЦЭМ!$A$33:$A$776,$A142,СВЦЭМ!$B$33:$B$776,R$119)+'СЕТ СН'!$I$11+СВЦЭМ!$D$10+'СЕТ СН'!$I$6-'СЕТ СН'!$I$23</f>
        <v>1307.3890632100001</v>
      </c>
      <c r="S142" s="36">
        <f>SUMIFS(СВЦЭМ!$D$33:$D$776,СВЦЭМ!$A$33:$A$776,$A142,СВЦЭМ!$B$33:$B$776,S$119)+'СЕТ СН'!$I$11+СВЦЭМ!$D$10+'СЕТ СН'!$I$6-'СЕТ СН'!$I$23</f>
        <v>1311.23461316</v>
      </c>
      <c r="T142" s="36">
        <f>SUMIFS(СВЦЭМ!$D$33:$D$776,СВЦЭМ!$A$33:$A$776,$A142,СВЦЭМ!$B$33:$B$776,T$119)+'СЕТ СН'!$I$11+СВЦЭМ!$D$10+'СЕТ СН'!$I$6-'СЕТ СН'!$I$23</f>
        <v>1312.31496047</v>
      </c>
      <c r="U142" s="36">
        <f>SUMIFS(СВЦЭМ!$D$33:$D$776,СВЦЭМ!$A$33:$A$776,$A142,СВЦЭМ!$B$33:$B$776,U$119)+'СЕТ СН'!$I$11+СВЦЭМ!$D$10+'СЕТ СН'!$I$6-'СЕТ СН'!$I$23</f>
        <v>1299.6450914100001</v>
      </c>
      <c r="V142" s="36">
        <f>SUMIFS(СВЦЭМ!$D$33:$D$776,СВЦЭМ!$A$33:$A$776,$A142,СВЦЭМ!$B$33:$B$776,V$119)+'СЕТ СН'!$I$11+СВЦЭМ!$D$10+'СЕТ СН'!$I$6-'СЕТ СН'!$I$23</f>
        <v>1291.7391242499998</v>
      </c>
      <c r="W142" s="36">
        <f>SUMIFS(СВЦЭМ!$D$33:$D$776,СВЦЭМ!$A$33:$A$776,$A142,СВЦЭМ!$B$33:$B$776,W$119)+'СЕТ СН'!$I$11+СВЦЭМ!$D$10+'СЕТ СН'!$I$6-'СЕТ СН'!$I$23</f>
        <v>1294.59591344</v>
      </c>
      <c r="X142" s="36">
        <f>SUMIFS(СВЦЭМ!$D$33:$D$776,СВЦЭМ!$A$33:$A$776,$A142,СВЦЭМ!$B$33:$B$776,X$119)+'СЕТ СН'!$I$11+СВЦЭМ!$D$10+'СЕТ СН'!$I$6-'СЕТ СН'!$I$23</f>
        <v>1324.36481073</v>
      </c>
      <c r="Y142" s="36">
        <f>SUMIFS(СВЦЭМ!$D$33:$D$776,СВЦЭМ!$A$33:$A$776,$A142,СВЦЭМ!$B$33:$B$776,Y$119)+'СЕТ СН'!$I$11+СВЦЭМ!$D$10+'СЕТ СН'!$I$6-'СЕТ СН'!$I$23</f>
        <v>1417.4131975099999</v>
      </c>
    </row>
    <row r="143" spans="1:25" ht="15.75" x14ac:dyDescent="0.2">
      <c r="A143" s="35">
        <f t="shared" si="3"/>
        <v>44067</v>
      </c>
      <c r="B143" s="36">
        <f>SUMIFS(СВЦЭМ!$D$33:$D$776,СВЦЭМ!$A$33:$A$776,$A143,СВЦЭМ!$B$33:$B$776,B$119)+'СЕТ СН'!$I$11+СВЦЭМ!$D$10+'СЕТ СН'!$I$6-'СЕТ СН'!$I$23</f>
        <v>1446.89939439</v>
      </c>
      <c r="C143" s="36">
        <f>SUMIFS(СВЦЭМ!$D$33:$D$776,СВЦЭМ!$A$33:$A$776,$A143,СВЦЭМ!$B$33:$B$776,C$119)+'СЕТ СН'!$I$11+СВЦЭМ!$D$10+'СЕТ СН'!$I$6-'СЕТ СН'!$I$23</f>
        <v>1485.8348165699999</v>
      </c>
      <c r="D143" s="36">
        <f>SUMIFS(СВЦЭМ!$D$33:$D$776,СВЦЭМ!$A$33:$A$776,$A143,СВЦЭМ!$B$33:$B$776,D$119)+'СЕТ СН'!$I$11+СВЦЭМ!$D$10+'СЕТ СН'!$I$6-'СЕТ СН'!$I$23</f>
        <v>1501.5429337999999</v>
      </c>
      <c r="E143" s="36">
        <f>SUMIFS(СВЦЭМ!$D$33:$D$776,СВЦЭМ!$A$33:$A$776,$A143,СВЦЭМ!$B$33:$B$776,E$119)+'СЕТ СН'!$I$11+СВЦЭМ!$D$10+'СЕТ СН'!$I$6-'СЕТ СН'!$I$23</f>
        <v>1508.08269539</v>
      </c>
      <c r="F143" s="36">
        <f>SUMIFS(СВЦЭМ!$D$33:$D$776,СВЦЭМ!$A$33:$A$776,$A143,СВЦЭМ!$B$33:$B$776,F$119)+'СЕТ СН'!$I$11+СВЦЭМ!$D$10+'СЕТ СН'!$I$6-'СЕТ СН'!$I$23</f>
        <v>1511.0377122599998</v>
      </c>
      <c r="G143" s="36">
        <f>SUMIFS(СВЦЭМ!$D$33:$D$776,СВЦЭМ!$A$33:$A$776,$A143,СВЦЭМ!$B$33:$B$776,G$119)+'СЕТ СН'!$I$11+СВЦЭМ!$D$10+'СЕТ СН'!$I$6-'СЕТ СН'!$I$23</f>
        <v>1501.3766160599998</v>
      </c>
      <c r="H143" s="36">
        <f>SUMIFS(СВЦЭМ!$D$33:$D$776,СВЦЭМ!$A$33:$A$776,$A143,СВЦЭМ!$B$33:$B$776,H$119)+'СЕТ СН'!$I$11+СВЦЭМ!$D$10+'СЕТ СН'!$I$6-'СЕТ СН'!$I$23</f>
        <v>1494.5727597099999</v>
      </c>
      <c r="I143" s="36">
        <f>SUMIFS(СВЦЭМ!$D$33:$D$776,СВЦЭМ!$A$33:$A$776,$A143,СВЦЭМ!$B$33:$B$776,I$119)+'СЕТ СН'!$I$11+СВЦЭМ!$D$10+'СЕТ СН'!$I$6-'СЕТ СН'!$I$23</f>
        <v>1566.5384749300001</v>
      </c>
      <c r="J143" s="36">
        <f>SUMIFS(СВЦЭМ!$D$33:$D$776,СВЦЭМ!$A$33:$A$776,$A143,СВЦЭМ!$B$33:$B$776,J$119)+'СЕТ СН'!$I$11+СВЦЭМ!$D$10+'СЕТ СН'!$I$6-'СЕТ СН'!$I$23</f>
        <v>1518.1741028199999</v>
      </c>
      <c r="K143" s="36">
        <f>SUMIFS(СВЦЭМ!$D$33:$D$776,СВЦЭМ!$A$33:$A$776,$A143,СВЦЭМ!$B$33:$B$776,K$119)+'СЕТ СН'!$I$11+СВЦЭМ!$D$10+'СЕТ СН'!$I$6-'СЕТ СН'!$I$23</f>
        <v>1492.8947962</v>
      </c>
      <c r="L143" s="36">
        <f>SUMIFS(СВЦЭМ!$D$33:$D$776,СВЦЭМ!$A$33:$A$776,$A143,СВЦЭМ!$B$33:$B$776,L$119)+'СЕТ СН'!$I$11+СВЦЭМ!$D$10+'СЕТ СН'!$I$6-'СЕТ СН'!$I$23</f>
        <v>1467.8747073499999</v>
      </c>
      <c r="M143" s="36">
        <f>SUMIFS(СВЦЭМ!$D$33:$D$776,СВЦЭМ!$A$33:$A$776,$A143,СВЦЭМ!$B$33:$B$776,M$119)+'СЕТ СН'!$I$11+СВЦЭМ!$D$10+'СЕТ СН'!$I$6-'СЕТ СН'!$I$23</f>
        <v>1416.23509515</v>
      </c>
      <c r="N143" s="36">
        <f>SUMIFS(СВЦЭМ!$D$33:$D$776,СВЦЭМ!$A$33:$A$776,$A143,СВЦЭМ!$B$33:$B$776,N$119)+'СЕТ СН'!$I$11+СВЦЭМ!$D$10+'СЕТ СН'!$I$6-'СЕТ СН'!$I$23</f>
        <v>1374.71704516</v>
      </c>
      <c r="O143" s="36">
        <f>SUMIFS(СВЦЭМ!$D$33:$D$776,СВЦЭМ!$A$33:$A$776,$A143,СВЦЭМ!$B$33:$B$776,O$119)+'СЕТ СН'!$I$11+СВЦЭМ!$D$10+'СЕТ СН'!$I$6-'СЕТ СН'!$I$23</f>
        <v>1346.2654043399998</v>
      </c>
      <c r="P143" s="36">
        <f>SUMIFS(СВЦЭМ!$D$33:$D$776,СВЦЭМ!$A$33:$A$776,$A143,СВЦЭМ!$B$33:$B$776,P$119)+'СЕТ СН'!$I$11+СВЦЭМ!$D$10+'СЕТ СН'!$I$6-'СЕТ СН'!$I$23</f>
        <v>1351.8214293599999</v>
      </c>
      <c r="Q143" s="36">
        <f>SUMIFS(СВЦЭМ!$D$33:$D$776,СВЦЭМ!$A$33:$A$776,$A143,СВЦЭМ!$B$33:$B$776,Q$119)+'СЕТ СН'!$I$11+СВЦЭМ!$D$10+'СЕТ СН'!$I$6-'СЕТ СН'!$I$23</f>
        <v>1346.1366238000001</v>
      </c>
      <c r="R143" s="36">
        <f>SUMIFS(СВЦЭМ!$D$33:$D$776,СВЦЭМ!$A$33:$A$776,$A143,СВЦЭМ!$B$33:$B$776,R$119)+'СЕТ СН'!$I$11+СВЦЭМ!$D$10+'СЕТ СН'!$I$6-'СЕТ СН'!$I$23</f>
        <v>1346.2337427</v>
      </c>
      <c r="S143" s="36">
        <f>SUMIFS(СВЦЭМ!$D$33:$D$776,СВЦЭМ!$A$33:$A$776,$A143,СВЦЭМ!$B$33:$B$776,S$119)+'СЕТ СН'!$I$11+СВЦЭМ!$D$10+'СЕТ СН'!$I$6-'СЕТ СН'!$I$23</f>
        <v>1348.5002948000001</v>
      </c>
      <c r="T143" s="36">
        <f>SUMIFS(СВЦЭМ!$D$33:$D$776,СВЦЭМ!$A$33:$A$776,$A143,СВЦЭМ!$B$33:$B$776,T$119)+'СЕТ СН'!$I$11+СВЦЭМ!$D$10+'СЕТ СН'!$I$6-'СЕТ СН'!$I$23</f>
        <v>1351.2937634699999</v>
      </c>
      <c r="U143" s="36">
        <f>SUMIFS(СВЦЭМ!$D$33:$D$776,СВЦЭМ!$A$33:$A$776,$A143,СВЦЭМ!$B$33:$B$776,U$119)+'СЕТ СН'!$I$11+СВЦЭМ!$D$10+'СЕТ СН'!$I$6-'СЕТ СН'!$I$23</f>
        <v>1351.63371295</v>
      </c>
      <c r="V143" s="36">
        <f>SUMIFS(СВЦЭМ!$D$33:$D$776,СВЦЭМ!$A$33:$A$776,$A143,СВЦЭМ!$B$33:$B$776,V$119)+'СЕТ СН'!$I$11+СВЦЭМ!$D$10+'СЕТ СН'!$I$6-'СЕТ СН'!$I$23</f>
        <v>1344.2674097300001</v>
      </c>
      <c r="W143" s="36">
        <f>SUMIFS(СВЦЭМ!$D$33:$D$776,СВЦЭМ!$A$33:$A$776,$A143,СВЦЭМ!$B$33:$B$776,W$119)+'СЕТ СН'!$I$11+СВЦЭМ!$D$10+'СЕТ СН'!$I$6-'СЕТ СН'!$I$23</f>
        <v>1336.5278054</v>
      </c>
      <c r="X143" s="36">
        <f>SUMIFS(СВЦЭМ!$D$33:$D$776,СВЦЭМ!$A$33:$A$776,$A143,СВЦЭМ!$B$33:$B$776,X$119)+'СЕТ СН'!$I$11+СВЦЭМ!$D$10+'СЕТ СН'!$I$6-'СЕТ СН'!$I$23</f>
        <v>1365.48851902</v>
      </c>
      <c r="Y143" s="36">
        <f>SUMIFS(СВЦЭМ!$D$33:$D$776,СВЦЭМ!$A$33:$A$776,$A143,СВЦЭМ!$B$33:$B$776,Y$119)+'СЕТ СН'!$I$11+СВЦЭМ!$D$10+'СЕТ СН'!$I$6-'СЕТ СН'!$I$23</f>
        <v>1471.6305374599999</v>
      </c>
    </row>
    <row r="144" spans="1:25" ht="15.75" x14ac:dyDescent="0.2">
      <c r="A144" s="35">
        <f t="shared" si="3"/>
        <v>44068</v>
      </c>
      <c r="B144" s="36">
        <f>SUMIFS(СВЦЭМ!$D$33:$D$776,СВЦЭМ!$A$33:$A$776,$A144,СВЦЭМ!$B$33:$B$776,B$119)+'СЕТ СН'!$I$11+СВЦЭМ!$D$10+'СЕТ СН'!$I$6-'СЕТ СН'!$I$23</f>
        <v>1454.87235693</v>
      </c>
      <c r="C144" s="36">
        <f>SUMIFS(СВЦЭМ!$D$33:$D$776,СВЦЭМ!$A$33:$A$776,$A144,СВЦЭМ!$B$33:$B$776,C$119)+'СЕТ СН'!$I$11+СВЦЭМ!$D$10+'СЕТ СН'!$I$6-'СЕТ СН'!$I$23</f>
        <v>1488.8508633000001</v>
      </c>
      <c r="D144" s="36">
        <f>SUMIFS(СВЦЭМ!$D$33:$D$776,СВЦЭМ!$A$33:$A$776,$A144,СВЦЭМ!$B$33:$B$776,D$119)+'СЕТ СН'!$I$11+СВЦЭМ!$D$10+'СЕТ СН'!$I$6-'СЕТ СН'!$I$23</f>
        <v>1509.2030941399998</v>
      </c>
      <c r="E144" s="36">
        <f>SUMIFS(СВЦЭМ!$D$33:$D$776,СВЦЭМ!$A$33:$A$776,$A144,СВЦЭМ!$B$33:$B$776,E$119)+'СЕТ СН'!$I$11+СВЦЭМ!$D$10+'СЕТ СН'!$I$6-'СЕТ СН'!$I$23</f>
        <v>1513.4963210599999</v>
      </c>
      <c r="F144" s="36">
        <f>SUMIFS(СВЦЭМ!$D$33:$D$776,СВЦЭМ!$A$33:$A$776,$A144,СВЦЭМ!$B$33:$B$776,F$119)+'СЕТ СН'!$I$11+СВЦЭМ!$D$10+'СЕТ СН'!$I$6-'СЕТ СН'!$I$23</f>
        <v>1517.30969347</v>
      </c>
      <c r="G144" s="36">
        <f>SUMIFS(СВЦЭМ!$D$33:$D$776,СВЦЭМ!$A$33:$A$776,$A144,СВЦЭМ!$B$33:$B$776,G$119)+'СЕТ СН'!$I$11+СВЦЭМ!$D$10+'СЕТ СН'!$I$6-'СЕТ СН'!$I$23</f>
        <v>1508.8322968</v>
      </c>
      <c r="H144" s="36">
        <f>SUMIFS(СВЦЭМ!$D$33:$D$776,СВЦЭМ!$A$33:$A$776,$A144,СВЦЭМ!$B$33:$B$776,H$119)+'СЕТ СН'!$I$11+СВЦЭМ!$D$10+'СЕТ СН'!$I$6-'СЕТ СН'!$I$23</f>
        <v>1522.42695452</v>
      </c>
      <c r="I144" s="36">
        <f>SUMIFS(СВЦЭМ!$D$33:$D$776,СВЦЭМ!$A$33:$A$776,$A144,СВЦЭМ!$B$33:$B$776,I$119)+'СЕТ СН'!$I$11+СВЦЭМ!$D$10+'СЕТ СН'!$I$6-'СЕТ СН'!$I$23</f>
        <v>1552.4768541600001</v>
      </c>
      <c r="J144" s="36">
        <f>SUMIFS(СВЦЭМ!$D$33:$D$776,СВЦЭМ!$A$33:$A$776,$A144,СВЦЭМ!$B$33:$B$776,J$119)+'СЕТ СН'!$I$11+СВЦЭМ!$D$10+'СЕТ СН'!$I$6-'СЕТ СН'!$I$23</f>
        <v>1538.0573828299998</v>
      </c>
      <c r="K144" s="36">
        <f>SUMIFS(СВЦЭМ!$D$33:$D$776,СВЦЭМ!$A$33:$A$776,$A144,СВЦЭМ!$B$33:$B$776,K$119)+'СЕТ СН'!$I$11+СВЦЭМ!$D$10+'СЕТ СН'!$I$6-'СЕТ СН'!$I$23</f>
        <v>1502.69886533</v>
      </c>
      <c r="L144" s="36">
        <f>SUMIFS(СВЦЭМ!$D$33:$D$776,СВЦЭМ!$A$33:$A$776,$A144,СВЦЭМ!$B$33:$B$776,L$119)+'СЕТ СН'!$I$11+СВЦЭМ!$D$10+'СЕТ СН'!$I$6-'СЕТ СН'!$I$23</f>
        <v>1482.82059179</v>
      </c>
      <c r="M144" s="36">
        <f>SUMIFS(СВЦЭМ!$D$33:$D$776,СВЦЭМ!$A$33:$A$776,$A144,СВЦЭМ!$B$33:$B$776,M$119)+'СЕТ СН'!$I$11+СВЦЭМ!$D$10+'СЕТ СН'!$I$6-'СЕТ СН'!$I$23</f>
        <v>1415.82467649</v>
      </c>
      <c r="N144" s="36">
        <f>SUMIFS(СВЦЭМ!$D$33:$D$776,СВЦЭМ!$A$33:$A$776,$A144,СВЦЭМ!$B$33:$B$776,N$119)+'СЕТ СН'!$I$11+СВЦЭМ!$D$10+'СЕТ СН'!$I$6-'СЕТ СН'!$I$23</f>
        <v>1367.7073534699998</v>
      </c>
      <c r="O144" s="36">
        <f>SUMIFS(СВЦЭМ!$D$33:$D$776,СВЦЭМ!$A$33:$A$776,$A144,СВЦЭМ!$B$33:$B$776,O$119)+'СЕТ СН'!$I$11+СВЦЭМ!$D$10+'СЕТ СН'!$I$6-'СЕТ СН'!$I$23</f>
        <v>1342.3534117099998</v>
      </c>
      <c r="P144" s="36">
        <f>SUMIFS(СВЦЭМ!$D$33:$D$776,СВЦЭМ!$A$33:$A$776,$A144,СВЦЭМ!$B$33:$B$776,P$119)+'СЕТ СН'!$I$11+СВЦЭМ!$D$10+'СЕТ СН'!$I$6-'СЕТ СН'!$I$23</f>
        <v>1350.5259186799999</v>
      </c>
      <c r="Q144" s="36">
        <f>SUMIFS(СВЦЭМ!$D$33:$D$776,СВЦЭМ!$A$33:$A$776,$A144,СВЦЭМ!$B$33:$B$776,Q$119)+'СЕТ СН'!$I$11+СВЦЭМ!$D$10+'СЕТ СН'!$I$6-'СЕТ СН'!$I$23</f>
        <v>1347.50635668</v>
      </c>
      <c r="R144" s="36">
        <f>SUMIFS(СВЦЭМ!$D$33:$D$776,СВЦЭМ!$A$33:$A$776,$A144,СВЦЭМ!$B$33:$B$776,R$119)+'СЕТ СН'!$I$11+СВЦЭМ!$D$10+'СЕТ СН'!$I$6-'СЕТ СН'!$I$23</f>
        <v>1344.2831671700001</v>
      </c>
      <c r="S144" s="36">
        <f>SUMIFS(СВЦЭМ!$D$33:$D$776,СВЦЭМ!$A$33:$A$776,$A144,СВЦЭМ!$B$33:$B$776,S$119)+'СЕТ СН'!$I$11+СВЦЭМ!$D$10+'СЕТ СН'!$I$6-'СЕТ СН'!$I$23</f>
        <v>1347.55420641</v>
      </c>
      <c r="T144" s="36">
        <f>SUMIFS(СВЦЭМ!$D$33:$D$776,СВЦЭМ!$A$33:$A$776,$A144,СВЦЭМ!$B$33:$B$776,T$119)+'СЕТ СН'!$I$11+СВЦЭМ!$D$10+'СЕТ СН'!$I$6-'СЕТ СН'!$I$23</f>
        <v>1347.9997568599999</v>
      </c>
      <c r="U144" s="36">
        <f>SUMIFS(СВЦЭМ!$D$33:$D$776,СВЦЭМ!$A$33:$A$776,$A144,СВЦЭМ!$B$33:$B$776,U$119)+'СЕТ СН'!$I$11+СВЦЭМ!$D$10+'СЕТ СН'!$I$6-'СЕТ СН'!$I$23</f>
        <v>1343.02227883</v>
      </c>
      <c r="V144" s="36">
        <f>SUMIFS(СВЦЭМ!$D$33:$D$776,СВЦЭМ!$A$33:$A$776,$A144,СВЦЭМ!$B$33:$B$776,V$119)+'СЕТ СН'!$I$11+СВЦЭМ!$D$10+'СЕТ СН'!$I$6-'СЕТ СН'!$I$23</f>
        <v>1323.0273569699998</v>
      </c>
      <c r="W144" s="36">
        <f>SUMIFS(СВЦЭМ!$D$33:$D$776,СВЦЭМ!$A$33:$A$776,$A144,СВЦЭМ!$B$33:$B$776,W$119)+'СЕТ СН'!$I$11+СВЦЭМ!$D$10+'СЕТ СН'!$I$6-'СЕТ СН'!$I$23</f>
        <v>1304.06857668</v>
      </c>
      <c r="X144" s="36">
        <f>SUMIFS(СВЦЭМ!$D$33:$D$776,СВЦЭМ!$A$33:$A$776,$A144,СВЦЭМ!$B$33:$B$776,X$119)+'СЕТ СН'!$I$11+СВЦЭМ!$D$10+'СЕТ СН'!$I$6-'СЕТ СН'!$I$23</f>
        <v>1326.82258284</v>
      </c>
      <c r="Y144" s="36">
        <f>SUMIFS(СВЦЭМ!$D$33:$D$776,СВЦЭМ!$A$33:$A$776,$A144,СВЦЭМ!$B$33:$B$776,Y$119)+'СЕТ СН'!$I$11+СВЦЭМ!$D$10+'СЕТ СН'!$I$6-'СЕТ СН'!$I$23</f>
        <v>1425.2721490399999</v>
      </c>
    </row>
    <row r="145" spans="1:27" ht="15.75" x14ac:dyDescent="0.2">
      <c r="A145" s="35">
        <f t="shared" si="3"/>
        <v>44069</v>
      </c>
      <c r="B145" s="36">
        <f>SUMIFS(СВЦЭМ!$D$33:$D$776,СВЦЭМ!$A$33:$A$776,$A145,СВЦЭМ!$B$33:$B$776,B$119)+'СЕТ СН'!$I$11+СВЦЭМ!$D$10+'СЕТ СН'!$I$6-'СЕТ СН'!$I$23</f>
        <v>1464.43098747</v>
      </c>
      <c r="C145" s="36">
        <f>SUMIFS(СВЦЭМ!$D$33:$D$776,СВЦЭМ!$A$33:$A$776,$A145,СВЦЭМ!$B$33:$B$776,C$119)+'СЕТ СН'!$I$11+СВЦЭМ!$D$10+'СЕТ СН'!$I$6-'СЕТ СН'!$I$23</f>
        <v>1499.87332821</v>
      </c>
      <c r="D145" s="36">
        <f>SUMIFS(СВЦЭМ!$D$33:$D$776,СВЦЭМ!$A$33:$A$776,$A145,СВЦЭМ!$B$33:$B$776,D$119)+'СЕТ СН'!$I$11+СВЦЭМ!$D$10+'СЕТ СН'!$I$6-'СЕТ СН'!$I$23</f>
        <v>1518.37086537</v>
      </c>
      <c r="E145" s="36">
        <f>SUMIFS(СВЦЭМ!$D$33:$D$776,СВЦЭМ!$A$33:$A$776,$A145,СВЦЭМ!$B$33:$B$776,E$119)+'СЕТ СН'!$I$11+СВЦЭМ!$D$10+'СЕТ СН'!$I$6-'СЕТ СН'!$I$23</f>
        <v>1524.6629840599999</v>
      </c>
      <c r="F145" s="36">
        <f>SUMIFS(СВЦЭМ!$D$33:$D$776,СВЦЭМ!$A$33:$A$776,$A145,СВЦЭМ!$B$33:$B$776,F$119)+'СЕТ СН'!$I$11+СВЦЭМ!$D$10+'СЕТ СН'!$I$6-'СЕТ СН'!$I$23</f>
        <v>1522.7409630899999</v>
      </c>
      <c r="G145" s="36">
        <f>SUMIFS(СВЦЭМ!$D$33:$D$776,СВЦЭМ!$A$33:$A$776,$A145,СВЦЭМ!$B$33:$B$776,G$119)+'СЕТ СН'!$I$11+СВЦЭМ!$D$10+'СЕТ СН'!$I$6-'СЕТ СН'!$I$23</f>
        <v>1521.5778044599999</v>
      </c>
      <c r="H145" s="36">
        <f>SUMIFS(СВЦЭМ!$D$33:$D$776,СВЦЭМ!$A$33:$A$776,$A145,СВЦЭМ!$B$33:$B$776,H$119)+'СЕТ СН'!$I$11+СВЦЭМ!$D$10+'СЕТ СН'!$I$6-'СЕТ СН'!$I$23</f>
        <v>1526.5233966000001</v>
      </c>
      <c r="I145" s="36">
        <f>SUMIFS(СВЦЭМ!$D$33:$D$776,СВЦЭМ!$A$33:$A$776,$A145,СВЦЭМ!$B$33:$B$776,I$119)+'СЕТ СН'!$I$11+СВЦЭМ!$D$10+'СЕТ СН'!$I$6-'СЕТ СН'!$I$23</f>
        <v>1550.84273001</v>
      </c>
      <c r="J145" s="36">
        <f>SUMIFS(СВЦЭМ!$D$33:$D$776,СВЦЭМ!$A$33:$A$776,$A145,СВЦЭМ!$B$33:$B$776,J$119)+'СЕТ СН'!$I$11+СВЦЭМ!$D$10+'СЕТ СН'!$I$6-'СЕТ СН'!$I$23</f>
        <v>1528.9978194800001</v>
      </c>
      <c r="K145" s="36">
        <f>SUMIFS(СВЦЭМ!$D$33:$D$776,СВЦЭМ!$A$33:$A$776,$A145,СВЦЭМ!$B$33:$B$776,K$119)+'СЕТ СН'!$I$11+СВЦЭМ!$D$10+'СЕТ СН'!$I$6-'СЕТ СН'!$I$23</f>
        <v>1448.2617952599999</v>
      </c>
      <c r="L145" s="36">
        <f>SUMIFS(СВЦЭМ!$D$33:$D$776,СВЦЭМ!$A$33:$A$776,$A145,СВЦЭМ!$B$33:$B$776,L$119)+'СЕТ СН'!$I$11+СВЦЭМ!$D$10+'СЕТ СН'!$I$6-'СЕТ СН'!$I$23</f>
        <v>1429.17871812</v>
      </c>
      <c r="M145" s="36">
        <f>SUMIFS(СВЦЭМ!$D$33:$D$776,СВЦЭМ!$A$33:$A$776,$A145,СВЦЭМ!$B$33:$B$776,M$119)+'СЕТ СН'!$I$11+СВЦЭМ!$D$10+'СЕТ СН'!$I$6-'СЕТ СН'!$I$23</f>
        <v>1368.1319960000001</v>
      </c>
      <c r="N145" s="36">
        <f>SUMIFS(СВЦЭМ!$D$33:$D$776,СВЦЭМ!$A$33:$A$776,$A145,СВЦЭМ!$B$33:$B$776,N$119)+'СЕТ СН'!$I$11+СВЦЭМ!$D$10+'СЕТ СН'!$I$6-'СЕТ СН'!$I$23</f>
        <v>1321.5874530400001</v>
      </c>
      <c r="O145" s="36">
        <f>SUMIFS(СВЦЭМ!$D$33:$D$776,СВЦЭМ!$A$33:$A$776,$A145,СВЦЭМ!$B$33:$B$776,O$119)+'СЕТ СН'!$I$11+СВЦЭМ!$D$10+'СЕТ СН'!$I$6-'СЕТ СН'!$I$23</f>
        <v>1298.3202239</v>
      </c>
      <c r="P145" s="36">
        <f>SUMIFS(СВЦЭМ!$D$33:$D$776,СВЦЭМ!$A$33:$A$776,$A145,СВЦЭМ!$B$33:$B$776,P$119)+'СЕТ СН'!$I$11+СВЦЭМ!$D$10+'СЕТ СН'!$I$6-'СЕТ СН'!$I$23</f>
        <v>1298.2578894799999</v>
      </c>
      <c r="Q145" s="36">
        <f>SUMIFS(СВЦЭМ!$D$33:$D$776,СВЦЭМ!$A$33:$A$776,$A145,СВЦЭМ!$B$33:$B$776,Q$119)+'СЕТ СН'!$I$11+СВЦЭМ!$D$10+'СЕТ СН'!$I$6-'СЕТ СН'!$I$23</f>
        <v>1294.7747752</v>
      </c>
      <c r="R145" s="36">
        <f>SUMIFS(СВЦЭМ!$D$33:$D$776,СВЦЭМ!$A$33:$A$776,$A145,СВЦЭМ!$B$33:$B$776,R$119)+'СЕТ СН'!$I$11+СВЦЭМ!$D$10+'СЕТ СН'!$I$6-'СЕТ СН'!$I$23</f>
        <v>1300.0112840500001</v>
      </c>
      <c r="S145" s="36">
        <f>SUMIFS(СВЦЭМ!$D$33:$D$776,СВЦЭМ!$A$33:$A$776,$A145,СВЦЭМ!$B$33:$B$776,S$119)+'СЕТ СН'!$I$11+СВЦЭМ!$D$10+'СЕТ СН'!$I$6-'СЕТ СН'!$I$23</f>
        <v>1303.09682277</v>
      </c>
      <c r="T145" s="36">
        <f>SUMIFS(СВЦЭМ!$D$33:$D$776,СВЦЭМ!$A$33:$A$776,$A145,СВЦЭМ!$B$33:$B$776,T$119)+'СЕТ СН'!$I$11+СВЦЭМ!$D$10+'СЕТ СН'!$I$6-'СЕТ СН'!$I$23</f>
        <v>1295.3748446999998</v>
      </c>
      <c r="U145" s="36">
        <f>SUMIFS(СВЦЭМ!$D$33:$D$776,СВЦЭМ!$A$33:$A$776,$A145,СВЦЭМ!$B$33:$B$776,U$119)+'СЕТ СН'!$I$11+СВЦЭМ!$D$10+'СЕТ СН'!$I$6-'СЕТ СН'!$I$23</f>
        <v>1298.6322171100001</v>
      </c>
      <c r="V145" s="36">
        <f>SUMIFS(СВЦЭМ!$D$33:$D$776,СВЦЭМ!$A$33:$A$776,$A145,СВЦЭМ!$B$33:$B$776,V$119)+'СЕТ СН'!$I$11+СВЦЭМ!$D$10+'СЕТ СН'!$I$6-'СЕТ СН'!$I$23</f>
        <v>1305.5798045299998</v>
      </c>
      <c r="W145" s="36">
        <f>SUMIFS(СВЦЭМ!$D$33:$D$776,СВЦЭМ!$A$33:$A$776,$A145,СВЦЭМ!$B$33:$B$776,W$119)+'СЕТ СН'!$I$11+СВЦЭМ!$D$10+'СЕТ СН'!$I$6-'СЕТ СН'!$I$23</f>
        <v>1312.19921019</v>
      </c>
      <c r="X145" s="36">
        <f>SUMIFS(СВЦЭМ!$D$33:$D$776,СВЦЭМ!$A$33:$A$776,$A145,СВЦЭМ!$B$33:$B$776,X$119)+'СЕТ СН'!$I$11+СВЦЭМ!$D$10+'СЕТ СН'!$I$6-'СЕТ СН'!$I$23</f>
        <v>1333.3085988</v>
      </c>
      <c r="Y145" s="36">
        <f>SUMIFS(СВЦЭМ!$D$33:$D$776,СВЦЭМ!$A$33:$A$776,$A145,СВЦЭМ!$B$33:$B$776,Y$119)+'СЕТ СН'!$I$11+СВЦЭМ!$D$10+'СЕТ СН'!$I$6-'СЕТ СН'!$I$23</f>
        <v>1426.3357168399998</v>
      </c>
    </row>
    <row r="146" spans="1:27" ht="15.75" x14ac:dyDescent="0.2">
      <c r="A146" s="35">
        <f t="shared" si="3"/>
        <v>44070</v>
      </c>
      <c r="B146" s="36">
        <f>SUMIFS(СВЦЭМ!$D$33:$D$776,СВЦЭМ!$A$33:$A$776,$A146,СВЦЭМ!$B$33:$B$776,B$119)+'СЕТ СН'!$I$11+СВЦЭМ!$D$10+'СЕТ СН'!$I$6-'СЕТ СН'!$I$23</f>
        <v>1361.0234762099999</v>
      </c>
      <c r="C146" s="36">
        <f>SUMIFS(СВЦЭМ!$D$33:$D$776,СВЦЭМ!$A$33:$A$776,$A146,СВЦЭМ!$B$33:$B$776,C$119)+'СЕТ СН'!$I$11+СВЦЭМ!$D$10+'СЕТ СН'!$I$6-'СЕТ СН'!$I$23</f>
        <v>1462.2086550099998</v>
      </c>
      <c r="D146" s="36">
        <f>SUMIFS(СВЦЭМ!$D$33:$D$776,СВЦЭМ!$A$33:$A$776,$A146,СВЦЭМ!$B$33:$B$776,D$119)+'СЕТ СН'!$I$11+СВЦЭМ!$D$10+'СЕТ СН'!$I$6-'СЕТ СН'!$I$23</f>
        <v>1555.6752870199998</v>
      </c>
      <c r="E146" s="36">
        <f>SUMIFS(СВЦЭМ!$D$33:$D$776,СВЦЭМ!$A$33:$A$776,$A146,СВЦЭМ!$B$33:$B$776,E$119)+'СЕТ СН'!$I$11+СВЦЭМ!$D$10+'СЕТ СН'!$I$6-'СЕТ СН'!$I$23</f>
        <v>1574.36950314</v>
      </c>
      <c r="F146" s="36">
        <f>SUMIFS(СВЦЭМ!$D$33:$D$776,СВЦЭМ!$A$33:$A$776,$A146,СВЦЭМ!$B$33:$B$776,F$119)+'СЕТ СН'!$I$11+СВЦЭМ!$D$10+'СЕТ СН'!$I$6-'СЕТ СН'!$I$23</f>
        <v>1581.4212671800001</v>
      </c>
      <c r="G146" s="36">
        <f>SUMIFS(СВЦЭМ!$D$33:$D$776,СВЦЭМ!$A$33:$A$776,$A146,СВЦЭМ!$B$33:$B$776,G$119)+'СЕТ СН'!$I$11+СВЦЭМ!$D$10+'СЕТ СН'!$I$6-'СЕТ СН'!$I$23</f>
        <v>1574.21654775</v>
      </c>
      <c r="H146" s="36">
        <f>SUMIFS(СВЦЭМ!$D$33:$D$776,СВЦЭМ!$A$33:$A$776,$A146,СВЦЭМ!$B$33:$B$776,H$119)+'СЕТ СН'!$I$11+СВЦЭМ!$D$10+'СЕТ СН'!$I$6-'СЕТ СН'!$I$23</f>
        <v>1532.92186614</v>
      </c>
      <c r="I146" s="36">
        <f>SUMIFS(СВЦЭМ!$D$33:$D$776,СВЦЭМ!$A$33:$A$776,$A146,СВЦЭМ!$B$33:$B$776,I$119)+'СЕТ СН'!$I$11+СВЦЭМ!$D$10+'СЕТ СН'!$I$6-'СЕТ СН'!$I$23</f>
        <v>1453.7010032200001</v>
      </c>
      <c r="J146" s="36">
        <f>SUMIFS(СВЦЭМ!$D$33:$D$776,СВЦЭМ!$A$33:$A$776,$A146,СВЦЭМ!$B$33:$B$776,J$119)+'СЕТ СН'!$I$11+СВЦЭМ!$D$10+'СЕТ СН'!$I$6-'СЕТ СН'!$I$23</f>
        <v>1406.5516066800001</v>
      </c>
      <c r="K146" s="36">
        <f>SUMIFS(СВЦЭМ!$D$33:$D$776,СВЦЭМ!$A$33:$A$776,$A146,СВЦЭМ!$B$33:$B$776,K$119)+'СЕТ СН'!$I$11+СВЦЭМ!$D$10+'СЕТ СН'!$I$6-'СЕТ СН'!$I$23</f>
        <v>1376.4041816700001</v>
      </c>
      <c r="L146" s="36">
        <f>SUMIFS(СВЦЭМ!$D$33:$D$776,СВЦЭМ!$A$33:$A$776,$A146,СВЦЭМ!$B$33:$B$776,L$119)+'СЕТ СН'!$I$11+СВЦЭМ!$D$10+'СЕТ СН'!$I$6-'СЕТ СН'!$I$23</f>
        <v>1374.4497320800001</v>
      </c>
      <c r="M146" s="36">
        <f>SUMIFS(СВЦЭМ!$D$33:$D$776,СВЦЭМ!$A$33:$A$776,$A146,СВЦЭМ!$B$33:$B$776,M$119)+'СЕТ СН'!$I$11+СВЦЭМ!$D$10+'СЕТ СН'!$I$6-'СЕТ СН'!$I$23</f>
        <v>1377.9553964199999</v>
      </c>
      <c r="N146" s="36">
        <f>SUMIFS(СВЦЭМ!$D$33:$D$776,СВЦЭМ!$A$33:$A$776,$A146,СВЦЭМ!$B$33:$B$776,N$119)+'СЕТ СН'!$I$11+СВЦЭМ!$D$10+'СЕТ СН'!$I$6-'СЕТ СН'!$I$23</f>
        <v>1369.9170895899999</v>
      </c>
      <c r="O146" s="36">
        <f>SUMIFS(СВЦЭМ!$D$33:$D$776,СВЦЭМ!$A$33:$A$776,$A146,СВЦЭМ!$B$33:$B$776,O$119)+'СЕТ СН'!$I$11+СВЦЭМ!$D$10+'СЕТ СН'!$I$6-'СЕТ СН'!$I$23</f>
        <v>1368.41440582</v>
      </c>
      <c r="P146" s="36">
        <f>SUMIFS(СВЦЭМ!$D$33:$D$776,СВЦЭМ!$A$33:$A$776,$A146,СВЦЭМ!$B$33:$B$776,P$119)+'СЕТ СН'!$I$11+СВЦЭМ!$D$10+'СЕТ СН'!$I$6-'СЕТ СН'!$I$23</f>
        <v>1375.9378388800001</v>
      </c>
      <c r="Q146" s="36">
        <f>SUMIFS(СВЦЭМ!$D$33:$D$776,СВЦЭМ!$A$33:$A$776,$A146,СВЦЭМ!$B$33:$B$776,Q$119)+'СЕТ СН'!$I$11+СВЦЭМ!$D$10+'СЕТ СН'!$I$6-'СЕТ СН'!$I$23</f>
        <v>1376.52838303</v>
      </c>
      <c r="R146" s="36">
        <f>SUMIFS(СВЦЭМ!$D$33:$D$776,СВЦЭМ!$A$33:$A$776,$A146,СВЦЭМ!$B$33:$B$776,R$119)+'СЕТ СН'!$I$11+СВЦЭМ!$D$10+'СЕТ СН'!$I$6-'СЕТ СН'!$I$23</f>
        <v>1368.5019600199998</v>
      </c>
      <c r="S146" s="36">
        <f>SUMIFS(СВЦЭМ!$D$33:$D$776,СВЦЭМ!$A$33:$A$776,$A146,СВЦЭМ!$B$33:$B$776,S$119)+'СЕТ СН'!$I$11+СВЦЭМ!$D$10+'СЕТ СН'!$I$6-'СЕТ СН'!$I$23</f>
        <v>1369.62298315</v>
      </c>
      <c r="T146" s="36">
        <f>SUMIFS(СВЦЭМ!$D$33:$D$776,СВЦЭМ!$A$33:$A$776,$A146,СВЦЭМ!$B$33:$B$776,T$119)+'СЕТ СН'!$I$11+СВЦЭМ!$D$10+'СЕТ СН'!$I$6-'СЕТ СН'!$I$23</f>
        <v>1364.4289214400001</v>
      </c>
      <c r="U146" s="36">
        <f>SUMIFS(СВЦЭМ!$D$33:$D$776,СВЦЭМ!$A$33:$A$776,$A146,СВЦЭМ!$B$33:$B$776,U$119)+'СЕТ СН'!$I$11+СВЦЭМ!$D$10+'СЕТ СН'!$I$6-'СЕТ СН'!$I$23</f>
        <v>1369.8548028800001</v>
      </c>
      <c r="V146" s="36">
        <f>SUMIFS(СВЦЭМ!$D$33:$D$776,СВЦЭМ!$A$33:$A$776,$A146,СВЦЭМ!$B$33:$B$776,V$119)+'СЕТ СН'!$I$11+СВЦЭМ!$D$10+'СЕТ СН'!$I$6-'СЕТ СН'!$I$23</f>
        <v>1382.88182921</v>
      </c>
      <c r="W146" s="36">
        <f>SUMIFS(СВЦЭМ!$D$33:$D$776,СВЦЭМ!$A$33:$A$776,$A146,СВЦЭМ!$B$33:$B$776,W$119)+'СЕТ СН'!$I$11+СВЦЭМ!$D$10+'СЕТ СН'!$I$6-'СЕТ СН'!$I$23</f>
        <v>1382.5120576499999</v>
      </c>
      <c r="X146" s="36">
        <f>SUMIFS(СВЦЭМ!$D$33:$D$776,СВЦЭМ!$A$33:$A$776,$A146,СВЦЭМ!$B$33:$B$776,X$119)+'СЕТ СН'!$I$11+СВЦЭМ!$D$10+'СЕТ СН'!$I$6-'СЕТ СН'!$I$23</f>
        <v>1356.2009969400001</v>
      </c>
      <c r="Y146" s="36">
        <f>SUMIFS(СВЦЭМ!$D$33:$D$776,СВЦЭМ!$A$33:$A$776,$A146,СВЦЭМ!$B$33:$B$776,Y$119)+'СЕТ СН'!$I$11+СВЦЭМ!$D$10+'СЕТ СН'!$I$6-'СЕТ СН'!$I$23</f>
        <v>1387.0957684699999</v>
      </c>
    </row>
    <row r="147" spans="1:27" ht="15.75" x14ac:dyDescent="0.2">
      <c r="A147" s="35">
        <f t="shared" si="3"/>
        <v>44071</v>
      </c>
      <c r="B147" s="36">
        <f>SUMIFS(СВЦЭМ!$D$33:$D$776,СВЦЭМ!$A$33:$A$776,$A147,СВЦЭМ!$B$33:$B$776,B$119)+'СЕТ СН'!$I$11+СВЦЭМ!$D$10+'СЕТ СН'!$I$6-'СЕТ СН'!$I$23</f>
        <v>1510.4360663</v>
      </c>
      <c r="C147" s="36">
        <f>SUMIFS(СВЦЭМ!$D$33:$D$776,СВЦЭМ!$A$33:$A$776,$A147,СВЦЭМ!$B$33:$B$776,C$119)+'СЕТ СН'!$I$11+СВЦЭМ!$D$10+'СЕТ СН'!$I$6-'СЕТ СН'!$I$23</f>
        <v>1528.9520281599998</v>
      </c>
      <c r="D147" s="36">
        <f>SUMIFS(СВЦЭМ!$D$33:$D$776,СВЦЭМ!$A$33:$A$776,$A147,СВЦЭМ!$B$33:$B$776,D$119)+'СЕТ СН'!$I$11+СВЦЭМ!$D$10+'СЕТ СН'!$I$6-'СЕТ СН'!$I$23</f>
        <v>1559.5847819800001</v>
      </c>
      <c r="E147" s="36">
        <f>SUMIFS(СВЦЭМ!$D$33:$D$776,СВЦЭМ!$A$33:$A$776,$A147,СВЦЭМ!$B$33:$B$776,E$119)+'СЕТ СН'!$I$11+СВЦЭМ!$D$10+'СЕТ СН'!$I$6-'СЕТ СН'!$I$23</f>
        <v>1572.5359680399999</v>
      </c>
      <c r="F147" s="36">
        <f>SUMIFS(СВЦЭМ!$D$33:$D$776,СВЦЭМ!$A$33:$A$776,$A147,СВЦЭМ!$B$33:$B$776,F$119)+'СЕТ СН'!$I$11+СВЦЭМ!$D$10+'СЕТ СН'!$I$6-'СЕТ СН'!$I$23</f>
        <v>1582.77176302</v>
      </c>
      <c r="G147" s="36">
        <f>SUMIFS(СВЦЭМ!$D$33:$D$776,СВЦЭМ!$A$33:$A$776,$A147,СВЦЭМ!$B$33:$B$776,G$119)+'СЕТ СН'!$I$11+СВЦЭМ!$D$10+'СЕТ СН'!$I$6-'СЕТ СН'!$I$23</f>
        <v>1562.4934097599998</v>
      </c>
      <c r="H147" s="36">
        <f>SUMIFS(СВЦЭМ!$D$33:$D$776,СВЦЭМ!$A$33:$A$776,$A147,СВЦЭМ!$B$33:$B$776,H$119)+'СЕТ СН'!$I$11+СВЦЭМ!$D$10+'СЕТ СН'!$I$6-'СЕТ СН'!$I$23</f>
        <v>1527.3387783200001</v>
      </c>
      <c r="I147" s="36">
        <f>SUMIFS(СВЦЭМ!$D$33:$D$776,СВЦЭМ!$A$33:$A$776,$A147,СВЦЭМ!$B$33:$B$776,I$119)+'СЕТ СН'!$I$11+СВЦЭМ!$D$10+'СЕТ СН'!$I$6-'СЕТ СН'!$I$23</f>
        <v>1471.29875922</v>
      </c>
      <c r="J147" s="36">
        <f>SUMIFS(СВЦЭМ!$D$33:$D$776,СВЦЭМ!$A$33:$A$776,$A147,СВЦЭМ!$B$33:$B$776,J$119)+'СЕТ СН'!$I$11+СВЦЭМ!$D$10+'СЕТ СН'!$I$6-'СЕТ СН'!$I$23</f>
        <v>1410.0442412799998</v>
      </c>
      <c r="K147" s="36">
        <f>SUMIFS(СВЦЭМ!$D$33:$D$776,СВЦЭМ!$A$33:$A$776,$A147,СВЦЭМ!$B$33:$B$776,K$119)+'СЕТ СН'!$I$11+СВЦЭМ!$D$10+'СЕТ СН'!$I$6-'СЕТ СН'!$I$23</f>
        <v>1382.23190116</v>
      </c>
      <c r="L147" s="36">
        <f>SUMIFS(СВЦЭМ!$D$33:$D$776,СВЦЭМ!$A$33:$A$776,$A147,СВЦЭМ!$B$33:$B$776,L$119)+'СЕТ СН'!$I$11+СВЦЭМ!$D$10+'СЕТ СН'!$I$6-'СЕТ СН'!$I$23</f>
        <v>1374.9415228299999</v>
      </c>
      <c r="M147" s="36">
        <f>SUMIFS(СВЦЭМ!$D$33:$D$776,СВЦЭМ!$A$33:$A$776,$A147,СВЦЭМ!$B$33:$B$776,M$119)+'СЕТ СН'!$I$11+СВЦЭМ!$D$10+'СЕТ СН'!$I$6-'СЕТ СН'!$I$23</f>
        <v>1378.26152144</v>
      </c>
      <c r="N147" s="36">
        <f>SUMIFS(СВЦЭМ!$D$33:$D$776,СВЦЭМ!$A$33:$A$776,$A147,СВЦЭМ!$B$33:$B$776,N$119)+'СЕТ СН'!$I$11+СВЦЭМ!$D$10+'СЕТ СН'!$I$6-'СЕТ СН'!$I$23</f>
        <v>1378.8326824800001</v>
      </c>
      <c r="O147" s="36">
        <f>SUMIFS(СВЦЭМ!$D$33:$D$776,СВЦЭМ!$A$33:$A$776,$A147,СВЦЭМ!$B$33:$B$776,O$119)+'СЕТ СН'!$I$11+СВЦЭМ!$D$10+'СЕТ СН'!$I$6-'СЕТ СН'!$I$23</f>
        <v>1373.3203619999999</v>
      </c>
      <c r="P147" s="36">
        <f>SUMIFS(СВЦЭМ!$D$33:$D$776,СВЦЭМ!$A$33:$A$776,$A147,СВЦЭМ!$B$33:$B$776,P$119)+'СЕТ СН'!$I$11+СВЦЭМ!$D$10+'СЕТ СН'!$I$6-'СЕТ СН'!$I$23</f>
        <v>1375.0486859600001</v>
      </c>
      <c r="Q147" s="36">
        <f>SUMIFS(СВЦЭМ!$D$33:$D$776,СВЦЭМ!$A$33:$A$776,$A147,СВЦЭМ!$B$33:$B$776,Q$119)+'СЕТ СН'!$I$11+СВЦЭМ!$D$10+'СЕТ СН'!$I$6-'СЕТ СН'!$I$23</f>
        <v>1387.6983932600001</v>
      </c>
      <c r="R147" s="36">
        <f>SUMIFS(СВЦЭМ!$D$33:$D$776,СВЦЭМ!$A$33:$A$776,$A147,СВЦЭМ!$B$33:$B$776,R$119)+'СЕТ СН'!$I$11+СВЦЭМ!$D$10+'СЕТ СН'!$I$6-'СЕТ СН'!$I$23</f>
        <v>1384.13288588</v>
      </c>
      <c r="S147" s="36">
        <f>SUMIFS(СВЦЭМ!$D$33:$D$776,СВЦЭМ!$A$33:$A$776,$A147,СВЦЭМ!$B$33:$B$776,S$119)+'СЕТ СН'!$I$11+СВЦЭМ!$D$10+'СЕТ СН'!$I$6-'СЕТ СН'!$I$23</f>
        <v>1386.4951690600001</v>
      </c>
      <c r="T147" s="36">
        <f>SUMIFS(СВЦЭМ!$D$33:$D$776,СВЦЭМ!$A$33:$A$776,$A147,СВЦЭМ!$B$33:$B$776,T$119)+'СЕТ СН'!$I$11+СВЦЭМ!$D$10+'СЕТ СН'!$I$6-'СЕТ СН'!$I$23</f>
        <v>1382.4439825499999</v>
      </c>
      <c r="U147" s="36">
        <f>SUMIFS(СВЦЭМ!$D$33:$D$776,СВЦЭМ!$A$33:$A$776,$A147,СВЦЭМ!$B$33:$B$776,U$119)+'СЕТ СН'!$I$11+СВЦЭМ!$D$10+'СЕТ СН'!$I$6-'СЕТ СН'!$I$23</f>
        <v>1375.8372078100001</v>
      </c>
      <c r="V147" s="36">
        <f>SUMIFS(СВЦЭМ!$D$33:$D$776,СВЦЭМ!$A$33:$A$776,$A147,СВЦЭМ!$B$33:$B$776,V$119)+'СЕТ СН'!$I$11+СВЦЭМ!$D$10+'СЕТ СН'!$I$6-'СЕТ СН'!$I$23</f>
        <v>1351.8679345400001</v>
      </c>
      <c r="W147" s="36">
        <f>SUMIFS(СВЦЭМ!$D$33:$D$776,СВЦЭМ!$A$33:$A$776,$A147,СВЦЭМ!$B$33:$B$776,W$119)+'СЕТ СН'!$I$11+СВЦЭМ!$D$10+'СЕТ СН'!$I$6-'СЕТ СН'!$I$23</f>
        <v>1350.27734749</v>
      </c>
      <c r="X147" s="36">
        <f>SUMIFS(СВЦЭМ!$D$33:$D$776,СВЦЭМ!$A$33:$A$776,$A147,СВЦЭМ!$B$33:$B$776,X$119)+'СЕТ СН'!$I$11+СВЦЭМ!$D$10+'СЕТ СН'!$I$6-'СЕТ СН'!$I$23</f>
        <v>1399.9028394100001</v>
      </c>
      <c r="Y147" s="36">
        <f>SUMIFS(СВЦЭМ!$D$33:$D$776,СВЦЭМ!$A$33:$A$776,$A147,СВЦЭМ!$B$33:$B$776,Y$119)+'СЕТ СН'!$I$11+СВЦЭМ!$D$10+'СЕТ СН'!$I$6-'СЕТ СН'!$I$23</f>
        <v>1448.36909552</v>
      </c>
    </row>
    <row r="148" spans="1:27" ht="15.75" x14ac:dyDescent="0.2">
      <c r="A148" s="35">
        <f t="shared" si="3"/>
        <v>44072</v>
      </c>
      <c r="B148" s="36">
        <f>SUMIFS(СВЦЭМ!$D$33:$D$776,СВЦЭМ!$A$33:$A$776,$A148,СВЦЭМ!$B$33:$B$776,B$119)+'СЕТ СН'!$I$11+СВЦЭМ!$D$10+'СЕТ СН'!$I$6-'СЕТ СН'!$I$23</f>
        <v>1509.90797853</v>
      </c>
      <c r="C148" s="36">
        <f>SUMIFS(СВЦЭМ!$D$33:$D$776,СВЦЭМ!$A$33:$A$776,$A148,СВЦЭМ!$B$33:$B$776,C$119)+'СЕТ СН'!$I$11+СВЦЭМ!$D$10+'СЕТ СН'!$I$6-'СЕТ СН'!$I$23</f>
        <v>1556.2583390499999</v>
      </c>
      <c r="D148" s="36">
        <f>SUMIFS(СВЦЭМ!$D$33:$D$776,СВЦЭМ!$A$33:$A$776,$A148,СВЦЭМ!$B$33:$B$776,D$119)+'СЕТ СН'!$I$11+СВЦЭМ!$D$10+'СЕТ СН'!$I$6-'СЕТ СН'!$I$23</f>
        <v>1593.4076008500001</v>
      </c>
      <c r="E148" s="36">
        <f>SUMIFS(СВЦЭМ!$D$33:$D$776,СВЦЭМ!$A$33:$A$776,$A148,СВЦЭМ!$B$33:$B$776,E$119)+'СЕТ СН'!$I$11+СВЦЭМ!$D$10+'СЕТ СН'!$I$6-'СЕТ СН'!$I$23</f>
        <v>1608.8691793399998</v>
      </c>
      <c r="F148" s="36">
        <f>SUMIFS(СВЦЭМ!$D$33:$D$776,СВЦЭМ!$A$33:$A$776,$A148,СВЦЭМ!$B$33:$B$776,F$119)+'СЕТ СН'!$I$11+СВЦЭМ!$D$10+'СЕТ СН'!$I$6-'СЕТ СН'!$I$23</f>
        <v>1618.19086006</v>
      </c>
      <c r="G148" s="36">
        <f>SUMIFS(СВЦЭМ!$D$33:$D$776,СВЦЭМ!$A$33:$A$776,$A148,СВЦЭМ!$B$33:$B$776,G$119)+'СЕТ СН'!$I$11+СВЦЭМ!$D$10+'СЕТ СН'!$I$6-'СЕТ СН'!$I$23</f>
        <v>1602.9944033900001</v>
      </c>
      <c r="H148" s="36">
        <f>SUMIFS(СВЦЭМ!$D$33:$D$776,СВЦЭМ!$A$33:$A$776,$A148,СВЦЭМ!$B$33:$B$776,H$119)+'СЕТ СН'!$I$11+СВЦЭМ!$D$10+'СЕТ СН'!$I$6-'СЕТ СН'!$I$23</f>
        <v>1576.7691238299999</v>
      </c>
      <c r="I148" s="36">
        <f>SUMIFS(СВЦЭМ!$D$33:$D$776,СВЦЭМ!$A$33:$A$776,$A148,СВЦЭМ!$B$33:$B$776,I$119)+'СЕТ СН'!$I$11+СВЦЭМ!$D$10+'СЕТ СН'!$I$6-'СЕТ СН'!$I$23</f>
        <v>1531.2502221300001</v>
      </c>
      <c r="J148" s="36">
        <f>SUMIFS(СВЦЭМ!$D$33:$D$776,СВЦЭМ!$A$33:$A$776,$A148,СВЦЭМ!$B$33:$B$776,J$119)+'СЕТ СН'!$I$11+СВЦЭМ!$D$10+'СЕТ СН'!$I$6-'СЕТ СН'!$I$23</f>
        <v>1458.9963380700001</v>
      </c>
      <c r="K148" s="36">
        <f>SUMIFS(СВЦЭМ!$D$33:$D$776,СВЦЭМ!$A$33:$A$776,$A148,СВЦЭМ!$B$33:$B$776,K$119)+'СЕТ СН'!$I$11+СВЦЭМ!$D$10+'СЕТ СН'!$I$6-'СЕТ СН'!$I$23</f>
        <v>1399.5747747400001</v>
      </c>
      <c r="L148" s="36">
        <f>SUMIFS(СВЦЭМ!$D$33:$D$776,СВЦЭМ!$A$33:$A$776,$A148,СВЦЭМ!$B$33:$B$776,L$119)+'СЕТ СН'!$I$11+СВЦЭМ!$D$10+'СЕТ СН'!$I$6-'СЕТ СН'!$I$23</f>
        <v>1379.76354584</v>
      </c>
      <c r="M148" s="36">
        <f>SUMIFS(СВЦЭМ!$D$33:$D$776,СВЦЭМ!$A$33:$A$776,$A148,СВЦЭМ!$B$33:$B$776,M$119)+'СЕТ СН'!$I$11+СВЦЭМ!$D$10+'СЕТ СН'!$I$6-'СЕТ СН'!$I$23</f>
        <v>1381.0706081999999</v>
      </c>
      <c r="N148" s="36">
        <f>SUMIFS(СВЦЭМ!$D$33:$D$776,СВЦЭМ!$A$33:$A$776,$A148,СВЦЭМ!$B$33:$B$776,N$119)+'СЕТ СН'!$I$11+СВЦЭМ!$D$10+'СЕТ СН'!$I$6-'СЕТ СН'!$I$23</f>
        <v>1390.85583877</v>
      </c>
      <c r="O148" s="36">
        <f>SUMIFS(СВЦЭМ!$D$33:$D$776,СВЦЭМ!$A$33:$A$776,$A148,СВЦЭМ!$B$33:$B$776,O$119)+'СЕТ СН'!$I$11+СВЦЭМ!$D$10+'СЕТ СН'!$I$6-'СЕТ СН'!$I$23</f>
        <v>1388.13722029</v>
      </c>
      <c r="P148" s="36">
        <f>SUMIFS(СВЦЭМ!$D$33:$D$776,СВЦЭМ!$A$33:$A$776,$A148,СВЦЭМ!$B$33:$B$776,P$119)+'СЕТ СН'!$I$11+СВЦЭМ!$D$10+'СЕТ СН'!$I$6-'СЕТ СН'!$I$23</f>
        <v>1393.90659336</v>
      </c>
      <c r="Q148" s="36">
        <f>SUMIFS(СВЦЭМ!$D$33:$D$776,СВЦЭМ!$A$33:$A$776,$A148,СВЦЭМ!$B$33:$B$776,Q$119)+'СЕТ СН'!$I$11+СВЦЭМ!$D$10+'СЕТ СН'!$I$6-'СЕТ СН'!$I$23</f>
        <v>1408.6112629099998</v>
      </c>
      <c r="R148" s="36">
        <f>SUMIFS(СВЦЭМ!$D$33:$D$776,СВЦЭМ!$A$33:$A$776,$A148,СВЦЭМ!$B$33:$B$776,R$119)+'СЕТ СН'!$I$11+СВЦЭМ!$D$10+'СЕТ СН'!$I$6-'СЕТ СН'!$I$23</f>
        <v>1417.8483447399999</v>
      </c>
      <c r="S148" s="36">
        <f>SUMIFS(СВЦЭМ!$D$33:$D$776,СВЦЭМ!$A$33:$A$776,$A148,СВЦЭМ!$B$33:$B$776,S$119)+'СЕТ СН'!$I$11+СВЦЭМ!$D$10+'СЕТ СН'!$I$6-'СЕТ СН'!$I$23</f>
        <v>1408.8319883700001</v>
      </c>
      <c r="T148" s="36">
        <f>SUMIFS(СВЦЭМ!$D$33:$D$776,СВЦЭМ!$A$33:$A$776,$A148,СВЦЭМ!$B$33:$B$776,T$119)+'СЕТ СН'!$I$11+СВЦЭМ!$D$10+'СЕТ СН'!$I$6-'СЕТ СН'!$I$23</f>
        <v>1407.2343466100001</v>
      </c>
      <c r="U148" s="36">
        <f>SUMIFS(СВЦЭМ!$D$33:$D$776,СВЦЭМ!$A$33:$A$776,$A148,СВЦЭМ!$B$33:$B$776,U$119)+'СЕТ СН'!$I$11+СВЦЭМ!$D$10+'СЕТ СН'!$I$6-'СЕТ СН'!$I$23</f>
        <v>1407.2133873299999</v>
      </c>
      <c r="V148" s="36">
        <f>SUMIFS(СВЦЭМ!$D$33:$D$776,СВЦЭМ!$A$33:$A$776,$A148,СВЦЭМ!$B$33:$B$776,V$119)+'СЕТ СН'!$I$11+СВЦЭМ!$D$10+'СЕТ СН'!$I$6-'СЕТ СН'!$I$23</f>
        <v>1387.56358593</v>
      </c>
      <c r="W148" s="36">
        <f>SUMIFS(СВЦЭМ!$D$33:$D$776,СВЦЭМ!$A$33:$A$776,$A148,СВЦЭМ!$B$33:$B$776,W$119)+'СЕТ СН'!$I$11+СВЦЭМ!$D$10+'СЕТ СН'!$I$6-'СЕТ СН'!$I$23</f>
        <v>1376.8085594099998</v>
      </c>
      <c r="X148" s="36">
        <f>SUMIFS(СВЦЭМ!$D$33:$D$776,СВЦЭМ!$A$33:$A$776,$A148,СВЦЭМ!$B$33:$B$776,X$119)+'СЕТ СН'!$I$11+СВЦЭМ!$D$10+'СЕТ СН'!$I$6-'СЕТ СН'!$I$23</f>
        <v>1418.7396740300001</v>
      </c>
      <c r="Y148" s="36">
        <f>SUMIFS(СВЦЭМ!$D$33:$D$776,СВЦЭМ!$A$33:$A$776,$A148,СВЦЭМ!$B$33:$B$776,Y$119)+'СЕТ СН'!$I$11+СВЦЭМ!$D$10+'СЕТ СН'!$I$6-'СЕТ СН'!$I$23</f>
        <v>1458.5966978000001</v>
      </c>
    </row>
    <row r="149" spans="1:27" ht="15.75" x14ac:dyDescent="0.2">
      <c r="A149" s="35">
        <f t="shared" si="3"/>
        <v>44073</v>
      </c>
      <c r="B149" s="36">
        <f>SUMIFS(СВЦЭМ!$D$33:$D$776,СВЦЭМ!$A$33:$A$776,$A149,СВЦЭМ!$B$33:$B$776,B$119)+'СЕТ СН'!$I$11+СВЦЭМ!$D$10+'СЕТ СН'!$I$6-'СЕТ СН'!$I$23</f>
        <v>1490.1719742099999</v>
      </c>
      <c r="C149" s="36">
        <f>SUMIFS(СВЦЭМ!$D$33:$D$776,СВЦЭМ!$A$33:$A$776,$A149,СВЦЭМ!$B$33:$B$776,C$119)+'СЕТ СН'!$I$11+СВЦЭМ!$D$10+'СЕТ СН'!$I$6-'СЕТ СН'!$I$23</f>
        <v>1547.67323489</v>
      </c>
      <c r="D149" s="36">
        <f>SUMIFS(СВЦЭМ!$D$33:$D$776,СВЦЭМ!$A$33:$A$776,$A149,СВЦЭМ!$B$33:$B$776,D$119)+'СЕТ СН'!$I$11+СВЦЭМ!$D$10+'СЕТ СН'!$I$6-'СЕТ СН'!$I$23</f>
        <v>1591.0130136399998</v>
      </c>
      <c r="E149" s="36">
        <f>SUMIFS(СВЦЭМ!$D$33:$D$776,СВЦЭМ!$A$33:$A$776,$A149,СВЦЭМ!$B$33:$B$776,E$119)+'СЕТ СН'!$I$11+СВЦЭМ!$D$10+'СЕТ СН'!$I$6-'СЕТ СН'!$I$23</f>
        <v>1591.8258898399999</v>
      </c>
      <c r="F149" s="36">
        <f>SUMIFS(СВЦЭМ!$D$33:$D$776,СВЦЭМ!$A$33:$A$776,$A149,СВЦЭМ!$B$33:$B$776,F$119)+'СЕТ СН'!$I$11+СВЦЭМ!$D$10+'СЕТ СН'!$I$6-'СЕТ СН'!$I$23</f>
        <v>1592.17758465</v>
      </c>
      <c r="G149" s="36">
        <f>SUMIFS(СВЦЭМ!$D$33:$D$776,СВЦЭМ!$A$33:$A$776,$A149,СВЦЭМ!$B$33:$B$776,G$119)+'СЕТ СН'!$I$11+СВЦЭМ!$D$10+'СЕТ СН'!$I$6-'СЕТ СН'!$I$23</f>
        <v>1582.2234889000001</v>
      </c>
      <c r="H149" s="36">
        <f>SUMIFS(СВЦЭМ!$D$33:$D$776,СВЦЭМ!$A$33:$A$776,$A149,СВЦЭМ!$B$33:$B$776,H$119)+'СЕТ СН'!$I$11+СВЦЭМ!$D$10+'СЕТ СН'!$I$6-'СЕТ СН'!$I$23</f>
        <v>1574.25464717</v>
      </c>
      <c r="I149" s="36">
        <f>SUMIFS(СВЦЭМ!$D$33:$D$776,СВЦЭМ!$A$33:$A$776,$A149,СВЦЭМ!$B$33:$B$776,I$119)+'СЕТ СН'!$I$11+СВЦЭМ!$D$10+'СЕТ СН'!$I$6-'СЕТ СН'!$I$23</f>
        <v>1542.8451301999999</v>
      </c>
      <c r="J149" s="36">
        <f>SUMIFS(СВЦЭМ!$D$33:$D$776,СВЦЭМ!$A$33:$A$776,$A149,СВЦЭМ!$B$33:$B$776,J$119)+'СЕТ СН'!$I$11+СВЦЭМ!$D$10+'СЕТ СН'!$I$6-'СЕТ СН'!$I$23</f>
        <v>1468.7037427199998</v>
      </c>
      <c r="K149" s="36">
        <f>SUMIFS(СВЦЭМ!$D$33:$D$776,СВЦЭМ!$A$33:$A$776,$A149,СВЦЭМ!$B$33:$B$776,K$119)+'СЕТ СН'!$I$11+СВЦЭМ!$D$10+'СЕТ СН'!$I$6-'СЕТ СН'!$I$23</f>
        <v>1403.2309878999999</v>
      </c>
      <c r="L149" s="36">
        <f>SUMIFS(СВЦЭМ!$D$33:$D$776,СВЦЭМ!$A$33:$A$776,$A149,СВЦЭМ!$B$33:$B$776,L$119)+'СЕТ СН'!$I$11+СВЦЭМ!$D$10+'СЕТ СН'!$I$6-'СЕТ СН'!$I$23</f>
        <v>1372.1138122799998</v>
      </c>
      <c r="M149" s="36">
        <f>SUMIFS(СВЦЭМ!$D$33:$D$776,СВЦЭМ!$A$33:$A$776,$A149,СВЦЭМ!$B$33:$B$776,M$119)+'СЕТ СН'!$I$11+СВЦЭМ!$D$10+'СЕТ СН'!$I$6-'СЕТ СН'!$I$23</f>
        <v>1366.55011528</v>
      </c>
      <c r="N149" s="36">
        <f>SUMIFS(СВЦЭМ!$D$33:$D$776,СВЦЭМ!$A$33:$A$776,$A149,СВЦЭМ!$B$33:$B$776,N$119)+'СЕТ СН'!$I$11+СВЦЭМ!$D$10+'СЕТ СН'!$I$6-'СЕТ СН'!$I$23</f>
        <v>1376.40543475</v>
      </c>
      <c r="O149" s="36">
        <f>SUMIFS(СВЦЭМ!$D$33:$D$776,СВЦЭМ!$A$33:$A$776,$A149,СВЦЭМ!$B$33:$B$776,O$119)+'СЕТ СН'!$I$11+СВЦЭМ!$D$10+'СЕТ СН'!$I$6-'СЕТ СН'!$I$23</f>
        <v>1368.9999614899998</v>
      </c>
      <c r="P149" s="36">
        <f>SUMIFS(СВЦЭМ!$D$33:$D$776,СВЦЭМ!$A$33:$A$776,$A149,СВЦЭМ!$B$33:$B$776,P$119)+'СЕТ СН'!$I$11+СВЦЭМ!$D$10+'СЕТ СН'!$I$6-'СЕТ СН'!$I$23</f>
        <v>1372.3764587199998</v>
      </c>
      <c r="Q149" s="36">
        <f>SUMIFS(СВЦЭМ!$D$33:$D$776,СВЦЭМ!$A$33:$A$776,$A149,СВЦЭМ!$B$33:$B$776,Q$119)+'СЕТ СН'!$I$11+СВЦЭМ!$D$10+'СЕТ СН'!$I$6-'СЕТ СН'!$I$23</f>
        <v>1385.7299843199999</v>
      </c>
      <c r="R149" s="36">
        <f>SUMIFS(СВЦЭМ!$D$33:$D$776,СВЦЭМ!$A$33:$A$776,$A149,СВЦЭМ!$B$33:$B$776,R$119)+'СЕТ СН'!$I$11+СВЦЭМ!$D$10+'СЕТ СН'!$I$6-'СЕТ СН'!$I$23</f>
        <v>1390.5585589899999</v>
      </c>
      <c r="S149" s="36">
        <f>SUMIFS(СВЦЭМ!$D$33:$D$776,СВЦЭМ!$A$33:$A$776,$A149,СВЦЭМ!$B$33:$B$776,S$119)+'СЕТ СН'!$I$11+СВЦЭМ!$D$10+'СЕТ СН'!$I$6-'СЕТ СН'!$I$23</f>
        <v>1376.0342988499999</v>
      </c>
      <c r="T149" s="36">
        <f>SUMIFS(СВЦЭМ!$D$33:$D$776,СВЦЭМ!$A$33:$A$776,$A149,СВЦЭМ!$B$33:$B$776,T$119)+'СЕТ СН'!$I$11+СВЦЭМ!$D$10+'СЕТ СН'!$I$6-'СЕТ СН'!$I$23</f>
        <v>1366.0664799900001</v>
      </c>
      <c r="U149" s="36">
        <f>SUMIFS(СВЦЭМ!$D$33:$D$776,СВЦЭМ!$A$33:$A$776,$A149,СВЦЭМ!$B$33:$B$776,U$119)+'СЕТ СН'!$I$11+СВЦЭМ!$D$10+'СЕТ СН'!$I$6-'СЕТ СН'!$I$23</f>
        <v>1360.3808466199998</v>
      </c>
      <c r="V149" s="36">
        <f>SUMIFS(СВЦЭМ!$D$33:$D$776,СВЦЭМ!$A$33:$A$776,$A149,СВЦЭМ!$B$33:$B$776,V$119)+'СЕТ СН'!$I$11+СВЦЭМ!$D$10+'СЕТ СН'!$I$6-'СЕТ СН'!$I$23</f>
        <v>1333.80794356</v>
      </c>
      <c r="W149" s="36">
        <f>SUMIFS(СВЦЭМ!$D$33:$D$776,СВЦЭМ!$A$33:$A$776,$A149,СВЦЭМ!$B$33:$B$776,W$119)+'СЕТ СН'!$I$11+СВЦЭМ!$D$10+'СЕТ СН'!$I$6-'СЕТ СН'!$I$23</f>
        <v>1316.3352871899999</v>
      </c>
      <c r="X149" s="36">
        <f>SUMIFS(СВЦЭМ!$D$33:$D$776,СВЦЭМ!$A$33:$A$776,$A149,СВЦЭМ!$B$33:$B$776,X$119)+'СЕТ СН'!$I$11+СВЦЭМ!$D$10+'СЕТ СН'!$I$6-'СЕТ СН'!$I$23</f>
        <v>1358.1634254599999</v>
      </c>
      <c r="Y149" s="36">
        <f>SUMIFS(СВЦЭМ!$D$33:$D$776,СВЦЭМ!$A$33:$A$776,$A149,СВЦЭМ!$B$33:$B$776,Y$119)+'СЕТ СН'!$I$11+СВЦЭМ!$D$10+'СЕТ СН'!$I$6-'СЕТ СН'!$I$23</f>
        <v>1410.5384745699998</v>
      </c>
    </row>
    <row r="150" spans="1:27" ht="15.75" x14ac:dyDescent="0.2">
      <c r="A150" s="35">
        <f t="shared" si="3"/>
        <v>44074</v>
      </c>
      <c r="B150" s="36">
        <f>SUMIFS(СВЦЭМ!$D$33:$D$776,СВЦЭМ!$A$33:$A$776,$A150,СВЦЭМ!$B$33:$B$776,B$119)+'СЕТ СН'!$I$11+СВЦЭМ!$D$10+'СЕТ СН'!$I$6-'СЕТ СН'!$I$23</f>
        <v>1458.15964278</v>
      </c>
      <c r="C150" s="36">
        <f>SUMIFS(СВЦЭМ!$D$33:$D$776,СВЦЭМ!$A$33:$A$776,$A150,СВЦЭМ!$B$33:$B$776,C$119)+'СЕТ СН'!$I$11+СВЦЭМ!$D$10+'СЕТ СН'!$I$6-'СЕТ СН'!$I$23</f>
        <v>1511.5285086399999</v>
      </c>
      <c r="D150" s="36">
        <f>SUMIFS(СВЦЭМ!$D$33:$D$776,СВЦЭМ!$A$33:$A$776,$A150,СВЦЭМ!$B$33:$B$776,D$119)+'СЕТ СН'!$I$11+СВЦЭМ!$D$10+'СЕТ СН'!$I$6-'СЕТ СН'!$I$23</f>
        <v>1567.3321774599999</v>
      </c>
      <c r="E150" s="36">
        <f>SUMIFS(СВЦЭМ!$D$33:$D$776,СВЦЭМ!$A$33:$A$776,$A150,СВЦЭМ!$B$33:$B$776,E$119)+'СЕТ СН'!$I$11+СВЦЭМ!$D$10+'СЕТ СН'!$I$6-'СЕТ СН'!$I$23</f>
        <v>1579.5391774099999</v>
      </c>
      <c r="F150" s="36">
        <f>SUMIFS(СВЦЭМ!$D$33:$D$776,СВЦЭМ!$A$33:$A$776,$A150,СВЦЭМ!$B$33:$B$776,F$119)+'СЕТ СН'!$I$11+СВЦЭМ!$D$10+'СЕТ СН'!$I$6-'СЕТ СН'!$I$23</f>
        <v>1591.0496111100001</v>
      </c>
      <c r="G150" s="36">
        <f>SUMIFS(СВЦЭМ!$D$33:$D$776,СВЦЭМ!$A$33:$A$776,$A150,СВЦЭМ!$B$33:$B$776,G$119)+'СЕТ СН'!$I$11+СВЦЭМ!$D$10+'СЕТ СН'!$I$6-'СЕТ СН'!$I$23</f>
        <v>1577.4007854699998</v>
      </c>
      <c r="H150" s="36">
        <f>SUMIFS(СВЦЭМ!$D$33:$D$776,СВЦЭМ!$A$33:$A$776,$A150,СВЦЭМ!$B$33:$B$776,H$119)+'СЕТ СН'!$I$11+СВЦЭМ!$D$10+'СЕТ СН'!$I$6-'СЕТ СН'!$I$23</f>
        <v>1526.48071837</v>
      </c>
      <c r="I150" s="36">
        <f>SUMIFS(СВЦЭМ!$D$33:$D$776,СВЦЭМ!$A$33:$A$776,$A150,СВЦЭМ!$B$33:$B$776,I$119)+'СЕТ СН'!$I$11+СВЦЭМ!$D$10+'СЕТ СН'!$I$6-'СЕТ СН'!$I$23</f>
        <v>1464.9678311100001</v>
      </c>
      <c r="J150" s="36">
        <f>SUMIFS(СВЦЭМ!$D$33:$D$776,СВЦЭМ!$A$33:$A$776,$A150,СВЦЭМ!$B$33:$B$776,J$119)+'СЕТ СН'!$I$11+СВЦЭМ!$D$10+'СЕТ СН'!$I$6-'СЕТ СН'!$I$23</f>
        <v>1409.9763497499998</v>
      </c>
      <c r="K150" s="36">
        <f>SUMIFS(СВЦЭМ!$D$33:$D$776,СВЦЭМ!$A$33:$A$776,$A150,СВЦЭМ!$B$33:$B$776,K$119)+'СЕТ СН'!$I$11+СВЦЭМ!$D$10+'СЕТ СН'!$I$6-'СЕТ СН'!$I$23</f>
        <v>1367.8844323399999</v>
      </c>
      <c r="L150" s="36">
        <f>SUMIFS(СВЦЭМ!$D$33:$D$776,СВЦЭМ!$A$33:$A$776,$A150,СВЦЭМ!$B$33:$B$776,L$119)+'СЕТ СН'!$I$11+СВЦЭМ!$D$10+'СЕТ СН'!$I$6-'СЕТ СН'!$I$23</f>
        <v>1383.18490832</v>
      </c>
      <c r="M150" s="36">
        <f>SUMIFS(СВЦЭМ!$D$33:$D$776,СВЦЭМ!$A$33:$A$776,$A150,СВЦЭМ!$B$33:$B$776,M$119)+'СЕТ СН'!$I$11+СВЦЭМ!$D$10+'СЕТ СН'!$I$6-'СЕТ СН'!$I$23</f>
        <v>1383.0630469100001</v>
      </c>
      <c r="N150" s="36">
        <f>SUMIFS(СВЦЭМ!$D$33:$D$776,СВЦЭМ!$A$33:$A$776,$A150,СВЦЭМ!$B$33:$B$776,N$119)+'СЕТ СН'!$I$11+СВЦЭМ!$D$10+'СЕТ СН'!$I$6-'СЕТ СН'!$I$23</f>
        <v>1378.082903</v>
      </c>
      <c r="O150" s="36">
        <f>SUMIFS(СВЦЭМ!$D$33:$D$776,СВЦЭМ!$A$33:$A$776,$A150,СВЦЭМ!$B$33:$B$776,O$119)+'СЕТ СН'!$I$11+СВЦЭМ!$D$10+'СЕТ СН'!$I$6-'СЕТ СН'!$I$23</f>
        <v>1371.6166597399999</v>
      </c>
      <c r="P150" s="36">
        <f>SUMIFS(СВЦЭМ!$D$33:$D$776,СВЦЭМ!$A$33:$A$776,$A150,СВЦЭМ!$B$33:$B$776,P$119)+'СЕТ СН'!$I$11+СВЦЭМ!$D$10+'СЕТ СН'!$I$6-'СЕТ СН'!$I$23</f>
        <v>1375.89547963</v>
      </c>
      <c r="Q150" s="36">
        <f>SUMIFS(СВЦЭМ!$D$33:$D$776,СВЦЭМ!$A$33:$A$776,$A150,СВЦЭМ!$B$33:$B$776,Q$119)+'СЕТ СН'!$I$11+СВЦЭМ!$D$10+'СЕТ СН'!$I$6-'СЕТ СН'!$I$23</f>
        <v>1375.4497114000001</v>
      </c>
      <c r="R150" s="36">
        <f>SUMIFS(СВЦЭМ!$D$33:$D$776,СВЦЭМ!$A$33:$A$776,$A150,СВЦЭМ!$B$33:$B$776,R$119)+'СЕТ СН'!$I$11+СВЦЭМ!$D$10+'СЕТ СН'!$I$6-'СЕТ СН'!$I$23</f>
        <v>1373.1656135799999</v>
      </c>
      <c r="S150" s="36">
        <f>SUMIFS(СВЦЭМ!$D$33:$D$776,СВЦЭМ!$A$33:$A$776,$A150,СВЦЭМ!$B$33:$B$776,S$119)+'СЕТ СН'!$I$11+СВЦЭМ!$D$10+'СЕТ СН'!$I$6-'СЕТ СН'!$I$23</f>
        <v>1378.49603548</v>
      </c>
      <c r="T150" s="36">
        <f>SUMIFS(СВЦЭМ!$D$33:$D$776,СВЦЭМ!$A$33:$A$776,$A150,СВЦЭМ!$B$33:$B$776,T$119)+'СЕТ СН'!$I$11+СВЦЭМ!$D$10+'СЕТ СН'!$I$6-'СЕТ СН'!$I$23</f>
        <v>1377.1051424500001</v>
      </c>
      <c r="U150" s="36">
        <f>SUMIFS(СВЦЭМ!$D$33:$D$776,СВЦЭМ!$A$33:$A$776,$A150,СВЦЭМ!$B$33:$B$776,U$119)+'СЕТ СН'!$I$11+СВЦЭМ!$D$10+'СЕТ СН'!$I$6-'СЕТ СН'!$I$23</f>
        <v>1370.0980399599998</v>
      </c>
      <c r="V150" s="36">
        <f>SUMIFS(СВЦЭМ!$D$33:$D$776,СВЦЭМ!$A$33:$A$776,$A150,СВЦЭМ!$B$33:$B$776,V$119)+'СЕТ СН'!$I$11+СВЦЭМ!$D$10+'СЕТ СН'!$I$6-'СЕТ СН'!$I$23</f>
        <v>1370.89994587</v>
      </c>
      <c r="W150" s="36">
        <f>SUMIFS(СВЦЭМ!$D$33:$D$776,СВЦЭМ!$A$33:$A$776,$A150,СВЦЭМ!$B$33:$B$776,W$119)+'СЕТ СН'!$I$11+СВЦЭМ!$D$10+'СЕТ СН'!$I$6-'СЕТ СН'!$I$23</f>
        <v>1368.9509926199999</v>
      </c>
      <c r="X150" s="36">
        <f>SUMIFS(СВЦЭМ!$D$33:$D$776,СВЦЭМ!$A$33:$A$776,$A150,СВЦЭМ!$B$33:$B$776,X$119)+'СЕТ СН'!$I$11+СВЦЭМ!$D$10+'СЕТ СН'!$I$6-'СЕТ СН'!$I$23</f>
        <v>1377.15873687</v>
      </c>
      <c r="Y150" s="36">
        <f>SUMIFS(СВЦЭМ!$D$33:$D$776,СВЦЭМ!$A$33:$A$776,$A150,СВЦЭМ!$B$33:$B$776,Y$119)+'СЕТ СН'!$I$11+СВЦЭМ!$D$10+'СЕТ СН'!$I$6-'СЕТ СН'!$I$23</f>
        <v>1428.94451798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01.08.2020</v>
      </c>
      <c r="B156" s="36">
        <f>SUMIFS(СВЦЭМ!$E$33:$E$776,СВЦЭМ!$A$33:$A$776,$A156,СВЦЭМ!$B$33:$B$776,B$155)+'СЕТ СН'!$F$12</f>
        <v>176.71347266000001</v>
      </c>
      <c r="C156" s="36">
        <f>SUMIFS(СВЦЭМ!$E$33:$E$776,СВЦЭМ!$A$33:$A$776,$A156,СВЦЭМ!$B$33:$B$776,C$155)+'СЕТ СН'!$F$12</f>
        <v>184.75327046999999</v>
      </c>
      <c r="D156" s="36">
        <f>SUMIFS(СВЦЭМ!$E$33:$E$776,СВЦЭМ!$A$33:$A$776,$A156,СВЦЭМ!$B$33:$B$776,D$155)+'СЕТ СН'!$F$12</f>
        <v>192.11929959</v>
      </c>
      <c r="E156" s="36">
        <f>SUMIFS(СВЦЭМ!$E$33:$E$776,СВЦЭМ!$A$33:$A$776,$A156,СВЦЭМ!$B$33:$B$776,E$155)+'СЕТ СН'!$F$12</f>
        <v>192.35701521999999</v>
      </c>
      <c r="F156" s="36">
        <f>SUMIFS(СВЦЭМ!$E$33:$E$776,СВЦЭМ!$A$33:$A$776,$A156,СВЦЭМ!$B$33:$B$776,F$155)+'СЕТ СН'!$F$12</f>
        <v>191.60621348000001</v>
      </c>
      <c r="G156" s="36">
        <f>SUMIFS(СВЦЭМ!$E$33:$E$776,СВЦЭМ!$A$33:$A$776,$A156,СВЦЭМ!$B$33:$B$776,G$155)+'СЕТ СН'!$F$12</f>
        <v>196.88413417000001</v>
      </c>
      <c r="H156" s="36">
        <f>SUMIFS(СВЦЭМ!$E$33:$E$776,СВЦЭМ!$A$33:$A$776,$A156,СВЦЭМ!$B$33:$B$776,H$155)+'СЕТ СН'!$F$12</f>
        <v>192.50018244</v>
      </c>
      <c r="I156" s="36">
        <f>SUMIFS(СВЦЭМ!$E$33:$E$776,СВЦЭМ!$A$33:$A$776,$A156,СВЦЭМ!$B$33:$B$776,I$155)+'СЕТ СН'!$F$12</f>
        <v>196.17094528000001</v>
      </c>
      <c r="J156" s="36">
        <f>SUMIFS(СВЦЭМ!$E$33:$E$776,СВЦЭМ!$A$33:$A$776,$A156,СВЦЭМ!$B$33:$B$776,J$155)+'СЕТ СН'!$F$12</f>
        <v>187.06144992</v>
      </c>
      <c r="K156" s="36">
        <f>SUMIFS(СВЦЭМ!$E$33:$E$776,СВЦЭМ!$A$33:$A$776,$A156,СВЦЭМ!$B$33:$B$776,K$155)+'СЕТ СН'!$F$12</f>
        <v>178.50571624</v>
      </c>
      <c r="L156" s="36">
        <f>SUMIFS(СВЦЭМ!$E$33:$E$776,СВЦЭМ!$A$33:$A$776,$A156,СВЦЭМ!$B$33:$B$776,L$155)+'СЕТ СН'!$F$12</f>
        <v>171.59639974000001</v>
      </c>
      <c r="M156" s="36">
        <f>SUMIFS(СВЦЭМ!$E$33:$E$776,СВЦЭМ!$A$33:$A$776,$A156,СВЦЭМ!$B$33:$B$776,M$155)+'СЕТ СН'!$F$12</f>
        <v>158.83418405</v>
      </c>
      <c r="N156" s="36">
        <f>SUMIFS(СВЦЭМ!$E$33:$E$776,СВЦЭМ!$A$33:$A$776,$A156,СВЦЭМ!$B$33:$B$776,N$155)+'СЕТ СН'!$F$12</f>
        <v>152.13419562999999</v>
      </c>
      <c r="O156" s="36">
        <f>SUMIFS(СВЦЭМ!$E$33:$E$776,СВЦЭМ!$A$33:$A$776,$A156,СВЦЭМ!$B$33:$B$776,O$155)+'СЕТ СН'!$F$12</f>
        <v>142.19698822999999</v>
      </c>
      <c r="P156" s="36">
        <f>SUMIFS(СВЦЭМ!$E$33:$E$776,СВЦЭМ!$A$33:$A$776,$A156,СВЦЭМ!$B$33:$B$776,P$155)+'СЕТ СН'!$F$12</f>
        <v>142.57056614999999</v>
      </c>
      <c r="Q156" s="36">
        <f>SUMIFS(СВЦЭМ!$E$33:$E$776,СВЦЭМ!$A$33:$A$776,$A156,СВЦЭМ!$B$33:$B$776,Q$155)+'СЕТ СН'!$F$12</f>
        <v>142.8468196</v>
      </c>
      <c r="R156" s="36">
        <f>SUMIFS(СВЦЭМ!$E$33:$E$776,СВЦЭМ!$A$33:$A$776,$A156,СВЦЭМ!$B$33:$B$776,R$155)+'СЕТ СН'!$F$12</f>
        <v>142.75410274000001</v>
      </c>
      <c r="S156" s="36">
        <f>SUMIFS(СВЦЭМ!$E$33:$E$776,СВЦЭМ!$A$33:$A$776,$A156,СВЦЭМ!$B$33:$B$776,S$155)+'СЕТ СН'!$F$12</f>
        <v>142.86872893</v>
      </c>
      <c r="T156" s="36">
        <f>SUMIFS(СВЦЭМ!$E$33:$E$776,СВЦЭМ!$A$33:$A$776,$A156,СВЦЭМ!$B$33:$B$776,T$155)+'СЕТ СН'!$F$12</f>
        <v>142.88189819999999</v>
      </c>
      <c r="U156" s="36">
        <f>SUMIFS(СВЦЭМ!$E$33:$E$776,СВЦЭМ!$A$33:$A$776,$A156,СВЦЭМ!$B$33:$B$776,U$155)+'СЕТ СН'!$F$12</f>
        <v>143.1933176</v>
      </c>
      <c r="V156" s="36">
        <f>SUMIFS(СВЦЭМ!$E$33:$E$776,СВЦЭМ!$A$33:$A$776,$A156,СВЦЭМ!$B$33:$B$776,V$155)+'СЕТ СН'!$F$12</f>
        <v>140.49996214999999</v>
      </c>
      <c r="W156" s="36">
        <f>SUMIFS(СВЦЭМ!$E$33:$E$776,СВЦЭМ!$A$33:$A$776,$A156,СВЦЭМ!$B$33:$B$776,W$155)+'СЕТ СН'!$F$12</f>
        <v>137.25205149000001</v>
      </c>
      <c r="X156" s="36">
        <f>SUMIFS(СВЦЭМ!$E$33:$E$776,СВЦЭМ!$A$33:$A$776,$A156,СВЦЭМ!$B$33:$B$776,X$155)+'СЕТ СН'!$F$12</f>
        <v>145.22349019999999</v>
      </c>
      <c r="Y156" s="36">
        <f>SUMIFS(СВЦЭМ!$E$33:$E$776,СВЦЭМ!$A$33:$A$776,$A156,СВЦЭМ!$B$33:$B$776,Y$155)+'СЕТ СН'!$F$12</f>
        <v>167.68095796</v>
      </c>
      <c r="AA156" s="45"/>
    </row>
    <row r="157" spans="1:27" ht="15.75" x14ac:dyDescent="0.2">
      <c r="A157" s="35">
        <f>A156+1</f>
        <v>44045</v>
      </c>
      <c r="B157" s="36">
        <f>SUMIFS(СВЦЭМ!$E$33:$E$776,СВЦЭМ!$A$33:$A$776,$A157,СВЦЭМ!$B$33:$B$776,B$155)+'СЕТ СН'!$F$12</f>
        <v>172.94448406000001</v>
      </c>
      <c r="C157" s="36">
        <f>SUMIFS(СВЦЭМ!$E$33:$E$776,СВЦЭМ!$A$33:$A$776,$A157,СВЦЭМ!$B$33:$B$776,C$155)+'СЕТ СН'!$F$12</f>
        <v>181.75409875</v>
      </c>
      <c r="D157" s="36">
        <f>SUMIFS(СВЦЭМ!$E$33:$E$776,СВЦЭМ!$A$33:$A$776,$A157,СВЦЭМ!$B$33:$B$776,D$155)+'СЕТ СН'!$F$12</f>
        <v>187.92027039000001</v>
      </c>
      <c r="E157" s="36">
        <f>SUMIFS(СВЦЭМ!$E$33:$E$776,СВЦЭМ!$A$33:$A$776,$A157,СВЦЭМ!$B$33:$B$776,E$155)+'СЕТ СН'!$F$12</f>
        <v>189.01024128</v>
      </c>
      <c r="F157" s="36">
        <f>SUMIFS(СВЦЭМ!$E$33:$E$776,СВЦЭМ!$A$33:$A$776,$A157,СВЦЭМ!$B$33:$B$776,F$155)+'СЕТ СН'!$F$12</f>
        <v>189.59525008</v>
      </c>
      <c r="G157" s="36">
        <f>SUMIFS(СВЦЭМ!$E$33:$E$776,СВЦЭМ!$A$33:$A$776,$A157,СВЦЭМ!$B$33:$B$776,G$155)+'СЕТ СН'!$F$12</f>
        <v>189.01729885</v>
      </c>
      <c r="H157" s="36">
        <f>SUMIFS(СВЦЭМ!$E$33:$E$776,СВЦЭМ!$A$33:$A$776,$A157,СВЦЭМ!$B$33:$B$776,H$155)+'СЕТ СН'!$F$12</f>
        <v>183.48197883</v>
      </c>
      <c r="I157" s="36">
        <f>SUMIFS(СВЦЭМ!$E$33:$E$776,СВЦЭМ!$A$33:$A$776,$A157,СВЦЭМ!$B$33:$B$776,I$155)+'СЕТ СН'!$F$12</f>
        <v>191.06728000999999</v>
      </c>
      <c r="J157" s="36">
        <f>SUMIFS(СВЦЭМ!$E$33:$E$776,СВЦЭМ!$A$33:$A$776,$A157,СВЦЭМ!$B$33:$B$776,J$155)+'СЕТ СН'!$F$12</f>
        <v>182.50534865</v>
      </c>
      <c r="K157" s="36">
        <f>SUMIFS(СВЦЭМ!$E$33:$E$776,СВЦЭМ!$A$33:$A$776,$A157,СВЦЭМ!$B$33:$B$776,K$155)+'СЕТ СН'!$F$12</f>
        <v>168.89354058999999</v>
      </c>
      <c r="L157" s="36">
        <f>SUMIFS(СВЦЭМ!$E$33:$E$776,СВЦЭМ!$A$33:$A$776,$A157,СВЦЭМ!$B$33:$B$776,L$155)+'СЕТ СН'!$F$12</f>
        <v>161.57583915000001</v>
      </c>
      <c r="M157" s="36">
        <f>SUMIFS(СВЦЭМ!$E$33:$E$776,СВЦЭМ!$A$33:$A$776,$A157,СВЦЭМ!$B$33:$B$776,M$155)+'СЕТ СН'!$F$12</f>
        <v>147.20125146000001</v>
      </c>
      <c r="N157" s="36">
        <f>SUMIFS(СВЦЭМ!$E$33:$E$776,СВЦЭМ!$A$33:$A$776,$A157,СВЦЭМ!$B$33:$B$776,N$155)+'СЕТ СН'!$F$12</f>
        <v>140.38252453000001</v>
      </c>
      <c r="O157" s="36">
        <f>SUMIFS(СВЦЭМ!$E$33:$E$776,СВЦЭМ!$A$33:$A$776,$A157,СВЦЭМ!$B$33:$B$776,O$155)+'СЕТ СН'!$F$12</f>
        <v>137.32668175000001</v>
      </c>
      <c r="P157" s="36">
        <f>SUMIFS(СВЦЭМ!$E$33:$E$776,СВЦЭМ!$A$33:$A$776,$A157,СВЦЭМ!$B$33:$B$776,P$155)+'СЕТ СН'!$F$12</f>
        <v>139.17132719</v>
      </c>
      <c r="Q157" s="36">
        <f>SUMIFS(СВЦЭМ!$E$33:$E$776,СВЦЭМ!$A$33:$A$776,$A157,СВЦЭМ!$B$33:$B$776,Q$155)+'СЕТ СН'!$F$12</f>
        <v>141.47253831</v>
      </c>
      <c r="R157" s="36">
        <f>SUMIFS(СВЦЭМ!$E$33:$E$776,СВЦЭМ!$A$33:$A$776,$A157,СВЦЭМ!$B$33:$B$776,R$155)+'СЕТ СН'!$F$12</f>
        <v>140.01296995000001</v>
      </c>
      <c r="S157" s="36">
        <f>SUMIFS(СВЦЭМ!$E$33:$E$776,СВЦЭМ!$A$33:$A$776,$A157,СВЦЭМ!$B$33:$B$776,S$155)+'СЕТ СН'!$F$12</f>
        <v>140.85131014999999</v>
      </c>
      <c r="T157" s="36">
        <f>SUMIFS(СВЦЭМ!$E$33:$E$776,СВЦЭМ!$A$33:$A$776,$A157,СВЦЭМ!$B$33:$B$776,T$155)+'СЕТ СН'!$F$12</f>
        <v>140.63744776999999</v>
      </c>
      <c r="U157" s="36">
        <f>SUMIFS(СВЦЭМ!$E$33:$E$776,СВЦЭМ!$A$33:$A$776,$A157,СВЦЭМ!$B$33:$B$776,U$155)+'СЕТ СН'!$F$12</f>
        <v>137.85930554999999</v>
      </c>
      <c r="V157" s="36">
        <f>SUMIFS(СВЦЭМ!$E$33:$E$776,СВЦЭМ!$A$33:$A$776,$A157,СВЦЭМ!$B$33:$B$776,V$155)+'СЕТ СН'!$F$12</f>
        <v>132.44730007999999</v>
      </c>
      <c r="W157" s="36">
        <f>SUMIFS(СВЦЭМ!$E$33:$E$776,СВЦЭМ!$A$33:$A$776,$A157,СВЦЭМ!$B$33:$B$776,W$155)+'СЕТ СН'!$F$12</f>
        <v>132.42155973999999</v>
      </c>
      <c r="X157" s="36">
        <f>SUMIFS(СВЦЭМ!$E$33:$E$776,СВЦЭМ!$A$33:$A$776,$A157,СВЦЭМ!$B$33:$B$776,X$155)+'СЕТ СН'!$F$12</f>
        <v>138.67786888000001</v>
      </c>
      <c r="Y157" s="36">
        <f>SUMIFS(СВЦЭМ!$E$33:$E$776,СВЦЭМ!$A$33:$A$776,$A157,СВЦЭМ!$B$33:$B$776,Y$155)+'СЕТ СН'!$F$12</f>
        <v>157.04197697999999</v>
      </c>
    </row>
    <row r="158" spans="1:27" ht="15.75" x14ac:dyDescent="0.2">
      <c r="A158" s="35">
        <f t="shared" ref="A158:A186" si="4">A157+1</f>
        <v>44046</v>
      </c>
      <c r="B158" s="36">
        <f>SUMIFS(СВЦЭМ!$E$33:$E$776,СВЦЭМ!$A$33:$A$776,$A158,СВЦЭМ!$B$33:$B$776,B$155)+'СЕТ СН'!$F$12</f>
        <v>175.82690159000001</v>
      </c>
      <c r="C158" s="36">
        <f>SUMIFS(СВЦЭМ!$E$33:$E$776,СВЦЭМ!$A$33:$A$776,$A158,СВЦЭМ!$B$33:$B$776,C$155)+'СЕТ СН'!$F$12</f>
        <v>174.90581646999999</v>
      </c>
      <c r="D158" s="36">
        <f>SUMIFS(СВЦЭМ!$E$33:$E$776,СВЦЭМ!$A$33:$A$776,$A158,СВЦЭМ!$B$33:$B$776,D$155)+'СЕТ СН'!$F$12</f>
        <v>177.93433876</v>
      </c>
      <c r="E158" s="36">
        <f>SUMIFS(СВЦЭМ!$E$33:$E$776,СВЦЭМ!$A$33:$A$776,$A158,СВЦЭМ!$B$33:$B$776,E$155)+'СЕТ СН'!$F$12</f>
        <v>187.13190596999999</v>
      </c>
      <c r="F158" s="36">
        <f>SUMIFS(СВЦЭМ!$E$33:$E$776,СВЦЭМ!$A$33:$A$776,$A158,СВЦЭМ!$B$33:$B$776,F$155)+'СЕТ СН'!$F$12</f>
        <v>187.53292716000001</v>
      </c>
      <c r="G158" s="36">
        <f>SUMIFS(СВЦЭМ!$E$33:$E$776,СВЦЭМ!$A$33:$A$776,$A158,СВЦЭМ!$B$33:$B$776,G$155)+'СЕТ СН'!$F$12</f>
        <v>192.20355931</v>
      </c>
      <c r="H158" s="36">
        <f>SUMIFS(СВЦЭМ!$E$33:$E$776,СВЦЭМ!$A$33:$A$776,$A158,СВЦЭМ!$B$33:$B$776,H$155)+'СЕТ СН'!$F$12</f>
        <v>189.30420778000001</v>
      </c>
      <c r="I158" s="36">
        <f>SUMIFS(СВЦЭМ!$E$33:$E$776,СВЦЭМ!$A$33:$A$776,$A158,СВЦЭМ!$B$33:$B$776,I$155)+'СЕТ СН'!$F$12</f>
        <v>191.97432387999999</v>
      </c>
      <c r="J158" s="36">
        <f>SUMIFS(СВЦЭМ!$E$33:$E$776,СВЦЭМ!$A$33:$A$776,$A158,СВЦЭМ!$B$33:$B$776,J$155)+'СЕТ СН'!$F$12</f>
        <v>180.47082953</v>
      </c>
      <c r="K158" s="36">
        <f>SUMIFS(СВЦЭМ!$E$33:$E$776,СВЦЭМ!$A$33:$A$776,$A158,СВЦЭМ!$B$33:$B$776,K$155)+'СЕТ СН'!$F$12</f>
        <v>169.88615659000001</v>
      </c>
      <c r="L158" s="36">
        <f>SUMIFS(СВЦЭМ!$E$33:$E$776,СВЦЭМ!$A$33:$A$776,$A158,СВЦЭМ!$B$33:$B$776,L$155)+'СЕТ СН'!$F$12</f>
        <v>160.45843275999999</v>
      </c>
      <c r="M158" s="36">
        <f>SUMIFS(СВЦЭМ!$E$33:$E$776,СВЦЭМ!$A$33:$A$776,$A158,СВЦЭМ!$B$33:$B$776,M$155)+'СЕТ СН'!$F$12</f>
        <v>145.95382076999999</v>
      </c>
      <c r="N158" s="36">
        <f>SUMIFS(СВЦЭМ!$E$33:$E$776,СВЦЭМ!$A$33:$A$776,$A158,СВЦЭМ!$B$33:$B$776,N$155)+'СЕТ СН'!$F$12</f>
        <v>137.46405236000001</v>
      </c>
      <c r="O158" s="36">
        <f>SUMIFS(СВЦЭМ!$E$33:$E$776,СВЦЭМ!$A$33:$A$776,$A158,СВЦЭМ!$B$33:$B$776,O$155)+'СЕТ СН'!$F$12</f>
        <v>133.97564019999999</v>
      </c>
      <c r="P158" s="36">
        <f>SUMIFS(СВЦЭМ!$E$33:$E$776,СВЦЭМ!$A$33:$A$776,$A158,СВЦЭМ!$B$33:$B$776,P$155)+'СЕТ СН'!$F$12</f>
        <v>134.84478941</v>
      </c>
      <c r="Q158" s="36">
        <f>SUMIFS(СВЦЭМ!$E$33:$E$776,СВЦЭМ!$A$33:$A$776,$A158,СВЦЭМ!$B$33:$B$776,Q$155)+'СЕТ СН'!$F$12</f>
        <v>135.67893219000001</v>
      </c>
      <c r="R158" s="36">
        <f>SUMIFS(СВЦЭМ!$E$33:$E$776,СВЦЭМ!$A$33:$A$776,$A158,СВЦЭМ!$B$33:$B$776,R$155)+'СЕТ СН'!$F$12</f>
        <v>137.27045222000001</v>
      </c>
      <c r="S158" s="36">
        <f>SUMIFS(СВЦЭМ!$E$33:$E$776,СВЦЭМ!$A$33:$A$776,$A158,СВЦЭМ!$B$33:$B$776,S$155)+'СЕТ СН'!$F$12</f>
        <v>138.12486096000001</v>
      </c>
      <c r="T158" s="36">
        <f>SUMIFS(СВЦЭМ!$E$33:$E$776,СВЦЭМ!$A$33:$A$776,$A158,СВЦЭМ!$B$33:$B$776,T$155)+'СЕТ СН'!$F$12</f>
        <v>139.91407946000001</v>
      </c>
      <c r="U158" s="36">
        <f>SUMIFS(СВЦЭМ!$E$33:$E$776,СВЦЭМ!$A$33:$A$776,$A158,СВЦЭМ!$B$33:$B$776,U$155)+'СЕТ СН'!$F$12</f>
        <v>139.53451344999999</v>
      </c>
      <c r="V158" s="36">
        <f>SUMIFS(СВЦЭМ!$E$33:$E$776,СВЦЭМ!$A$33:$A$776,$A158,СВЦЭМ!$B$33:$B$776,V$155)+'СЕТ СН'!$F$12</f>
        <v>137.93779394000001</v>
      </c>
      <c r="W158" s="36">
        <f>SUMIFS(СВЦЭМ!$E$33:$E$776,СВЦЭМ!$A$33:$A$776,$A158,СВЦЭМ!$B$33:$B$776,W$155)+'СЕТ СН'!$F$12</f>
        <v>135.62147245</v>
      </c>
      <c r="X158" s="36">
        <f>SUMIFS(СВЦЭМ!$E$33:$E$776,СВЦЭМ!$A$33:$A$776,$A158,СВЦЭМ!$B$33:$B$776,X$155)+'СЕТ СН'!$F$12</f>
        <v>140.41861369</v>
      </c>
      <c r="Y158" s="36">
        <f>SUMIFS(СВЦЭМ!$E$33:$E$776,СВЦЭМ!$A$33:$A$776,$A158,СВЦЭМ!$B$33:$B$776,Y$155)+'СЕТ СН'!$F$12</f>
        <v>158.35265090999999</v>
      </c>
    </row>
    <row r="159" spans="1:27" ht="15.75" x14ac:dyDescent="0.2">
      <c r="A159" s="35">
        <f t="shared" si="4"/>
        <v>44047</v>
      </c>
      <c r="B159" s="36">
        <f>SUMIFS(СВЦЭМ!$E$33:$E$776,СВЦЭМ!$A$33:$A$776,$A159,СВЦЭМ!$B$33:$B$776,B$155)+'СЕТ СН'!$F$12</f>
        <v>171.74768785000001</v>
      </c>
      <c r="C159" s="36">
        <f>SUMIFS(СВЦЭМ!$E$33:$E$776,СВЦЭМ!$A$33:$A$776,$A159,СВЦЭМ!$B$33:$B$776,C$155)+'СЕТ СН'!$F$12</f>
        <v>182.26400411</v>
      </c>
      <c r="D159" s="36">
        <f>SUMIFS(СВЦЭМ!$E$33:$E$776,СВЦЭМ!$A$33:$A$776,$A159,СВЦЭМ!$B$33:$B$776,D$155)+'СЕТ СН'!$F$12</f>
        <v>186.20584941000001</v>
      </c>
      <c r="E159" s="36">
        <f>SUMIFS(СВЦЭМ!$E$33:$E$776,СВЦЭМ!$A$33:$A$776,$A159,СВЦЭМ!$B$33:$B$776,E$155)+'СЕТ СН'!$F$12</f>
        <v>192.57819950999999</v>
      </c>
      <c r="F159" s="36">
        <f>SUMIFS(СВЦЭМ!$E$33:$E$776,СВЦЭМ!$A$33:$A$776,$A159,СВЦЭМ!$B$33:$B$776,F$155)+'СЕТ СН'!$F$12</f>
        <v>193.94633974000001</v>
      </c>
      <c r="G159" s="36">
        <f>SUMIFS(СВЦЭМ!$E$33:$E$776,СВЦЭМ!$A$33:$A$776,$A159,СВЦЭМ!$B$33:$B$776,G$155)+'СЕТ СН'!$F$12</f>
        <v>192.56092081</v>
      </c>
      <c r="H159" s="36">
        <f>SUMIFS(СВЦЭМ!$E$33:$E$776,СВЦЭМ!$A$33:$A$776,$A159,СВЦЭМ!$B$33:$B$776,H$155)+'СЕТ СН'!$F$12</f>
        <v>183.56224076999999</v>
      </c>
      <c r="I159" s="36">
        <f>SUMIFS(СВЦЭМ!$E$33:$E$776,СВЦЭМ!$A$33:$A$776,$A159,СВЦЭМ!$B$33:$B$776,I$155)+'СЕТ СН'!$F$12</f>
        <v>182.20196208999999</v>
      </c>
      <c r="J159" s="36">
        <f>SUMIFS(СВЦЭМ!$E$33:$E$776,СВЦЭМ!$A$33:$A$776,$A159,СВЦЭМ!$B$33:$B$776,J$155)+'СЕТ СН'!$F$12</f>
        <v>172.73886809000001</v>
      </c>
      <c r="K159" s="36">
        <f>SUMIFS(СВЦЭМ!$E$33:$E$776,СВЦЭМ!$A$33:$A$776,$A159,СВЦЭМ!$B$33:$B$776,K$155)+'СЕТ СН'!$F$12</f>
        <v>166.70595596000001</v>
      </c>
      <c r="L159" s="36">
        <f>SUMIFS(СВЦЭМ!$E$33:$E$776,СВЦЭМ!$A$33:$A$776,$A159,СВЦЭМ!$B$33:$B$776,L$155)+'СЕТ СН'!$F$12</f>
        <v>165.58393064000001</v>
      </c>
      <c r="M159" s="36">
        <f>SUMIFS(СВЦЭМ!$E$33:$E$776,СВЦЭМ!$A$33:$A$776,$A159,СВЦЭМ!$B$33:$B$776,M$155)+'СЕТ СН'!$F$12</f>
        <v>149.86162302</v>
      </c>
      <c r="N159" s="36">
        <f>SUMIFS(СВЦЭМ!$E$33:$E$776,СВЦЭМ!$A$33:$A$776,$A159,СВЦЭМ!$B$33:$B$776,N$155)+'СЕТ СН'!$F$12</f>
        <v>138.59785235999999</v>
      </c>
      <c r="O159" s="36">
        <f>SUMIFS(СВЦЭМ!$E$33:$E$776,СВЦЭМ!$A$33:$A$776,$A159,СВЦЭМ!$B$33:$B$776,O$155)+'СЕТ СН'!$F$12</f>
        <v>133.80751598000001</v>
      </c>
      <c r="P159" s="36">
        <f>SUMIFS(СВЦЭМ!$E$33:$E$776,СВЦЭМ!$A$33:$A$776,$A159,СВЦЭМ!$B$33:$B$776,P$155)+'СЕТ СН'!$F$12</f>
        <v>132.96063667000001</v>
      </c>
      <c r="Q159" s="36">
        <f>SUMIFS(СВЦЭМ!$E$33:$E$776,СВЦЭМ!$A$33:$A$776,$A159,СВЦЭМ!$B$33:$B$776,Q$155)+'СЕТ СН'!$F$12</f>
        <v>132.84132722999999</v>
      </c>
      <c r="R159" s="36">
        <f>SUMIFS(СВЦЭМ!$E$33:$E$776,СВЦЭМ!$A$33:$A$776,$A159,СВЦЭМ!$B$33:$B$776,R$155)+'СЕТ СН'!$F$12</f>
        <v>132.31826257</v>
      </c>
      <c r="S159" s="36">
        <f>SUMIFS(СВЦЭМ!$E$33:$E$776,СВЦЭМ!$A$33:$A$776,$A159,СВЦЭМ!$B$33:$B$776,S$155)+'СЕТ СН'!$F$12</f>
        <v>136.77456681000001</v>
      </c>
      <c r="T159" s="36">
        <f>SUMIFS(СВЦЭМ!$E$33:$E$776,СВЦЭМ!$A$33:$A$776,$A159,СВЦЭМ!$B$33:$B$776,T$155)+'СЕТ СН'!$F$12</f>
        <v>135.60342661000001</v>
      </c>
      <c r="U159" s="36">
        <f>SUMIFS(СВЦЭМ!$E$33:$E$776,СВЦЭМ!$A$33:$A$776,$A159,СВЦЭМ!$B$33:$B$776,U$155)+'СЕТ СН'!$F$12</f>
        <v>135.61397948000001</v>
      </c>
      <c r="V159" s="36">
        <f>SUMIFS(СВЦЭМ!$E$33:$E$776,СВЦЭМ!$A$33:$A$776,$A159,СВЦЭМ!$B$33:$B$776,V$155)+'СЕТ СН'!$F$12</f>
        <v>135.47559508000001</v>
      </c>
      <c r="W159" s="36">
        <f>SUMIFS(СВЦЭМ!$E$33:$E$776,СВЦЭМ!$A$33:$A$776,$A159,СВЦЭМ!$B$33:$B$776,W$155)+'СЕТ СН'!$F$12</f>
        <v>135.82708009000001</v>
      </c>
      <c r="X159" s="36">
        <f>SUMIFS(СВЦЭМ!$E$33:$E$776,СВЦЭМ!$A$33:$A$776,$A159,СВЦЭМ!$B$33:$B$776,X$155)+'СЕТ СН'!$F$12</f>
        <v>140.92044852999999</v>
      </c>
      <c r="Y159" s="36">
        <f>SUMIFS(СВЦЭМ!$E$33:$E$776,СВЦЭМ!$A$33:$A$776,$A159,СВЦЭМ!$B$33:$B$776,Y$155)+'СЕТ СН'!$F$12</f>
        <v>158.24747592</v>
      </c>
    </row>
    <row r="160" spans="1:27" ht="15.75" x14ac:dyDescent="0.2">
      <c r="A160" s="35">
        <f t="shared" si="4"/>
        <v>44048</v>
      </c>
      <c r="B160" s="36">
        <f>SUMIFS(СВЦЭМ!$E$33:$E$776,СВЦЭМ!$A$33:$A$776,$A160,СВЦЭМ!$B$33:$B$776,B$155)+'СЕТ СН'!$F$12</f>
        <v>172.1415958</v>
      </c>
      <c r="C160" s="36">
        <f>SUMIFS(СВЦЭМ!$E$33:$E$776,СВЦЭМ!$A$33:$A$776,$A160,СВЦЭМ!$B$33:$B$776,C$155)+'СЕТ СН'!$F$12</f>
        <v>187.32584026000001</v>
      </c>
      <c r="D160" s="36">
        <f>SUMIFS(СВЦЭМ!$E$33:$E$776,СВЦЭМ!$A$33:$A$776,$A160,СВЦЭМ!$B$33:$B$776,D$155)+'СЕТ СН'!$F$12</f>
        <v>190.39401569</v>
      </c>
      <c r="E160" s="36">
        <f>SUMIFS(СВЦЭМ!$E$33:$E$776,СВЦЭМ!$A$33:$A$776,$A160,СВЦЭМ!$B$33:$B$776,E$155)+'СЕТ СН'!$F$12</f>
        <v>192.60568649000001</v>
      </c>
      <c r="F160" s="36">
        <f>SUMIFS(СВЦЭМ!$E$33:$E$776,СВЦЭМ!$A$33:$A$776,$A160,СВЦЭМ!$B$33:$B$776,F$155)+'СЕТ СН'!$F$12</f>
        <v>192.20377814</v>
      </c>
      <c r="G160" s="36">
        <f>SUMIFS(СВЦЭМ!$E$33:$E$776,СВЦЭМ!$A$33:$A$776,$A160,СВЦЭМ!$B$33:$B$776,G$155)+'СЕТ СН'!$F$12</f>
        <v>194.99482915999999</v>
      </c>
      <c r="H160" s="36">
        <f>SUMIFS(СВЦЭМ!$E$33:$E$776,СВЦЭМ!$A$33:$A$776,$A160,СВЦЭМ!$B$33:$B$776,H$155)+'СЕТ СН'!$F$12</f>
        <v>190.29621505</v>
      </c>
      <c r="I160" s="36">
        <f>SUMIFS(СВЦЭМ!$E$33:$E$776,СВЦЭМ!$A$33:$A$776,$A160,СВЦЭМ!$B$33:$B$776,I$155)+'СЕТ СН'!$F$12</f>
        <v>183.14635279000001</v>
      </c>
      <c r="J160" s="36">
        <f>SUMIFS(СВЦЭМ!$E$33:$E$776,СВЦЭМ!$A$33:$A$776,$A160,СВЦЭМ!$B$33:$B$776,J$155)+'СЕТ СН'!$F$12</f>
        <v>172.58273659</v>
      </c>
      <c r="K160" s="36">
        <f>SUMIFS(СВЦЭМ!$E$33:$E$776,СВЦЭМ!$A$33:$A$776,$A160,СВЦЭМ!$B$33:$B$776,K$155)+'СЕТ СН'!$F$12</f>
        <v>174.45583611999999</v>
      </c>
      <c r="L160" s="36">
        <f>SUMIFS(СВЦЭМ!$E$33:$E$776,СВЦЭМ!$A$33:$A$776,$A160,СВЦЭМ!$B$33:$B$776,L$155)+'СЕТ СН'!$F$12</f>
        <v>164.00983707</v>
      </c>
      <c r="M160" s="36">
        <f>SUMIFS(СВЦЭМ!$E$33:$E$776,СВЦЭМ!$A$33:$A$776,$A160,СВЦЭМ!$B$33:$B$776,M$155)+'СЕТ СН'!$F$12</f>
        <v>149.61360141</v>
      </c>
      <c r="N160" s="36">
        <f>SUMIFS(СВЦЭМ!$E$33:$E$776,СВЦЭМ!$A$33:$A$776,$A160,СВЦЭМ!$B$33:$B$776,N$155)+'СЕТ СН'!$F$12</f>
        <v>139.22464579000001</v>
      </c>
      <c r="O160" s="36">
        <f>SUMIFS(СВЦЭМ!$E$33:$E$776,СВЦЭМ!$A$33:$A$776,$A160,СВЦЭМ!$B$33:$B$776,O$155)+'СЕТ СН'!$F$12</f>
        <v>132.82586566000001</v>
      </c>
      <c r="P160" s="36">
        <f>SUMIFS(СВЦЭМ!$E$33:$E$776,СВЦЭМ!$A$33:$A$776,$A160,СВЦЭМ!$B$33:$B$776,P$155)+'СЕТ СН'!$F$12</f>
        <v>134.37777456000001</v>
      </c>
      <c r="Q160" s="36">
        <f>SUMIFS(СВЦЭМ!$E$33:$E$776,СВЦЭМ!$A$33:$A$776,$A160,СВЦЭМ!$B$33:$B$776,Q$155)+'СЕТ СН'!$F$12</f>
        <v>134.48206302</v>
      </c>
      <c r="R160" s="36">
        <f>SUMIFS(СВЦЭМ!$E$33:$E$776,СВЦЭМ!$A$33:$A$776,$A160,СВЦЭМ!$B$33:$B$776,R$155)+'СЕТ СН'!$F$12</f>
        <v>133.36886035000001</v>
      </c>
      <c r="S160" s="36">
        <f>SUMIFS(СВЦЭМ!$E$33:$E$776,СВЦЭМ!$A$33:$A$776,$A160,СВЦЭМ!$B$33:$B$776,S$155)+'СЕТ СН'!$F$12</f>
        <v>133.62410965999999</v>
      </c>
      <c r="T160" s="36">
        <f>SUMIFS(СВЦЭМ!$E$33:$E$776,СВЦЭМ!$A$33:$A$776,$A160,СВЦЭМ!$B$33:$B$776,T$155)+'СЕТ СН'!$F$12</f>
        <v>137.42148803000001</v>
      </c>
      <c r="U160" s="36">
        <f>SUMIFS(СВЦЭМ!$E$33:$E$776,СВЦЭМ!$A$33:$A$776,$A160,СВЦЭМ!$B$33:$B$776,U$155)+'СЕТ СН'!$F$12</f>
        <v>138.7900641</v>
      </c>
      <c r="V160" s="36">
        <f>SUMIFS(СВЦЭМ!$E$33:$E$776,СВЦЭМ!$A$33:$A$776,$A160,СВЦЭМ!$B$33:$B$776,V$155)+'СЕТ СН'!$F$12</f>
        <v>134.96217229000001</v>
      </c>
      <c r="W160" s="36">
        <f>SUMIFS(СВЦЭМ!$E$33:$E$776,СВЦЭМ!$A$33:$A$776,$A160,СВЦЭМ!$B$33:$B$776,W$155)+'СЕТ СН'!$F$12</f>
        <v>134.63862878</v>
      </c>
      <c r="X160" s="36">
        <f>SUMIFS(СВЦЭМ!$E$33:$E$776,СВЦЭМ!$A$33:$A$776,$A160,СВЦЭМ!$B$33:$B$776,X$155)+'СЕТ СН'!$F$12</f>
        <v>138.74706807999999</v>
      </c>
      <c r="Y160" s="36">
        <f>SUMIFS(СВЦЭМ!$E$33:$E$776,СВЦЭМ!$A$33:$A$776,$A160,СВЦЭМ!$B$33:$B$776,Y$155)+'СЕТ СН'!$F$12</f>
        <v>161.15367674000001</v>
      </c>
    </row>
    <row r="161" spans="1:25" ht="15.75" x14ac:dyDescent="0.2">
      <c r="A161" s="35">
        <f t="shared" si="4"/>
        <v>44049</v>
      </c>
      <c r="B161" s="36">
        <f>SUMIFS(СВЦЭМ!$E$33:$E$776,СВЦЭМ!$A$33:$A$776,$A161,СВЦЭМ!$B$33:$B$776,B$155)+'СЕТ СН'!$F$12</f>
        <v>182.94006142999999</v>
      </c>
      <c r="C161" s="36">
        <f>SUMIFS(СВЦЭМ!$E$33:$E$776,СВЦЭМ!$A$33:$A$776,$A161,СВЦЭМ!$B$33:$B$776,C$155)+'СЕТ СН'!$F$12</f>
        <v>193.79544870000001</v>
      </c>
      <c r="D161" s="36">
        <f>SUMIFS(СВЦЭМ!$E$33:$E$776,СВЦЭМ!$A$33:$A$776,$A161,СВЦЭМ!$B$33:$B$776,D$155)+'СЕТ СН'!$F$12</f>
        <v>198.33098831000001</v>
      </c>
      <c r="E161" s="36">
        <f>SUMIFS(СВЦЭМ!$E$33:$E$776,СВЦЭМ!$A$33:$A$776,$A161,СВЦЭМ!$B$33:$B$776,E$155)+'СЕТ СН'!$F$12</f>
        <v>197.25078135000001</v>
      </c>
      <c r="F161" s="36">
        <f>SUMIFS(СВЦЭМ!$E$33:$E$776,СВЦЭМ!$A$33:$A$776,$A161,СВЦЭМ!$B$33:$B$776,F$155)+'СЕТ СН'!$F$12</f>
        <v>195.30452094</v>
      </c>
      <c r="G161" s="36">
        <f>SUMIFS(СВЦЭМ!$E$33:$E$776,СВЦЭМ!$A$33:$A$776,$A161,СВЦЭМ!$B$33:$B$776,G$155)+'СЕТ СН'!$F$12</f>
        <v>197.09319256000001</v>
      </c>
      <c r="H161" s="36">
        <f>SUMIFS(СВЦЭМ!$E$33:$E$776,СВЦЭМ!$A$33:$A$776,$A161,СВЦЭМ!$B$33:$B$776,H$155)+'СЕТ СН'!$F$12</f>
        <v>196.60978248999999</v>
      </c>
      <c r="I161" s="36">
        <f>SUMIFS(СВЦЭМ!$E$33:$E$776,СВЦЭМ!$A$33:$A$776,$A161,СВЦЭМ!$B$33:$B$776,I$155)+'СЕТ СН'!$F$12</f>
        <v>185.96673103000001</v>
      </c>
      <c r="J161" s="36">
        <f>SUMIFS(СВЦЭМ!$E$33:$E$776,СВЦЭМ!$A$33:$A$776,$A161,СВЦЭМ!$B$33:$B$776,J$155)+'СЕТ СН'!$F$12</f>
        <v>173.59118885999999</v>
      </c>
      <c r="K161" s="36">
        <f>SUMIFS(СВЦЭМ!$E$33:$E$776,СВЦЭМ!$A$33:$A$776,$A161,СВЦЭМ!$B$33:$B$776,K$155)+'СЕТ СН'!$F$12</f>
        <v>166.43766113000001</v>
      </c>
      <c r="L161" s="36">
        <f>SUMIFS(СВЦЭМ!$E$33:$E$776,СВЦЭМ!$A$33:$A$776,$A161,СВЦЭМ!$B$33:$B$776,L$155)+'СЕТ СН'!$F$12</f>
        <v>163.49933235</v>
      </c>
      <c r="M161" s="36">
        <f>SUMIFS(СВЦЭМ!$E$33:$E$776,СВЦЭМ!$A$33:$A$776,$A161,СВЦЭМ!$B$33:$B$776,M$155)+'СЕТ СН'!$F$12</f>
        <v>148.00178077000001</v>
      </c>
      <c r="N161" s="36">
        <f>SUMIFS(СВЦЭМ!$E$33:$E$776,СВЦЭМ!$A$33:$A$776,$A161,СВЦЭМ!$B$33:$B$776,N$155)+'СЕТ СН'!$F$12</f>
        <v>135.28132826000001</v>
      </c>
      <c r="O161" s="36">
        <f>SUMIFS(СВЦЭМ!$E$33:$E$776,СВЦЭМ!$A$33:$A$776,$A161,СВЦЭМ!$B$33:$B$776,O$155)+'СЕТ СН'!$F$12</f>
        <v>129.68051850000001</v>
      </c>
      <c r="P161" s="36">
        <f>SUMIFS(СВЦЭМ!$E$33:$E$776,СВЦЭМ!$A$33:$A$776,$A161,СВЦЭМ!$B$33:$B$776,P$155)+'СЕТ СН'!$F$12</f>
        <v>130.64955642999999</v>
      </c>
      <c r="Q161" s="36">
        <f>SUMIFS(СВЦЭМ!$E$33:$E$776,СВЦЭМ!$A$33:$A$776,$A161,СВЦЭМ!$B$33:$B$776,Q$155)+'СЕТ СН'!$F$12</f>
        <v>131.04095995</v>
      </c>
      <c r="R161" s="36">
        <f>SUMIFS(СВЦЭМ!$E$33:$E$776,СВЦЭМ!$A$33:$A$776,$A161,СВЦЭМ!$B$33:$B$776,R$155)+'СЕТ СН'!$F$12</f>
        <v>131.65476244999999</v>
      </c>
      <c r="S161" s="36">
        <f>SUMIFS(СВЦЭМ!$E$33:$E$776,СВЦЭМ!$A$33:$A$776,$A161,СВЦЭМ!$B$33:$B$776,S$155)+'СЕТ СН'!$F$12</f>
        <v>132.05302723</v>
      </c>
      <c r="T161" s="36">
        <f>SUMIFS(СВЦЭМ!$E$33:$E$776,СВЦЭМ!$A$33:$A$776,$A161,СВЦЭМ!$B$33:$B$776,T$155)+'СЕТ СН'!$F$12</f>
        <v>130.86947423000001</v>
      </c>
      <c r="U161" s="36">
        <f>SUMIFS(СВЦЭМ!$E$33:$E$776,СВЦЭМ!$A$33:$A$776,$A161,СВЦЭМ!$B$33:$B$776,U$155)+'СЕТ СН'!$F$12</f>
        <v>130.13052508999999</v>
      </c>
      <c r="V161" s="36">
        <f>SUMIFS(СВЦЭМ!$E$33:$E$776,СВЦЭМ!$A$33:$A$776,$A161,СВЦЭМ!$B$33:$B$776,V$155)+'СЕТ СН'!$F$12</f>
        <v>131.72177765999999</v>
      </c>
      <c r="W161" s="36">
        <f>SUMIFS(СВЦЭМ!$E$33:$E$776,СВЦЭМ!$A$33:$A$776,$A161,СВЦЭМ!$B$33:$B$776,W$155)+'СЕТ СН'!$F$12</f>
        <v>130.23018153999999</v>
      </c>
      <c r="X161" s="36">
        <f>SUMIFS(СВЦЭМ!$E$33:$E$776,СВЦЭМ!$A$33:$A$776,$A161,СВЦЭМ!$B$33:$B$776,X$155)+'СЕТ СН'!$F$12</f>
        <v>139.13119933999999</v>
      </c>
      <c r="Y161" s="36">
        <f>SUMIFS(СВЦЭМ!$E$33:$E$776,СВЦЭМ!$A$33:$A$776,$A161,СВЦЭМ!$B$33:$B$776,Y$155)+'СЕТ СН'!$F$12</f>
        <v>160.37152958999999</v>
      </c>
    </row>
    <row r="162" spans="1:25" ht="15.75" x14ac:dyDescent="0.2">
      <c r="A162" s="35">
        <f t="shared" si="4"/>
        <v>44050</v>
      </c>
      <c r="B162" s="36">
        <f>SUMIFS(СВЦЭМ!$E$33:$E$776,СВЦЭМ!$A$33:$A$776,$A162,СВЦЭМ!$B$33:$B$776,B$155)+'СЕТ СН'!$F$12</f>
        <v>170.42648457999999</v>
      </c>
      <c r="C162" s="36">
        <f>SUMIFS(СВЦЭМ!$E$33:$E$776,СВЦЭМ!$A$33:$A$776,$A162,СВЦЭМ!$B$33:$B$776,C$155)+'СЕТ СН'!$F$12</f>
        <v>180.37460794</v>
      </c>
      <c r="D162" s="36">
        <f>SUMIFS(СВЦЭМ!$E$33:$E$776,СВЦЭМ!$A$33:$A$776,$A162,СВЦЭМ!$B$33:$B$776,D$155)+'СЕТ СН'!$F$12</f>
        <v>183.13401315999999</v>
      </c>
      <c r="E162" s="36">
        <f>SUMIFS(СВЦЭМ!$E$33:$E$776,СВЦЭМ!$A$33:$A$776,$A162,СВЦЭМ!$B$33:$B$776,E$155)+'СЕТ СН'!$F$12</f>
        <v>188.83317377</v>
      </c>
      <c r="F162" s="36">
        <f>SUMIFS(СВЦЭМ!$E$33:$E$776,СВЦЭМ!$A$33:$A$776,$A162,СВЦЭМ!$B$33:$B$776,F$155)+'СЕТ СН'!$F$12</f>
        <v>190.19845878000001</v>
      </c>
      <c r="G162" s="36">
        <f>SUMIFS(СВЦЭМ!$E$33:$E$776,СВЦЭМ!$A$33:$A$776,$A162,СВЦЭМ!$B$33:$B$776,G$155)+'СЕТ СН'!$F$12</f>
        <v>188.34780240000001</v>
      </c>
      <c r="H162" s="36">
        <f>SUMIFS(СВЦЭМ!$E$33:$E$776,СВЦЭМ!$A$33:$A$776,$A162,СВЦЭМ!$B$33:$B$776,H$155)+'СЕТ СН'!$F$12</f>
        <v>181.47621708</v>
      </c>
      <c r="I162" s="36">
        <f>SUMIFS(СВЦЭМ!$E$33:$E$776,СВЦЭМ!$A$33:$A$776,$A162,СВЦЭМ!$B$33:$B$776,I$155)+'СЕТ СН'!$F$12</f>
        <v>175.90983317000001</v>
      </c>
      <c r="J162" s="36">
        <f>SUMIFS(СВЦЭМ!$E$33:$E$776,СВЦЭМ!$A$33:$A$776,$A162,СВЦЭМ!$B$33:$B$776,J$155)+'СЕТ СН'!$F$12</f>
        <v>169.16621717999999</v>
      </c>
      <c r="K162" s="36">
        <f>SUMIFS(СВЦЭМ!$E$33:$E$776,СВЦЭМ!$A$33:$A$776,$A162,СВЦЭМ!$B$33:$B$776,K$155)+'СЕТ СН'!$F$12</f>
        <v>170.00907849000001</v>
      </c>
      <c r="L162" s="36">
        <f>SUMIFS(СВЦЭМ!$E$33:$E$776,СВЦЭМ!$A$33:$A$776,$A162,СВЦЭМ!$B$33:$B$776,L$155)+'СЕТ СН'!$F$12</f>
        <v>164.57971766</v>
      </c>
      <c r="M162" s="36">
        <f>SUMIFS(СВЦЭМ!$E$33:$E$776,СВЦЭМ!$A$33:$A$776,$A162,СВЦЭМ!$B$33:$B$776,M$155)+'СЕТ СН'!$F$12</f>
        <v>157.21584741999999</v>
      </c>
      <c r="N162" s="36">
        <f>SUMIFS(СВЦЭМ!$E$33:$E$776,СВЦЭМ!$A$33:$A$776,$A162,СВЦЭМ!$B$33:$B$776,N$155)+'СЕТ СН'!$F$12</f>
        <v>146.09233427999999</v>
      </c>
      <c r="O162" s="36">
        <f>SUMIFS(СВЦЭМ!$E$33:$E$776,СВЦЭМ!$A$33:$A$776,$A162,СВЦЭМ!$B$33:$B$776,O$155)+'СЕТ СН'!$F$12</f>
        <v>139.48802183000001</v>
      </c>
      <c r="P162" s="36">
        <f>SUMIFS(СВЦЭМ!$E$33:$E$776,СВЦЭМ!$A$33:$A$776,$A162,СВЦЭМ!$B$33:$B$776,P$155)+'СЕТ СН'!$F$12</f>
        <v>140.35978373</v>
      </c>
      <c r="Q162" s="36">
        <f>SUMIFS(СВЦЭМ!$E$33:$E$776,СВЦЭМ!$A$33:$A$776,$A162,СВЦЭМ!$B$33:$B$776,Q$155)+'СЕТ СН'!$F$12</f>
        <v>140.85344941</v>
      </c>
      <c r="R162" s="36">
        <f>SUMIFS(СВЦЭМ!$E$33:$E$776,СВЦЭМ!$A$33:$A$776,$A162,СВЦЭМ!$B$33:$B$776,R$155)+'СЕТ СН'!$F$12</f>
        <v>142.84539534999999</v>
      </c>
      <c r="S162" s="36">
        <f>SUMIFS(СВЦЭМ!$E$33:$E$776,СВЦЭМ!$A$33:$A$776,$A162,СВЦЭМ!$B$33:$B$776,S$155)+'СЕТ СН'!$F$12</f>
        <v>143.22864455999999</v>
      </c>
      <c r="T162" s="36">
        <f>SUMIFS(СВЦЭМ!$E$33:$E$776,СВЦЭМ!$A$33:$A$776,$A162,СВЦЭМ!$B$33:$B$776,T$155)+'СЕТ СН'!$F$12</f>
        <v>140.67196512000001</v>
      </c>
      <c r="U162" s="36">
        <f>SUMIFS(СВЦЭМ!$E$33:$E$776,СВЦЭМ!$A$33:$A$776,$A162,СВЦЭМ!$B$33:$B$776,U$155)+'СЕТ СН'!$F$12</f>
        <v>142.97714012</v>
      </c>
      <c r="V162" s="36">
        <f>SUMIFS(СВЦЭМ!$E$33:$E$776,СВЦЭМ!$A$33:$A$776,$A162,СВЦЭМ!$B$33:$B$776,V$155)+'СЕТ СН'!$F$12</f>
        <v>146.56206535000001</v>
      </c>
      <c r="W162" s="36">
        <f>SUMIFS(СВЦЭМ!$E$33:$E$776,СВЦЭМ!$A$33:$A$776,$A162,СВЦЭМ!$B$33:$B$776,W$155)+'СЕТ СН'!$F$12</f>
        <v>143.96505711</v>
      </c>
      <c r="X162" s="36">
        <f>SUMIFS(СВЦЭМ!$E$33:$E$776,СВЦЭМ!$A$33:$A$776,$A162,СВЦЭМ!$B$33:$B$776,X$155)+'СЕТ СН'!$F$12</f>
        <v>150.56953637999999</v>
      </c>
      <c r="Y162" s="36">
        <f>SUMIFS(СВЦЭМ!$E$33:$E$776,СВЦЭМ!$A$33:$A$776,$A162,СВЦЭМ!$B$33:$B$776,Y$155)+'СЕТ СН'!$F$12</f>
        <v>168.53351315</v>
      </c>
    </row>
    <row r="163" spans="1:25" ht="15.75" x14ac:dyDescent="0.2">
      <c r="A163" s="35">
        <f t="shared" si="4"/>
        <v>44051</v>
      </c>
      <c r="B163" s="36">
        <f>SUMIFS(СВЦЭМ!$E$33:$E$776,СВЦЭМ!$A$33:$A$776,$A163,СВЦЭМ!$B$33:$B$776,B$155)+'СЕТ СН'!$F$12</f>
        <v>184.27033337</v>
      </c>
      <c r="C163" s="36">
        <f>SUMIFS(СВЦЭМ!$E$33:$E$776,СВЦЭМ!$A$33:$A$776,$A163,СВЦЭМ!$B$33:$B$776,C$155)+'СЕТ СН'!$F$12</f>
        <v>189.12000147000001</v>
      </c>
      <c r="D163" s="36">
        <f>SUMIFS(СВЦЭМ!$E$33:$E$776,СВЦЭМ!$A$33:$A$776,$A163,СВЦЭМ!$B$33:$B$776,D$155)+'СЕТ СН'!$F$12</f>
        <v>189.64125415999999</v>
      </c>
      <c r="E163" s="36">
        <f>SUMIFS(СВЦЭМ!$E$33:$E$776,СВЦЭМ!$A$33:$A$776,$A163,СВЦЭМ!$B$33:$B$776,E$155)+'СЕТ СН'!$F$12</f>
        <v>193.83551383</v>
      </c>
      <c r="F163" s="36">
        <f>SUMIFS(СВЦЭМ!$E$33:$E$776,СВЦЭМ!$A$33:$A$776,$A163,СВЦЭМ!$B$33:$B$776,F$155)+'СЕТ СН'!$F$12</f>
        <v>193.43946785</v>
      </c>
      <c r="G163" s="36">
        <f>SUMIFS(СВЦЭМ!$E$33:$E$776,СВЦЭМ!$A$33:$A$776,$A163,СВЦЭМ!$B$33:$B$776,G$155)+'СЕТ СН'!$F$12</f>
        <v>193.47421541</v>
      </c>
      <c r="H163" s="36">
        <f>SUMIFS(СВЦЭМ!$E$33:$E$776,СВЦЭМ!$A$33:$A$776,$A163,СВЦЭМ!$B$33:$B$776,H$155)+'СЕТ СН'!$F$12</f>
        <v>190.94820053000001</v>
      </c>
      <c r="I163" s="36">
        <f>SUMIFS(СВЦЭМ!$E$33:$E$776,СВЦЭМ!$A$33:$A$776,$A163,СВЦЭМ!$B$33:$B$776,I$155)+'СЕТ СН'!$F$12</f>
        <v>183.47130261999999</v>
      </c>
      <c r="J163" s="36">
        <f>SUMIFS(СВЦЭМ!$E$33:$E$776,СВЦЭМ!$A$33:$A$776,$A163,СВЦЭМ!$B$33:$B$776,J$155)+'СЕТ СН'!$F$12</f>
        <v>179.77562022999999</v>
      </c>
      <c r="K163" s="36">
        <f>SUMIFS(СВЦЭМ!$E$33:$E$776,СВЦЭМ!$A$33:$A$776,$A163,СВЦЭМ!$B$33:$B$776,K$155)+'СЕТ СН'!$F$12</f>
        <v>175.72666645999999</v>
      </c>
      <c r="L163" s="36">
        <f>SUMIFS(СВЦЭМ!$E$33:$E$776,СВЦЭМ!$A$33:$A$776,$A163,СВЦЭМ!$B$33:$B$776,L$155)+'СЕТ СН'!$F$12</f>
        <v>166.55862157000001</v>
      </c>
      <c r="M163" s="36">
        <f>SUMIFS(СВЦЭМ!$E$33:$E$776,СВЦЭМ!$A$33:$A$776,$A163,СВЦЭМ!$B$33:$B$776,M$155)+'СЕТ СН'!$F$12</f>
        <v>146.90566752999999</v>
      </c>
      <c r="N163" s="36">
        <f>SUMIFS(СВЦЭМ!$E$33:$E$776,СВЦЭМ!$A$33:$A$776,$A163,СВЦЭМ!$B$33:$B$776,N$155)+'СЕТ СН'!$F$12</f>
        <v>137.56418897</v>
      </c>
      <c r="O163" s="36">
        <f>SUMIFS(СВЦЭМ!$E$33:$E$776,СВЦЭМ!$A$33:$A$776,$A163,СВЦЭМ!$B$33:$B$776,O$155)+'СЕТ СН'!$F$12</f>
        <v>133.93326886</v>
      </c>
      <c r="P163" s="36">
        <f>SUMIFS(СВЦЭМ!$E$33:$E$776,СВЦЭМ!$A$33:$A$776,$A163,СВЦЭМ!$B$33:$B$776,P$155)+'СЕТ СН'!$F$12</f>
        <v>133.71957398999999</v>
      </c>
      <c r="Q163" s="36">
        <f>SUMIFS(СВЦЭМ!$E$33:$E$776,СВЦЭМ!$A$33:$A$776,$A163,СВЦЭМ!$B$33:$B$776,Q$155)+'СЕТ СН'!$F$12</f>
        <v>136.08275459999999</v>
      </c>
      <c r="R163" s="36">
        <f>SUMIFS(СВЦЭМ!$E$33:$E$776,СВЦЭМ!$A$33:$A$776,$A163,СВЦЭМ!$B$33:$B$776,R$155)+'СЕТ СН'!$F$12</f>
        <v>132.46415271999999</v>
      </c>
      <c r="S163" s="36">
        <f>SUMIFS(СВЦЭМ!$E$33:$E$776,СВЦЭМ!$A$33:$A$776,$A163,СВЦЭМ!$B$33:$B$776,S$155)+'СЕТ СН'!$F$12</f>
        <v>134.20335256000001</v>
      </c>
      <c r="T163" s="36">
        <f>SUMIFS(СВЦЭМ!$E$33:$E$776,СВЦЭМ!$A$33:$A$776,$A163,СВЦЭМ!$B$33:$B$776,T$155)+'СЕТ СН'!$F$12</f>
        <v>137.73316048000001</v>
      </c>
      <c r="U163" s="36">
        <f>SUMIFS(СВЦЭМ!$E$33:$E$776,СВЦЭМ!$A$33:$A$776,$A163,СВЦЭМ!$B$33:$B$776,U$155)+'СЕТ СН'!$F$12</f>
        <v>139.14559188999999</v>
      </c>
      <c r="V163" s="36">
        <f>SUMIFS(СВЦЭМ!$E$33:$E$776,СВЦЭМ!$A$33:$A$776,$A163,СВЦЭМ!$B$33:$B$776,V$155)+'СЕТ СН'!$F$12</f>
        <v>136.63007322000001</v>
      </c>
      <c r="W163" s="36">
        <f>SUMIFS(СВЦЭМ!$E$33:$E$776,СВЦЭМ!$A$33:$A$776,$A163,СВЦЭМ!$B$33:$B$776,W$155)+'СЕТ СН'!$F$12</f>
        <v>134.14370346999999</v>
      </c>
      <c r="X163" s="36">
        <f>SUMIFS(СВЦЭМ!$E$33:$E$776,СВЦЭМ!$A$33:$A$776,$A163,СВЦЭМ!$B$33:$B$776,X$155)+'СЕТ СН'!$F$12</f>
        <v>139.32012361</v>
      </c>
      <c r="Y163" s="36">
        <f>SUMIFS(СВЦЭМ!$E$33:$E$776,СВЦЭМ!$A$33:$A$776,$A163,СВЦЭМ!$B$33:$B$776,Y$155)+'СЕТ СН'!$F$12</f>
        <v>159.82470974</v>
      </c>
    </row>
    <row r="164" spans="1:25" ht="15.75" x14ac:dyDescent="0.2">
      <c r="A164" s="35">
        <f t="shared" si="4"/>
        <v>44052</v>
      </c>
      <c r="B164" s="36">
        <f>SUMIFS(СВЦЭМ!$E$33:$E$776,СВЦЭМ!$A$33:$A$776,$A164,СВЦЭМ!$B$33:$B$776,B$155)+'СЕТ СН'!$F$12</f>
        <v>178.23304618</v>
      </c>
      <c r="C164" s="36">
        <f>SUMIFS(СВЦЭМ!$E$33:$E$776,СВЦЭМ!$A$33:$A$776,$A164,СВЦЭМ!$B$33:$B$776,C$155)+'СЕТ СН'!$F$12</f>
        <v>195.84976004999999</v>
      </c>
      <c r="D164" s="36">
        <f>SUMIFS(СВЦЭМ!$E$33:$E$776,СВЦЭМ!$A$33:$A$776,$A164,СВЦЭМ!$B$33:$B$776,D$155)+'СЕТ СН'!$F$12</f>
        <v>194.45239426000001</v>
      </c>
      <c r="E164" s="36">
        <f>SUMIFS(СВЦЭМ!$E$33:$E$776,СВЦЭМ!$A$33:$A$776,$A164,СВЦЭМ!$B$33:$B$776,E$155)+'СЕТ СН'!$F$12</f>
        <v>193.36895251999999</v>
      </c>
      <c r="F164" s="36">
        <f>SUMIFS(СВЦЭМ!$E$33:$E$776,СВЦЭМ!$A$33:$A$776,$A164,СВЦЭМ!$B$33:$B$776,F$155)+'СЕТ СН'!$F$12</f>
        <v>192.14586904999999</v>
      </c>
      <c r="G164" s="36">
        <f>SUMIFS(СВЦЭМ!$E$33:$E$776,СВЦЭМ!$A$33:$A$776,$A164,СВЦЭМ!$B$33:$B$776,G$155)+'СЕТ СН'!$F$12</f>
        <v>193.55189623000001</v>
      </c>
      <c r="H164" s="36">
        <f>SUMIFS(СВЦЭМ!$E$33:$E$776,СВЦЭМ!$A$33:$A$776,$A164,СВЦЭМ!$B$33:$B$776,H$155)+'СЕТ СН'!$F$12</f>
        <v>195.98876185</v>
      </c>
      <c r="I164" s="36">
        <f>SUMIFS(СВЦЭМ!$E$33:$E$776,СВЦЭМ!$A$33:$A$776,$A164,СВЦЭМ!$B$33:$B$776,I$155)+'СЕТ СН'!$F$12</f>
        <v>195.23119656</v>
      </c>
      <c r="J164" s="36">
        <f>SUMIFS(СВЦЭМ!$E$33:$E$776,СВЦЭМ!$A$33:$A$776,$A164,СВЦЭМ!$B$33:$B$776,J$155)+'СЕТ СН'!$F$12</f>
        <v>184.65617119999999</v>
      </c>
      <c r="K164" s="36">
        <f>SUMIFS(СВЦЭМ!$E$33:$E$776,СВЦЭМ!$A$33:$A$776,$A164,СВЦЭМ!$B$33:$B$776,K$155)+'СЕТ СН'!$F$12</f>
        <v>175.69354421</v>
      </c>
      <c r="L164" s="36">
        <f>SUMIFS(СВЦЭМ!$E$33:$E$776,СВЦЭМ!$A$33:$A$776,$A164,СВЦЭМ!$B$33:$B$776,L$155)+'СЕТ СН'!$F$12</f>
        <v>166.0005165</v>
      </c>
      <c r="M164" s="36">
        <f>SUMIFS(СВЦЭМ!$E$33:$E$776,СВЦЭМ!$A$33:$A$776,$A164,СВЦЭМ!$B$33:$B$776,M$155)+'СЕТ СН'!$F$12</f>
        <v>147.82972183000001</v>
      </c>
      <c r="N164" s="36">
        <f>SUMIFS(СВЦЭМ!$E$33:$E$776,СВЦЭМ!$A$33:$A$776,$A164,СВЦЭМ!$B$33:$B$776,N$155)+'СЕТ СН'!$F$12</f>
        <v>136.78373923999999</v>
      </c>
      <c r="O164" s="36">
        <f>SUMIFS(СВЦЭМ!$E$33:$E$776,СВЦЭМ!$A$33:$A$776,$A164,СВЦЭМ!$B$33:$B$776,O$155)+'СЕТ СН'!$F$12</f>
        <v>129.96092702000001</v>
      </c>
      <c r="P164" s="36">
        <f>SUMIFS(СВЦЭМ!$E$33:$E$776,СВЦЭМ!$A$33:$A$776,$A164,СВЦЭМ!$B$33:$B$776,P$155)+'СЕТ СН'!$F$12</f>
        <v>130.51044702999999</v>
      </c>
      <c r="Q164" s="36">
        <f>SUMIFS(СВЦЭМ!$E$33:$E$776,СВЦЭМ!$A$33:$A$776,$A164,СВЦЭМ!$B$33:$B$776,Q$155)+'СЕТ СН'!$F$12</f>
        <v>134.30964996</v>
      </c>
      <c r="R164" s="36">
        <f>SUMIFS(СВЦЭМ!$E$33:$E$776,СВЦЭМ!$A$33:$A$776,$A164,СВЦЭМ!$B$33:$B$776,R$155)+'СЕТ СН'!$F$12</f>
        <v>131.49158073999999</v>
      </c>
      <c r="S164" s="36">
        <f>SUMIFS(СВЦЭМ!$E$33:$E$776,СВЦЭМ!$A$33:$A$776,$A164,СВЦЭМ!$B$33:$B$776,S$155)+'СЕТ СН'!$F$12</f>
        <v>131.98772826999999</v>
      </c>
      <c r="T164" s="36">
        <f>SUMIFS(СВЦЭМ!$E$33:$E$776,СВЦЭМ!$A$33:$A$776,$A164,СВЦЭМ!$B$33:$B$776,T$155)+'СЕТ СН'!$F$12</f>
        <v>134.2551196</v>
      </c>
      <c r="U164" s="36">
        <f>SUMIFS(СВЦЭМ!$E$33:$E$776,СВЦЭМ!$A$33:$A$776,$A164,СВЦЭМ!$B$33:$B$776,U$155)+'СЕТ СН'!$F$12</f>
        <v>135.27050553999999</v>
      </c>
      <c r="V164" s="36">
        <f>SUMIFS(СВЦЭМ!$E$33:$E$776,СВЦЭМ!$A$33:$A$776,$A164,СВЦЭМ!$B$33:$B$776,V$155)+'СЕТ СН'!$F$12</f>
        <v>135.34463212</v>
      </c>
      <c r="W164" s="36">
        <f>SUMIFS(СВЦЭМ!$E$33:$E$776,СВЦЭМ!$A$33:$A$776,$A164,СВЦЭМ!$B$33:$B$776,W$155)+'СЕТ СН'!$F$12</f>
        <v>132.36302727</v>
      </c>
      <c r="X164" s="36">
        <f>SUMIFS(СВЦЭМ!$E$33:$E$776,СВЦЭМ!$A$33:$A$776,$A164,СВЦЭМ!$B$33:$B$776,X$155)+'СЕТ СН'!$F$12</f>
        <v>138.90317497999999</v>
      </c>
      <c r="Y164" s="36">
        <f>SUMIFS(СВЦЭМ!$E$33:$E$776,СВЦЭМ!$A$33:$A$776,$A164,СВЦЭМ!$B$33:$B$776,Y$155)+'СЕТ СН'!$F$12</f>
        <v>160.82019475999999</v>
      </c>
    </row>
    <row r="165" spans="1:25" ht="15.75" x14ac:dyDescent="0.2">
      <c r="A165" s="35">
        <f t="shared" si="4"/>
        <v>44053</v>
      </c>
      <c r="B165" s="36">
        <f>SUMIFS(СВЦЭМ!$E$33:$E$776,СВЦЭМ!$A$33:$A$776,$A165,СВЦЭМ!$B$33:$B$776,B$155)+'СЕТ СН'!$F$12</f>
        <v>179.20660995</v>
      </c>
      <c r="C165" s="36">
        <f>SUMIFS(СВЦЭМ!$E$33:$E$776,СВЦЭМ!$A$33:$A$776,$A165,СВЦЭМ!$B$33:$B$776,C$155)+'СЕТ СН'!$F$12</f>
        <v>190.36340177</v>
      </c>
      <c r="D165" s="36">
        <f>SUMIFS(СВЦЭМ!$E$33:$E$776,СВЦЭМ!$A$33:$A$776,$A165,СВЦЭМ!$B$33:$B$776,D$155)+'СЕТ СН'!$F$12</f>
        <v>186.65890242</v>
      </c>
      <c r="E165" s="36">
        <f>SUMIFS(СВЦЭМ!$E$33:$E$776,СВЦЭМ!$A$33:$A$776,$A165,СВЦЭМ!$B$33:$B$776,E$155)+'СЕТ СН'!$F$12</f>
        <v>184.07928633</v>
      </c>
      <c r="F165" s="36">
        <f>SUMIFS(СВЦЭМ!$E$33:$E$776,СВЦЭМ!$A$33:$A$776,$A165,СВЦЭМ!$B$33:$B$776,F$155)+'СЕТ СН'!$F$12</f>
        <v>182.60248443</v>
      </c>
      <c r="G165" s="36">
        <f>SUMIFS(СВЦЭМ!$E$33:$E$776,СВЦЭМ!$A$33:$A$776,$A165,СВЦЭМ!$B$33:$B$776,G$155)+'СЕТ СН'!$F$12</f>
        <v>184.38471231</v>
      </c>
      <c r="H165" s="36">
        <f>SUMIFS(СВЦЭМ!$E$33:$E$776,СВЦЭМ!$A$33:$A$776,$A165,СВЦЭМ!$B$33:$B$776,H$155)+'СЕТ СН'!$F$12</f>
        <v>190.34792282000001</v>
      </c>
      <c r="I165" s="36">
        <f>SUMIFS(СВЦЭМ!$E$33:$E$776,СВЦЭМ!$A$33:$A$776,$A165,СВЦЭМ!$B$33:$B$776,I$155)+'СЕТ СН'!$F$12</f>
        <v>189.08913912</v>
      </c>
      <c r="J165" s="36">
        <f>SUMIFS(СВЦЭМ!$E$33:$E$776,СВЦЭМ!$A$33:$A$776,$A165,СВЦЭМ!$B$33:$B$776,J$155)+'СЕТ СН'!$F$12</f>
        <v>177.85994073000001</v>
      </c>
      <c r="K165" s="36">
        <f>SUMIFS(СВЦЭМ!$E$33:$E$776,СВЦЭМ!$A$33:$A$776,$A165,СВЦЭМ!$B$33:$B$776,K$155)+'СЕТ СН'!$F$12</f>
        <v>168.21442911</v>
      </c>
      <c r="L165" s="36">
        <f>SUMIFS(СВЦЭМ!$E$33:$E$776,СВЦЭМ!$A$33:$A$776,$A165,СВЦЭМ!$B$33:$B$776,L$155)+'СЕТ СН'!$F$12</f>
        <v>166.30625069000001</v>
      </c>
      <c r="M165" s="36">
        <f>SUMIFS(СВЦЭМ!$E$33:$E$776,СВЦЭМ!$A$33:$A$776,$A165,СВЦЭМ!$B$33:$B$776,M$155)+'СЕТ СН'!$F$12</f>
        <v>155.19923739000001</v>
      </c>
      <c r="N165" s="36">
        <f>SUMIFS(СВЦЭМ!$E$33:$E$776,СВЦЭМ!$A$33:$A$776,$A165,СВЦЭМ!$B$33:$B$776,N$155)+'СЕТ СН'!$F$12</f>
        <v>142.02702184</v>
      </c>
      <c r="O165" s="36">
        <f>SUMIFS(СВЦЭМ!$E$33:$E$776,СВЦЭМ!$A$33:$A$776,$A165,СВЦЭМ!$B$33:$B$776,O$155)+'СЕТ СН'!$F$12</f>
        <v>134.51413854</v>
      </c>
      <c r="P165" s="36">
        <f>SUMIFS(СВЦЭМ!$E$33:$E$776,СВЦЭМ!$A$33:$A$776,$A165,СВЦЭМ!$B$33:$B$776,P$155)+'СЕТ СН'!$F$12</f>
        <v>128.88409944</v>
      </c>
      <c r="Q165" s="36">
        <f>SUMIFS(СВЦЭМ!$E$33:$E$776,СВЦЭМ!$A$33:$A$776,$A165,СВЦЭМ!$B$33:$B$776,Q$155)+'СЕТ СН'!$F$12</f>
        <v>130.20392795999999</v>
      </c>
      <c r="R165" s="36">
        <f>SUMIFS(СВЦЭМ!$E$33:$E$776,СВЦЭМ!$A$33:$A$776,$A165,СВЦЭМ!$B$33:$B$776,R$155)+'СЕТ СН'!$F$12</f>
        <v>131.17735521</v>
      </c>
      <c r="S165" s="36">
        <f>SUMIFS(СВЦЭМ!$E$33:$E$776,СВЦЭМ!$A$33:$A$776,$A165,СВЦЭМ!$B$33:$B$776,S$155)+'СЕТ СН'!$F$12</f>
        <v>131.15968520999999</v>
      </c>
      <c r="T165" s="36">
        <f>SUMIFS(СВЦЭМ!$E$33:$E$776,СВЦЭМ!$A$33:$A$776,$A165,СВЦЭМ!$B$33:$B$776,T$155)+'СЕТ СН'!$F$12</f>
        <v>133.21937578999999</v>
      </c>
      <c r="U165" s="36">
        <f>SUMIFS(СВЦЭМ!$E$33:$E$776,СВЦЭМ!$A$33:$A$776,$A165,СВЦЭМ!$B$33:$B$776,U$155)+'СЕТ СН'!$F$12</f>
        <v>133.42126708000001</v>
      </c>
      <c r="V165" s="36">
        <f>SUMIFS(СВЦЭМ!$E$33:$E$776,СВЦЭМ!$A$33:$A$776,$A165,СВЦЭМ!$B$33:$B$776,V$155)+'СЕТ СН'!$F$12</f>
        <v>131.41944842000001</v>
      </c>
      <c r="W165" s="36">
        <f>SUMIFS(СВЦЭМ!$E$33:$E$776,СВЦЭМ!$A$33:$A$776,$A165,СВЦЭМ!$B$33:$B$776,W$155)+'СЕТ СН'!$F$12</f>
        <v>128.16050014000001</v>
      </c>
      <c r="X165" s="36">
        <f>SUMIFS(СВЦЭМ!$E$33:$E$776,СВЦЭМ!$A$33:$A$776,$A165,СВЦЭМ!$B$33:$B$776,X$155)+'СЕТ СН'!$F$12</f>
        <v>135.03437775</v>
      </c>
      <c r="Y165" s="36">
        <f>SUMIFS(СВЦЭМ!$E$33:$E$776,СВЦЭМ!$A$33:$A$776,$A165,СВЦЭМ!$B$33:$B$776,Y$155)+'СЕТ СН'!$F$12</f>
        <v>151.71200141</v>
      </c>
    </row>
    <row r="166" spans="1:25" ht="15.75" x14ac:dyDescent="0.2">
      <c r="A166" s="35">
        <f t="shared" si="4"/>
        <v>44054</v>
      </c>
      <c r="B166" s="36">
        <f>SUMIFS(СВЦЭМ!$E$33:$E$776,СВЦЭМ!$A$33:$A$776,$A166,СВЦЭМ!$B$33:$B$776,B$155)+'СЕТ СН'!$F$12</f>
        <v>170.79946423000001</v>
      </c>
      <c r="C166" s="36">
        <f>SUMIFS(СВЦЭМ!$E$33:$E$776,СВЦЭМ!$A$33:$A$776,$A166,СВЦЭМ!$B$33:$B$776,C$155)+'СЕТ СН'!$F$12</f>
        <v>179.85069734000001</v>
      </c>
      <c r="D166" s="36">
        <f>SUMIFS(СВЦЭМ!$E$33:$E$776,СВЦЭМ!$A$33:$A$776,$A166,СВЦЭМ!$B$33:$B$776,D$155)+'СЕТ СН'!$F$12</f>
        <v>178.69020135</v>
      </c>
      <c r="E166" s="36">
        <f>SUMIFS(СВЦЭМ!$E$33:$E$776,СВЦЭМ!$A$33:$A$776,$A166,СВЦЭМ!$B$33:$B$776,E$155)+'СЕТ СН'!$F$12</f>
        <v>175.76568402000001</v>
      </c>
      <c r="F166" s="36">
        <f>SUMIFS(СВЦЭМ!$E$33:$E$776,СВЦЭМ!$A$33:$A$776,$A166,СВЦЭМ!$B$33:$B$776,F$155)+'СЕТ СН'!$F$12</f>
        <v>172.83807859999999</v>
      </c>
      <c r="G166" s="36">
        <f>SUMIFS(СВЦЭМ!$E$33:$E$776,СВЦЭМ!$A$33:$A$776,$A166,СВЦЭМ!$B$33:$B$776,G$155)+'СЕТ СН'!$F$12</f>
        <v>175.47929443000001</v>
      </c>
      <c r="H166" s="36">
        <f>SUMIFS(СВЦЭМ!$E$33:$E$776,СВЦЭМ!$A$33:$A$776,$A166,СВЦЭМ!$B$33:$B$776,H$155)+'СЕТ СН'!$F$12</f>
        <v>168.94947228999999</v>
      </c>
      <c r="I166" s="36">
        <f>SUMIFS(СВЦЭМ!$E$33:$E$776,СВЦЭМ!$A$33:$A$776,$A166,СВЦЭМ!$B$33:$B$776,I$155)+'СЕТ СН'!$F$12</f>
        <v>165.76347007000001</v>
      </c>
      <c r="J166" s="36">
        <f>SUMIFS(СВЦЭМ!$E$33:$E$776,СВЦЭМ!$A$33:$A$776,$A166,СВЦЭМ!$B$33:$B$776,J$155)+'СЕТ СН'!$F$12</f>
        <v>160.20795365999999</v>
      </c>
      <c r="K166" s="36">
        <f>SUMIFS(СВЦЭМ!$E$33:$E$776,СВЦЭМ!$A$33:$A$776,$A166,СВЦЭМ!$B$33:$B$776,K$155)+'СЕТ СН'!$F$12</f>
        <v>155.24002999999999</v>
      </c>
      <c r="L166" s="36">
        <f>SUMIFS(СВЦЭМ!$E$33:$E$776,СВЦЭМ!$A$33:$A$776,$A166,СВЦЭМ!$B$33:$B$776,L$155)+'СЕТ СН'!$F$12</f>
        <v>153.12217731000001</v>
      </c>
      <c r="M166" s="36">
        <f>SUMIFS(СВЦЭМ!$E$33:$E$776,СВЦЭМ!$A$33:$A$776,$A166,СВЦЭМ!$B$33:$B$776,M$155)+'СЕТ СН'!$F$12</f>
        <v>144.05493407</v>
      </c>
      <c r="N166" s="36">
        <f>SUMIFS(СВЦЭМ!$E$33:$E$776,СВЦЭМ!$A$33:$A$776,$A166,СВЦЭМ!$B$33:$B$776,N$155)+'СЕТ СН'!$F$12</f>
        <v>140.81409298</v>
      </c>
      <c r="O166" s="36">
        <f>SUMIFS(СВЦЭМ!$E$33:$E$776,СВЦЭМ!$A$33:$A$776,$A166,СВЦЭМ!$B$33:$B$776,O$155)+'СЕТ СН'!$F$12</f>
        <v>141.79138495000001</v>
      </c>
      <c r="P166" s="36">
        <f>SUMIFS(СВЦЭМ!$E$33:$E$776,СВЦЭМ!$A$33:$A$776,$A166,СВЦЭМ!$B$33:$B$776,P$155)+'СЕТ СН'!$F$12</f>
        <v>141.72213561999999</v>
      </c>
      <c r="Q166" s="36">
        <f>SUMIFS(СВЦЭМ!$E$33:$E$776,СВЦЭМ!$A$33:$A$776,$A166,СВЦЭМ!$B$33:$B$776,Q$155)+'СЕТ СН'!$F$12</f>
        <v>141.56486480000001</v>
      </c>
      <c r="R166" s="36">
        <f>SUMIFS(СВЦЭМ!$E$33:$E$776,СВЦЭМ!$A$33:$A$776,$A166,СВЦЭМ!$B$33:$B$776,R$155)+'СЕТ СН'!$F$12</f>
        <v>140.39625167</v>
      </c>
      <c r="S166" s="36">
        <f>SUMIFS(СВЦЭМ!$E$33:$E$776,СВЦЭМ!$A$33:$A$776,$A166,СВЦЭМ!$B$33:$B$776,S$155)+'СЕТ СН'!$F$12</f>
        <v>141.56564201</v>
      </c>
      <c r="T166" s="36">
        <f>SUMIFS(СВЦЭМ!$E$33:$E$776,СВЦЭМ!$A$33:$A$776,$A166,СВЦЭМ!$B$33:$B$776,T$155)+'СЕТ СН'!$F$12</f>
        <v>141.34119709999999</v>
      </c>
      <c r="U166" s="36">
        <f>SUMIFS(СВЦЭМ!$E$33:$E$776,СВЦЭМ!$A$33:$A$776,$A166,СВЦЭМ!$B$33:$B$776,U$155)+'СЕТ СН'!$F$12</f>
        <v>139.82141658</v>
      </c>
      <c r="V166" s="36">
        <f>SUMIFS(СВЦЭМ!$E$33:$E$776,СВЦЭМ!$A$33:$A$776,$A166,СВЦЭМ!$B$33:$B$776,V$155)+'СЕТ СН'!$F$12</f>
        <v>138.7372043</v>
      </c>
      <c r="W166" s="36">
        <f>SUMIFS(СВЦЭМ!$E$33:$E$776,СВЦЭМ!$A$33:$A$776,$A166,СВЦЭМ!$B$33:$B$776,W$155)+'СЕТ СН'!$F$12</f>
        <v>140.20017888000001</v>
      </c>
      <c r="X166" s="36">
        <f>SUMIFS(СВЦЭМ!$E$33:$E$776,СВЦЭМ!$A$33:$A$776,$A166,СВЦЭМ!$B$33:$B$776,X$155)+'СЕТ СН'!$F$12</f>
        <v>140.40549125000001</v>
      </c>
      <c r="Y166" s="36">
        <f>SUMIFS(СВЦЭМ!$E$33:$E$776,СВЦЭМ!$A$33:$A$776,$A166,СВЦЭМ!$B$33:$B$776,Y$155)+'СЕТ СН'!$F$12</f>
        <v>149.59266779999999</v>
      </c>
    </row>
    <row r="167" spans="1:25" ht="15.75" x14ac:dyDescent="0.2">
      <c r="A167" s="35">
        <f t="shared" si="4"/>
        <v>44055</v>
      </c>
      <c r="B167" s="36">
        <f>SUMIFS(СВЦЭМ!$E$33:$E$776,СВЦЭМ!$A$33:$A$776,$A167,СВЦЭМ!$B$33:$B$776,B$155)+'СЕТ СН'!$F$12</f>
        <v>170.59654778999999</v>
      </c>
      <c r="C167" s="36">
        <f>SUMIFS(СВЦЭМ!$E$33:$E$776,СВЦЭМ!$A$33:$A$776,$A167,СВЦЭМ!$B$33:$B$776,C$155)+'СЕТ СН'!$F$12</f>
        <v>178.44053449</v>
      </c>
      <c r="D167" s="36">
        <f>SUMIFS(СВЦЭМ!$E$33:$E$776,СВЦЭМ!$A$33:$A$776,$A167,СВЦЭМ!$B$33:$B$776,D$155)+'СЕТ СН'!$F$12</f>
        <v>178.20270083</v>
      </c>
      <c r="E167" s="36">
        <f>SUMIFS(СВЦЭМ!$E$33:$E$776,СВЦЭМ!$A$33:$A$776,$A167,СВЦЭМ!$B$33:$B$776,E$155)+'СЕТ СН'!$F$12</f>
        <v>179.26751867999999</v>
      </c>
      <c r="F167" s="36">
        <f>SUMIFS(СВЦЭМ!$E$33:$E$776,СВЦЭМ!$A$33:$A$776,$A167,СВЦЭМ!$B$33:$B$776,F$155)+'СЕТ СН'!$F$12</f>
        <v>179.50925132</v>
      </c>
      <c r="G167" s="36">
        <f>SUMIFS(СВЦЭМ!$E$33:$E$776,СВЦЭМ!$A$33:$A$776,$A167,СВЦЭМ!$B$33:$B$776,G$155)+'СЕТ СН'!$F$12</f>
        <v>178.80794097</v>
      </c>
      <c r="H167" s="36">
        <f>SUMIFS(СВЦЭМ!$E$33:$E$776,СВЦЭМ!$A$33:$A$776,$A167,СВЦЭМ!$B$33:$B$776,H$155)+'СЕТ СН'!$F$12</f>
        <v>176.23312346</v>
      </c>
      <c r="I167" s="36">
        <f>SUMIFS(СВЦЭМ!$E$33:$E$776,СВЦЭМ!$A$33:$A$776,$A167,СВЦЭМ!$B$33:$B$776,I$155)+'СЕТ СН'!$F$12</f>
        <v>173.15340147000001</v>
      </c>
      <c r="J167" s="36">
        <f>SUMIFS(СВЦЭМ!$E$33:$E$776,СВЦЭМ!$A$33:$A$776,$A167,СВЦЭМ!$B$33:$B$776,J$155)+'СЕТ СН'!$F$12</f>
        <v>161.84609460999999</v>
      </c>
      <c r="K167" s="36">
        <f>SUMIFS(СВЦЭМ!$E$33:$E$776,СВЦЭМ!$A$33:$A$776,$A167,СВЦЭМ!$B$33:$B$776,K$155)+'СЕТ СН'!$F$12</f>
        <v>156.89951241</v>
      </c>
      <c r="L167" s="36">
        <f>SUMIFS(СВЦЭМ!$E$33:$E$776,СВЦЭМ!$A$33:$A$776,$A167,СВЦЭМ!$B$33:$B$776,L$155)+'СЕТ СН'!$F$12</f>
        <v>152.52452213999999</v>
      </c>
      <c r="M167" s="36">
        <f>SUMIFS(СВЦЭМ!$E$33:$E$776,СВЦЭМ!$A$33:$A$776,$A167,СВЦЭМ!$B$33:$B$776,M$155)+'СЕТ СН'!$F$12</f>
        <v>134.11237062999999</v>
      </c>
      <c r="N167" s="36">
        <f>SUMIFS(СВЦЭМ!$E$33:$E$776,СВЦЭМ!$A$33:$A$776,$A167,СВЦЭМ!$B$33:$B$776,N$155)+'СЕТ СН'!$F$12</f>
        <v>127.50330646</v>
      </c>
      <c r="O167" s="36">
        <f>SUMIFS(СВЦЭМ!$E$33:$E$776,СВЦЭМ!$A$33:$A$776,$A167,СВЦЭМ!$B$33:$B$776,O$155)+'СЕТ СН'!$F$12</f>
        <v>125.00702424000001</v>
      </c>
      <c r="P167" s="36">
        <f>SUMIFS(СВЦЭМ!$E$33:$E$776,СВЦЭМ!$A$33:$A$776,$A167,СВЦЭМ!$B$33:$B$776,P$155)+'СЕТ СН'!$F$12</f>
        <v>135.14314443999999</v>
      </c>
      <c r="Q167" s="36">
        <f>SUMIFS(СВЦЭМ!$E$33:$E$776,СВЦЭМ!$A$33:$A$776,$A167,СВЦЭМ!$B$33:$B$776,Q$155)+'СЕТ СН'!$F$12</f>
        <v>135.98805371</v>
      </c>
      <c r="R167" s="36">
        <f>SUMIFS(СВЦЭМ!$E$33:$E$776,СВЦЭМ!$A$33:$A$776,$A167,СВЦЭМ!$B$33:$B$776,R$155)+'СЕТ СН'!$F$12</f>
        <v>136.53907337000001</v>
      </c>
      <c r="S167" s="36">
        <f>SUMIFS(СВЦЭМ!$E$33:$E$776,СВЦЭМ!$A$33:$A$776,$A167,СВЦЭМ!$B$33:$B$776,S$155)+'СЕТ СН'!$F$12</f>
        <v>136.69656896000001</v>
      </c>
      <c r="T167" s="36">
        <f>SUMIFS(СВЦЭМ!$E$33:$E$776,СВЦЭМ!$A$33:$A$776,$A167,СВЦЭМ!$B$33:$B$776,T$155)+'СЕТ СН'!$F$12</f>
        <v>136.43447092</v>
      </c>
      <c r="U167" s="36">
        <f>SUMIFS(СВЦЭМ!$E$33:$E$776,СВЦЭМ!$A$33:$A$776,$A167,СВЦЭМ!$B$33:$B$776,U$155)+'СЕТ СН'!$F$12</f>
        <v>131.98551166999999</v>
      </c>
      <c r="V167" s="36">
        <f>SUMIFS(СВЦЭМ!$E$33:$E$776,СВЦЭМ!$A$33:$A$776,$A167,СВЦЭМ!$B$33:$B$776,V$155)+'СЕТ СН'!$F$12</f>
        <v>132.34184789</v>
      </c>
      <c r="W167" s="36">
        <f>SUMIFS(СВЦЭМ!$E$33:$E$776,СВЦЭМ!$A$33:$A$776,$A167,СВЦЭМ!$B$33:$B$776,W$155)+'СЕТ СН'!$F$12</f>
        <v>132.78012967000001</v>
      </c>
      <c r="X167" s="36">
        <f>SUMIFS(СВЦЭМ!$E$33:$E$776,СВЦЭМ!$A$33:$A$776,$A167,СВЦЭМ!$B$33:$B$776,X$155)+'СЕТ СН'!$F$12</f>
        <v>136.39624902</v>
      </c>
      <c r="Y167" s="36">
        <f>SUMIFS(СВЦЭМ!$E$33:$E$776,СВЦЭМ!$A$33:$A$776,$A167,СВЦЭМ!$B$33:$B$776,Y$155)+'СЕТ СН'!$F$12</f>
        <v>154.6470271</v>
      </c>
    </row>
    <row r="168" spans="1:25" ht="15.75" x14ac:dyDescent="0.2">
      <c r="A168" s="35">
        <f t="shared" si="4"/>
        <v>44056</v>
      </c>
      <c r="B168" s="36">
        <f>SUMIFS(СВЦЭМ!$E$33:$E$776,СВЦЭМ!$A$33:$A$776,$A168,СВЦЭМ!$B$33:$B$776,B$155)+'СЕТ СН'!$F$12</f>
        <v>171.79169493000001</v>
      </c>
      <c r="C168" s="36">
        <f>SUMIFS(СВЦЭМ!$E$33:$E$776,СВЦЭМ!$A$33:$A$776,$A168,СВЦЭМ!$B$33:$B$776,C$155)+'СЕТ СН'!$F$12</f>
        <v>180.10162677</v>
      </c>
      <c r="D168" s="36">
        <f>SUMIFS(СВЦЭМ!$E$33:$E$776,СВЦЭМ!$A$33:$A$776,$A168,СВЦЭМ!$B$33:$B$776,D$155)+'СЕТ СН'!$F$12</f>
        <v>185.86150964999999</v>
      </c>
      <c r="E168" s="36">
        <f>SUMIFS(СВЦЭМ!$E$33:$E$776,СВЦЭМ!$A$33:$A$776,$A168,СВЦЭМ!$B$33:$B$776,E$155)+'СЕТ СН'!$F$12</f>
        <v>188.93851795</v>
      </c>
      <c r="F168" s="36">
        <f>SUMIFS(СВЦЭМ!$E$33:$E$776,СВЦЭМ!$A$33:$A$776,$A168,СВЦЭМ!$B$33:$B$776,F$155)+'СЕТ СН'!$F$12</f>
        <v>188.04707852000001</v>
      </c>
      <c r="G168" s="36">
        <f>SUMIFS(СВЦЭМ!$E$33:$E$776,СВЦЭМ!$A$33:$A$776,$A168,СВЦЭМ!$B$33:$B$776,G$155)+'СЕТ СН'!$F$12</f>
        <v>183.43495457</v>
      </c>
      <c r="H168" s="36">
        <f>SUMIFS(СВЦЭМ!$E$33:$E$776,СВЦЭМ!$A$33:$A$776,$A168,СВЦЭМ!$B$33:$B$776,H$155)+'СЕТ СН'!$F$12</f>
        <v>174.5692028</v>
      </c>
      <c r="I168" s="36">
        <f>SUMIFS(СВЦЭМ!$E$33:$E$776,СВЦЭМ!$A$33:$A$776,$A168,СВЦЭМ!$B$33:$B$776,I$155)+'СЕТ СН'!$F$12</f>
        <v>161.36411863000001</v>
      </c>
      <c r="J168" s="36">
        <f>SUMIFS(СВЦЭМ!$E$33:$E$776,СВЦЭМ!$A$33:$A$776,$A168,СВЦЭМ!$B$33:$B$776,J$155)+'СЕТ СН'!$F$12</f>
        <v>150.20110797000001</v>
      </c>
      <c r="K168" s="36">
        <f>SUMIFS(СВЦЭМ!$E$33:$E$776,СВЦЭМ!$A$33:$A$776,$A168,СВЦЭМ!$B$33:$B$776,K$155)+'СЕТ СН'!$F$12</f>
        <v>145.08631152000001</v>
      </c>
      <c r="L168" s="36">
        <f>SUMIFS(СВЦЭМ!$E$33:$E$776,СВЦЭМ!$A$33:$A$776,$A168,СВЦЭМ!$B$33:$B$776,L$155)+'СЕТ СН'!$F$12</f>
        <v>144.48141663999999</v>
      </c>
      <c r="M168" s="36">
        <f>SUMIFS(СВЦЭМ!$E$33:$E$776,СВЦЭМ!$A$33:$A$776,$A168,СВЦЭМ!$B$33:$B$776,M$155)+'СЕТ СН'!$F$12</f>
        <v>135.08855136</v>
      </c>
      <c r="N168" s="36">
        <f>SUMIFS(СВЦЭМ!$E$33:$E$776,СВЦЭМ!$A$33:$A$776,$A168,СВЦЭМ!$B$33:$B$776,N$155)+'СЕТ СН'!$F$12</f>
        <v>138.82578229000001</v>
      </c>
      <c r="O168" s="36">
        <f>SUMIFS(СВЦЭМ!$E$33:$E$776,СВЦЭМ!$A$33:$A$776,$A168,СВЦЭМ!$B$33:$B$776,O$155)+'СЕТ СН'!$F$12</f>
        <v>138.67338501</v>
      </c>
      <c r="P168" s="36">
        <f>SUMIFS(СВЦЭМ!$E$33:$E$776,СВЦЭМ!$A$33:$A$776,$A168,СВЦЭМ!$B$33:$B$776,P$155)+'СЕТ СН'!$F$12</f>
        <v>139.31386979999999</v>
      </c>
      <c r="Q168" s="36">
        <f>SUMIFS(СВЦЭМ!$E$33:$E$776,СВЦЭМ!$A$33:$A$776,$A168,СВЦЭМ!$B$33:$B$776,Q$155)+'СЕТ СН'!$F$12</f>
        <v>141.41685386</v>
      </c>
      <c r="R168" s="36">
        <f>SUMIFS(СВЦЭМ!$E$33:$E$776,СВЦЭМ!$A$33:$A$776,$A168,СВЦЭМ!$B$33:$B$776,R$155)+'СЕТ СН'!$F$12</f>
        <v>140.06059569999999</v>
      </c>
      <c r="S168" s="36">
        <f>SUMIFS(СВЦЭМ!$E$33:$E$776,СВЦЭМ!$A$33:$A$776,$A168,СВЦЭМ!$B$33:$B$776,S$155)+'СЕТ СН'!$F$12</f>
        <v>141.35369548</v>
      </c>
      <c r="T168" s="36">
        <f>SUMIFS(СВЦЭМ!$E$33:$E$776,СВЦЭМ!$A$33:$A$776,$A168,СВЦЭМ!$B$33:$B$776,T$155)+'СЕТ СН'!$F$12</f>
        <v>128.55854665999999</v>
      </c>
      <c r="U168" s="36">
        <f>SUMIFS(СВЦЭМ!$E$33:$E$776,СВЦЭМ!$A$33:$A$776,$A168,СВЦЭМ!$B$33:$B$776,U$155)+'СЕТ СН'!$F$12</f>
        <v>115.34531655000001</v>
      </c>
      <c r="V168" s="36">
        <f>SUMIFS(СВЦЭМ!$E$33:$E$776,СВЦЭМ!$A$33:$A$776,$A168,СВЦЭМ!$B$33:$B$776,V$155)+'СЕТ СН'!$F$12</f>
        <v>116.09277312</v>
      </c>
      <c r="W168" s="36">
        <f>SUMIFS(СВЦЭМ!$E$33:$E$776,СВЦЭМ!$A$33:$A$776,$A168,СВЦЭМ!$B$33:$B$776,W$155)+'СЕТ СН'!$F$12</f>
        <v>119.26357036</v>
      </c>
      <c r="X168" s="36">
        <f>SUMIFS(СВЦЭМ!$E$33:$E$776,СВЦЭМ!$A$33:$A$776,$A168,СВЦЭМ!$B$33:$B$776,X$155)+'СЕТ СН'!$F$12</f>
        <v>120.36673447</v>
      </c>
      <c r="Y168" s="36">
        <f>SUMIFS(СВЦЭМ!$E$33:$E$776,СВЦЭМ!$A$33:$A$776,$A168,СВЦЭМ!$B$33:$B$776,Y$155)+'СЕТ СН'!$F$12</f>
        <v>133.33229141000001</v>
      </c>
    </row>
    <row r="169" spans="1:25" ht="15.75" x14ac:dyDescent="0.2">
      <c r="A169" s="35">
        <f t="shared" si="4"/>
        <v>44057</v>
      </c>
      <c r="B169" s="36">
        <f>SUMIFS(СВЦЭМ!$E$33:$E$776,СВЦЭМ!$A$33:$A$776,$A169,СВЦЭМ!$B$33:$B$776,B$155)+'СЕТ СН'!$F$12</f>
        <v>165.44314774</v>
      </c>
      <c r="C169" s="36">
        <f>SUMIFS(СВЦЭМ!$E$33:$E$776,СВЦЭМ!$A$33:$A$776,$A169,СВЦЭМ!$B$33:$B$776,C$155)+'СЕТ СН'!$F$12</f>
        <v>169.77507727</v>
      </c>
      <c r="D169" s="36">
        <f>SUMIFS(СВЦЭМ!$E$33:$E$776,СВЦЭМ!$A$33:$A$776,$A169,СВЦЭМ!$B$33:$B$776,D$155)+'СЕТ СН'!$F$12</f>
        <v>175.50968513000001</v>
      </c>
      <c r="E169" s="36">
        <f>SUMIFS(СВЦЭМ!$E$33:$E$776,СВЦЭМ!$A$33:$A$776,$A169,СВЦЭМ!$B$33:$B$776,E$155)+'СЕТ СН'!$F$12</f>
        <v>175.73885369999999</v>
      </c>
      <c r="F169" s="36">
        <f>SUMIFS(СВЦЭМ!$E$33:$E$776,СВЦЭМ!$A$33:$A$776,$A169,СВЦЭМ!$B$33:$B$776,F$155)+'СЕТ СН'!$F$12</f>
        <v>174.47427594999999</v>
      </c>
      <c r="G169" s="36">
        <f>SUMIFS(СВЦЭМ!$E$33:$E$776,СВЦЭМ!$A$33:$A$776,$A169,СВЦЭМ!$B$33:$B$776,G$155)+'СЕТ СН'!$F$12</f>
        <v>171.95570631999999</v>
      </c>
      <c r="H169" s="36">
        <f>SUMIFS(СВЦЭМ!$E$33:$E$776,СВЦЭМ!$A$33:$A$776,$A169,СВЦЭМ!$B$33:$B$776,H$155)+'СЕТ СН'!$F$12</f>
        <v>167.80323516999999</v>
      </c>
      <c r="I169" s="36">
        <f>SUMIFS(СВЦЭМ!$E$33:$E$776,СВЦЭМ!$A$33:$A$776,$A169,СВЦЭМ!$B$33:$B$776,I$155)+'СЕТ СН'!$F$12</f>
        <v>167.99161889999999</v>
      </c>
      <c r="J169" s="36">
        <f>SUMIFS(СВЦЭМ!$E$33:$E$776,СВЦЭМ!$A$33:$A$776,$A169,СВЦЭМ!$B$33:$B$776,J$155)+'СЕТ СН'!$F$12</f>
        <v>157.106505</v>
      </c>
      <c r="K169" s="36">
        <f>SUMIFS(СВЦЭМ!$E$33:$E$776,СВЦЭМ!$A$33:$A$776,$A169,СВЦЭМ!$B$33:$B$776,K$155)+'СЕТ СН'!$F$12</f>
        <v>152.50632297999999</v>
      </c>
      <c r="L169" s="36">
        <f>SUMIFS(СВЦЭМ!$E$33:$E$776,СВЦЭМ!$A$33:$A$776,$A169,СВЦЭМ!$B$33:$B$776,L$155)+'СЕТ СН'!$F$12</f>
        <v>149.18496995000001</v>
      </c>
      <c r="M169" s="36">
        <f>SUMIFS(СВЦЭМ!$E$33:$E$776,СВЦЭМ!$A$33:$A$776,$A169,СВЦЭМ!$B$33:$B$776,M$155)+'СЕТ СН'!$F$12</f>
        <v>141.20287476999999</v>
      </c>
      <c r="N169" s="36">
        <f>SUMIFS(СВЦЭМ!$E$33:$E$776,СВЦЭМ!$A$33:$A$776,$A169,СВЦЭМ!$B$33:$B$776,N$155)+'СЕТ СН'!$F$12</f>
        <v>125.70276471</v>
      </c>
      <c r="O169" s="36">
        <f>SUMIFS(СВЦЭМ!$E$33:$E$776,СВЦЭМ!$A$33:$A$776,$A169,СВЦЭМ!$B$33:$B$776,O$155)+'СЕТ СН'!$F$12</f>
        <v>121.43802861</v>
      </c>
      <c r="P169" s="36">
        <f>SUMIFS(СВЦЭМ!$E$33:$E$776,СВЦЭМ!$A$33:$A$776,$A169,СВЦЭМ!$B$33:$B$776,P$155)+'СЕТ СН'!$F$12</f>
        <v>123.36035826</v>
      </c>
      <c r="Q169" s="36">
        <f>SUMIFS(СВЦЭМ!$E$33:$E$776,СВЦЭМ!$A$33:$A$776,$A169,СВЦЭМ!$B$33:$B$776,Q$155)+'СЕТ СН'!$F$12</f>
        <v>126.01564796</v>
      </c>
      <c r="R169" s="36">
        <f>SUMIFS(СВЦЭМ!$E$33:$E$776,СВЦЭМ!$A$33:$A$776,$A169,СВЦЭМ!$B$33:$B$776,R$155)+'СЕТ СН'!$F$12</f>
        <v>125.10777105</v>
      </c>
      <c r="S169" s="36">
        <f>SUMIFS(СВЦЭМ!$E$33:$E$776,СВЦЭМ!$A$33:$A$776,$A169,СВЦЭМ!$B$33:$B$776,S$155)+'СЕТ СН'!$F$12</f>
        <v>127.48152045</v>
      </c>
      <c r="T169" s="36">
        <f>SUMIFS(СВЦЭМ!$E$33:$E$776,СВЦЭМ!$A$33:$A$776,$A169,СВЦЭМ!$B$33:$B$776,T$155)+'СЕТ СН'!$F$12</f>
        <v>127.04756962</v>
      </c>
      <c r="U169" s="36">
        <f>SUMIFS(СВЦЭМ!$E$33:$E$776,СВЦЭМ!$A$33:$A$776,$A169,СВЦЭМ!$B$33:$B$776,U$155)+'СЕТ СН'!$F$12</f>
        <v>129.41363602000001</v>
      </c>
      <c r="V169" s="36">
        <f>SUMIFS(СВЦЭМ!$E$33:$E$776,СВЦЭМ!$A$33:$A$776,$A169,СВЦЭМ!$B$33:$B$776,V$155)+'СЕТ СН'!$F$12</f>
        <v>127.00118413</v>
      </c>
      <c r="W169" s="36">
        <f>SUMIFS(СВЦЭМ!$E$33:$E$776,СВЦЭМ!$A$33:$A$776,$A169,СВЦЭМ!$B$33:$B$776,W$155)+'СЕТ СН'!$F$12</f>
        <v>127.60525199999999</v>
      </c>
      <c r="X169" s="36">
        <f>SUMIFS(СВЦЭМ!$E$33:$E$776,СВЦЭМ!$A$33:$A$776,$A169,СВЦЭМ!$B$33:$B$776,X$155)+'СЕТ СН'!$F$12</f>
        <v>131.94402646</v>
      </c>
      <c r="Y169" s="36">
        <f>SUMIFS(СВЦЭМ!$E$33:$E$776,СВЦЭМ!$A$33:$A$776,$A169,СВЦЭМ!$B$33:$B$776,Y$155)+'СЕТ СН'!$F$12</f>
        <v>147.42511318999999</v>
      </c>
    </row>
    <row r="170" spans="1:25" ht="15.75" x14ac:dyDescent="0.2">
      <c r="A170" s="35">
        <f t="shared" si="4"/>
        <v>44058</v>
      </c>
      <c r="B170" s="36">
        <f>SUMIFS(СВЦЭМ!$E$33:$E$776,СВЦЭМ!$A$33:$A$776,$A170,СВЦЭМ!$B$33:$B$776,B$155)+'СЕТ СН'!$F$12</f>
        <v>153.14485839</v>
      </c>
      <c r="C170" s="36">
        <f>SUMIFS(СВЦЭМ!$E$33:$E$776,СВЦЭМ!$A$33:$A$776,$A170,СВЦЭМ!$B$33:$B$776,C$155)+'СЕТ СН'!$F$12</f>
        <v>161.43862999999999</v>
      </c>
      <c r="D170" s="36">
        <f>SUMIFS(СВЦЭМ!$E$33:$E$776,СВЦЭМ!$A$33:$A$776,$A170,СВЦЭМ!$B$33:$B$776,D$155)+'СЕТ СН'!$F$12</f>
        <v>159.48768583</v>
      </c>
      <c r="E170" s="36">
        <f>SUMIFS(СВЦЭМ!$E$33:$E$776,СВЦЭМ!$A$33:$A$776,$A170,СВЦЭМ!$B$33:$B$776,E$155)+'СЕТ СН'!$F$12</f>
        <v>158.78704002000001</v>
      </c>
      <c r="F170" s="36">
        <f>SUMIFS(СВЦЭМ!$E$33:$E$776,СВЦЭМ!$A$33:$A$776,$A170,СВЦЭМ!$B$33:$B$776,F$155)+'СЕТ СН'!$F$12</f>
        <v>159.38729685999999</v>
      </c>
      <c r="G170" s="36">
        <f>SUMIFS(СВЦЭМ!$E$33:$E$776,СВЦЭМ!$A$33:$A$776,$A170,СВЦЭМ!$B$33:$B$776,G$155)+'СЕТ СН'!$F$12</f>
        <v>159.59110565</v>
      </c>
      <c r="H170" s="36">
        <f>SUMIFS(СВЦЭМ!$E$33:$E$776,СВЦЭМ!$A$33:$A$776,$A170,СВЦЭМ!$B$33:$B$776,H$155)+'СЕТ СН'!$F$12</f>
        <v>157.38887983000001</v>
      </c>
      <c r="I170" s="36">
        <f>SUMIFS(СВЦЭМ!$E$33:$E$776,СВЦЭМ!$A$33:$A$776,$A170,СВЦЭМ!$B$33:$B$776,I$155)+'СЕТ СН'!$F$12</f>
        <v>156.14291046</v>
      </c>
      <c r="J170" s="36">
        <f>SUMIFS(СВЦЭМ!$E$33:$E$776,СВЦЭМ!$A$33:$A$776,$A170,СВЦЭМ!$B$33:$B$776,J$155)+'СЕТ СН'!$F$12</f>
        <v>147.80744032999999</v>
      </c>
      <c r="K170" s="36">
        <f>SUMIFS(СВЦЭМ!$E$33:$E$776,СВЦЭМ!$A$33:$A$776,$A170,СВЦЭМ!$B$33:$B$776,K$155)+'СЕТ СН'!$F$12</f>
        <v>140.01421099999999</v>
      </c>
      <c r="L170" s="36">
        <f>SUMIFS(СВЦЭМ!$E$33:$E$776,СВЦЭМ!$A$33:$A$776,$A170,СВЦЭМ!$B$33:$B$776,L$155)+'СЕТ СН'!$F$12</f>
        <v>139.24519959</v>
      </c>
      <c r="M170" s="36">
        <f>SUMIFS(СВЦЭМ!$E$33:$E$776,СВЦЭМ!$A$33:$A$776,$A170,СВЦЭМ!$B$33:$B$776,M$155)+'СЕТ СН'!$F$12</f>
        <v>141.53871495000001</v>
      </c>
      <c r="N170" s="36">
        <f>SUMIFS(СВЦЭМ!$E$33:$E$776,СВЦЭМ!$A$33:$A$776,$A170,СВЦЭМ!$B$33:$B$776,N$155)+'СЕТ СН'!$F$12</f>
        <v>140.48472036000001</v>
      </c>
      <c r="O170" s="36">
        <f>SUMIFS(СВЦЭМ!$E$33:$E$776,СВЦЭМ!$A$33:$A$776,$A170,СВЦЭМ!$B$33:$B$776,O$155)+'СЕТ СН'!$F$12</f>
        <v>135.66796095999999</v>
      </c>
      <c r="P170" s="36">
        <f>SUMIFS(СВЦЭМ!$E$33:$E$776,СВЦЭМ!$A$33:$A$776,$A170,СВЦЭМ!$B$33:$B$776,P$155)+'СЕТ СН'!$F$12</f>
        <v>136.05430966</v>
      </c>
      <c r="Q170" s="36">
        <f>SUMIFS(СВЦЭМ!$E$33:$E$776,СВЦЭМ!$A$33:$A$776,$A170,СВЦЭМ!$B$33:$B$776,Q$155)+'СЕТ СН'!$F$12</f>
        <v>137.08971045999999</v>
      </c>
      <c r="R170" s="36">
        <f>SUMIFS(СВЦЭМ!$E$33:$E$776,СВЦЭМ!$A$33:$A$776,$A170,СВЦЭМ!$B$33:$B$776,R$155)+'СЕТ СН'!$F$12</f>
        <v>137.90343285</v>
      </c>
      <c r="S170" s="36">
        <f>SUMIFS(СВЦЭМ!$E$33:$E$776,СВЦЭМ!$A$33:$A$776,$A170,СВЦЭМ!$B$33:$B$776,S$155)+'СЕТ СН'!$F$12</f>
        <v>138.30539134</v>
      </c>
      <c r="T170" s="36">
        <f>SUMIFS(СВЦЭМ!$E$33:$E$776,СВЦЭМ!$A$33:$A$776,$A170,СВЦЭМ!$B$33:$B$776,T$155)+'СЕТ СН'!$F$12</f>
        <v>137.71068238999999</v>
      </c>
      <c r="U170" s="36">
        <f>SUMIFS(СВЦЭМ!$E$33:$E$776,СВЦЭМ!$A$33:$A$776,$A170,СВЦЭМ!$B$33:$B$776,U$155)+'СЕТ СН'!$F$12</f>
        <v>138.72579042999999</v>
      </c>
      <c r="V170" s="36">
        <f>SUMIFS(СВЦЭМ!$E$33:$E$776,СВЦЭМ!$A$33:$A$776,$A170,СВЦЭМ!$B$33:$B$776,V$155)+'СЕТ СН'!$F$12</f>
        <v>136.63075602999999</v>
      </c>
      <c r="W170" s="36">
        <f>SUMIFS(СВЦЭМ!$E$33:$E$776,СВЦЭМ!$A$33:$A$776,$A170,СВЦЭМ!$B$33:$B$776,W$155)+'СЕТ СН'!$F$12</f>
        <v>135.37191523999999</v>
      </c>
      <c r="X170" s="36">
        <f>SUMIFS(СВЦЭМ!$E$33:$E$776,СВЦЭМ!$A$33:$A$776,$A170,СВЦЭМ!$B$33:$B$776,X$155)+'СЕТ СН'!$F$12</f>
        <v>138.97114375999999</v>
      </c>
      <c r="Y170" s="36">
        <f>SUMIFS(СВЦЭМ!$E$33:$E$776,СВЦЭМ!$A$33:$A$776,$A170,СВЦЭМ!$B$33:$B$776,Y$155)+'СЕТ СН'!$F$12</f>
        <v>142.10127012000001</v>
      </c>
    </row>
    <row r="171" spans="1:25" ht="15.75" x14ac:dyDescent="0.2">
      <c r="A171" s="35">
        <f t="shared" si="4"/>
        <v>44059</v>
      </c>
      <c r="B171" s="36">
        <f>SUMIFS(СВЦЭМ!$E$33:$E$776,СВЦЭМ!$A$33:$A$776,$A171,СВЦЭМ!$B$33:$B$776,B$155)+'СЕТ СН'!$F$12</f>
        <v>157.69206448</v>
      </c>
      <c r="C171" s="36">
        <f>SUMIFS(СВЦЭМ!$E$33:$E$776,СВЦЭМ!$A$33:$A$776,$A171,СВЦЭМ!$B$33:$B$776,C$155)+'СЕТ СН'!$F$12</f>
        <v>161.36404764</v>
      </c>
      <c r="D171" s="36">
        <f>SUMIFS(СВЦЭМ!$E$33:$E$776,СВЦЭМ!$A$33:$A$776,$A171,СВЦЭМ!$B$33:$B$776,D$155)+'СЕТ СН'!$F$12</f>
        <v>164.04794547</v>
      </c>
      <c r="E171" s="36">
        <f>SUMIFS(СВЦЭМ!$E$33:$E$776,СВЦЭМ!$A$33:$A$776,$A171,СВЦЭМ!$B$33:$B$776,E$155)+'СЕТ СН'!$F$12</f>
        <v>165.68175274999999</v>
      </c>
      <c r="F171" s="36">
        <f>SUMIFS(СВЦЭМ!$E$33:$E$776,СВЦЭМ!$A$33:$A$776,$A171,СВЦЭМ!$B$33:$B$776,F$155)+'СЕТ СН'!$F$12</f>
        <v>165.05887286000001</v>
      </c>
      <c r="G171" s="36">
        <f>SUMIFS(СВЦЭМ!$E$33:$E$776,СВЦЭМ!$A$33:$A$776,$A171,СВЦЭМ!$B$33:$B$776,G$155)+'СЕТ СН'!$F$12</f>
        <v>164.16201760000001</v>
      </c>
      <c r="H171" s="36">
        <f>SUMIFS(СВЦЭМ!$E$33:$E$776,СВЦЭМ!$A$33:$A$776,$A171,СВЦЭМ!$B$33:$B$776,H$155)+'СЕТ СН'!$F$12</f>
        <v>160.91138849999999</v>
      </c>
      <c r="I171" s="36">
        <f>SUMIFS(СВЦЭМ!$E$33:$E$776,СВЦЭМ!$A$33:$A$776,$A171,СВЦЭМ!$B$33:$B$776,I$155)+'СЕТ СН'!$F$12</f>
        <v>151.28270537</v>
      </c>
      <c r="J171" s="36">
        <f>SUMIFS(СВЦЭМ!$E$33:$E$776,СВЦЭМ!$A$33:$A$776,$A171,СВЦЭМ!$B$33:$B$776,J$155)+'СЕТ СН'!$F$12</f>
        <v>145.85924471999999</v>
      </c>
      <c r="K171" s="36">
        <f>SUMIFS(СВЦЭМ!$E$33:$E$776,СВЦЭМ!$A$33:$A$776,$A171,СВЦЭМ!$B$33:$B$776,K$155)+'СЕТ СН'!$F$12</f>
        <v>139.92435116999999</v>
      </c>
      <c r="L171" s="36">
        <f>SUMIFS(СВЦЭМ!$E$33:$E$776,СВЦЭМ!$A$33:$A$776,$A171,СВЦЭМ!$B$33:$B$776,L$155)+'СЕТ СН'!$F$12</f>
        <v>138.12935544000001</v>
      </c>
      <c r="M171" s="36">
        <f>SUMIFS(СВЦЭМ!$E$33:$E$776,СВЦЭМ!$A$33:$A$776,$A171,СВЦЭМ!$B$33:$B$776,M$155)+'СЕТ СН'!$F$12</f>
        <v>133.16944340000001</v>
      </c>
      <c r="N171" s="36">
        <f>SUMIFS(СВЦЭМ!$E$33:$E$776,СВЦЭМ!$A$33:$A$776,$A171,СВЦЭМ!$B$33:$B$776,N$155)+'СЕТ СН'!$F$12</f>
        <v>131.20728043</v>
      </c>
      <c r="O171" s="36">
        <f>SUMIFS(СВЦЭМ!$E$33:$E$776,СВЦЭМ!$A$33:$A$776,$A171,СВЦЭМ!$B$33:$B$776,O$155)+'СЕТ СН'!$F$12</f>
        <v>127.8490037</v>
      </c>
      <c r="P171" s="36">
        <f>SUMIFS(СВЦЭМ!$E$33:$E$776,СВЦЭМ!$A$33:$A$776,$A171,СВЦЭМ!$B$33:$B$776,P$155)+'СЕТ СН'!$F$12</f>
        <v>127.04384357000001</v>
      </c>
      <c r="Q171" s="36">
        <f>SUMIFS(СВЦЭМ!$E$33:$E$776,СВЦЭМ!$A$33:$A$776,$A171,СВЦЭМ!$B$33:$B$776,Q$155)+'СЕТ СН'!$F$12</f>
        <v>130.65095557000001</v>
      </c>
      <c r="R171" s="36">
        <f>SUMIFS(СВЦЭМ!$E$33:$E$776,СВЦЭМ!$A$33:$A$776,$A171,СВЦЭМ!$B$33:$B$776,R$155)+'СЕТ СН'!$F$12</f>
        <v>133.68812457999999</v>
      </c>
      <c r="S171" s="36">
        <f>SUMIFS(СВЦЭМ!$E$33:$E$776,СВЦЭМ!$A$33:$A$776,$A171,СВЦЭМ!$B$33:$B$776,S$155)+'СЕТ СН'!$F$12</f>
        <v>135.29308702</v>
      </c>
      <c r="T171" s="36">
        <f>SUMIFS(СВЦЭМ!$E$33:$E$776,СВЦЭМ!$A$33:$A$776,$A171,СВЦЭМ!$B$33:$B$776,T$155)+'СЕТ СН'!$F$12</f>
        <v>136.27195359999999</v>
      </c>
      <c r="U171" s="36">
        <f>SUMIFS(СВЦЭМ!$E$33:$E$776,СВЦЭМ!$A$33:$A$776,$A171,СВЦЭМ!$B$33:$B$776,U$155)+'СЕТ СН'!$F$12</f>
        <v>138.53331663</v>
      </c>
      <c r="V171" s="36">
        <f>SUMIFS(СВЦЭМ!$E$33:$E$776,СВЦЭМ!$A$33:$A$776,$A171,СВЦЭМ!$B$33:$B$776,V$155)+'СЕТ СН'!$F$12</f>
        <v>135.47449922999999</v>
      </c>
      <c r="W171" s="36">
        <f>SUMIFS(СВЦЭМ!$E$33:$E$776,СВЦЭМ!$A$33:$A$776,$A171,СВЦЭМ!$B$33:$B$776,W$155)+'СЕТ СН'!$F$12</f>
        <v>134.82851993</v>
      </c>
      <c r="X171" s="36">
        <f>SUMIFS(СВЦЭМ!$E$33:$E$776,СВЦЭМ!$A$33:$A$776,$A171,СВЦЭМ!$B$33:$B$776,X$155)+'СЕТ СН'!$F$12</f>
        <v>138.34486437000001</v>
      </c>
      <c r="Y171" s="36">
        <f>SUMIFS(СВЦЭМ!$E$33:$E$776,СВЦЭМ!$A$33:$A$776,$A171,СВЦЭМ!$B$33:$B$776,Y$155)+'СЕТ СН'!$F$12</f>
        <v>139.46290067000001</v>
      </c>
    </row>
    <row r="172" spans="1:25" ht="15.75" x14ac:dyDescent="0.2">
      <c r="A172" s="35">
        <f t="shared" si="4"/>
        <v>44060</v>
      </c>
      <c r="B172" s="36">
        <f>SUMIFS(СВЦЭМ!$E$33:$E$776,СВЦЭМ!$A$33:$A$776,$A172,СВЦЭМ!$B$33:$B$776,B$155)+'СЕТ СН'!$F$12</f>
        <v>160.76180137</v>
      </c>
      <c r="C172" s="36">
        <f>SUMIFS(СВЦЭМ!$E$33:$E$776,СВЦЭМ!$A$33:$A$776,$A172,СВЦЭМ!$B$33:$B$776,C$155)+'СЕТ СН'!$F$12</f>
        <v>166.40438306999999</v>
      </c>
      <c r="D172" s="36">
        <f>SUMIFS(СВЦЭМ!$E$33:$E$776,СВЦЭМ!$A$33:$A$776,$A172,СВЦЭМ!$B$33:$B$776,D$155)+'СЕТ СН'!$F$12</f>
        <v>169.25313244</v>
      </c>
      <c r="E172" s="36">
        <f>SUMIFS(СВЦЭМ!$E$33:$E$776,СВЦЭМ!$A$33:$A$776,$A172,СВЦЭМ!$B$33:$B$776,E$155)+'СЕТ СН'!$F$12</f>
        <v>171.25026930999999</v>
      </c>
      <c r="F172" s="36">
        <f>SUMIFS(СВЦЭМ!$E$33:$E$776,СВЦЭМ!$A$33:$A$776,$A172,СВЦЭМ!$B$33:$B$776,F$155)+'СЕТ СН'!$F$12</f>
        <v>170.39661011000001</v>
      </c>
      <c r="G172" s="36">
        <f>SUMIFS(СВЦЭМ!$E$33:$E$776,СВЦЭМ!$A$33:$A$776,$A172,СВЦЭМ!$B$33:$B$776,G$155)+'СЕТ СН'!$F$12</f>
        <v>170.78818484000001</v>
      </c>
      <c r="H172" s="36">
        <f>SUMIFS(СВЦЭМ!$E$33:$E$776,СВЦЭМ!$A$33:$A$776,$A172,СВЦЭМ!$B$33:$B$776,H$155)+'СЕТ СН'!$F$12</f>
        <v>174.03160650999999</v>
      </c>
      <c r="I172" s="36">
        <f>SUMIFS(СВЦЭМ!$E$33:$E$776,СВЦЭМ!$A$33:$A$776,$A172,СВЦЭМ!$B$33:$B$776,I$155)+'СЕТ СН'!$F$12</f>
        <v>183.17243088999999</v>
      </c>
      <c r="J172" s="36">
        <f>SUMIFS(СВЦЭМ!$E$33:$E$776,СВЦЭМ!$A$33:$A$776,$A172,СВЦЭМ!$B$33:$B$776,J$155)+'СЕТ СН'!$F$12</f>
        <v>173.84327027</v>
      </c>
      <c r="K172" s="36">
        <f>SUMIFS(СВЦЭМ!$E$33:$E$776,СВЦЭМ!$A$33:$A$776,$A172,СВЦЭМ!$B$33:$B$776,K$155)+'СЕТ СН'!$F$12</f>
        <v>167.32358625000001</v>
      </c>
      <c r="L172" s="36">
        <f>SUMIFS(СВЦЭМ!$E$33:$E$776,СВЦЭМ!$A$33:$A$776,$A172,СВЦЭМ!$B$33:$B$776,L$155)+'СЕТ СН'!$F$12</f>
        <v>164.49287562999999</v>
      </c>
      <c r="M172" s="36">
        <f>SUMIFS(СВЦЭМ!$E$33:$E$776,СВЦЭМ!$A$33:$A$776,$A172,СВЦЭМ!$B$33:$B$776,M$155)+'СЕТ СН'!$F$12</f>
        <v>152.08048063000001</v>
      </c>
      <c r="N172" s="36">
        <f>SUMIFS(СВЦЭМ!$E$33:$E$776,СВЦЭМ!$A$33:$A$776,$A172,СВЦЭМ!$B$33:$B$776,N$155)+'СЕТ СН'!$F$12</f>
        <v>137.54305245</v>
      </c>
      <c r="O172" s="36">
        <f>SUMIFS(СВЦЭМ!$E$33:$E$776,СВЦЭМ!$A$33:$A$776,$A172,СВЦЭМ!$B$33:$B$776,O$155)+'СЕТ СН'!$F$12</f>
        <v>130.37948603999999</v>
      </c>
      <c r="P172" s="36">
        <f>SUMIFS(СВЦЭМ!$E$33:$E$776,СВЦЭМ!$A$33:$A$776,$A172,СВЦЭМ!$B$33:$B$776,P$155)+'СЕТ СН'!$F$12</f>
        <v>130.39972155000001</v>
      </c>
      <c r="Q172" s="36">
        <f>SUMIFS(СВЦЭМ!$E$33:$E$776,СВЦЭМ!$A$33:$A$776,$A172,СВЦЭМ!$B$33:$B$776,Q$155)+'СЕТ СН'!$F$12</f>
        <v>131.74399907</v>
      </c>
      <c r="R172" s="36">
        <f>SUMIFS(СВЦЭМ!$E$33:$E$776,СВЦЭМ!$A$33:$A$776,$A172,СВЦЭМ!$B$33:$B$776,R$155)+'СЕТ СН'!$F$12</f>
        <v>131.10477076000001</v>
      </c>
      <c r="S172" s="36">
        <f>SUMIFS(СВЦЭМ!$E$33:$E$776,СВЦЭМ!$A$33:$A$776,$A172,СВЦЭМ!$B$33:$B$776,S$155)+'СЕТ СН'!$F$12</f>
        <v>131.79782772999999</v>
      </c>
      <c r="T172" s="36">
        <f>SUMIFS(СВЦЭМ!$E$33:$E$776,СВЦЭМ!$A$33:$A$776,$A172,СВЦЭМ!$B$33:$B$776,T$155)+'СЕТ СН'!$F$12</f>
        <v>131.21718150999999</v>
      </c>
      <c r="U172" s="36">
        <f>SUMIFS(СВЦЭМ!$E$33:$E$776,СВЦЭМ!$A$33:$A$776,$A172,СВЦЭМ!$B$33:$B$776,U$155)+'СЕТ СН'!$F$12</f>
        <v>131.95938031</v>
      </c>
      <c r="V172" s="36">
        <f>SUMIFS(СВЦЭМ!$E$33:$E$776,СВЦЭМ!$A$33:$A$776,$A172,СВЦЭМ!$B$33:$B$776,V$155)+'СЕТ СН'!$F$12</f>
        <v>131.69555485000001</v>
      </c>
      <c r="W172" s="36">
        <f>SUMIFS(СВЦЭМ!$E$33:$E$776,СВЦЭМ!$A$33:$A$776,$A172,СВЦЭМ!$B$33:$B$776,W$155)+'СЕТ СН'!$F$12</f>
        <v>131.23426731999999</v>
      </c>
      <c r="X172" s="36">
        <f>SUMIFS(СВЦЭМ!$E$33:$E$776,СВЦЭМ!$A$33:$A$776,$A172,СВЦЭМ!$B$33:$B$776,X$155)+'СЕТ СН'!$F$12</f>
        <v>131.67081734000001</v>
      </c>
      <c r="Y172" s="36">
        <f>SUMIFS(СВЦЭМ!$E$33:$E$776,СВЦЭМ!$A$33:$A$776,$A172,СВЦЭМ!$B$33:$B$776,Y$155)+'СЕТ СН'!$F$12</f>
        <v>144.74850262000001</v>
      </c>
    </row>
    <row r="173" spans="1:25" ht="15.75" x14ac:dyDescent="0.2">
      <c r="A173" s="35">
        <f t="shared" si="4"/>
        <v>44061</v>
      </c>
      <c r="B173" s="36">
        <f>SUMIFS(СВЦЭМ!$E$33:$E$776,СВЦЭМ!$A$33:$A$776,$A173,СВЦЭМ!$B$33:$B$776,B$155)+'СЕТ СН'!$F$12</f>
        <v>161.17682354999999</v>
      </c>
      <c r="C173" s="36">
        <f>SUMIFS(СВЦЭМ!$E$33:$E$776,СВЦЭМ!$A$33:$A$776,$A173,СВЦЭМ!$B$33:$B$776,C$155)+'СЕТ СН'!$F$12</f>
        <v>168.88055489000001</v>
      </c>
      <c r="D173" s="36">
        <f>SUMIFS(СВЦЭМ!$E$33:$E$776,СВЦЭМ!$A$33:$A$776,$A173,СВЦЭМ!$B$33:$B$776,D$155)+'СЕТ СН'!$F$12</f>
        <v>172.80001186999999</v>
      </c>
      <c r="E173" s="36">
        <f>SUMIFS(СВЦЭМ!$E$33:$E$776,СВЦЭМ!$A$33:$A$776,$A173,СВЦЭМ!$B$33:$B$776,E$155)+'СЕТ СН'!$F$12</f>
        <v>172.83739469</v>
      </c>
      <c r="F173" s="36">
        <f>SUMIFS(СВЦЭМ!$E$33:$E$776,СВЦЭМ!$A$33:$A$776,$A173,СВЦЭМ!$B$33:$B$776,F$155)+'СЕТ СН'!$F$12</f>
        <v>175.12183576999999</v>
      </c>
      <c r="G173" s="36">
        <f>SUMIFS(СВЦЭМ!$E$33:$E$776,СВЦЭМ!$A$33:$A$776,$A173,СВЦЭМ!$B$33:$B$776,G$155)+'СЕТ СН'!$F$12</f>
        <v>173.81808602999999</v>
      </c>
      <c r="H173" s="36">
        <f>SUMIFS(СВЦЭМ!$E$33:$E$776,СВЦЭМ!$A$33:$A$776,$A173,СВЦЭМ!$B$33:$B$776,H$155)+'СЕТ СН'!$F$12</f>
        <v>174.47830906999999</v>
      </c>
      <c r="I173" s="36">
        <f>SUMIFS(СВЦЭМ!$E$33:$E$776,СВЦЭМ!$A$33:$A$776,$A173,СВЦЭМ!$B$33:$B$776,I$155)+'СЕТ СН'!$F$12</f>
        <v>175.01926982000001</v>
      </c>
      <c r="J173" s="36">
        <f>SUMIFS(СВЦЭМ!$E$33:$E$776,СВЦЭМ!$A$33:$A$776,$A173,СВЦЭМ!$B$33:$B$776,J$155)+'СЕТ СН'!$F$12</f>
        <v>163.80932709999999</v>
      </c>
      <c r="K173" s="36">
        <f>SUMIFS(СВЦЭМ!$E$33:$E$776,СВЦЭМ!$A$33:$A$776,$A173,СВЦЭМ!$B$33:$B$776,K$155)+'СЕТ СН'!$F$12</f>
        <v>160.36627392</v>
      </c>
      <c r="L173" s="36">
        <f>SUMIFS(СВЦЭМ!$E$33:$E$776,СВЦЭМ!$A$33:$A$776,$A173,СВЦЭМ!$B$33:$B$776,L$155)+'СЕТ СН'!$F$12</f>
        <v>159.87427643000001</v>
      </c>
      <c r="M173" s="36">
        <f>SUMIFS(СВЦЭМ!$E$33:$E$776,СВЦЭМ!$A$33:$A$776,$A173,СВЦЭМ!$B$33:$B$776,M$155)+'СЕТ СН'!$F$12</f>
        <v>150.66302118999999</v>
      </c>
      <c r="N173" s="36">
        <f>SUMIFS(СВЦЭМ!$E$33:$E$776,СВЦЭМ!$A$33:$A$776,$A173,СВЦЭМ!$B$33:$B$776,N$155)+'СЕТ СН'!$F$12</f>
        <v>134.92213529</v>
      </c>
      <c r="O173" s="36">
        <f>SUMIFS(СВЦЭМ!$E$33:$E$776,СВЦЭМ!$A$33:$A$776,$A173,СВЦЭМ!$B$33:$B$776,O$155)+'СЕТ СН'!$F$12</f>
        <v>130.48779464</v>
      </c>
      <c r="P173" s="36">
        <f>SUMIFS(СВЦЭМ!$E$33:$E$776,СВЦЭМ!$A$33:$A$776,$A173,СВЦЭМ!$B$33:$B$776,P$155)+'СЕТ СН'!$F$12</f>
        <v>130.37019934</v>
      </c>
      <c r="Q173" s="36">
        <f>SUMIFS(СВЦЭМ!$E$33:$E$776,СВЦЭМ!$A$33:$A$776,$A173,СВЦЭМ!$B$33:$B$776,Q$155)+'СЕТ СН'!$F$12</f>
        <v>130.50429048000001</v>
      </c>
      <c r="R173" s="36">
        <f>SUMIFS(СВЦЭМ!$E$33:$E$776,СВЦЭМ!$A$33:$A$776,$A173,СВЦЭМ!$B$33:$B$776,R$155)+'СЕТ СН'!$F$12</f>
        <v>128.16784086999999</v>
      </c>
      <c r="S173" s="36">
        <f>SUMIFS(СВЦЭМ!$E$33:$E$776,СВЦЭМ!$A$33:$A$776,$A173,СВЦЭМ!$B$33:$B$776,S$155)+'СЕТ СН'!$F$12</f>
        <v>128.92906937999999</v>
      </c>
      <c r="T173" s="36">
        <f>SUMIFS(СВЦЭМ!$E$33:$E$776,СВЦЭМ!$A$33:$A$776,$A173,СВЦЭМ!$B$33:$B$776,T$155)+'СЕТ СН'!$F$12</f>
        <v>128.96452056999999</v>
      </c>
      <c r="U173" s="36">
        <f>SUMIFS(СВЦЭМ!$E$33:$E$776,СВЦЭМ!$A$33:$A$776,$A173,СВЦЭМ!$B$33:$B$776,U$155)+'СЕТ СН'!$F$12</f>
        <v>128.67212529</v>
      </c>
      <c r="V173" s="36">
        <f>SUMIFS(СВЦЭМ!$E$33:$E$776,СВЦЭМ!$A$33:$A$776,$A173,СВЦЭМ!$B$33:$B$776,V$155)+'СЕТ СН'!$F$12</f>
        <v>127.90369260999999</v>
      </c>
      <c r="W173" s="36">
        <f>SUMIFS(СВЦЭМ!$E$33:$E$776,СВЦЭМ!$A$33:$A$776,$A173,СВЦЭМ!$B$33:$B$776,W$155)+'СЕТ СН'!$F$12</f>
        <v>131.46012823000001</v>
      </c>
      <c r="X173" s="36">
        <f>SUMIFS(СВЦЭМ!$E$33:$E$776,СВЦЭМ!$A$33:$A$776,$A173,СВЦЭМ!$B$33:$B$776,X$155)+'СЕТ СН'!$F$12</f>
        <v>131.60599919000001</v>
      </c>
      <c r="Y173" s="36">
        <f>SUMIFS(СВЦЭМ!$E$33:$E$776,СВЦЭМ!$A$33:$A$776,$A173,СВЦЭМ!$B$33:$B$776,Y$155)+'СЕТ СН'!$F$12</f>
        <v>146.65381909000001</v>
      </c>
    </row>
    <row r="174" spans="1:25" ht="15.75" x14ac:dyDescent="0.2">
      <c r="A174" s="35">
        <f t="shared" si="4"/>
        <v>44062</v>
      </c>
      <c r="B174" s="36">
        <f>SUMIFS(СВЦЭМ!$E$33:$E$776,СВЦЭМ!$A$33:$A$776,$A174,СВЦЭМ!$B$33:$B$776,B$155)+'СЕТ СН'!$F$12</f>
        <v>148.12091476000001</v>
      </c>
      <c r="C174" s="36">
        <f>SUMIFS(СВЦЭМ!$E$33:$E$776,СВЦЭМ!$A$33:$A$776,$A174,СВЦЭМ!$B$33:$B$776,C$155)+'СЕТ СН'!$F$12</f>
        <v>156.60919466999999</v>
      </c>
      <c r="D174" s="36">
        <f>SUMIFS(СВЦЭМ!$E$33:$E$776,СВЦЭМ!$A$33:$A$776,$A174,СВЦЭМ!$B$33:$B$776,D$155)+'СЕТ СН'!$F$12</f>
        <v>158.18667123</v>
      </c>
      <c r="E174" s="36">
        <f>SUMIFS(СВЦЭМ!$E$33:$E$776,СВЦЭМ!$A$33:$A$776,$A174,СВЦЭМ!$B$33:$B$776,E$155)+'СЕТ СН'!$F$12</f>
        <v>161.57950113999999</v>
      </c>
      <c r="F174" s="36">
        <f>SUMIFS(СВЦЭМ!$E$33:$E$776,СВЦЭМ!$A$33:$A$776,$A174,СВЦЭМ!$B$33:$B$776,F$155)+'СЕТ СН'!$F$12</f>
        <v>163.44570408000001</v>
      </c>
      <c r="G174" s="36">
        <f>SUMIFS(СВЦЭМ!$E$33:$E$776,СВЦЭМ!$A$33:$A$776,$A174,СВЦЭМ!$B$33:$B$776,G$155)+'СЕТ СН'!$F$12</f>
        <v>159.83266266000001</v>
      </c>
      <c r="H174" s="36">
        <f>SUMIFS(СВЦЭМ!$E$33:$E$776,СВЦЭМ!$A$33:$A$776,$A174,СВЦЭМ!$B$33:$B$776,H$155)+'СЕТ СН'!$F$12</f>
        <v>159.50443435</v>
      </c>
      <c r="I174" s="36">
        <f>SUMIFS(СВЦЭМ!$E$33:$E$776,СВЦЭМ!$A$33:$A$776,$A174,СВЦЭМ!$B$33:$B$776,I$155)+'СЕТ СН'!$F$12</f>
        <v>164.87592161000001</v>
      </c>
      <c r="J174" s="36">
        <f>SUMIFS(СВЦЭМ!$E$33:$E$776,СВЦЭМ!$A$33:$A$776,$A174,СВЦЭМ!$B$33:$B$776,J$155)+'СЕТ СН'!$F$12</f>
        <v>159.91662919999999</v>
      </c>
      <c r="K174" s="36">
        <f>SUMIFS(СВЦЭМ!$E$33:$E$776,СВЦЭМ!$A$33:$A$776,$A174,СВЦЭМ!$B$33:$B$776,K$155)+'СЕТ СН'!$F$12</f>
        <v>153.22920078999999</v>
      </c>
      <c r="L174" s="36">
        <f>SUMIFS(СВЦЭМ!$E$33:$E$776,СВЦЭМ!$A$33:$A$776,$A174,СВЦЭМ!$B$33:$B$776,L$155)+'СЕТ СН'!$F$12</f>
        <v>144.52875222</v>
      </c>
      <c r="M174" s="36">
        <f>SUMIFS(СВЦЭМ!$E$33:$E$776,СВЦЭМ!$A$33:$A$776,$A174,СВЦЭМ!$B$33:$B$776,M$155)+'СЕТ СН'!$F$12</f>
        <v>136.26175182</v>
      </c>
      <c r="N174" s="36">
        <f>SUMIFS(СВЦЭМ!$E$33:$E$776,СВЦЭМ!$A$33:$A$776,$A174,СВЦЭМ!$B$33:$B$776,N$155)+'СЕТ СН'!$F$12</f>
        <v>128.47028476</v>
      </c>
      <c r="O174" s="36">
        <f>SUMIFS(СВЦЭМ!$E$33:$E$776,СВЦЭМ!$A$33:$A$776,$A174,СВЦЭМ!$B$33:$B$776,O$155)+'СЕТ СН'!$F$12</f>
        <v>126.01110558000001</v>
      </c>
      <c r="P174" s="36">
        <f>SUMIFS(СВЦЭМ!$E$33:$E$776,СВЦЭМ!$A$33:$A$776,$A174,СВЦЭМ!$B$33:$B$776,P$155)+'СЕТ СН'!$F$12</f>
        <v>125.78381142000001</v>
      </c>
      <c r="Q174" s="36">
        <f>SUMIFS(СВЦЭМ!$E$33:$E$776,СВЦЭМ!$A$33:$A$776,$A174,СВЦЭМ!$B$33:$B$776,Q$155)+'СЕТ СН'!$F$12</f>
        <v>125.95982696</v>
      </c>
      <c r="R174" s="36">
        <f>SUMIFS(СВЦЭМ!$E$33:$E$776,СВЦЭМ!$A$33:$A$776,$A174,СВЦЭМ!$B$33:$B$776,R$155)+'СЕТ СН'!$F$12</f>
        <v>125.08802784</v>
      </c>
      <c r="S174" s="36">
        <f>SUMIFS(СВЦЭМ!$E$33:$E$776,СВЦЭМ!$A$33:$A$776,$A174,СВЦЭМ!$B$33:$B$776,S$155)+'СЕТ СН'!$F$12</f>
        <v>125.33293089</v>
      </c>
      <c r="T174" s="36">
        <f>SUMIFS(СВЦЭМ!$E$33:$E$776,СВЦЭМ!$A$33:$A$776,$A174,СВЦЭМ!$B$33:$B$776,T$155)+'СЕТ СН'!$F$12</f>
        <v>124.54109071000001</v>
      </c>
      <c r="U174" s="36">
        <f>SUMIFS(СВЦЭМ!$E$33:$E$776,СВЦЭМ!$A$33:$A$776,$A174,СВЦЭМ!$B$33:$B$776,U$155)+'СЕТ СН'!$F$12</f>
        <v>123.46394445999999</v>
      </c>
      <c r="V174" s="36">
        <f>SUMIFS(СВЦЭМ!$E$33:$E$776,СВЦЭМ!$A$33:$A$776,$A174,СВЦЭМ!$B$33:$B$776,V$155)+'СЕТ СН'!$F$12</f>
        <v>121.9593728</v>
      </c>
      <c r="W174" s="36">
        <f>SUMIFS(СВЦЭМ!$E$33:$E$776,СВЦЭМ!$A$33:$A$776,$A174,СВЦЭМ!$B$33:$B$776,W$155)+'СЕТ СН'!$F$12</f>
        <v>122.79984764</v>
      </c>
      <c r="X174" s="36">
        <f>SUMIFS(СВЦЭМ!$E$33:$E$776,СВЦЭМ!$A$33:$A$776,$A174,СВЦЭМ!$B$33:$B$776,X$155)+'СЕТ СН'!$F$12</f>
        <v>125.15544358</v>
      </c>
      <c r="Y174" s="36">
        <f>SUMIFS(СВЦЭМ!$E$33:$E$776,СВЦЭМ!$A$33:$A$776,$A174,СВЦЭМ!$B$33:$B$776,Y$155)+'СЕТ СН'!$F$12</f>
        <v>147.97992851000001</v>
      </c>
    </row>
    <row r="175" spans="1:25" ht="15.75" x14ac:dyDescent="0.2">
      <c r="A175" s="35">
        <f t="shared" si="4"/>
        <v>44063</v>
      </c>
      <c r="B175" s="36">
        <f>SUMIFS(СВЦЭМ!$E$33:$E$776,СВЦЭМ!$A$33:$A$776,$A175,СВЦЭМ!$B$33:$B$776,B$155)+'СЕТ СН'!$F$12</f>
        <v>160.94384416</v>
      </c>
      <c r="C175" s="36">
        <f>SUMIFS(СВЦЭМ!$E$33:$E$776,СВЦЭМ!$A$33:$A$776,$A175,СВЦЭМ!$B$33:$B$776,C$155)+'СЕТ СН'!$F$12</f>
        <v>169.06725745</v>
      </c>
      <c r="D175" s="36">
        <f>SUMIFS(СВЦЭМ!$E$33:$E$776,СВЦЭМ!$A$33:$A$776,$A175,СВЦЭМ!$B$33:$B$776,D$155)+'СЕТ СН'!$F$12</f>
        <v>174.77528691000001</v>
      </c>
      <c r="E175" s="36">
        <f>SUMIFS(СВЦЭМ!$E$33:$E$776,СВЦЭМ!$A$33:$A$776,$A175,СВЦЭМ!$B$33:$B$776,E$155)+'СЕТ СН'!$F$12</f>
        <v>177.85388316999999</v>
      </c>
      <c r="F175" s="36">
        <f>SUMIFS(СВЦЭМ!$E$33:$E$776,СВЦЭМ!$A$33:$A$776,$A175,СВЦЭМ!$B$33:$B$776,F$155)+'СЕТ СН'!$F$12</f>
        <v>177.61165966999999</v>
      </c>
      <c r="G175" s="36">
        <f>SUMIFS(СВЦЭМ!$E$33:$E$776,СВЦЭМ!$A$33:$A$776,$A175,СВЦЭМ!$B$33:$B$776,G$155)+'СЕТ СН'!$F$12</f>
        <v>173.76534597</v>
      </c>
      <c r="H175" s="36">
        <f>SUMIFS(СВЦЭМ!$E$33:$E$776,СВЦЭМ!$A$33:$A$776,$A175,СВЦЭМ!$B$33:$B$776,H$155)+'СЕТ СН'!$F$12</f>
        <v>167.80177900999999</v>
      </c>
      <c r="I175" s="36">
        <f>SUMIFS(СВЦЭМ!$E$33:$E$776,СВЦЭМ!$A$33:$A$776,$A175,СВЦЭМ!$B$33:$B$776,I$155)+'СЕТ СН'!$F$12</f>
        <v>175.24942300999999</v>
      </c>
      <c r="J175" s="36">
        <f>SUMIFS(СВЦЭМ!$E$33:$E$776,СВЦЭМ!$A$33:$A$776,$A175,СВЦЭМ!$B$33:$B$776,J$155)+'СЕТ СН'!$F$12</f>
        <v>169.18779875000001</v>
      </c>
      <c r="K175" s="36">
        <f>SUMIFS(СВЦЭМ!$E$33:$E$776,СВЦЭМ!$A$33:$A$776,$A175,СВЦЭМ!$B$33:$B$776,K$155)+'СЕТ СН'!$F$12</f>
        <v>161.87237784999999</v>
      </c>
      <c r="L175" s="36">
        <f>SUMIFS(СВЦЭМ!$E$33:$E$776,СВЦЭМ!$A$33:$A$776,$A175,СВЦЭМ!$B$33:$B$776,L$155)+'СЕТ СН'!$F$12</f>
        <v>153.46067119</v>
      </c>
      <c r="M175" s="36">
        <f>SUMIFS(СВЦЭМ!$E$33:$E$776,СВЦЭМ!$A$33:$A$776,$A175,СВЦЭМ!$B$33:$B$776,M$155)+'СЕТ СН'!$F$12</f>
        <v>142.58539490999999</v>
      </c>
      <c r="N175" s="36">
        <f>SUMIFS(СВЦЭМ!$E$33:$E$776,СВЦЭМ!$A$33:$A$776,$A175,СВЦЭМ!$B$33:$B$776,N$155)+'СЕТ СН'!$F$12</f>
        <v>130.52565215999999</v>
      </c>
      <c r="O175" s="36">
        <f>SUMIFS(СВЦЭМ!$E$33:$E$776,СВЦЭМ!$A$33:$A$776,$A175,СВЦЭМ!$B$33:$B$776,O$155)+'СЕТ СН'!$F$12</f>
        <v>126.00533261</v>
      </c>
      <c r="P175" s="36">
        <f>SUMIFS(СВЦЭМ!$E$33:$E$776,СВЦЭМ!$A$33:$A$776,$A175,СВЦЭМ!$B$33:$B$776,P$155)+'СЕТ СН'!$F$12</f>
        <v>125.78861621</v>
      </c>
      <c r="Q175" s="36">
        <f>SUMIFS(СВЦЭМ!$E$33:$E$776,СВЦЭМ!$A$33:$A$776,$A175,СВЦЭМ!$B$33:$B$776,Q$155)+'СЕТ СН'!$F$12</f>
        <v>126.24116807999999</v>
      </c>
      <c r="R175" s="36">
        <f>SUMIFS(СВЦЭМ!$E$33:$E$776,СВЦЭМ!$A$33:$A$776,$A175,СВЦЭМ!$B$33:$B$776,R$155)+'СЕТ СН'!$F$12</f>
        <v>126.47948958000001</v>
      </c>
      <c r="S175" s="36">
        <f>SUMIFS(СВЦЭМ!$E$33:$E$776,СВЦЭМ!$A$33:$A$776,$A175,СВЦЭМ!$B$33:$B$776,S$155)+'СЕТ СН'!$F$12</f>
        <v>127.9536939</v>
      </c>
      <c r="T175" s="36">
        <f>SUMIFS(СВЦЭМ!$E$33:$E$776,СВЦЭМ!$A$33:$A$776,$A175,СВЦЭМ!$B$33:$B$776,T$155)+'СЕТ СН'!$F$12</f>
        <v>128.19220884999999</v>
      </c>
      <c r="U175" s="36">
        <f>SUMIFS(СВЦЭМ!$E$33:$E$776,СВЦЭМ!$A$33:$A$776,$A175,СВЦЭМ!$B$33:$B$776,U$155)+'СЕТ СН'!$F$12</f>
        <v>128.01752668</v>
      </c>
      <c r="V175" s="36">
        <f>SUMIFS(СВЦЭМ!$E$33:$E$776,СВЦЭМ!$A$33:$A$776,$A175,СВЦЭМ!$B$33:$B$776,V$155)+'СЕТ СН'!$F$12</f>
        <v>128.51934548</v>
      </c>
      <c r="W175" s="36">
        <f>SUMIFS(СВЦЭМ!$E$33:$E$776,СВЦЭМ!$A$33:$A$776,$A175,СВЦЭМ!$B$33:$B$776,W$155)+'СЕТ СН'!$F$12</f>
        <v>127.77292342</v>
      </c>
      <c r="X175" s="36">
        <f>SUMIFS(СВЦЭМ!$E$33:$E$776,СВЦЭМ!$A$33:$A$776,$A175,СВЦЭМ!$B$33:$B$776,X$155)+'СЕТ СН'!$F$12</f>
        <v>128.91669375000001</v>
      </c>
      <c r="Y175" s="36">
        <f>SUMIFS(СВЦЭМ!$E$33:$E$776,СВЦЭМ!$A$33:$A$776,$A175,СВЦЭМ!$B$33:$B$776,Y$155)+'СЕТ СН'!$F$12</f>
        <v>152.49108570000001</v>
      </c>
    </row>
    <row r="176" spans="1:25" ht="15.75" x14ac:dyDescent="0.2">
      <c r="A176" s="35">
        <f t="shared" si="4"/>
        <v>44064</v>
      </c>
      <c r="B176" s="36">
        <f>SUMIFS(СВЦЭМ!$E$33:$E$776,СВЦЭМ!$A$33:$A$776,$A176,СВЦЭМ!$B$33:$B$776,B$155)+'СЕТ СН'!$F$12</f>
        <v>164.26407305999999</v>
      </c>
      <c r="C176" s="36">
        <f>SUMIFS(СВЦЭМ!$E$33:$E$776,СВЦЭМ!$A$33:$A$776,$A176,СВЦЭМ!$B$33:$B$776,C$155)+'СЕТ СН'!$F$12</f>
        <v>167.9525453</v>
      </c>
      <c r="D176" s="36">
        <f>SUMIFS(СВЦЭМ!$E$33:$E$776,СВЦЭМ!$A$33:$A$776,$A176,СВЦЭМ!$B$33:$B$776,D$155)+'СЕТ СН'!$F$12</f>
        <v>175.8597169</v>
      </c>
      <c r="E176" s="36">
        <f>SUMIFS(СВЦЭМ!$E$33:$E$776,СВЦЭМ!$A$33:$A$776,$A176,СВЦЭМ!$B$33:$B$776,E$155)+'СЕТ СН'!$F$12</f>
        <v>174.76439382999999</v>
      </c>
      <c r="F176" s="36">
        <f>SUMIFS(СВЦЭМ!$E$33:$E$776,СВЦЭМ!$A$33:$A$776,$A176,СВЦЭМ!$B$33:$B$776,F$155)+'СЕТ СН'!$F$12</f>
        <v>174.03439546000001</v>
      </c>
      <c r="G176" s="36">
        <f>SUMIFS(СВЦЭМ!$E$33:$E$776,СВЦЭМ!$A$33:$A$776,$A176,СВЦЭМ!$B$33:$B$776,G$155)+'СЕТ СН'!$F$12</f>
        <v>176.70106962</v>
      </c>
      <c r="H176" s="36">
        <f>SUMIFS(СВЦЭМ!$E$33:$E$776,СВЦЭМ!$A$33:$A$776,$A176,СВЦЭМ!$B$33:$B$776,H$155)+'СЕТ СН'!$F$12</f>
        <v>175.93071689999999</v>
      </c>
      <c r="I176" s="36">
        <f>SUMIFS(СВЦЭМ!$E$33:$E$776,СВЦЭМ!$A$33:$A$776,$A176,СВЦЭМ!$B$33:$B$776,I$155)+'СЕТ СН'!$F$12</f>
        <v>181.47012294000001</v>
      </c>
      <c r="J176" s="36">
        <f>SUMIFS(СВЦЭМ!$E$33:$E$776,СВЦЭМ!$A$33:$A$776,$A176,СВЦЭМ!$B$33:$B$776,J$155)+'СЕТ СН'!$F$12</f>
        <v>175.65513379000001</v>
      </c>
      <c r="K176" s="36">
        <f>SUMIFS(СВЦЭМ!$E$33:$E$776,СВЦЭМ!$A$33:$A$776,$A176,СВЦЭМ!$B$33:$B$776,K$155)+'СЕТ СН'!$F$12</f>
        <v>165.70946090999999</v>
      </c>
      <c r="L176" s="36">
        <f>SUMIFS(СВЦЭМ!$E$33:$E$776,СВЦЭМ!$A$33:$A$776,$A176,СВЦЭМ!$B$33:$B$776,L$155)+'СЕТ СН'!$F$12</f>
        <v>157.67968906999999</v>
      </c>
      <c r="M176" s="36">
        <f>SUMIFS(СВЦЭМ!$E$33:$E$776,СВЦЭМ!$A$33:$A$776,$A176,СВЦЭМ!$B$33:$B$776,M$155)+'СЕТ СН'!$F$12</f>
        <v>148.21027817000001</v>
      </c>
      <c r="N176" s="36">
        <f>SUMIFS(СВЦЭМ!$E$33:$E$776,СВЦЭМ!$A$33:$A$776,$A176,СВЦЭМ!$B$33:$B$776,N$155)+'СЕТ СН'!$F$12</f>
        <v>135.92733537000001</v>
      </c>
      <c r="O176" s="36">
        <f>SUMIFS(СВЦЭМ!$E$33:$E$776,СВЦЭМ!$A$33:$A$776,$A176,СВЦЭМ!$B$33:$B$776,O$155)+'СЕТ СН'!$F$12</f>
        <v>132.40115051999999</v>
      </c>
      <c r="P176" s="36">
        <f>SUMIFS(СВЦЭМ!$E$33:$E$776,СВЦЭМ!$A$33:$A$776,$A176,СВЦЭМ!$B$33:$B$776,P$155)+'СЕТ СН'!$F$12</f>
        <v>131.71311438999999</v>
      </c>
      <c r="Q176" s="36">
        <f>SUMIFS(СВЦЭМ!$E$33:$E$776,СВЦЭМ!$A$33:$A$776,$A176,СВЦЭМ!$B$33:$B$776,Q$155)+'СЕТ СН'!$F$12</f>
        <v>131.57062235000001</v>
      </c>
      <c r="R176" s="36">
        <f>SUMIFS(СВЦЭМ!$E$33:$E$776,СВЦЭМ!$A$33:$A$776,$A176,СВЦЭМ!$B$33:$B$776,R$155)+'СЕТ СН'!$F$12</f>
        <v>130.02830072</v>
      </c>
      <c r="S176" s="36">
        <f>SUMIFS(СВЦЭМ!$E$33:$E$776,СВЦЭМ!$A$33:$A$776,$A176,СВЦЭМ!$B$33:$B$776,S$155)+'СЕТ СН'!$F$12</f>
        <v>130.27346653000001</v>
      </c>
      <c r="T176" s="36">
        <f>SUMIFS(СВЦЭМ!$E$33:$E$776,СВЦЭМ!$A$33:$A$776,$A176,СВЦЭМ!$B$33:$B$776,T$155)+'СЕТ СН'!$F$12</f>
        <v>130.47210673000001</v>
      </c>
      <c r="U176" s="36">
        <f>SUMIFS(СВЦЭМ!$E$33:$E$776,СВЦЭМ!$A$33:$A$776,$A176,СВЦЭМ!$B$33:$B$776,U$155)+'СЕТ СН'!$F$12</f>
        <v>132.11216809000001</v>
      </c>
      <c r="V176" s="36">
        <f>SUMIFS(СВЦЭМ!$E$33:$E$776,СВЦЭМ!$A$33:$A$776,$A176,СВЦЭМ!$B$33:$B$776,V$155)+'СЕТ СН'!$F$12</f>
        <v>132.92263925</v>
      </c>
      <c r="W176" s="36">
        <f>SUMIFS(СВЦЭМ!$E$33:$E$776,СВЦЭМ!$A$33:$A$776,$A176,СВЦЭМ!$B$33:$B$776,W$155)+'СЕТ СН'!$F$12</f>
        <v>132.4162154</v>
      </c>
      <c r="X176" s="36">
        <f>SUMIFS(СВЦЭМ!$E$33:$E$776,СВЦЭМ!$A$33:$A$776,$A176,СВЦЭМ!$B$33:$B$776,X$155)+'СЕТ СН'!$F$12</f>
        <v>134.06895578999999</v>
      </c>
      <c r="Y176" s="36">
        <f>SUMIFS(СВЦЭМ!$E$33:$E$776,СВЦЭМ!$A$33:$A$776,$A176,СВЦЭМ!$B$33:$B$776,Y$155)+'СЕТ СН'!$F$12</f>
        <v>154.09266459</v>
      </c>
    </row>
    <row r="177" spans="1:27" ht="15.75" x14ac:dyDescent="0.2">
      <c r="A177" s="35">
        <f t="shared" si="4"/>
        <v>44065</v>
      </c>
      <c r="B177" s="36">
        <f>SUMIFS(СВЦЭМ!$E$33:$E$776,СВЦЭМ!$A$33:$A$776,$A177,СВЦЭМ!$B$33:$B$776,B$155)+'СЕТ СН'!$F$12</f>
        <v>161.59320628</v>
      </c>
      <c r="C177" s="36">
        <f>SUMIFS(СВЦЭМ!$E$33:$E$776,СВЦЭМ!$A$33:$A$776,$A177,СВЦЭМ!$B$33:$B$776,C$155)+'СЕТ СН'!$F$12</f>
        <v>172.00613186000001</v>
      </c>
      <c r="D177" s="36">
        <f>SUMIFS(СВЦЭМ!$E$33:$E$776,СВЦЭМ!$A$33:$A$776,$A177,СВЦЭМ!$B$33:$B$776,D$155)+'СЕТ СН'!$F$12</f>
        <v>175.33305898</v>
      </c>
      <c r="E177" s="36">
        <f>SUMIFS(СВЦЭМ!$E$33:$E$776,СВЦЭМ!$A$33:$A$776,$A177,СВЦЭМ!$B$33:$B$776,E$155)+'СЕТ СН'!$F$12</f>
        <v>178.44560380999999</v>
      </c>
      <c r="F177" s="36">
        <f>SUMIFS(СВЦЭМ!$E$33:$E$776,СВЦЭМ!$A$33:$A$776,$A177,СВЦЭМ!$B$33:$B$776,F$155)+'СЕТ СН'!$F$12</f>
        <v>178.99795739000001</v>
      </c>
      <c r="G177" s="36">
        <f>SUMIFS(СВЦЭМ!$E$33:$E$776,СВЦЭМ!$A$33:$A$776,$A177,СВЦЭМ!$B$33:$B$776,G$155)+'СЕТ СН'!$F$12</f>
        <v>177.43767475999999</v>
      </c>
      <c r="H177" s="36">
        <f>SUMIFS(СВЦЭМ!$E$33:$E$776,СВЦЭМ!$A$33:$A$776,$A177,СВЦЭМ!$B$33:$B$776,H$155)+'СЕТ СН'!$F$12</f>
        <v>171.93440459999999</v>
      </c>
      <c r="I177" s="36">
        <f>SUMIFS(СВЦЭМ!$E$33:$E$776,СВЦЭМ!$A$33:$A$776,$A177,СВЦЭМ!$B$33:$B$776,I$155)+'СЕТ СН'!$F$12</f>
        <v>173.69452089000001</v>
      </c>
      <c r="J177" s="36">
        <f>SUMIFS(СВЦЭМ!$E$33:$E$776,СВЦЭМ!$A$33:$A$776,$A177,СВЦЭМ!$B$33:$B$776,J$155)+'СЕТ СН'!$F$12</f>
        <v>166.8484934</v>
      </c>
      <c r="K177" s="36">
        <f>SUMIFS(СВЦЭМ!$E$33:$E$776,СВЦЭМ!$A$33:$A$776,$A177,СВЦЭМ!$B$33:$B$776,K$155)+'СЕТ СН'!$F$12</f>
        <v>159.45164446999999</v>
      </c>
      <c r="L177" s="36">
        <f>SUMIFS(СВЦЭМ!$E$33:$E$776,СВЦЭМ!$A$33:$A$776,$A177,СВЦЭМ!$B$33:$B$776,L$155)+'СЕТ СН'!$F$12</f>
        <v>152.31341825999999</v>
      </c>
      <c r="M177" s="36">
        <f>SUMIFS(СВЦЭМ!$E$33:$E$776,СВЦЭМ!$A$33:$A$776,$A177,СВЦЭМ!$B$33:$B$776,M$155)+'СЕТ СН'!$F$12</f>
        <v>143.50148948</v>
      </c>
      <c r="N177" s="36">
        <f>SUMIFS(СВЦЭМ!$E$33:$E$776,СВЦЭМ!$A$33:$A$776,$A177,СВЦЭМ!$B$33:$B$776,N$155)+'СЕТ СН'!$F$12</f>
        <v>135.57907971</v>
      </c>
      <c r="O177" s="36">
        <f>SUMIFS(СВЦЭМ!$E$33:$E$776,СВЦЭМ!$A$33:$A$776,$A177,СВЦЭМ!$B$33:$B$776,O$155)+'СЕТ СН'!$F$12</f>
        <v>129.55958881999999</v>
      </c>
      <c r="P177" s="36">
        <f>SUMIFS(СВЦЭМ!$E$33:$E$776,СВЦЭМ!$A$33:$A$776,$A177,СВЦЭМ!$B$33:$B$776,P$155)+'СЕТ СН'!$F$12</f>
        <v>130.27421662</v>
      </c>
      <c r="Q177" s="36">
        <f>SUMIFS(СВЦЭМ!$E$33:$E$776,СВЦЭМ!$A$33:$A$776,$A177,СВЦЭМ!$B$33:$B$776,Q$155)+'СЕТ СН'!$F$12</f>
        <v>131.02836794999999</v>
      </c>
      <c r="R177" s="36">
        <f>SUMIFS(СВЦЭМ!$E$33:$E$776,СВЦЭМ!$A$33:$A$776,$A177,СВЦЭМ!$B$33:$B$776,R$155)+'СЕТ СН'!$F$12</f>
        <v>131.4331119</v>
      </c>
      <c r="S177" s="36">
        <f>SUMIFS(СВЦЭМ!$E$33:$E$776,СВЦЭМ!$A$33:$A$776,$A177,СВЦЭМ!$B$33:$B$776,S$155)+'СЕТ СН'!$F$12</f>
        <v>131.47566663000001</v>
      </c>
      <c r="T177" s="36">
        <f>SUMIFS(СВЦЭМ!$E$33:$E$776,СВЦЭМ!$A$33:$A$776,$A177,СВЦЭМ!$B$33:$B$776,T$155)+'СЕТ СН'!$F$12</f>
        <v>129.21105467999999</v>
      </c>
      <c r="U177" s="36">
        <f>SUMIFS(СВЦЭМ!$E$33:$E$776,СВЦЭМ!$A$33:$A$776,$A177,СВЦЭМ!$B$33:$B$776,U$155)+'СЕТ СН'!$F$12</f>
        <v>128.08986566999999</v>
      </c>
      <c r="V177" s="36">
        <f>SUMIFS(СВЦЭМ!$E$33:$E$776,СВЦЭМ!$A$33:$A$776,$A177,СВЦЭМ!$B$33:$B$776,V$155)+'СЕТ СН'!$F$12</f>
        <v>126.89290278999999</v>
      </c>
      <c r="W177" s="36">
        <f>SUMIFS(СВЦЭМ!$E$33:$E$776,СВЦЭМ!$A$33:$A$776,$A177,СВЦЭМ!$B$33:$B$776,W$155)+'СЕТ СН'!$F$12</f>
        <v>127.63062936999999</v>
      </c>
      <c r="X177" s="36">
        <f>SUMIFS(СВЦЭМ!$E$33:$E$776,СВЦЭМ!$A$33:$A$776,$A177,СВЦЭМ!$B$33:$B$776,X$155)+'СЕТ СН'!$F$12</f>
        <v>130.90396103</v>
      </c>
      <c r="Y177" s="36">
        <f>SUMIFS(СВЦЭМ!$E$33:$E$776,СВЦЭМ!$A$33:$A$776,$A177,СВЦЭМ!$B$33:$B$776,Y$155)+'СЕТ СН'!$F$12</f>
        <v>152.64579248000001</v>
      </c>
    </row>
    <row r="178" spans="1:27" ht="15.75" x14ac:dyDescent="0.2">
      <c r="A178" s="35">
        <f t="shared" si="4"/>
        <v>44066</v>
      </c>
      <c r="B178" s="36">
        <f>SUMIFS(СВЦЭМ!$E$33:$E$776,СВЦЭМ!$A$33:$A$776,$A178,СВЦЭМ!$B$33:$B$776,B$155)+'СЕТ СН'!$F$12</f>
        <v>163.90891918</v>
      </c>
      <c r="C178" s="36">
        <f>SUMIFS(СВЦЭМ!$E$33:$E$776,СВЦЭМ!$A$33:$A$776,$A178,СВЦЭМ!$B$33:$B$776,C$155)+'СЕТ СН'!$F$12</f>
        <v>168.93408070999999</v>
      </c>
      <c r="D178" s="36">
        <f>SUMIFS(СВЦЭМ!$E$33:$E$776,СВЦЭМ!$A$33:$A$776,$A178,СВЦЭМ!$B$33:$B$776,D$155)+'СЕТ СН'!$F$12</f>
        <v>174.30364438999999</v>
      </c>
      <c r="E178" s="36">
        <f>SUMIFS(СВЦЭМ!$E$33:$E$776,СВЦЭМ!$A$33:$A$776,$A178,СВЦЭМ!$B$33:$B$776,E$155)+'СЕТ СН'!$F$12</f>
        <v>177.60240142000001</v>
      </c>
      <c r="F178" s="36">
        <f>SUMIFS(СВЦЭМ!$E$33:$E$776,СВЦЭМ!$A$33:$A$776,$A178,СВЦЭМ!$B$33:$B$776,F$155)+'СЕТ СН'!$F$12</f>
        <v>178.52134593</v>
      </c>
      <c r="G178" s="36">
        <f>SUMIFS(СВЦЭМ!$E$33:$E$776,СВЦЭМ!$A$33:$A$776,$A178,СВЦЭМ!$B$33:$B$776,G$155)+'СЕТ СН'!$F$12</f>
        <v>178.62937502</v>
      </c>
      <c r="H178" s="36">
        <f>SUMIFS(СВЦЭМ!$E$33:$E$776,СВЦЭМ!$A$33:$A$776,$A178,СВЦЭМ!$B$33:$B$776,H$155)+'СЕТ СН'!$F$12</f>
        <v>175.93733585999999</v>
      </c>
      <c r="I178" s="36">
        <f>SUMIFS(СВЦЭМ!$E$33:$E$776,СВЦЭМ!$A$33:$A$776,$A178,СВЦЭМ!$B$33:$B$776,I$155)+'СЕТ СН'!$F$12</f>
        <v>170.78090148999999</v>
      </c>
      <c r="J178" s="36">
        <f>SUMIFS(СВЦЭМ!$E$33:$E$776,СВЦЭМ!$A$33:$A$776,$A178,СВЦЭМ!$B$33:$B$776,J$155)+'СЕТ СН'!$F$12</f>
        <v>168.43273995000001</v>
      </c>
      <c r="K178" s="36">
        <f>SUMIFS(СВЦЭМ!$E$33:$E$776,СВЦЭМ!$A$33:$A$776,$A178,СВЦЭМ!$B$33:$B$776,K$155)+'СЕТ СН'!$F$12</f>
        <v>163.72378627000001</v>
      </c>
      <c r="L178" s="36">
        <f>SUMIFS(СВЦЭМ!$E$33:$E$776,СВЦЭМ!$A$33:$A$776,$A178,СВЦЭМ!$B$33:$B$776,L$155)+'СЕТ СН'!$F$12</f>
        <v>155.12189495999999</v>
      </c>
      <c r="M178" s="36">
        <f>SUMIFS(СВЦЭМ!$E$33:$E$776,СВЦЭМ!$A$33:$A$776,$A178,СВЦЭМ!$B$33:$B$776,M$155)+'СЕТ СН'!$F$12</f>
        <v>141.81476942</v>
      </c>
      <c r="N178" s="36">
        <f>SUMIFS(СВЦЭМ!$E$33:$E$776,СВЦЭМ!$A$33:$A$776,$A178,СВЦЭМ!$B$33:$B$776,N$155)+'СЕТ СН'!$F$12</f>
        <v>129.82611365</v>
      </c>
      <c r="O178" s="36">
        <f>SUMIFS(СВЦЭМ!$E$33:$E$776,СВЦЭМ!$A$33:$A$776,$A178,СВЦЭМ!$B$33:$B$776,O$155)+'СЕТ СН'!$F$12</f>
        <v>126.01800572</v>
      </c>
      <c r="P178" s="36">
        <f>SUMIFS(СВЦЭМ!$E$33:$E$776,СВЦЭМ!$A$33:$A$776,$A178,СВЦЭМ!$B$33:$B$776,P$155)+'СЕТ СН'!$F$12</f>
        <v>127.44798394</v>
      </c>
      <c r="Q178" s="36">
        <f>SUMIFS(СВЦЭМ!$E$33:$E$776,СВЦЭМ!$A$33:$A$776,$A178,СВЦЭМ!$B$33:$B$776,Q$155)+'СЕТ СН'!$F$12</f>
        <v>127.05688001</v>
      </c>
      <c r="R178" s="36">
        <f>SUMIFS(СВЦЭМ!$E$33:$E$776,СВЦЭМ!$A$33:$A$776,$A178,СВЦЭМ!$B$33:$B$776,R$155)+'СЕТ СН'!$F$12</f>
        <v>126.58511166</v>
      </c>
      <c r="S178" s="36">
        <f>SUMIFS(СВЦЭМ!$E$33:$E$776,СВЦЭМ!$A$33:$A$776,$A178,СВЦЭМ!$B$33:$B$776,S$155)+'СЕТ СН'!$F$12</f>
        <v>127.39985529</v>
      </c>
      <c r="T178" s="36">
        <f>SUMIFS(СВЦЭМ!$E$33:$E$776,СВЦЭМ!$A$33:$A$776,$A178,СВЦЭМ!$B$33:$B$776,T$155)+'СЕТ СН'!$F$12</f>
        <v>127.62874481</v>
      </c>
      <c r="U178" s="36">
        <f>SUMIFS(СВЦЭМ!$E$33:$E$776,СВЦЭМ!$A$33:$A$776,$A178,СВЦЭМ!$B$33:$B$776,U$155)+'СЕТ СН'!$F$12</f>
        <v>124.94442262</v>
      </c>
      <c r="V178" s="36">
        <f>SUMIFS(СВЦЭМ!$E$33:$E$776,СВЦЭМ!$A$33:$A$776,$A178,СВЦЭМ!$B$33:$B$776,V$155)+'СЕТ СН'!$F$12</f>
        <v>123.26941216</v>
      </c>
      <c r="W178" s="36">
        <f>SUMIFS(СВЦЭМ!$E$33:$E$776,СВЦЭМ!$A$33:$A$776,$A178,СВЦЭМ!$B$33:$B$776,W$155)+'СЕТ СН'!$F$12</f>
        <v>123.8746704</v>
      </c>
      <c r="X178" s="36">
        <f>SUMIFS(СВЦЭМ!$E$33:$E$776,СВЦЭМ!$A$33:$A$776,$A178,СВЦЭМ!$B$33:$B$776,X$155)+'СЕТ СН'!$F$12</f>
        <v>130.18170573</v>
      </c>
      <c r="Y178" s="36">
        <f>SUMIFS(СВЦЭМ!$E$33:$E$776,СВЦЭМ!$A$33:$A$776,$A178,СВЦЭМ!$B$33:$B$776,Y$155)+'СЕТ СН'!$F$12</f>
        <v>149.89555192</v>
      </c>
    </row>
    <row r="179" spans="1:27" ht="15.75" x14ac:dyDescent="0.2">
      <c r="A179" s="35">
        <f t="shared" si="4"/>
        <v>44067</v>
      </c>
      <c r="B179" s="36">
        <f>SUMIFS(СВЦЭМ!$E$33:$E$776,СВЦЭМ!$A$33:$A$776,$A179,СВЦЭМ!$B$33:$B$776,B$155)+'СЕТ СН'!$F$12</f>
        <v>156.14269246999999</v>
      </c>
      <c r="C179" s="36">
        <f>SUMIFS(СВЦЭМ!$E$33:$E$776,СВЦЭМ!$A$33:$A$776,$A179,СВЦЭМ!$B$33:$B$776,C$155)+'СЕТ СН'!$F$12</f>
        <v>164.39180834000001</v>
      </c>
      <c r="D179" s="36">
        <f>SUMIFS(СВЦЭМ!$E$33:$E$776,СВЦЭМ!$A$33:$A$776,$A179,СВЦЭМ!$B$33:$B$776,D$155)+'СЕТ СН'!$F$12</f>
        <v>167.71983388000001</v>
      </c>
      <c r="E179" s="36">
        <f>SUMIFS(СВЦЭМ!$E$33:$E$776,СВЦЭМ!$A$33:$A$776,$A179,СВЦЭМ!$B$33:$B$776,E$155)+'СЕТ СН'!$F$12</f>
        <v>169.10539098999999</v>
      </c>
      <c r="F179" s="36">
        <f>SUMIFS(СВЦЭМ!$E$33:$E$776,СВЦЭМ!$A$33:$A$776,$A179,СВЦЭМ!$B$33:$B$776,F$155)+'СЕТ СН'!$F$12</f>
        <v>169.73146039</v>
      </c>
      <c r="G179" s="36">
        <f>SUMIFS(СВЦЭМ!$E$33:$E$776,СВЦЭМ!$A$33:$A$776,$A179,СВЦЭМ!$B$33:$B$776,G$155)+'СЕТ СН'!$F$12</f>
        <v>167.68459669999999</v>
      </c>
      <c r="H179" s="36">
        <f>SUMIFS(СВЦЭМ!$E$33:$E$776,СВЦЭМ!$A$33:$A$776,$A179,СВЦЭМ!$B$33:$B$776,H$155)+'СЕТ СН'!$F$12</f>
        <v>166.24308672999999</v>
      </c>
      <c r="I179" s="36">
        <f>SUMIFS(СВЦЭМ!$E$33:$E$776,СВЦЭМ!$A$33:$A$776,$A179,СВЦЭМ!$B$33:$B$776,I$155)+'СЕТ СН'!$F$12</f>
        <v>181.49021877999999</v>
      </c>
      <c r="J179" s="36">
        <f>SUMIFS(СВЦЭМ!$E$33:$E$776,СВЦЭМ!$A$33:$A$776,$A179,СВЦЭМ!$B$33:$B$776,J$155)+'СЕТ СН'!$F$12</f>
        <v>171.24342325999999</v>
      </c>
      <c r="K179" s="36">
        <f>SUMIFS(СВЦЭМ!$E$33:$E$776,СВЦЭМ!$A$33:$A$776,$A179,СВЦЭМ!$B$33:$B$776,K$155)+'СЕТ СН'!$F$12</f>
        <v>165.88758229000001</v>
      </c>
      <c r="L179" s="36">
        <f>SUMIFS(СВЦЭМ!$E$33:$E$776,СВЦЭМ!$A$33:$A$776,$A179,СВЦЭМ!$B$33:$B$776,L$155)+'СЕТ СН'!$F$12</f>
        <v>160.5866609</v>
      </c>
      <c r="M179" s="36">
        <f>SUMIFS(СВЦЭМ!$E$33:$E$776,СВЦЭМ!$A$33:$A$776,$A179,СВЦЭМ!$B$33:$B$776,M$155)+'СЕТ СН'!$F$12</f>
        <v>149.64595137000001</v>
      </c>
      <c r="N179" s="36">
        <f>SUMIFS(СВЦЭМ!$E$33:$E$776,СВЦЭМ!$A$33:$A$776,$A179,СВЦЭМ!$B$33:$B$776,N$155)+'СЕТ СН'!$F$12</f>
        <v>140.8496629</v>
      </c>
      <c r="O179" s="36">
        <f>SUMIFS(СВЦЭМ!$E$33:$E$776,СВЦЭМ!$A$33:$A$776,$A179,СВЦЭМ!$B$33:$B$776,O$155)+'СЕТ СН'!$F$12</f>
        <v>134.82171023000001</v>
      </c>
      <c r="P179" s="36">
        <f>SUMIFS(СВЦЭМ!$E$33:$E$776,СВЦЭМ!$A$33:$A$776,$A179,СВЦЭМ!$B$33:$B$776,P$155)+'СЕТ СН'!$F$12</f>
        <v>135.99884642000001</v>
      </c>
      <c r="Q179" s="36">
        <f>SUMIFS(СВЦЭМ!$E$33:$E$776,СВЦЭМ!$A$33:$A$776,$A179,СВЦЭМ!$B$33:$B$776,Q$155)+'СЕТ СН'!$F$12</f>
        <v>134.79442594</v>
      </c>
      <c r="R179" s="36">
        <f>SUMIFS(СВЦЭМ!$E$33:$E$776,СВЦЭМ!$A$33:$A$776,$A179,СВЦЭМ!$B$33:$B$776,R$155)+'СЕТ СН'!$F$12</f>
        <v>134.81500219</v>
      </c>
      <c r="S179" s="36">
        <f>SUMIFS(СВЦЭМ!$E$33:$E$776,СВЦЭМ!$A$33:$A$776,$A179,СВЦЭМ!$B$33:$B$776,S$155)+'СЕТ СН'!$F$12</f>
        <v>135.29520890000001</v>
      </c>
      <c r="T179" s="36">
        <f>SUMIFS(СВЦЭМ!$E$33:$E$776,СВЦЭМ!$A$33:$A$776,$A179,СВЦЭМ!$B$33:$B$776,T$155)+'СЕТ СН'!$F$12</f>
        <v>135.88705163</v>
      </c>
      <c r="U179" s="36">
        <f>SUMIFS(СВЦЭМ!$E$33:$E$776,СВЦЭМ!$A$33:$A$776,$A179,СВЦЭМ!$B$33:$B$776,U$155)+'СЕТ СН'!$F$12</f>
        <v>135.95907557999999</v>
      </c>
      <c r="V179" s="36">
        <f>SUMIFS(СВЦЭМ!$E$33:$E$776,СВЦЭМ!$A$33:$A$776,$A179,СВЦЭМ!$B$33:$B$776,V$155)+'СЕТ СН'!$F$12</f>
        <v>134.39840189</v>
      </c>
      <c r="W179" s="36">
        <f>SUMIFS(СВЦЭМ!$E$33:$E$776,СВЦЭМ!$A$33:$A$776,$A179,СВЦЭМ!$B$33:$B$776,W$155)+'СЕТ СН'!$F$12</f>
        <v>132.75863817000001</v>
      </c>
      <c r="X179" s="36">
        <f>SUMIFS(СВЦЭМ!$E$33:$E$776,СВЦЭМ!$A$33:$A$776,$A179,СВЦЭМ!$B$33:$B$776,X$155)+'СЕТ СН'!$F$12</f>
        <v>138.89444635999999</v>
      </c>
      <c r="Y179" s="36">
        <f>SUMIFS(СВЦЭМ!$E$33:$E$776,СВЦЭМ!$A$33:$A$776,$A179,СВЦЭМ!$B$33:$B$776,Y$155)+'СЕТ СН'!$F$12</f>
        <v>161.38239589</v>
      </c>
    </row>
    <row r="180" spans="1:27" ht="15.75" x14ac:dyDescent="0.2">
      <c r="A180" s="35">
        <f t="shared" si="4"/>
        <v>44068</v>
      </c>
      <c r="B180" s="36">
        <f>SUMIFS(СВЦЭМ!$E$33:$E$776,СВЦЭМ!$A$33:$A$776,$A180,СВЦЭМ!$B$33:$B$776,B$155)+'СЕТ СН'!$F$12</f>
        <v>157.83189701000001</v>
      </c>
      <c r="C180" s="36">
        <f>SUMIFS(СВЦЭМ!$E$33:$E$776,СВЦЭМ!$A$33:$A$776,$A180,СВЦЭМ!$B$33:$B$776,C$155)+'СЕТ СН'!$F$12</f>
        <v>165.03080793999999</v>
      </c>
      <c r="D180" s="36">
        <f>SUMIFS(СВЦЭМ!$E$33:$E$776,СВЦЭМ!$A$33:$A$776,$A180,СВЦЭМ!$B$33:$B$776,D$155)+'СЕТ СН'!$F$12</f>
        <v>169.34276607000001</v>
      </c>
      <c r="E180" s="36">
        <f>SUMIFS(СВЦЭМ!$E$33:$E$776,СВЦЭМ!$A$33:$A$776,$A180,СВЦЭМ!$B$33:$B$776,E$155)+'СЕТ СН'!$F$12</f>
        <v>170.25235749999999</v>
      </c>
      <c r="F180" s="36">
        <f>SUMIFS(СВЦЭМ!$E$33:$E$776,СВЦЭМ!$A$33:$A$776,$A180,СВЦЭМ!$B$33:$B$776,F$155)+'СЕТ СН'!$F$12</f>
        <v>171.06028377999999</v>
      </c>
      <c r="G180" s="36">
        <f>SUMIFS(СВЦЭМ!$E$33:$E$776,СВЦЭМ!$A$33:$A$776,$A180,СВЦЭМ!$B$33:$B$776,G$155)+'СЕТ СН'!$F$12</f>
        <v>169.2642065</v>
      </c>
      <c r="H180" s="36">
        <f>SUMIFS(СВЦЭМ!$E$33:$E$776,СВЦЭМ!$A$33:$A$776,$A180,СВЦЭМ!$B$33:$B$776,H$155)+'СЕТ СН'!$F$12</f>
        <v>172.14446053</v>
      </c>
      <c r="I180" s="36">
        <f>SUMIFS(СВЦЭМ!$E$33:$E$776,СВЦЭМ!$A$33:$A$776,$A180,СВЦЭМ!$B$33:$B$776,I$155)+'СЕТ СН'!$F$12</f>
        <v>178.51103087000001</v>
      </c>
      <c r="J180" s="36">
        <f>SUMIFS(СВЦЭМ!$E$33:$E$776,СВЦЭМ!$A$33:$A$776,$A180,СВЦЭМ!$B$33:$B$776,J$155)+'СЕТ СН'!$F$12</f>
        <v>175.45602638</v>
      </c>
      <c r="K180" s="36">
        <f>SUMIFS(СВЦЭМ!$E$33:$E$776,СВЦЭМ!$A$33:$A$776,$A180,СВЦЭМ!$B$33:$B$776,K$155)+'СЕТ СН'!$F$12</f>
        <v>167.96473717000001</v>
      </c>
      <c r="L180" s="36">
        <f>SUMIFS(СВЦЭМ!$E$33:$E$776,СВЦЭМ!$A$33:$A$776,$A180,СВЦЭМ!$B$33:$B$776,L$155)+'СЕТ СН'!$F$12</f>
        <v>163.75319476000001</v>
      </c>
      <c r="M180" s="36">
        <f>SUMIFS(СВЦЭМ!$E$33:$E$776,СВЦЭМ!$A$33:$A$776,$A180,СВЦЭМ!$B$33:$B$776,M$155)+'СЕТ СН'!$F$12</f>
        <v>149.55899736000001</v>
      </c>
      <c r="N180" s="36">
        <f>SUMIFS(СВЦЭМ!$E$33:$E$776,СВЦЭМ!$A$33:$A$776,$A180,СВЦЭМ!$B$33:$B$776,N$155)+'СЕТ СН'!$F$12</f>
        <v>139.36454329</v>
      </c>
      <c r="O180" s="36">
        <f>SUMIFS(СВЦЭМ!$E$33:$E$776,СВЦЭМ!$A$33:$A$776,$A180,СВЦЭМ!$B$33:$B$776,O$155)+'СЕТ СН'!$F$12</f>
        <v>133.99288962</v>
      </c>
      <c r="P180" s="36">
        <f>SUMIFS(СВЦЭМ!$E$33:$E$776,СВЦЭМ!$A$33:$A$776,$A180,СВЦЭМ!$B$33:$B$776,P$155)+'СЕТ СН'!$F$12</f>
        <v>135.72437095999999</v>
      </c>
      <c r="Q180" s="36">
        <f>SUMIFS(СВЦЭМ!$E$33:$E$776,СВЦЭМ!$A$33:$A$776,$A180,СВЦЭМ!$B$33:$B$776,Q$155)+'СЕТ СН'!$F$12</f>
        <v>135.08462660000001</v>
      </c>
      <c r="R180" s="36">
        <f>SUMIFS(СВЦЭМ!$E$33:$E$776,СВЦЭМ!$A$33:$A$776,$A180,СВЦЭМ!$B$33:$B$776,R$155)+'СЕТ СН'!$F$12</f>
        <v>134.40174037</v>
      </c>
      <c r="S180" s="36">
        <f>SUMIFS(СВЦЭМ!$E$33:$E$776,СВЦЭМ!$A$33:$A$776,$A180,СВЦЭМ!$B$33:$B$776,S$155)+'СЕТ СН'!$F$12</f>
        <v>135.09476436</v>
      </c>
      <c r="T180" s="36">
        <f>SUMIFS(СВЦЭМ!$E$33:$E$776,СВЦЭМ!$A$33:$A$776,$A180,СВЦЭМ!$B$33:$B$776,T$155)+'СЕТ СН'!$F$12</f>
        <v>135.18916161999999</v>
      </c>
      <c r="U180" s="36">
        <f>SUMIFS(СВЦЭМ!$E$33:$E$776,СВЦЭМ!$A$33:$A$776,$A180,СВЦЭМ!$B$33:$B$776,U$155)+'СЕТ СН'!$F$12</f>
        <v>134.13460022999999</v>
      </c>
      <c r="V180" s="36">
        <f>SUMIFS(СВЦЭМ!$E$33:$E$776,СВЦЭМ!$A$33:$A$776,$A180,СВЦЭМ!$B$33:$B$776,V$155)+'СЕТ СН'!$F$12</f>
        <v>129.89834393999999</v>
      </c>
      <c r="W180" s="36">
        <f>SUMIFS(СВЦЭМ!$E$33:$E$776,СВЦЭМ!$A$33:$A$776,$A180,СВЦЭМ!$B$33:$B$776,W$155)+'СЕТ СН'!$F$12</f>
        <v>125.88161144</v>
      </c>
      <c r="X180" s="36">
        <f>SUMIFS(СВЦЭМ!$E$33:$E$776,СВЦЭМ!$A$33:$A$776,$A180,СВЦЭМ!$B$33:$B$776,X$155)+'СЕТ СН'!$F$12</f>
        <v>130.70242557</v>
      </c>
      <c r="Y180" s="36">
        <f>SUMIFS(СВЦЭМ!$E$33:$E$776,СВЦЭМ!$A$33:$A$776,$A180,СВЦЭМ!$B$33:$B$776,Y$155)+'СЕТ СН'!$F$12</f>
        <v>151.56060133</v>
      </c>
    </row>
    <row r="181" spans="1:27" ht="15.75" x14ac:dyDescent="0.2">
      <c r="A181" s="35">
        <f t="shared" si="4"/>
        <v>44069</v>
      </c>
      <c r="B181" s="36">
        <f>SUMIFS(СВЦЭМ!$E$33:$E$776,СВЦЭМ!$A$33:$A$776,$A181,СВЦЭМ!$B$33:$B$776,B$155)+'СЕТ СН'!$F$12</f>
        <v>159.85705164999999</v>
      </c>
      <c r="C181" s="36">
        <f>SUMIFS(СВЦЭМ!$E$33:$E$776,СВЦЭМ!$A$33:$A$776,$A181,СВЦЭМ!$B$33:$B$776,C$155)+'СЕТ СН'!$F$12</f>
        <v>167.36610020000001</v>
      </c>
      <c r="D181" s="36">
        <f>SUMIFS(СВЦЭМ!$E$33:$E$776,СВЦЭМ!$A$33:$A$776,$A181,СВЦЭМ!$B$33:$B$776,D$155)+'СЕТ СН'!$F$12</f>
        <v>171.28511068</v>
      </c>
      <c r="E181" s="36">
        <f>SUMIFS(СВЦЭМ!$E$33:$E$776,СВЦЭМ!$A$33:$A$776,$A181,СВЦЭМ!$B$33:$B$776,E$155)+'СЕТ СН'!$F$12</f>
        <v>172.61820053</v>
      </c>
      <c r="F181" s="36">
        <f>SUMIFS(СВЦЭМ!$E$33:$E$776,СВЦЭМ!$A$33:$A$776,$A181,СВЦЭМ!$B$33:$B$776,F$155)+'СЕТ СН'!$F$12</f>
        <v>172.21098846000001</v>
      </c>
      <c r="G181" s="36">
        <f>SUMIFS(СВЦЭМ!$E$33:$E$776,СВЦЭМ!$A$33:$A$776,$A181,СВЦЭМ!$B$33:$B$776,G$155)+'СЕТ СН'!$F$12</f>
        <v>171.96455399000001</v>
      </c>
      <c r="H181" s="36">
        <f>SUMIFS(СВЦЭМ!$E$33:$E$776,СВЦЭМ!$A$33:$A$776,$A181,СВЦЭМ!$B$33:$B$776,H$155)+'СЕТ СН'!$F$12</f>
        <v>173.01235982</v>
      </c>
      <c r="I181" s="36">
        <f>SUMIFS(СВЦЭМ!$E$33:$E$776,СВЦЭМ!$A$33:$A$776,$A181,СВЦЭМ!$B$33:$B$776,I$155)+'СЕТ СН'!$F$12</f>
        <v>178.16481453</v>
      </c>
      <c r="J181" s="36">
        <f>SUMIFS(СВЦЭМ!$E$33:$E$776,СВЦЭМ!$A$33:$A$776,$A181,СВЦЭМ!$B$33:$B$776,J$155)+'СЕТ СН'!$F$12</f>
        <v>173.53660740999999</v>
      </c>
      <c r="K181" s="36">
        <f>SUMIFS(СВЦЭМ!$E$33:$E$776,СВЦЭМ!$A$33:$A$776,$A181,СВЦЭМ!$B$33:$B$776,K$155)+'СЕТ СН'!$F$12</f>
        <v>156.43133972000001</v>
      </c>
      <c r="L181" s="36">
        <f>SUMIFS(СВЦЭМ!$E$33:$E$776,СВЦЭМ!$A$33:$A$776,$A181,СВЦЭМ!$B$33:$B$776,L$155)+'СЕТ СН'!$F$12</f>
        <v>152.38827287999999</v>
      </c>
      <c r="M181" s="36">
        <f>SUMIFS(СВЦЭМ!$E$33:$E$776,СВЦЭМ!$A$33:$A$776,$A181,СВЦЭМ!$B$33:$B$776,M$155)+'СЕТ СН'!$F$12</f>
        <v>139.45451086</v>
      </c>
      <c r="N181" s="36">
        <f>SUMIFS(СВЦЭМ!$E$33:$E$776,СВЦЭМ!$A$33:$A$776,$A181,СВЦЭМ!$B$33:$B$776,N$155)+'СЕТ СН'!$F$12</f>
        <v>129.59327637000001</v>
      </c>
      <c r="O181" s="36">
        <f>SUMIFS(СВЦЭМ!$E$33:$E$776,СВЦЭМ!$A$33:$A$776,$A181,СВЦЭМ!$B$33:$B$776,O$155)+'СЕТ СН'!$F$12</f>
        <v>124.66372742999999</v>
      </c>
      <c r="P181" s="36">
        <f>SUMIFS(СВЦЭМ!$E$33:$E$776,СВЦЭМ!$A$33:$A$776,$A181,СВЦЭМ!$B$33:$B$776,P$155)+'СЕТ СН'!$F$12</f>
        <v>124.65052085000001</v>
      </c>
      <c r="Q181" s="36">
        <f>SUMIFS(СВЦЭМ!$E$33:$E$776,СВЦЭМ!$A$33:$A$776,$A181,СВЦЭМ!$B$33:$B$776,Q$155)+'СЕТ СН'!$F$12</f>
        <v>123.91256524000001</v>
      </c>
      <c r="R181" s="36">
        <f>SUMIFS(СВЦЭМ!$E$33:$E$776,СВЦЭМ!$A$33:$A$776,$A181,СВЦЭМ!$B$33:$B$776,R$155)+'СЕТ СН'!$F$12</f>
        <v>125.02200661000001</v>
      </c>
      <c r="S181" s="36">
        <f>SUMIFS(СВЦЭМ!$E$33:$E$776,СВЦЭМ!$A$33:$A$776,$A181,СВЦЭМ!$B$33:$B$776,S$155)+'СЕТ СН'!$F$12</f>
        <v>125.67572924</v>
      </c>
      <c r="T181" s="36">
        <f>SUMIFS(СВЦЭМ!$E$33:$E$776,СВЦЭМ!$A$33:$A$776,$A181,СВЦЭМ!$B$33:$B$776,T$155)+'СЕТ СН'!$F$12</f>
        <v>124.03969993</v>
      </c>
      <c r="U181" s="36">
        <f>SUMIFS(СВЦЭМ!$E$33:$E$776,СВЦЭМ!$A$33:$A$776,$A181,СВЦЭМ!$B$33:$B$776,U$155)+'СЕТ СН'!$F$12</f>
        <v>124.72982837000001</v>
      </c>
      <c r="V181" s="36">
        <f>SUMIFS(СВЦЭМ!$E$33:$E$776,СВЦЭМ!$A$33:$A$776,$A181,СВЦЭМ!$B$33:$B$776,V$155)+'СЕТ СН'!$F$12</f>
        <v>126.20179016</v>
      </c>
      <c r="W181" s="36">
        <f>SUMIFS(СВЦЭМ!$E$33:$E$776,СВЦЭМ!$A$33:$A$776,$A181,СВЦЭМ!$B$33:$B$776,W$155)+'СЕТ СН'!$F$12</f>
        <v>127.60422119</v>
      </c>
      <c r="X181" s="36">
        <f>SUMIFS(СВЦЭМ!$E$33:$E$776,СВЦЭМ!$A$33:$A$776,$A181,СВЦЭМ!$B$33:$B$776,X$155)+'СЕТ СН'!$F$12</f>
        <v>132.07659577999999</v>
      </c>
      <c r="Y181" s="36">
        <f>SUMIFS(СВЦЭМ!$E$33:$E$776,СВЦЭМ!$A$33:$A$776,$A181,СВЦЭМ!$B$33:$B$776,Y$155)+'СЕТ СН'!$F$12</f>
        <v>151.78593584000001</v>
      </c>
    </row>
    <row r="182" spans="1:27" ht="15.75" x14ac:dyDescent="0.2">
      <c r="A182" s="35">
        <f t="shared" si="4"/>
        <v>44070</v>
      </c>
      <c r="B182" s="36">
        <f>SUMIFS(СВЦЭМ!$E$33:$E$776,СВЦЭМ!$A$33:$A$776,$A182,СВЦЭМ!$B$33:$B$776,B$155)+'СЕТ СН'!$F$12</f>
        <v>137.94845287999999</v>
      </c>
      <c r="C182" s="36">
        <f>SUMIFS(СВЦЭМ!$E$33:$E$776,СВЦЭМ!$A$33:$A$776,$A182,СВЦЭМ!$B$33:$B$776,C$155)+'СЕТ СН'!$F$12</f>
        <v>159.38621361</v>
      </c>
      <c r="D182" s="36">
        <f>SUMIFS(СВЦЭМ!$E$33:$E$776,СВЦЭМ!$A$33:$A$776,$A182,СВЦЭМ!$B$33:$B$776,D$155)+'СЕТ СН'!$F$12</f>
        <v>179.188672</v>
      </c>
      <c r="E182" s="36">
        <f>SUMIFS(СВЦЭМ!$E$33:$E$776,СВЦЭМ!$A$33:$A$776,$A182,СВЦЭМ!$B$33:$B$776,E$155)+'СЕТ СН'!$F$12</f>
        <v>183.14935217999999</v>
      </c>
      <c r="F182" s="36">
        <f>SUMIFS(СВЦЭМ!$E$33:$E$776,СВЦЭМ!$A$33:$A$776,$A182,СВЦЭМ!$B$33:$B$776,F$155)+'СЕТ СН'!$F$12</f>
        <v>184.64338551</v>
      </c>
      <c r="G182" s="36">
        <f>SUMIFS(СВЦЭМ!$E$33:$E$776,СВЦЭМ!$A$33:$A$776,$A182,СВЦЭМ!$B$33:$B$776,G$155)+'СЕТ СН'!$F$12</f>
        <v>183.11694603999999</v>
      </c>
      <c r="H182" s="36">
        <f>SUMIFS(СВЦЭМ!$E$33:$E$776,СВЦЭМ!$A$33:$A$776,$A182,СВЦЭМ!$B$33:$B$776,H$155)+'СЕТ СН'!$F$12</f>
        <v>174.36798186999999</v>
      </c>
      <c r="I182" s="36">
        <f>SUMIFS(СВЦЭМ!$E$33:$E$776,СВЦЭМ!$A$33:$A$776,$A182,СВЦЭМ!$B$33:$B$776,I$155)+'СЕТ СН'!$F$12</f>
        <v>157.58372627</v>
      </c>
      <c r="J182" s="36">
        <f>SUMIFS(СВЦЭМ!$E$33:$E$776,СВЦЭМ!$A$33:$A$776,$A182,СВЦЭМ!$B$33:$B$776,J$155)+'СЕТ СН'!$F$12</f>
        <v>147.59434350000001</v>
      </c>
      <c r="K182" s="36">
        <f>SUMIFS(СВЦЭМ!$E$33:$E$776,СВЦЭМ!$A$33:$A$776,$A182,СВЦЭМ!$B$33:$B$776,K$155)+'СЕТ СН'!$F$12</f>
        <v>141.20711079</v>
      </c>
      <c r="L182" s="36">
        <f>SUMIFS(СВЦЭМ!$E$33:$E$776,СВЦЭМ!$A$33:$A$776,$A182,СВЦЭМ!$B$33:$B$776,L$155)+'СЕТ СН'!$F$12</f>
        <v>140.79302817999999</v>
      </c>
      <c r="M182" s="36">
        <f>SUMIFS(СВЦЭМ!$E$33:$E$776,СВЦЭМ!$A$33:$A$776,$A182,СВЦЭМ!$B$33:$B$776,M$155)+'СЕТ СН'!$F$12</f>
        <v>141.53576140000001</v>
      </c>
      <c r="N182" s="36">
        <f>SUMIFS(СВЦЭМ!$E$33:$E$776,СВЦЭМ!$A$33:$A$776,$A182,СВЦЭМ!$B$33:$B$776,N$155)+'СЕТ СН'!$F$12</f>
        <v>139.83271259</v>
      </c>
      <c r="O182" s="36">
        <f>SUMIFS(СВЦЭМ!$E$33:$E$776,СВЦЭМ!$A$33:$A$776,$A182,СВЦЭМ!$B$33:$B$776,O$155)+'СЕТ СН'!$F$12</f>
        <v>139.51434406999999</v>
      </c>
      <c r="P182" s="36">
        <f>SUMIFS(СВЦЭМ!$E$33:$E$776,СВЦЭМ!$A$33:$A$776,$A182,СВЦЭМ!$B$33:$B$776,P$155)+'СЕТ СН'!$F$12</f>
        <v>141.10830831999999</v>
      </c>
      <c r="Q182" s="36">
        <f>SUMIFS(СВЦЭМ!$E$33:$E$776,СВЦЭМ!$A$33:$A$776,$A182,СВЦЭМ!$B$33:$B$776,Q$155)+'СЕТ СН'!$F$12</f>
        <v>141.23342491</v>
      </c>
      <c r="R182" s="36">
        <f>SUMIFS(СВЦЭМ!$E$33:$E$776,СВЦЭМ!$A$33:$A$776,$A182,СВЦЭМ!$B$33:$B$776,R$155)+'СЕТ СН'!$F$12</f>
        <v>139.53289387999999</v>
      </c>
      <c r="S182" s="36">
        <f>SUMIFS(СВЦЭМ!$E$33:$E$776,СВЦЭМ!$A$33:$A$776,$A182,СВЦЭМ!$B$33:$B$776,S$155)+'СЕТ СН'!$F$12</f>
        <v>139.77040124999999</v>
      </c>
      <c r="T182" s="36">
        <f>SUMIFS(СВЦЭМ!$E$33:$E$776,СВЦЭМ!$A$33:$A$776,$A182,СВЦЭМ!$B$33:$B$776,T$155)+'СЕТ СН'!$F$12</f>
        <v>138.66995301</v>
      </c>
      <c r="U182" s="36">
        <f>SUMIFS(СВЦЭМ!$E$33:$E$776,СВЦЭМ!$A$33:$A$776,$A182,СВЦЭМ!$B$33:$B$776,U$155)+'СЕТ СН'!$F$12</f>
        <v>139.81951611</v>
      </c>
      <c r="V182" s="36">
        <f>SUMIFS(СВЦЭМ!$E$33:$E$776,СВЦЭМ!$A$33:$A$776,$A182,СВЦЭМ!$B$33:$B$776,V$155)+'СЕТ СН'!$F$12</f>
        <v>142.57950801000001</v>
      </c>
      <c r="W182" s="36">
        <f>SUMIFS(СВЦЭМ!$E$33:$E$776,СВЦЭМ!$A$33:$A$776,$A182,СВЦЭМ!$B$33:$B$776,W$155)+'СЕТ СН'!$F$12</f>
        <v>142.50116575999999</v>
      </c>
      <c r="X182" s="36">
        <f>SUMIFS(СВЦЭМ!$E$33:$E$776,СВЦЭМ!$A$33:$A$776,$A182,СВЦЭМ!$B$33:$B$776,X$155)+'СЕТ СН'!$F$12</f>
        <v>136.92673055</v>
      </c>
      <c r="Y182" s="36">
        <f>SUMIFS(СВЦЭМ!$E$33:$E$776,СВЦЭМ!$A$33:$A$776,$A182,СВЦЭМ!$B$33:$B$776,Y$155)+'СЕТ СН'!$F$12</f>
        <v>143.47230103000001</v>
      </c>
    </row>
    <row r="183" spans="1:27" ht="15.75" x14ac:dyDescent="0.2">
      <c r="A183" s="35">
        <f t="shared" si="4"/>
        <v>44071</v>
      </c>
      <c r="B183" s="36">
        <f>SUMIFS(СВЦЭМ!$E$33:$E$776,СВЦЭМ!$A$33:$A$776,$A183,СВЦЭМ!$B$33:$B$776,B$155)+'СЕТ СН'!$F$12</f>
        <v>169.60399169999999</v>
      </c>
      <c r="C183" s="36">
        <f>SUMIFS(СВЦЭМ!$E$33:$E$776,СВЦЭМ!$A$33:$A$776,$A183,СВЦЭМ!$B$33:$B$776,C$155)+'СЕТ СН'!$F$12</f>
        <v>173.52690576000001</v>
      </c>
      <c r="D183" s="36">
        <f>SUMIFS(СВЦЭМ!$E$33:$E$776,СВЦЭМ!$A$33:$A$776,$A183,СВЦЭМ!$B$33:$B$776,D$155)+'СЕТ СН'!$F$12</f>
        <v>180.01696344000001</v>
      </c>
      <c r="E183" s="36">
        <f>SUMIFS(СВЦЭМ!$E$33:$E$776,СВЦЭМ!$A$33:$A$776,$A183,СВЦЭМ!$B$33:$B$776,E$155)+'СЕТ СН'!$F$12</f>
        <v>182.76088730999999</v>
      </c>
      <c r="F183" s="36">
        <f>SUMIFS(СВЦЭМ!$E$33:$E$776,СВЦЭМ!$A$33:$A$776,$A183,СВЦЭМ!$B$33:$B$776,F$155)+'СЕТ СН'!$F$12</f>
        <v>184.92951049000001</v>
      </c>
      <c r="G183" s="36">
        <f>SUMIFS(СВЦЭМ!$E$33:$E$776,СВЦЭМ!$A$33:$A$776,$A183,СВЦЭМ!$B$33:$B$776,G$155)+'СЕТ СН'!$F$12</f>
        <v>180.63320454000001</v>
      </c>
      <c r="H183" s="36">
        <f>SUMIFS(СВЦЭМ!$E$33:$E$776,СВЦЭМ!$A$33:$A$776,$A183,СВЦЭМ!$B$33:$B$776,H$155)+'СЕТ СН'!$F$12</f>
        <v>173.18511197999999</v>
      </c>
      <c r="I183" s="36">
        <f>SUMIFS(СВЦЭМ!$E$33:$E$776,СВЦЭМ!$A$33:$A$776,$A183,СВЦЭМ!$B$33:$B$776,I$155)+'СЕТ СН'!$F$12</f>
        <v>161.31210315999999</v>
      </c>
      <c r="J183" s="36">
        <f>SUMIFS(СВЦЭМ!$E$33:$E$776,СВЦЭМ!$A$33:$A$776,$A183,СВЦЭМ!$B$33:$B$776,J$155)+'СЕТ СН'!$F$12</f>
        <v>148.33431615000001</v>
      </c>
      <c r="K183" s="36">
        <f>SUMIFS(СВЦЭМ!$E$33:$E$776,СВЦЭМ!$A$33:$A$776,$A183,СВЦЭМ!$B$33:$B$776,K$155)+'СЕТ СН'!$F$12</f>
        <v>142.44180996</v>
      </c>
      <c r="L183" s="36">
        <f>SUMIFS(СВЦЭМ!$E$33:$E$776,СВЦЭМ!$A$33:$A$776,$A183,СВЦЭМ!$B$33:$B$776,L$155)+'СЕТ СН'!$F$12</f>
        <v>140.89722222</v>
      </c>
      <c r="M183" s="36">
        <f>SUMIFS(СВЦЭМ!$E$33:$E$776,СВЦЭМ!$A$33:$A$776,$A183,СВЦЭМ!$B$33:$B$776,M$155)+'СЕТ СН'!$F$12</f>
        <v>141.60061906999999</v>
      </c>
      <c r="N183" s="36">
        <f>SUMIFS(СВЦЭМ!$E$33:$E$776,СВЦЭМ!$A$33:$A$776,$A183,СВЦЭМ!$B$33:$B$776,N$155)+'СЕТ СН'!$F$12</f>
        <v>141.72162901999999</v>
      </c>
      <c r="O183" s="36">
        <f>SUMIFS(СВЦЭМ!$E$33:$E$776,СВЦЭМ!$A$33:$A$776,$A183,СВЦЭМ!$B$33:$B$776,O$155)+'СЕТ СН'!$F$12</f>
        <v>140.55375237000001</v>
      </c>
      <c r="P183" s="36">
        <f>SUMIFS(СВЦЭМ!$E$33:$E$776,СВЦЭМ!$A$33:$A$776,$A183,СВЦЭМ!$B$33:$B$776,P$155)+'СЕТ СН'!$F$12</f>
        <v>140.91992651000001</v>
      </c>
      <c r="Q183" s="36">
        <f>SUMIFS(СВЦЭМ!$E$33:$E$776,СВЦЭМ!$A$33:$A$776,$A183,СВЦЭМ!$B$33:$B$776,Q$155)+'СЕТ СН'!$F$12</f>
        <v>143.59997709999999</v>
      </c>
      <c r="R183" s="36">
        <f>SUMIFS(СВЦЭМ!$E$33:$E$776,СВЦЭМ!$A$33:$A$776,$A183,СВЦЭМ!$B$33:$B$776,R$155)+'СЕТ СН'!$F$12</f>
        <v>142.84456513999999</v>
      </c>
      <c r="S183" s="36">
        <f>SUMIFS(СВЦЭМ!$E$33:$E$776,СВЦЭМ!$A$33:$A$776,$A183,СВЦЭМ!$B$33:$B$776,S$155)+'СЕТ СН'!$F$12</f>
        <v>143.34505407</v>
      </c>
      <c r="T183" s="36">
        <f>SUMIFS(СВЦЭМ!$E$33:$E$776,СВЦЭМ!$A$33:$A$776,$A183,СВЦЭМ!$B$33:$B$776,T$155)+'СЕТ СН'!$F$12</f>
        <v>142.48674292000001</v>
      </c>
      <c r="U183" s="36">
        <f>SUMIFS(СВЦЭМ!$E$33:$E$776,СВЦЭМ!$A$33:$A$776,$A183,СВЦЭМ!$B$33:$B$776,U$155)+'СЕТ СН'!$F$12</f>
        <v>141.08698795999999</v>
      </c>
      <c r="V183" s="36">
        <f>SUMIFS(СВЦЭМ!$E$33:$E$776,СВЦЭМ!$A$33:$A$776,$A183,СВЦЭМ!$B$33:$B$776,V$155)+'СЕТ СН'!$F$12</f>
        <v>136.00869931</v>
      </c>
      <c r="W183" s="36">
        <f>SUMIFS(СВЦЭМ!$E$33:$E$776,СВЦЭМ!$A$33:$A$776,$A183,СВЦЭМ!$B$33:$B$776,W$155)+'СЕТ СН'!$F$12</f>
        <v>135.67170702999999</v>
      </c>
      <c r="X183" s="36">
        <f>SUMIFS(СВЦЭМ!$E$33:$E$776,СВЦЭМ!$A$33:$A$776,$A183,СВЦЭМ!$B$33:$B$776,X$155)+'СЕТ СН'!$F$12</f>
        <v>146.18569173</v>
      </c>
      <c r="Y183" s="36">
        <f>SUMIFS(СВЦЭМ!$E$33:$E$776,СВЦЭМ!$A$33:$A$776,$A183,СВЦЭМ!$B$33:$B$776,Y$155)+'СЕТ СН'!$F$12</f>
        <v>156.45407306000001</v>
      </c>
    </row>
    <row r="184" spans="1:27" ht="15.75" x14ac:dyDescent="0.2">
      <c r="A184" s="35">
        <f t="shared" si="4"/>
        <v>44072</v>
      </c>
      <c r="B184" s="36">
        <f>SUMIFS(СВЦЭМ!$E$33:$E$776,СВЦЭМ!$A$33:$A$776,$A184,СВЦЭМ!$B$33:$B$776,B$155)+'СЕТ СН'!$F$12</f>
        <v>169.49210754000001</v>
      </c>
      <c r="C184" s="36">
        <f>SUMIFS(СВЦЭМ!$E$33:$E$776,СВЦЭМ!$A$33:$A$776,$A184,СВЦЭМ!$B$33:$B$776,C$155)+'СЕТ СН'!$F$12</f>
        <v>179.31220124999999</v>
      </c>
      <c r="D184" s="36">
        <f>SUMIFS(СВЦЭМ!$E$33:$E$776,СВЦЭМ!$A$33:$A$776,$A184,СВЦЭМ!$B$33:$B$776,D$155)+'СЕТ СН'!$F$12</f>
        <v>187.18288938000001</v>
      </c>
      <c r="E184" s="36">
        <f>SUMIFS(СВЦЭМ!$E$33:$E$776,СВЦЭМ!$A$33:$A$776,$A184,СВЦЭМ!$B$33:$B$776,E$155)+'СЕТ СН'!$F$12</f>
        <v>190.45868159</v>
      </c>
      <c r="F184" s="36">
        <f>SUMIFS(СВЦЭМ!$E$33:$E$776,СВЦЭМ!$A$33:$A$776,$A184,СВЦЭМ!$B$33:$B$776,F$155)+'СЕТ СН'!$F$12</f>
        <v>192.43363446999999</v>
      </c>
      <c r="G184" s="36">
        <f>SUMIFS(СВЦЭМ!$E$33:$E$776,СВЦЭМ!$A$33:$A$776,$A184,СВЦЭМ!$B$33:$B$776,G$155)+'СЕТ СН'!$F$12</f>
        <v>189.21401273000001</v>
      </c>
      <c r="H184" s="36">
        <f>SUMIFS(СВЦЭМ!$E$33:$E$776,СВЦЭМ!$A$33:$A$776,$A184,СВЦЭМ!$B$33:$B$776,H$155)+'СЕТ СН'!$F$12</f>
        <v>183.65775167000001</v>
      </c>
      <c r="I184" s="36">
        <f>SUMIFS(СВЦЭМ!$E$33:$E$776,СВЦЭМ!$A$33:$A$776,$A184,СВЦЭМ!$B$33:$B$776,I$155)+'СЕТ СН'!$F$12</f>
        <v>174.01381631999999</v>
      </c>
      <c r="J184" s="36">
        <f>SUMIFS(СВЦЭМ!$E$33:$E$776,СВЦЭМ!$A$33:$A$776,$A184,СВЦЭМ!$B$33:$B$776,J$155)+'СЕТ СН'!$F$12</f>
        <v>158.70563091</v>
      </c>
      <c r="K184" s="36">
        <f>SUMIFS(СВЦЭМ!$E$33:$E$776,СВЦЭМ!$A$33:$A$776,$A184,СВЦЭМ!$B$33:$B$776,K$155)+'СЕТ СН'!$F$12</f>
        <v>146.11618578</v>
      </c>
      <c r="L184" s="36">
        <f>SUMIFS(СВЦЭМ!$E$33:$E$776,СВЦЭМ!$A$33:$A$776,$A184,СВЦЭМ!$B$33:$B$776,L$155)+'СЕТ СН'!$F$12</f>
        <v>141.91884789</v>
      </c>
      <c r="M184" s="36">
        <f>SUMIFS(СВЦЭМ!$E$33:$E$776,СВЦЭМ!$A$33:$A$776,$A184,СВЦЭМ!$B$33:$B$776,M$155)+'СЕТ СН'!$F$12</f>
        <v>142.19577075999999</v>
      </c>
      <c r="N184" s="36">
        <f>SUMIFS(СВЦЭМ!$E$33:$E$776,СВЦЭМ!$A$33:$A$776,$A184,СВЦЭМ!$B$33:$B$776,N$155)+'СЕТ СН'!$F$12</f>
        <v>144.26893437999999</v>
      </c>
      <c r="O184" s="36">
        <f>SUMIFS(СВЦЭМ!$E$33:$E$776,СВЦЭМ!$A$33:$A$776,$A184,СВЦЭМ!$B$33:$B$776,O$155)+'СЕТ СН'!$F$12</f>
        <v>143.6929499</v>
      </c>
      <c r="P184" s="36">
        <f>SUMIFS(СВЦЭМ!$E$33:$E$776,СВЦЭМ!$A$33:$A$776,$A184,СВЦЭМ!$B$33:$B$776,P$155)+'СЕТ СН'!$F$12</f>
        <v>144.91528740999999</v>
      </c>
      <c r="Q184" s="36">
        <f>SUMIFS(СВЦЭМ!$E$33:$E$776,СВЦЭМ!$A$33:$A$776,$A184,СВЦЭМ!$B$33:$B$776,Q$155)+'СЕТ СН'!$F$12</f>
        <v>148.03071588</v>
      </c>
      <c r="R184" s="36">
        <f>SUMIFS(СВЦЭМ!$E$33:$E$776,СВЦЭМ!$A$33:$A$776,$A184,СВЦЭМ!$B$33:$B$776,R$155)+'СЕТ СН'!$F$12</f>
        <v>149.98774509</v>
      </c>
      <c r="S184" s="36">
        <f>SUMIFS(СВЦЭМ!$E$33:$E$776,СВЦЭМ!$A$33:$A$776,$A184,СВЦЭМ!$B$33:$B$776,S$155)+'СЕТ СН'!$F$12</f>
        <v>148.07748024</v>
      </c>
      <c r="T184" s="36">
        <f>SUMIFS(СВЦЭМ!$E$33:$E$776,СВЦЭМ!$A$33:$A$776,$A184,СВЦЭМ!$B$33:$B$776,T$155)+'СЕТ СН'!$F$12</f>
        <v>147.7389933</v>
      </c>
      <c r="U184" s="36">
        <f>SUMIFS(СВЦЭМ!$E$33:$E$776,СВЦЭМ!$A$33:$A$776,$A184,СВЦЭМ!$B$33:$B$776,U$155)+'СЕТ СН'!$F$12</f>
        <v>147.73455272000001</v>
      </c>
      <c r="V184" s="36">
        <f>SUMIFS(СВЦЭМ!$E$33:$E$776,СВЦЭМ!$A$33:$A$776,$A184,СВЦЭМ!$B$33:$B$776,V$155)+'СЕТ СН'!$F$12</f>
        <v>143.57141593</v>
      </c>
      <c r="W184" s="36">
        <f>SUMIFS(СВЦЭМ!$E$33:$E$776,СВЦЭМ!$A$33:$A$776,$A184,СВЦЭМ!$B$33:$B$776,W$155)+'СЕТ СН'!$F$12</f>
        <v>141.29278493000001</v>
      </c>
      <c r="X184" s="36">
        <f>SUMIFS(СВЦЭМ!$E$33:$E$776,СВЦЭМ!$A$33:$A$776,$A184,СВЦЭМ!$B$33:$B$776,X$155)+'СЕТ СН'!$F$12</f>
        <v>150.17658800000001</v>
      </c>
      <c r="Y184" s="36">
        <f>SUMIFS(СВЦЭМ!$E$33:$E$776,СВЦЭМ!$A$33:$A$776,$A184,СВЦЭМ!$B$33:$B$776,Y$155)+'СЕТ СН'!$F$12</f>
        <v>158.62096048000001</v>
      </c>
    </row>
    <row r="185" spans="1:27" ht="15.75" x14ac:dyDescent="0.2">
      <c r="A185" s="35">
        <f t="shared" si="4"/>
        <v>44073</v>
      </c>
      <c r="B185" s="36">
        <f>SUMIFS(СВЦЭМ!$E$33:$E$776,СВЦЭМ!$A$33:$A$776,$A185,СВЦЭМ!$B$33:$B$776,B$155)+'СЕТ СН'!$F$12</f>
        <v>165.31070722000001</v>
      </c>
      <c r="C185" s="36">
        <f>SUMIFS(СВЦЭМ!$E$33:$E$776,СВЦЭМ!$A$33:$A$776,$A185,СВЦЭМ!$B$33:$B$776,C$155)+'СЕТ СН'!$F$12</f>
        <v>177.49330434999999</v>
      </c>
      <c r="D185" s="36">
        <f>SUMIFS(СВЦЭМ!$E$33:$E$776,СВЦЭМ!$A$33:$A$776,$A185,СВЦЭМ!$B$33:$B$776,D$155)+'СЕТ СН'!$F$12</f>
        <v>186.67555630999999</v>
      </c>
      <c r="E185" s="36">
        <f>SUMIFS(СВЦЭМ!$E$33:$E$776,СВЦЭМ!$A$33:$A$776,$A185,СВЦЭМ!$B$33:$B$776,E$155)+'СЕТ СН'!$F$12</f>
        <v>186.84777763</v>
      </c>
      <c r="F185" s="36">
        <f>SUMIFS(СВЦЭМ!$E$33:$E$776,СВЦЭМ!$A$33:$A$776,$A185,СВЦЭМ!$B$33:$B$776,F$155)+'СЕТ СН'!$F$12</f>
        <v>186.92229001999999</v>
      </c>
      <c r="G185" s="36">
        <f>SUMIFS(СВЦЭМ!$E$33:$E$776,СВЦЭМ!$A$33:$A$776,$A185,СВЦЭМ!$B$33:$B$776,G$155)+'СЕТ СН'!$F$12</f>
        <v>184.81334950999999</v>
      </c>
      <c r="H185" s="36">
        <f>SUMIFS(СВЦЭМ!$E$33:$E$776,СВЦЭМ!$A$33:$A$776,$A185,СВЦЭМ!$B$33:$B$776,H$155)+'СЕТ СН'!$F$12</f>
        <v>183.12501803000001</v>
      </c>
      <c r="I185" s="36">
        <f>SUMIFS(СВЦЭМ!$E$33:$E$776,СВЦЭМ!$A$33:$A$776,$A185,СВЦЭМ!$B$33:$B$776,I$155)+'СЕТ СН'!$F$12</f>
        <v>176.47039018000001</v>
      </c>
      <c r="J185" s="36">
        <f>SUMIFS(СВЦЭМ!$E$33:$E$776,СВЦЭМ!$A$33:$A$776,$A185,СВЦЭМ!$B$33:$B$776,J$155)+'СЕТ СН'!$F$12</f>
        <v>160.76230580999999</v>
      </c>
      <c r="K185" s="36">
        <f>SUMIFS(СВЦЭМ!$E$33:$E$776,СВЦЭМ!$A$33:$A$776,$A185,СВЦЭМ!$B$33:$B$776,K$155)+'СЕТ СН'!$F$12</f>
        <v>146.89081526000001</v>
      </c>
      <c r="L185" s="36">
        <f>SUMIFS(СВЦЭМ!$E$33:$E$776,СВЦЭМ!$A$33:$A$776,$A185,СВЦЭМ!$B$33:$B$776,L$155)+'СЕТ СН'!$F$12</f>
        <v>140.29812477999999</v>
      </c>
      <c r="M185" s="36">
        <f>SUMIFS(СВЦЭМ!$E$33:$E$776,СВЦЭМ!$A$33:$A$776,$A185,СВЦЭМ!$B$33:$B$776,M$155)+'СЕТ СН'!$F$12</f>
        <v>139.11936316000001</v>
      </c>
      <c r="N185" s="36">
        <f>SUMIFS(СВЦЭМ!$E$33:$E$776,СВЦЭМ!$A$33:$A$776,$A185,СВЦЭМ!$B$33:$B$776,N$155)+'СЕТ СН'!$F$12</f>
        <v>141.20737628000001</v>
      </c>
      <c r="O185" s="36">
        <f>SUMIFS(СВЦЭМ!$E$33:$E$776,СВЦЭМ!$A$33:$A$776,$A185,СВЦЭМ!$B$33:$B$776,O$155)+'СЕТ СН'!$F$12</f>
        <v>139.63840377</v>
      </c>
      <c r="P185" s="36">
        <f>SUMIFS(СВЦЭМ!$E$33:$E$776,СВЦЭМ!$A$33:$A$776,$A185,СВЦЭМ!$B$33:$B$776,P$155)+'СЕТ СН'!$F$12</f>
        <v>140.35377079</v>
      </c>
      <c r="Q185" s="36">
        <f>SUMIFS(СВЦЭМ!$E$33:$E$776,СВЦЭМ!$A$33:$A$776,$A185,СВЦЭМ!$B$33:$B$776,Q$155)+'СЕТ СН'!$F$12</f>
        <v>143.18293697999999</v>
      </c>
      <c r="R185" s="36">
        <f>SUMIFS(СВЦЭМ!$E$33:$E$776,СВЦЭМ!$A$33:$A$776,$A185,СВЦЭМ!$B$33:$B$776,R$155)+'СЕТ СН'!$F$12</f>
        <v>144.20595072</v>
      </c>
      <c r="S185" s="36">
        <f>SUMIFS(СВЦЭМ!$E$33:$E$776,СВЦЭМ!$A$33:$A$776,$A185,СВЦЭМ!$B$33:$B$776,S$155)+'СЕТ СН'!$F$12</f>
        <v>141.12874497000001</v>
      </c>
      <c r="T185" s="36">
        <f>SUMIFS(СВЦЭМ!$E$33:$E$776,СВЦЭМ!$A$33:$A$776,$A185,СВЦЭМ!$B$33:$B$776,T$155)+'СЕТ СН'!$F$12</f>
        <v>139.01689698999999</v>
      </c>
      <c r="U185" s="36">
        <f>SUMIFS(СВЦЭМ!$E$33:$E$776,СВЦЭМ!$A$33:$A$776,$A185,СВЦЭМ!$B$33:$B$776,U$155)+'СЕТ СН'!$F$12</f>
        <v>137.81230113000001</v>
      </c>
      <c r="V185" s="36">
        <f>SUMIFS(СВЦЭМ!$E$33:$E$776,СВЦЭМ!$A$33:$A$776,$A185,СВЦЭМ!$B$33:$B$776,V$155)+'СЕТ СН'!$F$12</f>
        <v>132.18239026000001</v>
      </c>
      <c r="W185" s="36">
        <f>SUMIFS(СВЦЭМ!$E$33:$E$776,СВЦЭМ!$A$33:$A$776,$A185,СВЦЭМ!$B$33:$B$776,W$155)+'СЕТ СН'!$F$12</f>
        <v>128.4805178</v>
      </c>
      <c r="X185" s="36">
        <f>SUMIFS(СВЦЭМ!$E$33:$E$776,СВЦЭМ!$A$33:$A$776,$A185,СВЦЭМ!$B$33:$B$776,X$155)+'СЕТ СН'!$F$12</f>
        <v>137.34250362</v>
      </c>
      <c r="Y185" s="36">
        <f>SUMIFS(СВЦЭМ!$E$33:$E$776,СВЦЭМ!$A$33:$A$776,$A185,СВЦЭМ!$B$33:$B$776,Y$155)+'СЕТ СН'!$F$12</f>
        <v>148.43902768000001</v>
      </c>
    </row>
    <row r="186" spans="1:27" ht="15.75" x14ac:dyDescent="0.2">
      <c r="A186" s="35">
        <f t="shared" si="4"/>
        <v>44074</v>
      </c>
      <c r="B186" s="36">
        <f>SUMIFS(СВЦЭМ!$E$33:$E$776,СВЦЭМ!$A$33:$A$776,$A186,СВЦЭМ!$B$33:$B$776,B$155)+'СЕТ СН'!$F$12</f>
        <v>158.52836310999999</v>
      </c>
      <c r="C186" s="36">
        <f>SUMIFS(СВЦЭМ!$E$33:$E$776,СВЦЭМ!$A$33:$A$776,$A186,СВЦЭМ!$B$33:$B$776,C$155)+'СЕТ СН'!$F$12</f>
        <v>169.83544376</v>
      </c>
      <c r="D186" s="36">
        <f>SUMIFS(СВЦЭМ!$E$33:$E$776,СВЦЭМ!$A$33:$A$776,$A186,СВЦЭМ!$B$33:$B$776,D$155)+'СЕТ СН'!$F$12</f>
        <v>181.65837784999999</v>
      </c>
      <c r="E186" s="36">
        <f>SUMIFS(СВЦЭМ!$E$33:$E$776,СВЦЭМ!$A$33:$A$776,$A186,СВЦЭМ!$B$33:$B$776,E$155)+'СЕТ СН'!$F$12</f>
        <v>184.24463352999999</v>
      </c>
      <c r="F186" s="36">
        <f>SUMIFS(СВЦЭМ!$E$33:$E$776,СВЦЭМ!$A$33:$A$776,$A186,СВЦЭМ!$B$33:$B$776,F$155)+'СЕТ СН'!$F$12</f>
        <v>186.68331008999999</v>
      </c>
      <c r="G186" s="36">
        <f>SUMIFS(СВЦЭМ!$E$33:$E$776,СВЦЭМ!$A$33:$A$776,$A186,СВЦЭМ!$B$33:$B$776,G$155)+'СЕТ СН'!$F$12</f>
        <v>183.79157968000001</v>
      </c>
      <c r="H186" s="36">
        <f>SUMIFS(СВЦЭМ!$E$33:$E$776,СВЦЭМ!$A$33:$A$776,$A186,СВЦЭМ!$B$33:$B$776,H$155)+'СЕТ СН'!$F$12</f>
        <v>173.00331772999999</v>
      </c>
      <c r="I186" s="36">
        <f>SUMIFS(СВЦЭМ!$E$33:$E$776,СВЦЭМ!$A$33:$A$776,$A186,СВЦЭМ!$B$33:$B$776,I$155)+'СЕТ СН'!$F$12</f>
        <v>159.97079088999999</v>
      </c>
      <c r="J186" s="36">
        <f>SUMIFS(СВЦЭМ!$E$33:$E$776,СВЦЭМ!$A$33:$A$776,$A186,СВЦЭМ!$B$33:$B$776,J$155)+'СЕТ СН'!$F$12</f>
        <v>148.31993220000001</v>
      </c>
      <c r="K186" s="36">
        <f>SUMIFS(СВЦЭМ!$E$33:$E$776,СВЦЭМ!$A$33:$A$776,$A186,СВЦЭМ!$B$33:$B$776,K$155)+'СЕТ СН'!$F$12</f>
        <v>139.40206039</v>
      </c>
      <c r="L186" s="36">
        <f>SUMIFS(СВЦЭМ!$E$33:$E$776,СВЦЭМ!$A$33:$A$776,$A186,СВЦЭМ!$B$33:$B$776,L$155)+'СЕТ СН'!$F$12</f>
        <v>142.64372035</v>
      </c>
      <c r="M186" s="36">
        <f>SUMIFS(СВЦЭМ!$E$33:$E$776,СВЦЭМ!$A$33:$A$776,$A186,СВЦЭМ!$B$33:$B$776,M$155)+'СЕТ СН'!$F$12</f>
        <v>142.61790199000001</v>
      </c>
      <c r="N186" s="36">
        <f>SUMIFS(СВЦЭМ!$E$33:$E$776,СВЦЭМ!$A$33:$A$776,$A186,СВЦЭМ!$B$33:$B$776,N$155)+'СЕТ СН'!$F$12</f>
        <v>141.56277578999999</v>
      </c>
      <c r="O186" s="36">
        <f>SUMIFS(СВЦЭМ!$E$33:$E$776,СВЦЭМ!$A$33:$A$776,$A186,СВЦЭМ!$B$33:$B$776,O$155)+'СЕТ СН'!$F$12</f>
        <v>140.19279474999999</v>
      </c>
      <c r="P186" s="36">
        <f>SUMIFS(СВЦЭМ!$E$33:$E$776,СВЦЭМ!$A$33:$A$776,$A186,СВЦЭМ!$B$33:$B$776,P$155)+'СЕТ СН'!$F$12</f>
        <v>141.09933380999999</v>
      </c>
      <c r="Q186" s="36">
        <f>SUMIFS(СВЦЭМ!$E$33:$E$776,СВЦЭМ!$A$33:$A$776,$A186,СВЦЭМ!$B$33:$B$776,Q$155)+'СЕТ СН'!$F$12</f>
        <v>141.00489041</v>
      </c>
      <c r="R186" s="36">
        <f>SUMIFS(СВЦЭМ!$E$33:$E$776,СВЦЭМ!$A$33:$A$776,$A186,СВЦЭМ!$B$33:$B$776,R$155)+'СЕТ СН'!$F$12</f>
        <v>140.52096635000001</v>
      </c>
      <c r="S186" s="36">
        <f>SUMIFS(СВЦЭМ!$E$33:$E$776,СВЦЭМ!$A$33:$A$776,$A186,СВЦЭМ!$B$33:$B$776,S$155)+'СЕТ СН'!$F$12</f>
        <v>141.65030476000001</v>
      </c>
      <c r="T186" s="36">
        <f>SUMIFS(СВЦЭМ!$E$33:$E$776,СВЦЭМ!$A$33:$A$776,$A186,СВЦЭМ!$B$33:$B$776,T$155)+'СЕТ СН'!$F$12</f>
        <v>141.35562096999999</v>
      </c>
      <c r="U186" s="36">
        <f>SUMIFS(СВЦЭМ!$E$33:$E$776,СВЦЭМ!$A$33:$A$776,$A186,СВЦЭМ!$B$33:$B$776,U$155)+'СЕТ СН'!$F$12</f>
        <v>139.87104993</v>
      </c>
      <c r="V186" s="36">
        <f>SUMIFS(СВЦЭМ!$E$33:$E$776,СВЦЭМ!$A$33:$A$776,$A186,СВЦЭМ!$B$33:$B$776,V$155)+'СЕТ СН'!$F$12</f>
        <v>140.04094702</v>
      </c>
      <c r="W186" s="36">
        <f>SUMIFS(СВЦЭМ!$E$33:$E$776,СВЦЭМ!$A$33:$A$776,$A186,СВЦЭМ!$B$33:$B$776,W$155)+'СЕТ СН'!$F$12</f>
        <v>139.6280289</v>
      </c>
      <c r="X186" s="36">
        <f>SUMIFS(СВЦЭМ!$E$33:$E$776,СВЦЭМ!$A$33:$A$776,$A186,СВЦЭМ!$B$33:$B$776,X$155)+'СЕТ СН'!$F$12</f>
        <v>141.36697584000001</v>
      </c>
      <c r="Y186" s="36">
        <f>SUMIFS(СВЦЭМ!$E$33:$E$776,СВЦЭМ!$A$33:$A$776,$A186,СВЦЭМ!$B$33:$B$776,Y$155)+'СЕТ СН'!$F$12</f>
        <v>152.33865369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01.08.2020</v>
      </c>
      <c r="B191" s="36">
        <f>SUMIFS(СВЦЭМ!$F$33:$F$776,СВЦЭМ!$A$33:$A$776,$A191,СВЦЭМ!$B$33:$B$776,B$190)+'СЕТ СН'!$F$12</f>
        <v>176.71347266000001</v>
      </c>
      <c r="C191" s="36">
        <f>SUMIFS(СВЦЭМ!$F$33:$F$776,СВЦЭМ!$A$33:$A$776,$A191,СВЦЭМ!$B$33:$B$776,C$190)+'СЕТ СН'!$F$12</f>
        <v>184.75327046999999</v>
      </c>
      <c r="D191" s="36">
        <f>SUMIFS(СВЦЭМ!$F$33:$F$776,СВЦЭМ!$A$33:$A$776,$A191,СВЦЭМ!$B$33:$B$776,D$190)+'СЕТ СН'!$F$12</f>
        <v>192.11929959</v>
      </c>
      <c r="E191" s="36">
        <f>SUMIFS(СВЦЭМ!$F$33:$F$776,СВЦЭМ!$A$33:$A$776,$A191,СВЦЭМ!$B$33:$B$776,E$190)+'СЕТ СН'!$F$12</f>
        <v>192.35701521999999</v>
      </c>
      <c r="F191" s="36">
        <f>SUMIFS(СВЦЭМ!$F$33:$F$776,СВЦЭМ!$A$33:$A$776,$A191,СВЦЭМ!$B$33:$B$776,F$190)+'СЕТ СН'!$F$12</f>
        <v>191.60621348000001</v>
      </c>
      <c r="G191" s="36">
        <f>SUMIFS(СВЦЭМ!$F$33:$F$776,СВЦЭМ!$A$33:$A$776,$A191,СВЦЭМ!$B$33:$B$776,G$190)+'СЕТ СН'!$F$12</f>
        <v>196.88413417000001</v>
      </c>
      <c r="H191" s="36">
        <f>SUMIFS(СВЦЭМ!$F$33:$F$776,СВЦЭМ!$A$33:$A$776,$A191,СВЦЭМ!$B$33:$B$776,H$190)+'СЕТ СН'!$F$12</f>
        <v>192.50018244</v>
      </c>
      <c r="I191" s="36">
        <f>SUMIFS(СВЦЭМ!$F$33:$F$776,СВЦЭМ!$A$33:$A$776,$A191,СВЦЭМ!$B$33:$B$776,I$190)+'СЕТ СН'!$F$12</f>
        <v>196.17094528000001</v>
      </c>
      <c r="J191" s="36">
        <f>SUMIFS(СВЦЭМ!$F$33:$F$776,СВЦЭМ!$A$33:$A$776,$A191,СВЦЭМ!$B$33:$B$776,J$190)+'СЕТ СН'!$F$12</f>
        <v>187.06144992</v>
      </c>
      <c r="K191" s="36">
        <f>SUMIFS(СВЦЭМ!$F$33:$F$776,СВЦЭМ!$A$33:$A$776,$A191,СВЦЭМ!$B$33:$B$776,K$190)+'СЕТ СН'!$F$12</f>
        <v>178.50571624</v>
      </c>
      <c r="L191" s="36">
        <f>SUMIFS(СВЦЭМ!$F$33:$F$776,СВЦЭМ!$A$33:$A$776,$A191,СВЦЭМ!$B$33:$B$776,L$190)+'СЕТ СН'!$F$12</f>
        <v>171.59639974000001</v>
      </c>
      <c r="M191" s="36">
        <f>SUMIFS(СВЦЭМ!$F$33:$F$776,СВЦЭМ!$A$33:$A$776,$A191,СВЦЭМ!$B$33:$B$776,M$190)+'СЕТ СН'!$F$12</f>
        <v>158.83418405</v>
      </c>
      <c r="N191" s="36">
        <f>SUMIFS(СВЦЭМ!$F$33:$F$776,СВЦЭМ!$A$33:$A$776,$A191,СВЦЭМ!$B$33:$B$776,N$190)+'СЕТ СН'!$F$12</f>
        <v>152.13419562999999</v>
      </c>
      <c r="O191" s="36">
        <f>SUMIFS(СВЦЭМ!$F$33:$F$776,СВЦЭМ!$A$33:$A$776,$A191,СВЦЭМ!$B$33:$B$776,O$190)+'СЕТ СН'!$F$12</f>
        <v>142.19698822999999</v>
      </c>
      <c r="P191" s="36">
        <f>SUMIFS(СВЦЭМ!$F$33:$F$776,СВЦЭМ!$A$33:$A$776,$A191,СВЦЭМ!$B$33:$B$776,P$190)+'СЕТ СН'!$F$12</f>
        <v>142.57056614999999</v>
      </c>
      <c r="Q191" s="36">
        <f>SUMIFS(СВЦЭМ!$F$33:$F$776,СВЦЭМ!$A$33:$A$776,$A191,СВЦЭМ!$B$33:$B$776,Q$190)+'СЕТ СН'!$F$12</f>
        <v>142.8468196</v>
      </c>
      <c r="R191" s="36">
        <f>SUMIFS(СВЦЭМ!$F$33:$F$776,СВЦЭМ!$A$33:$A$776,$A191,СВЦЭМ!$B$33:$B$776,R$190)+'СЕТ СН'!$F$12</f>
        <v>142.75410274000001</v>
      </c>
      <c r="S191" s="36">
        <f>SUMIFS(СВЦЭМ!$F$33:$F$776,СВЦЭМ!$A$33:$A$776,$A191,СВЦЭМ!$B$33:$B$776,S$190)+'СЕТ СН'!$F$12</f>
        <v>142.86872893</v>
      </c>
      <c r="T191" s="36">
        <f>SUMIFS(СВЦЭМ!$F$33:$F$776,СВЦЭМ!$A$33:$A$776,$A191,СВЦЭМ!$B$33:$B$776,T$190)+'СЕТ СН'!$F$12</f>
        <v>142.88189819999999</v>
      </c>
      <c r="U191" s="36">
        <f>SUMIFS(СВЦЭМ!$F$33:$F$776,СВЦЭМ!$A$33:$A$776,$A191,СВЦЭМ!$B$33:$B$776,U$190)+'СЕТ СН'!$F$12</f>
        <v>143.1933176</v>
      </c>
      <c r="V191" s="36">
        <f>SUMIFS(СВЦЭМ!$F$33:$F$776,СВЦЭМ!$A$33:$A$776,$A191,СВЦЭМ!$B$33:$B$776,V$190)+'СЕТ СН'!$F$12</f>
        <v>140.49996214999999</v>
      </c>
      <c r="W191" s="36">
        <f>SUMIFS(СВЦЭМ!$F$33:$F$776,СВЦЭМ!$A$33:$A$776,$A191,СВЦЭМ!$B$33:$B$776,W$190)+'СЕТ СН'!$F$12</f>
        <v>137.25205149000001</v>
      </c>
      <c r="X191" s="36">
        <f>SUMIFS(СВЦЭМ!$F$33:$F$776,СВЦЭМ!$A$33:$A$776,$A191,СВЦЭМ!$B$33:$B$776,X$190)+'СЕТ СН'!$F$12</f>
        <v>145.22349019999999</v>
      </c>
      <c r="Y191" s="36">
        <f>SUMIFS(СВЦЭМ!$F$33:$F$776,СВЦЭМ!$A$33:$A$776,$A191,СВЦЭМ!$B$33:$B$776,Y$190)+'СЕТ СН'!$F$12</f>
        <v>167.68095796</v>
      </c>
      <c r="AA191" s="45"/>
    </row>
    <row r="192" spans="1:27" ht="15.75" x14ac:dyDescent="0.2">
      <c r="A192" s="35">
        <f>A191+1</f>
        <v>44045</v>
      </c>
      <c r="B192" s="36">
        <f>SUMIFS(СВЦЭМ!$F$33:$F$776,СВЦЭМ!$A$33:$A$776,$A192,СВЦЭМ!$B$33:$B$776,B$190)+'СЕТ СН'!$F$12</f>
        <v>172.94448406000001</v>
      </c>
      <c r="C192" s="36">
        <f>SUMIFS(СВЦЭМ!$F$33:$F$776,СВЦЭМ!$A$33:$A$776,$A192,СВЦЭМ!$B$33:$B$776,C$190)+'СЕТ СН'!$F$12</f>
        <v>181.75409875</v>
      </c>
      <c r="D192" s="36">
        <f>SUMIFS(СВЦЭМ!$F$33:$F$776,СВЦЭМ!$A$33:$A$776,$A192,СВЦЭМ!$B$33:$B$776,D$190)+'СЕТ СН'!$F$12</f>
        <v>187.92027039000001</v>
      </c>
      <c r="E192" s="36">
        <f>SUMIFS(СВЦЭМ!$F$33:$F$776,СВЦЭМ!$A$33:$A$776,$A192,СВЦЭМ!$B$33:$B$776,E$190)+'СЕТ СН'!$F$12</f>
        <v>189.01024128</v>
      </c>
      <c r="F192" s="36">
        <f>SUMIFS(СВЦЭМ!$F$33:$F$776,СВЦЭМ!$A$33:$A$776,$A192,СВЦЭМ!$B$33:$B$776,F$190)+'СЕТ СН'!$F$12</f>
        <v>189.59525008</v>
      </c>
      <c r="G192" s="36">
        <f>SUMIFS(СВЦЭМ!$F$33:$F$776,СВЦЭМ!$A$33:$A$776,$A192,СВЦЭМ!$B$33:$B$776,G$190)+'СЕТ СН'!$F$12</f>
        <v>189.01729885</v>
      </c>
      <c r="H192" s="36">
        <f>SUMIFS(СВЦЭМ!$F$33:$F$776,СВЦЭМ!$A$33:$A$776,$A192,СВЦЭМ!$B$33:$B$776,H$190)+'СЕТ СН'!$F$12</f>
        <v>183.48197883</v>
      </c>
      <c r="I192" s="36">
        <f>SUMIFS(СВЦЭМ!$F$33:$F$776,СВЦЭМ!$A$33:$A$776,$A192,СВЦЭМ!$B$33:$B$776,I$190)+'СЕТ СН'!$F$12</f>
        <v>191.06728000999999</v>
      </c>
      <c r="J192" s="36">
        <f>SUMIFS(СВЦЭМ!$F$33:$F$776,СВЦЭМ!$A$33:$A$776,$A192,СВЦЭМ!$B$33:$B$776,J$190)+'СЕТ СН'!$F$12</f>
        <v>182.50534865</v>
      </c>
      <c r="K192" s="36">
        <f>SUMIFS(СВЦЭМ!$F$33:$F$776,СВЦЭМ!$A$33:$A$776,$A192,СВЦЭМ!$B$33:$B$776,K$190)+'СЕТ СН'!$F$12</f>
        <v>168.89354058999999</v>
      </c>
      <c r="L192" s="36">
        <f>SUMIFS(СВЦЭМ!$F$33:$F$776,СВЦЭМ!$A$33:$A$776,$A192,СВЦЭМ!$B$33:$B$776,L$190)+'СЕТ СН'!$F$12</f>
        <v>161.57583915000001</v>
      </c>
      <c r="M192" s="36">
        <f>SUMIFS(СВЦЭМ!$F$33:$F$776,СВЦЭМ!$A$33:$A$776,$A192,СВЦЭМ!$B$33:$B$776,M$190)+'СЕТ СН'!$F$12</f>
        <v>147.20125146000001</v>
      </c>
      <c r="N192" s="36">
        <f>SUMIFS(СВЦЭМ!$F$33:$F$776,СВЦЭМ!$A$33:$A$776,$A192,СВЦЭМ!$B$33:$B$776,N$190)+'СЕТ СН'!$F$12</f>
        <v>140.38252453000001</v>
      </c>
      <c r="O192" s="36">
        <f>SUMIFS(СВЦЭМ!$F$33:$F$776,СВЦЭМ!$A$33:$A$776,$A192,СВЦЭМ!$B$33:$B$776,O$190)+'СЕТ СН'!$F$12</f>
        <v>137.32668175000001</v>
      </c>
      <c r="P192" s="36">
        <f>SUMIFS(СВЦЭМ!$F$33:$F$776,СВЦЭМ!$A$33:$A$776,$A192,СВЦЭМ!$B$33:$B$776,P$190)+'СЕТ СН'!$F$12</f>
        <v>139.17132719</v>
      </c>
      <c r="Q192" s="36">
        <f>SUMIFS(СВЦЭМ!$F$33:$F$776,СВЦЭМ!$A$33:$A$776,$A192,СВЦЭМ!$B$33:$B$776,Q$190)+'СЕТ СН'!$F$12</f>
        <v>141.47253831</v>
      </c>
      <c r="R192" s="36">
        <f>SUMIFS(СВЦЭМ!$F$33:$F$776,СВЦЭМ!$A$33:$A$776,$A192,СВЦЭМ!$B$33:$B$776,R$190)+'СЕТ СН'!$F$12</f>
        <v>140.01296995000001</v>
      </c>
      <c r="S192" s="36">
        <f>SUMIFS(СВЦЭМ!$F$33:$F$776,СВЦЭМ!$A$33:$A$776,$A192,СВЦЭМ!$B$33:$B$776,S$190)+'СЕТ СН'!$F$12</f>
        <v>140.85131014999999</v>
      </c>
      <c r="T192" s="36">
        <f>SUMIFS(СВЦЭМ!$F$33:$F$776,СВЦЭМ!$A$33:$A$776,$A192,СВЦЭМ!$B$33:$B$776,T$190)+'СЕТ СН'!$F$12</f>
        <v>140.63744776999999</v>
      </c>
      <c r="U192" s="36">
        <f>SUMIFS(СВЦЭМ!$F$33:$F$776,СВЦЭМ!$A$33:$A$776,$A192,СВЦЭМ!$B$33:$B$776,U$190)+'СЕТ СН'!$F$12</f>
        <v>137.85930554999999</v>
      </c>
      <c r="V192" s="36">
        <f>SUMIFS(СВЦЭМ!$F$33:$F$776,СВЦЭМ!$A$33:$A$776,$A192,СВЦЭМ!$B$33:$B$776,V$190)+'СЕТ СН'!$F$12</f>
        <v>132.44730007999999</v>
      </c>
      <c r="W192" s="36">
        <f>SUMIFS(СВЦЭМ!$F$33:$F$776,СВЦЭМ!$A$33:$A$776,$A192,СВЦЭМ!$B$33:$B$776,W$190)+'СЕТ СН'!$F$12</f>
        <v>132.42155973999999</v>
      </c>
      <c r="X192" s="36">
        <f>SUMIFS(СВЦЭМ!$F$33:$F$776,СВЦЭМ!$A$33:$A$776,$A192,СВЦЭМ!$B$33:$B$776,X$190)+'СЕТ СН'!$F$12</f>
        <v>138.67786888000001</v>
      </c>
      <c r="Y192" s="36">
        <f>SUMIFS(СВЦЭМ!$F$33:$F$776,СВЦЭМ!$A$33:$A$776,$A192,СВЦЭМ!$B$33:$B$776,Y$190)+'СЕТ СН'!$F$12</f>
        <v>157.04197697999999</v>
      </c>
    </row>
    <row r="193" spans="1:25" ht="15.75" x14ac:dyDescent="0.2">
      <c r="A193" s="35">
        <f t="shared" ref="A193:A221" si="5">A192+1</f>
        <v>44046</v>
      </c>
      <c r="B193" s="36">
        <f>SUMIFS(СВЦЭМ!$F$33:$F$776,СВЦЭМ!$A$33:$A$776,$A193,СВЦЭМ!$B$33:$B$776,B$190)+'СЕТ СН'!$F$12</f>
        <v>175.82690159000001</v>
      </c>
      <c r="C193" s="36">
        <f>SUMIFS(СВЦЭМ!$F$33:$F$776,СВЦЭМ!$A$33:$A$776,$A193,СВЦЭМ!$B$33:$B$776,C$190)+'СЕТ СН'!$F$12</f>
        <v>174.90581646999999</v>
      </c>
      <c r="D193" s="36">
        <f>SUMIFS(СВЦЭМ!$F$33:$F$776,СВЦЭМ!$A$33:$A$776,$A193,СВЦЭМ!$B$33:$B$776,D$190)+'СЕТ СН'!$F$12</f>
        <v>177.93433876</v>
      </c>
      <c r="E193" s="36">
        <f>SUMIFS(СВЦЭМ!$F$33:$F$776,СВЦЭМ!$A$33:$A$776,$A193,СВЦЭМ!$B$33:$B$776,E$190)+'СЕТ СН'!$F$12</f>
        <v>187.13190596999999</v>
      </c>
      <c r="F193" s="36">
        <f>SUMIFS(СВЦЭМ!$F$33:$F$776,СВЦЭМ!$A$33:$A$776,$A193,СВЦЭМ!$B$33:$B$776,F$190)+'СЕТ СН'!$F$12</f>
        <v>187.53292716000001</v>
      </c>
      <c r="G193" s="36">
        <f>SUMIFS(СВЦЭМ!$F$33:$F$776,СВЦЭМ!$A$33:$A$776,$A193,СВЦЭМ!$B$33:$B$776,G$190)+'СЕТ СН'!$F$12</f>
        <v>192.20355931</v>
      </c>
      <c r="H193" s="36">
        <f>SUMIFS(СВЦЭМ!$F$33:$F$776,СВЦЭМ!$A$33:$A$776,$A193,СВЦЭМ!$B$33:$B$776,H$190)+'СЕТ СН'!$F$12</f>
        <v>189.30420778000001</v>
      </c>
      <c r="I193" s="36">
        <f>SUMIFS(СВЦЭМ!$F$33:$F$776,СВЦЭМ!$A$33:$A$776,$A193,СВЦЭМ!$B$33:$B$776,I$190)+'СЕТ СН'!$F$12</f>
        <v>191.97432387999999</v>
      </c>
      <c r="J193" s="36">
        <f>SUMIFS(СВЦЭМ!$F$33:$F$776,СВЦЭМ!$A$33:$A$776,$A193,СВЦЭМ!$B$33:$B$776,J$190)+'СЕТ СН'!$F$12</f>
        <v>180.47082953</v>
      </c>
      <c r="K193" s="36">
        <f>SUMIFS(СВЦЭМ!$F$33:$F$776,СВЦЭМ!$A$33:$A$776,$A193,СВЦЭМ!$B$33:$B$776,K$190)+'СЕТ СН'!$F$12</f>
        <v>169.88615659000001</v>
      </c>
      <c r="L193" s="36">
        <f>SUMIFS(СВЦЭМ!$F$33:$F$776,СВЦЭМ!$A$33:$A$776,$A193,СВЦЭМ!$B$33:$B$776,L$190)+'СЕТ СН'!$F$12</f>
        <v>160.45843275999999</v>
      </c>
      <c r="M193" s="36">
        <f>SUMIFS(СВЦЭМ!$F$33:$F$776,СВЦЭМ!$A$33:$A$776,$A193,СВЦЭМ!$B$33:$B$776,M$190)+'СЕТ СН'!$F$12</f>
        <v>145.95382076999999</v>
      </c>
      <c r="N193" s="36">
        <f>SUMIFS(СВЦЭМ!$F$33:$F$776,СВЦЭМ!$A$33:$A$776,$A193,СВЦЭМ!$B$33:$B$776,N$190)+'СЕТ СН'!$F$12</f>
        <v>137.46405236000001</v>
      </c>
      <c r="O193" s="36">
        <f>SUMIFS(СВЦЭМ!$F$33:$F$776,СВЦЭМ!$A$33:$A$776,$A193,СВЦЭМ!$B$33:$B$776,O$190)+'СЕТ СН'!$F$12</f>
        <v>133.97564019999999</v>
      </c>
      <c r="P193" s="36">
        <f>SUMIFS(СВЦЭМ!$F$33:$F$776,СВЦЭМ!$A$33:$A$776,$A193,СВЦЭМ!$B$33:$B$776,P$190)+'СЕТ СН'!$F$12</f>
        <v>134.84478941</v>
      </c>
      <c r="Q193" s="36">
        <f>SUMIFS(СВЦЭМ!$F$33:$F$776,СВЦЭМ!$A$33:$A$776,$A193,СВЦЭМ!$B$33:$B$776,Q$190)+'СЕТ СН'!$F$12</f>
        <v>135.67893219000001</v>
      </c>
      <c r="R193" s="36">
        <f>SUMIFS(СВЦЭМ!$F$33:$F$776,СВЦЭМ!$A$33:$A$776,$A193,СВЦЭМ!$B$33:$B$776,R$190)+'СЕТ СН'!$F$12</f>
        <v>137.27045222000001</v>
      </c>
      <c r="S193" s="36">
        <f>SUMIFS(СВЦЭМ!$F$33:$F$776,СВЦЭМ!$A$33:$A$776,$A193,СВЦЭМ!$B$33:$B$776,S$190)+'СЕТ СН'!$F$12</f>
        <v>138.12486096000001</v>
      </c>
      <c r="T193" s="36">
        <f>SUMIFS(СВЦЭМ!$F$33:$F$776,СВЦЭМ!$A$33:$A$776,$A193,СВЦЭМ!$B$33:$B$776,T$190)+'СЕТ СН'!$F$12</f>
        <v>139.91407946000001</v>
      </c>
      <c r="U193" s="36">
        <f>SUMIFS(СВЦЭМ!$F$33:$F$776,СВЦЭМ!$A$33:$A$776,$A193,СВЦЭМ!$B$33:$B$776,U$190)+'СЕТ СН'!$F$12</f>
        <v>139.53451344999999</v>
      </c>
      <c r="V193" s="36">
        <f>SUMIFS(СВЦЭМ!$F$33:$F$776,СВЦЭМ!$A$33:$A$776,$A193,СВЦЭМ!$B$33:$B$776,V$190)+'СЕТ СН'!$F$12</f>
        <v>137.93779394000001</v>
      </c>
      <c r="W193" s="36">
        <f>SUMIFS(СВЦЭМ!$F$33:$F$776,СВЦЭМ!$A$33:$A$776,$A193,СВЦЭМ!$B$33:$B$776,W$190)+'СЕТ СН'!$F$12</f>
        <v>135.62147245</v>
      </c>
      <c r="X193" s="36">
        <f>SUMIFS(СВЦЭМ!$F$33:$F$776,СВЦЭМ!$A$33:$A$776,$A193,СВЦЭМ!$B$33:$B$776,X$190)+'СЕТ СН'!$F$12</f>
        <v>140.41861369</v>
      </c>
      <c r="Y193" s="36">
        <f>SUMIFS(СВЦЭМ!$F$33:$F$776,СВЦЭМ!$A$33:$A$776,$A193,СВЦЭМ!$B$33:$B$776,Y$190)+'СЕТ СН'!$F$12</f>
        <v>158.35265090999999</v>
      </c>
    </row>
    <row r="194" spans="1:25" ht="15.75" x14ac:dyDescent="0.2">
      <c r="A194" s="35">
        <f t="shared" si="5"/>
        <v>44047</v>
      </c>
      <c r="B194" s="36">
        <f>SUMIFS(СВЦЭМ!$F$33:$F$776,СВЦЭМ!$A$33:$A$776,$A194,СВЦЭМ!$B$33:$B$776,B$190)+'СЕТ СН'!$F$12</f>
        <v>171.74768785000001</v>
      </c>
      <c r="C194" s="36">
        <f>SUMIFS(СВЦЭМ!$F$33:$F$776,СВЦЭМ!$A$33:$A$776,$A194,СВЦЭМ!$B$33:$B$776,C$190)+'СЕТ СН'!$F$12</f>
        <v>182.26400411</v>
      </c>
      <c r="D194" s="36">
        <f>SUMIFS(СВЦЭМ!$F$33:$F$776,СВЦЭМ!$A$33:$A$776,$A194,СВЦЭМ!$B$33:$B$776,D$190)+'СЕТ СН'!$F$12</f>
        <v>186.20584941000001</v>
      </c>
      <c r="E194" s="36">
        <f>SUMIFS(СВЦЭМ!$F$33:$F$776,СВЦЭМ!$A$33:$A$776,$A194,СВЦЭМ!$B$33:$B$776,E$190)+'СЕТ СН'!$F$12</f>
        <v>192.57819950999999</v>
      </c>
      <c r="F194" s="36">
        <f>SUMIFS(СВЦЭМ!$F$33:$F$776,СВЦЭМ!$A$33:$A$776,$A194,СВЦЭМ!$B$33:$B$776,F$190)+'СЕТ СН'!$F$12</f>
        <v>193.94633974000001</v>
      </c>
      <c r="G194" s="36">
        <f>SUMIFS(СВЦЭМ!$F$33:$F$776,СВЦЭМ!$A$33:$A$776,$A194,СВЦЭМ!$B$33:$B$776,G$190)+'СЕТ СН'!$F$12</f>
        <v>192.56092081</v>
      </c>
      <c r="H194" s="36">
        <f>SUMIFS(СВЦЭМ!$F$33:$F$776,СВЦЭМ!$A$33:$A$776,$A194,СВЦЭМ!$B$33:$B$776,H$190)+'СЕТ СН'!$F$12</f>
        <v>183.56224076999999</v>
      </c>
      <c r="I194" s="36">
        <f>SUMIFS(СВЦЭМ!$F$33:$F$776,СВЦЭМ!$A$33:$A$776,$A194,СВЦЭМ!$B$33:$B$776,I$190)+'СЕТ СН'!$F$12</f>
        <v>182.20196208999999</v>
      </c>
      <c r="J194" s="36">
        <f>SUMIFS(СВЦЭМ!$F$33:$F$776,СВЦЭМ!$A$33:$A$776,$A194,СВЦЭМ!$B$33:$B$776,J$190)+'СЕТ СН'!$F$12</f>
        <v>172.73886809000001</v>
      </c>
      <c r="K194" s="36">
        <f>SUMIFS(СВЦЭМ!$F$33:$F$776,СВЦЭМ!$A$33:$A$776,$A194,СВЦЭМ!$B$33:$B$776,K$190)+'СЕТ СН'!$F$12</f>
        <v>166.70595596000001</v>
      </c>
      <c r="L194" s="36">
        <f>SUMIFS(СВЦЭМ!$F$33:$F$776,СВЦЭМ!$A$33:$A$776,$A194,СВЦЭМ!$B$33:$B$776,L$190)+'СЕТ СН'!$F$12</f>
        <v>165.58393064000001</v>
      </c>
      <c r="M194" s="36">
        <f>SUMIFS(СВЦЭМ!$F$33:$F$776,СВЦЭМ!$A$33:$A$776,$A194,СВЦЭМ!$B$33:$B$776,M$190)+'СЕТ СН'!$F$12</f>
        <v>149.86162302</v>
      </c>
      <c r="N194" s="36">
        <f>SUMIFS(СВЦЭМ!$F$33:$F$776,СВЦЭМ!$A$33:$A$776,$A194,СВЦЭМ!$B$33:$B$776,N$190)+'СЕТ СН'!$F$12</f>
        <v>138.59785235999999</v>
      </c>
      <c r="O194" s="36">
        <f>SUMIFS(СВЦЭМ!$F$33:$F$776,СВЦЭМ!$A$33:$A$776,$A194,СВЦЭМ!$B$33:$B$776,O$190)+'СЕТ СН'!$F$12</f>
        <v>133.80751598000001</v>
      </c>
      <c r="P194" s="36">
        <f>SUMIFS(СВЦЭМ!$F$33:$F$776,СВЦЭМ!$A$33:$A$776,$A194,СВЦЭМ!$B$33:$B$776,P$190)+'СЕТ СН'!$F$12</f>
        <v>132.96063667000001</v>
      </c>
      <c r="Q194" s="36">
        <f>SUMIFS(СВЦЭМ!$F$33:$F$776,СВЦЭМ!$A$33:$A$776,$A194,СВЦЭМ!$B$33:$B$776,Q$190)+'СЕТ СН'!$F$12</f>
        <v>132.84132722999999</v>
      </c>
      <c r="R194" s="36">
        <f>SUMIFS(СВЦЭМ!$F$33:$F$776,СВЦЭМ!$A$33:$A$776,$A194,СВЦЭМ!$B$33:$B$776,R$190)+'СЕТ СН'!$F$12</f>
        <v>132.31826257</v>
      </c>
      <c r="S194" s="36">
        <f>SUMIFS(СВЦЭМ!$F$33:$F$776,СВЦЭМ!$A$33:$A$776,$A194,СВЦЭМ!$B$33:$B$776,S$190)+'СЕТ СН'!$F$12</f>
        <v>136.77456681000001</v>
      </c>
      <c r="T194" s="36">
        <f>SUMIFS(СВЦЭМ!$F$33:$F$776,СВЦЭМ!$A$33:$A$776,$A194,СВЦЭМ!$B$33:$B$776,T$190)+'СЕТ СН'!$F$12</f>
        <v>135.60342661000001</v>
      </c>
      <c r="U194" s="36">
        <f>SUMIFS(СВЦЭМ!$F$33:$F$776,СВЦЭМ!$A$33:$A$776,$A194,СВЦЭМ!$B$33:$B$776,U$190)+'СЕТ СН'!$F$12</f>
        <v>135.61397948000001</v>
      </c>
      <c r="V194" s="36">
        <f>SUMIFS(СВЦЭМ!$F$33:$F$776,СВЦЭМ!$A$33:$A$776,$A194,СВЦЭМ!$B$33:$B$776,V$190)+'СЕТ СН'!$F$12</f>
        <v>135.47559508000001</v>
      </c>
      <c r="W194" s="36">
        <f>SUMIFS(СВЦЭМ!$F$33:$F$776,СВЦЭМ!$A$33:$A$776,$A194,СВЦЭМ!$B$33:$B$776,W$190)+'СЕТ СН'!$F$12</f>
        <v>135.82708009000001</v>
      </c>
      <c r="X194" s="36">
        <f>SUMIFS(СВЦЭМ!$F$33:$F$776,СВЦЭМ!$A$33:$A$776,$A194,СВЦЭМ!$B$33:$B$776,X$190)+'СЕТ СН'!$F$12</f>
        <v>140.92044852999999</v>
      </c>
      <c r="Y194" s="36">
        <f>SUMIFS(СВЦЭМ!$F$33:$F$776,СВЦЭМ!$A$33:$A$776,$A194,СВЦЭМ!$B$33:$B$776,Y$190)+'СЕТ СН'!$F$12</f>
        <v>158.24747592</v>
      </c>
    </row>
    <row r="195" spans="1:25" ht="15.75" x14ac:dyDescent="0.2">
      <c r="A195" s="35">
        <f t="shared" si="5"/>
        <v>44048</v>
      </c>
      <c r="B195" s="36">
        <f>SUMIFS(СВЦЭМ!$F$33:$F$776,СВЦЭМ!$A$33:$A$776,$A195,СВЦЭМ!$B$33:$B$776,B$190)+'СЕТ СН'!$F$12</f>
        <v>172.1415958</v>
      </c>
      <c r="C195" s="36">
        <f>SUMIFS(СВЦЭМ!$F$33:$F$776,СВЦЭМ!$A$33:$A$776,$A195,СВЦЭМ!$B$33:$B$776,C$190)+'СЕТ СН'!$F$12</f>
        <v>187.32584026000001</v>
      </c>
      <c r="D195" s="36">
        <f>SUMIFS(СВЦЭМ!$F$33:$F$776,СВЦЭМ!$A$33:$A$776,$A195,СВЦЭМ!$B$33:$B$776,D$190)+'СЕТ СН'!$F$12</f>
        <v>190.39401569</v>
      </c>
      <c r="E195" s="36">
        <f>SUMIFS(СВЦЭМ!$F$33:$F$776,СВЦЭМ!$A$33:$A$776,$A195,СВЦЭМ!$B$33:$B$776,E$190)+'СЕТ СН'!$F$12</f>
        <v>192.60568649000001</v>
      </c>
      <c r="F195" s="36">
        <f>SUMIFS(СВЦЭМ!$F$33:$F$776,СВЦЭМ!$A$33:$A$776,$A195,СВЦЭМ!$B$33:$B$776,F$190)+'СЕТ СН'!$F$12</f>
        <v>192.20377814</v>
      </c>
      <c r="G195" s="36">
        <f>SUMIFS(СВЦЭМ!$F$33:$F$776,СВЦЭМ!$A$33:$A$776,$A195,СВЦЭМ!$B$33:$B$776,G$190)+'СЕТ СН'!$F$12</f>
        <v>194.99482915999999</v>
      </c>
      <c r="H195" s="36">
        <f>SUMIFS(СВЦЭМ!$F$33:$F$776,СВЦЭМ!$A$33:$A$776,$A195,СВЦЭМ!$B$33:$B$776,H$190)+'СЕТ СН'!$F$12</f>
        <v>190.29621505</v>
      </c>
      <c r="I195" s="36">
        <f>SUMIFS(СВЦЭМ!$F$33:$F$776,СВЦЭМ!$A$33:$A$776,$A195,СВЦЭМ!$B$33:$B$776,I$190)+'СЕТ СН'!$F$12</f>
        <v>183.14635279000001</v>
      </c>
      <c r="J195" s="36">
        <f>SUMIFS(СВЦЭМ!$F$33:$F$776,СВЦЭМ!$A$33:$A$776,$A195,СВЦЭМ!$B$33:$B$776,J$190)+'СЕТ СН'!$F$12</f>
        <v>172.58273659</v>
      </c>
      <c r="K195" s="36">
        <f>SUMIFS(СВЦЭМ!$F$33:$F$776,СВЦЭМ!$A$33:$A$776,$A195,СВЦЭМ!$B$33:$B$776,K$190)+'СЕТ СН'!$F$12</f>
        <v>174.45583611999999</v>
      </c>
      <c r="L195" s="36">
        <f>SUMIFS(СВЦЭМ!$F$33:$F$776,СВЦЭМ!$A$33:$A$776,$A195,СВЦЭМ!$B$33:$B$776,L$190)+'СЕТ СН'!$F$12</f>
        <v>164.00983707</v>
      </c>
      <c r="M195" s="36">
        <f>SUMIFS(СВЦЭМ!$F$33:$F$776,СВЦЭМ!$A$33:$A$776,$A195,СВЦЭМ!$B$33:$B$776,M$190)+'СЕТ СН'!$F$12</f>
        <v>149.61360141</v>
      </c>
      <c r="N195" s="36">
        <f>SUMIFS(СВЦЭМ!$F$33:$F$776,СВЦЭМ!$A$33:$A$776,$A195,СВЦЭМ!$B$33:$B$776,N$190)+'СЕТ СН'!$F$12</f>
        <v>139.22464579000001</v>
      </c>
      <c r="O195" s="36">
        <f>SUMIFS(СВЦЭМ!$F$33:$F$776,СВЦЭМ!$A$33:$A$776,$A195,СВЦЭМ!$B$33:$B$776,O$190)+'СЕТ СН'!$F$12</f>
        <v>132.82586566000001</v>
      </c>
      <c r="P195" s="36">
        <f>SUMIFS(СВЦЭМ!$F$33:$F$776,СВЦЭМ!$A$33:$A$776,$A195,СВЦЭМ!$B$33:$B$776,P$190)+'СЕТ СН'!$F$12</f>
        <v>134.37777456000001</v>
      </c>
      <c r="Q195" s="36">
        <f>SUMIFS(СВЦЭМ!$F$33:$F$776,СВЦЭМ!$A$33:$A$776,$A195,СВЦЭМ!$B$33:$B$776,Q$190)+'СЕТ СН'!$F$12</f>
        <v>134.48206302</v>
      </c>
      <c r="R195" s="36">
        <f>SUMIFS(СВЦЭМ!$F$33:$F$776,СВЦЭМ!$A$33:$A$776,$A195,СВЦЭМ!$B$33:$B$776,R$190)+'СЕТ СН'!$F$12</f>
        <v>133.36886035000001</v>
      </c>
      <c r="S195" s="36">
        <f>SUMIFS(СВЦЭМ!$F$33:$F$776,СВЦЭМ!$A$33:$A$776,$A195,СВЦЭМ!$B$33:$B$776,S$190)+'СЕТ СН'!$F$12</f>
        <v>133.62410965999999</v>
      </c>
      <c r="T195" s="36">
        <f>SUMIFS(СВЦЭМ!$F$33:$F$776,СВЦЭМ!$A$33:$A$776,$A195,СВЦЭМ!$B$33:$B$776,T$190)+'СЕТ СН'!$F$12</f>
        <v>137.42148803000001</v>
      </c>
      <c r="U195" s="36">
        <f>SUMIFS(СВЦЭМ!$F$33:$F$776,СВЦЭМ!$A$33:$A$776,$A195,СВЦЭМ!$B$33:$B$776,U$190)+'СЕТ СН'!$F$12</f>
        <v>138.7900641</v>
      </c>
      <c r="V195" s="36">
        <f>SUMIFS(СВЦЭМ!$F$33:$F$776,СВЦЭМ!$A$33:$A$776,$A195,СВЦЭМ!$B$33:$B$776,V$190)+'СЕТ СН'!$F$12</f>
        <v>134.96217229000001</v>
      </c>
      <c r="W195" s="36">
        <f>SUMIFS(СВЦЭМ!$F$33:$F$776,СВЦЭМ!$A$33:$A$776,$A195,СВЦЭМ!$B$33:$B$776,W$190)+'СЕТ СН'!$F$12</f>
        <v>134.63862878</v>
      </c>
      <c r="X195" s="36">
        <f>SUMIFS(СВЦЭМ!$F$33:$F$776,СВЦЭМ!$A$33:$A$776,$A195,СВЦЭМ!$B$33:$B$776,X$190)+'СЕТ СН'!$F$12</f>
        <v>138.74706807999999</v>
      </c>
      <c r="Y195" s="36">
        <f>SUMIFS(СВЦЭМ!$F$33:$F$776,СВЦЭМ!$A$33:$A$776,$A195,СВЦЭМ!$B$33:$B$776,Y$190)+'СЕТ СН'!$F$12</f>
        <v>161.15367674000001</v>
      </c>
    </row>
    <row r="196" spans="1:25" ht="15.75" x14ac:dyDescent="0.2">
      <c r="A196" s="35">
        <f t="shared" si="5"/>
        <v>44049</v>
      </c>
      <c r="B196" s="36">
        <f>SUMIFS(СВЦЭМ!$F$33:$F$776,СВЦЭМ!$A$33:$A$776,$A196,СВЦЭМ!$B$33:$B$776,B$190)+'СЕТ СН'!$F$12</f>
        <v>182.94006142999999</v>
      </c>
      <c r="C196" s="36">
        <f>SUMIFS(СВЦЭМ!$F$33:$F$776,СВЦЭМ!$A$33:$A$776,$A196,СВЦЭМ!$B$33:$B$776,C$190)+'СЕТ СН'!$F$12</f>
        <v>193.79544870000001</v>
      </c>
      <c r="D196" s="36">
        <f>SUMIFS(СВЦЭМ!$F$33:$F$776,СВЦЭМ!$A$33:$A$776,$A196,СВЦЭМ!$B$33:$B$776,D$190)+'СЕТ СН'!$F$12</f>
        <v>198.33098831000001</v>
      </c>
      <c r="E196" s="36">
        <f>SUMIFS(СВЦЭМ!$F$33:$F$776,СВЦЭМ!$A$33:$A$776,$A196,СВЦЭМ!$B$33:$B$776,E$190)+'СЕТ СН'!$F$12</f>
        <v>197.25078135000001</v>
      </c>
      <c r="F196" s="36">
        <f>SUMIFS(СВЦЭМ!$F$33:$F$776,СВЦЭМ!$A$33:$A$776,$A196,СВЦЭМ!$B$33:$B$776,F$190)+'СЕТ СН'!$F$12</f>
        <v>195.30452094</v>
      </c>
      <c r="G196" s="36">
        <f>SUMIFS(СВЦЭМ!$F$33:$F$776,СВЦЭМ!$A$33:$A$776,$A196,СВЦЭМ!$B$33:$B$776,G$190)+'СЕТ СН'!$F$12</f>
        <v>197.09319256000001</v>
      </c>
      <c r="H196" s="36">
        <f>SUMIFS(СВЦЭМ!$F$33:$F$776,СВЦЭМ!$A$33:$A$776,$A196,СВЦЭМ!$B$33:$B$776,H$190)+'СЕТ СН'!$F$12</f>
        <v>196.60978248999999</v>
      </c>
      <c r="I196" s="36">
        <f>SUMIFS(СВЦЭМ!$F$33:$F$776,СВЦЭМ!$A$33:$A$776,$A196,СВЦЭМ!$B$33:$B$776,I$190)+'СЕТ СН'!$F$12</f>
        <v>185.96673103000001</v>
      </c>
      <c r="J196" s="36">
        <f>SUMIFS(СВЦЭМ!$F$33:$F$776,СВЦЭМ!$A$33:$A$776,$A196,СВЦЭМ!$B$33:$B$776,J$190)+'СЕТ СН'!$F$12</f>
        <v>173.59118885999999</v>
      </c>
      <c r="K196" s="36">
        <f>SUMIFS(СВЦЭМ!$F$33:$F$776,СВЦЭМ!$A$33:$A$776,$A196,СВЦЭМ!$B$33:$B$776,K$190)+'СЕТ СН'!$F$12</f>
        <v>166.43766113000001</v>
      </c>
      <c r="L196" s="36">
        <f>SUMIFS(СВЦЭМ!$F$33:$F$776,СВЦЭМ!$A$33:$A$776,$A196,СВЦЭМ!$B$33:$B$776,L$190)+'СЕТ СН'!$F$12</f>
        <v>163.49933235</v>
      </c>
      <c r="M196" s="36">
        <f>SUMIFS(СВЦЭМ!$F$33:$F$776,СВЦЭМ!$A$33:$A$776,$A196,СВЦЭМ!$B$33:$B$776,M$190)+'СЕТ СН'!$F$12</f>
        <v>148.00178077000001</v>
      </c>
      <c r="N196" s="36">
        <f>SUMIFS(СВЦЭМ!$F$33:$F$776,СВЦЭМ!$A$33:$A$776,$A196,СВЦЭМ!$B$33:$B$776,N$190)+'СЕТ СН'!$F$12</f>
        <v>135.28132826000001</v>
      </c>
      <c r="O196" s="36">
        <f>SUMIFS(СВЦЭМ!$F$33:$F$776,СВЦЭМ!$A$33:$A$776,$A196,СВЦЭМ!$B$33:$B$776,O$190)+'СЕТ СН'!$F$12</f>
        <v>129.68051850000001</v>
      </c>
      <c r="P196" s="36">
        <f>SUMIFS(СВЦЭМ!$F$33:$F$776,СВЦЭМ!$A$33:$A$776,$A196,СВЦЭМ!$B$33:$B$776,P$190)+'СЕТ СН'!$F$12</f>
        <v>130.64955642999999</v>
      </c>
      <c r="Q196" s="36">
        <f>SUMIFS(СВЦЭМ!$F$33:$F$776,СВЦЭМ!$A$33:$A$776,$A196,СВЦЭМ!$B$33:$B$776,Q$190)+'СЕТ СН'!$F$12</f>
        <v>131.04095995</v>
      </c>
      <c r="R196" s="36">
        <f>SUMIFS(СВЦЭМ!$F$33:$F$776,СВЦЭМ!$A$33:$A$776,$A196,СВЦЭМ!$B$33:$B$776,R$190)+'СЕТ СН'!$F$12</f>
        <v>131.65476244999999</v>
      </c>
      <c r="S196" s="36">
        <f>SUMIFS(СВЦЭМ!$F$33:$F$776,СВЦЭМ!$A$33:$A$776,$A196,СВЦЭМ!$B$33:$B$776,S$190)+'СЕТ СН'!$F$12</f>
        <v>132.05302723</v>
      </c>
      <c r="T196" s="36">
        <f>SUMIFS(СВЦЭМ!$F$33:$F$776,СВЦЭМ!$A$33:$A$776,$A196,СВЦЭМ!$B$33:$B$776,T$190)+'СЕТ СН'!$F$12</f>
        <v>130.86947423000001</v>
      </c>
      <c r="U196" s="36">
        <f>SUMIFS(СВЦЭМ!$F$33:$F$776,СВЦЭМ!$A$33:$A$776,$A196,СВЦЭМ!$B$33:$B$776,U$190)+'СЕТ СН'!$F$12</f>
        <v>130.13052508999999</v>
      </c>
      <c r="V196" s="36">
        <f>SUMIFS(СВЦЭМ!$F$33:$F$776,СВЦЭМ!$A$33:$A$776,$A196,СВЦЭМ!$B$33:$B$776,V$190)+'СЕТ СН'!$F$12</f>
        <v>131.72177765999999</v>
      </c>
      <c r="W196" s="36">
        <f>SUMIFS(СВЦЭМ!$F$33:$F$776,СВЦЭМ!$A$33:$A$776,$A196,СВЦЭМ!$B$33:$B$776,W$190)+'СЕТ СН'!$F$12</f>
        <v>130.23018153999999</v>
      </c>
      <c r="X196" s="36">
        <f>SUMIFS(СВЦЭМ!$F$33:$F$776,СВЦЭМ!$A$33:$A$776,$A196,СВЦЭМ!$B$33:$B$776,X$190)+'СЕТ СН'!$F$12</f>
        <v>139.13119933999999</v>
      </c>
      <c r="Y196" s="36">
        <f>SUMIFS(СВЦЭМ!$F$33:$F$776,СВЦЭМ!$A$33:$A$776,$A196,СВЦЭМ!$B$33:$B$776,Y$190)+'СЕТ СН'!$F$12</f>
        <v>160.37152958999999</v>
      </c>
    </row>
    <row r="197" spans="1:25" ht="15.75" x14ac:dyDescent="0.2">
      <c r="A197" s="35">
        <f t="shared" si="5"/>
        <v>44050</v>
      </c>
      <c r="B197" s="36">
        <f>SUMIFS(СВЦЭМ!$F$33:$F$776,СВЦЭМ!$A$33:$A$776,$A197,СВЦЭМ!$B$33:$B$776,B$190)+'СЕТ СН'!$F$12</f>
        <v>170.42648457999999</v>
      </c>
      <c r="C197" s="36">
        <f>SUMIFS(СВЦЭМ!$F$33:$F$776,СВЦЭМ!$A$33:$A$776,$A197,СВЦЭМ!$B$33:$B$776,C$190)+'СЕТ СН'!$F$12</f>
        <v>180.37460794</v>
      </c>
      <c r="D197" s="36">
        <f>SUMIFS(СВЦЭМ!$F$33:$F$776,СВЦЭМ!$A$33:$A$776,$A197,СВЦЭМ!$B$33:$B$776,D$190)+'СЕТ СН'!$F$12</f>
        <v>183.13401315999999</v>
      </c>
      <c r="E197" s="36">
        <f>SUMIFS(СВЦЭМ!$F$33:$F$776,СВЦЭМ!$A$33:$A$776,$A197,СВЦЭМ!$B$33:$B$776,E$190)+'СЕТ СН'!$F$12</f>
        <v>188.83317377</v>
      </c>
      <c r="F197" s="36">
        <f>SUMIFS(СВЦЭМ!$F$33:$F$776,СВЦЭМ!$A$33:$A$776,$A197,СВЦЭМ!$B$33:$B$776,F$190)+'СЕТ СН'!$F$12</f>
        <v>190.19845878000001</v>
      </c>
      <c r="G197" s="36">
        <f>SUMIFS(СВЦЭМ!$F$33:$F$776,СВЦЭМ!$A$33:$A$776,$A197,СВЦЭМ!$B$33:$B$776,G$190)+'СЕТ СН'!$F$12</f>
        <v>188.34780240000001</v>
      </c>
      <c r="H197" s="36">
        <f>SUMIFS(СВЦЭМ!$F$33:$F$776,СВЦЭМ!$A$33:$A$776,$A197,СВЦЭМ!$B$33:$B$776,H$190)+'СЕТ СН'!$F$12</f>
        <v>181.47621708</v>
      </c>
      <c r="I197" s="36">
        <f>SUMIFS(СВЦЭМ!$F$33:$F$776,СВЦЭМ!$A$33:$A$776,$A197,СВЦЭМ!$B$33:$B$776,I$190)+'СЕТ СН'!$F$12</f>
        <v>175.90983317000001</v>
      </c>
      <c r="J197" s="36">
        <f>SUMIFS(СВЦЭМ!$F$33:$F$776,СВЦЭМ!$A$33:$A$776,$A197,СВЦЭМ!$B$33:$B$776,J$190)+'СЕТ СН'!$F$12</f>
        <v>169.16621717999999</v>
      </c>
      <c r="K197" s="36">
        <f>SUMIFS(СВЦЭМ!$F$33:$F$776,СВЦЭМ!$A$33:$A$776,$A197,СВЦЭМ!$B$33:$B$776,K$190)+'СЕТ СН'!$F$12</f>
        <v>170.00907849000001</v>
      </c>
      <c r="L197" s="36">
        <f>SUMIFS(СВЦЭМ!$F$33:$F$776,СВЦЭМ!$A$33:$A$776,$A197,СВЦЭМ!$B$33:$B$776,L$190)+'СЕТ СН'!$F$12</f>
        <v>164.57971766</v>
      </c>
      <c r="M197" s="36">
        <f>SUMIFS(СВЦЭМ!$F$33:$F$776,СВЦЭМ!$A$33:$A$776,$A197,СВЦЭМ!$B$33:$B$776,M$190)+'СЕТ СН'!$F$12</f>
        <v>157.21584741999999</v>
      </c>
      <c r="N197" s="36">
        <f>SUMIFS(СВЦЭМ!$F$33:$F$776,СВЦЭМ!$A$33:$A$776,$A197,СВЦЭМ!$B$33:$B$776,N$190)+'СЕТ СН'!$F$12</f>
        <v>146.09233427999999</v>
      </c>
      <c r="O197" s="36">
        <f>SUMIFS(СВЦЭМ!$F$33:$F$776,СВЦЭМ!$A$33:$A$776,$A197,СВЦЭМ!$B$33:$B$776,O$190)+'СЕТ СН'!$F$12</f>
        <v>139.48802183000001</v>
      </c>
      <c r="P197" s="36">
        <f>SUMIFS(СВЦЭМ!$F$33:$F$776,СВЦЭМ!$A$33:$A$776,$A197,СВЦЭМ!$B$33:$B$776,P$190)+'СЕТ СН'!$F$12</f>
        <v>140.35978373</v>
      </c>
      <c r="Q197" s="36">
        <f>SUMIFS(СВЦЭМ!$F$33:$F$776,СВЦЭМ!$A$33:$A$776,$A197,СВЦЭМ!$B$33:$B$776,Q$190)+'СЕТ СН'!$F$12</f>
        <v>140.85344941</v>
      </c>
      <c r="R197" s="36">
        <f>SUMIFS(СВЦЭМ!$F$33:$F$776,СВЦЭМ!$A$33:$A$776,$A197,СВЦЭМ!$B$33:$B$776,R$190)+'СЕТ СН'!$F$12</f>
        <v>142.84539534999999</v>
      </c>
      <c r="S197" s="36">
        <f>SUMIFS(СВЦЭМ!$F$33:$F$776,СВЦЭМ!$A$33:$A$776,$A197,СВЦЭМ!$B$33:$B$776,S$190)+'СЕТ СН'!$F$12</f>
        <v>143.22864455999999</v>
      </c>
      <c r="T197" s="36">
        <f>SUMIFS(СВЦЭМ!$F$33:$F$776,СВЦЭМ!$A$33:$A$776,$A197,СВЦЭМ!$B$33:$B$776,T$190)+'СЕТ СН'!$F$12</f>
        <v>140.67196512000001</v>
      </c>
      <c r="U197" s="36">
        <f>SUMIFS(СВЦЭМ!$F$33:$F$776,СВЦЭМ!$A$33:$A$776,$A197,СВЦЭМ!$B$33:$B$776,U$190)+'СЕТ СН'!$F$12</f>
        <v>142.97714012</v>
      </c>
      <c r="V197" s="36">
        <f>SUMIFS(СВЦЭМ!$F$33:$F$776,СВЦЭМ!$A$33:$A$776,$A197,СВЦЭМ!$B$33:$B$776,V$190)+'СЕТ СН'!$F$12</f>
        <v>146.56206535000001</v>
      </c>
      <c r="W197" s="36">
        <f>SUMIFS(СВЦЭМ!$F$33:$F$776,СВЦЭМ!$A$33:$A$776,$A197,СВЦЭМ!$B$33:$B$776,W$190)+'СЕТ СН'!$F$12</f>
        <v>143.96505711</v>
      </c>
      <c r="X197" s="36">
        <f>SUMIFS(СВЦЭМ!$F$33:$F$776,СВЦЭМ!$A$33:$A$776,$A197,СВЦЭМ!$B$33:$B$776,X$190)+'СЕТ СН'!$F$12</f>
        <v>150.56953637999999</v>
      </c>
      <c r="Y197" s="36">
        <f>SUMIFS(СВЦЭМ!$F$33:$F$776,СВЦЭМ!$A$33:$A$776,$A197,СВЦЭМ!$B$33:$B$776,Y$190)+'СЕТ СН'!$F$12</f>
        <v>168.53351315</v>
      </c>
    </row>
    <row r="198" spans="1:25" ht="15.75" x14ac:dyDescent="0.2">
      <c r="A198" s="35">
        <f t="shared" si="5"/>
        <v>44051</v>
      </c>
      <c r="B198" s="36">
        <f>SUMIFS(СВЦЭМ!$F$33:$F$776,СВЦЭМ!$A$33:$A$776,$A198,СВЦЭМ!$B$33:$B$776,B$190)+'СЕТ СН'!$F$12</f>
        <v>184.27033337</v>
      </c>
      <c r="C198" s="36">
        <f>SUMIFS(СВЦЭМ!$F$33:$F$776,СВЦЭМ!$A$33:$A$776,$A198,СВЦЭМ!$B$33:$B$776,C$190)+'СЕТ СН'!$F$12</f>
        <v>189.12000147000001</v>
      </c>
      <c r="D198" s="36">
        <f>SUMIFS(СВЦЭМ!$F$33:$F$776,СВЦЭМ!$A$33:$A$776,$A198,СВЦЭМ!$B$33:$B$776,D$190)+'СЕТ СН'!$F$12</f>
        <v>189.64125415999999</v>
      </c>
      <c r="E198" s="36">
        <f>SUMIFS(СВЦЭМ!$F$33:$F$776,СВЦЭМ!$A$33:$A$776,$A198,СВЦЭМ!$B$33:$B$776,E$190)+'СЕТ СН'!$F$12</f>
        <v>193.83551383</v>
      </c>
      <c r="F198" s="36">
        <f>SUMIFS(СВЦЭМ!$F$33:$F$776,СВЦЭМ!$A$33:$A$776,$A198,СВЦЭМ!$B$33:$B$776,F$190)+'СЕТ СН'!$F$12</f>
        <v>193.43946785</v>
      </c>
      <c r="G198" s="36">
        <f>SUMIFS(СВЦЭМ!$F$33:$F$776,СВЦЭМ!$A$33:$A$776,$A198,СВЦЭМ!$B$33:$B$776,G$190)+'СЕТ СН'!$F$12</f>
        <v>193.47421541</v>
      </c>
      <c r="H198" s="36">
        <f>SUMIFS(СВЦЭМ!$F$33:$F$776,СВЦЭМ!$A$33:$A$776,$A198,СВЦЭМ!$B$33:$B$776,H$190)+'СЕТ СН'!$F$12</f>
        <v>190.94820053000001</v>
      </c>
      <c r="I198" s="36">
        <f>SUMIFS(СВЦЭМ!$F$33:$F$776,СВЦЭМ!$A$33:$A$776,$A198,СВЦЭМ!$B$33:$B$776,I$190)+'СЕТ СН'!$F$12</f>
        <v>183.47130261999999</v>
      </c>
      <c r="J198" s="36">
        <f>SUMIFS(СВЦЭМ!$F$33:$F$776,СВЦЭМ!$A$33:$A$776,$A198,СВЦЭМ!$B$33:$B$776,J$190)+'СЕТ СН'!$F$12</f>
        <v>179.77562022999999</v>
      </c>
      <c r="K198" s="36">
        <f>SUMIFS(СВЦЭМ!$F$33:$F$776,СВЦЭМ!$A$33:$A$776,$A198,СВЦЭМ!$B$33:$B$776,K$190)+'СЕТ СН'!$F$12</f>
        <v>175.72666645999999</v>
      </c>
      <c r="L198" s="36">
        <f>SUMIFS(СВЦЭМ!$F$33:$F$776,СВЦЭМ!$A$33:$A$776,$A198,СВЦЭМ!$B$33:$B$776,L$190)+'СЕТ СН'!$F$12</f>
        <v>166.55862157000001</v>
      </c>
      <c r="M198" s="36">
        <f>SUMIFS(СВЦЭМ!$F$33:$F$776,СВЦЭМ!$A$33:$A$776,$A198,СВЦЭМ!$B$33:$B$776,M$190)+'СЕТ СН'!$F$12</f>
        <v>146.90566752999999</v>
      </c>
      <c r="N198" s="36">
        <f>SUMIFS(СВЦЭМ!$F$33:$F$776,СВЦЭМ!$A$33:$A$776,$A198,СВЦЭМ!$B$33:$B$776,N$190)+'СЕТ СН'!$F$12</f>
        <v>137.56418897</v>
      </c>
      <c r="O198" s="36">
        <f>SUMIFS(СВЦЭМ!$F$33:$F$776,СВЦЭМ!$A$33:$A$776,$A198,СВЦЭМ!$B$33:$B$776,O$190)+'СЕТ СН'!$F$12</f>
        <v>133.93326886</v>
      </c>
      <c r="P198" s="36">
        <f>SUMIFS(СВЦЭМ!$F$33:$F$776,СВЦЭМ!$A$33:$A$776,$A198,СВЦЭМ!$B$33:$B$776,P$190)+'СЕТ СН'!$F$12</f>
        <v>133.71957398999999</v>
      </c>
      <c r="Q198" s="36">
        <f>SUMIFS(СВЦЭМ!$F$33:$F$776,СВЦЭМ!$A$33:$A$776,$A198,СВЦЭМ!$B$33:$B$776,Q$190)+'СЕТ СН'!$F$12</f>
        <v>136.08275459999999</v>
      </c>
      <c r="R198" s="36">
        <f>SUMIFS(СВЦЭМ!$F$33:$F$776,СВЦЭМ!$A$33:$A$776,$A198,СВЦЭМ!$B$33:$B$776,R$190)+'СЕТ СН'!$F$12</f>
        <v>132.46415271999999</v>
      </c>
      <c r="S198" s="36">
        <f>SUMIFS(СВЦЭМ!$F$33:$F$776,СВЦЭМ!$A$33:$A$776,$A198,СВЦЭМ!$B$33:$B$776,S$190)+'СЕТ СН'!$F$12</f>
        <v>134.20335256000001</v>
      </c>
      <c r="T198" s="36">
        <f>SUMIFS(СВЦЭМ!$F$33:$F$776,СВЦЭМ!$A$33:$A$776,$A198,СВЦЭМ!$B$33:$B$776,T$190)+'СЕТ СН'!$F$12</f>
        <v>137.73316048000001</v>
      </c>
      <c r="U198" s="36">
        <f>SUMIFS(СВЦЭМ!$F$33:$F$776,СВЦЭМ!$A$33:$A$776,$A198,СВЦЭМ!$B$33:$B$776,U$190)+'СЕТ СН'!$F$12</f>
        <v>139.14559188999999</v>
      </c>
      <c r="V198" s="36">
        <f>SUMIFS(СВЦЭМ!$F$33:$F$776,СВЦЭМ!$A$33:$A$776,$A198,СВЦЭМ!$B$33:$B$776,V$190)+'СЕТ СН'!$F$12</f>
        <v>136.63007322000001</v>
      </c>
      <c r="W198" s="36">
        <f>SUMIFS(СВЦЭМ!$F$33:$F$776,СВЦЭМ!$A$33:$A$776,$A198,СВЦЭМ!$B$33:$B$776,W$190)+'СЕТ СН'!$F$12</f>
        <v>134.14370346999999</v>
      </c>
      <c r="X198" s="36">
        <f>SUMIFS(СВЦЭМ!$F$33:$F$776,СВЦЭМ!$A$33:$A$776,$A198,СВЦЭМ!$B$33:$B$776,X$190)+'СЕТ СН'!$F$12</f>
        <v>139.32012361</v>
      </c>
      <c r="Y198" s="36">
        <f>SUMIFS(СВЦЭМ!$F$33:$F$776,СВЦЭМ!$A$33:$A$776,$A198,СВЦЭМ!$B$33:$B$776,Y$190)+'СЕТ СН'!$F$12</f>
        <v>159.82470974</v>
      </c>
    </row>
    <row r="199" spans="1:25" ht="15.75" x14ac:dyDescent="0.2">
      <c r="A199" s="35">
        <f t="shared" si="5"/>
        <v>44052</v>
      </c>
      <c r="B199" s="36">
        <f>SUMIFS(СВЦЭМ!$F$33:$F$776,СВЦЭМ!$A$33:$A$776,$A199,СВЦЭМ!$B$33:$B$776,B$190)+'СЕТ СН'!$F$12</f>
        <v>178.23304618</v>
      </c>
      <c r="C199" s="36">
        <f>SUMIFS(СВЦЭМ!$F$33:$F$776,СВЦЭМ!$A$33:$A$776,$A199,СВЦЭМ!$B$33:$B$776,C$190)+'СЕТ СН'!$F$12</f>
        <v>195.84976004999999</v>
      </c>
      <c r="D199" s="36">
        <f>SUMIFS(СВЦЭМ!$F$33:$F$776,СВЦЭМ!$A$33:$A$776,$A199,СВЦЭМ!$B$33:$B$776,D$190)+'СЕТ СН'!$F$12</f>
        <v>194.45239426000001</v>
      </c>
      <c r="E199" s="36">
        <f>SUMIFS(СВЦЭМ!$F$33:$F$776,СВЦЭМ!$A$33:$A$776,$A199,СВЦЭМ!$B$33:$B$776,E$190)+'СЕТ СН'!$F$12</f>
        <v>193.36895251999999</v>
      </c>
      <c r="F199" s="36">
        <f>SUMIFS(СВЦЭМ!$F$33:$F$776,СВЦЭМ!$A$33:$A$776,$A199,СВЦЭМ!$B$33:$B$776,F$190)+'СЕТ СН'!$F$12</f>
        <v>192.14586904999999</v>
      </c>
      <c r="G199" s="36">
        <f>SUMIFS(СВЦЭМ!$F$33:$F$776,СВЦЭМ!$A$33:$A$776,$A199,СВЦЭМ!$B$33:$B$776,G$190)+'СЕТ СН'!$F$12</f>
        <v>193.55189623000001</v>
      </c>
      <c r="H199" s="36">
        <f>SUMIFS(СВЦЭМ!$F$33:$F$776,СВЦЭМ!$A$33:$A$776,$A199,СВЦЭМ!$B$33:$B$776,H$190)+'СЕТ СН'!$F$12</f>
        <v>195.98876185</v>
      </c>
      <c r="I199" s="36">
        <f>SUMIFS(СВЦЭМ!$F$33:$F$776,СВЦЭМ!$A$33:$A$776,$A199,СВЦЭМ!$B$33:$B$776,I$190)+'СЕТ СН'!$F$12</f>
        <v>195.23119656</v>
      </c>
      <c r="J199" s="36">
        <f>SUMIFS(СВЦЭМ!$F$33:$F$776,СВЦЭМ!$A$33:$A$776,$A199,СВЦЭМ!$B$33:$B$776,J$190)+'СЕТ СН'!$F$12</f>
        <v>184.65617119999999</v>
      </c>
      <c r="K199" s="36">
        <f>SUMIFS(СВЦЭМ!$F$33:$F$776,СВЦЭМ!$A$33:$A$776,$A199,СВЦЭМ!$B$33:$B$776,K$190)+'СЕТ СН'!$F$12</f>
        <v>175.69354421</v>
      </c>
      <c r="L199" s="36">
        <f>SUMIFS(СВЦЭМ!$F$33:$F$776,СВЦЭМ!$A$33:$A$776,$A199,СВЦЭМ!$B$33:$B$776,L$190)+'СЕТ СН'!$F$12</f>
        <v>166.0005165</v>
      </c>
      <c r="M199" s="36">
        <f>SUMIFS(СВЦЭМ!$F$33:$F$776,СВЦЭМ!$A$33:$A$776,$A199,СВЦЭМ!$B$33:$B$776,M$190)+'СЕТ СН'!$F$12</f>
        <v>147.82972183000001</v>
      </c>
      <c r="N199" s="36">
        <f>SUMIFS(СВЦЭМ!$F$33:$F$776,СВЦЭМ!$A$33:$A$776,$A199,СВЦЭМ!$B$33:$B$776,N$190)+'СЕТ СН'!$F$12</f>
        <v>136.78373923999999</v>
      </c>
      <c r="O199" s="36">
        <f>SUMIFS(СВЦЭМ!$F$33:$F$776,СВЦЭМ!$A$33:$A$776,$A199,СВЦЭМ!$B$33:$B$776,O$190)+'СЕТ СН'!$F$12</f>
        <v>129.96092702000001</v>
      </c>
      <c r="P199" s="36">
        <f>SUMIFS(СВЦЭМ!$F$33:$F$776,СВЦЭМ!$A$33:$A$776,$A199,СВЦЭМ!$B$33:$B$776,P$190)+'СЕТ СН'!$F$12</f>
        <v>130.51044702999999</v>
      </c>
      <c r="Q199" s="36">
        <f>SUMIFS(СВЦЭМ!$F$33:$F$776,СВЦЭМ!$A$33:$A$776,$A199,СВЦЭМ!$B$33:$B$776,Q$190)+'СЕТ СН'!$F$12</f>
        <v>134.30964996</v>
      </c>
      <c r="R199" s="36">
        <f>SUMIFS(СВЦЭМ!$F$33:$F$776,СВЦЭМ!$A$33:$A$776,$A199,СВЦЭМ!$B$33:$B$776,R$190)+'СЕТ СН'!$F$12</f>
        <v>131.49158073999999</v>
      </c>
      <c r="S199" s="36">
        <f>SUMIFS(СВЦЭМ!$F$33:$F$776,СВЦЭМ!$A$33:$A$776,$A199,СВЦЭМ!$B$33:$B$776,S$190)+'СЕТ СН'!$F$12</f>
        <v>131.98772826999999</v>
      </c>
      <c r="T199" s="36">
        <f>SUMIFS(СВЦЭМ!$F$33:$F$776,СВЦЭМ!$A$33:$A$776,$A199,СВЦЭМ!$B$33:$B$776,T$190)+'СЕТ СН'!$F$12</f>
        <v>134.2551196</v>
      </c>
      <c r="U199" s="36">
        <f>SUMIFS(СВЦЭМ!$F$33:$F$776,СВЦЭМ!$A$33:$A$776,$A199,СВЦЭМ!$B$33:$B$776,U$190)+'СЕТ СН'!$F$12</f>
        <v>135.27050553999999</v>
      </c>
      <c r="V199" s="36">
        <f>SUMIFS(СВЦЭМ!$F$33:$F$776,СВЦЭМ!$A$33:$A$776,$A199,СВЦЭМ!$B$33:$B$776,V$190)+'СЕТ СН'!$F$12</f>
        <v>135.34463212</v>
      </c>
      <c r="W199" s="36">
        <f>SUMIFS(СВЦЭМ!$F$33:$F$776,СВЦЭМ!$A$33:$A$776,$A199,СВЦЭМ!$B$33:$B$776,W$190)+'СЕТ СН'!$F$12</f>
        <v>132.36302727</v>
      </c>
      <c r="X199" s="36">
        <f>SUMIFS(СВЦЭМ!$F$33:$F$776,СВЦЭМ!$A$33:$A$776,$A199,СВЦЭМ!$B$33:$B$776,X$190)+'СЕТ СН'!$F$12</f>
        <v>138.90317497999999</v>
      </c>
      <c r="Y199" s="36">
        <f>SUMIFS(СВЦЭМ!$F$33:$F$776,СВЦЭМ!$A$33:$A$776,$A199,СВЦЭМ!$B$33:$B$776,Y$190)+'СЕТ СН'!$F$12</f>
        <v>160.82019475999999</v>
      </c>
    </row>
    <row r="200" spans="1:25" ht="15.75" x14ac:dyDescent="0.2">
      <c r="A200" s="35">
        <f t="shared" si="5"/>
        <v>44053</v>
      </c>
      <c r="B200" s="36">
        <f>SUMIFS(СВЦЭМ!$F$33:$F$776,СВЦЭМ!$A$33:$A$776,$A200,СВЦЭМ!$B$33:$B$776,B$190)+'СЕТ СН'!$F$12</f>
        <v>179.20660995</v>
      </c>
      <c r="C200" s="36">
        <f>SUMIFS(СВЦЭМ!$F$33:$F$776,СВЦЭМ!$A$33:$A$776,$A200,СВЦЭМ!$B$33:$B$776,C$190)+'СЕТ СН'!$F$12</f>
        <v>190.36340177</v>
      </c>
      <c r="D200" s="36">
        <f>SUMIFS(СВЦЭМ!$F$33:$F$776,СВЦЭМ!$A$33:$A$776,$A200,СВЦЭМ!$B$33:$B$776,D$190)+'СЕТ СН'!$F$12</f>
        <v>186.65890242</v>
      </c>
      <c r="E200" s="36">
        <f>SUMIFS(СВЦЭМ!$F$33:$F$776,СВЦЭМ!$A$33:$A$776,$A200,СВЦЭМ!$B$33:$B$776,E$190)+'СЕТ СН'!$F$12</f>
        <v>184.07928633</v>
      </c>
      <c r="F200" s="36">
        <f>SUMIFS(СВЦЭМ!$F$33:$F$776,СВЦЭМ!$A$33:$A$776,$A200,СВЦЭМ!$B$33:$B$776,F$190)+'СЕТ СН'!$F$12</f>
        <v>182.60248443</v>
      </c>
      <c r="G200" s="36">
        <f>SUMIFS(СВЦЭМ!$F$33:$F$776,СВЦЭМ!$A$33:$A$776,$A200,СВЦЭМ!$B$33:$B$776,G$190)+'СЕТ СН'!$F$12</f>
        <v>184.38471231</v>
      </c>
      <c r="H200" s="36">
        <f>SUMIFS(СВЦЭМ!$F$33:$F$776,СВЦЭМ!$A$33:$A$776,$A200,СВЦЭМ!$B$33:$B$776,H$190)+'СЕТ СН'!$F$12</f>
        <v>190.34792282000001</v>
      </c>
      <c r="I200" s="36">
        <f>SUMIFS(СВЦЭМ!$F$33:$F$776,СВЦЭМ!$A$33:$A$776,$A200,СВЦЭМ!$B$33:$B$776,I$190)+'СЕТ СН'!$F$12</f>
        <v>189.08913912</v>
      </c>
      <c r="J200" s="36">
        <f>SUMIFS(СВЦЭМ!$F$33:$F$776,СВЦЭМ!$A$33:$A$776,$A200,СВЦЭМ!$B$33:$B$776,J$190)+'СЕТ СН'!$F$12</f>
        <v>177.85994073000001</v>
      </c>
      <c r="K200" s="36">
        <f>SUMIFS(СВЦЭМ!$F$33:$F$776,СВЦЭМ!$A$33:$A$776,$A200,СВЦЭМ!$B$33:$B$776,K$190)+'СЕТ СН'!$F$12</f>
        <v>168.21442911</v>
      </c>
      <c r="L200" s="36">
        <f>SUMIFS(СВЦЭМ!$F$33:$F$776,СВЦЭМ!$A$33:$A$776,$A200,СВЦЭМ!$B$33:$B$776,L$190)+'СЕТ СН'!$F$12</f>
        <v>166.30625069000001</v>
      </c>
      <c r="M200" s="36">
        <f>SUMIFS(СВЦЭМ!$F$33:$F$776,СВЦЭМ!$A$33:$A$776,$A200,СВЦЭМ!$B$33:$B$776,M$190)+'СЕТ СН'!$F$12</f>
        <v>155.19923739000001</v>
      </c>
      <c r="N200" s="36">
        <f>SUMIFS(СВЦЭМ!$F$33:$F$776,СВЦЭМ!$A$33:$A$776,$A200,СВЦЭМ!$B$33:$B$776,N$190)+'СЕТ СН'!$F$12</f>
        <v>142.02702184</v>
      </c>
      <c r="O200" s="36">
        <f>SUMIFS(СВЦЭМ!$F$33:$F$776,СВЦЭМ!$A$33:$A$776,$A200,СВЦЭМ!$B$33:$B$776,O$190)+'СЕТ СН'!$F$12</f>
        <v>134.51413854</v>
      </c>
      <c r="P200" s="36">
        <f>SUMIFS(СВЦЭМ!$F$33:$F$776,СВЦЭМ!$A$33:$A$776,$A200,СВЦЭМ!$B$33:$B$776,P$190)+'СЕТ СН'!$F$12</f>
        <v>128.88409944</v>
      </c>
      <c r="Q200" s="36">
        <f>SUMIFS(СВЦЭМ!$F$33:$F$776,СВЦЭМ!$A$33:$A$776,$A200,СВЦЭМ!$B$33:$B$776,Q$190)+'СЕТ СН'!$F$12</f>
        <v>130.20392795999999</v>
      </c>
      <c r="R200" s="36">
        <f>SUMIFS(СВЦЭМ!$F$33:$F$776,СВЦЭМ!$A$33:$A$776,$A200,СВЦЭМ!$B$33:$B$776,R$190)+'СЕТ СН'!$F$12</f>
        <v>131.17735521</v>
      </c>
      <c r="S200" s="36">
        <f>SUMIFS(СВЦЭМ!$F$33:$F$776,СВЦЭМ!$A$33:$A$776,$A200,СВЦЭМ!$B$33:$B$776,S$190)+'СЕТ СН'!$F$12</f>
        <v>131.15968520999999</v>
      </c>
      <c r="T200" s="36">
        <f>SUMIFS(СВЦЭМ!$F$33:$F$776,СВЦЭМ!$A$33:$A$776,$A200,СВЦЭМ!$B$33:$B$776,T$190)+'СЕТ СН'!$F$12</f>
        <v>133.21937578999999</v>
      </c>
      <c r="U200" s="36">
        <f>SUMIFS(СВЦЭМ!$F$33:$F$776,СВЦЭМ!$A$33:$A$776,$A200,СВЦЭМ!$B$33:$B$776,U$190)+'СЕТ СН'!$F$12</f>
        <v>133.42126708000001</v>
      </c>
      <c r="V200" s="36">
        <f>SUMIFS(СВЦЭМ!$F$33:$F$776,СВЦЭМ!$A$33:$A$776,$A200,СВЦЭМ!$B$33:$B$776,V$190)+'СЕТ СН'!$F$12</f>
        <v>131.41944842000001</v>
      </c>
      <c r="W200" s="36">
        <f>SUMIFS(СВЦЭМ!$F$33:$F$776,СВЦЭМ!$A$33:$A$776,$A200,СВЦЭМ!$B$33:$B$776,W$190)+'СЕТ СН'!$F$12</f>
        <v>128.16050014000001</v>
      </c>
      <c r="X200" s="36">
        <f>SUMIFS(СВЦЭМ!$F$33:$F$776,СВЦЭМ!$A$33:$A$776,$A200,СВЦЭМ!$B$33:$B$776,X$190)+'СЕТ СН'!$F$12</f>
        <v>135.03437775</v>
      </c>
      <c r="Y200" s="36">
        <f>SUMIFS(СВЦЭМ!$F$33:$F$776,СВЦЭМ!$A$33:$A$776,$A200,СВЦЭМ!$B$33:$B$776,Y$190)+'СЕТ СН'!$F$12</f>
        <v>151.71200141</v>
      </c>
    </row>
    <row r="201" spans="1:25" ht="15.75" x14ac:dyDescent="0.2">
      <c r="A201" s="35">
        <f t="shared" si="5"/>
        <v>44054</v>
      </c>
      <c r="B201" s="36">
        <f>SUMIFS(СВЦЭМ!$F$33:$F$776,СВЦЭМ!$A$33:$A$776,$A201,СВЦЭМ!$B$33:$B$776,B$190)+'СЕТ СН'!$F$12</f>
        <v>170.79946423000001</v>
      </c>
      <c r="C201" s="36">
        <f>SUMIFS(СВЦЭМ!$F$33:$F$776,СВЦЭМ!$A$33:$A$776,$A201,СВЦЭМ!$B$33:$B$776,C$190)+'СЕТ СН'!$F$12</f>
        <v>179.85069734000001</v>
      </c>
      <c r="D201" s="36">
        <f>SUMIFS(СВЦЭМ!$F$33:$F$776,СВЦЭМ!$A$33:$A$776,$A201,СВЦЭМ!$B$33:$B$776,D$190)+'СЕТ СН'!$F$12</f>
        <v>178.69020135</v>
      </c>
      <c r="E201" s="36">
        <f>SUMIFS(СВЦЭМ!$F$33:$F$776,СВЦЭМ!$A$33:$A$776,$A201,СВЦЭМ!$B$33:$B$776,E$190)+'СЕТ СН'!$F$12</f>
        <v>175.76568402000001</v>
      </c>
      <c r="F201" s="36">
        <f>SUMIFS(СВЦЭМ!$F$33:$F$776,СВЦЭМ!$A$33:$A$776,$A201,СВЦЭМ!$B$33:$B$776,F$190)+'СЕТ СН'!$F$12</f>
        <v>172.83807859999999</v>
      </c>
      <c r="G201" s="36">
        <f>SUMIFS(СВЦЭМ!$F$33:$F$776,СВЦЭМ!$A$33:$A$776,$A201,СВЦЭМ!$B$33:$B$776,G$190)+'СЕТ СН'!$F$12</f>
        <v>175.47929443000001</v>
      </c>
      <c r="H201" s="36">
        <f>SUMIFS(СВЦЭМ!$F$33:$F$776,СВЦЭМ!$A$33:$A$776,$A201,СВЦЭМ!$B$33:$B$776,H$190)+'СЕТ СН'!$F$12</f>
        <v>168.94947228999999</v>
      </c>
      <c r="I201" s="36">
        <f>SUMIFS(СВЦЭМ!$F$33:$F$776,СВЦЭМ!$A$33:$A$776,$A201,СВЦЭМ!$B$33:$B$776,I$190)+'СЕТ СН'!$F$12</f>
        <v>165.76347007000001</v>
      </c>
      <c r="J201" s="36">
        <f>SUMIFS(СВЦЭМ!$F$33:$F$776,СВЦЭМ!$A$33:$A$776,$A201,СВЦЭМ!$B$33:$B$776,J$190)+'СЕТ СН'!$F$12</f>
        <v>160.20795365999999</v>
      </c>
      <c r="K201" s="36">
        <f>SUMIFS(СВЦЭМ!$F$33:$F$776,СВЦЭМ!$A$33:$A$776,$A201,СВЦЭМ!$B$33:$B$776,K$190)+'СЕТ СН'!$F$12</f>
        <v>155.24002999999999</v>
      </c>
      <c r="L201" s="36">
        <f>SUMIFS(СВЦЭМ!$F$33:$F$776,СВЦЭМ!$A$33:$A$776,$A201,СВЦЭМ!$B$33:$B$776,L$190)+'СЕТ СН'!$F$12</f>
        <v>153.12217731000001</v>
      </c>
      <c r="M201" s="36">
        <f>SUMIFS(СВЦЭМ!$F$33:$F$776,СВЦЭМ!$A$33:$A$776,$A201,СВЦЭМ!$B$33:$B$776,M$190)+'СЕТ СН'!$F$12</f>
        <v>144.05493407</v>
      </c>
      <c r="N201" s="36">
        <f>SUMIFS(СВЦЭМ!$F$33:$F$776,СВЦЭМ!$A$33:$A$776,$A201,СВЦЭМ!$B$33:$B$776,N$190)+'СЕТ СН'!$F$12</f>
        <v>140.81409298</v>
      </c>
      <c r="O201" s="36">
        <f>SUMIFS(СВЦЭМ!$F$33:$F$776,СВЦЭМ!$A$33:$A$776,$A201,СВЦЭМ!$B$33:$B$776,O$190)+'СЕТ СН'!$F$12</f>
        <v>141.79138495000001</v>
      </c>
      <c r="P201" s="36">
        <f>SUMIFS(СВЦЭМ!$F$33:$F$776,СВЦЭМ!$A$33:$A$776,$A201,СВЦЭМ!$B$33:$B$776,P$190)+'СЕТ СН'!$F$12</f>
        <v>141.72213561999999</v>
      </c>
      <c r="Q201" s="36">
        <f>SUMIFS(СВЦЭМ!$F$33:$F$776,СВЦЭМ!$A$33:$A$776,$A201,СВЦЭМ!$B$33:$B$776,Q$190)+'СЕТ СН'!$F$12</f>
        <v>141.56486480000001</v>
      </c>
      <c r="R201" s="36">
        <f>SUMIFS(СВЦЭМ!$F$33:$F$776,СВЦЭМ!$A$33:$A$776,$A201,СВЦЭМ!$B$33:$B$776,R$190)+'СЕТ СН'!$F$12</f>
        <v>140.39625167</v>
      </c>
      <c r="S201" s="36">
        <f>SUMIFS(СВЦЭМ!$F$33:$F$776,СВЦЭМ!$A$33:$A$776,$A201,СВЦЭМ!$B$33:$B$776,S$190)+'СЕТ СН'!$F$12</f>
        <v>141.56564201</v>
      </c>
      <c r="T201" s="36">
        <f>SUMIFS(СВЦЭМ!$F$33:$F$776,СВЦЭМ!$A$33:$A$776,$A201,СВЦЭМ!$B$33:$B$776,T$190)+'СЕТ СН'!$F$12</f>
        <v>141.34119709999999</v>
      </c>
      <c r="U201" s="36">
        <f>SUMIFS(СВЦЭМ!$F$33:$F$776,СВЦЭМ!$A$33:$A$776,$A201,СВЦЭМ!$B$33:$B$776,U$190)+'СЕТ СН'!$F$12</f>
        <v>139.82141658</v>
      </c>
      <c r="V201" s="36">
        <f>SUMIFS(СВЦЭМ!$F$33:$F$776,СВЦЭМ!$A$33:$A$776,$A201,СВЦЭМ!$B$33:$B$776,V$190)+'СЕТ СН'!$F$12</f>
        <v>138.7372043</v>
      </c>
      <c r="W201" s="36">
        <f>SUMIFS(СВЦЭМ!$F$33:$F$776,СВЦЭМ!$A$33:$A$776,$A201,СВЦЭМ!$B$33:$B$776,W$190)+'СЕТ СН'!$F$12</f>
        <v>140.20017888000001</v>
      </c>
      <c r="X201" s="36">
        <f>SUMIFS(СВЦЭМ!$F$33:$F$776,СВЦЭМ!$A$33:$A$776,$A201,СВЦЭМ!$B$33:$B$776,X$190)+'СЕТ СН'!$F$12</f>
        <v>140.40549125000001</v>
      </c>
      <c r="Y201" s="36">
        <f>SUMIFS(СВЦЭМ!$F$33:$F$776,СВЦЭМ!$A$33:$A$776,$A201,СВЦЭМ!$B$33:$B$776,Y$190)+'СЕТ СН'!$F$12</f>
        <v>149.59266779999999</v>
      </c>
    </row>
    <row r="202" spans="1:25" ht="15.75" x14ac:dyDescent="0.2">
      <c r="A202" s="35">
        <f t="shared" si="5"/>
        <v>44055</v>
      </c>
      <c r="B202" s="36">
        <f>SUMIFS(СВЦЭМ!$F$33:$F$776,СВЦЭМ!$A$33:$A$776,$A202,СВЦЭМ!$B$33:$B$776,B$190)+'СЕТ СН'!$F$12</f>
        <v>170.59654778999999</v>
      </c>
      <c r="C202" s="36">
        <f>SUMIFS(СВЦЭМ!$F$33:$F$776,СВЦЭМ!$A$33:$A$776,$A202,СВЦЭМ!$B$33:$B$776,C$190)+'СЕТ СН'!$F$12</f>
        <v>178.44053449</v>
      </c>
      <c r="D202" s="36">
        <f>SUMIFS(СВЦЭМ!$F$33:$F$776,СВЦЭМ!$A$33:$A$776,$A202,СВЦЭМ!$B$33:$B$776,D$190)+'СЕТ СН'!$F$12</f>
        <v>178.20270083</v>
      </c>
      <c r="E202" s="36">
        <f>SUMIFS(СВЦЭМ!$F$33:$F$776,СВЦЭМ!$A$33:$A$776,$A202,СВЦЭМ!$B$33:$B$776,E$190)+'СЕТ СН'!$F$12</f>
        <v>179.26751867999999</v>
      </c>
      <c r="F202" s="36">
        <f>SUMIFS(СВЦЭМ!$F$33:$F$776,СВЦЭМ!$A$33:$A$776,$A202,СВЦЭМ!$B$33:$B$776,F$190)+'СЕТ СН'!$F$12</f>
        <v>179.50925132</v>
      </c>
      <c r="G202" s="36">
        <f>SUMIFS(СВЦЭМ!$F$33:$F$776,СВЦЭМ!$A$33:$A$776,$A202,СВЦЭМ!$B$33:$B$776,G$190)+'СЕТ СН'!$F$12</f>
        <v>178.80794097</v>
      </c>
      <c r="H202" s="36">
        <f>SUMIFS(СВЦЭМ!$F$33:$F$776,СВЦЭМ!$A$33:$A$776,$A202,СВЦЭМ!$B$33:$B$776,H$190)+'СЕТ СН'!$F$12</f>
        <v>176.23312346</v>
      </c>
      <c r="I202" s="36">
        <f>SUMIFS(СВЦЭМ!$F$33:$F$776,СВЦЭМ!$A$33:$A$776,$A202,СВЦЭМ!$B$33:$B$776,I$190)+'СЕТ СН'!$F$12</f>
        <v>173.15340147000001</v>
      </c>
      <c r="J202" s="36">
        <f>SUMIFS(СВЦЭМ!$F$33:$F$776,СВЦЭМ!$A$33:$A$776,$A202,СВЦЭМ!$B$33:$B$776,J$190)+'СЕТ СН'!$F$12</f>
        <v>161.84609460999999</v>
      </c>
      <c r="K202" s="36">
        <f>SUMIFS(СВЦЭМ!$F$33:$F$776,СВЦЭМ!$A$33:$A$776,$A202,СВЦЭМ!$B$33:$B$776,K$190)+'СЕТ СН'!$F$12</f>
        <v>156.89951241</v>
      </c>
      <c r="L202" s="36">
        <f>SUMIFS(СВЦЭМ!$F$33:$F$776,СВЦЭМ!$A$33:$A$776,$A202,СВЦЭМ!$B$33:$B$776,L$190)+'СЕТ СН'!$F$12</f>
        <v>152.52452213999999</v>
      </c>
      <c r="M202" s="36">
        <f>SUMIFS(СВЦЭМ!$F$33:$F$776,СВЦЭМ!$A$33:$A$776,$A202,СВЦЭМ!$B$33:$B$776,M$190)+'СЕТ СН'!$F$12</f>
        <v>134.11237062999999</v>
      </c>
      <c r="N202" s="36">
        <f>SUMIFS(СВЦЭМ!$F$33:$F$776,СВЦЭМ!$A$33:$A$776,$A202,СВЦЭМ!$B$33:$B$776,N$190)+'СЕТ СН'!$F$12</f>
        <v>127.50330646</v>
      </c>
      <c r="O202" s="36">
        <f>SUMIFS(СВЦЭМ!$F$33:$F$776,СВЦЭМ!$A$33:$A$776,$A202,СВЦЭМ!$B$33:$B$776,O$190)+'СЕТ СН'!$F$12</f>
        <v>125.00702424000001</v>
      </c>
      <c r="P202" s="36">
        <f>SUMIFS(СВЦЭМ!$F$33:$F$776,СВЦЭМ!$A$33:$A$776,$A202,СВЦЭМ!$B$33:$B$776,P$190)+'СЕТ СН'!$F$12</f>
        <v>135.14314443999999</v>
      </c>
      <c r="Q202" s="36">
        <f>SUMIFS(СВЦЭМ!$F$33:$F$776,СВЦЭМ!$A$33:$A$776,$A202,СВЦЭМ!$B$33:$B$776,Q$190)+'СЕТ СН'!$F$12</f>
        <v>135.98805371</v>
      </c>
      <c r="R202" s="36">
        <f>SUMIFS(СВЦЭМ!$F$33:$F$776,СВЦЭМ!$A$33:$A$776,$A202,СВЦЭМ!$B$33:$B$776,R$190)+'СЕТ СН'!$F$12</f>
        <v>136.53907337000001</v>
      </c>
      <c r="S202" s="36">
        <f>SUMIFS(СВЦЭМ!$F$33:$F$776,СВЦЭМ!$A$33:$A$776,$A202,СВЦЭМ!$B$33:$B$776,S$190)+'СЕТ СН'!$F$12</f>
        <v>136.69656896000001</v>
      </c>
      <c r="T202" s="36">
        <f>SUMIFS(СВЦЭМ!$F$33:$F$776,СВЦЭМ!$A$33:$A$776,$A202,СВЦЭМ!$B$33:$B$776,T$190)+'СЕТ СН'!$F$12</f>
        <v>136.43447092</v>
      </c>
      <c r="U202" s="36">
        <f>SUMIFS(СВЦЭМ!$F$33:$F$776,СВЦЭМ!$A$33:$A$776,$A202,СВЦЭМ!$B$33:$B$776,U$190)+'СЕТ СН'!$F$12</f>
        <v>131.98551166999999</v>
      </c>
      <c r="V202" s="36">
        <f>SUMIFS(СВЦЭМ!$F$33:$F$776,СВЦЭМ!$A$33:$A$776,$A202,СВЦЭМ!$B$33:$B$776,V$190)+'СЕТ СН'!$F$12</f>
        <v>132.34184789</v>
      </c>
      <c r="W202" s="36">
        <f>SUMIFS(СВЦЭМ!$F$33:$F$776,СВЦЭМ!$A$33:$A$776,$A202,СВЦЭМ!$B$33:$B$776,W$190)+'СЕТ СН'!$F$12</f>
        <v>132.78012967000001</v>
      </c>
      <c r="X202" s="36">
        <f>SUMIFS(СВЦЭМ!$F$33:$F$776,СВЦЭМ!$A$33:$A$776,$A202,СВЦЭМ!$B$33:$B$776,X$190)+'СЕТ СН'!$F$12</f>
        <v>136.39624902</v>
      </c>
      <c r="Y202" s="36">
        <f>SUMIFS(СВЦЭМ!$F$33:$F$776,СВЦЭМ!$A$33:$A$776,$A202,СВЦЭМ!$B$33:$B$776,Y$190)+'СЕТ СН'!$F$12</f>
        <v>154.6470271</v>
      </c>
    </row>
    <row r="203" spans="1:25" ht="15.75" x14ac:dyDescent="0.2">
      <c r="A203" s="35">
        <f t="shared" si="5"/>
        <v>44056</v>
      </c>
      <c r="B203" s="36">
        <f>SUMIFS(СВЦЭМ!$F$33:$F$776,СВЦЭМ!$A$33:$A$776,$A203,СВЦЭМ!$B$33:$B$776,B$190)+'СЕТ СН'!$F$12</f>
        <v>171.79169493000001</v>
      </c>
      <c r="C203" s="36">
        <f>SUMIFS(СВЦЭМ!$F$33:$F$776,СВЦЭМ!$A$33:$A$776,$A203,СВЦЭМ!$B$33:$B$776,C$190)+'СЕТ СН'!$F$12</f>
        <v>180.10162677</v>
      </c>
      <c r="D203" s="36">
        <f>SUMIFS(СВЦЭМ!$F$33:$F$776,СВЦЭМ!$A$33:$A$776,$A203,СВЦЭМ!$B$33:$B$776,D$190)+'СЕТ СН'!$F$12</f>
        <v>185.86150964999999</v>
      </c>
      <c r="E203" s="36">
        <f>SUMIFS(СВЦЭМ!$F$33:$F$776,СВЦЭМ!$A$33:$A$776,$A203,СВЦЭМ!$B$33:$B$776,E$190)+'СЕТ СН'!$F$12</f>
        <v>188.93851795</v>
      </c>
      <c r="F203" s="36">
        <f>SUMIFS(СВЦЭМ!$F$33:$F$776,СВЦЭМ!$A$33:$A$776,$A203,СВЦЭМ!$B$33:$B$776,F$190)+'СЕТ СН'!$F$12</f>
        <v>188.04707852000001</v>
      </c>
      <c r="G203" s="36">
        <f>SUMIFS(СВЦЭМ!$F$33:$F$776,СВЦЭМ!$A$33:$A$776,$A203,СВЦЭМ!$B$33:$B$776,G$190)+'СЕТ СН'!$F$12</f>
        <v>183.43495457</v>
      </c>
      <c r="H203" s="36">
        <f>SUMIFS(СВЦЭМ!$F$33:$F$776,СВЦЭМ!$A$33:$A$776,$A203,СВЦЭМ!$B$33:$B$776,H$190)+'СЕТ СН'!$F$12</f>
        <v>174.5692028</v>
      </c>
      <c r="I203" s="36">
        <f>SUMIFS(СВЦЭМ!$F$33:$F$776,СВЦЭМ!$A$33:$A$776,$A203,СВЦЭМ!$B$33:$B$776,I$190)+'СЕТ СН'!$F$12</f>
        <v>161.36411863000001</v>
      </c>
      <c r="J203" s="36">
        <f>SUMIFS(СВЦЭМ!$F$33:$F$776,СВЦЭМ!$A$33:$A$776,$A203,СВЦЭМ!$B$33:$B$776,J$190)+'СЕТ СН'!$F$12</f>
        <v>150.20110797000001</v>
      </c>
      <c r="K203" s="36">
        <f>SUMIFS(СВЦЭМ!$F$33:$F$776,СВЦЭМ!$A$33:$A$776,$A203,СВЦЭМ!$B$33:$B$776,K$190)+'СЕТ СН'!$F$12</f>
        <v>145.08631152000001</v>
      </c>
      <c r="L203" s="36">
        <f>SUMIFS(СВЦЭМ!$F$33:$F$776,СВЦЭМ!$A$33:$A$776,$A203,СВЦЭМ!$B$33:$B$776,L$190)+'СЕТ СН'!$F$12</f>
        <v>144.48141663999999</v>
      </c>
      <c r="M203" s="36">
        <f>SUMIFS(СВЦЭМ!$F$33:$F$776,СВЦЭМ!$A$33:$A$776,$A203,СВЦЭМ!$B$33:$B$776,M$190)+'СЕТ СН'!$F$12</f>
        <v>135.08855136</v>
      </c>
      <c r="N203" s="36">
        <f>SUMIFS(СВЦЭМ!$F$33:$F$776,СВЦЭМ!$A$33:$A$776,$A203,СВЦЭМ!$B$33:$B$776,N$190)+'СЕТ СН'!$F$12</f>
        <v>138.82578229000001</v>
      </c>
      <c r="O203" s="36">
        <f>SUMIFS(СВЦЭМ!$F$33:$F$776,СВЦЭМ!$A$33:$A$776,$A203,СВЦЭМ!$B$33:$B$776,O$190)+'СЕТ СН'!$F$12</f>
        <v>138.67338501</v>
      </c>
      <c r="P203" s="36">
        <f>SUMIFS(СВЦЭМ!$F$33:$F$776,СВЦЭМ!$A$33:$A$776,$A203,СВЦЭМ!$B$33:$B$776,P$190)+'СЕТ СН'!$F$12</f>
        <v>139.31386979999999</v>
      </c>
      <c r="Q203" s="36">
        <f>SUMIFS(СВЦЭМ!$F$33:$F$776,СВЦЭМ!$A$33:$A$776,$A203,СВЦЭМ!$B$33:$B$776,Q$190)+'СЕТ СН'!$F$12</f>
        <v>141.41685386</v>
      </c>
      <c r="R203" s="36">
        <f>SUMIFS(СВЦЭМ!$F$33:$F$776,СВЦЭМ!$A$33:$A$776,$A203,СВЦЭМ!$B$33:$B$776,R$190)+'СЕТ СН'!$F$12</f>
        <v>140.06059569999999</v>
      </c>
      <c r="S203" s="36">
        <f>SUMIFS(СВЦЭМ!$F$33:$F$776,СВЦЭМ!$A$33:$A$776,$A203,СВЦЭМ!$B$33:$B$776,S$190)+'СЕТ СН'!$F$12</f>
        <v>141.35369548</v>
      </c>
      <c r="T203" s="36">
        <f>SUMIFS(СВЦЭМ!$F$33:$F$776,СВЦЭМ!$A$33:$A$776,$A203,СВЦЭМ!$B$33:$B$776,T$190)+'СЕТ СН'!$F$12</f>
        <v>128.55854665999999</v>
      </c>
      <c r="U203" s="36">
        <f>SUMIFS(СВЦЭМ!$F$33:$F$776,СВЦЭМ!$A$33:$A$776,$A203,СВЦЭМ!$B$33:$B$776,U$190)+'СЕТ СН'!$F$12</f>
        <v>115.34531655000001</v>
      </c>
      <c r="V203" s="36">
        <f>SUMIFS(СВЦЭМ!$F$33:$F$776,СВЦЭМ!$A$33:$A$776,$A203,СВЦЭМ!$B$33:$B$776,V$190)+'СЕТ СН'!$F$12</f>
        <v>116.09277312</v>
      </c>
      <c r="W203" s="36">
        <f>SUMIFS(СВЦЭМ!$F$33:$F$776,СВЦЭМ!$A$33:$A$776,$A203,СВЦЭМ!$B$33:$B$776,W$190)+'СЕТ СН'!$F$12</f>
        <v>119.26357036</v>
      </c>
      <c r="X203" s="36">
        <f>SUMIFS(СВЦЭМ!$F$33:$F$776,СВЦЭМ!$A$33:$A$776,$A203,СВЦЭМ!$B$33:$B$776,X$190)+'СЕТ СН'!$F$12</f>
        <v>120.36673447</v>
      </c>
      <c r="Y203" s="36">
        <f>SUMIFS(СВЦЭМ!$F$33:$F$776,СВЦЭМ!$A$33:$A$776,$A203,СВЦЭМ!$B$33:$B$776,Y$190)+'СЕТ СН'!$F$12</f>
        <v>133.33229141000001</v>
      </c>
    </row>
    <row r="204" spans="1:25" ht="15.75" x14ac:dyDescent="0.2">
      <c r="A204" s="35">
        <f t="shared" si="5"/>
        <v>44057</v>
      </c>
      <c r="B204" s="36">
        <f>SUMIFS(СВЦЭМ!$F$33:$F$776,СВЦЭМ!$A$33:$A$776,$A204,СВЦЭМ!$B$33:$B$776,B$190)+'СЕТ СН'!$F$12</f>
        <v>165.44314774</v>
      </c>
      <c r="C204" s="36">
        <f>SUMIFS(СВЦЭМ!$F$33:$F$776,СВЦЭМ!$A$33:$A$776,$A204,СВЦЭМ!$B$33:$B$776,C$190)+'СЕТ СН'!$F$12</f>
        <v>169.77507727</v>
      </c>
      <c r="D204" s="36">
        <f>SUMIFS(СВЦЭМ!$F$33:$F$776,СВЦЭМ!$A$33:$A$776,$A204,СВЦЭМ!$B$33:$B$776,D$190)+'СЕТ СН'!$F$12</f>
        <v>175.50968513000001</v>
      </c>
      <c r="E204" s="36">
        <f>SUMIFS(СВЦЭМ!$F$33:$F$776,СВЦЭМ!$A$33:$A$776,$A204,СВЦЭМ!$B$33:$B$776,E$190)+'СЕТ СН'!$F$12</f>
        <v>175.73885369999999</v>
      </c>
      <c r="F204" s="36">
        <f>SUMIFS(СВЦЭМ!$F$33:$F$776,СВЦЭМ!$A$33:$A$776,$A204,СВЦЭМ!$B$33:$B$776,F$190)+'СЕТ СН'!$F$12</f>
        <v>174.47427594999999</v>
      </c>
      <c r="G204" s="36">
        <f>SUMIFS(СВЦЭМ!$F$33:$F$776,СВЦЭМ!$A$33:$A$776,$A204,СВЦЭМ!$B$33:$B$776,G$190)+'СЕТ СН'!$F$12</f>
        <v>171.95570631999999</v>
      </c>
      <c r="H204" s="36">
        <f>SUMIFS(СВЦЭМ!$F$33:$F$776,СВЦЭМ!$A$33:$A$776,$A204,СВЦЭМ!$B$33:$B$776,H$190)+'СЕТ СН'!$F$12</f>
        <v>167.80323516999999</v>
      </c>
      <c r="I204" s="36">
        <f>SUMIFS(СВЦЭМ!$F$33:$F$776,СВЦЭМ!$A$33:$A$776,$A204,СВЦЭМ!$B$33:$B$776,I$190)+'СЕТ СН'!$F$12</f>
        <v>167.99161889999999</v>
      </c>
      <c r="J204" s="36">
        <f>SUMIFS(СВЦЭМ!$F$33:$F$776,СВЦЭМ!$A$33:$A$776,$A204,СВЦЭМ!$B$33:$B$776,J$190)+'СЕТ СН'!$F$12</f>
        <v>157.106505</v>
      </c>
      <c r="K204" s="36">
        <f>SUMIFS(СВЦЭМ!$F$33:$F$776,СВЦЭМ!$A$33:$A$776,$A204,СВЦЭМ!$B$33:$B$776,K$190)+'СЕТ СН'!$F$12</f>
        <v>152.50632297999999</v>
      </c>
      <c r="L204" s="36">
        <f>SUMIFS(СВЦЭМ!$F$33:$F$776,СВЦЭМ!$A$33:$A$776,$A204,СВЦЭМ!$B$33:$B$776,L$190)+'СЕТ СН'!$F$12</f>
        <v>149.18496995000001</v>
      </c>
      <c r="M204" s="36">
        <f>SUMIFS(СВЦЭМ!$F$33:$F$776,СВЦЭМ!$A$33:$A$776,$A204,СВЦЭМ!$B$33:$B$776,M$190)+'СЕТ СН'!$F$12</f>
        <v>141.20287476999999</v>
      </c>
      <c r="N204" s="36">
        <f>SUMIFS(СВЦЭМ!$F$33:$F$776,СВЦЭМ!$A$33:$A$776,$A204,СВЦЭМ!$B$33:$B$776,N$190)+'СЕТ СН'!$F$12</f>
        <v>125.70276471</v>
      </c>
      <c r="O204" s="36">
        <f>SUMIFS(СВЦЭМ!$F$33:$F$776,СВЦЭМ!$A$33:$A$776,$A204,СВЦЭМ!$B$33:$B$776,O$190)+'СЕТ СН'!$F$12</f>
        <v>121.43802861</v>
      </c>
      <c r="P204" s="36">
        <f>SUMIFS(СВЦЭМ!$F$33:$F$776,СВЦЭМ!$A$33:$A$776,$A204,СВЦЭМ!$B$33:$B$776,P$190)+'СЕТ СН'!$F$12</f>
        <v>123.36035826</v>
      </c>
      <c r="Q204" s="36">
        <f>SUMIFS(СВЦЭМ!$F$33:$F$776,СВЦЭМ!$A$33:$A$776,$A204,СВЦЭМ!$B$33:$B$776,Q$190)+'СЕТ СН'!$F$12</f>
        <v>126.01564796</v>
      </c>
      <c r="R204" s="36">
        <f>SUMIFS(СВЦЭМ!$F$33:$F$776,СВЦЭМ!$A$33:$A$776,$A204,СВЦЭМ!$B$33:$B$776,R$190)+'СЕТ СН'!$F$12</f>
        <v>125.10777105</v>
      </c>
      <c r="S204" s="36">
        <f>SUMIFS(СВЦЭМ!$F$33:$F$776,СВЦЭМ!$A$33:$A$776,$A204,СВЦЭМ!$B$33:$B$776,S$190)+'СЕТ СН'!$F$12</f>
        <v>127.48152045</v>
      </c>
      <c r="T204" s="36">
        <f>SUMIFS(СВЦЭМ!$F$33:$F$776,СВЦЭМ!$A$33:$A$776,$A204,СВЦЭМ!$B$33:$B$776,T$190)+'СЕТ СН'!$F$12</f>
        <v>127.04756962</v>
      </c>
      <c r="U204" s="36">
        <f>SUMIFS(СВЦЭМ!$F$33:$F$776,СВЦЭМ!$A$33:$A$776,$A204,СВЦЭМ!$B$33:$B$776,U$190)+'СЕТ СН'!$F$12</f>
        <v>129.41363602000001</v>
      </c>
      <c r="V204" s="36">
        <f>SUMIFS(СВЦЭМ!$F$33:$F$776,СВЦЭМ!$A$33:$A$776,$A204,СВЦЭМ!$B$33:$B$776,V$190)+'СЕТ СН'!$F$12</f>
        <v>127.00118413</v>
      </c>
      <c r="W204" s="36">
        <f>SUMIFS(СВЦЭМ!$F$33:$F$776,СВЦЭМ!$A$33:$A$776,$A204,СВЦЭМ!$B$33:$B$776,W$190)+'СЕТ СН'!$F$12</f>
        <v>127.60525199999999</v>
      </c>
      <c r="X204" s="36">
        <f>SUMIFS(СВЦЭМ!$F$33:$F$776,СВЦЭМ!$A$33:$A$776,$A204,СВЦЭМ!$B$33:$B$776,X$190)+'СЕТ СН'!$F$12</f>
        <v>131.94402646</v>
      </c>
      <c r="Y204" s="36">
        <f>SUMIFS(СВЦЭМ!$F$33:$F$776,СВЦЭМ!$A$33:$A$776,$A204,СВЦЭМ!$B$33:$B$776,Y$190)+'СЕТ СН'!$F$12</f>
        <v>147.42511318999999</v>
      </c>
    </row>
    <row r="205" spans="1:25" ht="15.75" x14ac:dyDescent="0.2">
      <c r="A205" s="35">
        <f t="shared" si="5"/>
        <v>44058</v>
      </c>
      <c r="B205" s="36">
        <f>SUMIFS(СВЦЭМ!$F$33:$F$776,СВЦЭМ!$A$33:$A$776,$A205,СВЦЭМ!$B$33:$B$776,B$190)+'СЕТ СН'!$F$12</f>
        <v>153.14485839</v>
      </c>
      <c r="C205" s="36">
        <f>SUMIFS(СВЦЭМ!$F$33:$F$776,СВЦЭМ!$A$33:$A$776,$A205,СВЦЭМ!$B$33:$B$776,C$190)+'СЕТ СН'!$F$12</f>
        <v>161.43862999999999</v>
      </c>
      <c r="D205" s="36">
        <f>SUMIFS(СВЦЭМ!$F$33:$F$776,СВЦЭМ!$A$33:$A$776,$A205,СВЦЭМ!$B$33:$B$776,D$190)+'СЕТ СН'!$F$12</f>
        <v>159.48768583</v>
      </c>
      <c r="E205" s="36">
        <f>SUMIFS(СВЦЭМ!$F$33:$F$776,СВЦЭМ!$A$33:$A$776,$A205,СВЦЭМ!$B$33:$B$776,E$190)+'СЕТ СН'!$F$12</f>
        <v>158.78704002000001</v>
      </c>
      <c r="F205" s="36">
        <f>SUMIFS(СВЦЭМ!$F$33:$F$776,СВЦЭМ!$A$33:$A$776,$A205,СВЦЭМ!$B$33:$B$776,F$190)+'СЕТ СН'!$F$12</f>
        <v>159.38729685999999</v>
      </c>
      <c r="G205" s="36">
        <f>SUMIFS(СВЦЭМ!$F$33:$F$776,СВЦЭМ!$A$33:$A$776,$A205,СВЦЭМ!$B$33:$B$776,G$190)+'СЕТ СН'!$F$12</f>
        <v>159.59110565</v>
      </c>
      <c r="H205" s="36">
        <f>SUMIFS(СВЦЭМ!$F$33:$F$776,СВЦЭМ!$A$33:$A$776,$A205,СВЦЭМ!$B$33:$B$776,H$190)+'СЕТ СН'!$F$12</f>
        <v>157.38887983000001</v>
      </c>
      <c r="I205" s="36">
        <f>SUMIFS(СВЦЭМ!$F$33:$F$776,СВЦЭМ!$A$33:$A$776,$A205,СВЦЭМ!$B$33:$B$776,I$190)+'СЕТ СН'!$F$12</f>
        <v>156.14291046</v>
      </c>
      <c r="J205" s="36">
        <f>SUMIFS(СВЦЭМ!$F$33:$F$776,СВЦЭМ!$A$33:$A$776,$A205,СВЦЭМ!$B$33:$B$776,J$190)+'СЕТ СН'!$F$12</f>
        <v>147.80744032999999</v>
      </c>
      <c r="K205" s="36">
        <f>SUMIFS(СВЦЭМ!$F$33:$F$776,СВЦЭМ!$A$33:$A$776,$A205,СВЦЭМ!$B$33:$B$776,K$190)+'СЕТ СН'!$F$12</f>
        <v>140.01421099999999</v>
      </c>
      <c r="L205" s="36">
        <f>SUMIFS(СВЦЭМ!$F$33:$F$776,СВЦЭМ!$A$33:$A$776,$A205,СВЦЭМ!$B$33:$B$776,L$190)+'СЕТ СН'!$F$12</f>
        <v>139.24519959</v>
      </c>
      <c r="M205" s="36">
        <f>SUMIFS(СВЦЭМ!$F$33:$F$776,СВЦЭМ!$A$33:$A$776,$A205,СВЦЭМ!$B$33:$B$776,M$190)+'СЕТ СН'!$F$12</f>
        <v>141.53871495000001</v>
      </c>
      <c r="N205" s="36">
        <f>SUMIFS(СВЦЭМ!$F$33:$F$776,СВЦЭМ!$A$33:$A$776,$A205,СВЦЭМ!$B$33:$B$776,N$190)+'СЕТ СН'!$F$12</f>
        <v>140.48472036000001</v>
      </c>
      <c r="O205" s="36">
        <f>SUMIFS(СВЦЭМ!$F$33:$F$776,СВЦЭМ!$A$33:$A$776,$A205,СВЦЭМ!$B$33:$B$776,O$190)+'СЕТ СН'!$F$12</f>
        <v>135.66796095999999</v>
      </c>
      <c r="P205" s="36">
        <f>SUMIFS(СВЦЭМ!$F$33:$F$776,СВЦЭМ!$A$33:$A$776,$A205,СВЦЭМ!$B$33:$B$776,P$190)+'СЕТ СН'!$F$12</f>
        <v>136.05430966</v>
      </c>
      <c r="Q205" s="36">
        <f>SUMIFS(СВЦЭМ!$F$33:$F$776,СВЦЭМ!$A$33:$A$776,$A205,СВЦЭМ!$B$33:$B$776,Q$190)+'СЕТ СН'!$F$12</f>
        <v>137.08971045999999</v>
      </c>
      <c r="R205" s="36">
        <f>SUMIFS(СВЦЭМ!$F$33:$F$776,СВЦЭМ!$A$33:$A$776,$A205,СВЦЭМ!$B$33:$B$776,R$190)+'СЕТ СН'!$F$12</f>
        <v>137.90343285</v>
      </c>
      <c r="S205" s="36">
        <f>SUMIFS(СВЦЭМ!$F$33:$F$776,СВЦЭМ!$A$33:$A$776,$A205,СВЦЭМ!$B$33:$B$776,S$190)+'СЕТ СН'!$F$12</f>
        <v>138.30539134</v>
      </c>
      <c r="T205" s="36">
        <f>SUMIFS(СВЦЭМ!$F$33:$F$776,СВЦЭМ!$A$33:$A$776,$A205,СВЦЭМ!$B$33:$B$776,T$190)+'СЕТ СН'!$F$12</f>
        <v>137.71068238999999</v>
      </c>
      <c r="U205" s="36">
        <f>SUMIFS(СВЦЭМ!$F$33:$F$776,СВЦЭМ!$A$33:$A$776,$A205,СВЦЭМ!$B$33:$B$776,U$190)+'СЕТ СН'!$F$12</f>
        <v>138.72579042999999</v>
      </c>
      <c r="V205" s="36">
        <f>SUMIFS(СВЦЭМ!$F$33:$F$776,СВЦЭМ!$A$33:$A$776,$A205,СВЦЭМ!$B$33:$B$776,V$190)+'СЕТ СН'!$F$12</f>
        <v>136.63075602999999</v>
      </c>
      <c r="W205" s="36">
        <f>SUMIFS(СВЦЭМ!$F$33:$F$776,СВЦЭМ!$A$33:$A$776,$A205,СВЦЭМ!$B$33:$B$776,W$190)+'СЕТ СН'!$F$12</f>
        <v>135.37191523999999</v>
      </c>
      <c r="X205" s="36">
        <f>SUMIFS(СВЦЭМ!$F$33:$F$776,СВЦЭМ!$A$33:$A$776,$A205,СВЦЭМ!$B$33:$B$776,X$190)+'СЕТ СН'!$F$12</f>
        <v>138.97114375999999</v>
      </c>
      <c r="Y205" s="36">
        <f>SUMIFS(СВЦЭМ!$F$33:$F$776,СВЦЭМ!$A$33:$A$776,$A205,СВЦЭМ!$B$33:$B$776,Y$190)+'СЕТ СН'!$F$12</f>
        <v>142.10127012000001</v>
      </c>
    </row>
    <row r="206" spans="1:25" ht="15.75" x14ac:dyDescent="0.2">
      <c r="A206" s="35">
        <f t="shared" si="5"/>
        <v>44059</v>
      </c>
      <c r="B206" s="36">
        <f>SUMIFS(СВЦЭМ!$F$33:$F$776,СВЦЭМ!$A$33:$A$776,$A206,СВЦЭМ!$B$33:$B$776,B$190)+'СЕТ СН'!$F$12</f>
        <v>157.69206448</v>
      </c>
      <c r="C206" s="36">
        <f>SUMIFS(СВЦЭМ!$F$33:$F$776,СВЦЭМ!$A$33:$A$776,$A206,СВЦЭМ!$B$33:$B$776,C$190)+'СЕТ СН'!$F$12</f>
        <v>161.36404764</v>
      </c>
      <c r="D206" s="36">
        <f>SUMIFS(СВЦЭМ!$F$33:$F$776,СВЦЭМ!$A$33:$A$776,$A206,СВЦЭМ!$B$33:$B$776,D$190)+'СЕТ СН'!$F$12</f>
        <v>164.04794547</v>
      </c>
      <c r="E206" s="36">
        <f>SUMIFS(СВЦЭМ!$F$33:$F$776,СВЦЭМ!$A$33:$A$776,$A206,СВЦЭМ!$B$33:$B$776,E$190)+'СЕТ СН'!$F$12</f>
        <v>165.68175274999999</v>
      </c>
      <c r="F206" s="36">
        <f>SUMIFS(СВЦЭМ!$F$33:$F$776,СВЦЭМ!$A$33:$A$776,$A206,СВЦЭМ!$B$33:$B$776,F$190)+'СЕТ СН'!$F$12</f>
        <v>165.05887286000001</v>
      </c>
      <c r="G206" s="36">
        <f>SUMIFS(СВЦЭМ!$F$33:$F$776,СВЦЭМ!$A$33:$A$776,$A206,СВЦЭМ!$B$33:$B$776,G$190)+'СЕТ СН'!$F$12</f>
        <v>164.16201760000001</v>
      </c>
      <c r="H206" s="36">
        <f>SUMIFS(СВЦЭМ!$F$33:$F$776,СВЦЭМ!$A$33:$A$776,$A206,СВЦЭМ!$B$33:$B$776,H$190)+'СЕТ СН'!$F$12</f>
        <v>160.91138849999999</v>
      </c>
      <c r="I206" s="36">
        <f>SUMIFS(СВЦЭМ!$F$33:$F$776,СВЦЭМ!$A$33:$A$776,$A206,СВЦЭМ!$B$33:$B$776,I$190)+'СЕТ СН'!$F$12</f>
        <v>151.28270537</v>
      </c>
      <c r="J206" s="36">
        <f>SUMIFS(СВЦЭМ!$F$33:$F$776,СВЦЭМ!$A$33:$A$776,$A206,СВЦЭМ!$B$33:$B$776,J$190)+'СЕТ СН'!$F$12</f>
        <v>145.85924471999999</v>
      </c>
      <c r="K206" s="36">
        <f>SUMIFS(СВЦЭМ!$F$33:$F$776,СВЦЭМ!$A$33:$A$776,$A206,СВЦЭМ!$B$33:$B$776,K$190)+'СЕТ СН'!$F$12</f>
        <v>139.92435116999999</v>
      </c>
      <c r="L206" s="36">
        <f>SUMIFS(СВЦЭМ!$F$33:$F$776,СВЦЭМ!$A$33:$A$776,$A206,СВЦЭМ!$B$33:$B$776,L$190)+'СЕТ СН'!$F$12</f>
        <v>138.12935544000001</v>
      </c>
      <c r="M206" s="36">
        <f>SUMIFS(СВЦЭМ!$F$33:$F$776,СВЦЭМ!$A$33:$A$776,$A206,СВЦЭМ!$B$33:$B$776,M$190)+'СЕТ СН'!$F$12</f>
        <v>133.16944340000001</v>
      </c>
      <c r="N206" s="36">
        <f>SUMIFS(СВЦЭМ!$F$33:$F$776,СВЦЭМ!$A$33:$A$776,$A206,СВЦЭМ!$B$33:$B$776,N$190)+'СЕТ СН'!$F$12</f>
        <v>131.20728043</v>
      </c>
      <c r="O206" s="36">
        <f>SUMIFS(СВЦЭМ!$F$33:$F$776,СВЦЭМ!$A$33:$A$776,$A206,СВЦЭМ!$B$33:$B$776,O$190)+'СЕТ СН'!$F$12</f>
        <v>127.8490037</v>
      </c>
      <c r="P206" s="36">
        <f>SUMIFS(СВЦЭМ!$F$33:$F$776,СВЦЭМ!$A$33:$A$776,$A206,СВЦЭМ!$B$33:$B$776,P$190)+'СЕТ СН'!$F$12</f>
        <v>127.04384357000001</v>
      </c>
      <c r="Q206" s="36">
        <f>SUMIFS(СВЦЭМ!$F$33:$F$776,СВЦЭМ!$A$33:$A$776,$A206,СВЦЭМ!$B$33:$B$776,Q$190)+'СЕТ СН'!$F$12</f>
        <v>130.65095557000001</v>
      </c>
      <c r="R206" s="36">
        <f>SUMIFS(СВЦЭМ!$F$33:$F$776,СВЦЭМ!$A$33:$A$776,$A206,СВЦЭМ!$B$33:$B$776,R$190)+'СЕТ СН'!$F$12</f>
        <v>133.68812457999999</v>
      </c>
      <c r="S206" s="36">
        <f>SUMIFS(СВЦЭМ!$F$33:$F$776,СВЦЭМ!$A$33:$A$776,$A206,СВЦЭМ!$B$33:$B$776,S$190)+'СЕТ СН'!$F$12</f>
        <v>135.29308702</v>
      </c>
      <c r="T206" s="36">
        <f>SUMIFS(СВЦЭМ!$F$33:$F$776,СВЦЭМ!$A$33:$A$776,$A206,СВЦЭМ!$B$33:$B$776,T$190)+'СЕТ СН'!$F$12</f>
        <v>136.27195359999999</v>
      </c>
      <c r="U206" s="36">
        <f>SUMIFS(СВЦЭМ!$F$33:$F$776,СВЦЭМ!$A$33:$A$776,$A206,СВЦЭМ!$B$33:$B$776,U$190)+'СЕТ СН'!$F$12</f>
        <v>138.53331663</v>
      </c>
      <c r="V206" s="36">
        <f>SUMIFS(СВЦЭМ!$F$33:$F$776,СВЦЭМ!$A$33:$A$776,$A206,СВЦЭМ!$B$33:$B$776,V$190)+'СЕТ СН'!$F$12</f>
        <v>135.47449922999999</v>
      </c>
      <c r="W206" s="36">
        <f>SUMIFS(СВЦЭМ!$F$33:$F$776,СВЦЭМ!$A$33:$A$776,$A206,СВЦЭМ!$B$33:$B$776,W$190)+'СЕТ СН'!$F$12</f>
        <v>134.82851993</v>
      </c>
      <c r="X206" s="36">
        <f>SUMIFS(СВЦЭМ!$F$33:$F$776,СВЦЭМ!$A$33:$A$776,$A206,СВЦЭМ!$B$33:$B$776,X$190)+'СЕТ СН'!$F$12</f>
        <v>138.34486437000001</v>
      </c>
      <c r="Y206" s="36">
        <f>SUMIFS(СВЦЭМ!$F$33:$F$776,СВЦЭМ!$A$33:$A$776,$A206,СВЦЭМ!$B$33:$B$776,Y$190)+'СЕТ СН'!$F$12</f>
        <v>139.46290067000001</v>
      </c>
    </row>
    <row r="207" spans="1:25" ht="15.75" x14ac:dyDescent="0.2">
      <c r="A207" s="35">
        <f t="shared" si="5"/>
        <v>44060</v>
      </c>
      <c r="B207" s="36">
        <f>SUMIFS(СВЦЭМ!$F$33:$F$776,СВЦЭМ!$A$33:$A$776,$A207,СВЦЭМ!$B$33:$B$776,B$190)+'СЕТ СН'!$F$12</f>
        <v>160.76180137</v>
      </c>
      <c r="C207" s="36">
        <f>SUMIFS(СВЦЭМ!$F$33:$F$776,СВЦЭМ!$A$33:$A$776,$A207,СВЦЭМ!$B$33:$B$776,C$190)+'СЕТ СН'!$F$12</f>
        <v>166.40438306999999</v>
      </c>
      <c r="D207" s="36">
        <f>SUMIFS(СВЦЭМ!$F$33:$F$776,СВЦЭМ!$A$33:$A$776,$A207,СВЦЭМ!$B$33:$B$776,D$190)+'СЕТ СН'!$F$12</f>
        <v>169.25313244</v>
      </c>
      <c r="E207" s="36">
        <f>SUMIFS(СВЦЭМ!$F$33:$F$776,СВЦЭМ!$A$33:$A$776,$A207,СВЦЭМ!$B$33:$B$776,E$190)+'СЕТ СН'!$F$12</f>
        <v>171.25026930999999</v>
      </c>
      <c r="F207" s="36">
        <f>SUMIFS(СВЦЭМ!$F$33:$F$776,СВЦЭМ!$A$33:$A$776,$A207,СВЦЭМ!$B$33:$B$776,F$190)+'СЕТ СН'!$F$12</f>
        <v>170.39661011000001</v>
      </c>
      <c r="G207" s="36">
        <f>SUMIFS(СВЦЭМ!$F$33:$F$776,СВЦЭМ!$A$33:$A$776,$A207,СВЦЭМ!$B$33:$B$776,G$190)+'СЕТ СН'!$F$12</f>
        <v>170.78818484000001</v>
      </c>
      <c r="H207" s="36">
        <f>SUMIFS(СВЦЭМ!$F$33:$F$776,СВЦЭМ!$A$33:$A$776,$A207,СВЦЭМ!$B$33:$B$776,H$190)+'СЕТ СН'!$F$12</f>
        <v>174.03160650999999</v>
      </c>
      <c r="I207" s="36">
        <f>SUMIFS(СВЦЭМ!$F$33:$F$776,СВЦЭМ!$A$33:$A$776,$A207,СВЦЭМ!$B$33:$B$776,I$190)+'СЕТ СН'!$F$12</f>
        <v>183.17243088999999</v>
      </c>
      <c r="J207" s="36">
        <f>SUMIFS(СВЦЭМ!$F$33:$F$776,СВЦЭМ!$A$33:$A$776,$A207,СВЦЭМ!$B$33:$B$776,J$190)+'СЕТ СН'!$F$12</f>
        <v>173.84327027</v>
      </c>
      <c r="K207" s="36">
        <f>SUMIFS(СВЦЭМ!$F$33:$F$776,СВЦЭМ!$A$33:$A$776,$A207,СВЦЭМ!$B$33:$B$776,K$190)+'СЕТ СН'!$F$12</f>
        <v>167.32358625000001</v>
      </c>
      <c r="L207" s="36">
        <f>SUMIFS(СВЦЭМ!$F$33:$F$776,СВЦЭМ!$A$33:$A$776,$A207,СВЦЭМ!$B$33:$B$776,L$190)+'СЕТ СН'!$F$12</f>
        <v>164.49287562999999</v>
      </c>
      <c r="M207" s="36">
        <f>SUMIFS(СВЦЭМ!$F$33:$F$776,СВЦЭМ!$A$33:$A$776,$A207,СВЦЭМ!$B$33:$B$776,M$190)+'СЕТ СН'!$F$12</f>
        <v>152.08048063000001</v>
      </c>
      <c r="N207" s="36">
        <f>SUMIFS(СВЦЭМ!$F$33:$F$776,СВЦЭМ!$A$33:$A$776,$A207,СВЦЭМ!$B$33:$B$776,N$190)+'СЕТ СН'!$F$12</f>
        <v>137.54305245</v>
      </c>
      <c r="O207" s="36">
        <f>SUMIFS(СВЦЭМ!$F$33:$F$776,СВЦЭМ!$A$33:$A$776,$A207,СВЦЭМ!$B$33:$B$776,O$190)+'СЕТ СН'!$F$12</f>
        <v>130.37948603999999</v>
      </c>
      <c r="P207" s="36">
        <f>SUMIFS(СВЦЭМ!$F$33:$F$776,СВЦЭМ!$A$33:$A$776,$A207,СВЦЭМ!$B$33:$B$776,P$190)+'СЕТ СН'!$F$12</f>
        <v>130.39972155000001</v>
      </c>
      <c r="Q207" s="36">
        <f>SUMIFS(СВЦЭМ!$F$33:$F$776,СВЦЭМ!$A$33:$A$776,$A207,СВЦЭМ!$B$33:$B$776,Q$190)+'СЕТ СН'!$F$12</f>
        <v>131.74399907</v>
      </c>
      <c r="R207" s="36">
        <f>SUMIFS(СВЦЭМ!$F$33:$F$776,СВЦЭМ!$A$33:$A$776,$A207,СВЦЭМ!$B$33:$B$776,R$190)+'СЕТ СН'!$F$12</f>
        <v>131.10477076000001</v>
      </c>
      <c r="S207" s="36">
        <f>SUMIFS(СВЦЭМ!$F$33:$F$776,СВЦЭМ!$A$33:$A$776,$A207,СВЦЭМ!$B$33:$B$776,S$190)+'СЕТ СН'!$F$12</f>
        <v>131.79782772999999</v>
      </c>
      <c r="T207" s="36">
        <f>SUMIFS(СВЦЭМ!$F$33:$F$776,СВЦЭМ!$A$33:$A$776,$A207,СВЦЭМ!$B$33:$B$776,T$190)+'СЕТ СН'!$F$12</f>
        <v>131.21718150999999</v>
      </c>
      <c r="U207" s="36">
        <f>SUMIFS(СВЦЭМ!$F$33:$F$776,СВЦЭМ!$A$33:$A$776,$A207,СВЦЭМ!$B$33:$B$776,U$190)+'СЕТ СН'!$F$12</f>
        <v>131.95938031</v>
      </c>
      <c r="V207" s="36">
        <f>SUMIFS(СВЦЭМ!$F$33:$F$776,СВЦЭМ!$A$33:$A$776,$A207,СВЦЭМ!$B$33:$B$776,V$190)+'СЕТ СН'!$F$12</f>
        <v>131.69555485000001</v>
      </c>
      <c r="W207" s="36">
        <f>SUMIFS(СВЦЭМ!$F$33:$F$776,СВЦЭМ!$A$33:$A$776,$A207,СВЦЭМ!$B$33:$B$776,W$190)+'СЕТ СН'!$F$12</f>
        <v>131.23426731999999</v>
      </c>
      <c r="X207" s="36">
        <f>SUMIFS(СВЦЭМ!$F$33:$F$776,СВЦЭМ!$A$33:$A$776,$A207,СВЦЭМ!$B$33:$B$776,X$190)+'СЕТ СН'!$F$12</f>
        <v>131.67081734000001</v>
      </c>
      <c r="Y207" s="36">
        <f>SUMIFS(СВЦЭМ!$F$33:$F$776,СВЦЭМ!$A$33:$A$776,$A207,СВЦЭМ!$B$33:$B$776,Y$190)+'СЕТ СН'!$F$12</f>
        <v>144.74850262000001</v>
      </c>
    </row>
    <row r="208" spans="1:25" ht="15.75" x14ac:dyDescent="0.2">
      <c r="A208" s="35">
        <f t="shared" si="5"/>
        <v>44061</v>
      </c>
      <c r="B208" s="36">
        <f>SUMIFS(СВЦЭМ!$F$33:$F$776,СВЦЭМ!$A$33:$A$776,$A208,СВЦЭМ!$B$33:$B$776,B$190)+'СЕТ СН'!$F$12</f>
        <v>161.17682354999999</v>
      </c>
      <c r="C208" s="36">
        <f>SUMIFS(СВЦЭМ!$F$33:$F$776,СВЦЭМ!$A$33:$A$776,$A208,СВЦЭМ!$B$33:$B$776,C$190)+'СЕТ СН'!$F$12</f>
        <v>168.88055489000001</v>
      </c>
      <c r="D208" s="36">
        <f>SUMIFS(СВЦЭМ!$F$33:$F$776,СВЦЭМ!$A$33:$A$776,$A208,СВЦЭМ!$B$33:$B$776,D$190)+'СЕТ СН'!$F$12</f>
        <v>172.80001186999999</v>
      </c>
      <c r="E208" s="36">
        <f>SUMIFS(СВЦЭМ!$F$33:$F$776,СВЦЭМ!$A$33:$A$776,$A208,СВЦЭМ!$B$33:$B$776,E$190)+'СЕТ СН'!$F$12</f>
        <v>172.83739469</v>
      </c>
      <c r="F208" s="36">
        <f>SUMIFS(СВЦЭМ!$F$33:$F$776,СВЦЭМ!$A$33:$A$776,$A208,СВЦЭМ!$B$33:$B$776,F$190)+'СЕТ СН'!$F$12</f>
        <v>175.12183576999999</v>
      </c>
      <c r="G208" s="36">
        <f>SUMIFS(СВЦЭМ!$F$33:$F$776,СВЦЭМ!$A$33:$A$776,$A208,СВЦЭМ!$B$33:$B$776,G$190)+'СЕТ СН'!$F$12</f>
        <v>173.81808602999999</v>
      </c>
      <c r="H208" s="36">
        <f>SUMIFS(СВЦЭМ!$F$33:$F$776,СВЦЭМ!$A$33:$A$776,$A208,СВЦЭМ!$B$33:$B$776,H$190)+'СЕТ СН'!$F$12</f>
        <v>174.47830906999999</v>
      </c>
      <c r="I208" s="36">
        <f>SUMIFS(СВЦЭМ!$F$33:$F$776,СВЦЭМ!$A$33:$A$776,$A208,СВЦЭМ!$B$33:$B$776,I$190)+'СЕТ СН'!$F$12</f>
        <v>175.01926982000001</v>
      </c>
      <c r="J208" s="36">
        <f>SUMIFS(СВЦЭМ!$F$33:$F$776,СВЦЭМ!$A$33:$A$776,$A208,СВЦЭМ!$B$33:$B$776,J$190)+'СЕТ СН'!$F$12</f>
        <v>163.80932709999999</v>
      </c>
      <c r="K208" s="36">
        <f>SUMIFS(СВЦЭМ!$F$33:$F$776,СВЦЭМ!$A$33:$A$776,$A208,СВЦЭМ!$B$33:$B$776,K$190)+'СЕТ СН'!$F$12</f>
        <v>160.36627392</v>
      </c>
      <c r="L208" s="36">
        <f>SUMIFS(СВЦЭМ!$F$33:$F$776,СВЦЭМ!$A$33:$A$776,$A208,СВЦЭМ!$B$33:$B$776,L$190)+'СЕТ СН'!$F$12</f>
        <v>159.87427643000001</v>
      </c>
      <c r="M208" s="36">
        <f>SUMIFS(СВЦЭМ!$F$33:$F$776,СВЦЭМ!$A$33:$A$776,$A208,СВЦЭМ!$B$33:$B$776,M$190)+'СЕТ СН'!$F$12</f>
        <v>150.66302118999999</v>
      </c>
      <c r="N208" s="36">
        <f>SUMIFS(СВЦЭМ!$F$33:$F$776,СВЦЭМ!$A$33:$A$776,$A208,СВЦЭМ!$B$33:$B$776,N$190)+'СЕТ СН'!$F$12</f>
        <v>134.92213529</v>
      </c>
      <c r="O208" s="36">
        <f>SUMIFS(СВЦЭМ!$F$33:$F$776,СВЦЭМ!$A$33:$A$776,$A208,СВЦЭМ!$B$33:$B$776,O$190)+'СЕТ СН'!$F$12</f>
        <v>130.48779464</v>
      </c>
      <c r="P208" s="36">
        <f>SUMIFS(СВЦЭМ!$F$33:$F$776,СВЦЭМ!$A$33:$A$776,$A208,СВЦЭМ!$B$33:$B$776,P$190)+'СЕТ СН'!$F$12</f>
        <v>130.37019934</v>
      </c>
      <c r="Q208" s="36">
        <f>SUMIFS(СВЦЭМ!$F$33:$F$776,СВЦЭМ!$A$33:$A$776,$A208,СВЦЭМ!$B$33:$B$776,Q$190)+'СЕТ СН'!$F$12</f>
        <v>130.50429048000001</v>
      </c>
      <c r="R208" s="36">
        <f>SUMIFS(СВЦЭМ!$F$33:$F$776,СВЦЭМ!$A$33:$A$776,$A208,СВЦЭМ!$B$33:$B$776,R$190)+'СЕТ СН'!$F$12</f>
        <v>128.16784086999999</v>
      </c>
      <c r="S208" s="36">
        <f>SUMIFS(СВЦЭМ!$F$33:$F$776,СВЦЭМ!$A$33:$A$776,$A208,СВЦЭМ!$B$33:$B$776,S$190)+'СЕТ СН'!$F$12</f>
        <v>128.92906937999999</v>
      </c>
      <c r="T208" s="36">
        <f>SUMIFS(СВЦЭМ!$F$33:$F$776,СВЦЭМ!$A$33:$A$776,$A208,СВЦЭМ!$B$33:$B$776,T$190)+'СЕТ СН'!$F$12</f>
        <v>128.96452056999999</v>
      </c>
      <c r="U208" s="36">
        <f>SUMIFS(СВЦЭМ!$F$33:$F$776,СВЦЭМ!$A$33:$A$776,$A208,СВЦЭМ!$B$33:$B$776,U$190)+'СЕТ СН'!$F$12</f>
        <v>128.67212529</v>
      </c>
      <c r="V208" s="36">
        <f>SUMIFS(СВЦЭМ!$F$33:$F$776,СВЦЭМ!$A$33:$A$776,$A208,СВЦЭМ!$B$33:$B$776,V$190)+'СЕТ СН'!$F$12</f>
        <v>127.90369260999999</v>
      </c>
      <c r="W208" s="36">
        <f>SUMIFS(СВЦЭМ!$F$33:$F$776,СВЦЭМ!$A$33:$A$776,$A208,СВЦЭМ!$B$33:$B$776,W$190)+'СЕТ СН'!$F$12</f>
        <v>131.46012823000001</v>
      </c>
      <c r="X208" s="36">
        <f>SUMIFS(СВЦЭМ!$F$33:$F$776,СВЦЭМ!$A$33:$A$776,$A208,СВЦЭМ!$B$33:$B$776,X$190)+'СЕТ СН'!$F$12</f>
        <v>131.60599919000001</v>
      </c>
      <c r="Y208" s="36">
        <f>SUMIFS(СВЦЭМ!$F$33:$F$776,СВЦЭМ!$A$33:$A$776,$A208,СВЦЭМ!$B$33:$B$776,Y$190)+'СЕТ СН'!$F$12</f>
        <v>146.65381909000001</v>
      </c>
    </row>
    <row r="209" spans="1:25" ht="15.75" x14ac:dyDescent="0.2">
      <c r="A209" s="35">
        <f t="shared" si="5"/>
        <v>44062</v>
      </c>
      <c r="B209" s="36">
        <f>SUMIFS(СВЦЭМ!$F$33:$F$776,СВЦЭМ!$A$33:$A$776,$A209,СВЦЭМ!$B$33:$B$776,B$190)+'СЕТ СН'!$F$12</f>
        <v>148.12091476000001</v>
      </c>
      <c r="C209" s="36">
        <f>SUMIFS(СВЦЭМ!$F$33:$F$776,СВЦЭМ!$A$33:$A$776,$A209,СВЦЭМ!$B$33:$B$776,C$190)+'СЕТ СН'!$F$12</f>
        <v>156.60919466999999</v>
      </c>
      <c r="D209" s="36">
        <f>SUMIFS(СВЦЭМ!$F$33:$F$776,СВЦЭМ!$A$33:$A$776,$A209,СВЦЭМ!$B$33:$B$776,D$190)+'СЕТ СН'!$F$12</f>
        <v>158.18667123</v>
      </c>
      <c r="E209" s="36">
        <f>SUMIFS(СВЦЭМ!$F$33:$F$776,СВЦЭМ!$A$33:$A$776,$A209,СВЦЭМ!$B$33:$B$776,E$190)+'СЕТ СН'!$F$12</f>
        <v>161.57950113999999</v>
      </c>
      <c r="F209" s="36">
        <f>SUMIFS(СВЦЭМ!$F$33:$F$776,СВЦЭМ!$A$33:$A$776,$A209,СВЦЭМ!$B$33:$B$776,F$190)+'СЕТ СН'!$F$12</f>
        <v>163.44570408000001</v>
      </c>
      <c r="G209" s="36">
        <f>SUMIFS(СВЦЭМ!$F$33:$F$776,СВЦЭМ!$A$33:$A$776,$A209,СВЦЭМ!$B$33:$B$776,G$190)+'СЕТ СН'!$F$12</f>
        <v>159.83266266000001</v>
      </c>
      <c r="H209" s="36">
        <f>SUMIFS(СВЦЭМ!$F$33:$F$776,СВЦЭМ!$A$33:$A$776,$A209,СВЦЭМ!$B$33:$B$776,H$190)+'СЕТ СН'!$F$12</f>
        <v>159.50443435</v>
      </c>
      <c r="I209" s="36">
        <f>SUMIFS(СВЦЭМ!$F$33:$F$776,СВЦЭМ!$A$33:$A$776,$A209,СВЦЭМ!$B$33:$B$776,I$190)+'СЕТ СН'!$F$12</f>
        <v>164.87592161000001</v>
      </c>
      <c r="J209" s="36">
        <f>SUMIFS(СВЦЭМ!$F$33:$F$776,СВЦЭМ!$A$33:$A$776,$A209,СВЦЭМ!$B$33:$B$776,J$190)+'СЕТ СН'!$F$12</f>
        <v>159.91662919999999</v>
      </c>
      <c r="K209" s="36">
        <f>SUMIFS(СВЦЭМ!$F$33:$F$776,СВЦЭМ!$A$33:$A$776,$A209,СВЦЭМ!$B$33:$B$776,K$190)+'СЕТ СН'!$F$12</f>
        <v>153.22920078999999</v>
      </c>
      <c r="L209" s="36">
        <f>SUMIFS(СВЦЭМ!$F$33:$F$776,СВЦЭМ!$A$33:$A$776,$A209,СВЦЭМ!$B$33:$B$776,L$190)+'СЕТ СН'!$F$12</f>
        <v>144.52875222</v>
      </c>
      <c r="M209" s="36">
        <f>SUMIFS(СВЦЭМ!$F$33:$F$776,СВЦЭМ!$A$33:$A$776,$A209,СВЦЭМ!$B$33:$B$776,M$190)+'СЕТ СН'!$F$12</f>
        <v>136.26175182</v>
      </c>
      <c r="N209" s="36">
        <f>SUMIFS(СВЦЭМ!$F$33:$F$776,СВЦЭМ!$A$33:$A$776,$A209,СВЦЭМ!$B$33:$B$776,N$190)+'СЕТ СН'!$F$12</f>
        <v>128.47028476</v>
      </c>
      <c r="O209" s="36">
        <f>SUMIFS(СВЦЭМ!$F$33:$F$776,СВЦЭМ!$A$33:$A$776,$A209,СВЦЭМ!$B$33:$B$776,O$190)+'СЕТ СН'!$F$12</f>
        <v>126.01110558000001</v>
      </c>
      <c r="P209" s="36">
        <f>SUMIFS(СВЦЭМ!$F$33:$F$776,СВЦЭМ!$A$33:$A$776,$A209,СВЦЭМ!$B$33:$B$776,P$190)+'СЕТ СН'!$F$12</f>
        <v>125.78381142000001</v>
      </c>
      <c r="Q209" s="36">
        <f>SUMIFS(СВЦЭМ!$F$33:$F$776,СВЦЭМ!$A$33:$A$776,$A209,СВЦЭМ!$B$33:$B$776,Q$190)+'СЕТ СН'!$F$12</f>
        <v>125.95982696</v>
      </c>
      <c r="R209" s="36">
        <f>SUMIFS(СВЦЭМ!$F$33:$F$776,СВЦЭМ!$A$33:$A$776,$A209,СВЦЭМ!$B$33:$B$776,R$190)+'СЕТ СН'!$F$12</f>
        <v>125.08802784</v>
      </c>
      <c r="S209" s="36">
        <f>SUMIFS(СВЦЭМ!$F$33:$F$776,СВЦЭМ!$A$33:$A$776,$A209,СВЦЭМ!$B$33:$B$776,S$190)+'СЕТ СН'!$F$12</f>
        <v>125.33293089</v>
      </c>
      <c r="T209" s="36">
        <f>SUMIFS(СВЦЭМ!$F$33:$F$776,СВЦЭМ!$A$33:$A$776,$A209,СВЦЭМ!$B$33:$B$776,T$190)+'СЕТ СН'!$F$12</f>
        <v>124.54109071000001</v>
      </c>
      <c r="U209" s="36">
        <f>SUMIFS(СВЦЭМ!$F$33:$F$776,СВЦЭМ!$A$33:$A$776,$A209,СВЦЭМ!$B$33:$B$776,U$190)+'СЕТ СН'!$F$12</f>
        <v>123.46394445999999</v>
      </c>
      <c r="V209" s="36">
        <f>SUMIFS(СВЦЭМ!$F$33:$F$776,СВЦЭМ!$A$33:$A$776,$A209,СВЦЭМ!$B$33:$B$776,V$190)+'СЕТ СН'!$F$12</f>
        <v>121.9593728</v>
      </c>
      <c r="W209" s="36">
        <f>SUMIFS(СВЦЭМ!$F$33:$F$776,СВЦЭМ!$A$33:$A$776,$A209,СВЦЭМ!$B$33:$B$776,W$190)+'СЕТ СН'!$F$12</f>
        <v>122.79984764</v>
      </c>
      <c r="X209" s="36">
        <f>SUMIFS(СВЦЭМ!$F$33:$F$776,СВЦЭМ!$A$33:$A$776,$A209,СВЦЭМ!$B$33:$B$776,X$190)+'СЕТ СН'!$F$12</f>
        <v>125.15544358</v>
      </c>
      <c r="Y209" s="36">
        <f>SUMIFS(СВЦЭМ!$F$33:$F$776,СВЦЭМ!$A$33:$A$776,$A209,СВЦЭМ!$B$33:$B$776,Y$190)+'СЕТ СН'!$F$12</f>
        <v>147.97992851000001</v>
      </c>
    </row>
    <row r="210" spans="1:25" ht="15.75" x14ac:dyDescent="0.2">
      <c r="A210" s="35">
        <f t="shared" si="5"/>
        <v>44063</v>
      </c>
      <c r="B210" s="36">
        <f>SUMIFS(СВЦЭМ!$F$33:$F$776,СВЦЭМ!$A$33:$A$776,$A210,СВЦЭМ!$B$33:$B$776,B$190)+'СЕТ СН'!$F$12</f>
        <v>160.94384416</v>
      </c>
      <c r="C210" s="36">
        <f>SUMIFS(СВЦЭМ!$F$33:$F$776,СВЦЭМ!$A$33:$A$776,$A210,СВЦЭМ!$B$33:$B$776,C$190)+'СЕТ СН'!$F$12</f>
        <v>169.06725745</v>
      </c>
      <c r="D210" s="36">
        <f>SUMIFS(СВЦЭМ!$F$33:$F$776,СВЦЭМ!$A$33:$A$776,$A210,СВЦЭМ!$B$33:$B$776,D$190)+'СЕТ СН'!$F$12</f>
        <v>174.77528691000001</v>
      </c>
      <c r="E210" s="36">
        <f>SUMIFS(СВЦЭМ!$F$33:$F$776,СВЦЭМ!$A$33:$A$776,$A210,СВЦЭМ!$B$33:$B$776,E$190)+'СЕТ СН'!$F$12</f>
        <v>177.85388316999999</v>
      </c>
      <c r="F210" s="36">
        <f>SUMIFS(СВЦЭМ!$F$33:$F$776,СВЦЭМ!$A$33:$A$776,$A210,СВЦЭМ!$B$33:$B$776,F$190)+'СЕТ СН'!$F$12</f>
        <v>177.61165966999999</v>
      </c>
      <c r="G210" s="36">
        <f>SUMIFS(СВЦЭМ!$F$33:$F$776,СВЦЭМ!$A$33:$A$776,$A210,СВЦЭМ!$B$33:$B$776,G$190)+'СЕТ СН'!$F$12</f>
        <v>173.76534597</v>
      </c>
      <c r="H210" s="36">
        <f>SUMIFS(СВЦЭМ!$F$33:$F$776,СВЦЭМ!$A$33:$A$776,$A210,СВЦЭМ!$B$33:$B$776,H$190)+'СЕТ СН'!$F$12</f>
        <v>167.80177900999999</v>
      </c>
      <c r="I210" s="36">
        <f>SUMIFS(СВЦЭМ!$F$33:$F$776,СВЦЭМ!$A$33:$A$776,$A210,СВЦЭМ!$B$33:$B$776,I$190)+'СЕТ СН'!$F$12</f>
        <v>175.24942300999999</v>
      </c>
      <c r="J210" s="36">
        <f>SUMIFS(СВЦЭМ!$F$33:$F$776,СВЦЭМ!$A$33:$A$776,$A210,СВЦЭМ!$B$33:$B$776,J$190)+'СЕТ СН'!$F$12</f>
        <v>169.18779875000001</v>
      </c>
      <c r="K210" s="36">
        <f>SUMIFS(СВЦЭМ!$F$33:$F$776,СВЦЭМ!$A$33:$A$776,$A210,СВЦЭМ!$B$33:$B$776,K$190)+'СЕТ СН'!$F$12</f>
        <v>161.87237784999999</v>
      </c>
      <c r="L210" s="36">
        <f>SUMIFS(СВЦЭМ!$F$33:$F$776,СВЦЭМ!$A$33:$A$776,$A210,СВЦЭМ!$B$33:$B$776,L$190)+'СЕТ СН'!$F$12</f>
        <v>153.46067119</v>
      </c>
      <c r="M210" s="36">
        <f>SUMIFS(СВЦЭМ!$F$33:$F$776,СВЦЭМ!$A$33:$A$776,$A210,СВЦЭМ!$B$33:$B$776,M$190)+'СЕТ СН'!$F$12</f>
        <v>142.58539490999999</v>
      </c>
      <c r="N210" s="36">
        <f>SUMIFS(СВЦЭМ!$F$33:$F$776,СВЦЭМ!$A$33:$A$776,$A210,СВЦЭМ!$B$33:$B$776,N$190)+'СЕТ СН'!$F$12</f>
        <v>130.52565215999999</v>
      </c>
      <c r="O210" s="36">
        <f>SUMIFS(СВЦЭМ!$F$33:$F$776,СВЦЭМ!$A$33:$A$776,$A210,СВЦЭМ!$B$33:$B$776,O$190)+'СЕТ СН'!$F$12</f>
        <v>126.00533261</v>
      </c>
      <c r="P210" s="36">
        <f>SUMIFS(СВЦЭМ!$F$33:$F$776,СВЦЭМ!$A$33:$A$776,$A210,СВЦЭМ!$B$33:$B$776,P$190)+'СЕТ СН'!$F$12</f>
        <v>125.78861621</v>
      </c>
      <c r="Q210" s="36">
        <f>SUMIFS(СВЦЭМ!$F$33:$F$776,СВЦЭМ!$A$33:$A$776,$A210,СВЦЭМ!$B$33:$B$776,Q$190)+'СЕТ СН'!$F$12</f>
        <v>126.24116807999999</v>
      </c>
      <c r="R210" s="36">
        <f>SUMIFS(СВЦЭМ!$F$33:$F$776,СВЦЭМ!$A$33:$A$776,$A210,СВЦЭМ!$B$33:$B$776,R$190)+'СЕТ СН'!$F$12</f>
        <v>126.47948958000001</v>
      </c>
      <c r="S210" s="36">
        <f>SUMIFS(СВЦЭМ!$F$33:$F$776,СВЦЭМ!$A$33:$A$776,$A210,СВЦЭМ!$B$33:$B$776,S$190)+'СЕТ СН'!$F$12</f>
        <v>127.9536939</v>
      </c>
      <c r="T210" s="36">
        <f>SUMIFS(СВЦЭМ!$F$33:$F$776,СВЦЭМ!$A$33:$A$776,$A210,СВЦЭМ!$B$33:$B$776,T$190)+'СЕТ СН'!$F$12</f>
        <v>128.19220884999999</v>
      </c>
      <c r="U210" s="36">
        <f>SUMIFS(СВЦЭМ!$F$33:$F$776,СВЦЭМ!$A$33:$A$776,$A210,СВЦЭМ!$B$33:$B$776,U$190)+'СЕТ СН'!$F$12</f>
        <v>128.01752668</v>
      </c>
      <c r="V210" s="36">
        <f>SUMIFS(СВЦЭМ!$F$33:$F$776,СВЦЭМ!$A$33:$A$776,$A210,СВЦЭМ!$B$33:$B$776,V$190)+'СЕТ СН'!$F$12</f>
        <v>128.51934548</v>
      </c>
      <c r="W210" s="36">
        <f>SUMIFS(СВЦЭМ!$F$33:$F$776,СВЦЭМ!$A$33:$A$776,$A210,СВЦЭМ!$B$33:$B$776,W$190)+'СЕТ СН'!$F$12</f>
        <v>127.77292342</v>
      </c>
      <c r="X210" s="36">
        <f>SUMIFS(СВЦЭМ!$F$33:$F$776,СВЦЭМ!$A$33:$A$776,$A210,СВЦЭМ!$B$33:$B$776,X$190)+'СЕТ СН'!$F$12</f>
        <v>128.91669375000001</v>
      </c>
      <c r="Y210" s="36">
        <f>SUMIFS(СВЦЭМ!$F$33:$F$776,СВЦЭМ!$A$33:$A$776,$A210,СВЦЭМ!$B$33:$B$776,Y$190)+'СЕТ СН'!$F$12</f>
        <v>152.49108570000001</v>
      </c>
    </row>
    <row r="211" spans="1:25" ht="15.75" x14ac:dyDescent="0.2">
      <c r="A211" s="35">
        <f t="shared" si="5"/>
        <v>44064</v>
      </c>
      <c r="B211" s="36">
        <f>SUMIFS(СВЦЭМ!$F$33:$F$776,СВЦЭМ!$A$33:$A$776,$A211,СВЦЭМ!$B$33:$B$776,B$190)+'СЕТ СН'!$F$12</f>
        <v>164.26407305999999</v>
      </c>
      <c r="C211" s="36">
        <f>SUMIFS(СВЦЭМ!$F$33:$F$776,СВЦЭМ!$A$33:$A$776,$A211,СВЦЭМ!$B$33:$B$776,C$190)+'СЕТ СН'!$F$12</f>
        <v>167.9525453</v>
      </c>
      <c r="D211" s="36">
        <f>SUMIFS(СВЦЭМ!$F$33:$F$776,СВЦЭМ!$A$33:$A$776,$A211,СВЦЭМ!$B$33:$B$776,D$190)+'СЕТ СН'!$F$12</f>
        <v>175.8597169</v>
      </c>
      <c r="E211" s="36">
        <f>SUMIFS(СВЦЭМ!$F$33:$F$776,СВЦЭМ!$A$33:$A$776,$A211,СВЦЭМ!$B$33:$B$776,E$190)+'СЕТ СН'!$F$12</f>
        <v>174.76439382999999</v>
      </c>
      <c r="F211" s="36">
        <f>SUMIFS(СВЦЭМ!$F$33:$F$776,СВЦЭМ!$A$33:$A$776,$A211,СВЦЭМ!$B$33:$B$776,F$190)+'СЕТ СН'!$F$12</f>
        <v>174.03439546000001</v>
      </c>
      <c r="G211" s="36">
        <f>SUMIFS(СВЦЭМ!$F$33:$F$776,СВЦЭМ!$A$33:$A$776,$A211,СВЦЭМ!$B$33:$B$776,G$190)+'СЕТ СН'!$F$12</f>
        <v>176.70106962</v>
      </c>
      <c r="H211" s="36">
        <f>SUMIFS(СВЦЭМ!$F$33:$F$776,СВЦЭМ!$A$33:$A$776,$A211,СВЦЭМ!$B$33:$B$776,H$190)+'СЕТ СН'!$F$12</f>
        <v>175.93071689999999</v>
      </c>
      <c r="I211" s="36">
        <f>SUMIFS(СВЦЭМ!$F$33:$F$776,СВЦЭМ!$A$33:$A$776,$A211,СВЦЭМ!$B$33:$B$776,I$190)+'СЕТ СН'!$F$12</f>
        <v>181.47012294000001</v>
      </c>
      <c r="J211" s="36">
        <f>SUMIFS(СВЦЭМ!$F$33:$F$776,СВЦЭМ!$A$33:$A$776,$A211,СВЦЭМ!$B$33:$B$776,J$190)+'СЕТ СН'!$F$12</f>
        <v>175.65513379000001</v>
      </c>
      <c r="K211" s="36">
        <f>SUMIFS(СВЦЭМ!$F$33:$F$776,СВЦЭМ!$A$33:$A$776,$A211,СВЦЭМ!$B$33:$B$776,K$190)+'СЕТ СН'!$F$12</f>
        <v>165.70946090999999</v>
      </c>
      <c r="L211" s="36">
        <f>SUMIFS(СВЦЭМ!$F$33:$F$776,СВЦЭМ!$A$33:$A$776,$A211,СВЦЭМ!$B$33:$B$776,L$190)+'СЕТ СН'!$F$12</f>
        <v>157.67968906999999</v>
      </c>
      <c r="M211" s="36">
        <f>SUMIFS(СВЦЭМ!$F$33:$F$776,СВЦЭМ!$A$33:$A$776,$A211,СВЦЭМ!$B$33:$B$776,M$190)+'СЕТ СН'!$F$12</f>
        <v>148.21027817000001</v>
      </c>
      <c r="N211" s="36">
        <f>SUMIFS(СВЦЭМ!$F$33:$F$776,СВЦЭМ!$A$33:$A$776,$A211,СВЦЭМ!$B$33:$B$776,N$190)+'СЕТ СН'!$F$12</f>
        <v>135.92733537000001</v>
      </c>
      <c r="O211" s="36">
        <f>SUMIFS(СВЦЭМ!$F$33:$F$776,СВЦЭМ!$A$33:$A$776,$A211,СВЦЭМ!$B$33:$B$776,O$190)+'СЕТ СН'!$F$12</f>
        <v>132.40115051999999</v>
      </c>
      <c r="P211" s="36">
        <f>SUMIFS(СВЦЭМ!$F$33:$F$776,СВЦЭМ!$A$33:$A$776,$A211,СВЦЭМ!$B$33:$B$776,P$190)+'СЕТ СН'!$F$12</f>
        <v>131.71311438999999</v>
      </c>
      <c r="Q211" s="36">
        <f>SUMIFS(СВЦЭМ!$F$33:$F$776,СВЦЭМ!$A$33:$A$776,$A211,СВЦЭМ!$B$33:$B$776,Q$190)+'СЕТ СН'!$F$12</f>
        <v>131.57062235000001</v>
      </c>
      <c r="R211" s="36">
        <f>SUMIFS(СВЦЭМ!$F$33:$F$776,СВЦЭМ!$A$33:$A$776,$A211,СВЦЭМ!$B$33:$B$776,R$190)+'СЕТ СН'!$F$12</f>
        <v>130.02830072</v>
      </c>
      <c r="S211" s="36">
        <f>SUMIFS(СВЦЭМ!$F$33:$F$776,СВЦЭМ!$A$33:$A$776,$A211,СВЦЭМ!$B$33:$B$776,S$190)+'СЕТ СН'!$F$12</f>
        <v>130.27346653000001</v>
      </c>
      <c r="T211" s="36">
        <f>SUMIFS(СВЦЭМ!$F$33:$F$776,СВЦЭМ!$A$33:$A$776,$A211,СВЦЭМ!$B$33:$B$776,T$190)+'СЕТ СН'!$F$12</f>
        <v>130.47210673000001</v>
      </c>
      <c r="U211" s="36">
        <f>SUMIFS(СВЦЭМ!$F$33:$F$776,СВЦЭМ!$A$33:$A$776,$A211,СВЦЭМ!$B$33:$B$776,U$190)+'СЕТ СН'!$F$12</f>
        <v>132.11216809000001</v>
      </c>
      <c r="V211" s="36">
        <f>SUMIFS(СВЦЭМ!$F$33:$F$776,СВЦЭМ!$A$33:$A$776,$A211,СВЦЭМ!$B$33:$B$776,V$190)+'СЕТ СН'!$F$12</f>
        <v>132.92263925</v>
      </c>
      <c r="W211" s="36">
        <f>SUMIFS(СВЦЭМ!$F$33:$F$776,СВЦЭМ!$A$33:$A$776,$A211,СВЦЭМ!$B$33:$B$776,W$190)+'СЕТ СН'!$F$12</f>
        <v>132.4162154</v>
      </c>
      <c r="X211" s="36">
        <f>SUMIFS(СВЦЭМ!$F$33:$F$776,СВЦЭМ!$A$33:$A$776,$A211,СВЦЭМ!$B$33:$B$776,X$190)+'СЕТ СН'!$F$12</f>
        <v>134.06895578999999</v>
      </c>
      <c r="Y211" s="36">
        <f>SUMIFS(СВЦЭМ!$F$33:$F$776,СВЦЭМ!$A$33:$A$776,$A211,СВЦЭМ!$B$33:$B$776,Y$190)+'СЕТ СН'!$F$12</f>
        <v>154.09266459</v>
      </c>
    </row>
    <row r="212" spans="1:25" ht="15.75" x14ac:dyDescent="0.2">
      <c r="A212" s="35">
        <f t="shared" si="5"/>
        <v>44065</v>
      </c>
      <c r="B212" s="36">
        <f>SUMIFS(СВЦЭМ!$F$33:$F$776,СВЦЭМ!$A$33:$A$776,$A212,СВЦЭМ!$B$33:$B$776,B$190)+'СЕТ СН'!$F$12</f>
        <v>161.59320628</v>
      </c>
      <c r="C212" s="36">
        <f>SUMIFS(СВЦЭМ!$F$33:$F$776,СВЦЭМ!$A$33:$A$776,$A212,СВЦЭМ!$B$33:$B$776,C$190)+'СЕТ СН'!$F$12</f>
        <v>172.00613186000001</v>
      </c>
      <c r="D212" s="36">
        <f>SUMIFS(СВЦЭМ!$F$33:$F$776,СВЦЭМ!$A$33:$A$776,$A212,СВЦЭМ!$B$33:$B$776,D$190)+'СЕТ СН'!$F$12</f>
        <v>175.33305898</v>
      </c>
      <c r="E212" s="36">
        <f>SUMIFS(СВЦЭМ!$F$33:$F$776,СВЦЭМ!$A$33:$A$776,$A212,СВЦЭМ!$B$33:$B$776,E$190)+'СЕТ СН'!$F$12</f>
        <v>178.44560380999999</v>
      </c>
      <c r="F212" s="36">
        <f>SUMIFS(СВЦЭМ!$F$33:$F$776,СВЦЭМ!$A$33:$A$776,$A212,СВЦЭМ!$B$33:$B$776,F$190)+'СЕТ СН'!$F$12</f>
        <v>178.99795739000001</v>
      </c>
      <c r="G212" s="36">
        <f>SUMIFS(СВЦЭМ!$F$33:$F$776,СВЦЭМ!$A$33:$A$776,$A212,СВЦЭМ!$B$33:$B$776,G$190)+'СЕТ СН'!$F$12</f>
        <v>177.43767475999999</v>
      </c>
      <c r="H212" s="36">
        <f>SUMIFS(СВЦЭМ!$F$33:$F$776,СВЦЭМ!$A$33:$A$776,$A212,СВЦЭМ!$B$33:$B$776,H$190)+'СЕТ СН'!$F$12</f>
        <v>171.93440459999999</v>
      </c>
      <c r="I212" s="36">
        <f>SUMIFS(СВЦЭМ!$F$33:$F$776,СВЦЭМ!$A$33:$A$776,$A212,СВЦЭМ!$B$33:$B$776,I$190)+'СЕТ СН'!$F$12</f>
        <v>173.69452089000001</v>
      </c>
      <c r="J212" s="36">
        <f>SUMIFS(СВЦЭМ!$F$33:$F$776,СВЦЭМ!$A$33:$A$776,$A212,СВЦЭМ!$B$33:$B$776,J$190)+'СЕТ СН'!$F$12</f>
        <v>166.8484934</v>
      </c>
      <c r="K212" s="36">
        <f>SUMIFS(СВЦЭМ!$F$33:$F$776,СВЦЭМ!$A$33:$A$776,$A212,СВЦЭМ!$B$33:$B$776,K$190)+'СЕТ СН'!$F$12</f>
        <v>159.45164446999999</v>
      </c>
      <c r="L212" s="36">
        <f>SUMIFS(СВЦЭМ!$F$33:$F$776,СВЦЭМ!$A$33:$A$776,$A212,СВЦЭМ!$B$33:$B$776,L$190)+'СЕТ СН'!$F$12</f>
        <v>152.31341825999999</v>
      </c>
      <c r="M212" s="36">
        <f>SUMIFS(СВЦЭМ!$F$33:$F$776,СВЦЭМ!$A$33:$A$776,$A212,СВЦЭМ!$B$33:$B$776,M$190)+'СЕТ СН'!$F$12</f>
        <v>143.50148948</v>
      </c>
      <c r="N212" s="36">
        <f>SUMIFS(СВЦЭМ!$F$33:$F$776,СВЦЭМ!$A$33:$A$776,$A212,СВЦЭМ!$B$33:$B$776,N$190)+'СЕТ СН'!$F$12</f>
        <v>135.57907971</v>
      </c>
      <c r="O212" s="36">
        <f>SUMIFS(СВЦЭМ!$F$33:$F$776,СВЦЭМ!$A$33:$A$776,$A212,СВЦЭМ!$B$33:$B$776,O$190)+'СЕТ СН'!$F$12</f>
        <v>129.55958881999999</v>
      </c>
      <c r="P212" s="36">
        <f>SUMIFS(СВЦЭМ!$F$33:$F$776,СВЦЭМ!$A$33:$A$776,$A212,СВЦЭМ!$B$33:$B$776,P$190)+'СЕТ СН'!$F$12</f>
        <v>130.27421662</v>
      </c>
      <c r="Q212" s="36">
        <f>SUMIFS(СВЦЭМ!$F$33:$F$776,СВЦЭМ!$A$33:$A$776,$A212,СВЦЭМ!$B$33:$B$776,Q$190)+'СЕТ СН'!$F$12</f>
        <v>131.02836794999999</v>
      </c>
      <c r="R212" s="36">
        <f>SUMIFS(СВЦЭМ!$F$33:$F$776,СВЦЭМ!$A$33:$A$776,$A212,СВЦЭМ!$B$33:$B$776,R$190)+'СЕТ СН'!$F$12</f>
        <v>131.4331119</v>
      </c>
      <c r="S212" s="36">
        <f>SUMIFS(СВЦЭМ!$F$33:$F$776,СВЦЭМ!$A$33:$A$776,$A212,СВЦЭМ!$B$33:$B$776,S$190)+'СЕТ СН'!$F$12</f>
        <v>131.47566663000001</v>
      </c>
      <c r="T212" s="36">
        <f>SUMIFS(СВЦЭМ!$F$33:$F$776,СВЦЭМ!$A$33:$A$776,$A212,СВЦЭМ!$B$33:$B$776,T$190)+'СЕТ СН'!$F$12</f>
        <v>129.21105467999999</v>
      </c>
      <c r="U212" s="36">
        <f>SUMIFS(СВЦЭМ!$F$33:$F$776,СВЦЭМ!$A$33:$A$776,$A212,СВЦЭМ!$B$33:$B$776,U$190)+'СЕТ СН'!$F$12</f>
        <v>128.08986566999999</v>
      </c>
      <c r="V212" s="36">
        <f>SUMIFS(СВЦЭМ!$F$33:$F$776,СВЦЭМ!$A$33:$A$776,$A212,СВЦЭМ!$B$33:$B$776,V$190)+'СЕТ СН'!$F$12</f>
        <v>126.89290278999999</v>
      </c>
      <c r="W212" s="36">
        <f>SUMIFS(СВЦЭМ!$F$33:$F$776,СВЦЭМ!$A$33:$A$776,$A212,СВЦЭМ!$B$33:$B$776,W$190)+'СЕТ СН'!$F$12</f>
        <v>127.63062936999999</v>
      </c>
      <c r="X212" s="36">
        <f>SUMIFS(СВЦЭМ!$F$33:$F$776,СВЦЭМ!$A$33:$A$776,$A212,СВЦЭМ!$B$33:$B$776,X$190)+'СЕТ СН'!$F$12</f>
        <v>130.90396103</v>
      </c>
      <c r="Y212" s="36">
        <f>SUMIFS(СВЦЭМ!$F$33:$F$776,СВЦЭМ!$A$33:$A$776,$A212,СВЦЭМ!$B$33:$B$776,Y$190)+'СЕТ СН'!$F$12</f>
        <v>152.64579248000001</v>
      </c>
    </row>
    <row r="213" spans="1:25" ht="15.75" x14ac:dyDescent="0.2">
      <c r="A213" s="35">
        <f t="shared" si="5"/>
        <v>44066</v>
      </c>
      <c r="B213" s="36">
        <f>SUMIFS(СВЦЭМ!$F$33:$F$776,СВЦЭМ!$A$33:$A$776,$A213,СВЦЭМ!$B$33:$B$776,B$190)+'СЕТ СН'!$F$12</f>
        <v>163.90891918</v>
      </c>
      <c r="C213" s="36">
        <f>SUMIFS(СВЦЭМ!$F$33:$F$776,СВЦЭМ!$A$33:$A$776,$A213,СВЦЭМ!$B$33:$B$776,C$190)+'СЕТ СН'!$F$12</f>
        <v>168.93408070999999</v>
      </c>
      <c r="D213" s="36">
        <f>SUMIFS(СВЦЭМ!$F$33:$F$776,СВЦЭМ!$A$33:$A$776,$A213,СВЦЭМ!$B$33:$B$776,D$190)+'СЕТ СН'!$F$12</f>
        <v>174.30364438999999</v>
      </c>
      <c r="E213" s="36">
        <f>SUMIFS(СВЦЭМ!$F$33:$F$776,СВЦЭМ!$A$33:$A$776,$A213,СВЦЭМ!$B$33:$B$776,E$190)+'СЕТ СН'!$F$12</f>
        <v>177.60240142000001</v>
      </c>
      <c r="F213" s="36">
        <f>SUMIFS(СВЦЭМ!$F$33:$F$776,СВЦЭМ!$A$33:$A$776,$A213,СВЦЭМ!$B$33:$B$776,F$190)+'СЕТ СН'!$F$12</f>
        <v>178.52134593</v>
      </c>
      <c r="G213" s="36">
        <f>SUMIFS(СВЦЭМ!$F$33:$F$776,СВЦЭМ!$A$33:$A$776,$A213,СВЦЭМ!$B$33:$B$776,G$190)+'СЕТ СН'!$F$12</f>
        <v>178.62937502</v>
      </c>
      <c r="H213" s="36">
        <f>SUMIFS(СВЦЭМ!$F$33:$F$776,СВЦЭМ!$A$33:$A$776,$A213,СВЦЭМ!$B$33:$B$776,H$190)+'СЕТ СН'!$F$12</f>
        <v>175.93733585999999</v>
      </c>
      <c r="I213" s="36">
        <f>SUMIFS(СВЦЭМ!$F$33:$F$776,СВЦЭМ!$A$33:$A$776,$A213,СВЦЭМ!$B$33:$B$776,I$190)+'СЕТ СН'!$F$12</f>
        <v>170.78090148999999</v>
      </c>
      <c r="J213" s="36">
        <f>SUMIFS(СВЦЭМ!$F$33:$F$776,СВЦЭМ!$A$33:$A$776,$A213,СВЦЭМ!$B$33:$B$776,J$190)+'СЕТ СН'!$F$12</f>
        <v>168.43273995000001</v>
      </c>
      <c r="K213" s="36">
        <f>SUMIFS(СВЦЭМ!$F$33:$F$776,СВЦЭМ!$A$33:$A$776,$A213,СВЦЭМ!$B$33:$B$776,K$190)+'СЕТ СН'!$F$12</f>
        <v>163.72378627000001</v>
      </c>
      <c r="L213" s="36">
        <f>SUMIFS(СВЦЭМ!$F$33:$F$776,СВЦЭМ!$A$33:$A$776,$A213,СВЦЭМ!$B$33:$B$776,L$190)+'СЕТ СН'!$F$12</f>
        <v>155.12189495999999</v>
      </c>
      <c r="M213" s="36">
        <f>SUMIFS(СВЦЭМ!$F$33:$F$776,СВЦЭМ!$A$33:$A$776,$A213,СВЦЭМ!$B$33:$B$776,M$190)+'СЕТ СН'!$F$12</f>
        <v>141.81476942</v>
      </c>
      <c r="N213" s="36">
        <f>SUMIFS(СВЦЭМ!$F$33:$F$776,СВЦЭМ!$A$33:$A$776,$A213,СВЦЭМ!$B$33:$B$776,N$190)+'СЕТ СН'!$F$12</f>
        <v>129.82611365</v>
      </c>
      <c r="O213" s="36">
        <f>SUMIFS(СВЦЭМ!$F$33:$F$776,СВЦЭМ!$A$33:$A$776,$A213,СВЦЭМ!$B$33:$B$776,O$190)+'СЕТ СН'!$F$12</f>
        <v>126.01800572</v>
      </c>
      <c r="P213" s="36">
        <f>SUMIFS(СВЦЭМ!$F$33:$F$776,СВЦЭМ!$A$33:$A$776,$A213,СВЦЭМ!$B$33:$B$776,P$190)+'СЕТ СН'!$F$12</f>
        <v>127.44798394</v>
      </c>
      <c r="Q213" s="36">
        <f>SUMIFS(СВЦЭМ!$F$33:$F$776,СВЦЭМ!$A$33:$A$776,$A213,СВЦЭМ!$B$33:$B$776,Q$190)+'СЕТ СН'!$F$12</f>
        <v>127.05688001</v>
      </c>
      <c r="R213" s="36">
        <f>SUMIFS(СВЦЭМ!$F$33:$F$776,СВЦЭМ!$A$33:$A$776,$A213,СВЦЭМ!$B$33:$B$776,R$190)+'СЕТ СН'!$F$12</f>
        <v>126.58511166</v>
      </c>
      <c r="S213" s="36">
        <f>SUMIFS(СВЦЭМ!$F$33:$F$776,СВЦЭМ!$A$33:$A$776,$A213,СВЦЭМ!$B$33:$B$776,S$190)+'СЕТ СН'!$F$12</f>
        <v>127.39985529</v>
      </c>
      <c r="T213" s="36">
        <f>SUMIFS(СВЦЭМ!$F$33:$F$776,СВЦЭМ!$A$33:$A$776,$A213,СВЦЭМ!$B$33:$B$776,T$190)+'СЕТ СН'!$F$12</f>
        <v>127.62874481</v>
      </c>
      <c r="U213" s="36">
        <f>SUMIFS(СВЦЭМ!$F$33:$F$776,СВЦЭМ!$A$33:$A$776,$A213,СВЦЭМ!$B$33:$B$776,U$190)+'СЕТ СН'!$F$12</f>
        <v>124.94442262</v>
      </c>
      <c r="V213" s="36">
        <f>SUMIFS(СВЦЭМ!$F$33:$F$776,СВЦЭМ!$A$33:$A$776,$A213,СВЦЭМ!$B$33:$B$776,V$190)+'СЕТ СН'!$F$12</f>
        <v>123.26941216</v>
      </c>
      <c r="W213" s="36">
        <f>SUMIFS(СВЦЭМ!$F$33:$F$776,СВЦЭМ!$A$33:$A$776,$A213,СВЦЭМ!$B$33:$B$776,W$190)+'СЕТ СН'!$F$12</f>
        <v>123.8746704</v>
      </c>
      <c r="X213" s="36">
        <f>SUMIFS(СВЦЭМ!$F$33:$F$776,СВЦЭМ!$A$33:$A$776,$A213,СВЦЭМ!$B$33:$B$776,X$190)+'СЕТ СН'!$F$12</f>
        <v>130.18170573</v>
      </c>
      <c r="Y213" s="36">
        <f>SUMIFS(СВЦЭМ!$F$33:$F$776,СВЦЭМ!$A$33:$A$776,$A213,СВЦЭМ!$B$33:$B$776,Y$190)+'СЕТ СН'!$F$12</f>
        <v>149.89555192</v>
      </c>
    </row>
    <row r="214" spans="1:25" ht="15.75" x14ac:dyDescent="0.2">
      <c r="A214" s="35">
        <f t="shared" si="5"/>
        <v>44067</v>
      </c>
      <c r="B214" s="36">
        <f>SUMIFS(СВЦЭМ!$F$33:$F$776,СВЦЭМ!$A$33:$A$776,$A214,СВЦЭМ!$B$33:$B$776,B$190)+'СЕТ СН'!$F$12</f>
        <v>156.14269246999999</v>
      </c>
      <c r="C214" s="36">
        <f>SUMIFS(СВЦЭМ!$F$33:$F$776,СВЦЭМ!$A$33:$A$776,$A214,СВЦЭМ!$B$33:$B$776,C$190)+'СЕТ СН'!$F$12</f>
        <v>164.39180834000001</v>
      </c>
      <c r="D214" s="36">
        <f>SUMIFS(СВЦЭМ!$F$33:$F$776,СВЦЭМ!$A$33:$A$776,$A214,СВЦЭМ!$B$33:$B$776,D$190)+'СЕТ СН'!$F$12</f>
        <v>167.71983388000001</v>
      </c>
      <c r="E214" s="36">
        <f>SUMIFS(СВЦЭМ!$F$33:$F$776,СВЦЭМ!$A$33:$A$776,$A214,СВЦЭМ!$B$33:$B$776,E$190)+'СЕТ СН'!$F$12</f>
        <v>169.10539098999999</v>
      </c>
      <c r="F214" s="36">
        <f>SUMIFS(СВЦЭМ!$F$33:$F$776,СВЦЭМ!$A$33:$A$776,$A214,СВЦЭМ!$B$33:$B$776,F$190)+'СЕТ СН'!$F$12</f>
        <v>169.73146039</v>
      </c>
      <c r="G214" s="36">
        <f>SUMIFS(СВЦЭМ!$F$33:$F$776,СВЦЭМ!$A$33:$A$776,$A214,СВЦЭМ!$B$33:$B$776,G$190)+'СЕТ СН'!$F$12</f>
        <v>167.68459669999999</v>
      </c>
      <c r="H214" s="36">
        <f>SUMIFS(СВЦЭМ!$F$33:$F$776,СВЦЭМ!$A$33:$A$776,$A214,СВЦЭМ!$B$33:$B$776,H$190)+'СЕТ СН'!$F$12</f>
        <v>166.24308672999999</v>
      </c>
      <c r="I214" s="36">
        <f>SUMIFS(СВЦЭМ!$F$33:$F$776,СВЦЭМ!$A$33:$A$776,$A214,СВЦЭМ!$B$33:$B$776,I$190)+'СЕТ СН'!$F$12</f>
        <v>181.49021877999999</v>
      </c>
      <c r="J214" s="36">
        <f>SUMIFS(СВЦЭМ!$F$33:$F$776,СВЦЭМ!$A$33:$A$776,$A214,СВЦЭМ!$B$33:$B$776,J$190)+'СЕТ СН'!$F$12</f>
        <v>171.24342325999999</v>
      </c>
      <c r="K214" s="36">
        <f>SUMIFS(СВЦЭМ!$F$33:$F$776,СВЦЭМ!$A$33:$A$776,$A214,СВЦЭМ!$B$33:$B$776,K$190)+'СЕТ СН'!$F$12</f>
        <v>165.88758229000001</v>
      </c>
      <c r="L214" s="36">
        <f>SUMIFS(СВЦЭМ!$F$33:$F$776,СВЦЭМ!$A$33:$A$776,$A214,СВЦЭМ!$B$33:$B$776,L$190)+'СЕТ СН'!$F$12</f>
        <v>160.5866609</v>
      </c>
      <c r="M214" s="36">
        <f>SUMIFS(СВЦЭМ!$F$33:$F$776,СВЦЭМ!$A$33:$A$776,$A214,СВЦЭМ!$B$33:$B$776,M$190)+'СЕТ СН'!$F$12</f>
        <v>149.64595137000001</v>
      </c>
      <c r="N214" s="36">
        <f>SUMIFS(СВЦЭМ!$F$33:$F$776,СВЦЭМ!$A$33:$A$776,$A214,СВЦЭМ!$B$33:$B$776,N$190)+'СЕТ СН'!$F$12</f>
        <v>140.8496629</v>
      </c>
      <c r="O214" s="36">
        <f>SUMIFS(СВЦЭМ!$F$33:$F$776,СВЦЭМ!$A$33:$A$776,$A214,СВЦЭМ!$B$33:$B$776,O$190)+'СЕТ СН'!$F$12</f>
        <v>134.82171023000001</v>
      </c>
      <c r="P214" s="36">
        <f>SUMIFS(СВЦЭМ!$F$33:$F$776,СВЦЭМ!$A$33:$A$776,$A214,СВЦЭМ!$B$33:$B$776,P$190)+'СЕТ СН'!$F$12</f>
        <v>135.99884642000001</v>
      </c>
      <c r="Q214" s="36">
        <f>SUMIFS(СВЦЭМ!$F$33:$F$776,СВЦЭМ!$A$33:$A$776,$A214,СВЦЭМ!$B$33:$B$776,Q$190)+'СЕТ СН'!$F$12</f>
        <v>134.79442594</v>
      </c>
      <c r="R214" s="36">
        <f>SUMIFS(СВЦЭМ!$F$33:$F$776,СВЦЭМ!$A$33:$A$776,$A214,СВЦЭМ!$B$33:$B$776,R$190)+'СЕТ СН'!$F$12</f>
        <v>134.81500219</v>
      </c>
      <c r="S214" s="36">
        <f>SUMIFS(СВЦЭМ!$F$33:$F$776,СВЦЭМ!$A$33:$A$776,$A214,СВЦЭМ!$B$33:$B$776,S$190)+'СЕТ СН'!$F$12</f>
        <v>135.29520890000001</v>
      </c>
      <c r="T214" s="36">
        <f>SUMIFS(СВЦЭМ!$F$33:$F$776,СВЦЭМ!$A$33:$A$776,$A214,СВЦЭМ!$B$33:$B$776,T$190)+'СЕТ СН'!$F$12</f>
        <v>135.88705163</v>
      </c>
      <c r="U214" s="36">
        <f>SUMIFS(СВЦЭМ!$F$33:$F$776,СВЦЭМ!$A$33:$A$776,$A214,СВЦЭМ!$B$33:$B$776,U$190)+'СЕТ СН'!$F$12</f>
        <v>135.95907557999999</v>
      </c>
      <c r="V214" s="36">
        <f>SUMIFS(СВЦЭМ!$F$33:$F$776,СВЦЭМ!$A$33:$A$776,$A214,СВЦЭМ!$B$33:$B$776,V$190)+'СЕТ СН'!$F$12</f>
        <v>134.39840189</v>
      </c>
      <c r="W214" s="36">
        <f>SUMIFS(СВЦЭМ!$F$33:$F$776,СВЦЭМ!$A$33:$A$776,$A214,СВЦЭМ!$B$33:$B$776,W$190)+'СЕТ СН'!$F$12</f>
        <v>132.75863817000001</v>
      </c>
      <c r="X214" s="36">
        <f>SUMIFS(СВЦЭМ!$F$33:$F$776,СВЦЭМ!$A$33:$A$776,$A214,СВЦЭМ!$B$33:$B$776,X$190)+'СЕТ СН'!$F$12</f>
        <v>138.89444635999999</v>
      </c>
      <c r="Y214" s="36">
        <f>SUMIFS(СВЦЭМ!$F$33:$F$776,СВЦЭМ!$A$33:$A$776,$A214,СВЦЭМ!$B$33:$B$776,Y$190)+'СЕТ СН'!$F$12</f>
        <v>161.38239589</v>
      </c>
    </row>
    <row r="215" spans="1:25" ht="15.75" x14ac:dyDescent="0.2">
      <c r="A215" s="35">
        <f t="shared" si="5"/>
        <v>44068</v>
      </c>
      <c r="B215" s="36">
        <f>SUMIFS(СВЦЭМ!$F$33:$F$776,СВЦЭМ!$A$33:$A$776,$A215,СВЦЭМ!$B$33:$B$776,B$190)+'СЕТ СН'!$F$12</f>
        <v>157.83189701000001</v>
      </c>
      <c r="C215" s="36">
        <f>SUMIFS(СВЦЭМ!$F$33:$F$776,СВЦЭМ!$A$33:$A$776,$A215,СВЦЭМ!$B$33:$B$776,C$190)+'СЕТ СН'!$F$12</f>
        <v>165.03080793999999</v>
      </c>
      <c r="D215" s="36">
        <f>SUMIFS(СВЦЭМ!$F$33:$F$776,СВЦЭМ!$A$33:$A$776,$A215,СВЦЭМ!$B$33:$B$776,D$190)+'СЕТ СН'!$F$12</f>
        <v>169.34276607000001</v>
      </c>
      <c r="E215" s="36">
        <f>SUMIFS(СВЦЭМ!$F$33:$F$776,СВЦЭМ!$A$33:$A$776,$A215,СВЦЭМ!$B$33:$B$776,E$190)+'СЕТ СН'!$F$12</f>
        <v>170.25235749999999</v>
      </c>
      <c r="F215" s="36">
        <f>SUMIFS(СВЦЭМ!$F$33:$F$776,СВЦЭМ!$A$33:$A$776,$A215,СВЦЭМ!$B$33:$B$776,F$190)+'СЕТ СН'!$F$12</f>
        <v>171.06028377999999</v>
      </c>
      <c r="G215" s="36">
        <f>SUMIFS(СВЦЭМ!$F$33:$F$776,СВЦЭМ!$A$33:$A$776,$A215,СВЦЭМ!$B$33:$B$776,G$190)+'СЕТ СН'!$F$12</f>
        <v>169.2642065</v>
      </c>
      <c r="H215" s="36">
        <f>SUMIFS(СВЦЭМ!$F$33:$F$776,СВЦЭМ!$A$33:$A$776,$A215,СВЦЭМ!$B$33:$B$776,H$190)+'СЕТ СН'!$F$12</f>
        <v>172.14446053</v>
      </c>
      <c r="I215" s="36">
        <f>SUMIFS(СВЦЭМ!$F$33:$F$776,СВЦЭМ!$A$33:$A$776,$A215,СВЦЭМ!$B$33:$B$776,I$190)+'СЕТ СН'!$F$12</f>
        <v>178.51103087000001</v>
      </c>
      <c r="J215" s="36">
        <f>SUMIFS(СВЦЭМ!$F$33:$F$776,СВЦЭМ!$A$33:$A$776,$A215,СВЦЭМ!$B$33:$B$776,J$190)+'СЕТ СН'!$F$12</f>
        <v>175.45602638</v>
      </c>
      <c r="K215" s="36">
        <f>SUMIFS(СВЦЭМ!$F$33:$F$776,СВЦЭМ!$A$33:$A$776,$A215,СВЦЭМ!$B$33:$B$776,K$190)+'СЕТ СН'!$F$12</f>
        <v>167.96473717000001</v>
      </c>
      <c r="L215" s="36">
        <f>SUMIFS(СВЦЭМ!$F$33:$F$776,СВЦЭМ!$A$33:$A$776,$A215,СВЦЭМ!$B$33:$B$776,L$190)+'СЕТ СН'!$F$12</f>
        <v>163.75319476000001</v>
      </c>
      <c r="M215" s="36">
        <f>SUMIFS(СВЦЭМ!$F$33:$F$776,СВЦЭМ!$A$33:$A$776,$A215,СВЦЭМ!$B$33:$B$776,M$190)+'СЕТ СН'!$F$12</f>
        <v>149.55899736000001</v>
      </c>
      <c r="N215" s="36">
        <f>SUMIFS(СВЦЭМ!$F$33:$F$776,СВЦЭМ!$A$33:$A$776,$A215,СВЦЭМ!$B$33:$B$776,N$190)+'СЕТ СН'!$F$12</f>
        <v>139.36454329</v>
      </c>
      <c r="O215" s="36">
        <f>SUMIFS(СВЦЭМ!$F$33:$F$776,СВЦЭМ!$A$33:$A$776,$A215,СВЦЭМ!$B$33:$B$776,O$190)+'СЕТ СН'!$F$12</f>
        <v>133.99288962</v>
      </c>
      <c r="P215" s="36">
        <f>SUMIFS(СВЦЭМ!$F$33:$F$776,СВЦЭМ!$A$33:$A$776,$A215,СВЦЭМ!$B$33:$B$776,P$190)+'СЕТ СН'!$F$12</f>
        <v>135.72437095999999</v>
      </c>
      <c r="Q215" s="36">
        <f>SUMIFS(СВЦЭМ!$F$33:$F$776,СВЦЭМ!$A$33:$A$776,$A215,СВЦЭМ!$B$33:$B$776,Q$190)+'СЕТ СН'!$F$12</f>
        <v>135.08462660000001</v>
      </c>
      <c r="R215" s="36">
        <f>SUMIFS(СВЦЭМ!$F$33:$F$776,СВЦЭМ!$A$33:$A$776,$A215,СВЦЭМ!$B$33:$B$776,R$190)+'СЕТ СН'!$F$12</f>
        <v>134.40174037</v>
      </c>
      <c r="S215" s="36">
        <f>SUMIFS(СВЦЭМ!$F$33:$F$776,СВЦЭМ!$A$33:$A$776,$A215,СВЦЭМ!$B$33:$B$776,S$190)+'СЕТ СН'!$F$12</f>
        <v>135.09476436</v>
      </c>
      <c r="T215" s="36">
        <f>SUMIFS(СВЦЭМ!$F$33:$F$776,СВЦЭМ!$A$33:$A$776,$A215,СВЦЭМ!$B$33:$B$776,T$190)+'СЕТ СН'!$F$12</f>
        <v>135.18916161999999</v>
      </c>
      <c r="U215" s="36">
        <f>SUMIFS(СВЦЭМ!$F$33:$F$776,СВЦЭМ!$A$33:$A$776,$A215,СВЦЭМ!$B$33:$B$776,U$190)+'СЕТ СН'!$F$12</f>
        <v>134.13460022999999</v>
      </c>
      <c r="V215" s="36">
        <f>SUMIFS(СВЦЭМ!$F$33:$F$776,СВЦЭМ!$A$33:$A$776,$A215,СВЦЭМ!$B$33:$B$776,V$190)+'СЕТ СН'!$F$12</f>
        <v>129.89834393999999</v>
      </c>
      <c r="W215" s="36">
        <f>SUMIFS(СВЦЭМ!$F$33:$F$776,СВЦЭМ!$A$33:$A$776,$A215,СВЦЭМ!$B$33:$B$776,W$190)+'СЕТ СН'!$F$12</f>
        <v>125.88161144</v>
      </c>
      <c r="X215" s="36">
        <f>SUMIFS(СВЦЭМ!$F$33:$F$776,СВЦЭМ!$A$33:$A$776,$A215,СВЦЭМ!$B$33:$B$776,X$190)+'СЕТ СН'!$F$12</f>
        <v>130.70242557</v>
      </c>
      <c r="Y215" s="36">
        <f>SUMIFS(СВЦЭМ!$F$33:$F$776,СВЦЭМ!$A$33:$A$776,$A215,СВЦЭМ!$B$33:$B$776,Y$190)+'СЕТ СН'!$F$12</f>
        <v>151.56060133</v>
      </c>
    </row>
    <row r="216" spans="1:25" ht="15.75" x14ac:dyDescent="0.2">
      <c r="A216" s="35">
        <f t="shared" si="5"/>
        <v>44069</v>
      </c>
      <c r="B216" s="36">
        <f>SUMIFS(СВЦЭМ!$F$33:$F$776,СВЦЭМ!$A$33:$A$776,$A216,СВЦЭМ!$B$33:$B$776,B$190)+'СЕТ СН'!$F$12</f>
        <v>159.85705164999999</v>
      </c>
      <c r="C216" s="36">
        <f>SUMIFS(СВЦЭМ!$F$33:$F$776,СВЦЭМ!$A$33:$A$776,$A216,СВЦЭМ!$B$33:$B$776,C$190)+'СЕТ СН'!$F$12</f>
        <v>167.36610020000001</v>
      </c>
      <c r="D216" s="36">
        <f>SUMIFS(СВЦЭМ!$F$33:$F$776,СВЦЭМ!$A$33:$A$776,$A216,СВЦЭМ!$B$33:$B$776,D$190)+'СЕТ СН'!$F$12</f>
        <v>171.28511068</v>
      </c>
      <c r="E216" s="36">
        <f>SUMIFS(СВЦЭМ!$F$33:$F$776,СВЦЭМ!$A$33:$A$776,$A216,СВЦЭМ!$B$33:$B$776,E$190)+'СЕТ СН'!$F$12</f>
        <v>172.61820053</v>
      </c>
      <c r="F216" s="36">
        <f>SUMIFS(СВЦЭМ!$F$33:$F$776,СВЦЭМ!$A$33:$A$776,$A216,СВЦЭМ!$B$33:$B$776,F$190)+'СЕТ СН'!$F$12</f>
        <v>172.21098846000001</v>
      </c>
      <c r="G216" s="36">
        <f>SUMIFS(СВЦЭМ!$F$33:$F$776,СВЦЭМ!$A$33:$A$776,$A216,СВЦЭМ!$B$33:$B$776,G$190)+'СЕТ СН'!$F$12</f>
        <v>171.96455399000001</v>
      </c>
      <c r="H216" s="36">
        <f>SUMIFS(СВЦЭМ!$F$33:$F$776,СВЦЭМ!$A$33:$A$776,$A216,СВЦЭМ!$B$33:$B$776,H$190)+'СЕТ СН'!$F$12</f>
        <v>173.01235982</v>
      </c>
      <c r="I216" s="36">
        <f>SUMIFS(СВЦЭМ!$F$33:$F$776,СВЦЭМ!$A$33:$A$776,$A216,СВЦЭМ!$B$33:$B$776,I$190)+'СЕТ СН'!$F$12</f>
        <v>178.16481453</v>
      </c>
      <c r="J216" s="36">
        <f>SUMIFS(СВЦЭМ!$F$33:$F$776,СВЦЭМ!$A$33:$A$776,$A216,СВЦЭМ!$B$33:$B$776,J$190)+'СЕТ СН'!$F$12</f>
        <v>173.53660740999999</v>
      </c>
      <c r="K216" s="36">
        <f>SUMIFS(СВЦЭМ!$F$33:$F$776,СВЦЭМ!$A$33:$A$776,$A216,СВЦЭМ!$B$33:$B$776,K$190)+'СЕТ СН'!$F$12</f>
        <v>156.43133972000001</v>
      </c>
      <c r="L216" s="36">
        <f>SUMIFS(СВЦЭМ!$F$33:$F$776,СВЦЭМ!$A$33:$A$776,$A216,СВЦЭМ!$B$33:$B$776,L$190)+'СЕТ СН'!$F$12</f>
        <v>152.38827287999999</v>
      </c>
      <c r="M216" s="36">
        <f>SUMIFS(СВЦЭМ!$F$33:$F$776,СВЦЭМ!$A$33:$A$776,$A216,СВЦЭМ!$B$33:$B$776,M$190)+'СЕТ СН'!$F$12</f>
        <v>139.45451086</v>
      </c>
      <c r="N216" s="36">
        <f>SUMIFS(СВЦЭМ!$F$33:$F$776,СВЦЭМ!$A$33:$A$776,$A216,СВЦЭМ!$B$33:$B$776,N$190)+'СЕТ СН'!$F$12</f>
        <v>129.59327637000001</v>
      </c>
      <c r="O216" s="36">
        <f>SUMIFS(СВЦЭМ!$F$33:$F$776,СВЦЭМ!$A$33:$A$776,$A216,СВЦЭМ!$B$33:$B$776,O$190)+'СЕТ СН'!$F$12</f>
        <v>124.66372742999999</v>
      </c>
      <c r="P216" s="36">
        <f>SUMIFS(СВЦЭМ!$F$33:$F$776,СВЦЭМ!$A$33:$A$776,$A216,СВЦЭМ!$B$33:$B$776,P$190)+'СЕТ СН'!$F$12</f>
        <v>124.65052085000001</v>
      </c>
      <c r="Q216" s="36">
        <f>SUMIFS(СВЦЭМ!$F$33:$F$776,СВЦЭМ!$A$33:$A$776,$A216,СВЦЭМ!$B$33:$B$776,Q$190)+'СЕТ СН'!$F$12</f>
        <v>123.91256524000001</v>
      </c>
      <c r="R216" s="36">
        <f>SUMIFS(СВЦЭМ!$F$33:$F$776,СВЦЭМ!$A$33:$A$776,$A216,СВЦЭМ!$B$33:$B$776,R$190)+'СЕТ СН'!$F$12</f>
        <v>125.02200661000001</v>
      </c>
      <c r="S216" s="36">
        <f>SUMIFS(СВЦЭМ!$F$33:$F$776,СВЦЭМ!$A$33:$A$776,$A216,СВЦЭМ!$B$33:$B$776,S$190)+'СЕТ СН'!$F$12</f>
        <v>125.67572924</v>
      </c>
      <c r="T216" s="36">
        <f>SUMIFS(СВЦЭМ!$F$33:$F$776,СВЦЭМ!$A$33:$A$776,$A216,СВЦЭМ!$B$33:$B$776,T$190)+'СЕТ СН'!$F$12</f>
        <v>124.03969993</v>
      </c>
      <c r="U216" s="36">
        <f>SUMIFS(СВЦЭМ!$F$33:$F$776,СВЦЭМ!$A$33:$A$776,$A216,СВЦЭМ!$B$33:$B$776,U$190)+'СЕТ СН'!$F$12</f>
        <v>124.72982837000001</v>
      </c>
      <c r="V216" s="36">
        <f>SUMIFS(СВЦЭМ!$F$33:$F$776,СВЦЭМ!$A$33:$A$776,$A216,СВЦЭМ!$B$33:$B$776,V$190)+'СЕТ СН'!$F$12</f>
        <v>126.20179016</v>
      </c>
      <c r="W216" s="36">
        <f>SUMIFS(СВЦЭМ!$F$33:$F$776,СВЦЭМ!$A$33:$A$776,$A216,СВЦЭМ!$B$33:$B$776,W$190)+'СЕТ СН'!$F$12</f>
        <v>127.60422119</v>
      </c>
      <c r="X216" s="36">
        <f>SUMIFS(СВЦЭМ!$F$33:$F$776,СВЦЭМ!$A$33:$A$776,$A216,СВЦЭМ!$B$33:$B$776,X$190)+'СЕТ СН'!$F$12</f>
        <v>132.07659577999999</v>
      </c>
      <c r="Y216" s="36">
        <f>SUMIFS(СВЦЭМ!$F$33:$F$776,СВЦЭМ!$A$33:$A$776,$A216,СВЦЭМ!$B$33:$B$776,Y$190)+'СЕТ СН'!$F$12</f>
        <v>151.78593584000001</v>
      </c>
    </row>
    <row r="217" spans="1:25" ht="15.75" x14ac:dyDescent="0.2">
      <c r="A217" s="35">
        <f t="shared" si="5"/>
        <v>44070</v>
      </c>
      <c r="B217" s="36">
        <f>SUMIFS(СВЦЭМ!$F$33:$F$776,СВЦЭМ!$A$33:$A$776,$A217,СВЦЭМ!$B$33:$B$776,B$190)+'СЕТ СН'!$F$12</f>
        <v>137.94845287999999</v>
      </c>
      <c r="C217" s="36">
        <f>SUMIFS(СВЦЭМ!$F$33:$F$776,СВЦЭМ!$A$33:$A$776,$A217,СВЦЭМ!$B$33:$B$776,C$190)+'СЕТ СН'!$F$12</f>
        <v>159.38621361</v>
      </c>
      <c r="D217" s="36">
        <f>SUMIFS(СВЦЭМ!$F$33:$F$776,СВЦЭМ!$A$33:$A$776,$A217,СВЦЭМ!$B$33:$B$776,D$190)+'СЕТ СН'!$F$12</f>
        <v>179.188672</v>
      </c>
      <c r="E217" s="36">
        <f>SUMIFS(СВЦЭМ!$F$33:$F$776,СВЦЭМ!$A$33:$A$776,$A217,СВЦЭМ!$B$33:$B$776,E$190)+'СЕТ СН'!$F$12</f>
        <v>183.14935217999999</v>
      </c>
      <c r="F217" s="36">
        <f>SUMIFS(СВЦЭМ!$F$33:$F$776,СВЦЭМ!$A$33:$A$776,$A217,СВЦЭМ!$B$33:$B$776,F$190)+'СЕТ СН'!$F$12</f>
        <v>184.64338551</v>
      </c>
      <c r="G217" s="36">
        <f>SUMIFS(СВЦЭМ!$F$33:$F$776,СВЦЭМ!$A$33:$A$776,$A217,СВЦЭМ!$B$33:$B$776,G$190)+'СЕТ СН'!$F$12</f>
        <v>183.11694603999999</v>
      </c>
      <c r="H217" s="36">
        <f>SUMIFS(СВЦЭМ!$F$33:$F$776,СВЦЭМ!$A$33:$A$776,$A217,СВЦЭМ!$B$33:$B$776,H$190)+'СЕТ СН'!$F$12</f>
        <v>174.36798186999999</v>
      </c>
      <c r="I217" s="36">
        <f>SUMIFS(СВЦЭМ!$F$33:$F$776,СВЦЭМ!$A$33:$A$776,$A217,СВЦЭМ!$B$33:$B$776,I$190)+'СЕТ СН'!$F$12</f>
        <v>157.58372627</v>
      </c>
      <c r="J217" s="36">
        <f>SUMIFS(СВЦЭМ!$F$33:$F$776,СВЦЭМ!$A$33:$A$776,$A217,СВЦЭМ!$B$33:$B$776,J$190)+'СЕТ СН'!$F$12</f>
        <v>147.59434350000001</v>
      </c>
      <c r="K217" s="36">
        <f>SUMIFS(СВЦЭМ!$F$33:$F$776,СВЦЭМ!$A$33:$A$776,$A217,СВЦЭМ!$B$33:$B$776,K$190)+'СЕТ СН'!$F$12</f>
        <v>141.20711079</v>
      </c>
      <c r="L217" s="36">
        <f>SUMIFS(СВЦЭМ!$F$33:$F$776,СВЦЭМ!$A$33:$A$776,$A217,СВЦЭМ!$B$33:$B$776,L$190)+'СЕТ СН'!$F$12</f>
        <v>140.79302817999999</v>
      </c>
      <c r="M217" s="36">
        <f>SUMIFS(СВЦЭМ!$F$33:$F$776,СВЦЭМ!$A$33:$A$776,$A217,СВЦЭМ!$B$33:$B$776,M$190)+'СЕТ СН'!$F$12</f>
        <v>141.53576140000001</v>
      </c>
      <c r="N217" s="36">
        <f>SUMIFS(СВЦЭМ!$F$33:$F$776,СВЦЭМ!$A$33:$A$776,$A217,СВЦЭМ!$B$33:$B$776,N$190)+'СЕТ СН'!$F$12</f>
        <v>139.83271259</v>
      </c>
      <c r="O217" s="36">
        <f>SUMIFS(СВЦЭМ!$F$33:$F$776,СВЦЭМ!$A$33:$A$776,$A217,СВЦЭМ!$B$33:$B$776,O$190)+'СЕТ СН'!$F$12</f>
        <v>139.51434406999999</v>
      </c>
      <c r="P217" s="36">
        <f>SUMIFS(СВЦЭМ!$F$33:$F$776,СВЦЭМ!$A$33:$A$776,$A217,СВЦЭМ!$B$33:$B$776,P$190)+'СЕТ СН'!$F$12</f>
        <v>141.10830831999999</v>
      </c>
      <c r="Q217" s="36">
        <f>SUMIFS(СВЦЭМ!$F$33:$F$776,СВЦЭМ!$A$33:$A$776,$A217,СВЦЭМ!$B$33:$B$776,Q$190)+'СЕТ СН'!$F$12</f>
        <v>141.23342491</v>
      </c>
      <c r="R217" s="36">
        <f>SUMIFS(СВЦЭМ!$F$33:$F$776,СВЦЭМ!$A$33:$A$776,$A217,СВЦЭМ!$B$33:$B$776,R$190)+'СЕТ СН'!$F$12</f>
        <v>139.53289387999999</v>
      </c>
      <c r="S217" s="36">
        <f>SUMIFS(СВЦЭМ!$F$33:$F$776,СВЦЭМ!$A$33:$A$776,$A217,СВЦЭМ!$B$33:$B$776,S$190)+'СЕТ СН'!$F$12</f>
        <v>139.77040124999999</v>
      </c>
      <c r="T217" s="36">
        <f>SUMIFS(СВЦЭМ!$F$33:$F$776,СВЦЭМ!$A$33:$A$776,$A217,СВЦЭМ!$B$33:$B$776,T$190)+'СЕТ СН'!$F$12</f>
        <v>138.66995301</v>
      </c>
      <c r="U217" s="36">
        <f>SUMIFS(СВЦЭМ!$F$33:$F$776,СВЦЭМ!$A$33:$A$776,$A217,СВЦЭМ!$B$33:$B$776,U$190)+'СЕТ СН'!$F$12</f>
        <v>139.81951611</v>
      </c>
      <c r="V217" s="36">
        <f>SUMIFS(СВЦЭМ!$F$33:$F$776,СВЦЭМ!$A$33:$A$776,$A217,СВЦЭМ!$B$33:$B$776,V$190)+'СЕТ СН'!$F$12</f>
        <v>142.57950801000001</v>
      </c>
      <c r="W217" s="36">
        <f>SUMIFS(СВЦЭМ!$F$33:$F$776,СВЦЭМ!$A$33:$A$776,$A217,СВЦЭМ!$B$33:$B$776,W$190)+'СЕТ СН'!$F$12</f>
        <v>142.50116575999999</v>
      </c>
      <c r="X217" s="36">
        <f>SUMIFS(СВЦЭМ!$F$33:$F$776,СВЦЭМ!$A$33:$A$776,$A217,СВЦЭМ!$B$33:$B$776,X$190)+'СЕТ СН'!$F$12</f>
        <v>136.92673055</v>
      </c>
      <c r="Y217" s="36">
        <f>SUMIFS(СВЦЭМ!$F$33:$F$776,СВЦЭМ!$A$33:$A$776,$A217,СВЦЭМ!$B$33:$B$776,Y$190)+'СЕТ СН'!$F$12</f>
        <v>143.47230103000001</v>
      </c>
    </row>
    <row r="218" spans="1:25" ht="15.75" x14ac:dyDescent="0.2">
      <c r="A218" s="35">
        <f t="shared" si="5"/>
        <v>44071</v>
      </c>
      <c r="B218" s="36">
        <f>SUMIFS(СВЦЭМ!$F$33:$F$776,СВЦЭМ!$A$33:$A$776,$A218,СВЦЭМ!$B$33:$B$776,B$190)+'СЕТ СН'!$F$12</f>
        <v>169.60399169999999</v>
      </c>
      <c r="C218" s="36">
        <f>SUMIFS(СВЦЭМ!$F$33:$F$776,СВЦЭМ!$A$33:$A$776,$A218,СВЦЭМ!$B$33:$B$776,C$190)+'СЕТ СН'!$F$12</f>
        <v>173.52690576000001</v>
      </c>
      <c r="D218" s="36">
        <f>SUMIFS(СВЦЭМ!$F$33:$F$776,СВЦЭМ!$A$33:$A$776,$A218,СВЦЭМ!$B$33:$B$776,D$190)+'СЕТ СН'!$F$12</f>
        <v>180.01696344000001</v>
      </c>
      <c r="E218" s="36">
        <f>SUMIFS(СВЦЭМ!$F$33:$F$776,СВЦЭМ!$A$33:$A$776,$A218,СВЦЭМ!$B$33:$B$776,E$190)+'СЕТ СН'!$F$12</f>
        <v>182.76088730999999</v>
      </c>
      <c r="F218" s="36">
        <f>SUMIFS(СВЦЭМ!$F$33:$F$776,СВЦЭМ!$A$33:$A$776,$A218,СВЦЭМ!$B$33:$B$776,F$190)+'СЕТ СН'!$F$12</f>
        <v>184.92951049000001</v>
      </c>
      <c r="G218" s="36">
        <f>SUMIFS(СВЦЭМ!$F$33:$F$776,СВЦЭМ!$A$33:$A$776,$A218,СВЦЭМ!$B$33:$B$776,G$190)+'СЕТ СН'!$F$12</f>
        <v>180.63320454000001</v>
      </c>
      <c r="H218" s="36">
        <f>SUMIFS(СВЦЭМ!$F$33:$F$776,СВЦЭМ!$A$33:$A$776,$A218,СВЦЭМ!$B$33:$B$776,H$190)+'СЕТ СН'!$F$12</f>
        <v>173.18511197999999</v>
      </c>
      <c r="I218" s="36">
        <f>SUMIFS(СВЦЭМ!$F$33:$F$776,СВЦЭМ!$A$33:$A$776,$A218,СВЦЭМ!$B$33:$B$776,I$190)+'СЕТ СН'!$F$12</f>
        <v>161.31210315999999</v>
      </c>
      <c r="J218" s="36">
        <f>SUMIFS(СВЦЭМ!$F$33:$F$776,СВЦЭМ!$A$33:$A$776,$A218,СВЦЭМ!$B$33:$B$776,J$190)+'СЕТ СН'!$F$12</f>
        <v>148.33431615000001</v>
      </c>
      <c r="K218" s="36">
        <f>SUMIFS(СВЦЭМ!$F$33:$F$776,СВЦЭМ!$A$33:$A$776,$A218,СВЦЭМ!$B$33:$B$776,K$190)+'СЕТ СН'!$F$12</f>
        <v>142.44180996</v>
      </c>
      <c r="L218" s="36">
        <f>SUMIFS(СВЦЭМ!$F$33:$F$776,СВЦЭМ!$A$33:$A$776,$A218,СВЦЭМ!$B$33:$B$776,L$190)+'СЕТ СН'!$F$12</f>
        <v>140.89722222</v>
      </c>
      <c r="M218" s="36">
        <f>SUMIFS(СВЦЭМ!$F$33:$F$776,СВЦЭМ!$A$33:$A$776,$A218,СВЦЭМ!$B$33:$B$776,M$190)+'СЕТ СН'!$F$12</f>
        <v>141.60061906999999</v>
      </c>
      <c r="N218" s="36">
        <f>SUMIFS(СВЦЭМ!$F$33:$F$776,СВЦЭМ!$A$33:$A$776,$A218,СВЦЭМ!$B$33:$B$776,N$190)+'СЕТ СН'!$F$12</f>
        <v>141.72162901999999</v>
      </c>
      <c r="O218" s="36">
        <f>SUMIFS(СВЦЭМ!$F$33:$F$776,СВЦЭМ!$A$33:$A$776,$A218,СВЦЭМ!$B$33:$B$776,O$190)+'СЕТ СН'!$F$12</f>
        <v>140.55375237000001</v>
      </c>
      <c r="P218" s="36">
        <f>SUMIFS(СВЦЭМ!$F$33:$F$776,СВЦЭМ!$A$33:$A$776,$A218,СВЦЭМ!$B$33:$B$776,P$190)+'СЕТ СН'!$F$12</f>
        <v>140.91992651000001</v>
      </c>
      <c r="Q218" s="36">
        <f>SUMIFS(СВЦЭМ!$F$33:$F$776,СВЦЭМ!$A$33:$A$776,$A218,СВЦЭМ!$B$33:$B$776,Q$190)+'СЕТ СН'!$F$12</f>
        <v>143.59997709999999</v>
      </c>
      <c r="R218" s="36">
        <f>SUMIFS(СВЦЭМ!$F$33:$F$776,СВЦЭМ!$A$33:$A$776,$A218,СВЦЭМ!$B$33:$B$776,R$190)+'СЕТ СН'!$F$12</f>
        <v>142.84456513999999</v>
      </c>
      <c r="S218" s="36">
        <f>SUMIFS(СВЦЭМ!$F$33:$F$776,СВЦЭМ!$A$33:$A$776,$A218,СВЦЭМ!$B$33:$B$776,S$190)+'СЕТ СН'!$F$12</f>
        <v>143.34505407</v>
      </c>
      <c r="T218" s="36">
        <f>SUMIFS(СВЦЭМ!$F$33:$F$776,СВЦЭМ!$A$33:$A$776,$A218,СВЦЭМ!$B$33:$B$776,T$190)+'СЕТ СН'!$F$12</f>
        <v>142.48674292000001</v>
      </c>
      <c r="U218" s="36">
        <f>SUMIFS(СВЦЭМ!$F$33:$F$776,СВЦЭМ!$A$33:$A$776,$A218,СВЦЭМ!$B$33:$B$776,U$190)+'СЕТ СН'!$F$12</f>
        <v>141.08698795999999</v>
      </c>
      <c r="V218" s="36">
        <f>SUMIFS(СВЦЭМ!$F$33:$F$776,СВЦЭМ!$A$33:$A$776,$A218,СВЦЭМ!$B$33:$B$776,V$190)+'СЕТ СН'!$F$12</f>
        <v>136.00869931</v>
      </c>
      <c r="W218" s="36">
        <f>SUMIFS(СВЦЭМ!$F$33:$F$776,СВЦЭМ!$A$33:$A$776,$A218,СВЦЭМ!$B$33:$B$776,W$190)+'СЕТ СН'!$F$12</f>
        <v>135.67170702999999</v>
      </c>
      <c r="X218" s="36">
        <f>SUMIFS(СВЦЭМ!$F$33:$F$776,СВЦЭМ!$A$33:$A$776,$A218,СВЦЭМ!$B$33:$B$776,X$190)+'СЕТ СН'!$F$12</f>
        <v>146.18569173</v>
      </c>
      <c r="Y218" s="36">
        <f>SUMIFS(СВЦЭМ!$F$33:$F$776,СВЦЭМ!$A$33:$A$776,$A218,СВЦЭМ!$B$33:$B$776,Y$190)+'СЕТ СН'!$F$12</f>
        <v>156.45407306000001</v>
      </c>
    </row>
    <row r="219" spans="1:25" ht="15.75" x14ac:dyDescent="0.2">
      <c r="A219" s="35">
        <f t="shared" si="5"/>
        <v>44072</v>
      </c>
      <c r="B219" s="36">
        <f>SUMIFS(СВЦЭМ!$F$33:$F$776,СВЦЭМ!$A$33:$A$776,$A219,СВЦЭМ!$B$33:$B$776,B$190)+'СЕТ СН'!$F$12</f>
        <v>169.49210754000001</v>
      </c>
      <c r="C219" s="36">
        <f>SUMIFS(СВЦЭМ!$F$33:$F$776,СВЦЭМ!$A$33:$A$776,$A219,СВЦЭМ!$B$33:$B$776,C$190)+'СЕТ СН'!$F$12</f>
        <v>179.31220124999999</v>
      </c>
      <c r="D219" s="36">
        <f>SUMIFS(СВЦЭМ!$F$33:$F$776,СВЦЭМ!$A$33:$A$776,$A219,СВЦЭМ!$B$33:$B$776,D$190)+'СЕТ СН'!$F$12</f>
        <v>187.18288938000001</v>
      </c>
      <c r="E219" s="36">
        <f>SUMIFS(СВЦЭМ!$F$33:$F$776,СВЦЭМ!$A$33:$A$776,$A219,СВЦЭМ!$B$33:$B$776,E$190)+'СЕТ СН'!$F$12</f>
        <v>190.45868159</v>
      </c>
      <c r="F219" s="36">
        <f>SUMIFS(СВЦЭМ!$F$33:$F$776,СВЦЭМ!$A$33:$A$776,$A219,СВЦЭМ!$B$33:$B$776,F$190)+'СЕТ СН'!$F$12</f>
        <v>192.43363446999999</v>
      </c>
      <c r="G219" s="36">
        <f>SUMIFS(СВЦЭМ!$F$33:$F$776,СВЦЭМ!$A$33:$A$776,$A219,СВЦЭМ!$B$33:$B$776,G$190)+'СЕТ СН'!$F$12</f>
        <v>189.21401273000001</v>
      </c>
      <c r="H219" s="36">
        <f>SUMIFS(СВЦЭМ!$F$33:$F$776,СВЦЭМ!$A$33:$A$776,$A219,СВЦЭМ!$B$33:$B$776,H$190)+'СЕТ СН'!$F$12</f>
        <v>183.65775167000001</v>
      </c>
      <c r="I219" s="36">
        <f>SUMIFS(СВЦЭМ!$F$33:$F$776,СВЦЭМ!$A$33:$A$776,$A219,СВЦЭМ!$B$33:$B$776,I$190)+'СЕТ СН'!$F$12</f>
        <v>174.01381631999999</v>
      </c>
      <c r="J219" s="36">
        <f>SUMIFS(СВЦЭМ!$F$33:$F$776,СВЦЭМ!$A$33:$A$776,$A219,СВЦЭМ!$B$33:$B$776,J$190)+'СЕТ СН'!$F$12</f>
        <v>158.70563091</v>
      </c>
      <c r="K219" s="36">
        <f>SUMIFS(СВЦЭМ!$F$33:$F$776,СВЦЭМ!$A$33:$A$776,$A219,СВЦЭМ!$B$33:$B$776,K$190)+'СЕТ СН'!$F$12</f>
        <v>146.11618578</v>
      </c>
      <c r="L219" s="36">
        <f>SUMIFS(СВЦЭМ!$F$33:$F$776,СВЦЭМ!$A$33:$A$776,$A219,СВЦЭМ!$B$33:$B$776,L$190)+'СЕТ СН'!$F$12</f>
        <v>141.91884789</v>
      </c>
      <c r="M219" s="36">
        <f>SUMIFS(СВЦЭМ!$F$33:$F$776,СВЦЭМ!$A$33:$A$776,$A219,СВЦЭМ!$B$33:$B$776,M$190)+'СЕТ СН'!$F$12</f>
        <v>142.19577075999999</v>
      </c>
      <c r="N219" s="36">
        <f>SUMIFS(СВЦЭМ!$F$33:$F$776,СВЦЭМ!$A$33:$A$776,$A219,СВЦЭМ!$B$33:$B$776,N$190)+'СЕТ СН'!$F$12</f>
        <v>144.26893437999999</v>
      </c>
      <c r="O219" s="36">
        <f>SUMIFS(СВЦЭМ!$F$33:$F$776,СВЦЭМ!$A$33:$A$776,$A219,СВЦЭМ!$B$33:$B$776,O$190)+'СЕТ СН'!$F$12</f>
        <v>143.6929499</v>
      </c>
      <c r="P219" s="36">
        <f>SUMIFS(СВЦЭМ!$F$33:$F$776,СВЦЭМ!$A$33:$A$776,$A219,СВЦЭМ!$B$33:$B$776,P$190)+'СЕТ СН'!$F$12</f>
        <v>144.91528740999999</v>
      </c>
      <c r="Q219" s="36">
        <f>SUMIFS(СВЦЭМ!$F$33:$F$776,СВЦЭМ!$A$33:$A$776,$A219,СВЦЭМ!$B$33:$B$776,Q$190)+'СЕТ СН'!$F$12</f>
        <v>148.03071588</v>
      </c>
      <c r="R219" s="36">
        <f>SUMIFS(СВЦЭМ!$F$33:$F$776,СВЦЭМ!$A$33:$A$776,$A219,СВЦЭМ!$B$33:$B$776,R$190)+'СЕТ СН'!$F$12</f>
        <v>149.98774509</v>
      </c>
      <c r="S219" s="36">
        <f>SUMIFS(СВЦЭМ!$F$33:$F$776,СВЦЭМ!$A$33:$A$776,$A219,СВЦЭМ!$B$33:$B$776,S$190)+'СЕТ СН'!$F$12</f>
        <v>148.07748024</v>
      </c>
      <c r="T219" s="36">
        <f>SUMIFS(СВЦЭМ!$F$33:$F$776,СВЦЭМ!$A$33:$A$776,$A219,СВЦЭМ!$B$33:$B$776,T$190)+'СЕТ СН'!$F$12</f>
        <v>147.7389933</v>
      </c>
      <c r="U219" s="36">
        <f>SUMIFS(СВЦЭМ!$F$33:$F$776,СВЦЭМ!$A$33:$A$776,$A219,СВЦЭМ!$B$33:$B$776,U$190)+'СЕТ СН'!$F$12</f>
        <v>147.73455272000001</v>
      </c>
      <c r="V219" s="36">
        <f>SUMIFS(СВЦЭМ!$F$33:$F$776,СВЦЭМ!$A$33:$A$776,$A219,СВЦЭМ!$B$33:$B$776,V$190)+'СЕТ СН'!$F$12</f>
        <v>143.57141593</v>
      </c>
      <c r="W219" s="36">
        <f>SUMIFS(СВЦЭМ!$F$33:$F$776,СВЦЭМ!$A$33:$A$776,$A219,СВЦЭМ!$B$33:$B$776,W$190)+'СЕТ СН'!$F$12</f>
        <v>141.29278493000001</v>
      </c>
      <c r="X219" s="36">
        <f>SUMIFS(СВЦЭМ!$F$33:$F$776,СВЦЭМ!$A$33:$A$776,$A219,СВЦЭМ!$B$33:$B$776,X$190)+'СЕТ СН'!$F$12</f>
        <v>150.17658800000001</v>
      </c>
      <c r="Y219" s="36">
        <f>SUMIFS(СВЦЭМ!$F$33:$F$776,СВЦЭМ!$A$33:$A$776,$A219,СВЦЭМ!$B$33:$B$776,Y$190)+'СЕТ СН'!$F$12</f>
        <v>158.62096048000001</v>
      </c>
    </row>
    <row r="220" spans="1:25" ht="15.75" x14ac:dyDescent="0.2">
      <c r="A220" s="35">
        <f t="shared" si="5"/>
        <v>44073</v>
      </c>
      <c r="B220" s="36">
        <f>SUMIFS(СВЦЭМ!$F$33:$F$776,СВЦЭМ!$A$33:$A$776,$A220,СВЦЭМ!$B$33:$B$776,B$190)+'СЕТ СН'!$F$12</f>
        <v>165.31070722000001</v>
      </c>
      <c r="C220" s="36">
        <f>SUMIFS(СВЦЭМ!$F$33:$F$776,СВЦЭМ!$A$33:$A$776,$A220,СВЦЭМ!$B$33:$B$776,C$190)+'СЕТ СН'!$F$12</f>
        <v>177.49330434999999</v>
      </c>
      <c r="D220" s="36">
        <f>SUMIFS(СВЦЭМ!$F$33:$F$776,СВЦЭМ!$A$33:$A$776,$A220,СВЦЭМ!$B$33:$B$776,D$190)+'СЕТ СН'!$F$12</f>
        <v>186.67555630999999</v>
      </c>
      <c r="E220" s="36">
        <f>SUMIFS(СВЦЭМ!$F$33:$F$776,СВЦЭМ!$A$33:$A$776,$A220,СВЦЭМ!$B$33:$B$776,E$190)+'СЕТ СН'!$F$12</f>
        <v>186.84777763</v>
      </c>
      <c r="F220" s="36">
        <f>SUMIFS(СВЦЭМ!$F$33:$F$776,СВЦЭМ!$A$33:$A$776,$A220,СВЦЭМ!$B$33:$B$776,F$190)+'СЕТ СН'!$F$12</f>
        <v>186.92229001999999</v>
      </c>
      <c r="G220" s="36">
        <f>SUMIFS(СВЦЭМ!$F$33:$F$776,СВЦЭМ!$A$33:$A$776,$A220,СВЦЭМ!$B$33:$B$776,G$190)+'СЕТ СН'!$F$12</f>
        <v>184.81334950999999</v>
      </c>
      <c r="H220" s="36">
        <f>SUMIFS(СВЦЭМ!$F$33:$F$776,СВЦЭМ!$A$33:$A$776,$A220,СВЦЭМ!$B$33:$B$776,H$190)+'СЕТ СН'!$F$12</f>
        <v>183.12501803000001</v>
      </c>
      <c r="I220" s="36">
        <f>SUMIFS(СВЦЭМ!$F$33:$F$776,СВЦЭМ!$A$33:$A$776,$A220,СВЦЭМ!$B$33:$B$776,I$190)+'СЕТ СН'!$F$12</f>
        <v>176.47039018000001</v>
      </c>
      <c r="J220" s="36">
        <f>SUMIFS(СВЦЭМ!$F$33:$F$776,СВЦЭМ!$A$33:$A$776,$A220,СВЦЭМ!$B$33:$B$776,J$190)+'СЕТ СН'!$F$12</f>
        <v>160.76230580999999</v>
      </c>
      <c r="K220" s="36">
        <f>SUMIFS(СВЦЭМ!$F$33:$F$776,СВЦЭМ!$A$33:$A$776,$A220,СВЦЭМ!$B$33:$B$776,K$190)+'СЕТ СН'!$F$12</f>
        <v>146.89081526000001</v>
      </c>
      <c r="L220" s="36">
        <f>SUMIFS(СВЦЭМ!$F$33:$F$776,СВЦЭМ!$A$33:$A$776,$A220,СВЦЭМ!$B$33:$B$776,L$190)+'СЕТ СН'!$F$12</f>
        <v>140.29812477999999</v>
      </c>
      <c r="M220" s="36">
        <f>SUMIFS(СВЦЭМ!$F$33:$F$776,СВЦЭМ!$A$33:$A$776,$A220,СВЦЭМ!$B$33:$B$776,M$190)+'СЕТ СН'!$F$12</f>
        <v>139.11936316000001</v>
      </c>
      <c r="N220" s="36">
        <f>SUMIFS(СВЦЭМ!$F$33:$F$776,СВЦЭМ!$A$33:$A$776,$A220,СВЦЭМ!$B$33:$B$776,N$190)+'СЕТ СН'!$F$12</f>
        <v>141.20737628000001</v>
      </c>
      <c r="O220" s="36">
        <f>SUMIFS(СВЦЭМ!$F$33:$F$776,СВЦЭМ!$A$33:$A$776,$A220,СВЦЭМ!$B$33:$B$776,O$190)+'СЕТ СН'!$F$12</f>
        <v>139.63840377</v>
      </c>
      <c r="P220" s="36">
        <f>SUMIFS(СВЦЭМ!$F$33:$F$776,СВЦЭМ!$A$33:$A$776,$A220,СВЦЭМ!$B$33:$B$776,P$190)+'СЕТ СН'!$F$12</f>
        <v>140.35377079</v>
      </c>
      <c r="Q220" s="36">
        <f>SUMIFS(СВЦЭМ!$F$33:$F$776,СВЦЭМ!$A$33:$A$776,$A220,СВЦЭМ!$B$33:$B$776,Q$190)+'СЕТ СН'!$F$12</f>
        <v>143.18293697999999</v>
      </c>
      <c r="R220" s="36">
        <f>SUMIFS(СВЦЭМ!$F$33:$F$776,СВЦЭМ!$A$33:$A$776,$A220,СВЦЭМ!$B$33:$B$776,R$190)+'СЕТ СН'!$F$12</f>
        <v>144.20595072</v>
      </c>
      <c r="S220" s="36">
        <f>SUMIFS(СВЦЭМ!$F$33:$F$776,СВЦЭМ!$A$33:$A$776,$A220,СВЦЭМ!$B$33:$B$776,S$190)+'СЕТ СН'!$F$12</f>
        <v>141.12874497000001</v>
      </c>
      <c r="T220" s="36">
        <f>SUMIFS(СВЦЭМ!$F$33:$F$776,СВЦЭМ!$A$33:$A$776,$A220,СВЦЭМ!$B$33:$B$776,T$190)+'СЕТ СН'!$F$12</f>
        <v>139.01689698999999</v>
      </c>
      <c r="U220" s="36">
        <f>SUMIFS(СВЦЭМ!$F$33:$F$776,СВЦЭМ!$A$33:$A$776,$A220,СВЦЭМ!$B$33:$B$776,U$190)+'СЕТ СН'!$F$12</f>
        <v>137.81230113000001</v>
      </c>
      <c r="V220" s="36">
        <f>SUMIFS(СВЦЭМ!$F$33:$F$776,СВЦЭМ!$A$33:$A$776,$A220,СВЦЭМ!$B$33:$B$776,V$190)+'СЕТ СН'!$F$12</f>
        <v>132.18239026000001</v>
      </c>
      <c r="W220" s="36">
        <f>SUMIFS(СВЦЭМ!$F$33:$F$776,СВЦЭМ!$A$33:$A$776,$A220,СВЦЭМ!$B$33:$B$776,W$190)+'СЕТ СН'!$F$12</f>
        <v>128.4805178</v>
      </c>
      <c r="X220" s="36">
        <f>SUMIFS(СВЦЭМ!$F$33:$F$776,СВЦЭМ!$A$33:$A$776,$A220,СВЦЭМ!$B$33:$B$776,X$190)+'СЕТ СН'!$F$12</f>
        <v>137.34250362</v>
      </c>
      <c r="Y220" s="36">
        <f>SUMIFS(СВЦЭМ!$F$33:$F$776,СВЦЭМ!$A$33:$A$776,$A220,СВЦЭМ!$B$33:$B$776,Y$190)+'СЕТ СН'!$F$12</f>
        <v>148.43902768000001</v>
      </c>
    </row>
    <row r="221" spans="1:25" ht="15.75" x14ac:dyDescent="0.2">
      <c r="A221" s="35">
        <f t="shared" si="5"/>
        <v>44074</v>
      </c>
      <c r="B221" s="36">
        <f>SUMIFS(СВЦЭМ!$F$33:$F$776,СВЦЭМ!$A$33:$A$776,$A221,СВЦЭМ!$B$33:$B$776,B$190)+'СЕТ СН'!$F$12</f>
        <v>158.52836310999999</v>
      </c>
      <c r="C221" s="36">
        <f>SUMIFS(СВЦЭМ!$F$33:$F$776,СВЦЭМ!$A$33:$A$776,$A221,СВЦЭМ!$B$33:$B$776,C$190)+'СЕТ СН'!$F$12</f>
        <v>169.83544376</v>
      </c>
      <c r="D221" s="36">
        <f>SUMIFS(СВЦЭМ!$F$33:$F$776,СВЦЭМ!$A$33:$A$776,$A221,СВЦЭМ!$B$33:$B$776,D$190)+'СЕТ СН'!$F$12</f>
        <v>181.65837784999999</v>
      </c>
      <c r="E221" s="36">
        <f>SUMIFS(СВЦЭМ!$F$33:$F$776,СВЦЭМ!$A$33:$A$776,$A221,СВЦЭМ!$B$33:$B$776,E$190)+'СЕТ СН'!$F$12</f>
        <v>184.24463352999999</v>
      </c>
      <c r="F221" s="36">
        <f>SUMIFS(СВЦЭМ!$F$33:$F$776,СВЦЭМ!$A$33:$A$776,$A221,СВЦЭМ!$B$33:$B$776,F$190)+'СЕТ СН'!$F$12</f>
        <v>186.68331008999999</v>
      </c>
      <c r="G221" s="36">
        <f>SUMIFS(СВЦЭМ!$F$33:$F$776,СВЦЭМ!$A$33:$A$776,$A221,СВЦЭМ!$B$33:$B$776,G$190)+'СЕТ СН'!$F$12</f>
        <v>183.79157968000001</v>
      </c>
      <c r="H221" s="36">
        <f>SUMIFS(СВЦЭМ!$F$33:$F$776,СВЦЭМ!$A$33:$A$776,$A221,СВЦЭМ!$B$33:$B$776,H$190)+'СЕТ СН'!$F$12</f>
        <v>173.00331772999999</v>
      </c>
      <c r="I221" s="36">
        <f>SUMIFS(СВЦЭМ!$F$33:$F$776,СВЦЭМ!$A$33:$A$776,$A221,СВЦЭМ!$B$33:$B$776,I$190)+'СЕТ СН'!$F$12</f>
        <v>159.97079088999999</v>
      </c>
      <c r="J221" s="36">
        <f>SUMIFS(СВЦЭМ!$F$33:$F$776,СВЦЭМ!$A$33:$A$776,$A221,СВЦЭМ!$B$33:$B$776,J$190)+'СЕТ СН'!$F$12</f>
        <v>148.31993220000001</v>
      </c>
      <c r="K221" s="36">
        <f>SUMIFS(СВЦЭМ!$F$33:$F$776,СВЦЭМ!$A$33:$A$776,$A221,СВЦЭМ!$B$33:$B$776,K$190)+'СЕТ СН'!$F$12</f>
        <v>139.40206039</v>
      </c>
      <c r="L221" s="36">
        <f>SUMIFS(СВЦЭМ!$F$33:$F$776,СВЦЭМ!$A$33:$A$776,$A221,СВЦЭМ!$B$33:$B$776,L$190)+'СЕТ СН'!$F$12</f>
        <v>142.64372035</v>
      </c>
      <c r="M221" s="36">
        <f>SUMIFS(СВЦЭМ!$F$33:$F$776,СВЦЭМ!$A$33:$A$776,$A221,СВЦЭМ!$B$33:$B$776,M$190)+'СЕТ СН'!$F$12</f>
        <v>142.61790199000001</v>
      </c>
      <c r="N221" s="36">
        <f>SUMIFS(СВЦЭМ!$F$33:$F$776,СВЦЭМ!$A$33:$A$776,$A221,СВЦЭМ!$B$33:$B$776,N$190)+'СЕТ СН'!$F$12</f>
        <v>141.56277578999999</v>
      </c>
      <c r="O221" s="36">
        <f>SUMIFS(СВЦЭМ!$F$33:$F$776,СВЦЭМ!$A$33:$A$776,$A221,СВЦЭМ!$B$33:$B$776,O$190)+'СЕТ СН'!$F$12</f>
        <v>140.19279474999999</v>
      </c>
      <c r="P221" s="36">
        <f>SUMIFS(СВЦЭМ!$F$33:$F$776,СВЦЭМ!$A$33:$A$776,$A221,СВЦЭМ!$B$33:$B$776,P$190)+'СЕТ СН'!$F$12</f>
        <v>141.09933380999999</v>
      </c>
      <c r="Q221" s="36">
        <f>SUMIFS(СВЦЭМ!$F$33:$F$776,СВЦЭМ!$A$33:$A$776,$A221,СВЦЭМ!$B$33:$B$776,Q$190)+'СЕТ СН'!$F$12</f>
        <v>141.00489041</v>
      </c>
      <c r="R221" s="36">
        <f>SUMIFS(СВЦЭМ!$F$33:$F$776,СВЦЭМ!$A$33:$A$776,$A221,СВЦЭМ!$B$33:$B$776,R$190)+'СЕТ СН'!$F$12</f>
        <v>140.52096635000001</v>
      </c>
      <c r="S221" s="36">
        <f>SUMIFS(СВЦЭМ!$F$33:$F$776,СВЦЭМ!$A$33:$A$776,$A221,СВЦЭМ!$B$33:$B$776,S$190)+'СЕТ СН'!$F$12</f>
        <v>141.65030476000001</v>
      </c>
      <c r="T221" s="36">
        <f>SUMIFS(СВЦЭМ!$F$33:$F$776,СВЦЭМ!$A$33:$A$776,$A221,СВЦЭМ!$B$33:$B$776,T$190)+'СЕТ СН'!$F$12</f>
        <v>141.35562096999999</v>
      </c>
      <c r="U221" s="36">
        <f>SUMIFS(СВЦЭМ!$F$33:$F$776,СВЦЭМ!$A$33:$A$776,$A221,СВЦЭМ!$B$33:$B$776,U$190)+'СЕТ СН'!$F$12</f>
        <v>139.87104993</v>
      </c>
      <c r="V221" s="36">
        <f>SUMIFS(СВЦЭМ!$F$33:$F$776,СВЦЭМ!$A$33:$A$776,$A221,СВЦЭМ!$B$33:$B$776,V$190)+'СЕТ СН'!$F$12</f>
        <v>140.04094702</v>
      </c>
      <c r="W221" s="36">
        <f>SUMIFS(СВЦЭМ!$F$33:$F$776,СВЦЭМ!$A$33:$A$776,$A221,СВЦЭМ!$B$33:$B$776,W$190)+'СЕТ СН'!$F$12</f>
        <v>139.6280289</v>
      </c>
      <c r="X221" s="36">
        <f>SUMIFS(СВЦЭМ!$F$33:$F$776,СВЦЭМ!$A$33:$A$776,$A221,СВЦЭМ!$B$33:$B$776,X$190)+'СЕТ СН'!$F$12</f>
        <v>141.36697584000001</v>
      </c>
      <c r="Y221" s="36">
        <f>SUMIFS(СВЦЭМ!$F$33:$F$776,СВЦЭМ!$A$33:$A$776,$A221,СВЦЭМ!$B$33:$B$776,Y$190)+'СЕТ СН'!$F$12</f>
        <v>152.33865369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44045</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44046</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44047</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44048</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44049</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44050</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44051</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44052</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44053</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44054</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44055</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44056</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44057</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44058</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44059</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44060</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44061</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44062</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44063</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44064</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44065</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44066</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44067</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44068</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44069</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44070</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44071</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44072</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44073</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44074</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44045</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44046</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44047</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44048</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44049</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44050</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44051</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44052</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44053</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44054</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44055</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44056</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44057</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44058</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44059</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44060</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44061</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44062</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44063</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44064</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44065</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44066</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44067</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44068</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44069</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44070</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44071</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44072</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44073</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44074</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44045</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44046</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44047</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44048</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44049</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44050</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44051</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44052</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44053</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44054</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44055</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44056</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44057</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44058</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44059</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44060</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44061</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44062</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44063</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44064</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44065</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44066</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44067</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44068</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44069</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44070</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44071</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44072</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44073</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44074</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44045</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44046</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44047</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44048</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44049</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44050</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44051</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44052</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44053</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44054</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44055</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44056</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44057</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44058</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44059</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44060</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44061</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44062</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44063</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44064</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44065</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44066</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44067</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44068</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44069</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44070</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44071</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44072</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44073</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44074</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44045</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44046</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44047</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44048</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44049</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44050</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44051</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44052</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44053</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44054</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44055</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44056</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44057</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44058</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44059</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44060</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44061</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44062</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44063</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44064</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44065</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44066</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44067</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44068</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44069</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44070</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44071</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44072</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44073</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44074</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44045</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44046</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44047</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44048</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44049</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44050</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44051</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44052</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44053</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44054</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44055</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44056</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44057</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44058</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44059</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44060</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44061</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44062</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44063</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44064</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44065</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44066</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44067</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44068</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44069</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44070</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44071</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44072</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44073</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44074</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14.11623442</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605789.75112830428</v>
      </c>
      <c r="O439" s="136"/>
      <c r="P439" s="135">
        <f>СВЦЭМ!$D$12+'СЕТ СН'!$F$10-'СЕТ СН'!$G$24</f>
        <v>605789.75112830428</v>
      </c>
      <c r="Q439" s="136"/>
      <c r="R439" s="135">
        <f>СВЦЭМ!$D$12+'СЕТ СН'!$F$10-'СЕТ СН'!$H$24</f>
        <v>605789.75112830428</v>
      </c>
      <c r="S439" s="136"/>
      <c r="T439" s="135">
        <f>СВЦЭМ!$D$12+'СЕТ СН'!$F$10-'СЕТ СН'!$I$24</f>
        <v>605789.75112830428</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1466461.65</v>
      </c>
      <c r="O443" s="140"/>
      <c r="P443" s="140">
        <f>'СЕТ СН'!$G$7</f>
        <v>1029924.38</v>
      </c>
      <c r="Q443" s="140"/>
      <c r="R443" s="140">
        <f>'СЕТ СН'!$H$7</f>
        <v>1366087.15</v>
      </c>
      <c r="S443" s="140"/>
      <c r="T443" s="140">
        <f>'СЕТ СН'!$I$7</f>
        <v>1264711.31</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44013</v>
      </c>
      <c r="D5" s="54">
        <v>44196</v>
      </c>
      <c r="E5" s="52" t="s">
        <v>20</v>
      </c>
      <c r="F5" s="52">
        <v>2530</v>
      </c>
      <c r="G5" s="52">
        <v>2660</v>
      </c>
      <c r="H5" s="52">
        <v>2730</v>
      </c>
      <c r="I5" s="52">
        <v>2730</v>
      </c>
    </row>
    <row r="6" spans="1:9" ht="60" x14ac:dyDescent="0.2">
      <c r="A6" s="53" t="s">
        <v>45</v>
      </c>
      <c r="B6" s="90" t="s">
        <v>140</v>
      </c>
      <c r="C6" s="54">
        <v>44013</v>
      </c>
      <c r="D6" s="54">
        <v>44196</v>
      </c>
      <c r="E6" s="52" t="s">
        <v>20</v>
      </c>
      <c r="F6" s="52">
        <v>73.23</v>
      </c>
      <c r="G6" s="52">
        <v>595.12</v>
      </c>
      <c r="H6" s="52">
        <v>409.4</v>
      </c>
      <c r="I6" s="52">
        <v>653.16999999999996</v>
      </c>
    </row>
    <row r="7" spans="1:9" ht="60" x14ac:dyDescent="0.2">
      <c r="A7" s="53" t="s">
        <v>46</v>
      </c>
      <c r="B7" s="90" t="s">
        <v>140</v>
      </c>
      <c r="C7" s="54">
        <v>44013</v>
      </c>
      <c r="D7" s="54">
        <v>44196</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fYog3PBBh2bu4hSBB7vO4rdO+bNvXMQei+QimkgIStJuQSHdcKZ6STkGiD3h4wa2s+0hsbrHdZkVZHnTLXz2vA==" saltValue="mJC3vjANmhlCpgx5ce5oo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6" t="s">
        <v>110</v>
      </c>
      <c r="B4" s="157"/>
      <c r="C4" s="63"/>
      <c r="D4" s="64" t="s">
        <v>111</v>
      </c>
    </row>
    <row r="5" spans="1:4" ht="15" customHeight="1" x14ac:dyDescent="0.2">
      <c r="A5" s="159" t="s">
        <v>112</v>
      </c>
      <c r="B5" s="160"/>
      <c r="C5" s="65"/>
      <c r="D5" s="66" t="s">
        <v>113</v>
      </c>
    </row>
    <row r="6" spans="1:4" ht="15" customHeight="1" x14ac:dyDescent="0.2">
      <c r="A6" s="156" t="s">
        <v>114</v>
      </c>
      <c r="B6" s="157"/>
      <c r="C6" s="67"/>
      <c r="D6" s="64" t="s">
        <v>115</v>
      </c>
    </row>
    <row r="7" spans="1:4" ht="15" customHeight="1" x14ac:dyDescent="0.2">
      <c r="A7" s="156" t="s">
        <v>116</v>
      </c>
      <c r="B7" s="157"/>
      <c r="C7" s="67"/>
      <c r="D7" s="64" t="s">
        <v>142</v>
      </c>
    </row>
    <row r="8" spans="1:4" ht="15" customHeight="1" x14ac:dyDescent="0.2">
      <c r="A8" s="158" t="s">
        <v>117</v>
      </c>
      <c r="B8" s="158"/>
      <c r="C8" s="96"/>
      <c r="D8" s="68"/>
    </row>
    <row r="9" spans="1:4" ht="15" customHeight="1" x14ac:dyDescent="0.2">
      <c r="A9" s="69" t="s">
        <v>118</v>
      </c>
      <c r="B9" s="70"/>
      <c r="C9" s="71"/>
      <c r="D9" s="72"/>
    </row>
    <row r="10" spans="1:4" ht="30" customHeight="1" x14ac:dyDescent="0.2">
      <c r="A10" s="161" t="s">
        <v>119</v>
      </c>
      <c r="B10" s="162"/>
      <c r="C10" s="73"/>
      <c r="D10" s="74">
        <v>6.7435469699999997</v>
      </c>
    </row>
    <row r="11" spans="1:4" ht="66" customHeight="1" x14ac:dyDescent="0.2">
      <c r="A11" s="161" t="s">
        <v>120</v>
      </c>
      <c r="B11" s="162"/>
      <c r="C11" s="73"/>
      <c r="D11" s="74">
        <v>744.78407826</v>
      </c>
    </row>
    <row r="12" spans="1:4" ht="30" customHeight="1" x14ac:dyDescent="0.2">
      <c r="A12" s="161" t="s">
        <v>121</v>
      </c>
      <c r="B12" s="162"/>
      <c r="C12" s="73"/>
      <c r="D12" s="75">
        <v>605789.75112830428</v>
      </c>
    </row>
    <row r="13" spans="1:4" ht="30" customHeight="1" x14ac:dyDescent="0.2">
      <c r="A13" s="161" t="s">
        <v>122</v>
      </c>
      <c r="B13" s="162"/>
      <c r="C13" s="73"/>
      <c r="D13" s="76"/>
    </row>
    <row r="14" spans="1:4" ht="15" customHeight="1" x14ac:dyDescent="0.2">
      <c r="A14" s="163" t="s">
        <v>123</v>
      </c>
      <c r="B14" s="164"/>
      <c r="C14" s="73"/>
      <c r="D14" s="74">
        <v>858.15617974999998</v>
      </c>
    </row>
    <row r="15" spans="1:4" ht="15" customHeight="1" x14ac:dyDescent="0.2">
      <c r="A15" s="163" t="s">
        <v>124</v>
      </c>
      <c r="B15" s="164"/>
      <c r="C15" s="73"/>
      <c r="D15" s="74">
        <v>1548.31069357</v>
      </c>
    </row>
    <row r="16" spans="1:4" ht="15" customHeight="1" x14ac:dyDescent="0.2">
      <c r="A16" s="163" t="s">
        <v>125</v>
      </c>
      <c r="B16" s="164"/>
      <c r="C16" s="73"/>
      <c r="D16" s="74">
        <v>2433.2408867099998</v>
      </c>
    </row>
    <row r="17" spans="1:6" ht="15" customHeight="1" x14ac:dyDescent="0.2">
      <c r="A17" s="163" t="s">
        <v>126</v>
      </c>
      <c r="B17" s="164"/>
      <c r="C17" s="73"/>
      <c r="D17" s="74">
        <v>1932.96223682</v>
      </c>
    </row>
    <row r="18" spans="1:6" ht="52.5" customHeight="1" x14ac:dyDescent="0.2">
      <c r="A18" s="161" t="s">
        <v>127</v>
      </c>
      <c r="B18" s="162"/>
      <c r="C18" s="73"/>
      <c r="D18" s="74">
        <v>14.11623442</v>
      </c>
    </row>
    <row r="19" spans="1:6" ht="15" customHeight="1" x14ac:dyDescent="0.2">
      <c r="A19" s="69" t="s">
        <v>128</v>
      </c>
      <c r="B19" s="70"/>
      <c r="C19" s="77"/>
      <c r="D19" s="78"/>
    </row>
    <row r="20" spans="1:6" ht="30" customHeight="1" x14ac:dyDescent="0.2">
      <c r="A20" s="161" t="s">
        <v>129</v>
      </c>
      <c r="B20" s="162"/>
      <c r="C20" s="73"/>
      <c r="D20" s="79">
        <v>17326.313999999998</v>
      </c>
    </row>
    <row r="21" spans="1:6" ht="30" customHeight="1" x14ac:dyDescent="0.2">
      <c r="A21" s="161" t="s">
        <v>130</v>
      </c>
      <c r="B21" s="162"/>
      <c r="C21" s="80"/>
      <c r="D21" s="79">
        <v>23.265000000000001</v>
      </c>
    </row>
    <row r="22" spans="1:6" ht="15" customHeight="1" x14ac:dyDescent="0.2">
      <c r="A22" s="69" t="s">
        <v>131</v>
      </c>
      <c r="B22" s="70"/>
      <c r="C22" s="77"/>
      <c r="D22" s="78"/>
    </row>
    <row r="23" spans="1:6" ht="15" customHeight="1" x14ac:dyDescent="0.25">
      <c r="A23" s="161" t="s">
        <v>132</v>
      </c>
      <c r="B23" s="162"/>
      <c r="C23" s="81"/>
      <c r="D23" s="76"/>
    </row>
    <row r="24" spans="1:6" ht="15" customHeight="1" x14ac:dyDescent="0.25">
      <c r="A24" s="163" t="s">
        <v>123</v>
      </c>
      <c r="B24" s="164"/>
      <c r="C24" s="81"/>
      <c r="D24" s="82">
        <v>0</v>
      </c>
    </row>
    <row r="25" spans="1:6" ht="15" customHeight="1" x14ac:dyDescent="0.25">
      <c r="A25" s="163" t="s">
        <v>124</v>
      </c>
      <c r="B25" s="164"/>
      <c r="C25" s="81"/>
      <c r="D25" s="82">
        <v>1.3785018783190001E-3</v>
      </c>
    </row>
    <row r="26" spans="1:6" ht="15" customHeight="1" x14ac:dyDescent="0.25">
      <c r="A26" s="163" t="s">
        <v>125</v>
      </c>
      <c r="B26" s="164"/>
      <c r="C26" s="81"/>
      <c r="D26" s="82">
        <v>2.9313982349999999E-3</v>
      </c>
    </row>
    <row r="27" spans="1:6" ht="15" customHeight="1" x14ac:dyDescent="0.25">
      <c r="A27" s="163" t="s">
        <v>126</v>
      </c>
      <c r="B27" s="164"/>
      <c r="C27" s="81"/>
      <c r="D27" s="82">
        <v>2.053422525335E-3</v>
      </c>
    </row>
    <row r="29" spans="1:6" x14ac:dyDescent="0.2">
      <c r="A29" s="58" t="s">
        <v>133</v>
      </c>
      <c r="B29" s="59"/>
      <c r="C29" s="59"/>
      <c r="D29" s="56"/>
      <c r="E29" s="56"/>
      <c r="F29" s="60"/>
    </row>
    <row r="30" spans="1:6" ht="280.5" customHeight="1" x14ac:dyDescent="0.2">
      <c r="A30" s="165" t="s">
        <v>7</v>
      </c>
      <c r="B30" s="165" t="s">
        <v>134</v>
      </c>
      <c r="C30" s="57" t="s">
        <v>135</v>
      </c>
      <c r="D30" s="57" t="s">
        <v>136</v>
      </c>
      <c r="E30" s="57" t="s">
        <v>137</v>
      </c>
      <c r="F30" s="57" t="s">
        <v>138</v>
      </c>
    </row>
    <row r="31" spans="1:6" x14ac:dyDescent="0.2">
      <c r="A31" s="166"/>
      <c r="B31" s="166"/>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854.13891343</v>
      </c>
      <c r="D33" s="84">
        <v>834.07892064999999</v>
      </c>
      <c r="E33" s="84">
        <v>176.71347266000001</v>
      </c>
      <c r="F33" s="84">
        <v>176.71347266000001</v>
      </c>
    </row>
    <row r="34" spans="1:6" ht="12.75" customHeight="1" x14ac:dyDescent="0.2">
      <c r="A34" s="83" t="s">
        <v>143</v>
      </c>
      <c r="B34" s="83">
        <v>2</v>
      </c>
      <c r="C34" s="84">
        <v>887.33019508999996</v>
      </c>
      <c r="D34" s="84">
        <v>872.02637182000001</v>
      </c>
      <c r="E34" s="84">
        <v>184.75327046999999</v>
      </c>
      <c r="F34" s="84">
        <v>184.75327046999999</v>
      </c>
    </row>
    <row r="35" spans="1:6" ht="12.75" customHeight="1" x14ac:dyDescent="0.2">
      <c r="A35" s="83" t="s">
        <v>143</v>
      </c>
      <c r="B35" s="83">
        <v>3</v>
      </c>
      <c r="C35" s="84">
        <v>928.6495529</v>
      </c>
      <c r="D35" s="84">
        <v>906.79366784000001</v>
      </c>
      <c r="E35" s="84">
        <v>192.11929959</v>
      </c>
      <c r="F35" s="84">
        <v>192.11929959</v>
      </c>
    </row>
    <row r="36" spans="1:6" ht="12.75" customHeight="1" x14ac:dyDescent="0.2">
      <c r="A36" s="83" t="s">
        <v>143</v>
      </c>
      <c r="B36" s="83">
        <v>4</v>
      </c>
      <c r="C36" s="84">
        <v>932.16080600999999</v>
      </c>
      <c r="D36" s="84">
        <v>907.91567396999994</v>
      </c>
      <c r="E36" s="84">
        <v>192.35701521999999</v>
      </c>
      <c r="F36" s="84">
        <v>192.35701521999999</v>
      </c>
    </row>
    <row r="37" spans="1:6" ht="12.75" customHeight="1" x14ac:dyDescent="0.2">
      <c r="A37" s="83" t="s">
        <v>143</v>
      </c>
      <c r="B37" s="83">
        <v>5</v>
      </c>
      <c r="C37" s="84">
        <v>927.47474848000002</v>
      </c>
      <c r="D37" s="84">
        <v>904.37192660000005</v>
      </c>
      <c r="E37" s="84">
        <v>191.60621348000001</v>
      </c>
      <c r="F37" s="84">
        <v>191.60621348000001</v>
      </c>
    </row>
    <row r="38" spans="1:6" ht="12.75" customHeight="1" x14ac:dyDescent="0.2">
      <c r="A38" s="83" t="s">
        <v>143</v>
      </c>
      <c r="B38" s="83">
        <v>6</v>
      </c>
      <c r="C38" s="84">
        <v>952.17092124999999</v>
      </c>
      <c r="D38" s="84">
        <v>929.28345329000001</v>
      </c>
      <c r="E38" s="84">
        <v>196.88413417000001</v>
      </c>
      <c r="F38" s="84">
        <v>196.88413417000001</v>
      </c>
    </row>
    <row r="39" spans="1:6" ht="12.75" customHeight="1" x14ac:dyDescent="0.2">
      <c r="A39" s="83" t="s">
        <v>143</v>
      </c>
      <c r="B39" s="83">
        <v>7</v>
      </c>
      <c r="C39" s="84">
        <v>931.28401243999997</v>
      </c>
      <c r="D39" s="84">
        <v>908.59141623000005</v>
      </c>
      <c r="E39" s="84">
        <v>192.50018244</v>
      </c>
      <c r="F39" s="84">
        <v>192.50018244</v>
      </c>
    </row>
    <row r="40" spans="1:6" ht="12.75" customHeight="1" x14ac:dyDescent="0.2">
      <c r="A40" s="83" t="s">
        <v>143</v>
      </c>
      <c r="B40" s="83">
        <v>8</v>
      </c>
      <c r="C40" s="84">
        <v>948.26758876999997</v>
      </c>
      <c r="D40" s="84">
        <v>925.91723671</v>
      </c>
      <c r="E40" s="84">
        <v>196.17094528000001</v>
      </c>
      <c r="F40" s="84">
        <v>196.17094528000001</v>
      </c>
    </row>
    <row r="41" spans="1:6" ht="12.75" customHeight="1" x14ac:dyDescent="0.2">
      <c r="A41" s="83" t="s">
        <v>143</v>
      </c>
      <c r="B41" s="83">
        <v>9</v>
      </c>
      <c r="C41" s="84">
        <v>905.07160469999997</v>
      </c>
      <c r="D41" s="84">
        <v>882.92086559999996</v>
      </c>
      <c r="E41" s="84">
        <v>187.06144992</v>
      </c>
      <c r="F41" s="84">
        <v>187.06144992</v>
      </c>
    </row>
    <row r="42" spans="1:6" ht="12.75" customHeight="1" x14ac:dyDescent="0.2">
      <c r="A42" s="83" t="s">
        <v>143</v>
      </c>
      <c r="B42" s="83">
        <v>10</v>
      </c>
      <c r="C42" s="84">
        <v>864.18365718999996</v>
      </c>
      <c r="D42" s="84">
        <v>842.53822241</v>
      </c>
      <c r="E42" s="84">
        <v>178.50571624</v>
      </c>
      <c r="F42" s="84">
        <v>178.50571624</v>
      </c>
    </row>
    <row r="43" spans="1:6" ht="12.75" customHeight="1" x14ac:dyDescent="0.2">
      <c r="A43" s="83" t="s">
        <v>143</v>
      </c>
      <c r="B43" s="83">
        <v>11</v>
      </c>
      <c r="C43" s="84">
        <v>827.19078702000002</v>
      </c>
      <c r="D43" s="84">
        <v>809.92658750999999</v>
      </c>
      <c r="E43" s="84">
        <v>171.59639974000001</v>
      </c>
      <c r="F43" s="84">
        <v>171.59639974000001</v>
      </c>
    </row>
    <row r="44" spans="1:6" ht="12.75" customHeight="1" x14ac:dyDescent="0.2">
      <c r="A44" s="83" t="s">
        <v>143</v>
      </c>
      <c r="B44" s="83">
        <v>12</v>
      </c>
      <c r="C44" s="84">
        <v>771.85311157000001</v>
      </c>
      <c r="D44" s="84">
        <v>749.68955560999996</v>
      </c>
      <c r="E44" s="84">
        <v>158.83418405</v>
      </c>
      <c r="F44" s="84">
        <v>158.83418405</v>
      </c>
    </row>
    <row r="45" spans="1:6" ht="12.75" customHeight="1" x14ac:dyDescent="0.2">
      <c r="A45" s="83" t="s">
        <v>143</v>
      </c>
      <c r="B45" s="83">
        <v>13</v>
      </c>
      <c r="C45" s="84">
        <v>735.26695848999998</v>
      </c>
      <c r="D45" s="84">
        <v>718.06593898999995</v>
      </c>
      <c r="E45" s="84">
        <v>152.13419562999999</v>
      </c>
      <c r="F45" s="84">
        <v>152.13419562999999</v>
      </c>
    </row>
    <row r="46" spans="1:6" ht="12.75" customHeight="1" x14ac:dyDescent="0.2">
      <c r="A46" s="83" t="s">
        <v>143</v>
      </c>
      <c r="B46" s="83">
        <v>14</v>
      </c>
      <c r="C46" s="84">
        <v>690.31444294000005</v>
      </c>
      <c r="D46" s="84">
        <v>671.16280766</v>
      </c>
      <c r="E46" s="84">
        <v>142.19698822999999</v>
      </c>
      <c r="F46" s="84">
        <v>142.19698822999999</v>
      </c>
    </row>
    <row r="47" spans="1:6" ht="12.75" customHeight="1" x14ac:dyDescent="0.2">
      <c r="A47" s="83" t="s">
        <v>143</v>
      </c>
      <c r="B47" s="83">
        <v>15</v>
      </c>
      <c r="C47" s="84">
        <v>694.89569749999998</v>
      </c>
      <c r="D47" s="84">
        <v>672.92607709000004</v>
      </c>
      <c r="E47" s="84">
        <v>142.57056614999999</v>
      </c>
      <c r="F47" s="84">
        <v>142.57056614999999</v>
      </c>
    </row>
    <row r="48" spans="1:6" ht="12.75" customHeight="1" x14ac:dyDescent="0.2">
      <c r="A48" s="83" t="s">
        <v>143</v>
      </c>
      <c r="B48" s="83">
        <v>16</v>
      </c>
      <c r="C48" s="84">
        <v>696.15927683999996</v>
      </c>
      <c r="D48" s="84">
        <v>674.22997984000006</v>
      </c>
      <c r="E48" s="84">
        <v>142.8468196</v>
      </c>
      <c r="F48" s="84">
        <v>142.8468196</v>
      </c>
    </row>
    <row r="49" spans="1:6" ht="12.75" customHeight="1" x14ac:dyDescent="0.2">
      <c r="A49" s="83" t="s">
        <v>143</v>
      </c>
      <c r="B49" s="83">
        <v>17</v>
      </c>
      <c r="C49" s="84">
        <v>693.61022308999998</v>
      </c>
      <c r="D49" s="84">
        <v>673.79236080999999</v>
      </c>
      <c r="E49" s="84">
        <v>142.75410274000001</v>
      </c>
      <c r="F49" s="84">
        <v>142.75410274000001</v>
      </c>
    </row>
    <row r="50" spans="1:6" ht="12.75" customHeight="1" x14ac:dyDescent="0.2">
      <c r="A50" s="83" t="s">
        <v>143</v>
      </c>
      <c r="B50" s="83">
        <v>18</v>
      </c>
      <c r="C50" s="84">
        <v>697.88575172000003</v>
      </c>
      <c r="D50" s="84">
        <v>674.33339077999995</v>
      </c>
      <c r="E50" s="84">
        <v>142.86872893</v>
      </c>
      <c r="F50" s="84">
        <v>142.86872893</v>
      </c>
    </row>
    <row r="51" spans="1:6" ht="12.75" customHeight="1" x14ac:dyDescent="0.2">
      <c r="A51" s="83" t="s">
        <v>143</v>
      </c>
      <c r="B51" s="83">
        <v>19</v>
      </c>
      <c r="C51" s="84">
        <v>697.40968514999997</v>
      </c>
      <c r="D51" s="84">
        <v>674.39554912000006</v>
      </c>
      <c r="E51" s="84">
        <v>142.88189819999999</v>
      </c>
      <c r="F51" s="84">
        <v>142.88189819999999</v>
      </c>
    </row>
    <row r="52" spans="1:6" ht="12.75" customHeight="1" x14ac:dyDescent="0.2">
      <c r="A52" s="83" t="s">
        <v>143</v>
      </c>
      <c r="B52" s="83">
        <v>20</v>
      </c>
      <c r="C52" s="84">
        <v>690.11666677000005</v>
      </c>
      <c r="D52" s="84">
        <v>675.86543340000003</v>
      </c>
      <c r="E52" s="84">
        <v>143.1933176</v>
      </c>
      <c r="F52" s="84">
        <v>143.1933176</v>
      </c>
    </row>
    <row r="53" spans="1:6" ht="12.75" customHeight="1" x14ac:dyDescent="0.2">
      <c r="A53" s="83" t="s">
        <v>143</v>
      </c>
      <c r="B53" s="83">
        <v>21</v>
      </c>
      <c r="C53" s="84">
        <v>685.37169558000005</v>
      </c>
      <c r="D53" s="84">
        <v>663.15292779000004</v>
      </c>
      <c r="E53" s="84">
        <v>140.49996214999999</v>
      </c>
      <c r="F53" s="84">
        <v>140.49996214999999</v>
      </c>
    </row>
    <row r="54" spans="1:6" ht="12.75" customHeight="1" x14ac:dyDescent="0.2">
      <c r="A54" s="83" t="s">
        <v>143</v>
      </c>
      <c r="B54" s="83">
        <v>22</v>
      </c>
      <c r="C54" s="84">
        <v>670.97734018999995</v>
      </c>
      <c r="D54" s="84">
        <v>647.82294887</v>
      </c>
      <c r="E54" s="84">
        <v>137.25205149000001</v>
      </c>
      <c r="F54" s="84">
        <v>137.25205149000001</v>
      </c>
    </row>
    <row r="55" spans="1:6" ht="12.75" customHeight="1" x14ac:dyDescent="0.2">
      <c r="A55" s="83" t="s">
        <v>143</v>
      </c>
      <c r="B55" s="83">
        <v>23</v>
      </c>
      <c r="C55" s="84">
        <v>707.70888597999999</v>
      </c>
      <c r="D55" s="84">
        <v>685.44774844999995</v>
      </c>
      <c r="E55" s="84">
        <v>145.22349019999999</v>
      </c>
      <c r="F55" s="84">
        <v>145.22349019999999</v>
      </c>
    </row>
    <row r="56" spans="1:6" ht="12.75" customHeight="1" x14ac:dyDescent="0.2">
      <c r="A56" s="83" t="s">
        <v>143</v>
      </c>
      <c r="B56" s="83">
        <v>24</v>
      </c>
      <c r="C56" s="84">
        <v>810.03811470000005</v>
      </c>
      <c r="D56" s="84">
        <v>791.44589441000005</v>
      </c>
      <c r="E56" s="84">
        <v>167.68095796</v>
      </c>
      <c r="F56" s="84">
        <v>167.68095796</v>
      </c>
    </row>
    <row r="57" spans="1:6" ht="12.75" customHeight="1" x14ac:dyDescent="0.2">
      <c r="A57" s="83" t="s">
        <v>144</v>
      </c>
      <c r="B57" s="83">
        <v>1</v>
      </c>
      <c r="C57" s="84">
        <v>838.09828719999996</v>
      </c>
      <c r="D57" s="84">
        <v>816.28947933999996</v>
      </c>
      <c r="E57" s="84">
        <v>172.94448406000001</v>
      </c>
      <c r="F57" s="84">
        <v>172.94448406000001</v>
      </c>
    </row>
    <row r="58" spans="1:6" ht="12.75" customHeight="1" x14ac:dyDescent="0.2">
      <c r="A58" s="83" t="s">
        <v>144</v>
      </c>
      <c r="B58" s="83">
        <v>2</v>
      </c>
      <c r="C58" s="84">
        <v>879.37713088999999</v>
      </c>
      <c r="D58" s="84">
        <v>857.87042843999996</v>
      </c>
      <c r="E58" s="84">
        <v>181.75409875</v>
      </c>
      <c r="F58" s="84">
        <v>181.75409875</v>
      </c>
    </row>
    <row r="59" spans="1:6" ht="12.75" customHeight="1" x14ac:dyDescent="0.2">
      <c r="A59" s="83" t="s">
        <v>144</v>
      </c>
      <c r="B59" s="83">
        <v>3</v>
      </c>
      <c r="C59" s="84">
        <v>908.56655706000004</v>
      </c>
      <c r="D59" s="84">
        <v>886.97445603999995</v>
      </c>
      <c r="E59" s="84">
        <v>187.92027039000001</v>
      </c>
      <c r="F59" s="84">
        <v>187.92027039000001</v>
      </c>
    </row>
    <row r="60" spans="1:6" ht="12.75" customHeight="1" x14ac:dyDescent="0.2">
      <c r="A60" s="83" t="s">
        <v>144</v>
      </c>
      <c r="B60" s="83">
        <v>4</v>
      </c>
      <c r="C60" s="84">
        <v>914.05695027000002</v>
      </c>
      <c r="D60" s="84">
        <v>892.11906518000001</v>
      </c>
      <c r="E60" s="84">
        <v>189.01024128</v>
      </c>
      <c r="F60" s="84">
        <v>189.01024128</v>
      </c>
    </row>
    <row r="61" spans="1:6" ht="12.75" customHeight="1" x14ac:dyDescent="0.2">
      <c r="A61" s="83" t="s">
        <v>144</v>
      </c>
      <c r="B61" s="83">
        <v>5</v>
      </c>
      <c r="C61" s="84">
        <v>916.78947831999994</v>
      </c>
      <c r="D61" s="84">
        <v>894.88027799999998</v>
      </c>
      <c r="E61" s="84">
        <v>189.59525008</v>
      </c>
      <c r="F61" s="84">
        <v>189.59525008</v>
      </c>
    </row>
    <row r="62" spans="1:6" ht="12.75" customHeight="1" x14ac:dyDescent="0.2">
      <c r="A62" s="83" t="s">
        <v>144</v>
      </c>
      <c r="B62" s="83">
        <v>6</v>
      </c>
      <c r="C62" s="84">
        <v>914.21104763999995</v>
      </c>
      <c r="D62" s="84">
        <v>892.15237658000001</v>
      </c>
      <c r="E62" s="84">
        <v>189.01729885</v>
      </c>
      <c r="F62" s="84">
        <v>189.01729885</v>
      </c>
    </row>
    <row r="63" spans="1:6" ht="12.75" customHeight="1" x14ac:dyDescent="0.2">
      <c r="A63" s="83" t="s">
        <v>144</v>
      </c>
      <c r="B63" s="83">
        <v>7</v>
      </c>
      <c r="C63" s="84">
        <v>888.38951988999997</v>
      </c>
      <c r="D63" s="84">
        <v>866.02593764999995</v>
      </c>
      <c r="E63" s="84">
        <v>183.48197883</v>
      </c>
      <c r="F63" s="84">
        <v>183.48197883</v>
      </c>
    </row>
    <row r="64" spans="1:6" ht="12.75" customHeight="1" x14ac:dyDescent="0.2">
      <c r="A64" s="83" t="s">
        <v>144</v>
      </c>
      <c r="B64" s="83">
        <v>8</v>
      </c>
      <c r="C64" s="84">
        <v>915.99184907999995</v>
      </c>
      <c r="D64" s="84">
        <v>901.82818708000002</v>
      </c>
      <c r="E64" s="84">
        <v>191.06728000999999</v>
      </c>
      <c r="F64" s="84">
        <v>191.06728000999999</v>
      </c>
    </row>
    <row r="65" spans="1:6" ht="12.75" customHeight="1" x14ac:dyDescent="0.2">
      <c r="A65" s="83" t="s">
        <v>144</v>
      </c>
      <c r="B65" s="83">
        <v>9</v>
      </c>
      <c r="C65" s="84">
        <v>884.00447649</v>
      </c>
      <c r="D65" s="84">
        <v>861.41629112999999</v>
      </c>
      <c r="E65" s="84">
        <v>182.50534865</v>
      </c>
      <c r="F65" s="84">
        <v>182.50534865</v>
      </c>
    </row>
    <row r="66" spans="1:6" ht="12.75" customHeight="1" x14ac:dyDescent="0.2">
      <c r="A66" s="83" t="s">
        <v>144</v>
      </c>
      <c r="B66" s="83">
        <v>10</v>
      </c>
      <c r="C66" s="84">
        <v>818.46044022000001</v>
      </c>
      <c r="D66" s="84">
        <v>797.16922494999994</v>
      </c>
      <c r="E66" s="84">
        <v>168.89354058999999</v>
      </c>
      <c r="F66" s="84">
        <v>168.89354058999999</v>
      </c>
    </row>
    <row r="67" spans="1:6" ht="12.75" customHeight="1" x14ac:dyDescent="0.2">
      <c r="A67" s="83" t="s">
        <v>144</v>
      </c>
      <c r="B67" s="83">
        <v>11</v>
      </c>
      <c r="C67" s="84">
        <v>781.49794749</v>
      </c>
      <c r="D67" s="84">
        <v>762.63003318999995</v>
      </c>
      <c r="E67" s="84">
        <v>161.57583915000001</v>
      </c>
      <c r="F67" s="84">
        <v>161.57583915000001</v>
      </c>
    </row>
    <row r="68" spans="1:6" ht="12.75" customHeight="1" x14ac:dyDescent="0.2">
      <c r="A68" s="83" t="s">
        <v>144</v>
      </c>
      <c r="B68" s="83">
        <v>12</v>
      </c>
      <c r="C68" s="84">
        <v>718.48072186000002</v>
      </c>
      <c r="D68" s="84">
        <v>694.78268457000001</v>
      </c>
      <c r="E68" s="84">
        <v>147.20125146000001</v>
      </c>
      <c r="F68" s="84">
        <v>147.20125146000001</v>
      </c>
    </row>
    <row r="69" spans="1:6" ht="12.75" customHeight="1" x14ac:dyDescent="0.2">
      <c r="A69" s="83" t="s">
        <v>144</v>
      </c>
      <c r="B69" s="83">
        <v>13</v>
      </c>
      <c r="C69" s="84">
        <v>685.00089581999998</v>
      </c>
      <c r="D69" s="84">
        <v>662.59862802999999</v>
      </c>
      <c r="E69" s="84">
        <v>140.38252453000001</v>
      </c>
      <c r="F69" s="84">
        <v>140.38252453000001</v>
      </c>
    </row>
    <row r="70" spans="1:6" ht="12.75" customHeight="1" x14ac:dyDescent="0.2">
      <c r="A70" s="83" t="s">
        <v>144</v>
      </c>
      <c r="B70" s="83">
        <v>14</v>
      </c>
      <c r="C70" s="84">
        <v>671.00981088000003</v>
      </c>
      <c r="D70" s="84">
        <v>648.17520002000003</v>
      </c>
      <c r="E70" s="84">
        <v>137.32668175000001</v>
      </c>
      <c r="F70" s="84">
        <v>137.32668175000001</v>
      </c>
    </row>
    <row r="71" spans="1:6" ht="12.75" customHeight="1" x14ac:dyDescent="0.2">
      <c r="A71" s="83" t="s">
        <v>144</v>
      </c>
      <c r="B71" s="83">
        <v>15</v>
      </c>
      <c r="C71" s="84">
        <v>681.18778213999997</v>
      </c>
      <c r="D71" s="84">
        <v>656.88183597</v>
      </c>
      <c r="E71" s="84">
        <v>139.17132719</v>
      </c>
      <c r="F71" s="84">
        <v>139.17132719</v>
      </c>
    </row>
    <row r="72" spans="1:6" ht="12.75" customHeight="1" x14ac:dyDescent="0.2">
      <c r="A72" s="83" t="s">
        <v>144</v>
      </c>
      <c r="B72" s="83">
        <v>16</v>
      </c>
      <c r="C72" s="84">
        <v>690.49849339000002</v>
      </c>
      <c r="D72" s="84">
        <v>667.74343957999997</v>
      </c>
      <c r="E72" s="84">
        <v>141.47253831</v>
      </c>
      <c r="F72" s="84">
        <v>141.47253831</v>
      </c>
    </row>
    <row r="73" spans="1:6" ht="12.75" customHeight="1" x14ac:dyDescent="0.2">
      <c r="A73" s="83" t="s">
        <v>144</v>
      </c>
      <c r="B73" s="83">
        <v>17</v>
      </c>
      <c r="C73" s="84">
        <v>683.01746171000002</v>
      </c>
      <c r="D73" s="84">
        <v>660.85434853000004</v>
      </c>
      <c r="E73" s="84">
        <v>140.01296995000001</v>
      </c>
      <c r="F73" s="84">
        <v>140.01296995000001</v>
      </c>
    </row>
    <row r="74" spans="1:6" ht="12.75" customHeight="1" x14ac:dyDescent="0.2">
      <c r="A74" s="83" t="s">
        <v>144</v>
      </c>
      <c r="B74" s="83">
        <v>18</v>
      </c>
      <c r="C74" s="84">
        <v>687.44478532000005</v>
      </c>
      <c r="D74" s="84">
        <v>664.81127315000003</v>
      </c>
      <c r="E74" s="84">
        <v>140.85131014999999</v>
      </c>
      <c r="F74" s="84">
        <v>140.85131014999999</v>
      </c>
    </row>
    <row r="75" spans="1:6" ht="12.75" customHeight="1" x14ac:dyDescent="0.2">
      <c r="A75" s="83" t="s">
        <v>144</v>
      </c>
      <c r="B75" s="83">
        <v>19</v>
      </c>
      <c r="C75" s="84">
        <v>686.29495918999999</v>
      </c>
      <c r="D75" s="84">
        <v>663.80185319999998</v>
      </c>
      <c r="E75" s="84">
        <v>140.63744776999999</v>
      </c>
      <c r="F75" s="84">
        <v>140.63744776999999</v>
      </c>
    </row>
    <row r="76" spans="1:6" ht="12.75" customHeight="1" x14ac:dyDescent="0.2">
      <c r="A76" s="83" t="s">
        <v>144</v>
      </c>
      <c r="B76" s="83">
        <v>20</v>
      </c>
      <c r="C76" s="84">
        <v>673.99444093</v>
      </c>
      <c r="D76" s="84">
        <v>650.68915819999995</v>
      </c>
      <c r="E76" s="84">
        <v>137.85930554999999</v>
      </c>
      <c r="F76" s="84">
        <v>137.85930554999999</v>
      </c>
    </row>
    <row r="77" spans="1:6" ht="12.75" customHeight="1" x14ac:dyDescent="0.2">
      <c r="A77" s="83" t="s">
        <v>144</v>
      </c>
      <c r="B77" s="83">
        <v>21</v>
      </c>
      <c r="C77" s="84">
        <v>646.61248952999995</v>
      </c>
      <c r="D77" s="84">
        <v>625.14475793999998</v>
      </c>
      <c r="E77" s="84">
        <v>132.44730007999999</v>
      </c>
      <c r="F77" s="84">
        <v>132.44730007999999</v>
      </c>
    </row>
    <row r="78" spans="1:6" ht="12.75" customHeight="1" x14ac:dyDescent="0.2">
      <c r="A78" s="83" t="s">
        <v>144</v>
      </c>
      <c r="B78" s="83">
        <v>22</v>
      </c>
      <c r="C78" s="84">
        <v>646.61190314999999</v>
      </c>
      <c r="D78" s="84">
        <v>625.02326477999998</v>
      </c>
      <c r="E78" s="84">
        <v>132.42155973999999</v>
      </c>
      <c r="F78" s="84">
        <v>132.42155973999999</v>
      </c>
    </row>
    <row r="79" spans="1:6" ht="12.75" customHeight="1" x14ac:dyDescent="0.2">
      <c r="A79" s="83" t="s">
        <v>144</v>
      </c>
      <c r="B79" s="83">
        <v>23</v>
      </c>
      <c r="C79" s="84">
        <v>676.25998267</v>
      </c>
      <c r="D79" s="84">
        <v>654.55273699999998</v>
      </c>
      <c r="E79" s="84">
        <v>138.67786888000001</v>
      </c>
      <c r="F79" s="84">
        <v>138.67786888000001</v>
      </c>
    </row>
    <row r="80" spans="1:6" ht="12.75" customHeight="1" x14ac:dyDescent="0.2">
      <c r="A80" s="83" t="s">
        <v>144</v>
      </c>
      <c r="B80" s="83">
        <v>24</v>
      </c>
      <c r="C80" s="84">
        <v>763.89175855999997</v>
      </c>
      <c r="D80" s="84">
        <v>741.23042616999999</v>
      </c>
      <c r="E80" s="84">
        <v>157.04197697999999</v>
      </c>
      <c r="F80" s="84">
        <v>157.04197697999999</v>
      </c>
    </row>
    <row r="81" spans="1:6" ht="12.75" customHeight="1" x14ac:dyDescent="0.2">
      <c r="A81" s="83" t="s">
        <v>145</v>
      </c>
      <c r="B81" s="83">
        <v>1</v>
      </c>
      <c r="C81" s="84">
        <v>853.87881995999999</v>
      </c>
      <c r="D81" s="84">
        <v>829.89434867</v>
      </c>
      <c r="E81" s="84">
        <v>175.82690159000001</v>
      </c>
      <c r="F81" s="84">
        <v>175.82690159000001</v>
      </c>
    </row>
    <row r="82" spans="1:6" ht="12.75" customHeight="1" x14ac:dyDescent="0.2">
      <c r="A82" s="83" t="s">
        <v>145</v>
      </c>
      <c r="B82" s="83">
        <v>2</v>
      </c>
      <c r="C82" s="84">
        <v>849.95089016999998</v>
      </c>
      <c r="D82" s="84">
        <v>825.54687210999998</v>
      </c>
      <c r="E82" s="84">
        <v>174.90581646999999</v>
      </c>
      <c r="F82" s="84">
        <v>174.90581646999999</v>
      </c>
    </row>
    <row r="83" spans="1:6" ht="12.75" customHeight="1" x14ac:dyDescent="0.2">
      <c r="A83" s="83" t="s">
        <v>145</v>
      </c>
      <c r="B83" s="83">
        <v>3</v>
      </c>
      <c r="C83" s="84">
        <v>865.79008309000005</v>
      </c>
      <c r="D83" s="84">
        <v>839.84134872000004</v>
      </c>
      <c r="E83" s="84">
        <v>177.93433876</v>
      </c>
      <c r="F83" s="84">
        <v>177.93433876</v>
      </c>
    </row>
    <row r="84" spans="1:6" ht="12.75" customHeight="1" x14ac:dyDescent="0.2">
      <c r="A84" s="83" t="s">
        <v>145</v>
      </c>
      <c r="B84" s="83">
        <v>4</v>
      </c>
      <c r="C84" s="84">
        <v>910.07819095000002</v>
      </c>
      <c r="D84" s="84">
        <v>883.25341469</v>
      </c>
      <c r="E84" s="84">
        <v>187.13190596999999</v>
      </c>
      <c r="F84" s="84">
        <v>187.13190596999999</v>
      </c>
    </row>
    <row r="85" spans="1:6" ht="12.75" customHeight="1" x14ac:dyDescent="0.2">
      <c r="A85" s="83" t="s">
        <v>145</v>
      </c>
      <c r="B85" s="83">
        <v>5</v>
      </c>
      <c r="C85" s="84">
        <v>910.76229320000004</v>
      </c>
      <c r="D85" s="84">
        <v>885.14621502</v>
      </c>
      <c r="E85" s="84">
        <v>187.53292716000001</v>
      </c>
      <c r="F85" s="84">
        <v>187.53292716000001</v>
      </c>
    </row>
    <row r="86" spans="1:6" ht="12.75" customHeight="1" x14ac:dyDescent="0.2">
      <c r="A86" s="83" t="s">
        <v>145</v>
      </c>
      <c r="B86" s="83">
        <v>6</v>
      </c>
      <c r="C86" s="84">
        <v>933.51637790999996</v>
      </c>
      <c r="D86" s="84">
        <v>907.19136960000003</v>
      </c>
      <c r="E86" s="84">
        <v>192.20355931</v>
      </c>
      <c r="F86" s="84">
        <v>192.20355931</v>
      </c>
    </row>
    <row r="87" spans="1:6" ht="12.75" customHeight="1" x14ac:dyDescent="0.2">
      <c r="A87" s="83" t="s">
        <v>145</v>
      </c>
      <c r="B87" s="83">
        <v>7</v>
      </c>
      <c r="C87" s="84">
        <v>918.89809580999997</v>
      </c>
      <c r="D87" s="84">
        <v>893.50657262000004</v>
      </c>
      <c r="E87" s="84">
        <v>189.30420778000001</v>
      </c>
      <c r="F87" s="84">
        <v>189.30420778000001</v>
      </c>
    </row>
    <row r="88" spans="1:6" ht="12.75" customHeight="1" x14ac:dyDescent="0.2">
      <c r="A88" s="83" t="s">
        <v>145</v>
      </c>
      <c r="B88" s="83">
        <v>8</v>
      </c>
      <c r="C88" s="84">
        <v>931.02545794000002</v>
      </c>
      <c r="D88" s="84">
        <v>906.10938964000002</v>
      </c>
      <c r="E88" s="84">
        <v>191.97432387999999</v>
      </c>
      <c r="F88" s="84">
        <v>191.97432387999999</v>
      </c>
    </row>
    <row r="89" spans="1:6" ht="12.75" customHeight="1" x14ac:dyDescent="0.2">
      <c r="A89" s="83" t="s">
        <v>145</v>
      </c>
      <c r="B89" s="83">
        <v>9</v>
      </c>
      <c r="C89" s="84">
        <v>875.84564382999997</v>
      </c>
      <c r="D89" s="84">
        <v>851.81346069000006</v>
      </c>
      <c r="E89" s="84">
        <v>180.47082953</v>
      </c>
      <c r="F89" s="84">
        <v>180.47082953</v>
      </c>
    </row>
    <row r="90" spans="1:6" ht="12.75" customHeight="1" x14ac:dyDescent="0.2">
      <c r="A90" s="83" t="s">
        <v>145</v>
      </c>
      <c r="B90" s="83">
        <v>10</v>
      </c>
      <c r="C90" s="84">
        <v>825.60227668000005</v>
      </c>
      <c r="D90" s="84">
        <v>801.85432376999995</v>
      </c>
      <c r="E90" s="84">
        <v>169.88615659000001</v>
      </c>
      <c r="F90" s="84">
        <v>169.88615659000001</v>
      </c>
    </row>
    <row r="91" spans="1:6" ht="12.75" customHeight="1" x14ac:dyDescent="0.2">
      <c r="A91" s="83" t="s">
        <v>145</v>
      </c>
      <c r="B91" s="83">
        <v>11</v>
      </c>
      <c r="C91" s="84">
        <v>781.93091306999997</v>
      </c>
      <c r="D91" s="84">
        <v>757.35592983000004</v>
      </c>
      <c r="E91" s="84">
        <v>160.45843275999999</v>
      </c>
      <c r="F91" s="84">
        <v>160.45843275999999</v>
      </c>
    </row>
    <row r="92" spans="1:6" ht="12.75" customHeight="1" x14ac:dyDescent="0.2">
      <c r="A92" s="83" t="s">
        <v>145</v>
      </c>
      <c r="B92" s="83">
        <v>12</v>
      </c>
      <c r="C92" s="84">
        <v>714.04190814000003</v>
      </c>
      <c r="D92" s="84">
        <v>688.89487291</v>
      </c>
      <c r="E92" s="84">
        <v>145.95382076999999</v>
      </c>
      <c r="F92" s="84">
        <v>145.95382076999999</v>
      </c>
    </row>
    <row r="93" spans="1:6" ht="12.75" customHeight="1" x14ac:dyDescent="0.2">
      <c r="A93" s="83" t="s">
        <v>145</v>
      </c>
      <c r="B93" s="83">
        <v>13</v>
      </c>
      <c r="C93" s="84">
        <v>672.87952909000001</v>
      </c>
      <c r="D93" s="84">
        <v>648.82358256999999</v>
      </c>
      <c r="E93" s="84">
        <v>137.46405236000001</v>
      </c>
      <c r="F93" s="84">
        <v>137.46405236000001</v>
      </c>
    </row>
    <row r="94" spans="1:6" ht="12.75" customHeight="1" x14ac:dyDescent="0.2">
      <c r="A94" s="83" t="s">
        <v>145</v>
      </c>
      <c r="B94" s="83">
        <v>14</v>
      </c>
      <c r="C94" s="84">
        <v>656.11436846000004</v>
      </c>
      <c r="D94" s="84">
        <v>632.35844834</v>
      </c>
      <c r="E94" s="84">
        <v>133.97564019999999</v>
      </c>
      <c r="F94" s="84">
        <v>133.97564019999999</v>
      </c>
    </row>
    <row r="95" spans="1:6" ht="12.75" customHeight="1" x14ac:dyDescent="0.2">
      <c r="A95" s="83" t="s">
        <v>145</v>
      </c>
      <c r="B95" s="83">
        <v>15</v>
      </c>
      <c r="C95" s="84">
        <v>659.21446518000005</v>
      </c>
      <c r="D95" s="84">
        <v>636.46078995000005</v>
      </c>
      <c r="E95" s="84">
        <v>134.84478941</v>
      </c>
      <c r="F95" s="84">
        <v>134.84478941</v>
      </c>
    </row>
    <row r="96" spans="1:6" ht="12.75" customHeight="1" x14ac:dyDescent="0.2">
      <c r="A96" s="83" t="s">
        <v>145</v>
      </c>
      <c r="B96" s="83">
        <v>16</v>
      </c>
      <c r="C96" s="84">
        <v>663.22235133000004</v>
      </c>
      <c r="D96" s="84">
        <v>640.39790292999999</v>
      </c>
      <c r="E96" s="84">
        <v>135.67893219000001</v>
      </c>
      <c r="F96" s="84">
        <v>135.67893219000001</v>
      </c>
    </row>
    <row r="97" spans="1:6" ht="12.75" customHeight="1" x14ac:dyDescent="0.2">
      <c r="A97" s="83" t="s">
        <v>145</v>
      </c>
      <c r="B97" s="83">
        <v>17</v>
      </c>
      <c r="C97" s="84">
        <v>670.74731918999998</v>
      </c>
      <c r="D97" s="84">
        <v>647.90979937999998</v>
      </c>
      <c r="E97" s="84">
        <v>137.27045222000001</v>
      </c>
      <c r="F97" s="84">
        <v>137.27045222000001</v>
      </c>
    </row>
    <row r="98" spans="1:6" ht="12.75" customHeight="1" x14ac:dyDescent="0.2">
      <c r="A98" s="83" t="s">
        <v>145</v>
      </c>
      <c r="B98" s="83">
        <v>18</v>
      </c>
      <c r="C98" s="84">
        <v>676.08645654999998</v>
      </c>
      <c r="D98" s="84">
        <v>651.94256671999995</v>
      </c>
      <c r="E98" s="84">
        <v>138.12486096000001</v>
      </c>
      <c r="F98" s="84">
        <v>138.12486096000001</v>
      </c>
    </row>
    <row r="99" spans="1:6" ht="12.75" customHeight="1" x14ac:dyDescent="0.2">
      <c r="A99" s="83" t="s">
        <v>145</v>
      </c>
      <c r="B99" s="83">
        <v>19</v>
      </c>
      <c r="C99" s="84">
        <v>684.84967934999997</v>
      </c>
      <c r="D99" s="84">
        <v>660.38759024000001</v>
      </c>
      <c r="E99" s="84">
        <v>139.91407946000001</v>
      </c>
      <c r="F99" s="84">
        <v>139.91407946000001</v>
      </c>
    </row>
    <row r="100" spans="1:6" ht="12.75" customHeight="1" x14ac:dyDescent="0.2">
      <c r="A100" s="83" t="s">
        <v>145</v>
      </c>
      <c r="B100" s="83">
        <v>20</v>
      </c>
      <c r="C100" s="84">
        <v>680.64555676999998</v>
      </c>
      <c r="D100" s="84">
        <v>658.59605733000001</v>
      </c>
      <c r="E100" s="84">
        <v>139.53451344999999</v>
      </c>
      <c r="F100" s="84">
        <v>139.53451344999999</v>
      </c>
    </row>
    <row r="101" spans="1:6" ht="12.75" customHeight="1" x14ac:dyDescent="0.2">
      <c r="A101" s="83" t="s">
        <v>145</v>
      </c>
      <c r="B101" s="83">
        <v>21</v>
      </c>
      <c r="C101" s="84">
        <v>672.67151462000004</v>
      </c>
      <c r="D101" s="84">
        <v>651.05961957</v>
      </c>
      <c r="E101" s="84">
        <v>137.93779394000001</v>
      </c>
      <c r="F101" s="84">
        <v>137.93779394000001</v>
      </c>
    </row>
    <row r="102" spans="1:6" ht="12.75" customHeight="1" x14ac:dyDescent="0.2">
      <c r="A102" s="83" t="s">
        <v>145</v>
      </c>
      <c r="B102" s="83">
        <v>22</v>
      </c>
      <c r="C102" s="84">
        <v>661.39630460000001</v>
      </c>
      <c r="D102" s="84">
        <v>640.12669577999998</v>
      </c>
      <c r="E102" s="84">
        <v>135.62147245</v>
      </c>
      <c r="F102" s="84">
        <v>135.62147245</v>
      </c>
    </row>
    <row r="103" spans="1:6" ht="12.75" customHeight="1" x14ac:dyDescent="0.2">
      <c r="A103" s="83" t="s">
        <v>145</v>
      </c>
      <c r="B103" s="83">
        <v>23</v>
      </c>
      <c r="C103" s="84">
        <v>684.39203325000005</v>
      </c>
      <c r="D103" s="84">
        <v>662.76896707000003</v>
      </c>
      <c r="E103" s="84">
        <v>140.41861369</v>
      </c>
      <c r="F103" s="84">
        <v>140.41861369</v>
      </c>
    </row>
    <row r="104" spans="1:6" ht="12.75" customHeight="1" x14ac:dyDescent="0.2">
      <c r="A104" s="83" t="s">
        <v>145</v>
      </c>
      <c r="B104" s="83">
        <v>24</v>
      </c>
      <c r="C104" s="84">
        <v>770.18640020999999</v>
      </c>
      <c r="D104" s="84">
        <v>747.41674281999997</v>
      </c>
      <c r="E104" s="84">
        <v>158.35265090999999</v>
      </c>
      <c r="F104" s="84">
        <v>158.35265090999999</v>
      </c>
    </row>
    <row r="105" spans="1:6" ht="12.75" customHeight="1" x14ac:dyDescent="0.2">
      <c r="A105" s="83" t="s">
        <v>146</v>
      </c>
      <c r="B105" s="83">
        <v>1</v>
      </c>
      <c r="C105" s="84">
        <v>834.68714395999996</v>
      </c>
      <c r="D105" s="84">
        <v>810.64065995999999</v>
      </c>
      <c r="E105" s="84">
        <v>171.74768785000001</v>
      </c>
      <c r="F105" s="84">
        <v>171.74768785000001</v>
      </c>
    </row>
    <row r="106" spans="1:6" ht="12.75" customHeight="1" x14ac:dyDescent="0.2">
      <c r="A106" s="83" t="s">
        <v>146</v>
      </c>
      <c r="B106" s="83">
        <v>2</v>
      </c>
      <c r="C106" s="84">
        <v>885.67114896999999</v>
      </c>
      <c r="D106" s="84">
        <v>860.27715676000003</v>
      </c>
      <c r="E106" s="84">
        <v>182.26400411</v>
      </c>
      <c r="F106" s="84">
        <v>182.26400411</v>
      </c>
    </row>
    <row r="107" spans="1:6" ht="12.75" customHeight="1" x14ac:dyDescent="0.2">
      <c r="A107" s="83" t="s">
        <v>146</v>
      </c>
      <c r="B107" s="83">
        <v>3</v>
      </c>
      <c r="C107" s="84">
        <v>904.05109531000005</v>
      </c>
      <c r="D107" s="84">
        <v>878.88247317000003</v>
      </c>
      <c r="E107" s="84">
        <v>186.20584941000001</v>
      </c>
      <c r="F107" s="84">
        <v>186.20584941000001</v>
      </c>
    </row>
    <row r="108" spans="1:6" ht="12.75" customHeight="1" x14ac:dyDescent="0.2">
      <c r="A108" s="83" t="s">
        <v>146</v>
      </c>
      <c r="B108" s="83">
        <v>4</v>
      </c>
      <c r="C108" s="84">
        <v>934.29040449000001</v>
      </c>
      <c r="D108" s="84">
        <v>908.95965297999999</v>
      </c>
      <c r="E108" s="84">
        <v>192.57819950999999</v>
      </c>
      <c r="F108" s="84">
        <v>192.57819950999999</v>
      </c>
    </row>
    <row r="109" spans="1:6" ht="12.75" customHeight="1" x14ac:dyDescent="0.2">
      <c r="A109" s="83" t="s">
        <v>146</v>
      </c>
      <c r="B109" s="83">
        <v>5</v>
      </c>
      <c r="C109" s="84">
        <v>942.57030927999995</v>
      </c>
      <c r="D109" s="84">
        <v>915.41720773999998</v>
      </c>
      <c r="E109" s="84">
        <v>193.94633974000001</v>
      </c>
      <c r="F109" s="84">
        <v>193.94633974000001</v>
      </c>
    </row>
    <row r="110" spans="1:6" ht="12.75" customHeight="1" x14ac:dyDescent="0.2">
      <c r="A110" s="83" t="s">
        <v>146</v>
      </c>
      <c r="B110" s="83">
        <v>6</v>
      </c>
      <c r="C110" s="84">
        <v>936.69896862999997</v>
      </c>
      <c r="D110" s="84">
        <v>908.87809835999997</v>
      </c>
      <c r="E110" s="84">
        <v>192.56092081</v>
      </c>
      <c r="F110" s="84">
        <v>192.56092081</v>
      </c>
    </row>
    <row r="111" spans="1:6" ht="12.75" customHeight="1" x14ac:dyDescent="0.2">
      <c r="A111" s="83" t="s">
        <v>146</v>
      </c>
      <c r="B111" s="83">
        <v>7</v>
      </c>
      <c r="C111" s="84">
        <v>891.27203827000005</v>
      </c>
      <c r="D111" s="84">
        <v>866.40477008000005</v>
      </c>
      <c r="E111" s="84">
        <v>183.56224076999999</v>
      </c>
      <c r="F111" s="84">
        <v>183.56224076999999</v>
      </c>
    </row>
    <row r="112" spans="1:6" ht="12.75" customHeight="1" x14ac:dyDescent="0.2">
      <c r="A112" s="83" t="s">
        <v>146</v>
      </c>
      <c r="B112" s="83">
        <v>8</v>
      </c>
      <c r="C112" s="84">
        <v>884.15012869999998</v>
      </c>
      <c r="D112" s="84">
        <v>859.98432146000005</v>
      </c>
      <c r="E112" s="84">
        <v>182.20196208999999</v>
      </c>
      <c r="F112" s="84">
        <v>182.20196208999999</v>
      </c>
    </row>
    <row r="113" spans="1:6" ht="12.75" customHeight="1" x14ac:dyDescent="0.2">
      <c r="A113" s="83" t="s">
        <v>146</v>
      </c>
      <c r="B113" s="83">
        <v>9</v>
      </c>
      <c r="C113" s="84">
        <v>838.71656609000001</v>
      </c>
      <c r="D113" s="84">
        <v>815.31898205000005</v>
      </c>
      <c r="E113" s="84">
        <v>172.73886809000001</v>
      </c>
      <c r="F113" s="84">
        <v>172.73886809000001</v>
      </c>
    </row>
    <row r="114" spans="1:6" ht="12.75" customHeight="1" x14ac:dyDescent="0.2">
      <c r="A114" s="83" t="s">
        <v>146</v>
      </c>
      <c r="B114" s="83">
        <v>10</v>
      </c>
      <c r="C114" s="84">
        <v>810.38348323000002</v>
      </c>
      <c r="D114" s="84">
        <v>786.84393282999997</v>
      </c>
      <c r="E114" s="84">
        <v>166.70595596000001</v>
      </c>
      <c r="F114" s="84">
        <v>166.70595596000001</v>
      </c>
    </row>
    <row r="115" spans="1:6" ht="12.75" customHeight="1" x14ac:dyDescent="0.2">
      <c r="A115" s="83" t="s">
        <v>146</v>
      </c>
      <c r="B115" s="83">
        <v>11</v>
      </c>
      <c r="C115" s="84">
        <v>805.03347636000001</v>
      </c>
      <c r="D115" s="84">
        <v>781.54802834999998</v>
      </c>
      <c r="E115" s="84">
        <v>165.58393064000001</v>
      </c>
      <c r="F115" s="84">
        <v>165.58393064000001</v>
      </c>
    </row>
    <row r="116" spans="1:6" ht="12.75" customHeight="1" x14ac:dyDescent="0.2">
      <c r="A116" s="83" t="s">
        <v>146</v>
      </c>
      <c r="B116" s="83">
        <v>12</v>
      </c>
      <c r="C116" s="84">
        <v>729.36437842999999</v>
      </c>
      <c r="D116" s="84">
        <v>707.33950780999999</v>
      </c>
      <c r="E116" s="84">
        <v>149.86162302</v>
      </c>
      <c r="F116" s="84">
        <v>149.86162302</v>
      </c>
    </row>
    <row r="117" spans="1:6" ht="12.75" customHeight="1" x14ac:dyDescent="0.2">
      <c r="A117" s="83" t="s">
        <v>146</v>
      </c>
      <c r="B117" s="83">
        <v>13</v>
      </c>
      <c r="C117" s="84">
        <v>676.09457449000001</v>
      </c>
      <c r="D117" s="84">
        <v>654.17506292999997</v>
      </c>
      <c r="E117" s="84">
        <v>138.59785235999999</v>
      </c>
      <c r="F117" s="84">
        <v>138.59785235999999</v>
      </c>
    </row>
    <row r="118" spans="1:6" ht="12.75" customHeight="1" x14ac:dyDescent="0.2">
      <c r="A118" s="83" t="s">
        <v>146</v>
      </c>
      <c r="B118" s="83">
        <v>14</v>
      </c>
      <c r="C118" s="84">
        <v>652.80898855999999</v>
      </c>
      <c r="D118" s="84">
        <v>631.56491026000003</v>
      </c>
      <c r="E118" s="84">
        <v>133.80751598000001</v>
      </c>
      <c r="F118" s="84">
        <v>133.80751598000001</v>
      </c>
    </row>
    <row r="119" spans="1:6" ht="12.75" customHeight="1" x14ac:dyDescent="0.2">
      <c r="A119" s="83" t="s">
        <v>146</v>
      </c>
      <c r="B119" s="83">
        <v>15</v>
      </c>
      <c r="C119" s="84">
        <v>642.01051800000005</v>
      </c>
      <c r="D119" s="84">
        <v>627.56768144</v>
      </c>
      <c r="E119" s="84">
        <v>132.96063667000001</v>
      </c>
      <c r="F119" s="84">
        <v>132.96063667000001</v>
      </c>
    </row>
    <row r="120" spans="1:6" ht="12.75" customHeight="1" x14ac:dyDescent="0.2">
      <c r="A120" s="83" t="s">
        <v>146</v>
      </c>
      <c r="B120" s="83">
        <v>16</v>
      </c>
      <c r="C120" s="84">
        <v>642.69958331999999</v>
      </c>
      <c r="D120" s="84">
        <v>627.00454674000002</v>
      </c>
      <c r="E120" s="84">
        <v>132.84132722999999</v>
      </c>
      <c r="F120" s="84">
        <v>132.84132722999999</v>
      </c>
    </row>
    <row r="121" spans="1:6" ht="12.75" customHeight="1" x14ac:dyDescent="0.2">
      <c r="A121" s="83" t="s">
        <v>146</v>
      </c>
      <c r="B121" s="83">
        <v>17</v>
      </c>
      <c r="C121" s="84">
        <v>645.74943170999995</v>
      </c>
      <c r="D121" s="84">
        <v>624.53570721000006</v>
      </c>
      <c r="E121" s="84">
        <v>132.31826257</v>
      </c>
      <c r="F121" s="84">
        <v>132.31826257</v>
      </c>
    </row>
    <row r="122" spans="1:6" ht="12.75" customHeight="1" x14ac:dyDescent="0.2">
      <c r="A122" s="83" t="s">
        <v>146</v>
      </c>
      <c r="B122" s="83">
        <v>18</v>
      </c>
      <c r="C122" s="84">
        <v>667.07525814999997</v>
      </c>
      <c r="D122" s="84">
        <v>645.56924461000006</v>
      </c>
      <c r="E122" s="84">
        <v>136.77456681000001</v>
      </c>
      <c r="F122" s="84">
        <v>136.77456681000001</v>
      </c>
    </row>
    <row r="123" spans="1:6" ht="12.75" customHeight="1" x14ac:dyDescent="0.2">
      <c r="A123" s="83" t="s">
        <v>146</v>
      </c>
      <c r="B123" s="83">
        <v>19</v>
      </c>
      <c r="C123" s="84">
        <v>661.57650186000001</v>
      </c>
      <c r="D123" s="84">
        <v>640.04152033000003</v>
      </c>
      <c r="E123" s="84">
        <v>135.60342661000001</v>
      </c>
      <c r="F123" s="84">
        <v>135.60342661000001</v>
      </c>
    </row>
    <row r="124" spans="1:6" ht="12.75" customHeight="1" x14ac:dyDescent="0.2">
      <c r="A124" s="83" t="s">
        <v>146</v>
      </c>
      <c r="B124" s="83">
        <v>20</v>
      </c>
      <c r="C124" s="84">
        <v>662.25466033999999</v>
      </c>
      <c r="D124" s="84">
        <v>640.09132934000002</v>
      </c>
      <c r="E124" s="84">
        <v>135.61397948000001</v>
      </c>
      <c r="F124" s="84">
        <v>135.61397948000001</v>
      </c>
    </row>
    <row r="125" spans="1:6" ht="12.75" customHeight="1" x14ac:dyDescent="0.2">
      <c r="A125" s="83" t="s">
        <v>146</v>
      </c>
      <c r="B125" s="83">
        <v>21</v>
      </c>
      <c r="C125" s="84">
        <v>661.21886132999998</v>
      </c>
      <c r="D125" s="84">
        <v>639.43816177999997</v>
      </c>
      <c r="E125" s="84">
        <v>135.47559508000001</v>
      </c>
      <c r="F125" s="84">
        <v>135.47559508000001</v>
      </c>
    </row>
    <row r="126" spans="1:6" ht="12.75" customHeight="1" x14ac:dyDescent="0.2">
      <c r="A126" s="83" t="s">
        <v>146</v>
      </c>
      <c r="B126" s="83">
        <v>22</v>
      </c>
      <c r="C126" s="84">
        <v>662.74428595999996</v>
      </c>
      <c r="D126" s="84">
        <v>641.09715377999999</v>
      </c>
      <c r="E126" s="84">
        <v>135.82708009000001</v>
      </c>
      <c r="F126" s="84">
        <v>135.82708009000001</v>
      </c>
    </row>
    <row r="127" spans="1:6" ht="12.75" customHeight="1" x14ac:dyDescent="0.2">
      <c r="A127" s="83" t="s">
        <v>146</v>
      </c>
      <c r="B127" s="83">
        <v>23</v>
      </c>
      <c r="C127" s="84">
        <v>686.94893019999995</v>
      </c>
      <c r="D127" s="84">
        <v>665.13760289000004</v>
      </c>
      <c r="E127" s="84">
        <v>140.92044852999999</v>
      </c>
      <c r="F127" s="84">
        <v>140.92044852999999</v>
      </c>
    </row>
    <row r="128" spans="1:6" ht="12.75" customHeight="1" x14ac:dyDescent="0.2">
      <c r="A128" s="83" t="s">
        <v>146</v>
      </c>
      <c r="B128" s="83">
        <v>24</v>
      </c>
      <c r="C128" s="84">
        <v>769.79755494000005</v>
      </c>
      <c r="D128" s="84">
        <v>746.92032204999998</v>
      </c>
      <c r="E128" s="84">
        <v>158.24747592</v>
      </c>
      <c r="F128" s="84">
        <v>158.24747592</v>
      </c>
    </row>
    <row r="129" spans="1:6" ht="12.75" customHeight="1" x14ac:dyDescent="0.2">
      <c r="A129" s="83" t="s">
        <v>147</v>
      </c>
      <c r="B129" s="83">
        <v>1</v>
      </c>
      <c r="C129" s="84">
        <v>834.78225611000005</v>
      </c>
      <c r="D129" s="84">
        <v>812.49988617999998</v>
      </c>
      <c r="E129" s="84">
        <v>172.1415958</v>
      </c>
      <c r="F129" s="84">
        <v>172.1415958</v>
      </c>
    </row>
    <row r="130" spans="1:6" ht="12.75" customHeight="1" x14ac:dyDescent="0.2">
      <c r="A130" s="83" t="s">
        <v>147</v>
      </c>
      <c r="B130" s="83">
        <v>2</v>
      </c>
      <c r="C130" s="84">
        <v>904.41233209999996</v>
      </c>
      <c r="D130" s="84">
        <v>884.16877499999998</v>
      </c>
      <c r="E130" s="84">
        <v>187.32584026000001</v>
      </c>
      <c r="F130" s="84">
        <v>187.32584026000001</v>
      </c>
    </row>
    <row r="131" spans="1:6" ht="12.75" customHeight="1" x14ac:dyDescent="0.2">
      <c r="A131" s="83" t="s">
        <v>147</v>
      </c>
      <c r="B131" s="83">
        <v>3</v>
      </c>
      <c r="C131" s="84">
        <v>920.41673639999999</v>
      </c>
      <c r="D131" s="84">
        <v>898.65041251000002</v>
      </c>
      <c r="E131" s="84">
        <v>190.39401569</v>
      </c>
      <c r="F131" s="84">
        <v>190.39401569</v>
      </c>
    </row>
    <row r="132" spans="1:6" ht="12.75" customHeight="1" x14ac:dyDescent="0.2">
      <c r="A132" s="83" t="s">
        <v>147</v>
      </c>
      <c r="B132" s="83">
        <v>4</v>
      </c>
      <c r="C132" s="84">
        <v>931.45234083000003</v>
      </c>
      <c r="D132" s="84">
        <v>909.08939015999999</v>
      </c>
      <c r="E132" s="84">
        <v>192.60568649000001</v>
      </c>
      <c r="F132" s="84">
        <v>192.60568649000001</v>
      </c>
    </row>
    <row r="133" spans="1:6" ht="12.75" customHeight="1" x14ac:dyDescent="0.2">
      <c r="A133" s="83" t="s">
        <v>147</v>
      </c>
      <c r="B133" s="83">
        <v>5</v>
      </c>
      <c r="C133" s="84">
        <v>923.68058241999995</v>
      </c>
      <c r="D133" s="84">
        <v>907.19240247000005</v>
      </c>
      <c r="E133" s="84">
        <v>192.20377814</v>
      </c>
      <c r="F133" s="84">
        <v>192.20377814</v>
      </c>
    </row>
    <row r="134" spans="1:6" ht="12.75" customHeight="1" x14ac:dyDescent="0.2">
      <c r="A134" s="83" t="s">
        <v>147</v>
      </c>
      <c r="B134" s="83">
        <v>6</v>
      </c>
      <c r="C134" s="84">
        <v>938.02424240000005</v>
      </c>
      <c r="D134" s="84">
        <v>920.36602635999998</v>
      </c>
      <c r="E134" s="84">
        <v>194.99482915999999</v>
      </c>
      <c r="F134" s="84">
        <v>194.99482915999999</v>
      </c>
    </row>
    <row r="135" spans="1:6" ht="12.75" customHeight="1" x14ac:dyDescent="0.2">
      <c r="A135" s="83" t="s">
        <v>147</v>
      </c>
      <c r="B135" s="83">
        <v>7</v>
      </c>
      <c r="C135" s="84">
        <v>918.21579628999996</v>
      </c>
      <c r="D135" s="84">
        <v>898.18879830000003</v>
      </c>
      <c r="E135" s="84">
        <v>190.29621505</v>
      </c>
      <c r="F135" s="84">
        <v>190.29621505</v>
      </c>
    </row>
    <row r="136" spans="1:6" ht="12.75" customHeight="1" x14ac:dyDescent="0.2">
      <c r="A136" s="83" t="s">
        <v>147</v>
      </c>
      <c r="B136" s="83">
        <v>8</v>
      </c>
      <c r="C136" s="84">
        <v>884.36579575999997</v>
      </c>
      <c r="D136" s="84">
        <v>864.44179922000001</v>
      </c>
      <c r="E136" s="84">
        <v>183.14635279000001</v>
      </c>
      <c r="F136" s="84">
        <v>183.14635279000001</v>
      </c>
    </row>
    <row r="137" spans="1:6" ht="12.75" customHeight="1" x14ac:dyDescent="0.2">
      <c r="A137" s="83" t="s">
        <v>147</v>
      </c>
      <c r="B137" s="83">
        <v>9</v>
      </c>
      <c r="C137" s="84">
        <v>836.26793372999998</v>
      </c>
      <c r="D137" s="84">
        <v>814.58204906000003</v>
      </c>
      <c r="E137" s="84">
        <v>172.58273659</v>
      </c>
      <c r="F137" s="84">
        <v>172.58273659</v>
      </c>
    </row>
    <row r="138" spans="1:6" ht="12.75" customHeight="1" x14ac:dyDescent="0.2">
      <c r="A138" s="83" t="s">
        <v>147</v>
      </c>
      <c r="B138" s="83">
        <v>10</v>
      </c>
      <c r="C138" s="84">
        <v>845.42689149</v>
      </c>
      <c r="D138" s="84">
        <v>823.42298691999997</v>
      </c>
      <c r="E138" s="84">
        <v>174.45583611999999</v>
      </c>
      <c r="F138" s="84">
        <v>174.45583611999999</v>
      </c>
    </row>
    <row r="139" spans="1:6" ht="12.75" customHeight="1" x14ac:dyDescent="0.2">
      <c r="A139" s="83" t="s">
        <v>147</v>
      </c>
      <c r="B139" s="83">
        <v>11</v>
      </c>
      <c r="C139" s="84">
        <v>795.72300490999999</v>
      </c>
      <c r="D139" s="84">
        <v>774.11838393000005</v>
      </c>
      <c r="E139" s="84">
        <v>164.00983707</v>
      </c>
      <c r="F139" s="84">
        <v>164.00983707</v>
      </c>
    </row>
    <row r="140" spans="1:6" ht="12.75" customHeight="1" x14ac:dyDescent="0.2">
      <c r="A140" s="83" t="s">
        <v>147</v>
      </c>
      <c r="B140" s="83">
        <v>12</v>
      </c>
      <c r="C140" s="84">
        <v>727.38502001999996</v>
      </c>
      <c r="D140" s="84">
        <v>706.16885796999998</v>
      </c>
      <c r="E140" s="84">
        <v>149.61360141</v>
      </c>
      <c r="F140" s="84">
        <v>149.61360141</v>
      </c>
    </row>
    <row r="141" spans="1:6" ht="12.75" customHeight="1" x14ac:dyDescent="0.2">
      <c r="A141" s="83" t="s">
        <v>147</v>
      </c>
      <c r="B141" s="83">
        <v>13</v>
      </c>
      <c r="C141" s="84">
        <v>680.49267133000001</v>
      </c>
      <c r="D141" s="84">
        <v>657.13349716000005</v>
      </c>
      <c r="E141" s="84">
        <v>139.22464579000001</v>
      </c>
      <c r="F141" s="84">
        <v>139.22464579000001</v>
      </c>
    </row>
    <row r="142" spans="1:6" ht="12.75" customHeight="1" x14ac:dyDescent="0.2">
      <c r="A142" s="83" t="s">
        <v>147</v>
      </c>
      <c r="B142" s="83">
        <v>14</v>
      </c>
      <c r="C142" s="84">
        <v>650.50268323</v>
      </c>
      <c r="D142" s="84">
        <v>626.93156892000002</v>
      </c>
      <c r="E142" s="84">
        <v>132.82586566000001</v>
      </c>
      <c r="F142" s="84">
        <v>132.82586566000001</v>
      </c>
    </row>
    <row r="143" spans="1:6" ht="12.75" customHeight="1" x14ac:dyDescent="0.2">
      <c r="A143" s="83" t="s">
        <v>147</v>
      </c>
      <c r="B143" s="83">
        <v>15</v>
      </c>
      <c r="C143" s="84">
        <v>648.96293490000005</v>
      </c>
      <c r="D143" s="84">
        <v>634.25650278000001</v>
      </c>
      <c r="E143" s="84">
        <v>134.37777456000001</v>
      </c>
      <c r="F143" s="84">
        <v>134.37777456000001</v>
      </c>
    </row>
    <row r="144" spans="1:6" ht="12.75" customHeight="1" x14ac:dyDescent="0.2">
      <c r="A144" s="83" t="s">
        <v>147</v>
      </c>
      <c r="B144" s="83">
        <v>16</v>
      </c>
      <c r="C144" s="84">
        <v>655.23846648000006</v>
      </c>
      <c r="D144" s="84">
        <v>634.74873917000002</v>
      </c>
      <c r="E144" s="84">
        <v>134.48206302</v>
      </c>
      <c r="F144" s="84">
        <v>134.48206302</v>
      </c>
    </row>
    <row r="145" spans="1:6" ht="12.75" customHeight="1" x14ac:dyDescent="0.2">
      <c r="A145" s="83" t="s">
        <v>147</v>
      </c>
      <c r="B145" s="83">
        <v>17</v>
      </c>
      <c r="C145" s="84">
        <v>646.45747981</v>
      </c>
      <c r="D145" s="84">
        <v>629.49447721000001</v>
      </c>
      <c r="E145" s="84">
        <v>133.36886035000001</v>
      </c>
      <c r="F145" s="84">
        <v>133.36886035000001</v>
      </c>
    </row>
    <row r="146" spans="1:6" ht="12.75" customHeight="1" x14ac:dyDescent="0.2">
      <c r="A146" s="83" t="s">
        <v>147</v>
      </c>
      <c r="B146" s="83">
        <v>18</v>
      </c>
      <c r="C146" s="84">
        <v>650.75575213000002</v>
      </c>
      <c r="D146" s="84">
        <v>630.69924142000002</v>
      </c>
      <c r="E146" s="84">
        <v>133.62410965999999</v>
      </c>
      <c r="F146" s="84">
        <v>133.62410965999999</v>
      </c>
    </row>
    <row r="147" spans="1:6" ht="12.75" customHeight="1" x14ac:dyDescent="0.2">
      <c r="A147" s="83" t="s">
        <v>147</v>
      </c>
      <c r="B147" s="83">
        <v>19</v>
      </c>
      <c r="C147" s="84">
        <v>664.15488966999999</v>
      </c>
      <c r="D147" s="84">
        <v>648.62268102999997</v>
      </c>
      <c r="E147" s="84">
        <v>137.42148803000001</v>
      </c>
      <c r="F147" s="84">
        <v>137.42148803000001</v>
      </c>
    </row>
    <row r="148" spans="1:6" ht="12.75" customHeight="1" x14ac:dyDescent="0.2">
      <c r="A148" s="83" t="s">
        <v>147</v>
      </c>
      <c r="B148" s="83">
        <v>20</v>
      </c>
      <c r="C148" s="84">
        <v>678.14816384999995</v>
      </c>
      <c r="D148" s="84">
        <v>655.08229289999997</v>
      </c>
      <c r="E148" s="84">
        <v>138.7900641</v>
      </c>
      <c r="F148" s="84">
        <v>138.7900641</v>
      </c>
    </row>
    <row r="149" spans="1:6" ht="12.75" customHeight="1" x14ac:dyDescent="0.2">
      <c r="A149" s="83" t="s">
        <v>147</v>
      </c>
      <c r="B149" s="83">
        <v>21</v>
      </c>
      <c r="C149" s="84">
        <v>659.32873003999998</v>
      </c>
      <c r="D149" s="84">
        <v>637.01483136000002</v>
      </c>
      <c r="E149" s="84">
        <v>134.96217229000001</v>
      </c>
      <c r="F149" s="84">
        <v>134.96217229000001</v>
      </c>
    </row>
    <row r="150" spans="1:6" ht="12.75" customHeight="1" x14ac:dyDescent="0.2">
      <c r="A150" s="83" t="s">
        <v>147</v>
      </c>
      <c r="B150" s="83">
        <v>22</v>
      </c>
      <c r="C150" s="84">
        <v>655.61461029999998</v>
      </c>
      <c r="D150" s="84">
        <v>635.48772191</v>
      </c>
      <c r="E150" s="84">
        <v>134.63862878</v>
      </c>
      <c r="F150" s="84">
        <v>134.63862878</v>
      </c>
    </row>
    <row r="151" spans="1:6" ht="12.75" customHeight="1" x14ac:dyDescent="0.2">
      <c r="A151" s="83" t="s">
        <v>147</v>
      </c>
      <c r="B151" s="83">
        <v>23</v>
      </c>
      <c r="C151" s="84">
        <v>674.91325191999999</v>
      </c>
      <c r="D151" s="84">
        <v>654.87935383000001</v>
      </c>
      <c r="E151" s="84">
        <v>138.74706807999999</v>
      </c>
      <c r="F151" s="84">
        <v>138.74706807999999</v>
      </c>
    </row>
    <row r="152" spans="1:6" ht="12.75" customHeight="1" x14ac:dyDescent="0.2">
      <c r="A152" s="83" t="s">
        <v>147</v>
      </c>
      <c r="B152" s="83">
        <v>24</v>
      </c>
      <c r="C152" s="84">
        <v>781.54486233</v>
      </c>
      <c r="D152" s="84">
        <v>760.63744731999998</v>
      </c>
      <c r="E152" s="84">
        <v>161.15367674000001</v>
      </c>
      <c r="F152" s="84">
        <v>161.15367674000001</v>
      </c>
    </row>
    <row r="153" spans="1:6" ht="12.75" customHeight="1" x14ac:dyDescent="0.2">
      <c r="A153" s="83" t="s">
        <v>148</v>
      </c>
      <c r="B153" s="83">
        <v>1</v>
      </c>
      <c r="C153" s="84">
        <v>886.02448676999995</v>
      </c>
      <c r="D153" s="84">
        <v>863.46811413</v>
      </c>
      <c r="E153" s="84">
        <v>182.94006142999999</v>
      </c>
      <c r="F153" s="84">
        <v>182.94006142999999</v>
      </c>
    </row>
    <row r="154" spans="1:6" ht="12.75" customHeight="1" x14ac:dyDescent="0.2">
      <c r="A154" s="83" t="s">
        <v>148</v>
      </c>
      <c r="B154" s="83">
        <v>2</v>
      </c>
      <c r="C154" s="84">
        <v>931.35820087000002</v>
      </c>
      <c r="D154" s="84">
        <v>914.70500939999999</v>
      </c>
      <c r="E154" s="84">
        <v>193.79544870000001</v>
      </c>
      <c r="F154" s="84">
        <v>193.79544870000001</v>
      </c>
    </row>
    <row r="155" spans="1:6" ht="12.75" customHeight="1" x14ac:dyDescent="0.2">
      <c r="A155" s="83" t="s">
        <v>148</v>
      </c>
      <c r="B155" s="83">
        <v>3</v>
      </c>
      <c r="C155" s="84">
        <v>958.22963107999999</v>
      </c>
      <c r="D155" s="84">
        <v>936.11253385999998</v>
      </c>
      <c r="E155" s="84">
        <v>198.33098831000001</v>
      </c>
      <c r="F155" s="84">
        <v>198.33098831000001</v>
      </c>
    </row>
    <row r="156" spans="1:6" ht="12.75" customHeight="1" x14ac:dyDescent="0.2">
      <c r="A156" s="83" t="s">
        <v>148</v>
      </c>
      <c r="B156" s="83">
        <v>4</v>
      </c>
      <c r="C156" s="84">
        <v>953.59471670000005</v>
      </c>
      <c r="D156" s="84">
        <v>931.01400997999997</v>
      </c>
      <c r="E156" s="84">
        <v>197.25078135000001</v>
      </c>
      <c r="F156" s="84">
        <v>197.25078135000001</v>
      </c>
    </row>
    <row r="157" spans="1:6" ht="12.75" customHeight="1" x14ac:dyDescent="0.2">
      <c r="A157" s="83" t="s">
        <v>148</v>
      </c>
      <c r="B157" s="83">
        <v>5</v>
      </c>
      <c r="C157" s="84">
        <v>944.38978440999995</v>
      </c>
      <c r="D157" s="84">
        <v>921.82775635999997</v>
      </c>
      <c r="E157" s="84">
        <v>195.30452094</v>
      </c>
      <c r="F157" s="84">
        <v>195.30452094</v>
      </c>
    </row>
    <row r="158" spans="1:6" ht="12.75" customHeight="1" x14ac:dyDescent="0.2">
      <c r="A158" s="83" t="s">
        <v>148</v>
      </c>
      <c r="B158" s="83">
        <v>6</v>
      </c>
      <c r="C158" s="84">
        <v>953.35703133000004</v>
      </c>
      <c r="D158" s="84">
        <v>930.27019861999997</v>
      </c>
      <c r="E158" s="84">
        <v>197.09319256000001</v>
      </c>
      <c r="F158" s="84">
        <v>197.09319256000001</v>
      </c>
    </row>
    <row r="159" spans="1:6" ht="12.75" customHeight="1" x14ac:dyDescent="0.2">
      <c r="A159" s="83" t="s">
        <v>148</v>
      </c>
      <c r="B159" s="83">
        <v>7</v>
      </c>
      <c r="C159" s="84">
        <v>950.11923703000002</v>
      </c>
      <c r="D159" s="84">
        <v>927.98852684999997</v>
      </c>
      <c r="E159" s="84">
        <v>196.60978248999999</v>
      </c>
      <c r="F159" s="84">
        <v>196.60978248999999</v>
      </c>
    </row>
    <row r="160" spans="1:6" ht="12.75" customHeight="1" x14ac:dyDescent="0.2">
      <c r="A160" s="83" t="s">
        <v>148</v>
      </c>
      <c r="B160" s="83">
        <v>8</v>
      </c>
      <c r="C160" s="84">
        <v>899.32553189999999</v>
      </c>
      <c r="D160" s="84">
        <v>877.75384612000005</v>
      </c>
      <c r="E160" s="84">
        <v>185.96673103000001</v>
      </c>
      <c r="F160" s="84">
        <v>185.96673103000001</v>
      </c>
    </row>
    <row r="161" spans="1:6" ht="12.75" customHeight="1" x14ac:dyDescent="0.2">
      <c r="A161" s="83" t="s">
        <v>148</v>
      </c>
      <c r="B161" s="83">
        <v>9</v>
      </c>
      <c r="C161" s="84">
        <v>840.24702414000001</v>
      </c>
      <c r="D161" s="84">
        <v>819.34189428000002</v>
      </c>
      <c r="E161" s="84">
        <v>173.59118885999999</v>
      </c>
      <c r="F161" s="84">
        <v>173.59118885999999</v>
      </c>
    </row>
    <row r="162" spans="1:6" ht="12.75" customHeight="1" x14ac:dyDescent="0.2">
      <c r="A162" s="83" t="s">
        <v>148</v>
      </c>
      <c r="B162" s="83">
        <v>10</v>
      </c>
      <c r="C162" s="84">
        <v>806.69004546999997</v>
      </c>
      <c r="D162" s="84">
        <v>785.57759438999994</v>
      </c>
      <c r="E162" s="84">
        <v>166.43766113000001</v>
      </c>
      <c r="F162" s="84">
        <v>166.43766113000001</v>
      </c>
    </row>
    <row r="163" spans="1:6" ht="12.75" customHeight="1" x14ac:dyDescent="0.2">
      <c r="A163" s="83" t="s">
        <v>148</v>
      </c>
      <c r="B163" s="83">
        <v>11</v>
      </c>
      <c r="C163" s="84">
        <v>796.14386887000001</v>
      </c>
      <c r="D163" s="84">
        <v>771.70882669000002</v>
      </c>
      <c r="E163" s="84">
        <v>163.49933235</v>
      </c>
      <c r="F163" s="84">
        <v>163.49933235</v>
      </c>
    </row>
    <row r="164" spans="1:6" ht="12.75" customHeight="1" x14ac:dyDescent="0.2">
      <c r="A164" s="83" t="s">
        <v>148</v>
      </c>
      <c r="B164" s="83">
        <v>12</v>
      </c>
      <c r="C164" s="84">
        <v>724.62977704000002</v>
      </c>
      <c r="D164" s="84">
        <v>698.56114364999996</v>
      </c>
      <c r="E164" s="84">
        <v>148.00178077000001</v>
      </c>
      <c r="F164" s="84">
        <v>148.00178077000001</v>
      </c>
    </row>
    <row r="165" spans="1:6" ht="12.75" customHeight="1" x14ac:dyDescent="0.2">
      <c r="A165" s="83" t="s">
        <v>148</v>
      </c>
      <c r="B165" s="83">
        <v>13</v>
      </c>
      <c r="C165" s="84">
        <v>665.60475063000001</v>
      </c>
      <c r="D165" s="84">
        <v>638.52123191999999</v>
      </c>
      <c r="E165" s="84">
        <v>135.28132826000001</v>
      </c>
      <c r="F165" s="84">
        <v>135.28132826000001</v>
      </c>
    </row>
    <row r="166" spans="1:6" ht="12.75" customHeight="1" x14ac:dyDescent="0.2">
      <c r="A166" s="83" t="s">
        <v>148</v>
      </c>
      <c r="B166" s="83">
        <v>14</v>
      </c>
      <c r="C166" s="84">
        <v>639.51354067</v>
      </c>
      <c r="D166" s="84">
        <v>612.08568462999995</v>
      </c>
      <c r="E166" s="84">
        <v>129.68051850000001</v>
      </c>
      <c r="F166" s="84">
        <v>129.68051850000001</v>
      </c>
    </row>
    <row r="167" spans="1:6" ht="12.75" customHeight="1" x14ac:dyDescent="0.2">
      <c r="A167" s="83" t="s">
        <v>148</v>
      </c>
      <c r="B167" s="83">
        <v>15</v>
      </c>
      <c r="C167" s="84">
        <v>644.21599104999996</v>
      </c>
      <c r="D167" s="84">
        <v>616.65949613999999</v>
      </c>
      <c r="E167" s="84">
        <v>130.64955642999999</v>
      </c>
      <c r="F167" s="84">
        <v>130.64955642999999</v>
      </c>
    </row>
    <row r="168" spans="1:6" ht="12.75" customHeight="1" x14ac:dyDescent="0.2">
      <c r="A168" s="83" t="s">
        <v>148</v>
      </c>
      <c r="B168" s="83">
        <v>16</v>
      </c>
      <c r="C168" s="84">
        <v>645.86428563000004</v>
      </c>
      <c r="D168" s="84">
        <v>618.50690152000004</v>
      </c>
      <c r="E168" s="84">
        <v>131.04095995</v>
      </c>
      <c r="F168" s="84">
        <v>131.04095995</v>
      </c>
    </row>
    <row r="169" spans="1:6" ht="12.75" customHeight="1" x14ac:dyDescent="0.2">
      <c r="A169" s="83" t="s">
        <v>148</v>
      </c>
      <c r="B169" s="83">
        <v>17</v>
      </c>
      <c r="C169" s="84">
        <v>648.20255586999997</v>
      </c>
      <c r="D169" s="84">
        <v>621.40401921</v>
      </c>
      <c r="E169" s="84">
        <v>131.65476244999999</v>
      </c>
      <c r="F169" s="84">
        <v>131.65476244999999</v>
      </c>
    </row>
    <row r="170" spans="1:6" ht="12.75" customHeight="1" x14ac:dyDescent="0.2">
      <c r="A170" s="83" t="s">
        <v>148</v>
      </c>
      <c r="B170" s="83">
        <v>18</v>
      </c>
      <c r="C170" s="84">
        <v>649.54333328999996</v>
      </c>
      <c r="D170" s="84">
        <v>623.28380943000002</v>
      </c>
      <c r="E170" s="84">
        <v>132.05302723</v>
      </c>
      <c r="F170" s="84">
        <v>132.05302723</v>
      </c>
    </row>
    <row r="171" spans="1:6" ht="12.75" customHeight="1" x14ac:dyDescent="0.2">
      <c r="A171" s="83" t="s">
        <v>148</v>
      </c>
      <c r="B171" s="83">
        <v>19</v>
      </c>
      <c r="C171" s="84">
        <v>644.44376578000004</v>
      </c>
      <c r="D171" s="84">
        <v>617.69749736000006</v>
      </c>
      <c r="E171" s="84">
        <v>130.86947423000001</v>
      </c>
      <c r="F171" s="84">
        <v>130.86947423000001</v>
      </c>
    </row>
    <row r="172" spans="1:6" ht="12.75" customHeight="1" x14ac:dyDescent="0.2">
      <c r="A172" s="83" t="s">
        <v>148</v>
      </c>
      <c r="B172" s="83">
        <v>20</v>
      </c>
      <c r="C172" s="84">
        <v>640.73652141000002</v>
      </c>
      <c r="D172" s="84">
        <v>614.20969365999997</v>
      </c>
      <c r="E172" s="84">
        <v>130.13052508999999</v>
      </c>
      <c r="F172" s="84">
        <v>130.13052508999999</v>
      </c>
    </row>
    <row r="173" spans="1:6" ht="12.75" customHeight="1" x14ac:dyDescent="0.2">
      <c r="A173" s="83" t="s">
        <v>148</v>
      </c>
      <c r="B173" s="83">
        <v>21</v>
      </c>
      <c r="C173" s="84">
        <v>648.15626860999998</v>
      </c>
      <c r="D173" s="84">
        <v>621.72032773000001</v>
      </c>
      <c r="E173" s="84">
        <v>131.72177765999999</v>
      </c>
      <c r="F173" s="84">
        <v>131.72177765999999</v>
      </c>
    </row>
    <row r="174" spans="1:6" ht="12.75" customHeight="1" x14ac:dyDescent="0.2">
      <c r="A174" s="83" t="s">
        <v>148</v>
      </c>
      <c r="B174" s="83">
        <v>22</v>
      </c>
      <c r="C174" s="84">
        <v>640.81039319000001</v>
      </c>
      <c r="D174" s="84">
        <v>614.68006720000005</v>
      </c>
      <c r="E174" s="84">
        <v>130.23018153999999</v>
      </c>
      <c r="F174" s="84">
        <v>130.23018153999999</v>
      </c>
    </row>
    <row r="175" spans="1:6" ht="12.75" customHeight="1" x14ac:dyDescent="0.2">
      <c r="A175" s="83" t="s">
        <v>148</v>
      </c>
      <c r="B175" s="83">
        <v>23</v>
      </c>
      <c r="C175" s="84">
        <v>683.04670345</v>
      </c>
      <c r="D175" s="84">
        <v>656.69243449999999</v>
      </c>
      <c r="E175" s="84">
        <v>139.13119933999999</v>
      </c>
      <c r="F175" s="84">
        <v>139.13119933999999</v>
      </c>
    </row>
    <row r="176" spans="1:6" ht="12.75" customHeight="1" x14ac:dyDescent="0.2">
      <c r="A176" s="83" t="s">
        <v>148</v>
      </c>
      <c r="B176" s="83">
        <v>24</v>
      </c>
      <c r="C176" s="84">
        <v>787.83481380000001</v>
      </c>
      <c r="D176" s="84">
        <v>756.94575112999996</v>
      </c>
      <c r="E176" s="84">
        <v>160.37152958999999</v>
      </c>
      <c r="F176" s="84">
        <v>160.37152958999999</v>
      </c>
    </row>
    <row r="177" spans="1:6" ht="12.75" customHeight="1" x14ac:dyDescent="0.2">
      <c r="A177" s="83" t="s">
        <v>149</v>
      </c>
      <c r="B177" s="83">
        <v>1</v>
      </c>
      <c r="C177" s="84">
        <v>836.14353673000005</v>
      </c>
      <c r="D177" s="84">
        <v>804.40464536000002</v>
      </c>
      <c r="E177" s="84">
        <v>170.42648457999999</v>
      </c>
      <c r="F177" s="84">
        <v>170.42648457999999</v>
      </c>
    </row>
    <row r="178" spans="1:6" ht="12.75" customHeight="1" x14ac:dyDescent="0.2">
      <c r="A178" s="83" t="s">
        <v>149</v>
      </c>
      <c r="B178" s="83">
        <v>2</v>
      </c>
      <c r="C178" s="84">
        <v>885.89926783999999</v>
      </c>
      <c r="D178" s="84">
        <v>851.35929953000004</v>
      </c>
      <c r="E178" s="84">
        <v>180.37460794</v>
      </c>
      <c r="F178" s="84">
        <v>180.37460794</v>
      </c>
    </row>
    <row r="179" spans="1:6" ht="12.75" customHeight="1" x14ac:dyDescent="0.2">
      <c r="A179" s="83" t="s">
        <v>149</v>
      </c>
      <c r="B179" s="83">
        <v>3</v>
      </c>
      <c r="C179" s="84">
        <v>899.26797572999999</v>
      </c>
      <c r="D179" s="84">
        <v>864.38355678000005</v>
      </c>
      <c r="E179" s="84">
        <v>183.13401315999999</v>
      </c>
      <c r="F179" s="84">
        <v>183.13401315999999</v>
      </c>
    </row>
    <row r="180" spans="1:6" ht="12.75" customHeight="1" x14ac:dyDescent="0.2">
      <c r="A180" s="83" t="s">
        <v>149</v>
      </c>
      <c r="B180" s="83">
        <v>4</v>
      </c>
      <c r="C180" s="84">
        <v>926.39427116000002</v>
      </c>
      <c r="D180" s="84">
        <v>891.28331519999995</v>
      </c>
      <c r="E180" s="84">
        <v>188.83317377</v>
      </c>
      <c r="F180" s="84">
        <v>188.83317377</v>
      </c>
    </row>
    <row r="181" spans="1:6" ht="12.75" customHeight="1" x14ac:dyDescent="0.2">
      <c r="A181" s="83" t="s">
        <v>149</v>
      </c>
      <c r="B181" s="83">
        <v>5</v>
      </c>
      <c r="C181" s="84">
        <v>933.57683915999996</v>
      </c>
      <c r="D181" s="84">
        <v>897.72739348000005</v>
      </c>
      <c r="E181" s="84">
        <v>190.19845878000001</v>
      </c>
      <c r="F181" s="84">
        <v>190.19845878000001</v>
      </c>
    </row>
    <row r="182" spans="1:6" ht="12.75" customHeight="1" x14ac:dyDescent="0.2">
      <c r="A182" s="83" t="s">
        <v>149</v>
      </c>
      <c r="B182" s="83">
        <v>6</v>
      </c>
      <c r="C182" s="84">
        <v>924.86776466000003</v>
      </c>
      <c r="D182" s="84">
        <v>888.99238618000004</v>
      </c>
      <c r="E182" s="84">
        <v>188.34780240000001</v>
      </c>
      <c r="F182" s="84">
        <v>188.34780240000001</v>
      </c>
    </row>
    <row r="183" spans="1:6" ht="12.75" customHeight="1" x14ac:dyDescent="0.2">
      <c r="A183" s="83" t="s">
        <v>149</v>
      </c>
      <c r="B183" s="83">
        <v>7</v>
      </c>
      <c r="C183" s="84">
        <v>891.85430458999997</v>
      </c>
      <c r="D183" s="84">
        <v>856.55884061999996</v>
      </c>
      <c r="E183" s="84">
        <v>181.47621708</v>
      </c>
      <c r="F183" s="84">
        <v>181.47621708</v>
      </c>
    </row>
    <row r="184" spans="1:6" ht="12.75" customHeight="1" x14ac:dyDescent="0.2">
      <c r="A184" s="83" t="s">
        <v>149</v>
      </c>
      <c r="B184" s="83">
        <v>8</v>
      </c>
      <c r="C184" s="84">
        <v>864.37321274999999</v>
      </c>
      <c r="D184" s="84">
        <v>830.28578168000001</v>
      </c>
      <c r="E184" s="84">
        <v>175.90983317000001</v>
      </c>
      <c r="F184" s="84">
        <v>175.90983317000001</v>
      </c>
    </row>
    <row r="185" spans="1:6" ht="12.75" customHeight="1" x14ac:dyDescent="0.2">
      <c r="A185" s="83" t="s">
        <v>149</v>
      </c>
      <c r="B185" s="83">
        <v>9</v>
      </c>
      <c r="C185" s="84">
        <v>831.67177508999998</v>
      </c>
      <c r="D185" s="84">
        <v>798.45624508000003</v>
      </c>
      <c r="E185" s="84">
        <v>169.16621717999999</v>
      </c>
      <c r="F185" s="84">
        <v>169.16621717999999</v>
      </c>
    </row>
    <row r="186" spans="1:6" ht="12.75" customHeight="1" x14ac:dyDescent="0.2">
      <c r="A186" s="83" t="s">
        <v>149</v>
      </c>
      <c r="B186" s="83">
        <v>10</v>
      </c>
      <c r="C186" s="84">
        <v>836.61070500999995</v>
      </c>
      <c r="D186" s="84">
        <v>802.43450906999999</v>
      </c>
      <c r="E186" s="84">
        <v>170.00907849000001</v>
      </c>
      <c r="F186" s="84">
        <v>170.00907849000001</v>
      </c>
    </row>
    <row r="187" spans="1:6" ht="12.75" customHeight="1" x14ac:dyDescent="0.2">
      <c r="A187" s="83" t="s">
        <v>149</v>
      </c>
      <c r="B187" s="83">
        <v>11</v>
      </c>
      <c r="C187" s="84">
        <v>809.66082978999998</v>
      </c>
      <c r="D187" s="84">
        <v>776.80819234000001</v>
      </c>
      <c r="E187" s="84">
        <v>164.57971766</v>
      </c>
      <c r="F187" s="84">
        <v>164.57971766</v>
      </c>
    </row>
    <row r="188" spans="1:6" ht="12.75" customHeight="1" x14ac:dyDescent="0.2">
      <c r="A188" s="83" t="s">
        <v>149</v>
      </c>
      <c r="B188" s="83">
        <v>12</v>
      </c>
      <c r="C188" s="84">
        <v>773.73126134999995</v>
      </c>
      <c r="D188" s="84">
        <v>742.05108613000004</v>
      </c>
      <c r="E188" s="84">
        <v>157.21584741999999</v>
      </c>
      <c r="F188" s="84">
        <v>157.21584741999999</v>
      </c>
    </row>
    <row r="189" spans="1:6" ht="12.75" customHeight="1" x14ac:dyDescent="0.2">
      <c r="A189" s="83" t="s">
        <v>149</v>
      </c>
      <c r="B189" s="83">
        <v>13</v>
      </c>
      <c r="C189" s="84">
        <v>721.16352553000002</v>
      </c>
      <c r="D189" s="84">
        <v>689.54864985999995</v>
      </c>
      <c r="E189" s="84">
        <v>146.09233427999999</v>
      </c>
      <c r="F189" s="84">
        <v>146.09233427999999</v>
      </c>
    </row>
    <row r="190" spans="1:6" ht="12.75" customHeight="1" x14ac:dyDescent="0.2">
      <c r="A190" s="83" t="s">
        <v>149</v>
      </c>
      <c r="B190" s="83">
        <v>14</v>
      </c>
      <c r="C190" s="84">
        <v>689.60762088000001</v>
      </c>
      <c r="D190" s="84">
        <v>658.37661917000003</v>
      </c>
      <c r="E190" s="84">
        <v>139.48802183000001</v>
      </c>
      <c r="F190" s="84">
        <v>139.48802183000001</v>
      </c>
    </row>
    <row r="191" spans="1:6" ht="12.75" customHeight="1" x14ac:dyDescent="0.2">
      <c r="A191" s="83" t="s">
        <v>149</v>
      </c>
      <c r="B191" s="83">
        <v>15</v>
      </c>
      <c r="C191" s="84">
        <v>692.48043326000004</v>
      </c>
      <c r="D191" s="84">
        <v>662.49129256000003</v>
      </c>
      <c r="E191" s="84">
        <v>140.35978373</v>
      </c>
      <c r="F191" s="84">
        <v>140.35978373</v>
      </c>
    </row>
    <row r="192" spans="1:6" ht="12.75" customHeight="1" x14ac:dyDescent="0.2">
      <c r="A192" s="83" t="s">
        <v>149</v>
      </c>
      <c r="B192" s="83">
        <v>16</v>
      </c>
      <c r="C192" s="84">
        <v>695.69352045000005</v>
      </c>
      <c r="D192" s="84">
        <v>664.82137035000005</v>
      </c>
      <c r="E192" s="84">
        <v>140.85344941</v>
      </c>
      <c r="F192" s="84">
        <v>140.85344941</v>
      </c>
    </row>
    <row r="193" spans="1:6" ht="12.75" customHeight="1" x14ac:dyDescent="0.2">
      <c r="A193" s="83" t="s">
        <v>149</v>
      </c>
      <c r="B193" s="83">
        <v>17</v>
      </c>
      <c r="C193" s="84">
        <v>705.95886843999995</v>
      </c>
      <c r="D193" s="84">
        <v>674.22325742999999</v>
      </c>
      <c r="E193" s="84">
        <v>142.84539534999999</v>
      </c>
      <c r="F193" s="84">
        <v>142.84539534999999</v>
      </c>
    </row>
    <row r="194" spans="1:6" ht="12.75" customHeight="1" x14ac:dyDescent="0.2">
      <c r="A194" s="83" t="s">
        <v>149</v>
      </c>
      <c r="B194" s="83">
        <v>18</v>
      </c>
      <c r="C194" s="84">
        <v>707.91791575000002</v>
      </c>
      <c r="D194" s="84">
        <v>676.03217493</v>
      </c>
      <c r="E194" s="84">
        <v>143.22864455999999</v>
      </c>
      <c r="F194" s="84">
        <v>143.22864455999999</v>
      </c>
    </row>
    <row r="195" spans="1:6" ht="12.75" customHeight="1" x14ac:dyDescent="0.2">
      <c r="A195" s="83" t="s">
        <v>149</v>
      </c>
      <c r="B195" s="83">
        <v>19</v>
      </c>
      <c r="C195" s="84">
        <v>695.45082586000001</v>
      </c>
      <c r="D195" s="84">
        <v>663.96477338</v>
      </c>
      <c r="E195" s="84">
        <v>140.67196512000001</v>
      </c>
      <c r="F195" s="84">
        <v>140.67196512000001</v>
      </c>
    </row>
    <row r="196" spans="1:6" ht="12.75" customHeight="1" x14ac:dyDescent="0.2">
      <c r="A196" s="83" t="s">
        <v>149</v>
      </c>
      <c r="B196" s="83">
        <v>20</v>
      </c>
      <c r="C196" s="84">
        <v>706.87615908999999</v>
      </c>
      <c r="D196" s="84">
        <v>674.84508630000005</v>
      </c>
      <c r="E196" s="84">
        <v>142.97714012</v>
      </c>
      <c r="F196" s="84">
        <v>142.97714012</v>
      </c>
    </row>
    <row r="197" spans="1:6" ht="12.75" customHeight="1" x14ac:dyDescent="0.2">
      <c r="A197" s="83" t="s">
        <v>149</v>
      </c>
      <c r="B197" s="83">
        <v>21</v>
      </c>
      <c r="C197" s="84">
        <v>723.95000142000004</v>
      </c>
      <c r="D197" s="84">
        <v>691.76575747000004</v>
      </c>
      <c r="E197" s="84">
        <v>146.56206535000001</v>
      </c>
      <c r="F197" s="84">
        <v>146.56206535000001</v>
      </c>
    </row>
    <row r="198" spans="1:6" ht="12.75" customHeight="1" x14ac:dyDescent="0.2">
      <c r="A198" s="83" t="s">
        <v>149</v>
      </c>
      <c r="B198" s="83">
        <v>22</v>
      </c>
      <c r="C198" s="84">
        <v>712.44528560000003</v>
      </c>
      <c r="D198" s="84">
        <v>679.50800601000003</v>
      </c>
      <c r="E198" s="84">
        <v>143.96505711</v>
      </c>
      <c r="F198" s="84">
        <v>143.96505711</v>
      </c>
    </row>
    <row r="199" spans="1:6" ht="12.75" customHeight="1" x14ac:dyDescent="0.2">
      <c r="A199" s="83" t="s">
        <v>149</v>
      </c>
      <c r="B199" s="83">
        <v>23</v>
      </c>
      <c r="C199" s="84">
        <v>743.64882585999999</v>
      </c>
      <c r="D199" s="84">
        <v>710.68082411</v>
      </c>
      <c r="E199" s="84">
        <v>150.56953637999999</v>
      </c>
      <c r="F199" s="84">
        <v>150.56953637999999</v>
      </c>
    </row>
    <row r="200" spans="1:6" ht="12.75" customHeight="1" x14ac:dyDescent="0.2">
      <c r="A200" s="83" t="s">
        <v>149</v>
      </c>
      <c r="B200" s="83">
        <v>24</v>
      </c>
      <c r="C200" s="84">
        <v>829.7968032</v>
      </c>
      <c r="D200" s="84">
        <v>795.46991309999999</v>
      </c>
      <c r="E200" s="84">
        <v>168.53351315</v>
      </c>
      <c r="F200" s="84">
        <v>168.53351315</v>
      </c>
    </row>
    <row r="201" spans="1:6" ht="12.75" customHeight="1" x14ac:dyDescent="0.2">
      <c r="A201" s="83" t="s">
        <v>150</v>
      </c>
      <c r="B201" s="83">
        <v>1</v>
      </c>
      <c r="C201" s="84">
        <v>906.64206772</v>
      </c>
      <c r="D201" s="84">
        <v>869.74693239999999</v>
      </c>
      <c r="E201" s="84">
        <v>184.27033337</v>
      </c>
      <c r="F201" s="84">
        <v>184.27033337</v>
      </c>
    </row>
    <row r="202" spans="1:6" ht="12.75" customHeight="1" x14ac:dyDescent="0.2">
      <c r="A202" s="83" t="s">
        <v>150</v>
      </c>
      <c r="B202" s="83">
        <v>2</v>
      </c>
      <c r="C202" s="84">
        <v>930.22638729000005</v>
      </c>
      <c r="D202" s="84">
        <v>892.63712786999997</v>
      </c>
      <c r="E202" s="84">
        <v>189.12000147000001</v>
      </c>
      <c r="F202" s="84">
        <v>189.12000147000001</v>
      </c>
    </row>
    <row r="203" spans="1:6" ht="12.75" customHeight="1" x14ac:dyDescent="0.2">
      <c r="A203" s="83" t="s">
        <v>150</v>
      </c>
      <c r="B203" s="83">
        <v>3</v>
      </c>
      <c r="C203" s="84">
        <v>932.14546797000003</v>
      </c>
      <c r="D203" s="84">
        <v>895.09741500999996</v>
      </c>
      <c r="E203" s="84">
        <v>189.64125415999999</v>
      </c>
      <c r="F203" s="84">
        <v>189.64125415999999</v>
      </c>
    </row>
    <row r="204" spans="1:6" ht="12.75" customHeight="1" x14ac:dyDescent="0.2">
      <c r="A204" s="83" t="s">
        <v>150</v>
      </c>
      <c r="B204" s="83">
        <v>4</v>
      </c>
      <c r="C204" s="84">
        <v>950.68907085000001</v>
      </c>
      <c r="D204" s="84">
        <v>914.89411488999997</v>
      </c>
      <c r="E204" s="84">
        <v>193.83551383</v>
      </c>
      <c r="F204" s="84">
        <v>193.83551383</v>
      </c>
    </row>
    <row r="205" spans="1:6" ht="12.75" customHeight="1" x14ac:dyDescent="0.2">
      <c r="A205" s="83" t="s">
        <v>150</v>
      </c>
      <c r="B205" s="83">
        <v>5</v>
      </c>
      <c r="C205" s="84">
        <v>948.53363203000004</v>
      </c>
      <c r="D205" s="84">
        <v>913.02479728000003</v>
      </c>
      <c r="E205" s="84">
        <v>193.43946785</v>
      </c>
      <c r="F205" s="84">
        <v>193.43946785</v>
      </c>
    </row>
    <row r="206" spans="1:6" ht="12.75" customHeight="1" x14ac:dyDescent="0.2">
      <c r="A206" s="83" t="s">
        <v>150</v>
      </c>
      <c r="B206" s="83">
        <v>6</v>
      </c>
      <c r="C206" s="84">
        <v>948.42259125999999</v>
      </c>
      <c r="D206" s="84">
        <v>913.18880405000004</v>
      </c>
      <c r="E206" s="84">
        <v>193.47421541</v>
      </c>
      <c r="F206" s="84">
        <v>193.47421541</v>
      </c>
    </row>
    <row r="207" spans="1:6" ht="12.75" customHeight="1" x14ac:dyDescent="0.2">
      <c r="A207" s="83" t="s">
        <v>150</v>
      </c>
      <c r="B207" s="83">
        <v>7</v>
      </c>
      <c r="C207" s="84">
        <v>936.03546710000001</v>
      </c>
      <c r="D207" s="84">
        <v>901.26613773999998</v>
      </c>
      <c r="E207" s="84">
        <v>190.94820053000001</v>
      </c>
      <c r="F207" s="84">
        <v>190.94820053000001</v>
      </c>
    </row>
    <row r="208" spans="1:6" ht="12.75" customHeight="1" x14ac:dyDescent="0.2">
      <c r="A208" s="83" t="s">
        <v>150</v>
      </c>
      <c r="B208" s="83">
        <v>8</v>
      </c>
      <c r="C208" s="84">
        <v>900.30522340000005</v>
      </c>
      <c r="D208" s="84">
        <v>865.97554645000002</v>
      </c>
      <c r="E208" s="84">
        <v>183.47130261999999</v>
      </c>
      <c r="F208" s="84">
        <v>183.47130261999999</v>
      </c>
    </row>
    <row r="209" spans="1:6" ht="12.75" customHeight="1" x14ac:dyDescent="0.2">
      <c r="A209" s="83" t="s">
        <v>150</v>
      </c>
      <c r="B209" s="83">
        <v>9</v>
      </c>
      <c r="C209" s="84">
        <v>883.81834408999998</v>
      </c>
      <c r="D209" s="84">
        <v>848.53210691000004</v>
      </c>
      <c r="E209" s="84">
        <v>179.77562022999999</v>
      </c>
      <c r="F209" s="84">
        <v>179.77562022999999</v>
      </c>
    </row>
    <row r="210" spans="1:6" ht="12.75" customHeight="1" x14ac:dyDescent="0.2">
      <c r="A210" s="83" t="s">
        <v>150</v>
      </c>
      <c r="B210" s="83">
        <v>10</v>
      </c>
      <c r="C210" s="84">
        <v>863.67231756000001</v>
      </c>
      <c r="D210" s="84">
        <v>829.42124378000005</v>
      </c>
      <c r="E210" s="84">
        <v>175.72666645999999</v>
      </c>
      <c r="F210" s="84">
        <v>175.72666645999999</v>
      </c>
    </row>
    <row r="211" spans="1:6" ht="12.75" customHeight="1" x14ac:dyDescent="0.2">
      <c r="A211" s="83" t="s">
        <v>150</v>
      </c>
      <c r="B211" s="83">
        <v>11</v>
      </c>
      <c r="C211" s="84">
        <v>818.52407980999999</v>
      </c>
      <c r="D211" s="84">
        <v>786.14852172999997</v>
      </c>
      <c r="E211" s="84">
        <v>166.55862157000001</v>
      </c>
      <c r="F211" s="84">
        <v>166.55862157000001</v>
      </c>
    </row>
    <row r="212" spans="1:6" ht="12.75" customHeight="1" x14ac:dyDescent="0.2">
      <c r="A212" s="83" t="s">
        <v>150</v>
      </c>
      <c r="B212" s="83">
        <v>12</v>
      </c>
      <c r="C212" s="84">
        <v>723.03766714999995</v>
      </c>
      <c r="D212" s="84">
        <v>693.38754291999999</v>
      </c>
      <c r="E212" s="84">
        <v>146.90566752999999</v>
      </c>
      <c r="F212" s="84">
        <v>146.90566752999999</v>
      </c>
    </row>
    <row r="213" spans="1:6" ht="12.75" customHeight="1" x14ac:dyDescent="0.2">
      <c r="A213" s="83" t="s">
        <v>150</v>
      </c>
      <c r="B213" s="83">
        <v>13</v>
      </c>
      <c r="C213" s="84">
        <v>678.26783716</v>
      </c>
      <c r="D213" s="84">
        <v>649.29622244999996</v>
      </c>
      <c r="E213" s="84">
        <v>137.56418897</v>
      </c>
      <c r="F213" s="84">
        <v>137.56418897</v>
      </c>
    </row>
    <row r="214" spans="1:6" ht="12.75" customHeight="1" x14ac:dyDescent="0.2">
      <c r="A214" s="83" t="s">
        <v>150</v>
      </c>
      <c r="B214" s="83">
        <v>14</v>
      </c>
      <c r="C214" s="84">
        <v>660.87107502000003</v>
      </c>
      <c r="D214" s="84">
        <v>632.15845767999997</v>
      </c>
      <c r="E214" s="84">
        <v>133.93326886</v>
      </c>
      <c r="F214" s="84">
        <v>133.93326886</v>
      </c>
    </row>
    <row r="215" spans="1:6" ht="12.75" customHeight="1" x14ac:dyDescent="0.2">
      <c r="A215" s="83" t="s">
        <v>150</v>
      </c>
      <c r="B215" s="83">
        <v>15</v>
      </c>
      <c r="C215" s="84">
        <v>655.85686529999998</v>
      </c>
      <c r="D215" s="84">
        <v>631.14982838000003</v>
      </c>
      <c r="E215" s="84">
        <v>133.71957398999999</v>
      </c>
      <c r="F215" s="84">
        <v>133.71957398999999</v>
      </c>
    </row>
    <row r="216" spans="1:6" ht="12.75" customHeight="1" x14ac:dyDescent="0.2">
      <c r="A216" s="83" t="s">
        <v>150</v>
      </c>
      <c r="B216" s="83">
        <v>16</v>
      </c>
      <c r="C216" s="84">
        <v>664.73466696000003</v>
      </c>
      <c r="D216" s="84">
        <v>642.30392489999997</v>
      </c>
      <c r="E216" s="84">
        <v>136.08275459999999</v>
      </c>
      <c r="F216" s="84">
        <v>136.08275459999999</v>
      </c>
    </row>
    <row r="217" spans="1:6" ht="12.75" customHeight="1" x14ac:dyDescent="0.2">
      <c r="A217" s="83" t="s">
        <v>150</v>
      </c>
      <c r="B217" s="83">
        <v>17</v>
      </c>
      <c r="C217" s="84">
        <v>647.58877576999998</v>
      </c>
      <c r="D217" s="84">
        <v>625.22430155999996</v>
      </c>
      <c r="E217" s="84">
        <v>132.46415271999999</v>
      </c>
      <c r="F217" s="84">
        <v>132.46415271999999</v>
      </c>
    </row>
    <row r="218" spans="1:6" ht="12.75" customHeight="1" x14ac:dyDescent="0.2">
      <c r="A218" s="83" t="s">
        <v>150</v>
      </c>
      <c r="B218" s="83">
        <v>18</v>
      </c>
      <c r="C218" s="84">
        <v>654.28466243000003</v>
      </c>
      <c r="D218" s="84">
        <v>633.43323951000002</v>
      </c>
      <c r="E218" s="84">
        <v>134.20335256000001</v>
      </c>
      <c r="F218" s="84">
        <v>134.20335256000001</v>
      </c>
    </row>
    <row r="219" spans="1:6" ht="12.75" customHeight="1" x14ac:dyDescent="0.2">
      <c r="A219" s="83" t="s">
        <v>150</v>
      </c>
      <c r="B219" s="83">
        <v>19</v>
      </c>
      <c r="C219" s="84">
        <v>670.28355042999999</v>
      </c>
      <c r="D219" s="84">
        <v>650.09375967000005</v>
      </c>
      <c r="E219" s="84">
        <v>137.73316048000001</v>
      </c>
      <c r="F219" s="84">
        <v>137.73316048000001</v>
      </c>
    </row>
    <row r="220" spans="1:6" ht="12.75" customHeight="1" x14ac:dyDescent="0.2">
      <c r="A220" s="83" t="s">
        <v>150</v>
      </c>
      <c r="B220" s="83">
        <v>20</v>
      </c>
      <c r="C220" s="84">
        <v>677.06144102999997</v>
      </c>
      <c r="D220" s="84">
        <v>656.76036665000004</v>
      </c>
      <c r="E220" s="84">
        <v>139.14559188999999</v>
      </c>
      <c r="F220" s="84">
        <v>139.14559188999999</v>
      </c>
    </row>
    <row r="221" spans="1:6" ht="12.75" customHeight="1" x14ac:dyDescent="0.2">
      <c r="A221" s="83" t="s">
        <v>150</v>
      </c>
      <c r="B221" s="83">
        <v>21</v>
      </c>
      <c r="C221" s="84">
        <v>664.71227886999998</v>
      </c>
      <c r="D221" s="84">
        <v>644.88724191999995</v>
      </c>
      <c r="E221" s="84">
        <v>136.63007322000001</v>
      </c>
      <c r="F221" s="84">
        <v>136.63007322000001</v>
      </c>
    </row>
    <row r="222" spans="1:6" ht="12.75" customHeight="1" x14ac:dyDescent="0.2">
      <c r="A222" s="83" t="s">
        <v>150</v>
      </c>
      <c r="B222" s="83">
        <v>22</v>
      </c>
      <c r="C222" s="84">
        <v>653.29730909</v>
      </c>
      <c r="D222" s="84">
        <v>633.15169873000002</v>
      </c>
      <c r="E222" s="84">
        <v>134.14370346999999</v>
      </c>
      <c r="F222" s="84">
        <v>134.14370346999999</v>
      </c>
    </row>
    <row r="223" spans="1:6" ht="12.75" customHeight="1" x14ac:dyDescent="0.2">
      <c r="A223" s="83" t="s">
        <v>150</v>
      </c>
      <c r="B223" s="83">
        <v>23</v>
      </c>
      <c r="C223" s="84">
        <v>679.45606189</v>
      </c>
      <c r="D223" s="84">
        <v>657.58414777999997</v>
      </c>
      <c r="E223" s="84">
        <v>139.32012361</v>
      </c>
      <c r="F223" s="84">
        <v>139.32012361</v>
      </c>
    </row>
    <row r="224" spans="1:6" ht="12.75" customHeight="1" x14ac:dyDescent="0.2">
      <c r="A224" s="83" t="s">
        <v>150</v>
      </c>
      <c r="B224" s="83">
        <v>24</v>
      </c>
      <c r="C224" s="84">
        <v>777.75830980000001</v>
      </c>
      <c r="D224" s="84">
        <v>754.36478825999995</v>
      </c>
      <c r="E224" s="84">
        <v>159.82470974</v>
      </c>
      <c r="F224" s="84">
        <v>159.82470974</v>
      </c>
    </row>
    <row r="225" spans="1:6" ht="12.75" customHeight="1" x14ac:dyDescent="0.2">
      <c r="A225" s="83" t="s">
        <v>151</v>
      </c>
      <c r="B225" s="83">
        <v>1</v>
      </c>
      <c r="C225" s="84">
        <v>856.06961675000002</v>
      </c>
      <c r="D225" s="84">
        <v>841.25123310000004</v>
      </c>
      <c r="E225" s="84">
        <v>178.23304618</v>
      </c>
      <c r="F225" s="84">
        <v>178.23304618</v>
      </c>
    </row>
    <row r="226" spans="1:6" ht="12.75" customHeight="1" x14ac:dyDescent="0.2">
      <c r="A226" s="83" t="s">
        <v>151</v>
      </c>
      <c r="B226" s="83">
        <v>2</v>
      </c>
      <c r="C226" s="84">
        <v>947.29171331999999</v>
      </c>
      <c r="D226" s="84">
        <v>924.40125818000001</v>
      </c>
      <c r="E226" s="84">
        <v>195.84976004999999</v>
      </c>
      <c r="F226" s="84">
        <v>195.84976004999999</v>
      </c>
    </row>
    <row r="227" spans="1:6" ht="12.75" customHeight="1" x14ac:dyDescent="0.2">
      <c r="A227" s="83" t="s">
        <v>151</v>
      </c>
      <c r="B227" s="83">
        <v>3</v>
      </c>
      <c r="C227" s="84">
        <v>940.10341705999997</v>
      </c>
      <c r="D227" s="84">
        <v>917.80576025000005</v>
      </c>
      <c r="E227" s="84">
        <v>194.45239426000001</v>
      </c>
      <c r="F227" s="84">
        <v>194.45239426000001</v>
      </c>
    </row>
    <row r="228" spans="1:6" ht="12.75" customHeight="1" x14ac:dyDescent="0.2">
      <c r="A228" s="83" t="s">
        <v>151</v>
      </c>
      <c r="B228" s="83">
        <v>4</v>
      </c>
      <c r="C228" s="84">
        <v>934.58232742999996</v>
      </c>
      <c r="D228" s="84">
        <v>912.69196839999995</v>
      </c>
      <c r="E228" s="84">
        <v>193.36895251999999</v>
      </c>
      <c r="F228" s="84">
        <v>193.36895251999999</v>
      </c>
    </row>
    <row r="229" spans="1:6" ht="12.75" customHeight="1" x14ac:dyDescent="0.2">
      <c r="A229" s="83" t="s">
        <v>151</v>
      </c>
      <c r="B229" s="83">
        <v>5</v>
      </c>
      <c r="C229" s="84">
        <v>928.72393328999999</v>
      </c>
      <c r="D229" s="84">
        <v>906.91907438999999</v>
      </c>
      <c r="E229" s="84">
        <v>192.14586904999999</v>
      </c>
      <c r="F229" s="84">
        <v>192.14586904999999</v>
      </c>
    </row>
    <row r="230" spans="1:6" ht="12.75" customHeight="1" x14ac:dyDescent="0.2">
      <c r="A230" s="83" t="s">
        <v>151</v>
      </c>
      <c r="B230" s="83">
        <v>6</v>
      </c>
      <c r="C230" s="84">
        <v>935.66968952000002</v>
      </c>
      <c r="D230" s="84">
        <v>913.55545370000004</v>
      </c>
      <c r="E230" s="84">
        <v>193.55189623000001</v>
      </c>
      <c r="F230" s="84">
        <v>193.55189623000001</v>
      </c>
    </row>
    <row r="231" spans="1:6" ht="12.75" customHeight="1" x14ac:dyDescent="0.2">
      <c r="A231" s="83" t="s">
        <v>151</v>
      </c>
      <c r="B231" s="83">
        <v>7</v>
      </c>
      <c r="C231" s="84">
        <v>947.33568210999999</v>
      </c>
      <c r="D231" s="84">
        <v>925.05733987999997</v>
      </c>
      <c r="E231" s="84">
        <v>195.98876185</v>
      </c>
      <c r="F231" s="84">
        <v>195.98876185</v>
      </c>
    </row>
    <row r="232" spans="1:6" ht="12.75" customHeight="1" x14ac:dyDescent="0.2">
      <c r="A232" s="83" t="s">
        <v>151</v>
      </c>
      <c r="B232" s="83">
        <v>8</v>
      </c>
      <c r="C232" s="84">
        <v>944.18839852999997</v>
      </c>
      <c r="D232" s="84">
        <v>921.48166890000005</v>
      </c>
      <c r="E232" s="84">
        <v>195.23119656</v>
      </c>
      <c r="F232" s="84">
        <v>195.23119656</v>
      </c>
    </row>
    <row r="233" spans="1:6" ht="12.75" customHeight="1" x14ac:dyDescent="0.2">
      <c r="A233" s="83" t="s">
        <v>151</v>
      </c>
      <c r="B233" s="83">
        <v>9</v>
      </c>
      <c r="C233" s="84">
        <v>894.15198273999999</v>
      </c>
      <c r="D233" s="84">
        <v>871.56806803999996</v>
      </c>
      <c r="E233" s="84">
        <v>184.65617119999999</v>
      </c>
      <c r="F233" s="84">
        <v>184.65617119999999</v>
      </c>
    </row>
    <row r="234" spans="1:6" ht="12.75" customHeight="1" x14ac:dyDescent="0.2">
      <c r="A234" s="83" t="s">
        <v>151</v>
      </c>
      <c r="B234" s="83">
        <v>10</v>
      </c>
      <c r="C234" s="84">
        <v>851.15406127999995</v>
      </c>
      <c r="D234" s="84">
        <v>829.26490839999997</v>
      </c>
      <c r="E234" s="84">
        <v>175.69354421</v>
      </c>
      <c r="F234" s="84">
        <v>175.69354421</v>
      </c>
    </row>
    <row r="235" spans="1:6" ht="12.75" customHeight="1" x14ac:dyDescent="0.2">
      <c r="A235" s="83" t="s">
        <v>151</v>
      </c>
      <c r="B235" s="83">
        <v>11</v>
      </c>
      <c r="C235" s="84">
        <v>806.56063322</v>
      </c>
      <c r="D235" s="84">
        <v>783.51429317999998</v>
      </c>
      <c r="E235" s="84">
        <v>166.0005165</v>
      </c>
      <c r="F235" s="84">
        <v>166.0005165</v>
      </c>
    </row>
    <row r="236" spans="1:6" ht="12.75" customHeight="1" x14ac:dyDescent="0.2">
      <c r="A236" s="83" t="s">
        <v>151</v>
      </c>
      <c r="B236" s="83">
        <v>12</v>
      </c>
      <c r="C236" s="84">
        <v>722.54744999000002</v>
      </c>
      <c r="D236" s="84">
        <v>697.74903386999995</v>
      </c>
      <c r="E236" s="84">
        <v>147.82972183000001</v>
      </c>
      <c r="F236" s="84">
        <v>147.82972183000001</v>
      </c>
    </row>
    <row r="237" spans="1:6" ht="12.75" customHeight="1" x14ac:dyDescent="0.2">
      <c r="A237" s="83" t="s">
        <v>151</v>
      </c>
      <c r="B237" s="83">
        <v>13</v>
      </c>
      <c r="C237" s="84">
        <v>667.47255478</v>
      </c>
      <c r="D237" s="84">
        <v>645.61253798999996</v>
      </c>
      <c r="E237" s="84">
        <v>136.78373923999999</v>
      </c>
      <c r="F237" s="84">
        <v>136.78373923999999</v>
      </c>
    </row>
    <row r="238" spans="1:6" ht="12.75" customHeight="1" x14ac:dyDescent="0.2">
      <c r="A238" s="83" t="s">
        <v>151</v>
      </c>
      <c r="B238" s="83">
        <v>14</v>
      </c>
      <c r="C238" s="84">
        <v>633.14419658999998</v>
      </c>
      <c r="D238" s="84">
        <v>613.40919908000001</v>
      </c>
      <c r="E238" s="84">
        <v>129.96092702000001</v>
      </c>
      <c r="F238" s="84">
        <v>129.96092702000001</v>
      </c>
    </row>
    <row r="239" spans="1:6" ht="12.75" customHeight="1" x14ac:dyDescent="0.2">
      <c r="A239" s="83" t="s">
        <v>151</v>
      </c>
      <c r="B239" s="83">
        <v>15</v>
      </c>
      <c r="C239" s="84">
        <v>630.84203073000003</v>
      </c>
      <c r="D239" s="84">
        <v>616.00290658999995</v>
      </c>
      <c r="E239" s="84">
        <v>130.51044702999999</v>
      </c>
      <c r="F239" s="84">
        <v>130.51044702999999</v>
      </c>
    </row>
    <row r="240" spans="1:6" ht="12.75" customHeight="1" x14ac:dyDescent="0.2">
      <c r="A240" s="83" t="s">
        <v>151</v>
      </c>
      <c r="B240" s="83">
        <v>16</v>
      </c>
      <c r="C240" s="84">
        <v>650.17297100999997</v>
      </c>
      <c r="D240" s="84">
        <v>633.93495799000004</v>
      </c>
      <c r="E240" s="84">
        <v>134.30964996</v>
      </c>
      <c r="F240" s="84">
        <v>134.30964996</v>
      </c>
    </row>
    <row r="241" spans="1:6" ht="12.75" customHeight="1" x14ac:dyDescent="0.2">
      <c r="A241" s="83" t="s">
        <v>151</v>
      </c>
      <c r="B241" s="83">
        <v>17</v>
      </c>
      <c r="C241" s="84">
        <v>639.51779040999998</v>
      </c>
      <c r="D241" s="84">
        <v>620.63380956000003</v>
      </c>
      <c r="E241" s="84">
        <v>131.49158073999999</v>
      </c>
      <c r="F241" s="84">
        <v>131.49158073999999</v>
      </c>
    </row>
    <row r="242" spans="1:6" ht="12.75" customHeight="1" x14ac:dyDescent="0.2">
      <c r="A242" s="83" t="s">
        <v>151</v>
      </c>
      <c r="B242" s="83">
        <v>18</v>
      </c>
      <c r="C242" s="84">
        <v>644.11012500000004</v>
      </c>
      <c r="D242" s="84">
        <v>622.97560154999996</v>
      </c>
      <c r="E242" s="84">
        <v>131.98772826999999</v>
      </c>
      <c r="F242" s="84">
        <v>131.98772826999999</v>
      </c>
    </row>
    <row r="243" spans="1:6" ht="12.75" customHeight="1" x14ac:dyDescent="0.2">
      <c r="A243" s="83" t="s">
        <v>151</v>
      </c>
      <c r="B243" s="83">
        <v>19</v>
      </c>
      <c r="C243" s="84">
        <v>653.74584169000002</v>
      </c>
      <c r="D243" s="84">
        <v>633.67757738</v>
      </c>
      <c r="E243" s="84">
        <v>134.2551196</v>
      </c>
      <c r="F243" s="84">
        <v>134.2551196</v>
      </c>
    </row>
    <row r="244" spans="1:6" ht="12.75" customHeight="1" x14ac:dyDescent="0.2">
      <c r="A244" s="83" t="s">
        <v>151</v>
      </c>
      <c r="B244" s="83">
        <v>20</v>
      </c>
      <c r="C244" s="84">
        <v>658.33251906999999</v>
      </c>
      <c r="D244" s="84">
        <v>638.47014920000004</v>
      </c>
      <c r="E244" s="84">
        <v>135.27050553999999</v>
      </c>
      <c r="F244" s="84">
        <v>135.27050553999999</v>
      </c>
    </row>
    <row r="245" spans="1:6" ht="12.75" customHeight="1" x14ac:dyDescent="0.2">
      <c r="A245" s="83" t="s">
        <v>151</v>
      </c>
      <c r="B245" s="83">
        <v>21</v>
      </c>
      <c r="C245" s="84">
        <v>658.5009536</v>
      </c>
      <c r="D245" s="84">
        <v>638.82002302000001</v>
      </c>
      <c r="E245" s="84">
        <v>135.34463212</v>
      </c>
      <c r="F245" s="84">
        <v>135.34463212</v>
      </c>
    </row>
    <row r="246" spans="1:6" ht="12.75" customHeight="1" x14ac:dyDescent="0.2">
      <c r="A246" s="83" t="s">
        <v>151</v>
      </c>
      <c r="B246" s="83">
        <v>22</v>
      </c>
      <c r="C246" s="84">
        <v>644.40620765000006</v>
      </c>
      <c r="D246" s="84">
        <v>624.74699439000005</v>
      </c>
      <c r="E246" s="84">
        <v>132.36302727</v>
      </c>
      <c r="F246" s="84">
        <v>132.36302727</v>
      </c>
    </row>
    <row r="247" spans="1:6" ht="12.75" customHeight="1" x14ac:dyDescent="0.2">
      <c r="A247" s="83" t="s">
        <v>151</v>
      </c>
      <c r="B247" s="83">
        <v>23</v>
      </c>
      <c r="C247" s="84">
        <v>675.65883842000005</v>
      </c>
      <c r="D247" s="84">
        <v>655.61617072000001</v>
      </c>
      <c r="E247" s="84">
        <v>138.90317497999999</v>
      </c>
      <c r="F247" s="84">
        <v>138.90317497999999</v>
      </c>
    </row>
    <row r="248" spans="1:6" ht="12.75" customHeight="1" x14ac:dyDescent="0.2">
      <c r="A248" s="83" t="s">
        <v>151</v>
      </c>
      <c r="B248" s="83">
        <v>24</v>
      </c>
      <c r="C248" s="84">
        <v>780.41677453</v>
      </c>
      <c r="D248" s="84">
        <v>759.06342873999995</v>
      </c>
      <c r="E248" s="84">
        <v>160.82019475999999</v>
      </c>
      <c r="F248" s="84">
        <v>160.82019475999999</v>
      </c>
    </row>
    <row r="249" spans="1:6" ht="12.75" customHeight="1" x14ac:dyDescent="0.2">
      <c r="A249" s="83" t="s">
        <v>152</v>
      </c>
      <c r="B249" s="83">
        <v>1</v>
      </c>
      <c r="C249" s="84">
        <v>865.86197314000003</v>
      </c>
      <c r="D249" s="84">
        <v>845.84640629</v>
      </c>
      <c r="E249" s="84">
        <v>179.20660995</v>
      </c>
      <c r="F249" s="84">
        <v>179.20660995</v>
      </c>
    </row>
    <row r="250" spans="1:6" ht="12.75" customHeight="1" x14ac:dyDescent="0.2">
      <c r="A250" s="83" t="s">
        <v>152</v>
      </c>
      <c r="B250" s="83">
        <v>2</v>
      </c>
      <c r="C250" s="84">
        <v>921.50845135999998</v>
      </c>
      <c r="D250" s="84">
        <v>898.50591627999995</v>
      </c>
      <c r="E250" s="84">
        <v>190.36340177</v>
      </c>
      <c r="F250" s="84">
        <v>190.36340177</v>
      </c>
    </row>
    <row r="251" spans="1:6" ht="12.75" customHeight="1" x14ac:dyDescent="0.2">
      <c r="A251" s="83" t="s">
        <v>152</v>
      </c>
      <c r="B251" s="83">
        <v>3</v>
      </c>
      <c r="C251" s="84">
        <v>903.58616254000003</v>
      </c>
      <c r="D251" s="84">
        <v>881.02086114999997</v>
      </c>
      <c r="E251" s="84">
        <v>186.65890242</v>
      </c>
      <c r="F251" s="84">
        <v>186.65890242</v>
      </c>
    </row>
    <row r="252" spans="1:6" ht="12.75" customHeight="1" x14ac:dyDescent="0.2">
      <c r="A252" s="83" t="s">
        <v>152</v>
      </c>
      <c r="B252" s="83">
        <v>4</v>
      </c>
      <c r="C252" s="84">
        <v>891.20706698000004</v>
      </c>
      <c r="D252" s="84">
        <v>868.84519977000002</v>
      </c>
      <c r="E252" s="84">
        <v>184.07928633</v>
      </c>
      <c r="F252" s="84">
        <v>184.07928633</v>
      </c>
    </row>
    <row r="253" spans="1:6" ht="12.75" customHeight="1" x14ac:dyDescent="0.2">
      <c r="A253" s="83" t="s">
        <v>152</v>
      </c>
      <c r="B253" s="83">
        <v>5</v>
      </c>
      <c r="C253" s="84">
        <v>883.71837776999996</v>
      </c>
      <c r="D253" s="84">
        <v>861.87476723999998</v>
      </c>
      <c r="E253" s="84">
        <v>182.60248443</v>
      </c>
      <c r="F253" s="84">
        <v>182.60248443</v>
      </c>
    </row>
    <row r="254" spans="1:6" ht="12.75" customHeight="1" x14ac:dyDescent="0.2">
      <c r="A254" s="83" t="s">
        <v>152</v>
      </c>
      <c r="B254" s="83">
        <v>6</v>
      </c>
      <c r="C254" s="84">
        <v>893.04386150000005</v>
      </c>
      <c r="D254" s="84">
        <v>870.28679537999994</v>
      </c>
      <c r="E254" s="84">
        <v>184.38471231</v>
      </c>
      <c r="F254" s="84">
        <v>184.38471231</v>
      </c>
    </row>
    <row r="255" spans="1:6" ht="12.75" customHeight="1" x14ac:dyDescent="0.2">
      <c r="A255" s="83" t="s">
        <v>152</v>
      </c>
      <c r="B255" s="83">
        <v>7</v>
      </c>
      <c r="C255" s="84">
        <v>925.99541891000001</v>
      </c>
      <c r="D255" s="84">
        <v>898.43285644000002</v>
      </c>
      <c r="E255" s="84">
        <v>190.34792282000001</v>
      </c>
      <c r="F255" s="84">
        <v>190.34792282000001</v>
      </c>
    </row>
    <row r="256" spans="1:6" ht="12.75" customHeight="1" x14ac:dyDescent="0.2">
      <c r="A256" s="83" t="s">
        <v>152</v>
      </c>
      <c r="B256" s="83">
        <v>8</v>
      </c>
      <c r="C256" s="84">
        <v>920.38498244000004</v>
      </c>
      <c r="D256" s="84">
        <v>892.49145911999994</v>
      </c>
      <c r="E256" s="84">
        <v>189.08913912</v>
      </c>
      <c r="F256" s="84">
        <v>189.08913912</v>
      </c>
    </row>
    <row r="257" spans="1:6" ht="12.75" customHeight="1" x14ac:dyDescent="0.2">
      <c r="A257" s="83" t="s">
        <v>152</v>
      </c>
      <c r="B257" s="83">
        <v>9</v>
      </c>
      <c r="C257" s="84">
        <v>865.96182681000005</v>
      </c>
      <c r="D257" s="84">
        <v>839.49019368999996</v>
      </c>
      <c r="E257" s="84">
        <v>177.85994073000001</v>
      </c>
      <c r="F257" s="84">
        <v>177.85994073000001</v>
      </c>
    </row>
    <row r="258" spans="1:6" ht="12.75" customHeight="1" x14ac:dyDescent="0.2">
      <c r="A258" s="83" t="s">
        <v>152</v>
      </c>
      <c r="B258" s="83">
        <v>10</v>
      </c>
      <c r="C258" s="84">
        <v>819.92005667000001</v>
      </c>
      <c r="D258" s="84">
        <v>793.96385208000004</v>
      </c>
      <c r="E258" s="84">
        <v>168.21442911</v>
      </c>
      <c r="F258" s="84">
        <v>168.21442911</v>
      </c>
    </row>
    <row r="259" spans="1:6" ht="12.75" customHeight="1" x14ac:dyDescent="0.2">
      <c r="A259" s="83" t="s">
        <v>152</v>
      </c>
      <c r="B259" s="83">
        <v>11</v>
      </c>
      <c r="C259" s="84">
        <v>810.98153247000005</v>
      </c>
      <c r="D259" s="84">
        <v>784.95734353</v>
      </c>
      <c r="E259" s="84">
        <v>166.30625069000001</v>
      </c>
      <c r="F259" s="84">
        <v>166.30625069000001</v>
      </c>
    </row>
    <row r="260" spans="1:6" ht="12.75" customHeight="1" x14ac:dyDescent="0.2">
      <c r="A260" s="83" t="s">
        <v>152</v>
      </c>
      <c r="B260" s="83">
        <v>12</v>
      </c>
      <c r="C260" s="84">
        <v>755.71887671000002</v>
      </c>
      <c r="D260" s="84">
        <v>732.53278575000002</v>
      </c>
      <c r="E260" s="84">
        <v>155.19923739000001</v>
      </c>
      <c r="F260" s="84">
        <v>155.19923739000001</v>
      </c>
    </row>
    <row r="261" spans="1:6" ht="12.75" customHeight="1" x14ac:dyDescent="0.2">
      <c r="A261" s="83" t="s">
        <v>152</v>
      </c>
      <c r="B261" s="83">
        <v>13</v>
      </c>
      <c r="C261" s="84">
        <v>690.83308746</v>
      </c>
      <c r="D261" s="84">
        <v>670.36057460999996</v>
      </c>
      <c r="E261" s="84">
        <v>142.02702184</v>
      </c>
      <c r="F261" s="84">
        <v>142.02702184</v>
      </c>
    </row>
    <row r="262" spans="1:6" ht="12.75" customHeight="1" x14ac:dyDescent="0.2">
      <c r="A262" s="83" t="s">
        <v>152</v>
      </c>
      <c r="B262" s="83">
        <v>14</v>
      </c>
      <c r="C262" s="84">
        <v>655.24498169000003</v>
      </c>
      <c r="D262" s="84">
        <v>634.90013406000003</v>
      </c>
      <c r="E262" s="84">
        <v>134.51413854</v>
      </c>
      <c r="F262" s="84">
        <v>134.51413854</v>
      </c>
    </row>
    <row r="263" spans="1:6" ht="12.75" customHeight="1" x14ac:dyDescent="0.2">
      <c r="A263" s="83" t="s">
        <v>152</v>
      </c>
      <c r="B263" s="83">
        <v>15</v>
      </c>
      <c r="C263" s="84">
        <v>628.43805811000004</v>
      </c>
      <c r="D263" s="84">
        <v>608.32662573000005</v>
      </c>
      <c r="E263" s="84">
        <v>128.88409944</v>
      </c>
      <c r="F263" s="84">
        <v>128.88409944</v>
      </c>
    </row>
    <row r="264" spans="1:6" ht="12.75" customHeight="1" x14ac:dyDescent="0.2">
      <c r="A264" s="83" t="s">
        <v>152</v>
      </c>
      <c r="B264" s="83">
        <v>16</v>
      </c>
      <c r="C264" s="84">
        <v>633.27907411000001</v>
      </c>
      <c r="D264" s="84">
        <v>614.55615162000004</v>
      </c>
      <c r="E264" s="84">
        <v>130.20392795999999</v>
      </c>
      <c r="F264" s="84">
        <v>130.20392795999999</v>
      </c>
    </row>
    <row r="265" spans="1:6" ht="12.75" customHeight="1" x14ac:dyDescent="0.2">
      <c r="A265" s="83" t="s">
        <v>152</v>
      </c>
      <c r="B265" s="83">
        <v>17</v>
      </c>
      <c r="C265" s="84">
        <v>639.16428977999999</v>
      </c>
      <c r="D265" s="84">
        <v>619.15068043999997</v>
      </c>
      <c r="E265" s="84">
        <v>131.17735521</v>
      </c>
      <c r="F265" s="84">
        <v>131.17735521</v>
      </c>
    </row>
    <row r="266" spans="1:6" ht="12.75" customHeight="1" x14ac:dyDescent="0.2">
      <c r="A266" s="83" t="s">
        <v>152</v>
      </c>
      <c r="B266" s="83">
        <v>18</v>
      </c>
      <c r="C266" s="84">
        <v>638.77426917000003</v>
      </c>
      <c r="D266" s="84">
        <v>619.06727894999995</v>
      </c>
      <c r="E266" s="84">
        <v>131.15968520999999</v>
      </c>
      <c r="F266" s="84">
        <v>131.15968520999999</v>
      </c>
    </row>
    <row r="267" spans="1:6" ht="12.75" customHeight="1" x14ac:dyDescent="0.2">
      <c r="A267" s="83" t="s">
        <v>152</v>
      </c>
      <c r="B267" s="83">
        <v>19</v>
      </c>
      <c r="C267" s="84">
        <v>648.68991101999995</v>
      </c>
      <c r="D267" s="84">
        <v>628.78891740999995</v>
      </c>
      <c r="E267" s="84">
        <v>133.21937578999999</v>
      </c>
      <c r="F267" s="84">
        <v>133.21937578999999</v>
      </c>
    </row>
    <row r="268" spans="1:6" ht="12.75" customHeight="1" x14ac:dyDescent="0.2">
      <c r="A268" s="83" t="s">
        <v>152</v>
      </c>
      <c r="B268" s="83">
        <v>20</v>
      </c>
      <c r="C268" s="84">
        <v>645.89027910000004</v>
      </c>
      <c r="D268" s="84">
        <v>629.74183439000001</v>
      </c>
      <c r="E268" s="84">
        <v>133.42126708000001</v>
      </c>
      <c r="F268" s="84">
        <v>133.42126708000001</v>
      </c>
    </row>
    <row r="269" spans="1:6" ht="12.75" customHeight="1" x14ac:dyDescent="0.2">
      <c r="A269" s="83" t="s">
        <v>152</v>
      </c>
      <c r="B269" s="83">
        <v>21</v>
      </c>
      <c r="C269" s="84">
        <v>641.47611971000003</v>
      </c>
      <c r="D269" s="84">
        <v>620.29334855000002</v>
      </c>
      <c r="E269" s="84">
        <v>131.41944842000001</v>
      </c>
      <c r="F269" s="84">
        <v>131.41944842000001</v>
      </c>
    </row>
    <row r="270" spans="1:6" ht="12.75" customHeight="1" x14ac:dyDescent="0.2">
      <c r="A270" s="83" t="s">
        <v>152</v>
      </c>
      <c r="B270" s="83">
        <v>22</v>
      </c>
      <c r="C270" s="84">
        <v>620.60431584000003</v>
      </c>
      <c r="D270" s="84">
        <v>604.91127257000005</v>
      </c>
      <c r="E270" s="84">
        <v>128.16050014000001</v>
      </c>
      <c r="F270" s="84">
        <v>128.16050014000001</v>
      </c>
    </row>
    <row r="271" spans="1:6" ht="12.75" customHeight="1" x14ac:dyDescent="0.2">
      <c r="A271" s="83" t="s">
        <v>152</v>
      </c>
      <c r="B271" s="83">
        <v>23</v>
      </c>
      <c r="C271" s="84">
        <v>653.28551627000002</v>
      </c>
      <c r="D271" s="84">
        <v>637.35563762000004</v>
      </c>
      <c r="E271" s="84">
        <v>135.03437775</v>
      </c>
      <c r="F271" s="84">
        <v>135.03437775</v>
      </c>
    </row>
    <row r="272" spans="1:6" ht="12.75" customHeight="1" x14ac:dyDescent="0.2">
      <c r="A272" s="83" t="s">
        <v>152</v>
      </c>
      <c r="B272" s="83">
        <v>24</v>
      </c>
      <c r="C272" s="84">
        <v>732.91241785</v>
      </c>
      <c r="D272" s="84">
        <v>716.07320299000003</v>
      </c>
      <c r="E272" s="84">
        <v>151.71200141</v>
      </c>
      <c r="F272" s="84">
        <v>151.71200141</v>
      </c>
    </row>
    <row r="273" spans="1:6" ht="12.75" customHeight="1" x14ac:dyDescent="0.2">
      <c r="A273" s="83" t="s">
        <v>153</v>
      </c>
      <c r="B273" s="83">
        <v>1</v>
      </c>
      <c r="C273" s="84">
        <v>828.15740004999998</v>
      </c>
      <c r="D273" s="84">
        <v>806.16509101999998</v>
      </c>
      <c r="E273" s="84">
        <v>170.79946423000001</v>
      </c>
      <c r="F273" s="84">
        <v>170.79946423000001</v>
      </c>
    </row>
    <row r="274" spans="1:6" ht="12.75" customHeight="1" x14ac:dyDescent="0.2">
      <c r="A274" s="83" t="s">
        <v>153</v>
      </c>
      <c r="B274" s="83">
        <v>2</v>
      </c>
      <c r="C274" s="84">
        <v>870.84959547999995</v>
      </c>
      <c r="D274" s="84">
        <v>848.88646717999995</v>
      </c>
      <c r="E274" s="84">
        <v>179.85069734000001</v>
      </c>
      <c r="F274" s="84">
        <v>179.85069734000001</v>
      </c>
    </row>
    <row r="275" spans="1:6" ht="12.75" customHeight="1" x14ac:dyDescent="0.2">
      <c r="A275" s="83" t="s">
        <v>153</v>
      </c>
      <c r="B275" s="83">
        <v>3</v>
      </c>
      <c r="C275" s="84">
        <v>862.55453078999994</v>
      </c>
      <c r="D275" s="84">
        <v>843.40898307999998</v>
      </c>
      <c r="E275" s="84">
        <v>178.69020135</v>
      </c>
      <c r="F275" s="84">
        <v>178.69020135</v>
      </c>
    </row>
    <row r="276" spans="1:6" ht="12.75" customHeight="1" x14ac:dyDescent="0.2">
      <c r="A276" s="83" t="s">
        <v>153</v>
      </c>
      <c r="B276" s="83">
        <v>4</v>
      </c>
      <c r="C276" s="84">
        <v>853.97505030000002</v>
      </c>
      <c r="D276" s="84">
        <v>829.60540473000003</v>
      </c>
      <c r="E276" s="84">
        <v>175.76568402000001</v>
      </c>
      <c r="F276" s="84">
        <v>175.76568402000001</v>
      </c>
    </row>
    <row r="277" spans="1:6" ht="12.75" customHeight="1" x14ac:dyDescent="0.2">
      <c r="A277" s="83" t="s">
        <v>153</v>
      </c>
      <c r="B277" s="83">
        <v>5</v>
      </c>
      <c r="C277" s="84">
        <v>839.48107924999999</v>
      </c>
      <c r="D277" s="84">
        <v>815.78725082999995</v>
      </c>
      <c r="E277" s="84">
        <v>172.83807859999999</v>
      </c>
      <c r="F277" s="84">
        <v>172.83807859999999</v>
      </c>
    </row>
    <row r="278" spans="1:6" ht="12.75" customHeight="1" x14ac:dyDescent="0.2">
      <c r="A278" s="83" t="s">
        <v>153</v>
      </c>
      <c r="B278" s="83">
        <v>6</v>
      </c>
      <c r="C278" s="84">
        <v>846.84058860000005</v>
      </c>
      <c r="D278" s="84">
        <v>828.25365993000003</v>
      </c>
      <c r="E278" s="84">
        <v>175.47929443000001</v>
      </c>
      <c r="F278" s="84">
        <v>175.47929443000001</v>
      </c>
    </row>
    <row r="279" spans="1:6" ht="12.75" customHeight="1" x14ac:dyDescent="0.2">
      <c r="A279" s="83" t="s">
        <v>153</v>
      </c>
      <c r="B279" s="83">
        <v>7</v>
      </c>
      <c r="C279" s="84">
        <v>822.14355423999996</v>
      </c>
      <c r="D279" s="84">
        <v>797.43321983999999</v>
      </c>
      <c r="E279" s="84">
        <v>168.94947228999999</v>
      </c>
      <c r="F279" s="84">
        <v>168.94947228999999</v>
      </c>
    </row>
    <row r="280" spans="1:6" ht="12.75" customHeight="1" x14ac:dyDescent="0.2">
      <c r="A280" s="83" t="s">
        <v>153</v>
      </c>
      <c r="B280" s="83">
        <v>8</v>
      </c>
      <c r="C280" s="84">
        <v>797.35271488000001</v>
      </c>
      <c r="D280" s="84">
        <v>782.39544565999995</v>
      </c>
      <c r="E280" s="84">
        <v>165.76347007000001</v>
      </c>
      <c r="F280" s="84">
        <v>165.76347007000001</v>
      </c>
    </row>
    <row r="281" spans="1:6" ht="12.75" customHeight="1" x14ac:dyDescent="0.2">
      <c r="A281" s="83" t="s">
        <v>153</v>
      </c>
      <c r="B281" s="83">
        <v>9</v>
      </c>
      <c r="C281" s="84">
        <v>777.77265797999996</v>
      </c>
      <c r="D281" s="84">
        <v>756.17368077000003</v>
      </c>
      <c r="E281" s="84">
        <v>160.20795365999999</v>
      </c>
      <c r="F281" s="84">
        <v>160.20795365999999</v>
      </c>
    </row>
    <row r="282" spans="1:6" ht="12.75" customHeight="1" x14ac:dyDescent="0.2">
      <c r="A282" s="83" t="s">
        <v>153</v>
      </c>
      <c r="B282" s="83">
        <v>10</v>
      </c>
      <c r="C282" s="84">
        <v>752.33308900999998</v>
      </c>
      <c r="D282" s="84">
        <v>732.72532482999998</v>
      </c>
      <c r="E282" s="84">
        <v>155.24002999999999</v>
      </c>
      <c r="F282" s="84">
        <v>155.24002999999999</v>
      </c>
    </row>
    <row r="283" spans="1:6" ht="12.75" customHeight="1" x14ac:dyDescent="0.2">
      <c r="A283" s="83" t="s">
        <v>153</v>
      </c>
      <c r="B283" s="83">
        <v>11</v>
      </c>
      <c r="C283" s="84">
        <v>744.11223993999999</v>
      </c>
      <c r="D283" s="84">
        <v>722.72916406000002</v>
      </c>
      <c r="E283" s="84">
        <v>153.12217731000001</v>
      </c>
      <c r="F283" s="84">
        <v>153.12217731000001</v>
      </c>
    </row>
    <row r="284" spans="1:6" ht="12.75" customHeight="1" x14ac:dyDescent="0.2">
      <c r="A284" s="83" t="s">
        <v>153</v>
      </c>
      <c r="B284" s="83">
        <v>12</v>
      </c>
      <c r="C284" s="84">
        <v>700.17174732000001</v>
      </c>
      <c r="D284" s="84">
        <v>679.93222085000002</v>
      </c>
      <c r="E284" s="84">
        <v>144.05493407</v>
      </c>
      <c r="F284" s="84">
        <v>144.05493407</v>
      </c>
    </row>
    <row r="285" spans="1:6" ht="12.75" customHeight="1" x14ac:dyDescent="0.2">
      <c r="A285" s="83" t="s">
        <v>153</v>
      </c>
      <c r="B285" s="83">
        <v>13</v>
      </c>
      <c r="C285" s="84">
        <v>687.62763958999994</v>
      </c>
      <c r="D285" s="84">
        <v>664.63560990999997</v>
      </c>
      <c r="E285" s="84">
        <v>140.81409298</v>
      </c>
      <c r="F285" s="84">
        <v>140.81409298</v>
      </c>
    </row>
    <row r="286" spans="1:6" ht="12.75" customHeight="1" x14ac:dyDescent="0.2">
      <c r="A286" s="83" t="s">
        <v>153</v>
      </c>
      <c r="B286" s="83">
        <v>14</v>
      </c>
      <c r="C286" s="84">
        <v>691.98469173000001</v>
      </c>
      <c r="D286" s="84">
        <v>669.24838005000004</v>
      </c>
      <c r="E286" s="84">
        <v>141.79138495000001</v>
      </c>
      <c r="F286" s="84">
        <v>141.79138495000001</v>
      </c>
    </row>
    <row r="287" spans="1:6" ht="12.75" customHeight="1" x14ac:dyDescent="0.2">
      <c r="A287" s="83" t="s">
        <v>153</v>
      </c>
      <c r="B287" s="83">
        <v>15</v>
      </c>
      <c r="C287" s="84">
        <v>691.26822837999998</v>
      </c>
      <c r="D287" s="84">
        <v>668.92152662000001</v>
      </c>
      <c r="E287" s="84">
        <v>141.72213561999999</v>
      </c>
      <c r="F287" s="84">
        <v>141.72213561999999</v>
      </c>
    </row>
    <row r="288" spans="1:6" ht="12.75" customHeight="1" x14ac:dyDescent="0.2">
      <c r="A288" s="83" t="s">
        <v>153</v>
      </c>
      <c r="B288" s="83">
        <v>16</v>
      </c>
      <c r="C288" s="84">
        <v>683.98437521999995</v>
      </c>
      <c r="D288" s="84">
        <v>668.17921605000004</v>
      </c>
      <c r="E288" s="84">
        <v>141.56486480000001</v>
      </c>
      <c r="F288" s="84">
        <v>141.56486480000001</v>
      </c>
    </row>
    <row r="289" spans="1:6" ht="12.75" customHeight="1" x14ac:dyDescent="0.2">
      <c r="A289" s="83" t="s">
        <v>153</v>
      </c>
      <c r="B289" s="83">
        <v>17</v>
      </c>
      <c r="C289" s="84">
        <v>684.26890733000005</v>
      </c>
      <c r="D289" s="84">
        <v>662.66341943999998</v>
      </c>
      <c r="E289" s="84">
        <v>140.39625167</v>
      </c>
      <c r="F289" s="84">
        <v>140.39625167</v>
      </c>
    </row>
    <row r="290" spans="1:6" ht="12.75" customHeight="1" x14ac:dyDescent="0.2">
      <c r="A290" s="83" t="s">
        <v>153</v>
      </c>
      <c r="B290" s="83">
        <v>18</v>
      </c>
      <c r="C290" s="84">
        <v>684.03093909999996</v>
      </c>
      <c r="D290" s="84">
        <v>668.18288447999998</v>
      </c>
      <c r="E290" s="84">
        <v>141.56564201</v>
      </c>
      <c r="F290" s="84">
        <v>141.56564201</v>
      </c>
    </row>
    <row r="291" spans="1:6" ht="12.75" customHeight="1" x14ac:dyDescent="0.2">
      <c r="A291" s="83" t="s">
        <v>153</v>
      </c>
      <c r="B291" s="83">
        <v>19</v>
      </c>
      <c r="C291" s="84">
        <v>688.74127469999996</v>
      </c>
      <c r="D291" s="84">
        <v>667.12351549000005</v>
      </c>
      <c r="E291" s="84">
        <v>141.34119709999999</v>
      </c>
      <c r="F291" s="84">
        <v>141.34119709999999</v>
      </c>
    </row>
    <row r="292" spans="1:6" ht="12.75" customHeight="1" x14ac:dyDescent="0.2">
      <c r="A292" s="83" t="s">
        <v>153</v>
      </c>
      <c r="B292" s="83">
        <v>20</v>
      </c>
      <c r="C292" s="84">
        <v>680.46272878000002</v>
      </c>
      <c r="D292" s="84">
        <v>659.95022600000004</v>
      </c>
      <c r="E292" s="84">
        <v>139.82141658</v>
      </c>
      <c r="F292" s="84">
        <v>139.82141658</v>
      </c>
    </row>
    <row r="293" spans="1:6" ht="12.75" customHeight="1" x14ac:dyDescent="0.2">
      <c r="A293" s="83" t="s">
        <v>153</v>
      </c>
      <c r="B293" s="83">
        <v>21</v>
      </c>
      <c r="C293" s="84">
        <v>675.15458760000001</v>
      </c>
      <c r="D293" s="84">
        <v>654.83279726000001</v>
      </c>
      <c r="E293" s="84">
        <v>138.7372043</v>
      </c>
      <c r="F293" s="84">
        <v>138.7372043</v>
      </c>
    </row>
    <row r="294" spans="1:6" ht="12.75" customHeight="1" x14ac:dyDescent="0.2">
      <c r="A294" s="83" t="s">
        <v>153</v>
      </c>
      <c r="B294" s="83">
        <v>22</v>
      </c>
      <c r="C294" s="84">
        <v>682.13807027999997</v>
      </c>
      <c r="D294" s="84">
        <v>661.73796546999995</v>
      </c>
      <c r="E294" s="84">
        <v>140.20017888000001</v>
      </c>
      <c r="F294" s="84">
        <v>140.20017888000001</v>
      </c>
    </row>
    <row r="295" spans="1:6" ht="12.75" customHeight="1" x14ac:dyDescent="0.2">
      <c r="A295" s="83" t="s">
        <v>153</v>
      </c>
      <c r="B295" s="83">
        <v>23</v>
      </c>
      <c r="C295" s="84">
        <v>682.47286640000004</v>
      </c>
      <c r="D295" s="84">
        <v>662.70702978999998</v>
      </c>
      <c r="E295" s="84">
        <v>140.40549125000001</v>
      </c>
      <c r="F295" s="84">
        <v>140.40549125000001</v>
      </c>
    </row>
    <row r="296" spans="1:6" ht="12.75" customHeight="1" x14ac:dyDescent="0.2">
      <c r="A296" s="83" t="s">
        <v>153</v>
      </c>
      <c r="B296" s="83">
        <v>24</v>
      </c>
      <c r="C296" s="84">
        <v>724.52907303999996</v>
      </c>
      <c r="D296" s="84">
        <v>706.07005232999995</v>
      </c>
      <c r="E296" s="84">
        <v>149.59266779999999</v>
      </c>
      <c r="F296" s="84">
        <v>149.59266779999999</v>
      </c>
    </row>
    <row r="297" spans="1:6" ht="12.75" customHeight="1" x14ac:dyDescent="0.2">
      <c r="A297" s="83" t="s">
        <v>154</v>
      </c>
      <c r="B297" s="83">
        <v>1</v>
      </c>
      <c r="C297" s="84">
        <v>829.38601348999998</v>
      </c>
      <c r="D297" s="84">
        <v>805.20733538000002</v>
      </c>
      <c r="E297" s="84">
        <v>170.59654778999999</v>
      </c>
      <c r="F297" s="84">
        <v>170.59654778999999</v>
      </c>
    </row>
    <row r="298" spans="1:6" ht="12.75" customHeight="1" x14ac:dyDescent="0.2">
      <c r="A298" s="83" t="s">
        <v>154</v>
      </c>
      <c r="B298" s="83">
        <v>2</v>
      </c>
      <c r="C298" s="84">
        <v>862.08579808000002</v>
      </c>
      <c r="D298" s="84">
        <v>842.23056770999995</v>
      </c>
      <c r="E298" s="84">
        <v>178.44053449</v>
      </c>
      <c r="F298" s="84">
        <v>178.44053449</v>
      </c>
    </row>
    <row r="299" spans="1:6" ht="12.75" customHeight="1" x14ac:dyDescent="0.2">
      <c r="A299" s="83" t="s">
        <v>154</v>
      </c>
      <c r="B299" s="83">
        <v>3</v>
      </c>
      <c r="C299" s="84">
        <v>858.27946150000002</v>
      </c>
      <c r="D299" s="84">
        <v>841.10800453000002</v>
      </c>
      <c r="E299" s="84">
        <v>178.20270083</v>
      </c>
      <c r="F299" s="84">
        <v>178.20270083</v>
      </c>
    </row>
    <row r="300" spans="1:6" ht="12.75" customHeight="1" x14ac:dyDescent="0.2">
      <c r="A300" s="83" t="s">
        <v>154</v>
      </c>
      <c r="B300" s="83">
        <v>4</v>
      </c>
      <c r="C300" s="84">
        <v>869.89984373000004</v>
      </c>
      <c r="D300" s="84">
        <v>846.13389254000003</v>
      </c>
      <c r="E300" s="84">
        <v>179.26751867999999</v>
      </c>
      <c r="F300" s="84">
        <v>179.26751867999999</v>
      </c>
    </row>
    <row r="301" spans="1:6" ht="12.75" customHeight="1" x14ac:dyDescent="0.2">
      <c r="A301" s="83" t="s">
        <v>154</v>
      </c>
      <c r="B301" s="83">
        <v>5</v>
      </c>
      <c r="C301" s="84">
        <v>863.08491561000005</v>
      </c>
      <c r="D301" s="84">
        <v>847.27485875000002</v>
      </c>
      <c r="E301" s="84">
        <v>179.50925132</v>
      </c>
      <c r="F301" s="84">
        <v>179.50925132</v>
      </c>
    </row>
    <row r="302" spans="1:6" ht="12.75" customHeight="1" x14ac:dyDescent="0.2">
      <c r="A302" s="83" t="s">
        <v>154</v>
      </c>
      <c r="B302" s="83">
        <v>6</v>
      </c>
      <c r="C302" s="84">
        <v>861.30355305</v>
      </c>
      <c r="D302" s="84">
        <v>843.96470829999998</v>
      </c>
      <c r="E302" s="84">
        <v>178.80794097</v>
      </c>
      <c r="F302" s="84">
        <v>178.80794097</v>
      </c>
    </row>
    <row r="303" spans="1:6" ht="12.75" customHeight="1" x14ac:dyDescent="0.2">
      <c r="A303" s="83" t="s">
        <v>154</v>
      </c>
      <c r="B303" s="83">
        <v>7</v>
      </c>
      <c r="C303" s="84">
        <v>851.28411077999999</v>
      </c>
      <c r="D303" s="84">
        <v>831.81169597999997</v>
      </c>
      <c r="E303" s="84">
        <v>176.23312346</v>
      </c>
      <c r="F303" s="84">
        <v>176.23312346</v>
      </c>
    </row>
    <row r="304" spans="1:6" ht="12.75" customHeight="1" x14ac:dyDescent="0.2">
      <c r="A304" s="83" t="s">
        <v>154</v>
      </c>
      <c r="B304" s="83">
        <v>8</v>
      </c>
      <c r="C304" s="84">
        <v>840.33049722999999</v>
      </c>
      <c r="D304" s="84">
        <v>817.27555927000003</v>
      </c>
      <c r="E304" s="84">
        <v>173.15340147000001</v>
      </c>
      <c r="F304" s="84">
        <v>173.15340147000001</v>
      </c>
    </row>
    <row r="305" spans="1:6" ht="12.75" customHeight="1" x14ac:dyDescent="0.2">
      <c r="A305" s="83" t="s">
        <v>154</v>
      </c>
      <c r="B305" s="83">
        <v>9</v>
      </c>
      <c r="C305" s="84">
        <v>787.61855488000003</v>
      </c>
      <c r="D305" s="84">
        <v>763.90562566999995</v>
      </c>
      <c r="E305" s="84">
        <v>161.84609460999999</v>
      </c>
      <c r="F305" s="84">
        <v>161.84609460999999</v>
      </c>
    </row>
    <row r="306" spans="1:6" ht="12.75" customHeight="1" x14ac:dyDescent="0.2">
      <c r="A306" s="83" t="s">
        <v>154</v>
      </c>
      <c r="B306" s="83">
        <v>10</v>
      </c>
      <c r="C306" s="84">
        <v>763.87845776999995</v>
      </c>
      <c r="D306" s="84">
        <v>740.55800038999996</v>
      </c>
      <c r="E306" s="84">
        <v>156.89951241</v>
      </c>
      <c r="F306" s="84">
        <v>156.89951241</v>
      </c>
    </row>
    <row r="307" spans="1:6" ht="12.75" customHeight="1" x14ac:dyDescent="0.2">
      <c r="A307" s="83" t="s">
        <v>154</v>
      </c>
      <c r="B307" s="83">
        <v>11</v>
      </c>
      <c r="C307" s="84">
        <v>742.80292102999999</v>
      </c>
      <c r="D307" s="84">
        <v>719.90826098000002</v>
      </c>
      <c r="E307" s="84">
        <v>152.52452213999999</v>
      </c>
      <c r="F307" s="84">
        <v>152.52452213999999</v>
      </c>
    </row>
    <row r="308" spans="1:6" ht="12.75" customHeight="1" x14ac:dyDescent="0.2">
      <c r="A308" s="83" t="s">
        <v>154</v>
      </c>
      <c r="B308" s="83">
        <v>12</v>
      </c>
      <c r="C308" s="84">
        <v>654.84369907999996</v>
      </c>
      <c r="D308" s="84">
        <v>633.00380926000003</v>
      </c>
      <c r="E308" s="84">
        <v>134.11237062999999</v>
      </c>
      <c r="F308" s="84">
        <v>134.11237062999999</v>
      </c>
    </row>
    <row r="309" spans="1:6" ht="12.75" customHeight="1" x14ac:dyDescent="0.2">
      <c r="A309" s="83" t="s">
        <v>154</v>
      </c>
      <c r="B309" s="83">
        <v>13</v>
      </c>
      <c r="C309" s="84">
        <v>623.97814385000004</v>
      </c>
      <c r="D309" s="84">
        <v>601.80935061000002</v>
      </c>
      <c r="E309" s="84">
        <v>127.50330646</v>
      </c>
      <c r="F309" s="84">
        <v>127.50330646</v>
      </c>
    </row>
    <row r="310" spans="1:6" ht="12.75" customHeight="1" x14ac:dyDescent="0.2">
      <c r="A310" s="83" t="s">
        <v>154</v>
      </c>
      <c r="B310" s="83">
        <v>14</v>
      </c>
      <c r="C310" s="84">
        <v>612.28665616000001</v>
      </c>
      <c r="D310" s="84">
        <v>590.02702103000001</v>
      </c>
      <c r="E310" s="84">
        <v>125.00702424000001</v>
      </c>
      <c r="F310" s="84">
        <v>125.00702424000001</v>
      </c>
    </row>
    <row r="311" spans="1:6" ht="12.75" customHeight="1" x14ac:dyDescent="0.2">
      <c r="A311" s="83" t="s">
        <v>154</v>
      </c>
      <c r="B311" s="83">
        <v>15</v>
      </c>
      <c r="C311" s="84">
        <v>659.56173453999997</v>
      </c>
      <c r="D311" s="84">
        <v>637.86901107000006</v>
      </c>
      <c r="E311" s="84">
        <v>135.14314443999999</v>
      </c>
      <c r="F311" s="84">
        <v>135.14314443999999</v>
      </c>
    </row>
    <row r="312" spans="1:6" ht="12.75" customHeight="1" x14ac:dyDescent="0.2">
      <c r="A312" s="83" t="s">
        <v>154</v>
      </c>
      <c r="B312" s="83">
        <v>16</v>
      </c>
      <c r="C312" s="84">
        <v>663.32546057000002</v>
      </c>
      <c r="D312" s="84">
        <v>641.85694133000004</v>
      </c>
      <c r="E312" s="84">
        <v>135.98805371</v>
      </c>
      <c r="F312" s="84">
        <v>135.98805371</v>
      </c>
    </row>
    <row r="313" spans="1:6" ht="12.75" customHeight="1" x14ac:dyDescent="0.2">
      <c r="A313" s="83" t="s">
        <v>154</v>
      </c>
      <c r="B313" s="83">
        <v>17</v>
      </c>
      <c r="C313" s="84">
        <v>665.82432612000002</v>
      </c>
      <c r="D313" s="84">
        <v>644.45772710999995</v>
      </c>
      <c r="E313" s="84">
        <v>136.53907337000001</v>
      </c>
      <c r="F313" s="84">
        <v>136.53907337000001</v>
      </c>
    </row>
    <row r="314" spans="1:6" ht="12.75" customHeight="1" x14ac:dyDescent="0.2">
      <c r="A314" s="83" t="s">
        <v>154</v>
      </c>
      <c r="B314" s="83">
        <v>18</v>
      </c>
      <c r="C314" s="84">
        <v>667.00818756000001</v>
      </c>
      <c r="D314" s="84">
        <v>645.20109855999999</v>
      </c>
      <c r="E314" s="84">
        <v>136.69656896000001</v>
      </c>
      <c r="F314" s="84">
        <v>136.69656896000001</v>
      </c>
    </row>
    <row r="315" spans="1:6" ht="12.75" customHeight="1" x14ac:dyDescent="0.2">
      <c r="A315" s="83" t="s">
        <v>154</v>
      </c>
      <c r="B315" s="83">
        <v>19</v>
      </c>
      <c r="C315" s="84">
        <v>665.69233001999999</v>
      </c>
      <c r="D315" s="84">
        <v>643.96400867</v>
      </c>
      <c r="E315" s="84">
        <v>136.43447092</v>
      </c>
      <c r="F315" s="84">
        <v>136.43447092</v>
      </c>
    </row>
    <row r="316" spans="1:6" ht="12.75" customHeight="1" x14ac:dyDescent="0.2">
      <c r="A316" s="83" t="s">
        <v>154</v>
      </c>
      <c r="B316" s="83">
        <v>20</v>
      </c>
      <c r="C316" s="84">
        <v>643.31324814000004</v>
      </c>
      <c r="D316" s="84">
        <v>622.96513930000003</v>
      </c>
      <c r="E316" s="84">
        <v>131.98551166999999</v>
      </c>
      <c r="F316" s="84">
        <v>131.98551166999999</v>
      </c>
    </row>
    <row r="317" spans="1:6" ht="12.75" customHeight="1" x14ac:dyDescent="0.2">
      <c r="A317" s="83" t="s">
        <v>154</v>
      </c>
      <c r="B317" s="83">
        <v>21</v>
      </c>
      <c r="C317" s="84">
        <v>645.10678494000001</v>
      </c>
      <c r="D317" s="84">
        <v>624.64702879000004</v>
      </c>
      <c r="E317" s="84">
        <v>132.34184789</v>
      </c>
      <c r="F317" s="84">
        <v>132.34184789</v>
      </c>
    </row>
    <row r="318" spans="1:6" ht="12.75" customHeight="1" x14ac:dyDescent="0.2">
      <c r="A318" s="83" t="s">
        <v>154</v>
      </c>
      <c r="B318" s="83">
        <v>22</v>
      </c>
      <c r="C318" s="84">
        <v>647.81834460000005</v>
      </c>
      <c r="D318" s="84">
        <v>626.71569726999996</v>
      </c>
      <c r="E318" s="84">
        <v>132.78012967000001</v>
      </c>
      <c r="F318" s="84">
        <v>132.78012967000001</v>
      </c>
    </row>
    <row r="319" spans="1:6" ht="12.75" customHeight="1" x14ac:dyDescent="0.2">
      <c r="A319" s="83" t="s">
        <v>154</v>
      </c>
      <c r="B319" s="83">
        <v>23</v>
      </c>
      <c r="C319" s="84">
        <v>665.98300809</v>
      </c>
      <c r="D319" s="84">
        <v>643.78360320000002</v>
      </c>
      <c r="E319" s="84">
        <v>136.39624902</v>
      </c>
      <c r="F319" s="84">
        <v>136.39624902</v>
      </c>
    </row>
    <row r="320" spans="1:6" ht="12.75" customHeight="1" x14ac:dyDescent="0.2">
      <c r="A320" s="83" t="s">
        <v>154</v>
      </c>
      <c r="B320" s="83">
        <v>24</v>
      </c>
      <c r="C320" s="84">
        <v>752.71736681000004</v>
      </c>
      <c r="D320" s="84">
        <v>729.92638024999997</v>
      </c>
      <c r="E320" s="84">
        <v>154.6470271</v>
      </c>
      <c r="F320" s="84">
        <v>154.6470271</v>
      </c>
    </row>
    <row r="321" spans="1:6" ht="12.75" customHeight="1" x14ac:dyDescent="0.2">
      <c r="A321" s="83" t="s">
        <v>155</v>
      </c>
      <c r="B321" s="83">
        <v>1</v>
      </c>
      <c r="C321" s="84">
        <v>830.28123315000005</v>
      </c>
      <c r="D321" s="84">
        <v>810.84837120999998</v>
      </c>
      <c r="E321" s="84">
        <v>171.79169493000001</v>
      </c>
      <c r="F321" s="84">
        <v>171.79169493000001</v>
      </c>
    </row>
    <row r="322" spans="1:6" ht="12.75" customHeight="1" x14ac:dyDescent="0.2">
      <c r="A322" s="83" t="s">
        <v>155</v>
      </c>
      <c r="B322" s="83">
        <v>2</v>
      </c>
      <c r="C322" s="84">
        <v>870.50435848999996</v>
      </c>
      <c r="D322" s="84">
        <v>850.07084181000005</v>
      </c>
      <c r="E322" s="84">
        <v>180.10162677</v>
      </c>
      <c r="F322" s="84">
        <v>180.10162677</v>
      </c>
    </row>
    <row r="323" spans="1:6" ht="12.75" customHeight="1" x14ac:dyDescent="0.2">
      <c r="A323" s="83" t="s">
        <v>155</v>
      </c>
      <c r="B323" s="83">
        <v>3</v>
      </c>
      <c r="C323" s="84">
        <v>899.93623973000001</v>
      </c>
      <c r="D323" s="84">
        <v>877.25720636999995</v>
      </c>
      <c r="E323" s="84">
        <v>185.86150964999999</v>
      </c>
      <c r="F323" s="84">
        <v>185.86150964999999</v>
      </c>
    </row>
    <row r="324" spans="1:6" ht="12.75" customHeight="1" x14ac:dyDescent="0.2">
      <c r="A324" s="83" t="s">
        <v>155</v>
      </c>
      <c r="B324" s="83">
        <v>4</v>
      </c>
      <c r="C324" s="84">
        <v>914.83992837000005</v>
      </c>
      <c r="D324" s="84">
        <v>891.78053460000001</v>
      </c>
      <c r="E324" s="84">
        <v>188.93851795</v>
      </c>
      <c r="F324" s="84">
        <v>188.93851795</v>
      </c>
    </row>
    <row r="325" spans="1:6" ht="12.75" customHeight="1" x14ac:dyDescent="0.2">
      <c r="A325" s="83" t="s">
        <v>155</v>
      </c>
      <c r="B325" s="83">
        <v>5</v>
      </c>
      <c r="C325" s="84">
        <v>910.25940935000006</v>
      </c>
      <c r="D325" s="84">
        <v>887.57298420999996</v>
      </c>
      <c r="E325" s="84">
        <v>188.04707852000001</v>
      </c>
      <c r="F325" s="84">
        <v>188.04707852000001</v>
      </c>
    </row>
    <row r="326" spans="1:6" ht="12.75" customHeight="1" x14ac:dyDescent="0.2">
      <c r="A326" s="83" t="s">
        <v>155</v>
      </c>
      <c r="B326" s="83">
        <v>6</v>
      </c>
      <c r="C326" s="84">
        <v>886.15766385999996</v>
      </c>
      <c r="D326" s="84">
        <v>865.80398548000005</v>
      </c>
      <c r="E326" s="84">
        <v>183.43495457</v>
      </c>
      <c r="F326" s="84">
        <v>183.43495457</v>
      </c>
    </row>
    <row r="327" spans="1:6" ht="12.75" customHeight="1" x14ac:dyDescent="0.2">
      <c r="A327" s="83" t="s">
        <v>155</v>
      </c>
      <c r="B327" s="83">
        <v>7</v>
      </c>
      <c r="C327" s="84">
        <v>838.77854218000004</v>
      </c>
      <c r="D327" s="84">
        <v>823.95807210999999</v>
      </c>
      <c r="E327" s="84">
        <v>174.5692028</v>
      </c>
      <c r="F327" s="84">
        <v>174.5692028</v>
      </c>
    </row>
    <row r="328" spans="1:6" ht="12.75" customHeight="1" x14ac:dyDescent="0.2">
      <c r="A328" s="83" t="s">
        <v>155</v>
      </c>
      <c r="B328" s="83">
        <v>8</v>
      </c>
      <c r="C328" s="84">
        <v>777.95636237999997</v>
      </c>
      <c r="D328" s="84">
        <v>761.63072273</v>
      </c>
      <c r="E328" s="84">
        <v>161.36411863000001</v>
      </c>
      <c r="F328" s="84">
        <v>161.36411863000001</v>
      </c>
    </row>
    <row r="329" spans="1:6" ht="12.75" customHeight="1" x14ac:dyDescent="0.2">
      <c r="A329" s="83" t="s">
        <v>155</v>
      </c>
      <c r="B329" s="83">
        <v>9</v>
      </c>
      <c r="C329" s="84">
        <v>729.69674805</v>
      </c>
      <c r="D329" s="84">
        <v>708.94186010999999</v>
      </c>
      <c r="E329" s="84">
        <v>150.20110797000001</v>
      </c>
      <c r="F329" s="84">
        <v>150.20110797000001</v>
      </c>
    </row>
    <row r="330" spans="1:6" ht="12.75" customHeight="1" x14ac:dyDescent="0.2">
      <c r="A330" s="83" t="s">
        <v>155</v>
      </c>
      <c r="B330" s="83">
        <v>10</v>
      </c>
      <c r="C330" s="84">
        <v>703.02369657999998</v>
      </c>
      <c r="D330" s="84">
        <v>684.80027180000002</v>
      </c>
      <c r="E330" s="84">
        <v>145.08631152000001</v>
      </c>
      <c r="F330" s="84">
        <v>145.08631152000001</v>
      </c>
    </row>
    <row r="331" spans="1:6" ht="12.75" customHeight="1" x14ac:dyDescent="0.2">
      <c r="A331" s="83" t="s">
        <v>155</v>
      </c>
      <c r="B331" s="83">
        <v>11</v>
      </c>
      <c r="C331" s="84">
        <v>703.74114853000003</v>
      </c>
      <c r="D331" s="84">
        <v>681.94519763999995</v>
      </c>
      <c r="E331" s="84">
        <v>144.48141663999999</v>
      </c>
      <c r="F331" s="84">
        <v>144.48141663999999</v>
      </c>
    </row>
    <row r="332" spans="1:6" ht="12.75" customHeight="1" x14ac:dyDescent="0.2">
      <c r="A332" s="83" t="s">
        <v>155</v>
      </c>
      <c r="B332" s="83">
        <v>12</v>
      </c>
      <c r="C332" s="84">
        <v>654.92667634999998</v>
      </c>
      <c r="D332" s="84">
        <v>637.61133440000003</v>
      </c>
      <c r="E332" s="84">
        <v>135.08855136</v>
      </c>
      <c r="F332" s="84">
        <v>135.08855136</v>
      </c>
    </row>
    <row r="333" spans="1:6" ht="12.75" customHeight="1" x14ac:dyDescent="0.2">
      <c r="A333" s="83" t="s">
        <v>155</v>
      </c>
      <c r="B333" s="83">
        <v>13</v>
      </c>
      <c r="C333" s="84">
        <v>677.31261355000004</v>
      </c>
      <c r="D333" s="84">
        <v>655.25088100999994</v>
      </c>
      <c r="E333" s="84">
        <v>138.82578229000001</v>
      </c>
      <c r="F333" s="84">
        <v>138.82578229000001</v>
      </c>
    </row>
    <row r="334" spans="1:6" ht="12.75" customHeight="1" x14ac:dyDescent="0.2">
      <c r="A334" s="83" t="s">
        <v>155</v>
      </c>
      <c r="B334" s="83">
        <v>14</v>
      </c>
      <c r="C334" s="84">
        <v>676.31404730999998</v>
      </c>
      <c r="D334" s="84">
        <v>654.53157333000001</v>
      </c>
      <c r="E334" s="84">
        <v>138.67338501</v>
      </c>
      <c r="F334" s="84">
        <v>138.67338501</v>
      </c>
    </row>
    <row r="335" spans="1:6" ht="12.75" customHeight="1" x14ac:dyDescent="0.2">
      <c r="A335" s="83" t="s">
        <v>155</v>
      </c>
      <c r="B335" s="83">
        <v>15</v>
      </c>
      <c r="C335" s="84">
        <v>672.79593555999998</v>
      </c>
      <c r="D335" s="84">
        <v>657.55463010000005</v>
      </c>
      <c r="E335" s="84">
        <v>139.31386979999999</v>
      </c>
      <c r="F335" s="84">
        <v>139.31386979999999</v>
      </c>
    </row>
    <row r="336" spans="1:6" ht="12.75" customHeight="1" x14ac:dyDescent="0.2">
      <c r="A336" s="83" t="s">
        <v>155</v>
      </c>
      <c r="B336" s="83">
        <v>16</v>
      </c>
      <c r="C336" s="84">
        <v>688.10491775000003</v>
      </c>
      <c r="D336" s="84">
        <v>667.48061170999995</v>
      </c>
      <c r="E336" s="84">
        <v>141.41685386</v>
      </c>
      <c r="F336" s="84">
        <v>141.41685386</v>
      </c>
    </row>
    <row r="337" spans="1:6" ht="12.75" customHeight="1" x14ac:dyDescent="0.2">
      <c r="A337" s="83" t="s">
        <v>155</v>
      </c>
      <c r="B337" s="83">
        <v>17</v>
      </c>
      <c r="C337" s="84">
        <v>682.85075463999999</v>
      </c>
      <c r="D337" s="84">
        <v>661.07913972999995</v>
      </c>
      <c r="E337" s="84">
        <v>140.06059569999999</v>
      </c>
      <c r="F337" s="84">
        <v>140.06059569999999</v>
      </c>
    </row>
    <row r="338" spans="1:6" ht="12.75" customHeight="1" x14ac:dyDescent="0.2">
      <c r="A338" s="83" t="s">
        <v>155</v>
      </c>
      <c r="B338" s="83">
        <v>18</v>
      </c>
      <c r="C338" s="84">
        <v>689.02574546999995</v>
      </c>
      <c r="D338" s="84">
        <v>667.18250723999995</v>
      </c>
      <c r="E338" s="84">
        <v>141.35369548</v>
      </c>
      <c r="F338" s="84">
        <v>141.35369548</v>
      </c>
    </row>
    <row r="339" spans="1:6" ht="12.75" customHeight="1" x14ac:dyDescent="0.2">
      <c r="A339" s="83" t="s">
        <v>155</v>
      </c>
      <c r="B339" s="83">
        <v>19</v>
      </c>
      <c r="C339" s="84">
        <v>627.82186172000002</v>
      </c>
      <c r="D339" s="84">
        <v>606.79003260000002</v>
      </c>
      <c r="E339" s="84">
        <v>128.55854665999999</v>
      </c>
      <c r="F339" s="84">
        <v>128.55854665999999</v>
      </c>
    </row>
    <row r="340" spans="1:6" ht="12.75" customHeight="1" x14ac:dyDescent="0.2">
      <c r="A340" s="83" t="s">
        <v>155</v>
      </c>
      <c r="B340" s="83">
        <v>20</v>
      </c>
      <c r="C340" s="84">
        <v>565.21521987000006</v>
      </c>
      <c r="D340" s="84">
        <v>544.42423478000001</v>
      </c>
      <c r="E340" s="84">
        <v>115.34531655000001</v>
      </c>
      <c r="F340" s="84">
        <v>115.34531655000001</v>
      </c>
    </row>
    <row r="341" spans="1:6" ht="12.75" customHeight="1" x14ac:dyDescent="0.2">
      <c r="A341" s="83" t="s">
        <v>155</v>
      </c>
      <c r="B341" s="83">
        <v>21</v>
      </c>
      <c r="C341" s="84">
        <v>569.35880644999997</v>
      </c>
      <c r="D341" s="84">
        <v>547.95219312999996</v>
      </c>
      <c r="E341" s="84">
        <v>116.09277312</v>
      </c>
      <c r="F341" s="84">
        <v>116.09277312</v>
      </c>
    </row>
    <row r="342" spans="1:6" ht="12.75" customHeight="1" x14ac:dyDescent="0.2">
      <c r="A342" s="83" t="s">
        <v>155</v>
      </c>
      <c r="B342" s="83">
        <v>22</v>
      </c>
      <c r="C342" s="84">
        <v>585.92649553000001</v>
      </c>
      <c r="D342" s="84">
        <v>562.91820053000004</v>
      </c>
      <c r="E342" s="84">
        <v>119.26357036</v>
      </c>
      <c r="F342" s="84">
        <v>119.26357036</v>
      </c>
    </row>
    <row r="343" spans="1:6" ht="12.75" customHeight="1" x14ac:dyDescent="0.2">
      <c r="A343" s="83" t="s">
        <v>155</v>
      </c>
      <c r="B343" s="83">
        <v>23</v>
      </c>
      <c r="C343" s="84">
        <v>590.42134317</v>
      </c>
      <c r="D343" s="84">
        <v>568.12508098000001</v>
      </c>
      <c r="E343" s="84">
        <v>120.36673447</v>
      </c>
      <c r="F343" s="84">
        <v>120.36673447</v>
      </c>
    </row>
    <row r="344" spans="1:6" ht="12.75" customHeight="1" x14ac:dyDescent="0.2">
      <c r="A344" s="83" t="s">
        <v>155</v>
      </c>
      <c r="B344" s="83">
        <v>24</v>
      </c>
      <c r="C344" s="84">
        <v>652.01219954999999</v>
      </c>
      <c r="D344" s="84">
        <v>629.32187357999999</v>
      </c>
      <c r="E344" s="84">
        <v>133.33229141000001</v>
      </c>
      <c r="F344" s="84">
        <v>133.33229141000001</v>
      </c>
    </row>
    <row r="345" spans="1:6" ht="12.75" customHeight="1" x14ac:dyDescent="0.2">
      <c r="A345" s="83" t="s">
        <v>156</v>
      </c>
      <c r="B345" s="83">
        <v>1</v>
      </c>
      <c r="C345" s="84">
        <v>804.49850600000002</v>
      </c>
      <c r="D345" s="84">
        <v>780.88353996000001</v>
      </c>
      <c r="E345" s="84">
        <v>165.44314774</v>
      </c>
      <c r="F345" s="84">
        <v>165.44314774</v>
      </c>
    </row>
    <row r="346" spans="1:6" ht="12.75" customHeight="1" x14ac:dyDescent="0.2">
      <c r="A346" s="83" t="s">
        <v>156</v>
      </c>
      <c r="B346" s="83">
        <v>2</v>
      </c>
      <c r="C346" s="84">
        <v>825.20887703000005</v>
      </c>
      <c r="D346" s="84">
        <v>801.33003483000005</v>
      </c>
      <c r="E346" s="84">
        <v>169.77507727</v>
      </c>
      <c r="F346" s="84">
        <v>169.77507727</v>
      </c>
    </row>
    <row r="347" spans="1:6" ht="12.75" customHeight="1" x14ac:dyDescent="0.2">
      <c r="A347" s="83" t="s">
        <v>156</v>
      </c>
      <c r="B347" s="83">
        <v>3</v>
      </c>
      <c r="C347" s="84">
        <v>852.16031025999996</v>
      </c>
      <c r="D347" s="84">
        <v>828.39710257000002</v>
      </c>
      <c r="E347" s="84">
        <v>175.50968513000001</v>
      </c>
      <c r="F347" s="84">
        <v>175.50968513000001</v>
      </c>
    </row>
    <row r="348" spans="1:6" ht="12.75" customHeight="1" x14ac:dyDescent="0.2">
      <c r="A348" s="83" t="s">
        <v>156</v>
      </c>
      <c r="B348" s="83">
        <v>4</v>
      </c>
      <c r="C348" s="84">
        <v>849.84154177000005</v>
      </c>
      <c r="D348" s="84">
        <v>829.47876697000004</v>
      </c>
      <c r="E348" s="84">
        <v>175.73885369999999</v>
      </c>
      <c r="F348" s="84">
        <v>175.73885369999999</v>
      </c>
    </row>
    <row r="349" spans="1:6" ht="12.75" customHeight="1" x14ac:dyDescent="0.2">
      <c r="A349" s="83" t="s">
        <v>156</v>
      </c>
      <c r="B349" s="83">
        <v>5</v>
      </c>
      <c r="C349" s="84">
        <v>844.45641625999997</v>
      </c>
      <c r="D349" s="84">
        <v>823.51002201999995</v>
      </c>
      <c r="E349" s="84">
        <v>174.47427594999999</v>
      </c>
      <c r="F349" s="84">
        <v>174.47427594999999</v>
      </c>
    </row>
    <row r="350" spans="1:6" ht="12.75" customHeight="1" x14ac:dyDescent="0.2">
      <c r="A350" s="83" t="s">
        <v>156</v>
      </c>
      <c r="B350" s="83">
        <v>6</v>
      </c>
      <c r="C350" s="84">
        <v>833.89376818999995</v>
      </c>
      <c r="D350" s="84">
        <v>811.62249692</v>
      </c>
      <c r="E350" s="84">
        <v>171.95570631999999</v>
      </c>
      <c r="F350" s="84">
        <v>171.95570631999999</v>
      </c>
    </row>
    <row r="351" spans="1:6" ht="12.75" customHeight="1" x14ac:dyDescent="0.2">
      <c r="A351" s="83" t="s">
        <v>156</v>
      </c>
      <c r="B351" s="83">
        <v>7</v>
      </c>
      <c r="C351" s="84">
        <v>813.88722499999994</v>
      </c>
      <c r="D351" s="84">
        <v>792.02303683000002</v>
      </c>
      <c r="E351" s="84">
        <v>167.80323516999999</v>
      </c>
      <c r="F351" s="84">
        <v>167.80323516999999</v>
      </c>
    </row>
    <row r="352" spans="1:6" ht="12.75" customHeight="1" x14ac:dyDescent="0.2">
      <c r="A352" s="83" t="s">
        <v>156</v>
      </c>
      <c r="B352" s="83">
        <v>8</v>
      </c>
      <c r="C352" s="84">
        <v>814.71171217999995</v>
      </c>
      <c r="D352" s="84">
        <v>792.91219880999995</v>
      </c>
      <c r="E352" s="84">
        <v>167.99161889999999</v>
      </c>
      <c r="F352" s="84">
        <v>167.99161889999999</v>
      </c>
    </row>
    <row r="353" spans="1:6" ht="12.75" customHeight="1" x14ac:dyDescent="0.2">
      <c r="A353" s="83" t="s">
        <v>156</v>
      </c>
      <c r="B353" s="83">
        <v>9</v>
      </c>
      <c r="C353" s="84">
        <v>762.90429701000005</v>
      </c>
      <c r="D353" s="84">
        <v>741.53499525999996</v>
      </c>
      <c r="E353" s="84">
        <v>157.106505</v>
      </c>
      <c r="F353" s="84">
        <v>157.106505</v>
      </c>
    </row>
    <row r="354" spans="1:6" ht="12.75" customHeight="1" x14ac:dyDescent="0.2">
      <c r="A354" s="83" t="s">
        <v>156</v>
      </c>
      <c r="B354" s="83">
        <v>10</v>
      </c>
      <c r="C354" s="84">
        <v>740.99022787000001</v>
      </c>
      <c r="D354" s="84">
        <v>719.82236186</v>
      </c>
      <c r="E354" s="84">
        <v>152.50632297999999</v>
      </c>
      <c r="F354" s="84">
        <v>152.50632297999999</v>
      </c>
    </row>
    <row r="355" spans="1:6" ht="12.75" customHeight="1" x14ac:dyDescent="0.2">
      <c r="A355" s="83" t="s">
        <v>156</v>
      </c>
      <c r="B355" s="83">
        <v>11</v>
      </c>
      <c r="C355" s="84">
        <v>728.57043498999997</v>
      </c>
      <c r="D355" s="84">
        <v>704.14573852000001</v>
      </c>
      <c r="E355" s="84">
        <v>149.18496995000001</v>
      </c>
      <c r="F355" s="84">
        <v>149.18496995000001</v>
      </c>
    </row>
    <row r="356" spans="1:6" ht="12.75" customHeight="1" x14ac:dyDescent="0.2">
      <c r="A356" s="83" t="s">
        <v>156</v>
      </c>
      <c r="B356" s="83">
        <v>12</v>
      </c>
      <c r="C356" s="84">
        <v>693.48294749000002</v>
      </c>
      <c r="D356" s="84">
        <v>666.47064088000002</v>
      </c>
      <c r="E356" s="84">
        <v>141.20287476999999</v>
      </c>
      <c r="F356" s="84">
        <v>141.20287476999999</v>
      </c>
    </row>
    <row r="357" spans="1:6" ht="12.75" customHeight="1" x14ac:dyDescent="0.2">
      <c r="A357" s="83" t="s">
        <v>156</v>
      </c>
      <c r="B357" s="83">
        <v>13</v>
      </c>
      <c r="C357" s="84">
        <v>617.98075114999995</v>
      </c>
      <c r="D357" s="84">
        <v>593.31088189000002</v>
      </c>
      <c r="E357" s="84">
        <v>125.70276471</v>
      </c>
      <c r="F357" s="84">
        <v>125.70276471</v>
      </c>
    </row>
    <row r="358" spans="1:6" ht="12.75" customHeight="1" x14ac:dyDescent="0.2">
      <c r="A358" s="83" t="s">
        <v>156</v>
      </c>
      <c r="B358" s="83">
        <v>14</v>
      </c>
      <c r="C358" s="84">
        <v>597.19567418999998</v>
      </c>
      <c r="D358" s="84">
        <v>573.18153675999997</v>
      </c>
      <c r="E358" s="84">
        <v>121.43802861</v>
      </c>
      <c r="F358" s="84">
        <v>121.43802861</v>
      </c>
    </row>
    <row r="359" spans="1:6" ht="12.75" customHeight="1" x14ac:dyDescent="0.2">
      <c r="A359" s="83" t="s">
        <v>156</v>
      </c>
      <c r="B359" s="83">
        <v>15</v>
      </c>
      <c r="C359" s="84">
        <v>604.71048764</v>
      </c>
      <c r="D359" s="84">
        <v>582.25483839000003</v>
      </c>
      <c r="E359" s="84">
        <v>123.36035826</v>
      </c>
      <c r="F359" s="84">
        <v>123.36035826</v>
      </c>
    </row>
    <row r="360" spans="1:6" ht="12.75" customHeight="1" x14ac:dyDescent="0.2">
      <c r="A360" s="83" t="s">
        <v>156</v>
      </c>
      <c r="B360" s="83">
        <v>16</v>
      </c>
      <c r="C360" s="84">
        <v>616.08422705999999</v>
      </c>
      <c r="D360" s="84">
        <v>594.78767551999999</v>
      </c>
      <c r="E360" s="84">
        <v>126.01564796</v>
      </c>
      <c r="F360" s="84">
        <v>126.01564796</v>
      </c>
    </row>
    <row r="361" spans="1:6" ht="12.75" customHeight="1" x14ac:dyDescent="0.2">
      <c r="A361" s="83" t="s">
        <v>156</v>
      </c>
      <c r="B361" s="83">
        <v>17</v>
      </c>
      <c r="C361" s="84">
        <v>609.93394706000004</v>
      </c>
      <c r="D361" s="84">
        <v>590.50254100999996</v>
      </c>
      <c r="E361" s="84">
        <v>125.10777105</v>
      </c>
      <c r="F361" s="84">
        <v>125.10777105</v>
      </c>
    </row>
    <row r="362" spans="1:6" ht="12.75" customHeight="1" x14ac:dyDescent="0.2">
      <c r="A362" s="83" t="s">
        <v>156</v>
      </c>
      <c r="B362" s="83">
        <v>18</v>
      </c>
      <c r="C362" s="84">
        <v>621.56750208999995</v>
      </c>
      <c r="D362" s="84">
        <v>601.70652170999995</v>
      </c>
      <c r="E362" s="84">
        <v>127.48152045</v>
      </c>
      <c r="F362" s="84">
        <v>127.48152045</v>
      </c>
    </row>
    <row r="363" spans="1:6" ht="12.75" customHeight="1" x14ac:dyDescent="0.2">
      <c r="A363" s="83" t="s">
        <v>156</v>
      </c>
      <c r="B363" s="83">
        <v>19</v>
      </c>
      <c r="C363" s="84">
        <v>619.76425541000003</v>
      </c>
      <c r="D363" s="84">
        <v>599.65829510000003</v>
      </c>
      <c r="E363" s="84">
        <v>127.04756962</v>
      </c>
      <c r="F363" s="84">
        <v>127.04756962</v>
      </c>
    </row>
    <row r="364" spans="1:6" ht="12.75" customHeight="1" x14ac:dyDescent="0.2">
      <c r="A364" s="83" t="s">
        <v>156</v>
      </c>
      <c r="B364" s="83">
        <v>20</v>
      </c>
      <c r="C364" s="84">
        <v>631.02107995999995</v>
      </c>
      <c r="D364" s="84">
        <v>610.82601241999998</v>
      </c>
      <c r="E364" s="84">
        <v>129.41363602000001</v>
      </c>
      <c r="F364" s="84">
        <v>129.41363602000001</v>
      </c>
    </row>
    <row r="365" spans="1:6" ht="12.75" customHeight="1" x14ac:dyDescent="0.2">
      <c r="A365" s="83" t="s">
        <v>156</v>
      </c>
      <c r="B365" s="83">
        <v>21</v>
      </c>
      <c r="C365" s="84">
        <v>619.52677676999997</v>
      </c>
      <c r="D365" s="84">
        <v>599.43935789</v>
      </c>
      <c r="E365" s="84">
        <v>127.00118413</v>
      </c>
      <c r="F365" s="84">
        <v>127.00118413</v>
      </c>
    </row>
    <row r="366" spans="1:6" ht="12.75" customHeight="1" x14ac:dyDescent="0.2">
      <c r="A366" s="83" t="s">
        <v>156</v>
      </c>
      <c r="B366" s="83">
        <v>22</v>
      </c>
      <c r="C366" s="84">
        <v>622.33194621999996</v>
      </c>
      <c r="D366" s="84">
        <v>602.29052856999999</v>
      </c>
      <c r="E366" s="84">
        <v>127.60525199999999</v>
      </c>
      <c r="F366" s="84">
        <v>127.60525199999999</v>
      </c>
    </row>
    <row r="367" spans="1:6" ht="12.75" customHeight="1" x14ac:dyDescent="0.2">
      <c r="A367" s="83" t="s">
        <v>156</v>
      </c>
      <c r="B367" s="83">
        <v>23</v>
      </c>
      <c r="C367" s="84">
        <v>637.13088528000003</v>
      </c>
      <c r="D367" s="84">
        <v>622.76933116999999</v>
      </c>
      <c r="E367" s="84">
        <v>131.94402646</v>
      </c>
      <c r="F367" s="84">
        <v>131.94402646</v>
      </c>
    </row>
    <row r="368" spans="1:6" ht="12.75" customHeight="1" x14ac:dyDescent="0.2">
      <c r="A368" s="83" t="s">
        <v>156</v>
      </c>
      <c r="B368" s="83">
        <v>24</v>
      </c>
      <c r="C368" s="84">
        <v>715.64423687999999</v>
      </c>
      <c r="D368" s="84">
        <v>695.83930093000004</v>
      </c>
      <c r="E368" s="84">
        <v>147.42511318999999</v>
      </c>
      <c r="F368" s="84">
        <v>147.42511318999999</v>
      </c>
    </row>
    <row r="369" spans="1:6" ht="12.75" customHeight="1" x14ac:dyDescent="0.2">
      <c r="A369" s="83" t="s">
        <v>157</v>
      </c>
      <c r="B369" s="83">
        <v>1</v>
      </c>
      <c r="C369" s="84">
        <v>745.87068399999998</v>
      </c>
      <c r="D369" s="84">
        <v>722.83621767</v>
      </c>
      <c r="E369" s="84">
        <v>153.14485839</v>
      </c>
      <c r="F369" s="84">
        <v>153.14485839</v>
      </c>
    </row>
    <row r="370" spans="1:6" ht="12.75" customHeight="1" x14ac:dyDescent="0.2">
      <c r="A370" s="83" t="s">
        <v>157</v>
      </c>
      <c r="B370" s="83">
        <v>2</v>
      </c>
      <c r="C370" s="84">
        <v>786.05460685000003</v>
      </c>
      <c r="D370" s="84">
        <v>761.98241270000005</v>
      </c>
      <c r="E370" s="84">
        <v>161.43862999999999</v>
      </c>
      <c r="F370" s="84">
        <v>161.43862999999999</v>
      </c>
    </row>
    <row r="371" spans="1:6" ht="12.75" customHeight="1" x14ac:dyDescent="0.2">
      <c r="A371" s="83" t="s">
        <v>157</v>
      </c>
      <c r="B371" s="83">
        <v>3</v>
      </c>
      <c r="C371" s="84">
        <v>778.01718595</v>
      </c>
      <c r="D371" s="84">
        <v>752.77405195999995</v>
      </c>
      <c r="E371" s="84">
        <v>159.48768583</v>
      </c>
      <c r="F371" s="84">
        <v>159.48768583</v>
      </c>
    </row>
    <row r="372" spans="1:6" ht="12.75" customHeight="1" x14ac:dyDescent="0.2">
      <c r="A372" s="83" t="s">
        <v>157</v>
      </c>
      <c r="B372" s="83">
        <v>4</v>
      </c>
      <c r="C372" s="84">
        <v>771.07621422</v>
      </c>
      <c r="D372" s="84">
        <v>749.46703811999998</v>
      </c>
      <c r="E372" s="84">
        <v>158.78704002000001</v>
      </c>
      <c r="F372" s="84">
        <v>158.78704002000001</v>
      </c>
    </row>
    <row r="373" spans="1:6" ht="12.75" customHeight="1" x14ac:dyDescent="0.2">
      <c r="A373" s="83" t="s">
        <v>157</v>
      </c>
      <c r="B373" s="83">
        <v>5</v>
      </c>
      <c r="C373" s="84">
        <v>768.04565874000002</v>
      </c>
      <c r="D373" s="84">
        <v>752.30022094000003</v>
      </c>
      <c r="E373" s="84">
        <v>159.38729685999999</v>
      </c>
      <c r="F373" s="84">
        <v>159.38729685999999</v>
      </c>
    </row>
    <row r="374" spans="1:6" ht="12.75" customHeight="1" x14ac:dyDescent="0.2">
      <c r="A374" s="83" t="s">
        <v>157</v>
      </c>
      <c r="B374" s="83">
        <v>6</v>
      </c>
      <c r="C374" s="84">
        <v>774.80846583000005</v>
      </c>
      <c r="D374" s="84">
        <v>753.26218845000005</v>
      </c>
      <c r="E374" s="84">
        <v>159.59110565</v>
      </c>
      <c r="F374" s="84">
        <v>159.59110565</v>
      </c>
    </row>
    <row r="375" spans="1:6" ht="12.75" customHeight="1" x14ac:dyDescent="0.2">
      <c r="A375" s="83" t="s">
        <v>157</v>
      </c>
      <c r="B375" s="83">
        <v>7</v>
      </c>
      <c r="C375" s="84">
        <v>765.37378288000002</v>
      </c>
      <c r="D375" s="84">
        <v>742.86779061000004</v>
      </c>
      <c r="E375" s="84">
        <v>157.38887983000001</v>
      </c>
      <c r="F375" s="84">
        <v>157.38887983000001</v>
      </c>
    </row>
    <row r="376" spans="1:6" ht="12.75" customHeight="1" x14ac:dyDescent="0.2">
      <c r="A376" s="83" t="s">
        <v>157</v>
      </c>
      <c r="B376" s="83">
        <v>8</v>
      </c>
      <c r="C376" s="84">
        <v>752.46579869000004</v>
      </c>
      <c r="D376" s="84">
        <v>736.98687631999996</v>
      </c>
      <c r="E376" s="84">
        <v>156.14291046</v>
      </c>
      <c r="F376" s="84">
        <v>156.14291046</v>
      </c>
    </row>
    <row r="377" spans="1:6" ht="12.75" customHeight="1" x14ac:dyDescent="0.2">
      <c r="A377" s="83" t="s">
        <v>157</v>
      </c>
      <c r="B377" s="83">
        <v>9</v>
      </c>
      <c r="C377" s="84">
        <v>717.30186804000004</v>
      </c>
      <c r="D377" s="84">
        <v>697.64386630000001</v>
      </c>
      <c r="E377" s="84">
        <v>147.80744032999999</v>
      </c>
      <c r="F377" s="84">
        <v>147.80744032999999</v>
      </c>
    </row>
    <row r="378" spans="1:6" ht="12.75" customHeight="1" x14ac:dyDescent="0.2">
      <c r="A378" s="83" t="s">
        <v>157</v>
      </c>
      <c r="B378" s="83">
        <v>10</v>
      </c>
      <c r="C378" s="84">
        <v>679.14054066000006</v>
      </c>
      <c r="D378" s="84">
        <v>660.86020619999999</v>
      </c>
      <c r="E378" s="84">
        <v>140.01421099999999</v>
      </c>
      <c r="F378" s="84">
        <v>140.01421099999999</v>
      </c>
    </row>
    <row r="379" spans="1:6" ht="12.75" customHeight="1" x14ac:dyDescent="0.2">
      <c r="A379" s="83" t="s">
        <v>157</v>
      </c>
      <c r="B379" s="83">
        <v>11</v>
      </c>
      <c r="C379" s="84">
        <v>673.16528362999998</v>
      </c>
      <c r="D379" s="84">
        <v>657.23051009999995</v>
      </c>
      <c r="E379" s="84">
        <v>139.24519959</v>
      </c>
      <c r="F379" s="84">
        <v>139.24519959</v>
      </c>
    </row>
    <row r="380" spans="1:6" ht="12.75" customHeight="1" x14ac:dyDescent="0.2">
      <c r="A380" s="83" t="s">
        <v>157</v>
      </c>
      <c r="B380" s="83">
        <v>12</v>
      </c>
      <c r="C380" s="84">
        <v>688.83325879999995</v>
      </c>
      <c r="D380" s="84">
        <v>668.05579007999995</v>
      </c>
      <c r="E380" s="84">
        <v>141.53871495000001</v>
      </c>
      <c r="F380" s="84">
        <v>141.53871495000001</v>
      </c>
    </row>
    <row r="381" spans="1:6" ht="12.75" customHeight="1" x14ac:dyDescent="0.2">
      <c r="A381" s="83" t="s">
        <v>157</v>
      </c>
      <c r="B381" s="83">
        <v>13</v>
      </c>
      <c r="C381" s="84">
        <v>683.49124323000001</v>
      </c>
      <c r="D381" s="84">
        <v>663.08098730999995</v>
      </c>
      <c r="E381" s="84">
        <v>140.48472036000001</v>
      </c>
      <c r="F381" s="84">
        <v>140.48472036000001</v>
      </c>
    </row>
    <row r="382" spans="1:6" ht="12.75" customHeight="1" x14ac:dyDescent="0.2">
      <c r="A382" s="83" t="s">
        <v>157</v>
      </c>
      <c r="B382" s="83">
        <v>14</v>
      </c>
      <c r="C382" s="84">
        <v>660.70760503999998</v>
      </c>
      <c r="D382" s="84">
        <v>640.34611927000003</v>
      </c>
      <c r="E382" s="84">
        <v>135.66796095999999</v>
      </c>
      <c r="F382" s="84">
        <v>135.66796095999999</v>
      </c>
    </row>
    <row r="383" spans="1:6" ht="12.75" customHeight="1" x14ac:dyDescent="0.2">
      <c r="A383" s="83" t="s">
        <v>157</v>
      </c>
      <c r="B383" s="83">
        <v>15</v>
      </c>
      <c r="C383" s="84">
        <v>661.97105692000002</v>
      </c>
      <c r="D383" s="84">
        <v>642.16966616000002</v>
      </c>
      <c r="E383" s="84">
        <v>136.05430966</v>
      </c>
      <c r="F383" s="84">
        <v>136.05430966</v>
      </c>
    </row>
    <row r="384" spans="1:6" ht="12.75" customHeight="1" x14ac:dyDescent="0.2">
      <c r="A384" s="83" t="s">
        <v>157</v>
      </c>
      <c r="B384" s="83">
        <v>16</v>
      </c>
      <c r="C384" s="84">
        <v>664.00091741999995</v>
      </c>
      <c r="D384" s="84">
        <v>647.05670716999998</v>
      </c>
      <c r="E384" s="84">
        <v>137.08971045999999</v>
      </c>
      <c r="F384" s="84">
        <v>137.08971045999999</v>
      </c>
    </row>
    <row r="385" spans="1:6" ht="12.75" customHeight="1" x14ac:dyDescent="0.2">
      <c r="A385" s="83" t="s">
        <v>157</v>
      </c>
      <c r="B385" s="83">
        <v>17</v>
      </c>
      <c r="C385" s="84">
        <v>667.05859344999999</v>
      </c>
      <c r="D385" s="84">
        <v>650.89743688999999</v>
      </c>
      <c r="E385" s="84">
        <v>137.90343285</v>
      </c>
      <c r="F385" s="84">
        <v>137.90343285</v>
      </c>
    </row>
    <row r="386" spans="1:6" ht="12.75" customHeight="1" x14ac:dyDescent="0.2">
      <c r="A386" s="83" t="s">
        <v>157</v>
      </c>
      <c r="B386" s="83">
        <v>18</v>
      </c>
      <c r="C386" s="84">
        <v>674.99410519000003</v>
      </c>
      <c r="D386" s="84">
        <v>652.79466127000001</v>
      </c>
      <c r="E386" s="84">
        <v>138.30539134</v>
      </c>
      <c r="F386" s="84">
        <v>138.30539134</v>
      </c>
    </row>
    <row r="387" spans="1:6" ht="12.75" customHeight="1" x14ac:dyDescent="0.2">
      <c r="A387" s="83" t="s">
        <v>157</v>
      </c>
      <c r="B387" s="83">
        <v>19</v>
      </c>
      <c r="C387" s="84">
        <v>672.05907614</v>
      </c>
      <c r="D387" s="84">
        <v>649.98766419000003</v>
      </c>
      <c r="E387" s="84">
        <v>137.71068238999999</v>
      </c>
      <c r="F387" s="84">
        <v>137.71068238999999</v>
      </c>
    </row>
    <row r="388" spans="1:6" ht="12.75" customHeight="1" x14ac:dyDescent="0.2">
      <c r="A388" s="83" t="s">
        <v>157</v>
      </c>
      <c r="B388" s="83">
        <v>20</v>
      </c>
      <c r="C388" s="84">
        <v>676.75017904000003</v>
      </c>
      <c r="D388" s="84">
        <v>654.77892431999999</v>
      </c>
      <c r="E388" s="84">
        <v>138.72579042999999</v>
      </c>
      <c r="F388" s="84">
        <v>138.72579042999999</v>
      </c>
    </row>
    <row r="389" spans="1:6" ht="12.75" customHeight="1" x14ac:dyDescent="0.2">
      <c r="A389" s="83" t="s">
        <v>157</v>
      </c>
      <c r="B389" s="83">
        <v>21</v>
      </c>
      <c r="C389" s="84">
        <v>666.59655445999999</v>
      </c>
      <c r="D389" s="84">
        <v>644.89046476999999</v>
      </c>
      <c r="E389" s="84">
        <v>136.63075602999999</v>
      </c>
      <c r="F389" s="84">
        <v>136.63075602999999</v>
      </c>
    </row>
    <row r="390" spans="1:6" ht="12.75" customHeight="1" x14ac:dyDescent="0.2">
      <c r="A390" s="83" t="s">
        <v>157</v>
      </c>
      <c r="B390" s="83">
        <v>22</v>
      </c>
      <c r="C390" s="84">
        <v>660.90036077000002</v>
      </c>
      <c r="D390" s="84">
        <v>638.94879802000003</v>
      </c>
      <c r="E390" s="84">
        <v>135.37191523999999</v>
      </c>
      <c r="F390" s="84">
        <v>135.37191523999999</v>
      </c>
    </row>
    <row r="391" spans="1:6" ht="12.75" customHeight="1" x14ac:dyDescent="0.2">
      <c r="A391" s="83" t="s">
        <v>157</v>
      </c>
      <c r="B391" s="83">
        <v>23</v>
      </c>
      <c r="C391" s="84">
        <v>678.72592802999998</v>
      </c>
      <c r="D391" s="84">
        <v>655.93698003999998</v>
      </c>
      <c r="E391" s="84">
        <v>138.97114375999999</v>
      </c>
      <c r="F391" s="84">
        <v>138.97114375999999</v>
      </c>
    </row>
    <row r="392" spans="1:6" ht="12.75" customHeight="1" x14ac:dyDescent="0.2">
      <c r="A392" s="83" t="s">
        <v>157</v>
      </c>
      <c r="B392" s="83">
        <v>24</v>
      </c>
      <c r="C392" s="84">
        <v>692.63822886000003</v>
      </c>
      <c r="D392" s="84">
        <v>670.71102287999997</v>
      </c>
      <c r="E392" s="84">
        <v>142.10127012000001</v>
      </c>
      <c r="F392" s="84">
        <v>142.10127012000001</v>
      </c>
    </row>
    <row r="393" spans="1:6" ht="12.75" customHeight="1" x14ac:dyDescent="0.2">
      <c r="A393" s="83" t="s">
        <v>158</v>
      </c>
      <c r="B393" s="83">
        <v>1</v>
      </c>
      <c r="C393" s="84">
        <v>759.28048325999998</v>
      </c>
      <c r="D393" s="84">
        <v>744.29880729000001</v>
      </c>
      <c r="E393" s="84">
        <v>157.69206448</v>
      </c>
      <c r="F393" s="84">
        <v>157.69206448</v>
      </c>
    </row>
    <row r="394" spans="1:6" ht="12.75" customHeight="1" x14ac:dyDescent="0.2">
      <c r="A394" s="83" t="s">
        <v>158</v>
      </c>
      <c r="B394" s="83">
        <v>2</v>
      </c>
      <c r="C394" s="84">
        <v>776.11857263000002</v>
      </c>
      <c r="D394" s="84">
        <v>761.63038764999999</v>
      </c>
      <c r="E394" s="84">
        <v>161.36404764</v>
      </c>
      <c r="F394" s="84">
        <v>161.36404764</v>
      </c>
    </row>
    <row r="395" spans="1:6" ht="12.75" customHeight="1" x14ac:dyDescent="0.2">
      <c r="A395" s="83" t="s">
        <v>158</v>
      </c>
      <c r="B395" s="83">
        <v>3</v>
      </c>
      <c r="C395" s="84">
        <v>795.99688015000004</v>
      </c>
      <c r="D395" s="84">
        <v>774.29825373000006</v>
      </c>
      <c r="E395" s="84">
        <v>164.04794547</v>
      </c>
      <c r="F395" s="84">
        <v>164.04794547</v>
      </c>
    </row>
    <row r="396" spans="1:6" ht="12.75" customHeight="1" x14ac:dyDescent="0.2">
      <c r="A396" s="83" t="s">
        <v>158</v>
      </c>
      <c r="B396" s="83">
        <v>4</v>
      </c>
      <c r="C396" s="84">
        <v>805.68289731000004</v>
      </c>
      <c r="D396" s="84">
        <v>782.00974391</v>
      </c>
      <c r="E396" s="84">
        <v>165.68175274999999</v>
      </c>
      <c r="F396" s="84">
        <v>165.68175274999999</v>
      </c>
    </row>
    <row r="397" spans="1:6" ht="12.75" customHeight="1" x14ac:dyDescent="0.2">
      <c r="A397" s="83" t="s">
        <v>158</v>
      </c>
      <c r="B397" s="83">
        <v>5</v>
      </c>
      <c r="C397" s="84">
        <v>805.04079148000005</v>
      </c>
      <c r="D397" s="84">
        <v>779.06978137999999</v>
      </c>
      <c r="E397" s="84">
        <v>165.05887286000001</v>
      </c>
      <c r="F397" s="84">
        <v>165.05887286000001</v>
      </c>
    </row>
    <row r="398" spans="1:6" ht="12.75" customHeight="1" x14ac:dyDescent="0.2">
      <c r="A398" s="83" t="s">
        <v>158</v>
      </c>
      <c r="B398" s="83">
        <v>6</v>
      </c>
      <c r="C398" s="84">
        <v>802.15599374999999</v>
      </c>
      <c r="D398" s="84">
        <v>774.83666858000004</v>
      </c>
      <c r="E398" s="84">
        <v>164.16201760000001</v>
      </c>
      <c r="F398" s="84">
        <v>164.16201760000001</v>
      </c>
    </row>
    <row r="399" spans="1:6" ht="12.75" customHeight="1" x14ac:dyDescent="0.2">
      <c r="A399" s="83" t="s">
        <v>158</v>
      </c>
      <c r="B399" s="83">
        <v>7</v>
      </c>
      <c r="C399" s="84">
        <v>786.66685029999996</v>
      </c>
      <c r="D399" s="84">
        <v>759.49385871000004</v>
      </c>
      <c r="E399" s="84">
        <v>160.91138849999999</v>
      </c>
      <c r="F399" s="84">
        <v>160.91138849999999</v>
      </c>
    </row>
    <row r="400" spans="1:6" ht="12.75" customHeight="1" x14ac:dyDescent="0.2">
      <c r="A400" s="83" t="s">
        <v>158</v>
      </c>
      <c r="B400" s="83">
        <v>8</v>
      </c>
      <c r="C400" s="84">
        <v>739.85118244</v>
      </c>
      <c r="D400" s="84">
        <v>714.04694675999997</v>
      </c>
      <c r="E400" s="84">
        <v>151.28270537</v>
      </c>
      <c r="F400" s="84">
        <v>151.28270537</v>
      </c>
    </row>
    <row r="401" spans="1:6" ht="12.75" customHeight="1" x14ac:dyDescent="0.2">
      <c r="A401" s="83" t="s">
        <v>158</v>
      </c>
      <c r="B401" s="83">
        <v>9</v>
      </c>
      <c r="C401" s="84">
        <v>714.50605783000003</v>
      </c>
      <c r="D401" s="84">
        <v>688.44847857000002</v>
      </c>
      <c r="E401" s="84">
        <v>145.85924471999999</v>
      </c>
      <c r="F401" s="84">
        <v>145.85924471999999</v>
      </c>
    </row>
    <row r="402" spans="1:6" ht="12.75" customHeight="1" x14ac:dyDescent="0.2">
      <c r="A402" s="83" t="s">
        <v>158</v>
      </c>
      <c r="B402" s="83">
        <v>10</v>
      </c>
      <c r="C402" s="84">
        <v>685.54345756999999</v>
      </c>
      <c r="D402" s="84">
        <v>660.43607224000004</v>
      </c>
      <c r="E402" s="84">
        <v>139.92435116999999</v>
      </c>
      <c r="F402" s="84">
        <v>139.92435116999999</v>
      </c>
    </row>
    <row r="403" spans="1:6" ht="12.75" customHeight="1" x14ac:dyDescent="0.2">
      <c r="A403" s="83" t="s">
        <v>158</v>
      </c>
      <c r="B403" s="83">
        <v>11</v>
      </c>
      <c r="C403" s="84">
        <v>675.60465851000004</v>
      </c>
      <c r="D403" s="84">
        <v>651.96378046999996</v>
      </c>
      <c r="E403" s="84">
        <v>138.12935544000001</v>
      </c>
      <c r="F403" s="84">
        <v>138.12935544000001</v>
      </c>
    </row>
    <row r="404" spans="1:6" ht="12.75" customHeight="1" x14ac:dyDescent="0.2">
      <c r="A404" s="83" t="s">
        <v>158</v>
      </c>
      <c r="B404" s="83">
        <v>12</v>
      </c>
      <c r="C404" s="84">
        <v>651.79508663000001</v>
      </c>
      <c r="D404" s="84">
        <v>628.55323898999995</v>
      </c>
      <c r="E404" s="84">
        <v>133.16944340000001</v>
      </c>
      <c r="F404" s="84">
        <v>133.16944340000001</v>
      </c>
    </row>
    <row r="405" spans="1:6" ht="12.75" customHeight="1" x14ac:dyDescent="0.2">
      <c r="A405" s="83" t="s">
        <v>158</v>
      </c>
      <c r="B405" s="83">
        <v>13</v>
      </c>
      <c r="C405" s="84">
        <v>643.32238874999996</v>
      </c>
      <c r="D405" s="84">
        <v>619.29192602000001</v>
      </c>
      <c r="E405" s="84">
        <v>131.20728043</v>
      </c>
      <c r="F405" s="84">
        <v>131.20728043</v>
      </c>
    </row>
    <row r="406" spans="1:6" ht="12.75" customHeight="1" x14ac:dyDescent="0.2">
      <c r="A406" s="83" t="s">
        <v>158</v>
      </c>
      <c r="B406" s="83">
        <v>14</v>
      </c>
      <c r="C406" s="84">
        <v>627.39427271</v>
      </c>
      <c r="D406" s="84">
        <v>603.44102466000004</v>
      </c>
      <c r="E406" s="84">
        <v>127.8490037</v>
      </c>
      <c r="F406" s="84">
        <v>127.8490037</v>
      </c>
    </row>
    <row r="407" spans="1:6" ht="12.75" customHeight="1" x14ac:dyDescent="0.2">
      <c r="A407" s="83" t="s">
        <v>158</v>
      </c>
      <c r="B407" s="83">
        <v>15</v>
      </c>
      <c r="C407" s="84">
        <v>624.40961388999995</v>
      </c>
      <c r="D407" s="84">
        <v>599.64070832000004</v>
      </c>
      <c r="E407" s="84">
        <v>127.04384357000001</v>
      </c>
      <c r="F407" s="84">
        <v>127.04384357000001</v>
      </c>
    </row>
    <row r="408" spans="1:6" ht="12.75" customHeight="1" x14ac:dyDescent="0.2">
      <c r="A408" s="83" t="s">
        <v>158</v>
      </c>
      <c r="B408" s="83">
        <v>16</v>
      </c>
      <c r="C408" s="84">
        <v>642.85301920999996</v>
      </c>
      <c r="D408" s="84">
        <v>616.66609998000001</v>
      </c>
      <c r="E408" s="84">
        <v>130.65095557000001</v>
      </c>
      <c r="F408" s="84">
        <v>130.65095557000001</v>
      </c>
    </row>
    <row r="409" spans="1:6" ht="12.75" customHeight="1" x14ac:dyDescent="0.2">
      <c r="A409" s="83" t="s">
        <v>158</v>
      </c>
      <c r="B409" s="83">
        <v>17</v>
      </c>
      <c r="C409" s="84">
        <v>657.11157180999999</v>
      </c>
      <c r="D409" s="84">
        <v>631.00138871000001</v>
      </c>
      <c r="E409" s="84">
        <v>133.68812457999999</v>
      </c>
      <c r="F409" s="84">
        <v>133.68812457999999</v>
      </c>
    </row>
    <row r="410" spans="1:6" ht="12.75" customHeight="1" x14ac:dyDescent="0.2">
      <c r="A410" s="83" t="s">
        <v>158</v>
      </c>
      <c r="B410" s="83">
        <v>18</v>
      </c>
      <c r="C410" s="84">
        <v>665.06566887999998</v>
      </c>
      <c r="D410" s="84">
        <v>638.57673266999996</v>
      </c>
      <c r="E410" s="84">
        <v>135.29308702</v>
      </c>
      <c r="F410" s="84">
        <v>135.29308702</v>
      </c>
    </row>
    <row r="411" spans="1:6" ht="12.75" customHeight="1" x14ac:dyDescent="0.2">
      <c r="A411" s="83" t="s">
        <v>158</v>
      </c>
      <c r="B411" s="83">
        <v>19</v>
      </c>
      <c r="C411" s="84">
        <v>669.98793479000005</v>
      </c>
      <c r="D411" s="84">
        <v>643.19693490999998</v>
      </c>
      <c r="E411" s="84">
        <v>136.27195359999999</v>
      </c>
      <c r="F411" s="84">
        <v>136.27195359999999</v>
      </c>
    </row>
    <row r="412" spans="1:6" ht="12.75" customHeight="1" x14ac:dyDescent="0.2">
      <c r="A412" s="83" t="s">
        <v>158</v>
      </c>
      <c r="B412" s="83">
        <v>20</v>
      </c>
      <c r="C412" s="84">
        <v>678.81483567999999</v>
      </c>
      <c r="D412" s="84">
        <v>653.87045745</v>
      </c>
      <c r="E412" s="84">
        <v>138.53331663</v>
      </c>
      <c r="F412" s="84">
        <v>138.53331663</v>
      </c>
    </row>
    <row r="413" spans="1:6" ht="12.75" customHeight="1" x14ac:dyDescent="0.2">
      <c r="A413" s="83" t="s">
        <v>158</v>
      </c>
      <c r="B413" s="83">
        <v>21</v>
      </c>
      <c r="C413" s="84">
        <v>664.00173643999995</v>
      </c>
      <c r="D413" s="84">
        <v>639.43298937999998</v>
      </c>
      <c r="E413" s="84">
        <v>135.47449922999999</v>
      </c>
      <c r="F413" s="84">
        <v>135.47449922999999</v>
      </c>
    </row>
    <row r="414" spans="1:6" ht="12.75" customHeight="1" x14ac:dyDescent="0.2">
      <c r="A414" s="83" t="s">
        <v>158</v>
      </c>
      <c r="B414" s="83">
        <v>22</v>
      </c>
      <c r="C414" s="84">
        <v>658.60316862000002</v>
      </c>
      <c r="D414" s="84">
        <v>636.38399877999996</v>
      </c>
      <c r="E414" s="84">
        <v>134.82851993</v>
      </c>
      <c r="F414" s="84">
        <v>134.82851993</v>
      </c>
    </row>
    <row r="415" spans="1:6" ht="12.75" customHeight="1" x14ac:dyDescent="0.2">
      <c r="A415" s="83" t="s">
        <v>158</v>
      </c>
      <c r="B415" s="83">
        <v>23</v>
      </c>
      <c r="C415" s="84">
        <v>673.14354438999999</v>
      </c>
      <c r="D415" s="84">
        <v>652.98097200999996</v>
      </c>
      <c r="E415" s="84">
        <v>138.34486437000001</v>
      </c>
      <c r="F415" s="84">
        <v>138.34486437000001</v>
      </c>
    </row>
    <row r="416" spans="1:6" ht="12.75" customHeight="1" x14ac:dyDescent="0.2">
      <c r="A416" s="83" t="s">
        <v>158</v>
      </c>
      <c r="B416" s="83">
        <v>24</v>
      </c>
      <c r="C416" s="84">
        <v>678.53739629999995</v>
      </c>
      <c r="D416" s="84">
        <v>658.25804853</v>
      </c>
      <c r="E416" s="84">
        <v>139.46290067000001</v>
      </c>
      <c r="F416" s="84">
        <v>139.46290067000001</v>
      </c>
    </row>
    <row r="417" spans="1:6" ht="12.75" customHeight="1" x14ac:dyDescent="0.2">
      <c r="A417" s="83" t="s">
        <v>159</v>
      </c>
      <c r="B417" s="83">
        <v>1</v>
      </c>
      <c r="C417" s="84">
        <v>779.96358166000005</v>
      </c>
      <c r="D417" s="84">
        <v>758.78781481999999</v>
      </c>
      <c r="E417" s="84">
        <v>160.76180137</v>
      </c>
      <c r="F417" s="84">
        <v>160.76180137</v>
      </c>
    </row>
    <row r="418" spans="1:6" ht="12.75" customHeight="1" x14ac:dyDescent="0.2">
      <c r="A418" s="83" t="s">
        <v>159</v>
      </c>
      <c r="B418" s="83">
        <v>2</v>
      </c>
      <c r="C418" s="84">
        <v>806.65008591000003</v>
      </c>
      <c r="D418" s="84">
        <v>785.42052359000002</v>
      </c>
      <c r="E418" s="84">
        <v>166.40438306999999</v>
      </c>
      <c r="F418" s="84">
        <v>166.40438306999999</v>
      </c>
    </row>
    <row r="419" spans="1:6" ht="12.75" customHeight="1" x14ac:dyDescent="0.2">
      <c r="A419" s="83" t="s">
        <v>159</v>
      </c>
      <c r="B419" s="83">
        <v>3</v>
      </c>
      <c r="C419" s="84">
        <v>820.13057936999996</v>
      </c>
      <c r="D419" s="84">
        <v>798.86648081999999</v>
      </c>
      <c r="E419" s="84">
        <v>169.25313244</v>
      </c>
      <c r="F419" s="84">
        <v>169.25313244</v>
      </c>
    </row>
    <row r="420" spans="1:6" ht="12.75" customHeight="1" x14ac:dyDescent="0.2">
      <c r="A420" s="83" t="s">
        <v>159</v>
      </c>
      <c r="B420" s="83">
        <v>4</v>
      </c>
      <c r="C420" s="84">
        <v>829.82302990999995</v>
      </c>
      <c r="D420" s="84">
        <v>808.29286887000001</v>
      </c>
      <c r="E420" s="84">
        <v>171.25026930999999</v>
      </c>
      <c r="F420" s="84">
        <v>171.25026930999999</v>
      </c>
    </row>
    <row r="421" spans="1:6" ht="12.75" customHeight="1" x14ac:dyDescent="0.2">
      <c r="A421" s="83" t="s">
        <v>159</v>
      </c>
      <c r="B421" s="83">
        <v>5</v>
      </c>
      <c r="C421" s="84">
        <v>826.36112308999998</v>
      </c>
      <c r="D421" s="84">
        <v>804.26363931000003</v>
      </c>
      <c r="E421" s="84">
        <v>170.39661011000001</v>
      </c>
      <c r="F421" s="84">
        <v>170.39661011000001</v>
      </c>
    </row>
    <row r="422" spans="1:6" ht="12.75" customHeight="1" x14ac:dyDescent="0.2">
      <c r="A422" s="83" t="s">
        <v>159</v>
      </c>
      <c r="B422" s="83">
        <v>6</v>
      </c>
      <c r="C422" s="84">
        <v>828.28684490000001</v>
      </c>
      <c r="D422" s="84">
        <v>806.11185284999999</v>
      </c>
      <c r="E422" s="84">
        <v>170.78818484000001</v>
      </c>
      <c r="F422" s="84">
        <v>170.78818484000001</v>
      </c>
    </row>
    <row r="423" spans="1:6" ht="12.75" customHeight="1" x14ac:dyDescent="0.2">
      <c r="A423" s="83" t="s">
        <v>159</v>
      </c>
      <c r="B423" s="83">
        <v>7</v>
      </c>
      <c r="C423" s="84">
        <v>843.78562604000001</v>
      </c>
      <c r="D423" s="84">
        <v>821.42064400000004</v>
      </c>
      <c r="E423" s="84">
        <v>174.03160650999999</v>
      </c>
      <c r="F423" s="84">
        <v>174.03160650999999</v>
      </c>
    </row>
    <row r="424" spans="1:6" ht="12.75" customHeight="1" x14ac:dyDescent="0.2">
      <c r="A424" s="83" t="s">
        <v>159</v>
      </c>
      <c r="B424" s="83">
        <v>8</v>
      </c>
      <c r="C424" s="84">
        <v>887.24930830000005</v>
      </c>
      <c r="D424" s="84">
        <v>864.56488658000001</v>
      </c>
      <c r="E424" s="84">
        <v>183.17243088999999</v>
      </c>
      <c r="F424" s="84">
        <v>183.17243088999999</v>
      </c>
    </row>
    <row r="425" spans="1:6" ht="12.75" customHeight="1" x14ac:dyDescent="0.2">
      <c r="A425" s="83" t="s">
        <v>159</v>
      </c>
      <c r="B425" s="83">
        <v>9</v>
      </c>
      <c r="C425" s="84">
        <v>837.54640079000001</v>
      </c>
      <c r="D425" s="84">
        <v>820.53170618000001</v>
      </c>
      <c r="E425" s="84">
        <v>173.84327027</v>
      </c>
      <c r="F425" s="84">
        <v>173.84327027</v>
      </c>
    </row>
    <row r="426" spans="1:6" ht="12.75" customHeight="1" x14ac:dyDescent="0.2">
      <c r="A426" s="83" t="s">
        <v>159</v>
      </c>
      <c r="B426" s="83">
        <v>10</v>
      </c>
      <c r="C426" s="84">
        <v>811.60905106999996</v>
      </c>
      <c r="D426" s="84">
        <v>789.7591175</v>
      </c>
      <c r="E426" s="84">
        <v>167.32358625000001</v>
      </c>
      <c r="F426" s="84">
        <v>167.32358625000001</v>
      </c>
    </row>
    <row r="427" spans="1:6" ht="12.75" customHeight="1" x14ac:dyDescent="0.2">
      <c r="A427" s="83" t="s">
        <v>159</v>
      </c>
      <c r="B427" s="83">
        <v>11</v>
      </c>
      <c r="C427" s="84">
        <v>795.03352235</v>
      </c>
      <c r="D427" s="84">
        <v>776.39830226000004</v>
      </c>
      <c r="E427" s="84">
        <v>164.49287562999999</v>
      </c>
      <c r="F427" s="84">
        <v>164.49287562999999</v>
      </c>
    </row>
    <row r="428" spans="1:6" ht="12.75" customHeight="1" x14ac:dyDescent="0.2">
      <c r="A428" s="83" t="s">
        <v>159</v>
      </c>
      <c r="B428" s="83">
        <v>12</v>
      </c>
      <c r="C428" s="84">
        <v>738.53161679000004</v>
      </c>
      <c r="D428" s="84">
        <v>717.81240683999999</v>
      </c>
      <c r="E428" s="84">
        <v>152.08048063000001</v>
      </c>
      <c r="F428" s="84">
        <v>152.08048063000001</v>
      </c>
    </row>
    <row r="429" spans="1:6" ht="12.75" customHeight="1" x14ac:dyDescent="0.2">
      <c r="A429" s="83" t="s">
        <v>159</v>
      </c>
      <c r="B429" s="83">
        <v>13</v>
      </c>
      <c r="C429" s="84">
        <v>664.57288751999999</v>
      </c>
      <c r="D429" s="84">
        <v>649.19645912999999</v>
      </c>
      <c r="E429" s="84">
        <v>137.54305245</v>
      </c>
      <c r="F429" s="84">
        <v>137.54305245</v>
      </c>
    </row>
    <row r="430" spans="1:6" ht="12.75" customHeight="1" x14ac:dyDescent="0.2">
      <c r="A430" s="83" t="s">
        <v>159</v>
      </c>
      <c r="B430" s="83">
        <v>14</v>
      </c>
      <c r="C430" s="84">
        <v>629.81477413000005</v>
      </c>
      <c r="D430" s="84">
        <v>615.38477711999997</v>
      </c>
      <c r="E430" s="84">
        <v>130.37948603999999</v>
      </c>
      <c r="F430" s="84">
        <v>130.37948603999999</v>
      </c>
    </row>
    <row r="431" spans="1:6" ht="12.75" customHeight="1" x14ac:dyDescent="0.2">
      <c r="A431" s="83" t="s">
        <v>159</v>
      </c>
      <c r="B431" s="83">
        <v>15</v>
      </c>
      <c r="C431" s="84">
        <v>630.92388856000002</v>
      </c>
      <c r="D431" s="84">
        <v>615.48028776000001</v>
      </c>
      <c r="E431" s="84">
        <v>130.39972155000001</v>
      </c>
      <c r="F431" s="84">
        <v>130.39972155000001</v>
      </c>
    </row>
    <row r="432" spans="1:6" ht="12.75" customHeight="1" x14ac:dyDescent="0.2">
      <c r="A432" s="83" t="s">
        <v>159</v>
      </c>
      <c r="B432" s="83">
        <v>16</v>
      </c>
      <c r="C432" s="84">
        <v>637.49491737000005</v>
      </c>
      <c r="D432" s="84">
        <v>621.82521169999995</v>
      </c>
      <c r="E432" s="84">
        <v>131.74399907</v>
      </c>
      <c r="F432" s="84">
        <v>131.74399907</v>
      </c>
    </row>
    <row r="433" spans="1:6" ht="12.75" customHeight="1" x14ac:dyDescent="0.2">
      <c r="A433" s="83" t="s">
        <v>159</v>
      </c>
      <c r="B433" s="83">
        <v>17</v>
      </c>
      <c r="C433" s="84">
        <v>639.11577475000001</v>
      </c>
      <c r="D433" s="84">
        <v>618.80808540999999</v>
      </c>
      <c r="E433" s="84">
        <v>131.10477076000001</v>
      </c>
      <c r="F433" s="84">
        <v>131.10477076000001</v>
      </c>
    </row>
    <row r="434" spans="1:6" ht="12.75" customHeight="1" x14ac:dyDescent="0.2">
      <c r="A434" s="83" t="s">
        <v>159</v>
      </c>
      <c r="B434" s="83">
        <v>18</v>
      </c>
      <c r="C434" s="84">
        <v>642.46365953999998</v>
      </c>
      <c r="D434" s="84">
        <v>622.07928030000005</v>
      </c>
      <c r="E434" s="84">
        <v>131.79782772999999</v>
      </c>
      <c r="F434" s="84">
        <v>131.79782772999999</v>
      </c>
    </row>
    <row r="435" spans="1:6" ht="12.75" customHeight="1" x14ac:dyDescent="0.2">
      <c r="A435" s="83" t="s">
        <v>159</v>
      </c>
      <c r="B435" s="83">
        <v>19</v>
      </c>
      <c r="C435" s="84">
        <v>634.93439405000004</v>
      </c>
      <c r="D435" s="84">
        <v>619.33865863999995</v>
      </c>
      <c r="E435" s="84">
        <v>131.21718150999999</v>
      </c>
      <c r="F435" s="84">
        <v>131.21718150999999</v>
      </c>
    </row>
    <row r="436" spans="1:6" ht="12.75" customHeight="1" x14ac:dyDescent="0.2">
      <c r="A436" s="83" t="s">
        <v>159</v>
      </c>
      <c r="B436" s="83">
        <v>20</v>
      </c>
      <c r="C436" s="84">
        <v>644.28328102</v>
      </c>
      <c r="D436" s="84">
        <v>622.84180057000003</v>
      </c>
      <c r="E436" s="84">
        <v>131.95938031</v>
      </c>
      <c r="F436" s="84">
        <v>131.95938031</v>
      </c>
    </row>
    <row r="437" spans="1:6" ht="12.75" customHeight="1" x14ac:dyDescent="0.2">
      <c r="A437" s="83" t="s">
        <v>159</v>
      </c>
      <c r="B437" s="83">
        <v>21</v>
      </c>
      <c r="C437" s="84">
        <v>642.98359359000005</v>
      </c>
      <c r="D437" s="84">
        <v>621.59655735000001</v>
      </c>
      <c r="E437" s="84">
        <v>131.69555485000001</v>
      </c>
      <c r="F437" s="84">
        <v>131.69555485000001</v>
      </c>
    </row>
    <row r="438" spans="1:6" ht="12.75" customHeight="1" x14ac:dyDescent="0.2">
      <c r="A438" s="83" t="s">
        <v>159</v>
      </c>
      <c r="B438" s="83">
        <v>22</v>
      </c>
      <c r="C438" s="84">
        <v>641.03153756999995</v>
      </c>
      <c r="D438" s="84">
        <v>619.41930282999999</v>
      </c>
      <c r="E438" s="84">
        <v>131.23426731999999</v>
      </c>
      <c r="F438" s="84">
        <v>131.23426731999999</v>
      </c>
    </row>
    <row r="439" spans="1:6" ht="12.75" customHeight="1" x14ac:dyDescent="0.2">
      <c r="A439" s="83" t="s">
        <v>159</v>
      </c>
      <c r="B439" s="83">
        <v>23</v>
      </c>
      <c r="C439" s="84">
        <v>638.48273823</v>
      </c>
      <c r="D439" s="84">
        <v>621.47979751000003</v>
      </c>
      <c r="E439" s="84">
        <v>131.67081734000001</v>
      </c>
      <c r="F439" s="84">
        <v>131.67081734000001</v>
      </c>
    </row>
    <row r="440" spans="1:6" ht="12.75" customHeight="1" x14ac:dyDescent="0.2">
      <c r="A440" s="83" t="s">
        <v>159</v>
      </c>
      <c r="B440" s="83">
        <v>24</v>
      </c>
      <c r="C440" s="84">
        <v>703.88280262000001</v>
      </c>
      <c r="D440" s="84">
        <v>683.20583036999994</v>
      </c>
      <c r="E440" s="84">
        <v>144.74850262000001</v>
      </c>
      <c r="F440" s="84">
        <v>144.74850262000001</v>
      </c>
    </row>
    <row r="441" spans="1:6" ht="12.75" customHeight="1" x14ac:dyDescent="0.2">
      <c r="A441" s="83" t="s">
        <v>160</v>
      </c>
      <c r="B441" s="83">
        <v>1</v>
      </c>
      <c r="C441" s="84">
        <v>781.92331944</v>
      </c>
      <c r="D441" s="84">
        <v>760.74669911000001</v>
      </c>
      <c r="E441" s="84">
        <v>161.17682354999999</v>
      </c>
      <c r="F441" s="84">
        <v>161.17682354999999</v>
      </c>
    </row>
    <row r="442" spans="1:6" ht="12.75" customHeight="1" x14ac:dyDescent="0.2">
      <c r="A442" s="83" t="s">
        <v>160</v>
      </c>
      <c r="B442" s="83">
        <v>2</v>
      </c>
      <c r="C442" s="84">
        <v>817.69574364000005</v>
      </c>
      <c r="D442" s="84">
        <v>797.10793307999995</v>
      </c>
      <c r="E442" s="84">
        <v>168.88055489000001</v>
      </c>
      <c r="F442" s="84">
        <v>168.88055489000001</v>
      </c>
    </row>
    <row r="443" spans="1:6" ht="12.75" customHeight="1" x14ac:dyDescent="0.2">
      <c r="A443" s="83" t="s">
        <v>160</v>
      </c>
      <c r="B443" s="83">
        <v>3</v>
      </c>
      <c r="C443" s="84">
        <v>835.93399450000004</v>
      </c>
      <c r="D443" s="84">
        <v>815.60757768999997</v>
      </c>
      <c r="E443" s="84">
        <v>172.80001186999999</v>
      </c>
      <c r="F443" s="84">
        <v>172.80001186999999</v>
      </c>
    </row>
    <row r="444" spans="1:6" ht="12.75" customHeight="1" x14ac:dyDescent="0.2">
      <c r="A444" s="83" t="s">
        <v>160</v>
      </c>
      <c r="B444" s="83">
        <v>4</v>
      </c>
      <c r="C444" s="84">
        <v>836.09048728000005</v>
      </c>
      <c r="D444" s="84">
        <v>815.78402281000001</v>
      </c>
      <c r="E444" s="84">
        <v>172.83739469</v>
      </c>
      <c r="F444" s="84">
        <v>172.83739469</v>
      </c>
    </row>
    <row r="445" spans="1:6" ht="12.75" customHeight="1" x14ac:dyDescent="0.2">
      <c r="A445" s="83" t="s">
        <v>160</v>
      </c>
      <c r="B445" s="83">
        <v>5</v>
      </c>
      <c r="C445" s="84">
        <v>846.93678621000004</v>
      </c>
      <c r="D445" s="84">
        <v>826.56647258999999</v>
      </c>
      <c r="E445" s="84">
        <v>175.12183576999999</v>
      </c>
      <c r="F445" s="84">
        <v>175.12183576999999</v>
      </c>
    </row>
    <row r="446" spans="1:6" ht="12.75" customHeight="1" x14ac:dyDescent="0.2">
      <c r="A446" s="83" t="s">
        <v>160</v>
      </c>
      <c r="B446" s="83">
        <v>6</v>
      </c>
      <c r="C446" s="84">
        <v>841.11661949999996</v>
      </c>
      <c r="D446" s="84">
        <v>820.41283779000003</v>
      </c>
      <c r="E446" s="84">
        <v>173.81808602999999</v>
      </c>
      <c r="F446" s="84">
        <v>173.81808602999999</v>
      </c>
    </row>
    <row r="447" spans="1:6" ht="12.75" customHeight="1" x14ac:dyDescent="0.2">
      <c r="A447" s="83" t="s">
        <v>160</v>
      </c>
      <c r="B447" s="83">
        <v>7</v>
      </c>
      <c r="C447" s="84">
        <v>843.98111408</v>
      </c>
      <c r="D447" s="84">
        <v>823.52905813999996</v>
      </c>
      <c r="E447" s="84">
        <v>174.47830906999999</v>
      </c>
      <c r="F447" s="84">
        <v>174.47830906999999</v>
      </c>
    </row>
    <row r="448" spans="1:6" ht="12.75" customHeight="1" x14ac:dyDescent="0.2">
      <c r="A448" s="83" t="s">
        <v>160</v>
      </c>
      <c r="B448" s="83">
        <v>8</v>
      </c>
      <c r="C448" s="84">
        <v>846.29864785999996</v>
      </c>
      <c r="D448" s="84">
        <v>826.08236636000004</v>
      </c>
      <c r="E448" s="84">
        <v>175.01926982000001</v>
      </c>
      <c r="F448" s="84">
        <v>175.01926982000001</v>
      </c>
    </row>
    <row r="449" spans="1:6" ht="12.75" customHeight="1" x14ac:dyDescent="0.2">
      <c r="A449" s="83" t="s">
        <v>160</v>
      </c>
      <c r="B449" s="83">
        <v>9</v>
      </c>
      <c r="C449" s="84">
        <v>793.03284836</v>
      </c>
      <c r="D449" s="84">
        <v>773.17198671999995</v>
      </c>
      <c r="E449" s="84">
        <v>163.80932709999999</v>
      </c>
      <c r="F449" s="84">
        <v>163.80932709999999</v>
      </c>
    </row>
    <row r="450" spans="1:6" ht="12.75" customHeight="1" x14ac:dyDescent="0.2">
      <c r="A450" s="83" t="s">
        <v>160</v>
      </c>
      <c r="B450" s="83">
        <v>10</v>
      </c>
      <c r="C450" s="84">
        <v>776.63878829999999</v>
      </c>
      <c r="D450" s="84">
        <v>756.92094464000002</v>
      </c>
      <c r="E450" s="84">
        <v>160.36627392</v>
      </c>
      <c r="F450" s="84">
        <v>160.36627392</v>
      </c>
    </row>
    <row r="451" spans="1:6" ht="12.75" customHeight="1" x14ac:dyDescent="0.2">
      <c r="A451" s="83" t="s">
        <v>160</v>
      </c>
      <c r="B451" s="83">
        <v>11</v>
      </c>
      <c r="C451" s="84">
        <v>774.38908059000005</v>
      </c>
      <c r="D451" s="84">
        <v>754.59874063999996</v>
      </c>
      <c r="E451" s="84">
        <v>159.87427643000001</v>
      </c>
      <c r="F451" s="84">
        <v>159.87427643000001</v>
      </c>
    </row>
    <row r="452" spans="1:6" ht="12.75" customHeight="1" x14ac:dyDescent="0.2">
      <c r="A452" s="83" t="s">
        <v>160</v>
      </c>
      <c r="B452" s="83">
        <v>12</v>
      </c>
      <c r="C452" s="84">
        <v>730.74651148999999</v>
      </c>
      <c r="D452" s="84">
        <v>711.12206781999998</v>
      </c>
      <c r="E452" s="84">
        <v>150.66302118999999</v>
      </c>
      <c r="F452" s="84">
        <v>150.66302118999999</v>
      </c>
    </row>
    <row r="453" spans="1:6" ht="12.75" customHeight="1" x14ac:dyDescent="0.2">
      <c r="A453" s="83" t="s">
        <v>160</v>
      </c>
      <c r="B453" s="83">
        <v>13</v>
      </c>
      <c r="C453" s="84">
        <v>655.52997245999995</v>
      </c>
      <c r="D453" s="84">
        <v>636.82585872000004</v>
      </c>
      <c r="E453" s="84">
        <v>134.92213529</v>
      </c>
      <c r="F453" s="84">
        <v>134.92213529</v>
      </c>
    </row>
    <row r="454" spans="1:6" ht="12.75" customHeight="1" x14ac:dyDescent="0.2">
      <c r="A454" s="83" t="s">
        <v>160</v>
      </c>
      <c r="B454" s="83">
        <v>14</v>
      </c>
      <c r="C454" s="84">
        <v>635.00960797000005</v>
      </c>
      <c r="D454" s="84">
        <v>615.89598839999996</v>
      </c>
      <c r="E454" s="84">
        <v>130.48779464</v>
      </c>
      <c r="F454" s="84">
        <v>130.48779464</v>
      </c>
    </row>
    <row r="455" spans="1:6" ht="12.75" customHeight="1" x14ac:dyDescent="0.2">
      <c r="A455" s="83" t="s">
        <v>160</v>
      </c>
      <c r="B455" s="83">
        <v>15</v>
      </c>
      <c r="C455" s="84">
        <v>635.38732474000005</v>
      </c>
      <c r="D455" s="84">
        <v>615.34094433999996</v>
      </c>
      <c r="E455" s="84">
        <v>130.37019934</v>
      </c>
      <c r="F455" s="84">
        <v>130.37019934</v>
      </c>
    </row>
    <row r="456" spans="1:6" ht="12.75" customHeight="1" x14ac:dyDescent="0.2">
      <c r="A456" s="83" t="s">
        <v>160</v>
      </c>
      <c r="B456" s="83">
        <v>16</v>
      </c>
      <c r="C456" s="84">
        <v>635.95644247999996</v>
      </c>
      <c r="D456" s="84">
        <v>615.97384796999995</v>
      </c>
      <c r="E456" s="84">
        <v>130.50429048000001</v>
      </c>
      <c r="F456" s="84">
        <v>130.50429048000001</v>
      </c>
    </row>
    <row r="457" spans="1:6" ht="12.75" customHeight="1" x14ac:dyDescent="0.2">
      <c r="A457" s="83" t="s">
        <v>160</v>
      </c>
      <c r="B457" s="83">
        <v>17</v>
      </c>
      <c r="C457" s="84">
        <v>624.37066485000003</v>
      </c>
      <c r="D457" s="84">
        <v>604.94592043</v>
      </c>
      <c r="E457" s="84">
        <v>128.16784086999999</v>
      </c>
      <c r="F457" s="84">
        <v>128.16784086999999</v>
      </c>
    </row>
    <row r="458" spans="1:6" ht="12.75" customHeight="1" x14ac:dyDescent="0.2">
      <c r="A458" s="83" t="s">
        <v>160</v>
      </c>
      <c r="B458" s="83">
        <v>18</v>
      </c>
      <c r="C458" s="84">
        <v>628.45500884</v>
      </c>
      <c r="D458" s="84">
        <v>608.53888167000002</v>
      </c>
      <c r="E458" s="84">
        <v>128.92906937999999</v>
      </c>
      <c r="F458" s="84">
        <v>128.92906937999999</v>
      </c>
    </row>
    <row r="459" spans="1:6" ht="12.75" customHeight="1" x14ac:dyDescent="0.2">
      <c r="A459" s="83" t="s">
        <v>160</v>
      </c>
      <c r="B459" s="83">
        <v>19</v>
      </c>
      <c r="C459" s="84">
        <v>628.01481779000005</v>
      </c>
      <c r="D459" s="84">
        <v>608.70620954000003</v>
      </c>
      <c r="E459" s="84">
        <v>128.96452056999999</v>
      </c>
      <c r="F459" s="84">
        <v>128.96452056999999</v>
      </c>
    </row>
    <row r="460" spans="1:6" ht="12.75" customHeight="1" x14ac:dyDescent="0.2">
      <c r="A460" s="83" t="s">
        <v>160</v>
      </c>
      <c r="B460" s="83">
        <v>20</v>
      </c>
      <c r="C460" s="84">
        <v>626.35747458000003</v>
      </c>
      <c r="D460" s="84">
        <v>607.32611816999997</v>
      </c>
      <c r="E460" s="84">
        <v>128.67212529</v>
      </c>
      <c r="F460" s="84">
        <v>128.67212529</v>
      </c>
    </row>
    <row r="461" spans="1:6" ht="12.75" customHeight="1" x14ac:dyDescent="0.2">
      <c r="A461" s="83" t="s">
        <v>160</v>
      </c>
      <c r="B461" s="83">
        <v>21</v>
      </c>
      <c r="C461" s="84">
        <v>622.71202784000002</v>
      </c>
      <c r="D461" s="84">
        <v>603.69915361000005</v>
      </c>
      <c r="E461" s="84">
        <v>127.90369260999999</v>
      </c>
      <c r="F461" s="84">
        <v>127.90369260999999</v>
      </c>
    </row>
    <row r="462" spans="1:6" ht="12.75" customHeight="1" x14ac:dyDescent="0.2">
      <c r="A462" s="83" t="s">
        <v>160</v>
      </c>
      <c r="B462" s="83">
        <v>22</v>
      </c>
      <c r="C462" s="84">
        <v>640.14962837999997</v>
      </c>
      <c r="D462" s="84">
        <v>620.48535525</v>
      </c>
      <c r="E462" s="84">
        <v>131.46012823000001</v>
      </c>
      <c r="F462" s="84">
        <v>131.46012823000001</v>
      </c>
    </row>
    <row r="463" spans="1:6" ht="12.75" customHeight="1" x14ac:dyDescent="0.2">
      <c r="A463" s="83" t="s">
        <v>160</v>
      </c>
      <c r="B463" s="83">
        <v>23</v>
      </c>
      <c r="C463" s="84">
        <v>641.03533120999998</v>
      </c>
      <c r="D463" s="84">
        <v>621.17385901</v>
      </c>
      <c r="E463" s="84">
        <v>131.60599919000001</v>
      </c>
      <c r="F463" s="84">
        <v>131.60599919000001</v>
      </c>
    </row>
    <row r="464" spans="1:6" ht="12.75" customHeight="1" x14ac:dyDescent="0.2">
      <c r="A464" s="83" t="s">
        <v>160</v>
      </c>
      <c r="B464" s="83">
        <v>24</v>
      </c>
      <c r="C464" s="84">
        <v>712.68545295000001</v>
      </c>
      <c r="D464" s="84">
        <v>692.19883062999997</v>
      </c>
      <c r="E464" s="84">
        <v>146.65381909000001</v>
      </c>
      <c r="F464" s="84">
        <v>146.65381909000001</v>
      </c>
    </row>
    <row r="465" spans="1:6" ht="12.75" customHeight="1" x14ac:dyDescent="0.2">
      <c r="A465" s="83" t="s">
        <v>161</v>
      </c>
      <c r="B465" s="83">
        <v>1</v>
      </c>
      <c r="C465" s="84">
        <v>719.24734082999998</v>
      </c>
      <c r="D465" s="84">
        <v>699.12345020999999</v>
      </c>
      <c r="E465" s="84">
        <v>148.12091476000001</v>
      </c>
      <c r="F465" s="84">
        <v>148.12091476000001</v>
      </c>
    </row>
    <row r="466" spans="1:6" ht="12.75" customHeight="1" x14ac:dyDescent="0.2">
      <c r="A466" s="83" t="s">
        <v>161</v>
      </c>
      <c r="B466" s="83">
        <v>2</v>
      </c>
      <c r="C466" s="84">
        <v>759.54686412000001</v>
      </c>
      <c r="D466" s="84">
        <v>739.18771489999995</v>
      </c>
      <c r="E466" s="84">
        <v>156.60919466999999</v>
      </c>
      <c r="F466" s="84">
        <v>156.60919466999999</v>
      </c>
    </row>
    <row r="467" spans="1:6" ht="12.75" customHeight="1" x14ac:dyDescent="0.2">
      <c r="A467" s="83" t="s">
        <v>161</v>
      </c>
      <c r="B467" s="83">
        <v>3</v>
      </c>
      <c r="C467" s="84">
        <v>767.21575461999998</v>
      </c>
      <c r="D467" s="84">
        <v>746.63332687000002</v>
      </c>
      <c r="E467" s="84">
        <v>158.18667123</v>
      </c>
      <c r="F467" s="84">
        <v>158.18667123</v>
      </c>
    </row>
    <row r="468" spans="1:6" ht="12.75" customHeight="1" x14ac:dyDescent="0.2">
      <c r="A468" s="83" t="s">
        <v>161</v>
      </c>
      <c r="B468" s="83">
        <v>4</v>
      </c>
      <c r="C468" s="84">
        <v>783.17645809999999</v>
      </c>
      <c r="D468" s="84">
        <v>762.64731758999994</v>
      </c>
      <c r="E468" s="84">
        <v>161.57950113999999</v>
      </c>
      <c r="F468" s="84">
        <v>161.57950113999999</v>
      </c>
    </row>
    <row r="469" spans="1:6" ht="12.75" customHeight="1" x14ac:dyDescent="0.2">
      <c r="A469" s="83" t="s">
        <v>161</v>
      </c>
      <c r="B469" s="83">
        <v>5</v>
      </c>
      <c r="C469" s="84">
        <v>792.40943488000005</v>
      </c>
      <c r="D469" s="84">
        <v>771.45570392000002</v>
      </c>
      <c r="E469" s="84">
        <v>163.44570408000001</v>
      </c>
      <c r="F469" s="84">
        <v>163.44570408000001</v>
      </c>
    </row>
    <row r="470" spans="1:6" ht="12.75" customHeight="1" x14ac:dyDescent="0.2">
      <c r="A470" s="83" t="s">
        <v>161</v>
      </c>
      <c r="B470" s="83">
        <v>6</v>
      </c>
      <c r="C470" s="84">
        <v>775.16430944000001</v>
      </c>
      <c r="D470" s="84">
        <v>754.40232566999998</v>
      </c>
      <c r="E470" s="84">
        <v>159.83266266000001</v>
      </c>
      <c r="F470" s="84">
        <v>159.83266266000001</v>
      </c>
    </row>
    <row r="471" spans="1:6" ht="12.75" customHeight="1" x14ac:dyDescent="0.2">
      <c r="A471" s="83" t="s">
        <v>161</v>
      </c>
      <c r="B471" s="83">
        <v>7</v>
      </c>
      <c r="C471" s="84">
        <v>773.88403170000004</v>
      </c>
      <c r="D471" s="84">
        <v>752.85310416000004</v>
      </c>
      <c r="E471" s="84">
        <v>159.50443435</v>
      </c>
      <c r="F471" s="84">
        <v>159.50443435</v>
      </c>
    </row>
    <row r="472" spans="1:6" ht="12.75" customHeight="1" x14ac:dyDescent="0.2">
      <c r="A472" s="83" t="s">
        <v>161</v>
      </c>
      <c r="B472" s="83">
        <v>8</v>
      </c>
      <c r="C472" s="84">
        <v>799.00006656999994</v>
      </c>
      <c r="D472" s="84">
        <v>778.20626045999995</v>
      </c>
      <c r="E472" s="84">
        <v>164.87592161000001</v>
      </c>
      <c r="F472" s="84">
        <v>164.87592161000001</v>
      </c>
    </row>
    <row r="473" spans="1:6" ht="12.75" customHeight="1" x14ac:dyDescent="0.2">
      <c r="A473" s="83" t="s">
        <v>161</v>
      </c>
      <c r="B473" s="83">
        <v>9</v>
      </c>
      <c r="C473" s="84">
        <v>775.44584953000003</v>
      </c>
      <c r="D473" s="84">
        <v>754.79864359999999</v>
      </c>
      <c r="E473" s="84">
        <v>159.91662919999999</v>
      </c>
      <c r="F473" s="84">
        <v>159.91662919999999</v>
      </c>
    </row>
    <row r="474" spans="1:6" ht="12.75" customHeight="1" x14ac:dyDescent="0.2">
      <c r="A474" s="83" t="s">
        <v>161</v>
      </c>
      <c r="B474" s="83">
        <v>10</v>
      </c>
      <c r="C474" s="84">
        <v>744.07945078</v>
      </c>
      <c r="D474" s="84">
        <v>723.23430961999998</v>
      </c>
      <c r="E474" s="84">
        <v>153.22920078999999</v>
      </c>
      <c r="F474" s="84">
        <v>153.22920078999999</v>
      </c>
    </row>
    <row r="475" spans="1:6" ht="12.75" customHeight="1" x14ac:dyDescent="0.2">
      <c r="A475" s="83" t="s">
        <v>161</v>
      </c>
      <c r="B475" s="83">
        <v>11</v>
      </c>
      <c r="C475" s="84">
        <v>701.97135431000004</v>
      </c>
      <c r="D475" s="84">
        <v>682.16861927000002</v>
      </c>
      <c r="E475" s="84">
        <v>144.52875222</v>
      </c>
      <c r="F475" s="84">
        <v>144.52875222</v>
      </c>
    </row>
    <row r="476" spans="1:6" ht="12.75" customHeight="1" x14ac:dyDescent="0.2">
      <c r="A476" s="83" t="s">
        <v>161</v>
      </c>
      <c r="B476" s="83">
        <v>12</v>
      </c>
      <c r="C476" s="84">
        <v>662.55819489999999</v>
      </c>
      <c r="D476" s="84">
        <v>643.14878298999997</v>
      </c>
      <c r="E476" s="84">
        <v>136.26175182</v>
      </c>
      <c r="F476" s="84">
        <v>136.26175182</v>
      </c>
    </row>
    <row r="477" spans="1:6" ht="12.75" customHeight="1" x14ac:dyDescent="0.2">
      <c r="A477" s="83" t="s">
        <v>161</v>
      </c>
      <c r="B477" s="83">
        <v>13</v>
      </c>
      <c r="C477" s="84">
        <v>625.92731219999996</v>
      </c>
      <c r="D477" s="84">
        <v>606.37344078000001</v>
      </c>
      <c r="E477" s="84">
        <v>128.47028476</v>
      </c>
      <c r="F477" s="84">
        <v>128.47028476</v>
      </c>
    </row>
    <row r="478" spans="1:6" ht="12.75" customHeight="1" x14ac:dyDescent="0.2">
      <c r="A478" s="83" t="s">
        <v>161</v>
      </c>
      <c r="B478" s="83">
        <v>14</v>
      </c>
      <c r="C478" s="84">
        <v>614.38140398999997</v>
      </c>
      <c r="D478" s="84">
        <v>594.76623569000003</v>
      </c>
      <c r="E478" s="84">
        <v>126.01110558000001</v>
      </c>
      <c r="F478" s="84">
        <v>126.01110558000001</v>
      </c>
    </row>
    <row r="479" spans="1:6" ht="12.75" customHeight="1" x14ac:dyDescent="0.2">
      <c r="A479" s="83" t="s">
        <v>161</v>
      </c>
      <c r="B479" s="83">
        <v>15</v>
      </c>
      <c r="C479" s="84">
        <v>613.08300617999998</v>
      </c>
      <c r="D479" s="84">
        <v>593.69341841999994</v>
      </c>
      <c r="E479" s="84">
        <v>125.78381142000001</v>
      </c>
      <c r="F479" s="84">
        <v>125.78381142000001</v>
      </c>
    </row>
    <row r="480" spans="1:6" ht="12.75" customHeight="1" x14ac:dyDescent="0.2">
      <c r="A480" s="83" t="s">
        <v>161</v>
      </c>
      <c r="B480" s="83">
        <v>16</v>
      </c>
      <c r="C480" s="84">
        <v>614.10583960999998</v>
      </c>
      <c r="D480" s="84">
        <v>594.52420312000004</v>
      </c>
      <c r="E480" s="84">
        <v>125.95982696</v>
      </c>
      <c r="F480" s="84">
        <v>125.95982696</v>
      </c>
    </row>
    <row r="481" spans="1:6" ht="12.75" customHeight="1" x14ac:dyDescent="0.2">
      <c r="A481" s="83" t="s">
        <v>161</v>
      </c>
      <c r="B481" s="83">
        <v>17</v>
      </c>
      <c r="C481" s="84">
        <v>609.56334905000006</v>
      </c>
      <c r="D481" s="84">
        <v>590.40935406000006</v>
      </c>
      <c r="E481" s="84">
        <v>125.08802784</v>
      </c>
      <c r="F481" s="84">
        <v>125.08802784</v>
      </c>
    </row>
    <row r="482" spans="1:6" ht="12.75" customHeight="1" x14ac:dyDescent="0.2">
      <c r="A482" s="83" t="s">
        <v>161</v>
      </c>
      <c r="B482" s="83">
        <v>18</v>
      </c>
      <c r="C482" s="84">
        <v>611.14930829000002</v>
      </c>
      <c r="D482" s="84">
        <v>591.56528442000001</v>
      </c>
      <c r="E482" s="84">
        <v>125.33293089</v>
      </c>
      <c r="F482" s="84">
        <v>125.33293089</v>
      </c>
    </row>
    <row r="483" spans="1:6" ht="12.75" customHeight="1" x14ac:dyDescent="0.2">
      <c r="A483" s="83" t="s">
        <v>161</v>
      </c>
      <c r="B483" s="83">
        <v>19</v>
      </c>
      <c r="C483" s="84">
        <v>607.84173597999995</v>
      </c>
      <c r="D483" s="84">
        <v>587.82783764999999</v>
      </c>
      <c r="E483" s="84">
        <v>124.54109071000001</v>
      </c>
      <c r="F483" s="84">
        <v>124.54109071000001</v>
      </c>
    </row>
    <row r="484" spans="1:6" ht="12.75" customHeight="1" x14ac:dyDescent="0.2">
      <c r="A484" s="83" t="s">
        <v>161</v>
      </c>
      <c r="B484" s="83">
        <v>20</v>
      </c>
      <c r="C484" s="84">
        <v>602.43169584999998</v>
      </c>
      <c r="D484" s="84">
        <v>582.74376015999997</v>
      </c>
      <c r="E484" s="84">
        <v>123.46394445999999</v>
      </c>
      <c r="F484" s="84">
        <v>123.46394445999999</v>
      </c>
    </row>
    <row r="485" spans="1:6" ht="12.75" customHeight="1" x14ac:dyDescent="0.2">
      <c r="A485" s="83" t="s">
        <v>161</v>
      </c>
      <c r="B485" s="83">
        <v>21</v>
      </c>
      <c r="C485" s="84">
        <v>595.21398951000003</v>
      </c>
      <c r="D485" s="84">
        <v>575.64225578000003</v>
      </c>
      <c r="E485" s="84">
        <v>121.9593728</v>
      </c>
      <c r="F485" s="84">
        <v>121.9593728</v>
      </c>
    </row>
    <row r="486" spans="1:6" ht="12.75" customHeight="1" x14ac:dyDescent="0.2">
      <c r="A486" s="83" t="s">
        <v>161</v>
      </c>
      <c r="B486" s="83">
        <v>22</v>
      </c>
      <c r="C486" s="84">
        <v>598.61335270999996</v>
      </c>
      <c r="D486" s="84">
        <v>579.60925574999999</v>
      </c>
      <c r="E486" s="84">
        <v>122.79984764</v>
      </c>
      <c r="F486" s="84">
        <v>122.79984764</v>
      </c>
    </row>
    <row r="487" spans="1:6" ht="12.75" customHeight="1" x14ac:dyDescent="0.2">
      <c r="A487" s="83" t="s">
        <v>161</v>
      </c>
      <c r="B487" s="83">
        <v>23</v>
      </c>
      <c r="C487" s="84">
        <v>609.72668100999999</v>
      </c>
      <c r="D487" s="84">
        <v>590.72755301999996</v>
      </c>
      <c r="E487" s="84">
        <v>125.15544358</v>
      </c>
      <c r="F487" s="84">
        <v>125.15544358</v>
      </c>
    </row>
    <row r="488" spans="1:6" ht="12.75" customHeight="1" x14ac:dyDescent="0.2">
      <c r="A488" s="83" t="s">
        <v>161</v>
      </c>
      <c r="B488" s="83">
        <v>24</v>
      </c>
      <c r="C488" s="84">
        <v>717.92058641999995</v>
      </c>
      <c r="D488" s="84">
        <v>698.45800201999998</v>
      </c>
      <c r="E488" s="84">
        <v>147.97992851000001</v>
      </c>
      <c r="F488" s="84">
        <v>147.97992851000001</v>
      </c>
    </row>
    <row r="489" spans="1:6" ht="12.75" customHeight="1" x14ac:dyDescent="0.2">
      <c r="A489" s="83" t="s">
        <v>162</v>
      </c>
      <c r="B489" s="83">
        <v>1</v>
      </c>
      <c r="C489" s="84">
        <v>780.24248762000002</v>
      </c>
      <c r="D489" s="84">
        <v>759.64704785000004</v>
      </c>
      <c r="E489" s="84">
        <v>160.94384416</v>
      </c>
      <c r="F489" s="84">
        <v>160.94384416</v>
      </c>
    </row>
    <row r="490" spans="1:6" ht="12.75" customHeight="1" x14ac:dyDescent="0.2">
      <c r="A490" s="83" t="s">
        <v>162</v>
      </c>
      <c r="B490" s="83">
        <v>2</v>
      </c>
      <c r="C490" s="84">
        <v>819.24510733</v>
      </c>
      <c r="D490" s="84">
        <v>797.98915997999995</v>
      </c>
      <c r="E490" s="84">
        <v>169.06725745</v>
      </c>
      <c r="F490" s="84">
        <v>169.06725745</v>
      </c>
    </row>
    <row r="491" spans="1:6" ht="12.75" customHeight="1" x14ac:dyDescent="0.2">
      <c r="A491" s="83" t="s">
        <v>162</v>
      </c>
      <c r="B491" s="83">
        <v>3</v>
      </c>
      <c r="C491" s="84">
        <v>846.64760379999996</v>
      </c>
      <c r="D491" s="84">
        <v>824.93077898000001</v>
      </c>
      <c r="E491" s="84">
        <v>174.77528691000001</v>
      </c>
      <c r="F491" s="84">
        <v>174.77528691000001</v>
      </c>
    </row>
    <row r="492" spans="1:6" ht="12.75" customHeight="1" x14ac:dyDescent="0.2">
      <c r="A492" s="83" t="s">
        <v>162</v>
      </c>
      <c r="B492" s="83">
        <v>4</v>
      </c>
      <c r="C492" s="84">
        <v>861.29687120000006</v>
      </c>
      <c r="D492" s="84">
        <v>839.46160225999995</v>
      </c>
      <c r="E492" s="84">
        <v>177.85388316999999</v>
      </c>
      <c r="F492" s="84">
        <v>177.85388316999999</v>
      </c>
    </row>
    <row r="493" spans="1:6" ht="12.75" customHeight="1" x14ac:dyDescent="0.2">
      <c r="A493" s="83" t="s">
        <v>162</v>
      </c>
      <c r="B493" s="83">
        <v>5</v>
      </c>
      <c r="C493" s="84">
        <v>859.92972860999998</v>
      </c>
      <c r="D493" s="84">
        <v>838.31831926999996</v>
      </c>
      <c r="E493" s="84">
        <v>177.61165966999999</v>
      </c>
      <c r="F493" s="84">
        <v>177.61165966999999</v>
      </c>
    </row>
    <row r="494" spans="1:6" ht="12.75" customHeight="1" x14ac:dyDescent="0.2">
      <c r="A494" s="83" t="s">
        <v>162</v>
      </c>
      <c r="B494" s="83">
        <v>6</v>
      </c>
      <c r="C494" s="84">
        <v>841.49603256</v>
      </c>
      <c r="D494" s="84">
        <v>820.16390727999999</v>
      </c>
      <c r="E494" s="84">
        <v>173.76534597</v>
      </c>
      <c r="F494" s="84">
        <v>173.76534597</v>
      </c>
    </row>
    <row r="495" spans="1:6" ht="12.75" customHeight="1" x14ac:dyDescent="0.2">
      <c r="A495" s="83" t="s">
        <v>162</v>
      </c>
      <c r="B495" s="83">
        <v>7</v>
      </c>
      <c r="C495" s="84">
        <v>813.50500226999998</v>
      </c>
      <c r="D495" s="84">
        <v>792.01616382999998</v>
      </c>
      <c r="E495" s="84">
        <v>167.80177900999999</v>
      </c>
      <c r="F495" s="84">
        <v>167.80177900999999</v>
      </c>
    </row>
    <row r="496" spans="1:6" ht="12.75" customHeight="1" x14ac:dyDescent="0.2">
      <c r="A496" s="83" t="s">
        <v>162</v>
      </c>
      <c r="B496" s="83">
        <v>8</v>
      </c>
      <c r="C496" s="84">
        <v>849.04690116999996</v>
      </c>
      <c r="D496" s="84">
        <v>827.16867810999997</v>
      </c>
      <c r="E496" s="84">
        <v>175.24942300999999</v>
      </c>
      <c r="F496" s="84">
        <v>175.24942300999999</v>
      </c>
    </row>
    <row r="497" spans="1:6" ht="12.75" customHeight="1" x14ac:dyDescent="0.2">
      <c r="A497" s="83" t="s">
        <v>162</v>
      </c>
      <c r="B497" s="83">
        <v>9</v>
      </c>
      <c r="C497" s="84">
        <v>820.58398405000003</v>
      </c>
      <c r="D497" s="84">
        <v>798.55810900999995</v>
      </c>
      <c r="E497" s="84">
        <v>169.18779875000001</v>
      </c>
      <c r="F497" s="84">
        <v>169.18779875000001</v>
      </c>
    </row>
    <row r="498" spans="1:6" ht="12.75" customHeight="1" x14ac:dyDescent="0.2">
      <c r="A498" s="83" t="s">
        <v>162</v>
      </c>
      <c r="B498" s="83">
        <v>10</v>
      </c>
      <c r="C498" s="84">
        <v>787.34845453000003</v>
      </c>
      <c r="D498" s="84">
        <v>764.02968128999998</v>
      </c>
      <c r="E498" s="84">
        <v>161.87237784999999</v>
      </c>
      <c r="F498" s="84">
        <v>161.87237784999999</v>
      </c>
    </row>
    <row r="499" spans="1:6" ht="12.75" customHeight="1" x14ac:dyDescent="0.2">
      <c r="A499" s="83" t="s">
        <v>162</v>
      </c>
      <c r="B499" s="83">
        <v>11</v>
      </c>
      <c r="C499" s="84">
        <v>748.15756580000004</v>
      </c>
      <c r="D499" s="84">
        <v>724.32683856999995</v>
      </c>
      <c r="E499" s="84">
        <v>153.46067119</v>
      </c>
      <c r="F499" s="84">
        <v>153.46067119</v>
      </c>
    </row>
    <row r="500" spans="1:6" ht="12.75" customHeight="1" x14ac:dyDescent="0.2">
      <c r="A500" s="83" t="s">
        <v>162</v>
      </c>
      <c r="B500" s="83">
        <v>12</v>
      </c>
      <c r="C500" s="84">
        <v>696.75214362999998</v>
      </c>
      <c r="D500" s="84">
        <v>672.99606813000003</v>
      </c>
      <c r="E500" s="84">
        <v>142.58539490999999</v>
      </c>
      <c r="F500" s="84">
        <v>142.58539490999999</v>
      </c>
    </row>
    <row r="501" spans="1:6" ht="12.75" customHeight="1" x14ac:dyDescent="0.2">
      <c r="A501" s="83" t="s">
        <v>162</v>
      </c>
      <c r="B501" s="83">
        <v>13</v>
      </c>
      <c r="C501" s="84">
        <v>639.20824855000001</v>
      </c>
      <c r="D501" s="84">
        <v>616.07467403999999</v>
      </c>
      <c r="E501" s="84">
        <v>130.52565215999999</v>
      </c>
      <c r="F501" s="84">
        <v>130.52565215999999</v>
      </c>
    </row>
    <row r="502" spans="1:6" ht="12.75" customHeight="1" x14ac:dyDescent="0.2">
      <c r="A502" s="83" t="s">
        <v>162</v>
      </c>
      <c r="B502" s="83">
        <v>14</v>
      </c>
      <c r="C502" s="84">
        <v>615.84015783999996</v>
      </c>
      <c r="D502" s="84">
        <v>594.73898753000003</v>
      </c>
      <c r="E502" s="84">
        <v>126.00533261</v>
      </c>
      <c r="F502" s="84">
        <v>126.00533261</v>
      </c>
    </row>
    <row r="503" spans="1:6" ht="12.75" customHeight="1" x14ac:dyDescent="0.2">
      <c r="A503" s="83" t="s">
        <v>162</v>
      </c>
      <c r="B503" s="83">
        <v>15</v>
      </c>
      <c r="C503" s="84">
        <v>615.02794800000004</v>
      </c>
      <c r="D503" s="84">
        <v>593.71609677000004</v>
      </c>
      <c r="E503" s="84">
        <v>125.78861621</v>
      </c>
      <c r="F503" s="84">
        <v>125.78861621</v>
      </c>
    </row>
    <row r="504" spans="1:6" ht="12.75" customHeight="1" x14ac:dyDescent="0.2">
      <c r="A504" s="83" t="s">
        <v>162</v>
      </c>
      <c r="B504" s="83">
        <v>16</v>
      </c>
      <c r="C504" s="84">
        <v>617.12998703999995</v>
      </c>
      <c r="D504" s="84">
        <v>595.85211941</v>
      </c>
      <c r="E504" s="84">
        <v>126.24116807999999</v>
      </c>
      <c r="F504" s="84">
        <v>126.24116807999999</v>
      </c>
    </row>
    <row r="505" spans="1:6" ht="12.75" customHeight="1" x14ac:dyDescent="0.2">
      <c r="A505" s="83" t="s">
        <v>162</v>
      </c>
      <c r="B505" s="83">
        <v>17</v>
      </c>
      <c r="C505" s="84">
        <v>618.92305766000004</v>
      </c>
      <c r="D505" s="84">
        <v>596.97698519000005</v>
      </c>
      <c r="E505" s="84">
        <v>126.47948958000001</v>
      </c>
      <c r="F505" s="84">
        <v>126.47948958000001</v>
      </c>
    </row>
    <row r="506" spans="1:6" ht="12.75" customHeight="1" x14ac:dyDescent="0.2">
      <c r="A506" s="83" t="s">
        <v>162</v>
      </c>
      <c r="B506" s="83">
        <v>18</v>
      </c>
      <c r="C506" s="84">
        <v>626.39116973</v>
      </c>
      <c r="D506" s="84">
        <v>603.93515722999996</v>
      </c>
      <c r="E506" s="84">
        <v>127.9536939</v>
      </c>
      <c r="F506" s="84">
        <v>127.9536939</v>
      </c>
    </row>
    <row r="507" spans="1:6" ht="12.75" customHeight="1" x14ac:dyDescent="0.2">
      <c r="A507" s="83" t="s">
        <v>162</v>
      </c>
      <c r="B507" s="83">
        <v>19</v>
      </c>
      <c r="C507" s="84">
        <v>627.32290827999998</v>
      </c>
      <c r="D507" s="84">
        <v>605.06093610000005</v>
      </c>
      <c r="E507" s="84">
        <v>128.19220884999999</v>
      </c>
      <c r="F507" s="84">
        <v>128.19220884999999</v>
      </c>
    </row>
    <row r="508" spans="1:6" ht="12.75" customHeight="1" x14ac:dyDescent="0.2">
      <c r="A508" s="83" t="s">
        <v>162</v>
      </c>
      <c r="B508" s="83">
        <v>20</v>
      </c>
      <c r="C508" s="84">
        <v>626.16839816000004</v>
      </c>
      <c r="D508" s="84">
        <v>604.23644485</v>
      </c>
      <c r="E508" s="84">
        <v>128.01752668</v>
      </c>
      <c r="F508" s="84">
        <v>128.01752668</v>
      </c>
    </row>
    <row r="509" spans="1:6" ht="12.75" customHeight="1" x14ac:dyDescent="0.2">
      <c r="A509" s="83" t="s">
        <v>162</v>
      </c>
      <c r="B509" s="83">
        <v>21</v>
      </c>
      <c r="C509" s="84">
        <v>629.74868014000003</v>
      </c>
      <c r="D509" s="84">
        <v>606.60500495999997</v>
      </c>
      <c r="E509" s="84">
        <v>128.51934548</v>
      </c>
      <c r="F509" s="84">
        <v>128.51934548</v>
      </c>
    </row>
    <row r="510" spans="1:6" ht="12.75" customHeight="1" x14ac:dyDescent="0.2">
      <c r="A510" s="83" t="s">
        <v>162</v>
      </c>
      <c r="B510" s="83">
        <v>22</v>
      </c>
      <c r="C510" s="84">
        <v>625.05826867999997</v>
      </c>
      <c r="D510" s="84">
        <v>603.08192945999997</v>
      </c>
      <c r="E510" s="84">
        <v>127.77292342</v>
      </c>
      <c r="F510" s="84">
        <v>127.77292342</v>
      </c>
    </row>
    <row r="511" spans="1:6" ht="12.75" customHeight="1" x14ac:dyDescent="0.2">
      <c r="A511" s="83" t="s">
        <v>162</v>
      </c>
      <c r="B511" s="83">
        <v>23</v>
      </c>
      <c r="C511" s="84">
        <v>630.99161502000004</v>
      </c>
      <c r="D511" s="84">
        <v>608.48046928999997</v>
      </c>
      <c r="E511" s="84">
        <v>128.91669375000001</v>
      </c>
      <c r="F511" s="84">
        <v>128.91669375000001</v>
      </c>
    </row>
    <row r="512" spans="1:6" ht="12.75" customHeight="1" x14ac:dyDescent="0.2">
      <c r="A512" s="83" t="s">
        <v>162</v>
      </c>
      <c r="B512" s="83">
        <v>24</v>
      </c>
      <c r="C512" s="84">
        <v>744.50196873000004</v>
      </c>
      <c r="D512" s="84">
        <v>719.75044261999994</v>
      </c>
      <c r="E512" s="84">
        <v>152.49108570000001</v>
      </c>
      <c r="F512" s="84">
        <v>152.49108570000001</v>
      </c>
    </row>
    <row r="513" spans="1:6" ht="12.75" customHeight="1" x14ac:dyDescent="0.2">
      <c r="A513" s="83" t="s">
        <v>163</v>
      </c>
      <c r="B513" s="83">
        <v>1</v>
      </c>
      <c r="C513" s="84">
        <v>800.58601235000003</v>
      </c>
      <c r="D513" s="84">
        <v>775.31836536000003</v>
      </c>
      <c r="E513" s="84">
        <v>164.26407305999999</v>
      </c>
      <c r="F513" s="84">
        <v>164.26407305999999</v>
      </c>
    </row>
    <row r="514" spans="1:6" ht="12.75" customHeight="1" x14ac:dyDescent="0.2">
      <c r="A514" s="83" t="s">
        <v>163</v>
      </c>
      <c r="B514" s="83">
        <v>2</v>
      </c>
      <c r="C514" s="84">
        <v>818.69019822999996</v>
      </c>
      <c r="D514" s="84">
        <v>792.72777335000001</v>
      </c>
      <c r="E514" s="84">
        <v>167.9525453</v>
      </c>
      <c r="F514" s="84">
        <v>167.9525453</v>
      </c>
    </row>
    <row r="515" spans="1:6" ht="12.75" customHeight="1" x14ac:dyDescent="0.2">
      <c r="A515" s="83" t="s">
        <v>163</v>
      </c>
      <c r="B515" s="83">
        <v>3</v>
      </c>
      <c r="C515" s="84">
        <v>855.39325269000005</v>
      </c>
      <c r="D515" s="84">
        <v>830.04923532999999</v>
      </c>
      <c r="E515" s="84">
        <v>175.8597169</v>
      </c>
      <c r="F515" s="84">
        <v>175.8597169</v>
      </c>
    </row>
    <row r="516" spans="1:6" ht="12.75" customHeight="1" x14ac:dyDescent="0.2">
      <c r="A516" s="83" t="s">
        <v>163</v>
      </c>
      <c r="B516" s="83">
        <v>4</v>
      </c>
      <c r="C516" s="84">
        <v>849.54271726000002</v>
      </c>
      <c r="D516" s="84">
        <v>824.87936418000004</v>
      </c>
      <c r="E516" s="84">
        <v>174.76439382999999</v>
      </c>
      <c r="F516" s="84">
        <v>174.76439382999999</v>
      </c>
    </row>
    <row r="517" spans="1:6" ht="12.75" customHeight="1" x14ac:dyDescent="0.2">
      <c r="A517" s="83" t="s">
        <v>163</v>
      </c>
      <c r="B517" s="83">
        <v>5</v>
      </c>
      <c r="C517" s="84">
        <v>846.04491009000003</v>
      </c>
      <c r="D517" s="84">
        <v>821.43380769999999</v>
      </c>
      <c r="E517" s="84">
        <v>174.03439546000001</v>
      </c>
      <c r="F517" s="84">
        <v>174.03439546000001</v>
      </c>
    </row>
    <row r="518" spans="1:6" ht="12.75" customHeight="1" x14ac:dyDescent="0.2">
      <c r="A518" s="83" t="s">
        <v>163</v>
      </c>
      <c r="B518" s="83">
        <v>6</v>
      </c>
      <c r="C518" s="84">
        <v>859.20754800999998</v>
      </c>
      <c r="D518" s="84">
        <v>834.02037886999994</v>
      </c>
      <c r="E518" s="84">
        <v>176.70106962</v>
      </c>
      <c r="F518" s="84">
        <v>176.70106962</v>
      </c>
    </row>
    <row r="519" spans="1:6" ht="12.75" customHeight="1" x14ac:dyDescent="0.2">
      <c r="A519" s="83" t="s">
        <v>163</v>
      </c>
      <c r="B519" s="83">
        <v>7</v>
      </c>
      <c r="C519" s="84">
        <v>856.03739258999997</v>
      </c>
      <c r="D519" s="84">
        <v>830.38435185000003</v>
      </c>
      <c r="E519" s="84">
        <v>175.93071689999999</v>
      </c>
      <c r="F519" s="84">
        <v>175.93071689999999</v>
      </c>
    </row>
    <row r="520" spans="1:6" ht="12.75" customHeight="1" x14ac:dyDescent="0.2">
      <c r="A520" s="83" t="s">
        <v>163</v>
      </c>
      <c r="B520" s="83">
        <v>8</v>
      </c>
      <c r="C520" s="84">
        <v>883.14581038999995</v>
      </c>
      <c r="D520" s="84">
        <v>856.53007659000002</v>
      </c>
      <c r="E520" s="84">
        <v>181.47012294000001</v>
      </c>
      <c r="F520" s="84">
        <v>181.47012294000001</v>
      </c>
    </row>
    <row r="521" spans="1:6" ht="12.75" customHeight="1" x14ac:dyDescent="0.2">
      <c r="A521" s="83" t="s">
        <v>163</v>
      </c>
      <c r="B521" s="83">
        <v>9</v>
      </c>
      <c r="C521" s="84">
        <v>854.65209246999996</v>
      </c>
      <c r="D521" s="84">
        <v>829.08361309999998</v>
      </c>
      <c r="E521" s="84">
        <v>175.65513379000001</v>
      </c>
      <c r="F521" s="84">
        <v>175.65513379000001</v>
      </c>
    </row>
    <row r="522" spans="1:6" ht="12.75" customHeight="1" x14ac:dyDescent="0.2">
      <c r="A522" s="83" t="s">
        <v>163</v>
      </c>
      <c r="B522" s="83">
        <v>10</v>
      </c>
      <c r="C522" s="84">
        <v>806.50789549000001</v>
      </c>
      <c r="D522" s="84">
        <v>782.14052508999998</v>
      </c>
      <c r="E522" s="84">
        <v>165.70946090999999</v>
      </c>
      <c r="F522" s="84">
        <v>165.70946090999999</v>
      </c>
    </row>
    <row r="523" spans="1:6" ht="12.75" customHeight="1" x14ac:dyDescent="0.2">
      <c r="A523" s="83" t="s">
        <v>163</v>
      </c>
      <c r="B523" s="83">
        <v>11</v>
      </c>
      <c r="C523" s="84">
        <v>769.05585772999996</v>
      </c>
      <c r="D523" s="84">
        <v>744.24039594999999</v>
      </c>
      <c r="E523" s="84">
        <v>157.67968906999999</v>
      </c>
      <c r="F523" s="84">
        <v>157.67968906999999</v>
      </c>
    </row>
    <row r="524" spans="1:6" ht="12.75" customHeight="1" x14ac:dyDescent="0.2">
      <c r="A524" s="83" t="s">
        <v>163</v>
      </c>
      <c r="B524" s="83">
        <v>12</v>
      </c>
      <c r="C524" s="84">
        <v>723.57505850999996</v>
      </c>
      <c r="D524" s="84">
        <v>699.54524112000001</v>
      </c>
      <c r="E524" s="84">
        <v>148.21027817000001</v>
      </c>
      <c r="F524" s="84">
        <v>148.21027817000001</v>
      </c>
    </row>
    <row r="525" spans="1:6" ht="12.75" customHeight="1" x14ac:dyDescent="0.2">
      <c r="A525" s="83" t="s">
        <v>163</v>
      </c>
      <c r="B525" s="83">
        <v>13</v>
      </c>
      <c r="C525" s="84">
        <v>664.73222582000005</v>
      </c>
      <c r="D525" s="84">
        <v>641.57035377</v>
      </c>
      <c r="E525" s="84">
        <v>135.92733537000001</v>
      </c>
      <c r="F525" s="84">
        <v>135.92733537000001</v>
      </c>
    </row>
    <row r="526" spans="1:6" ht="12.75" customHeight="1" x14ac:dyDescent="0.2">
      <c r="A526" s="83" t="s">
        <v>163</v>
      </c>
      <c r="B526" s="83">
        <v>14</v>
      </c>
      <c r="C526" s="84">
        <v>647.93005536999999</v>
      </c>
      <c r="D526" s="84">
        <v>624.92693429999997</v>
      </c>
      <c r="E526" s="84">
        <v>132.40115051999999</v>
      </c>
      <c r="F526" s="84">
        <v>132.40115051999999</v>
      </c>
    </row>
    <row r="527" spans="1:6" ht="12.75" customHeight="1" x14ac:dyDescent="0.2">
      <c r="A527" s="83" t="s">
        <v>163</v>
      </c>
      <c r="B527" s="83">
        <v>15</v>
      </c>
      <c r="C527" s="84">
        <v>644.27424753000003</v>
      </c>
      <c r="D527" s="84">
        <v>621.67943750999996</v>
      </c>
      <c r="E527" s="84">
        <v>131.71311438999999</v>
      </c>
      <c r="F527" s="84">
        <v>131.71311438999999</v>
      </c>
    </row>
    <row r="528" spans="1:6" ht="12.75" customHeight="1" x14ac:dyDescent="0.2">
      <c r="A528" s="83" t="s">
        <v>163</v>
      </c>
      <c r="B528" s="83">
        <v>16</v>
      </c>
      <c r="C528" s="84">
        <v>643.73447252000005</v>
      </c>
      <c r="D528" s="84">
        <v>621.00688207999997</v>
      </c>
      <c r="E528" s="84">
        <v>131.57062235000001</v>
      </c>
      <c r="F528" s="84">
        <v>131.57062235000001</v>
      </c>
    </row>
    <row r="529" spans="1:6" ht="12.75" customHeight="1" x14ac:dyDescent="0.2">
      <c r="A529" s="83" t="s">
        <v>163</v>
      </c>
      <c r="B529" s="83">
        <v>17</v>
      </c>
      <c r="C529" s="84">
        <v>636.06346244999997</v>
      </c>
      <c r="D529" s="84">
        <v>613.72719966</v>
      </c>
      <c r="E529" s="84">
        <v>130.02830072</v>
      </c>
      <c r="F529" s="84">
        <v>130.02830072</v>
      </c>
    </row>
    <row r="530" spans="1:6" ht="12.75" customHeight="1" x14ac:dyDescent="0.2">
      <c r="A530" s="83" t="s">
        <v>163</v>
      </c>
      <c r="B530" s="83">
        <v>18</v>
      </c>
      <c r="C530" s="84">
        <v>637.37884415999997</v>
      </c>
      <c r="D530" s="84">
        <v>614.88437022000005</v>
      </c>
      <c r="E530" s="84">
        <v>130.27346653000001</v>
      </c>
      <c r="F530" s="84">
        <v>130.27346653000001</v>
      </c>
    </row>
    <row r="531" spans="1:6" ht="12.75" customHeight="1" x14ac:dyDescent="0.2">
      <c r="A531" s="83" t="s">
        <v>163</v>
      </c>
      <c r="B531" s="83">
        <v>19</v>
      </c>
      <c r="C531" s="84">
        <v>638.35020857999996</v>
      </c>
      <c r="D531" s="84">
        <v>615.82194222999999</v>
      </c>
      <c r="E531" s="84">
        <v>130.47210673000001</v>
      </c>
      <c r="F531" s="84">
        <v>130.47210673000001</v>
      </c>
    </row>
    <row r="532" spans="1:6" ht="12.75" customHeight="1" x14ac:dyDescent="0.2">
      <c r="A532" s="83" t="s">
        <v>163</v>
      </c>
      <c r="B532" s="83">
        <v>20</v>
      </c>
      <c r="C532" s="84">
        <v>646.12669114000005</v>
      </c>
      <c r="D532" s="84">
        <v>623.56295140999998</v>
      </c>
      <c r="E532" s="84">
        <v>132.11216809000001</v>
      </c>
      <c r="F532" s="84">
        <v>132.11216809000001</v>
      </c>
    </row>
    <row r="533" spans="1:6" ht="12.75" customHeight="1" x14ac:dyDescent="0.2">
      <c r="A533" s="83" t="s">
        <v>163</v>
      </c>
      <c r="B533" s="83">
        <v>21</v>
      </c>
      <c r="C533" s="84">
        <v>650.32484936000003</v>
      </c>
      <c r="D533" s="84">
        <v>627.38833549000003</v>
      </c>
      <c r="E533" s="84">
        <v>132.92263925</v>
      </c>
      <c r="F533" s="84">
        <v>132.92263925</v>
      </c>
    </row>
    <row r="534" spans="1:6" ht="12.75" customHeight="1" x14ac:dyDescent="0.2">
      <c r="A534" s="83" t="s">
        <v>163</v>
      </c>
      <c r="B534" s="83">
        <v>22</v>
      </c>
      <c r="C534" s="84">
        <v>647.61491560000002</v>
      </c>
      <c r="D534" s="84">
        <v>624.99803979000001</v>
      </c>
      <c r="E534" s="84">
        <v>132.4162154</v>
      </c>
      <c r="F534" s="84">
        <v>132.4162154</v>
      </c>
    </row>
    <row r="535" spans="1:6" ht="12.75" customHeight="1" x14ac:dyDescent="0.2">
      <c r="A535" s="83" t="s">
        <v>163</v>
      </c>
      <c r="B535" s="83">
        <v>23</v>
      </c>
      <c r="C535" s="84">
        <v>655.43765336000001</v>
      </c>
      <c r="D535" s="84">
        <v>632.79889331000004</v>
      </c>
      <c r="E535" s="84">
        <v>134.06895578999999</v>
      </c>
      <c r="F535" s="84">
        <v>134.06895578999999</v>
      </c>
    </row>
    <row r="536" spans="1:6" ht="12.75" customHeight="1" x14ac:dyDescent="0.2">
      <c r="A536" s="83" t="s">
        <v>163</v>
      </c>
      <c r="B536" s="83">
        <v>24</v>
      </c>
      <c r="C536" s="84">
        <v>751.04367034999996</v>
      </c>
      <c r="D536" s="84">
        <v>727.30981641000005</v>
      </c>
      <c r="E536" s="84">
        <v>154.09266459</v>
      </c>
      <c r="F536" s="84">
        <v>154.09266459</v>
      </c>
    </row>
    <row r="537" spans="1:6" ht="12.75" customHeight="1" x14ac:dyDescent="0.2">
      <c r="A537" s="83" t="s">
        <v>164</v>
      </c>
      <c r="B537" s="83">
        <v>1</v>
      </c>
      <c r="C537" s="84">
        <v>787.00500365000005</v>
      </c>
      <c r="D537" s="84">
        <v>762.71200520000002</v>
      </c>
      <c r="E537" s="84">
        <v>161.59320628</v>
      </c>
      <c r="F537" s="84">
        <v>161.59320628</v>
      </c>
    </row>
    <row r="538" spans="1:6" ht="12.75" customHeight="1" x14ac:dyDescent="0.2">
      <c r="A538" s="83" t="s">
        <v>164</v>
      </c>
      <c r="B538" s="83">
        <v>2</v>
      </c>
      <c r="C538" s="84">
        <v>836.63185242999998</v>
      </c>
      <c r="D538" s="84">
        <v>811.86050303000002</v>
      </c>
      <c r="E538" s="84">
        <v>172.00613186000001</v>
      </c>
      <c r="F538" s="84">
        <v>172.00613186000001</v>
      </c>
    </row>
    <row r="539" spans="1:6" ht="12.75" customHeight="1" x14ac:dyDescent="0.2">
      <c r="A539" s="83" t="s">
        <v>164</v>
      </c>
      <c r="B539" s="83">
        <v>3</v>
      </c>
      <c r="C539" s="84">
        <v>852.28030837999995</v>
      </c>
      <c r="D539" s="84">
        <v>827.56343579999998</v>
      </c>
      <c r="E539" s="84">
        <v>175.33305898</v>
      </c>
      <c r="F539" s="84">
        <v>175.33305898</v>
      </c>
    </row>
    <row r="540" spans="1:6" ht="12.75" customHeight="1" x14ac:dyDescent="0.2">
      <c r="A540" s="83" t="s">
        <v>164</v>
      </c>
      <c r="B540" s="83">
        <v>4</v>
      </c>
      <c r="C540" s="84">
        <v>867.43325698000001</v>
      </c>
      <c r="D540" s="84">
        <v>842.25449467999999</v>
      </c>
      <c r="E540" s="84">
        <v>178.44560380999999</v>
      </c>
      <c r="F540" s="84">
        <v>178.44560380999999</v>
      </c>
    </row>
    <row r="541" spans="1:6" ht="12.75" customHeight="1" x14ac:dyDescent="0.2">
      <c r="A541" s="83" t="s">
        <v>164</v>
      </c>
      <c r="B541" s="83">
        <v>5</v>
      </c>
      <c r="C541" s="84">
        <v>869.97188031999997</v>
      </c>
      <c r="D541" s="84">
        <v>844.86157648000005</v>
      </c>
      <c r="E541" s="84">
        <v>178.99795739000001</v>
      </c>
      <c r="F541" s="84">
        <v>178.99795739000001</v>
      </c>
    </row>
    <row r="542" spans="1:6" ht="12.75" customHeight="1" x14ac:dyDescent="0.2">
      <c r="A542" s="83" t="s">
        <v>164</v>
      </c>
      <c r="B542" s="83">
        <v>6</v>
      </c>
      <c r="C542" s="84">
        <v>862.37416631999997</v>
      </c>
      <c r="D542" s="84">
        <v>837.49711902000001</v>
      </c>
      <c r="E542" s="84">
        <v>177.43767475999999</v>
      </c>
      <c r="F542" s="84">
        <v>177.43767475999999</v>
      </c>
    </row>
    <row r="543" spans="1:6" ht="12.75" customHeight="1" x14ac:dyDescent="0.2">
      <c r="A543" s="83" t="s">
        <v>164</v>
      </c>
      <c r="B543" s="83">
        <v>7</v>
      </c>
      <c r="C543" s="84">
        <v>836.14401436000003</v>
      </c>
      <c r="D543" s="84">
        <v>811.52195388999996</v>
      </c>
      <c r="E543" s="84">
        <v>171.93440459999999</v>
      </c>
      <c r="F543" s="84">
        <v>171.93440459999999</v>
      </c>
    </row>
    <row r="544" spans="1:6" ht="12.75" customHeight="1" x14ac:dyDescent="0.2">
      <c r="A544" s="83" t="s">
        <v>164</v>
      </c>
      <c r="B544" s="83">
        <v>8</v>
      </c>
      <c r="C544" s="84">
        <v>844.57286237000005</v>
      </c>
      <c r="D544" s="84">
        <v>819.82961640999997</v>
      </c>
      <c r="E544" s="84">
        <v>173.69452089000001</v>
      </c>
      <c r="F544" s="84">
        <v>173.69452089000001</v>
      </c>
    </row>
    <row r="545" spans="1:6" ht="12.75" customHeight="1" x14ac:dyDescent="0.2">
      <c r="A545" s="83" t="s">
        <v>164</v>
      </c>
      <c r="B545" s="83">
        <v>9</v>
      </c>
      <c r="C545" s="84">
        <v>812.11082581000005</v>
      </c>
      <c r="D545" s="84">
        <v>787.51670251999997</v>
      </c>
      <c r="E545" s="84">
        <v>166.8484934</v>
      </c>
      <c r="F545" s="84">
        <v>166.8484934</v>
      </c>
    </row>
    <row r="546" spans="1:6" ht="12.75" customHeight="1" x14ac:dyDescent="0.2">
      <c r="A546" s="83" t="s">
        <v>164</v>
      </c>
      <c r="B546" s="83">
        <v>10</v>
      </c>
      <c r="C546" s="84">
        <v>776.62606372000005</v>
      </c>
      <c r="D546" s="84">
        <v>752.60393849000002</v>
      </c>
      <c r="E546" s="84">
        <v>159.45164446999999</v>
      </c>
      <c r="F546" s="84">
        <v>159.45164446999999</v>
      </c>
    </row>
    <row r="547" spans="1:6" ht="12.75" customHeight="1" x14ac:dyDescent="0.2">
      <c r="A547" s="83" t="s">
        <v>164</v>
      </c>
      <c r="B547" s="83">
        <v>11</v>
      </c>
      <c r="C547" s="84">
        <v>742.77984343000003</v>
      </c>
      <c r="D547" s="84">
        <v>718.91186101000005</v>
      </c>
      <c r="E547" s="84">
        <v>152.31341825999999</v>
      </c>
      <c r="F547" s="84">
        <v>152.31341825999999</v>
      </c>
    </row>
    <row r="548" spans="1:6" ht="12.75" customHeight="1" x14ac:dyDescent="0.2">
      <c r="A548" s="83" t="s">
        <v>164</v>
      </c>
      <c r="B548" s="83">
        <v>12</v>
      </c>
      <c r="C548" s="84">
        <v>702.16052738999997</v>
      </c>
      <c r="D548" s="84">
        <v>677.31998954000005</v>
      </c>
      <c r="E548" s="84">
        <v>143.50148948</v>
      </c>
      <c r="F548" s="84">
        <v>143.50148948</v>
      </c>
    </row>
    <row r="549" spans="1:6" ht="12.75" customHeight="1" x14ac:dyDescent="0.2">
      <c r="A549" s="83" t="s">
        <v>164</v>
      </c>
      <c r="B549" s="83">
        <v>13</v>
      </c>
      <c r="C549" s="84">
        <v>668.53696405000005</v>
      </c>
      <c r="D549" s="84">
        <v>639.92660411999998</v>
      </c>
      <c r="E549" s="84">
        <v>135.57907971</v>
      </c>
      <c r="F549" s="84">
        <v>135.57907971</v>
      </c>
    </row>
    <row r="550" spans="1:6" ht="12.75" customHeight="1" x14ac:dyDescent="0.2">
      <c r="A550" s="83" t="s">
        <v>164</v>
      </c>
      <c r="B550" s="83">
        <v>14</v>
      </c>
      <c r="C550" s="84">
        <v>639.11355155000001</v>
      </c>
      <c r="D550" s="84">
        <v>611.51490247000004</v>
      </c>
      <c r="E550" s="84">
        <v>129.55958881999999</v>
      </c>
      <c r="F550" s="84">
        <v>129.55958881999999</v>
      </c>
    </row>
    <row r="551" spans="1:6" ht="12.75" customHeight="1" x14ac:dyDescent="0.2">
      <c r="A551" s="83" t="s">
        <v>164</v>
      </c>
      <c r="B551" s="83">
        <v>15</v>
      </c>
      <c r="C551" s="84">
        <v>642.13763123000001</v>
      </c>
      <c r="D551" s="84">
        <v>614.88791060999995</v>
      </c>
      <c r="E551" s="84">
        <v>130.27421662</v>
      </c>
      <c r="F551" s="84">
        <v>130.27421662</v>
      </c>
    </row>
    <row r="552" spans="1:6" ht="12.75" customHeight="1" x14ac:dyDescent="0.2">
      <c r="A552" s="83" t="s">
        <v>164</v>
      </c>
      <c r="B552" s="83">
        <v>16</v>
      </c>
      <c r="C552" s="84">
        <v>645.13383104000002</v>
      </c>
      <c r="D552" s="84">
        <v>618.44746789999999</v>
      </c>
      <c r="E552" s="84">
        <v>131.02836794999999</v>
      </c>
      <c r="F552" s="84">
        <v>131.02836794999999</v>
      </c>
    </row>
    <row r="553" spans="1:6" ht="12.75" customHeight="1" x14ac:dyDescent="0.2">
      <c r="A553" s="83" t="s">
        <v>164</v>
      </c>
      <c r="B553" s="83">
        <v>17</v>
      </c>
      <c r="C553" s="84">
        <v>647.95328749999999</v>
      </c>
      <c r="D553" s="84">
        <v>620.35783950999996</v>
      </c>
      <c r="E553" s="84">
        <v>131.4331119</v>
      </c>
      <c r="F553" s="84">
        <v>131.4331119</v>
      </c>
    </row>
    <row r="554" spans="1:6" ht="12.75" customHeight="1" x14ac:dyDescent="0.2">
      <c r="A554" s="83" t="s">
        <v>164</v>
      </c>
      <c r="B554" s="83">
        <v>18</v>
      </c>
      <c r="C554" s="84">
        <v>646.20086088999994</v>
      </c>
      <c r="D554" s="84">
        <v>620.55869574999997</v>
      </c>
      <c r="E554" s="84">
        <v>131.47566663000001</v>
      </c>
      <c r="F554" s="84">
        <v>131.47566663000001</v>
      </c>
    </row>
    <row r="555" spans="1:6" ht="12.75" customHeight="1" x14ac:dyDescent="0.2">
      <c r="A555" s="83" t="s">
        <v>164</v>
      </c>
      <c r="B555" s="83">
        <v>19</v>
      </c>
      <c r="C555" s="84">
        <v>633.85567264999997</v>
      </c>
      <c r="D555" s="84">
        <v>609.86983845999998</v>
      </c>
      <c r="E555" s="84">
        <v>129.21105467999999</v>
      </c>
      <c r="F555" s="84">
        <v>129.21105467999999</v>
      </c>
    </row>
    <row r="556" spans="1:6" ht="12.75" customHeight="1" x14ac:dyDescent="0.2">
      <c r="A556" s="83" t="s">
        <v>164</v>
      </c>
      <c r="B556" s="83">
        <v>20</v>
      </c>
      <c r="C556" s="84">
        <v>627.72021623000001</v>
      </c>
      <c r="D556" s="84">
        <v>604.57788130999995</v>
      </c>
      <c r="E556" s="84">
        <v>128.08986566999999</v>
      </c>
      <c r="F556" s="84">
        <v>128.08986566999999</v>
      </c>
    </row>
    <row r="557" spans="1:6" ht="12.75" customHeight="1" x14ac:dyDescent="0.2">
      <c r="A557" s="83" t="s">
        <v>164</v>
      </c>
      <c r="B557" s="83">
        <v>21</v>
      </c>
      <c r="C557" s="84">
        <v>622.07224060999999</v>
      </c>
      <c r="D557" s="84">
        <v>598.92827523999995</v>
      </c>
      <c r="E557" s="84">
        <v>126.89290278999999</v>
      </c>
      <c r="F557" s="84">
        <v>126.89290278999999</v>
      </c>
    </row>
    <row r="558" spans="1:6" ht="12.75" customHeight="1" x14ac:dyDescent="0.2">
      <c r="A558" s="83" t="s">
        <v>164</v>
      </c>
      <c r="B558" s="83">
        <v>22</v>
      </c>
      <c r="C558" s="84">
        <v>624.67919448999999</v>
      </c>
      <c r="D558" s="84">
        <v>602.41030851999994</v>
      </c>
      <c r="E558" s="84">
        <v>127.63062936999999</v>
      </c>
      <c r="F558" s="84">
        <v>127.63062936999999</v>
      </c>
    </row>
    <row r="559" spans="1:6" ht="12.75" customHeight="1" x14ac:dyDescent="0.2">
      <c r="A559" s="83" t="s">
        <v>164</v>
      </c>
      <c r="B559" s="83">
        <v>23</v>
      </c>
      <c r="C559" s="84">
        <v>640.03696789000003</v>
      </c>
      <c r="D559" s="84">
        <v>617.86027333000004</v>
      </c>
      <c r="E559" s="84">
        <v>130.90396103</v>
      </c>
      <c r="F559" s="84">
        <v>130.90396103</v>
      </c>
    </row>
    <row r="560" spans="1:6" ht="12.75" customHeight="1" x14ac:dyDescent="0.2">
      <c r="A560" s="83" t="s">
        <v>164</v>
      </c>
      <c r="B560" s="83">
        <v>24</v>
      </c>
      <c r="C560" s="84">
        <v>743.74511733999998</v>
      </c>
      <c r="D560" s="84">
        <v>720.48065101999998</v>
      </c>
      <c r="E560" s="84">
        <v>152.64579248000001</v>
      </c>
      <c r="F560" s="84">
        <v>152.64579248000001</v>
      </c>
    </row>
    <row r="561" spans="1:6" ht="12.75" customHeight="1" x14ac:dyDescent="0.2">
      <c r="A561" s="83" t="s">
        <v>165</v>
      </c>
      <c r="B561" s="83">
        <v>1</v>
      </c>
      <c r="C561" s="84">
        <v>794.77791379999996</v>
      </c>
      <c r="D561" s="84">
        <v>773.64205646000005</v>
      </c>
      <c r="E561" s="84">
        <v>163.90891918</v>
      </c>
      <c r="F561" s="84">
        <v>163.90891918</v>
      </c>
    </row>
    <row r="562" spans="1:6" ht="12.75" customHeight="1" x14ac:dyDescent="0.2">
      <c r="A562" s="83" t="s">
        <v>165</v>
      </c>
      <c r="B562" s="83">
        <v>2</v>
      </c>
      <c r="C562" s="84">
        <v>820.90554594000002</v>
      </c>
      <c r="D562" s="84">
        <v>797.36057230999995</v>
      </c>
      <c r="E562" s="84">
        <v>168.93408070999999</v>
      </c>
      <c r="F562" s="84">
        <v>168.93408070999999</v>
      </c>
    </row>
    <row r="563" spans="1:6" ht="12.75" customHeight="1" x14ac:dyDescent="0.2">
      <c r="A563" s="83" t="s">
        <v>165</v>
      </c>
      <c r="B563" s="83">
        <v>3</v>
      </c>
      <c r="C563" s="84">
        <v>847.45310078</v>
      </c>
      <c r="D563" s="84">
        <v>822.70464943000002</v>
      </c>
      <c r="E563" s="84">
        <v>174.30364438999999</v>
      </c>
      <c r="F563" s="84">
        <v>174.30364438999999</v>
      </c>
    </row>
    <row r="564" spans="1:6" ht="12.75" customHeight="1" x14ac:dyDescent="0.2">
      <c r="A564" s="83" t="s">
        <v>165</v>
      </c>
      <c r="B564" s="83">
        <v>4</v>
      </c>
      <c r="C564" s="84">
        <v>865.14899200000002</v>
      </c>
      <c r="D564" s="84">
        <v>838.27462075999995</v>
      </c>
      <c r="E564" s="84">
        <v>177.60240142000001</v>
      </c>
      <c r="F564" s="84">
        <v>177.60240142000001</v>
      </c>
    </row>
    <row r="565" spans="1:6" ht="12.75" customHeight="1" x14ac:dyDescent="0.2">
      <c r="A565" s="83" t="s">
        <v>165</v>
      </c>
      <c r="B565" s="83">
        <v>5</v>
      </c>
      <c r="C565" s="84">
        <v>869.12780871999996</v>
      </c>
      <c r="D565" s="84">
        <v>842.61199378000003</v>
      </c>
      <c r="E565" s="84">
        <v>178.52134593</v>
      </c>
      <c r="F565" s="84">
        <v>178.52134593</v>
      </c>
    </row>
    <row r="566" spans="1:6" ht="12.75" customHeight="1" x14ac:dyDescent="0.2">
      <c r="A566" s="83" t="s">
        <v>165</v>
      </c>
      <c r="B566" s="83">
        <v>6</v>
      </c>
      <c r="C566" s="84">
        <v>867.02024263999999</v>
      </c>
      <c r="D566" s="84">
        <v>843.12188576000005</v>
      </c>
      <c r="E566" s="84">
        <v>178.62937502</v>
      </c>
      <c r="F566" s="84">
        <v>178.62937502</v>
      </c>
    </row>
    <row r="567" spans="1:6" ht="12.75" customHeight="1" x14ac:dyDescent="0.2">
      <c r="A567" s="83" t="s">
        <v>165</v>
      </c>
      <c r="B567" s="83">
        <v>7</v>
      </c>
      <c r="C567" s="84">
        <v>853.92108526000004</v>
      </c>
      <c r="D567" s="84">
        <v>830.41559301999996</v>
      </c>
      <c r="E567" s="84">
        <v>175.93733585999999</v>
      </c>
      <c r="F567" s="84">
        <v>175.93733585999999</v>
      </c>
    </row>
    <row r="568" spans="1:6" ht="12.75" customHeight="1" x14ac:dyDescent="0.2">
      <c r="A568" s="83" t="s">
        <v>165</v>
      </c>
      <c r="B568" s="83">
        <v>8</v>
      </c>
      <c r="C568" s="84">
        <v>829.55388248999998</v>
      </c>
      <c r="D568" s="84">
        <v>806.0774758</v>
      </c>
      <c r="E568" s="84">
        <v>170.78090148999999</v>
      </c>
      <c r="F568" s="84">
        <v>170.78090148999999</v>
      </c>
    </row>
    <row r="569" spans="1:6" ht="12.75" customHeight="1" x14ac:dyDescent="0.2">
      <c r="A569" s="83" t="s">
        <v>165</v>
      </c>
      <c r="B569" s="83">
        <v>9</v>
      </c>
      <c r="C569" s="84">
        <v>818.51527149000003</v>
      </c>
      <c r="D569" s="84">
        <v>794.99426850999998</v>
      </c>
      <c r="E569" s="84">
        <v>168.43273995000001</v>
      </c>
      <c r="F569" s="84">
        <v>168.43273995000001</v>
      </c>
    </row>
    <row r="570" spans="1:6" ht="12.75" customHeight="1" x14ac:dyDescent="0.2">
      <c r="A570" s="83" t="s">
        <v>165</v>
      </c>
      <c r="B570" s="83">
        <v>10</v>
      </c>
      <c r="C570" s="84">
        <v>795.80772864000005</v>
      </c>
      <c r="D570" s="84">
        <v>772.76823819000003</v>
      </c>
      <c r="E570" s="84">
        <v>163.72378627000001</v>
      </c>
      <c r="F570" s="84">
        <v>163.72378627000001</v>
      </c>
    </row>
    <row r="571" spans="1:6" ht="12.75" customHeight="1" x14ac:dyDescent="0.2">
      <c r="A571" s="83" t="s">
        <v>165</v>
      </c>
      <c r="B571" s="83">
        <v>11</v>
      </c>
      <c r="C571" s="84">
        <v>755.19360621999999</v>
      </c>
      <c r="D571" s="84">
        <v>732.16773324999997</v>
      </c>
      <c r="E571" s="84">
        <v>155.12189495999999</v>
      </c>
      <c r="F571" s="84">
        <v>155.12189495999999</v>
      </c>
    </row>
    <row r="572" spans="1:6" ht="12.75" customHeight="1" x14ac:dyDescent="0.2">
      <c r="A572" s="83" t="s">
        <v>165</v>
      </c>
      <c r="B572" s="83">
        <v>12</v>
      </c>
      <c r="C572" s="84">
        <v>692.72477369000001</v>
      </c>
      <c r="D572" s="84">
        <v>669.3587536</v>
      </c>
      <c r="E572" s="84">
        <v>141.81476942</v>
      </c>
      <c r="F572" s="84">
        <v>141.81476942</v>
      </c>
    </row>
    <row r="573" spans="1:6" ht="12.75" customHeight="1" x14ac:dyDescent="0.2">
      <c r="A573" s="83" t="s">
        <v>165</v>
      </c>
      <c r="B573" s="83">
        <v>13</v>
      </c>
      <c r="C573" s="84">
        <v>634.85751147999997</v>
      </c>
      <c r="D573" s="84">
        <v>612.77288661</v>
      </c>
      <c r="E573" s="84">
        <v>129.82611365</v>
      </c>
      <c r="F573" s="84">
        <v>129.82611365</v>
      </c>
    </row>
    <row r="574" spans="1:6" ht="12.75" customHeight="1" x14ac:dyDescent="0.2">
      <c r="A574" s="83" t="s">
        <v>165</v>
      </c>
      <c r="B574" s="83">
        <v>14</v>
      </c>
      <c r="C574" s="84">
        <v>616.31764534000001</v>
      </c>
      <c r="D574" s="84">
        <v>594.79880400000002</v>
      </c>
      <c r="E574" s="84">
        <v>126.01800572</v>
      </c>
      <c r="F574" s="84">
        <v>126.01800572</v>
      </c>
    </row>
    <row r="575" spans="1:6" ht="12.75" customHeight="1" x14ac:dyDescent="0.2">
      <c r="A575" s="83" t="s">
        <v>165</v>
      </c>
      <c r="B575" s="83">
        <v>15</v>
      </c>
      <c r="C575" s="84">
        <v>622.88674273000004</v>
      </c>
      <c r="D575" s="84">
        <v>601.54823103000001</v>
      </c>
      <c r="E575" s="84">
        <v>127.44798394</v>
      </c>
      <c r="F575" s="84">
        <v>127.44798394</v>
      </c>
    </row>
    <row r="576" spans="1:6" ht="12.75" customHeight="1" x14ac:dyDescent="0.2">
      <c r="A576" s="83" t="s">
        <v>165</v>
      </c>
      <c r="B576" s="83">
        <v>16</v>
      </c>
      <c r="C576" s="84">
        <v>620.55252794</v>
      </c>
      <c r="D576" s="84">
        <v>599.70223967000004</v>
      </c>
      <c r="E576" s="84">
        <v>127.05688001</v>
      </c>
      <c r="F576" s="84">
        <v>127.05688001</v>
      </c>
    </row>
    <row r="577" spans="1:6" ht="12.75" customHeight="1" x14ac:dyDescent="0.2">
      <c r="A577" s="83" t="s">
        <v>165</v>
      </c>
      <c r="B577" s="83">
        <v>17</v>
      </c>
      <c r="C577" s="84">
        <v>618.36039003999997</v>
      </c>
      <c r="D577" s="84">
        <v>597.47551624000005</v>
      </c>
      <c r="E577" s="84">
        <v>126.58511166</v>
      </c>
      <c r="F577" s="84">
        <v>126.58511166</v>
      </c>
    </row>
    <row r="578" spans="1:6" ht="12.75" customHeight="1" x14ac:dyDescent="0.2">
      <c r="A578" s="83" t="s">
        <v>165</v>
      </c>
      <c r="B578" s="83">
        <v>18</v>
      </c>
      <c r="C578" s="84">
        <v>622.27577695000002</v>
      </c>
      <c r="D578" s="84">
        <v>601.32106619000001</v>
      </c>
      <c r="E578" s="84">
        <v>127.39985529</v>
      </c>
      <c r="F578" s="84">
        <v>127.39985529</v>
      </c>
    </row>
    <row r="579" spans="1:6" ht="12.75" customHeight="1" x14ac:dyDescent="0.2">
      <c r="A579" s="83" t="s">
        <v>165</v>
      </c>
      <c r="B579" s="83">
        <v>19</v>
      </c>
      <c r="C579" s="84">
        <v>623.26196040000002</v>
      </c>
      <c r="D579" s="84">
        <v>602.40141349999999</v>
      </c>
      <c r="E579" s="84">
        <v>127.62874481</v>
      </c>
      <c r="F579" s="84">
        <v>127.62874481</v>
      </c>
    </row>
    <row r="580" spans="1:6" ht="12.75" customHeight="1" x14ac:dyDescent="0.2">
      <c r="A580" s="83" t="s">
        <v>165</v>
      </c>
      <c r="B580" s="83">
        <v>20</v>
      </c>
      <c r="C580" s="84">
        <v>609.43713983999999</v>
      </c>
      <c r="D580" s="84">
        <v>589.73154443999999</v>
      </c>
      <c r="E580" s="84">
        <v>124.94442262</v>
      </c>
      <c r="F580" s="84">
        <v>124.94442262</v>
      </c>
    </row>
    <row r="581" spans="1:6" ht="12.75" customHeight="1" x14ac:dyDescent="0.2">
      <c r="A581" s="83" t="s">
        <v>165</v>
      </c>
      <c r="B581" s="83">
        <v>21</v>
      </c>
      <c r="C581" s="84">
        <v>602.51194854000005</v>
      </c>
      <c r="D581" s="84">
        <v>581.82557727999995</v>
      </c>
      <c r="E581" s="84">
        <v>123.26941216</v>
      </c>
      <c r="F581" s="84">
        <v>123.26941216</v>
      </c>
    </row>
    <row r="582" spans="1:6" ht="12.75" customHeight="1" x14ac:dyDescent="0.2">
      <c r="A582" s="83" t="s">
        <v>165</v>
      </c>
      <c r="B582" s="83">
        <v>22</v>
      </c>
      <c r="C582" s="84">
        <v>599.92438053000001</v>
      </c>
      <c r="D582" s="84">
        <v>584.68236647000003</v>
      </c>
      <c r="E582" s="84">
        <v>123.8746704</v>
      </c>
      <c r="F582" s="84">
        <v>123.8746704</v>
      </c>
    </row>
    <row r="583" spans="1:6" ht="12.75" customHeight="1" x14ac:dyDescent="0.2">
      <c r="A583" s="83" t="s">
        <v>165</v>
      </c>
      <c r="B583" s="83">
        <v>23</v>
      </c>
      <c r="C583" s="84">
        <v>629.81907474000002</v>
      </c>
      <c r="D583" s="84">
        <v>614.45126375999996</v>
      </c>
      <c r="E583" s="84">
        <v>130.18170573</v>
      </c>
      <c r="F583" s="84">
        <v>130.18170573</v>
      </c>
    </row>
    <row r="584" spans="1:6" ht="12.75" customHeight="1" x14ac:dyDescent="0.2">
      <c r="A584" s="83" t="s">
        <v>165</v>
      </c>
      <c r="B584" s="83">
        <v>24</v>
      </c>
      <c r="C584" s="84">
        <v>723.16136331999996</v>
      </c>
      <c r="D584" s="84">
        <v>707.49965053999995</v>
      </c>
      <c r="E584" s="84">
        <v>149.89555192</v>
      </c>
      <c r="F584" s="84">
        <v>149.89555192</v>
      </c>
    </row>
    <row r="585" spans="1:6" ht="12.75" customHeight="1" x14ac:dyDescent="0.2">
      <c r="A585" s="83" t="s">
        <v>166</v>
      </c>
      <c r="B585" s="83">
        <v>1</v>
      </c>
      <c r="C585" s="84">
        <v>757.00582768000004</v>
      </c>
      <c r="D585" s="84">
        <v>736.98584742000003</v>
      </c>
      <c r="E585" s="84">
        <v>156.14269246999999</v>
      </c>
      <c r="F585" s="84">
        <v>156.14269246999999</v>
      </c>
    </row>
    <row r="586" spans="1:6" ht="12.75" customHeight="1" x14ac:dyDescent="0.2">
      <c r="A586" s="83" t="s">
        <v>166</v>
      </c>
      <c r="B586" s="83">
        <v>2</v>
      </c>
      <c r="C586" s="84">
        <v>798.94304490000002</v>
      </c>
      <c r="D586" s="84">
        <v>775.92126959999996</v>
      </c>
      <c r="E586" s="84">
        <v>164.39180834000001</v>
      </c>
      <c r="F586" s="84">
        <v>164.39180834000001</v>
      </c>
    </row>
    <row r="587" spans="1:6" ht="12.75" customHeight="1" x14ac:dyDescent="0.2">
      <c r="A587" s="83" t="s">
        <v>166</v>
      </c>
      <c r="B587" s="83">
        <v>3</v>
      </c>
      <c r="C587" s="84">
        <v>814.61678291999999</v>
      </c>
      <c r="D587" s="84">
        <v>791.62938683000004</v>
      </c>
      <c r="E587" s="84">
        <v>167.71983388000001</v>
      </c>
      <c r="F587" s="84">
        <v>167.71983388000001</v>
      </c>
    </row>
    <row r="588" spans="1:6" ht="12.75" customHeight="1" x14ac:dyDescent="0.2">
      <c r="A588" s="83" t="s">
        <v>166</v>
      </c>
      <c r="B588" s="83">
        <v>4</v>
      </c>
      <c r="C588" s="84">
        <v>813.15685022000002</v>
      </c>
      <c r="D588" s="84">
        <v>798.16914842000006</v>
      </c>
      <c r="E588" s="84">
        <v>169.10539098999999</v>
      </c>
      <c r="F588" s="84">
        <v>169.10539098999999</v>
      </c>
    </row>
    <row r="589" spans="1:6" ht="12.75" customHeight="1" x14ac:dyDescent="0.2">
      <c r="A589" s="83" t="s">
        <v>166</v>
      </c>
      <c r="B589" s="83">
        <v>5</v>
      </c>
      <c r="C589" s="84">
        <v>817.89391809999995</v>
      </c>
      <c r="D589" s="84">
        <v>801.12416528999995</v>
      </c>
      <c r="E589" s="84">
        <v>169.73146039</v>
      </c>
      <c r="F589" s="84">
        <v>169.73146039</v>
      </c>
    </row>
    <row r="590" spans="1:6" ht="12.75" customHeight="1" x14ac:dyDescent="0.2">
      <c r="A590" s="83" t="s">
        <v>166</v>
      </c>
      <c r="B590" s="83">
        <v>6</v>
      </c>
      <c r="C590" s="84">
        <v>814.32697899000004</v>
      </c>
      <c r="D590" s="84">
        <v>791.46306908999998</v>
      </c>
      <c r="E590" s="84">
        <v>167.68459669999999</v>
      </c>
      <c r="F590" s="84">
        <v>167.68459669999999</v>
      </c>
    </row>
    <row r="591" spans="1:6" ht="12.75" customHeight="1" x14ac:dyDescent="0.2">
      <c r="A591" s="83" t="s">
        <v>166</v>
      </c>
      <c r="B591" s="83">
        <v>7</v>
      </c>
      <c r="C591" s="84">
        <v>807.56567548999999</v>
      </c>
      <c r="D591" s="84">
        <v>784.65921274000004</v>
      </c>
      <c r="E591" s="84">
        <v>166.24308672999999</v>
      </c>
      <c r="F591" s="84">
        <v>166.24308672999999</v>
      </c>
    </row>
    <row r="592" spans="1:6" ht="12.75" customHeight="1" x14ac:dyDescent="0.2">
      <c r="A592" s="83" t="s">
        <v>166</v>
      </c>
      <c r="B592" s="83">
        <v>8</v>
      </c>
      <c r="C592" s="84">
        <v>880.56764631999999</v>
      </c>
      <c r="D592" s="84">
        <v>856.62492796000004</v>
      </c>
      <c r="E592" s="84">
        <v>181.49021877999999</v>
      </c>
      <c r="F592" s="84">
        <v>181.49021877999999</v>
      </c>
    </row>
    <row r="593" spans="1:6" ht="12.75" customHeight="1" x14ac:dyDescent="0.2">
      <c r="A593" s="83" t="s">
        <v>166</v>
      </c>
      <c r="B593" s="83">
        <v>9</v>
      </c>
      <c r="C593" s="84">
        <v>831.86934881000002</v>
      </c>
      <c r="D593" s="84">
        <v>808.26055584999995</v>
      </c>
      <c r="E593" s="84">
        <v>171.24342325999999</v>
      </c>
      <c r="F593" s="84">
        <v>171.24342325999999</v>
      </c>
    </row>
    <row r="594" spans="1:6" ht="12.75" customHeight="1" x14ac:dyDescent="0.2">
      <c r="A594" s="83" t="s">
        <v>166</v>
      </c>
      <c r="B594" s="83">
        <v>10</v>
      </c>
      <c r="C594" s="84">
        <v>806.10958861999995</v>
      </c>
      <c r="D594" s="84">
        <v>782.98124923</v>
      </c>
      <c r="E594" s="84">
        <v>165.88758229000001</v>
      </c>
      <c r="F594" s="84">
        <v>165.88758229000001</v>
      </c>
    </row>
    <row r="595" spans="1:6" ht="12.75" customHeight="1" x14ac:dyDescent="0.2">
      <c r="A595" s="83" t="s">
        <v>166</v>
      </c>
      <c r="B595" s="83">
        <v>11</v>
      </c>
      <c r="C595" s="84">
        <v>780.79213187000005</v>
      </c>
      <c r="D595" s="84">
        <v>757.96116038000002</v>
      </c>
      <c r="E595" s="84">
        <v>160.5866609</v>
      </c>
      <c r="F595" s="84">
        <v>160.5866609</v>
      </c>
    </row>
    <row r="596" spans="1:6" ht="12.75" customHeight="1" x14ac:dyDescent="0.2">
      <c r="A596" s="83" t="s">
        <v>166</v>
      </c>
      <c r="B596" s="83">
        <v>12</v>
      </c>
      <c r="C596" s="84">
        <v>729.13237038</v>
      </c>
      <c r="D596" s="84">
        <v>706.32154818000004</v>
      </c>
      <c r="E596" s="84">
        <v>149.64595137000001</v>
      </c>
      <c r="F596" s="84">
        <v>149.64595137000001</v>
      </c>
    </row>
    <row r="597" spans="1:6" ht="12.75" customHeight="1" x14ac:dyDescent="0.2">
      <c r="A597" s="83" t="s">
        <v>166</v>
      </c>
      <c r="B597" s="83">
        <v>13</v>
      </c>
      <c r="C597" s="84">
        <v>686.34901461000004</v>
      </c>
      <c r="D597" s="84">
        <v>664.80349819000003</v>
      </c>
      <c r="E597" s="84">
        <v>140.8496629</v>
      </c>
      <c r="F597" s="84">
        <v>140.8496629</v>
      </c>
    </row>
    <row r="598" spans="1:6" ht="12.75" customHeight="1" x14ac:dyDescent="0.2">
      <c r="A598" s="83" t="s">
        <v>166</v>
      </c>
      <c r="B598" s="83">
        <v>14</v>
      </c>
      <c r="C598" s="84">
        <v>650.67402785000002</v>
      </c>
      <c r="D598" s="84">
        <v>636.35185736999995</v>
      </c>
      <c r="E598" s="84">
        <v>134.82171023000001</v>
      </c>
      <c r="F598" s="84">
        <v>134.82171023000001</v>
      </c>
    </row>
    <row r="599" spans="1:6" ht="12.75" customHeight="1" x14ac:dyDescent="0.2">
      <c r="A599" s="83" t="s">
        <v>166</v>
      </c>
      <c r="B599" s="83">
        <v>15</v>
      </c>
      <c r="C599" s="84">
        <v>661.94272976000002</v>
      </c>
      <c r="D599" s="84">
        <v>641.90788239000005</v>
      </c>
      <c r="E599" s="84">
        <v>135.99884642000001</v>
      </c>
      <c r="F599" s="84">
        <v>135.99884642000001</v>
      </c>
    </row>
    <row r="600" spans="1:6" ht="12.75" customHeight="1" x14ac:dyDescent="0.2">
      <c r="A600" s="83" t="s">
        <v>166</v>
      </c>
      <c r="B600" s="83">
        <v>16</v>
      </c>
      <c r="C600" s="84">
        <v>657.68487277999998</v>
      </c>
      <c r="D600" s="84">
        <v>636.22307682999997</v>
      </c>
      <c r="E600" s="84">
        <v>134.79442594</v>
      </c>
      <c r="F600" s="84">
        <v>134.79442594</v>
      </c>
    </row>
    <row r="601" spans="1:6" ht="12.75" customHeight="1" x14ac:dyDescent="0.2">
      <c r="A601" s="83" t="s">
        <v>166</v>
      </c>
      <c r="B601" s="83">
        <v>17</v>
      </c>
      <c r="C601" s="84">
        <v>657.61705909</v>
      </c>
      <c r="D601" s="84">
        <v>636.32019573000002</v>
      </c>
      <c r="E601" s="84">
        <v>134.81500219</v>
      </c>
      <c r="F601" s="84">
        <v>134.81500219</v>
      </c>
    </row>
    <row r="602" spans="1:6" ht="12.75" customHeight="1" x14ac:dyDescent="0.2">
      <c r="A602" s="83" t="s">
        <v>166</v>
      </c>
      <c r="B602" s="83">
        <v>18</v>
      </c>
      <c r="C602" s="84">
        <v>660.08536462999996</v>
      </c>
      <c r="D602" s="84">
        <v>638.58674783000004</v>
      </c>
      <c r="E602" s="84">
        <v>135.29520890000001</v>
      </c>
      <c r="F602" s="84">
        <v>135.29520890000001</v>
      </c>
    </row>
    <row r="603" spans="1:6" ht="12.75" customHeight="1" x14ac:dyDescent="0.2">
      <c r="A603" s="83" t="s">
        <v>166</v>
      </c>
      <c r="B603" s="83">
        <v>19</v>
      </c>
      <c r="C603" s="84">
        <v>660.84044600000004</v>
      </c>
      <c r="D603" s="84">
        <v>641.38021649999996</v>
      </c>
      <c r="E603" s="84">
        <v>135.88705163</v>
      </c>
      <c r="F603" s="84">
        <v>135.88705163</v>
      </c>
    </row>
    <row r="604" spans="1:6" ht="12.75" customHeight="1" x14ac:dyDescent="0.2">
      <c r="A604" s="83" t="s">
        <v>166</v>
      </c>
      <c r="B604" s="83">
        <v>20</v>
      </c>
      <c r="C604" s="84">
        <v>661.73106507</v>
      </c>
      <c r="D604" s="84">
        <v>641.72016598000005</v>
      </c>
      <c r="E604" s="84">
        <v>135.95907557999999</v>
      </c>
      <c r="F604" s="84">
        <v>135.95907557999999</v>
      </c>
    </row>
    <row r="605" spans="1:6" ht="12.75" customHeight="1" x14ac:dyDescent="0.2">
      <c r="A605" s="83" t="s">
        <v>166</v>
      </c>
      <c r="B605" s="83">
        <v>21</v>
      </c>
      <c r="C605" s="84">
        <v>654.70459206999999</v>
      </c>
      <c r="D605" s="84">
        <v>634.35386275999997</v>
      </c>
      <c r="E605" s="84">
        <v>134.39840189</v>
      </c>
      <c r="F605" s="84">
        <v>134.39840189</v>
      </c>
    </row>
    <row r="606" spans="1:6" ht="12.75" customHeight="1" x14ac:dyDescent="0.2">
      <c r="A606" s="83" t="s">
        <v>166</v>
      </c>
      <c r="B606" s="83">
        <v>22</v>
      </c>
      <c r="C606" s="84">
        <v>644.42319816999998</v>
      </c>
      <c r="D606" s="84">
        <v>626.61425842999995</v>
      </c>
      <c r="E606" s="84">
        <v>132.75863817000001</v>
      </c>
      <c r="F606" s="84">
        <v>132.75863817000001</v>
      </c>
    </row>
    <row r="607" spans="1:6" ht="12.75" customHeight="1" x14ac:dyDescent="0.2">
      <c r="A607" s="83" t="s">
        <v>166</v>
      </c>
      <c r="B607" s="83">
        <v>23</v>
      </c>
      <c r="C607" s="84">
        <v>671.51923463000003</v>
      </c>
      <c r="D607" s="84">
        <v>655.57497205000004</v>
      </c>
      <c r="E607" s="84">
        <v>138.89444635999999</v>
      </c>
      <c r="F607" s="84">
        <v>138.89444635999999</v>
      </c>
    </row>
    <row r="608" spans="1:6" ht="12.75" customHeight="1" x14ac:dyDescent="0.2">
      <c r="A608" s="83" t="s">
        <v>166</v>
      </c>
      <c r="B608" s="83">
        <v>24</v>
      </c>
      <c r="C608" s="84">
        <v>778.80860299999995</v>
      </c>
      <c r="D608" s="84">
        <v>761.71699048999994</v>
      </c>
      <c r="E608" s="84">
        <v>161.38239589</v>
      </c>
      <c r="F608" s="84">
        <v>161.38239589</v>
      </c>
    </row>
    <row r="609" spans="1:6" ht="12.75" customHeight="1" x14ac:dyDescent="0.2">
      <c r="A609" s="83" t="s">
        <v>167</v>
      </c>
      <c r="B609" s="83">
        <v>1</v>
      </c>
      <c r="C609" s="84">
        <v>767.80740201000003</v>
      </c>
      <c r="D609" s="84">
        <v>744.95880996000005</v>
      </c>
      <c r="E609" s="84">
        <v>157.83189701000001</v>
      </c>
      <c r="F609" s="84">
        <v>157.83189701000001</v>
      </c>
    </row>
    <row r="610" spans="1:6" ht="12.75" customHeight="1" x14ac:dyDescent="0.2">
      <c r="A610" s="83" t="s">
        <v>167</v>
      </c>
      <c r="B610" s="83">
        <v>2</v>
      </c>
      <c r="C610" s="84">
        <v>802.54666038000005</v>
      </c>
      <c r="D610" s="84">
        <v>778.93731633000004</v>
      </c>
      <c r="E610" s="84">
        <v>165.03080793999999</v>
      </c>
      <c r="F610" s="84">
        <v>165.03080793999999</v>
      </c>
    </row>
    <row r="611" spans="1:6" ht="12.75" customHeight="1" x14ac:dyDescent="0.2">
      <c r="A611" s="83" t="s">
        <v>167</v>
      </c>
      <c r="B611" s="83">
        <v>3</v>
      </c>
      <c r="C611" s="84">
        <v>823.19796981000002</v>
      </c>
      <c r="D611" s="84">
        <v>799.28954716999999</v>
      </c>
      <c r="E611" s="84">
        <v>169.34276607000001</v>
      </c>
      <c r="F611" s="84">
        <v>169.34276607000001</v>
      </c>
    </row>
    <row r="612" spans="1:6" ht="12.75" customHeight="1" x14ac:dyDescent="0.2">
      <c r="A612" s="83" t="s">
        <v>167</v>
      </c>
      <c r="B612" s="83">
        <v>4</v>
      </c>
      <c r="C612" s="84">
        <v>828.6635493</v>
      </c>
      <c r="D612" s="84">
        <v>803.58277409000004</v>
      </c>
      <c r="E612" s="84">
        <v>170.25235749999999</v>
      </c>
      <c r="F612" s="84">
        <v>170.25235749999999</v>
      </c>
    </row>
    <row r="613" spans="1:6" ht="12.75" customHeight="1" x14ac:dyDescent="0.2">
      <c r="A613" s="83" t="s">
        <v>167</v>
      </c>
      <c r="B613" s="83">
        <v>5</v>
      </c>
      <c r="C613" s="84">
        <v>832.58721947000004</v>
      </c>
      <c r="D613" s="84">
        <v>807.39614649999999</v>
      </c>
      <c r="E613" s="84">
        <v>171.06028377999999</v>
      </c>
      <c r="F613" s="84">
        <v>171.06028377999999</v>
      </c>
    </row>
    <row r="614" spans="1:6" ht="12.75" customHeight="1" x14ac:dyDescent="0.2">
      <c r="A614" s="83" t="s">
        <v>167</v>
      </c>
      <c r="B614" s="83">
        <v>6</v>
      </c>
      <c r="C614" s="84">
        <v>824.69697016999999</v>
      </c>
      <c r="D614" s="84">
        <v>798.91874983000002</v>
      </c>
      <c r="E614" s="84">
        <v>169.2642065</v>
      </c>
      <c r="F614" s="84">
        <v>169.2642065</v>
      </c>
    </row>
    <row r="615" spans="1:6" ht="12.75" customHeight="1" x14ac:dyDescent="0.2">
      <c r="A615" s="83" t="s">
        <v>167</v>
      </c>
      <c r="B615" s="83">
        <v>7</v>
      </c>
      <c r="C615" s="84">
        <v>836.26742252999998</v>
      </c>
      <c r="D615" s="84">
        <v>812.51340755000001</v>
      </c>
      <c r="E615" s="84">
        <v>172.14446053</v>
      </c>
      <c r="F615" s="84">
        <v>172.14446053</v>
      </c>
    </row>
    <row r="616" spans="1:6" ht="12.75" customHeight="1" x14ac:dyDescent="0.2">
      <c r="A616" s="83" t="s">
        <v>167</v>
      </c>
      <c r="B616" s="83">
        <v>8</v>
      </c>
      <c r="C616" s="84">
        <v>864.12873475000004</v>
      </c>
      <c r="D616" s="84">
        <v>842.56330719000005</v>
      </c>
      <c r="E616" s="84">
        <v>178.51103087000001</v>
      </c>
      <c r="F616" s="84">
        <v>178.51103087000001</v>
      </c>
    </row>
    <row r="617" spans="1:6" ht="12.75" customHeight="1" x14ac:dyDescent="0.2">
      <c r="A617" s="83" t="s">
        <v>167</v>
      </c>
      <c r="B617" s="83">
        <v>9</v>
      </c>
      <c r="C617" s="84">
        <v>844.05111313999998</v>
      </c>
      <c r="D617" s="84">
        <v>828.14383585999997</v>
      </c>
      <c r="E617" s="84">
        <v>175.45602638</v>
      </c>
      <c r="F617" s="84">
        <v>175.45602638</v>
      </c>
    </row>
    <row r="618" spans="1:6" ht="12.75" customHeight="1" x14ac:dyDescent="0.2">
      <c r="A618" s="83" t="s">
        <v>167</v>
      </c>
      <c r="B618" s="83">
        <v>10</v>
      </c>
      <c r="C618" s="84">
        <v>817.11167016000002</v>
      </c>
      <c r="D618" s="84">
        <v>792.78531836000002</v>
      </c>
      <c r="E618" s="84">
        <v>167.96473717000001</v>
      </c>
      <c r="F618" s="84">
        <v>167.96473717000001</v>
      </c>
    </row>
    <row r="619" spans="1:6" ht="12.75" customHeight="1" x14ac:dyDescent="0.2">
      <c r="A619" s="83" t="s">
        <v>167</v>
      </c>
      <c r="B619" s="83">
        <v>11</v>
      </c>
      <c r="C619" s="84">
        <v>797.45461375000002</v>
      </c>
      <c r="D619" s="84">
        <v>772.90704482000001</v>
      </c>
      <c r="E619" s="84">
        <v>163.75319476000001</v>
      </c>
      <c r="F619" s="84">
        <v>163.75319476000001</v>
      </c>
    </row>
    <row r="620" spans="1:6" ht="12.75" customHeight="1" x14ac:dyDescent="0.2">
      <c r="A620" s="83" t="s">
        <v>167</v>
      </c>
      <c r="B620" s="83">
        <v>12</v>
      </c>
      <c r="C620" s="84">
        <v>729.44332069999996</v>
      </c>
      <c r="D620" s="84">
        <v>705.91112952000003</v>
      </c>
      <c r="E620" s="84">
        <v>149.55899736000001</v>
      </c>
      <c r="F620" s="84">
        <v>149.55899736000001</v>
      </c>
    </row>
    <row r="621" spans="1:6" ht="12.75" customHeight="1" x14ac:dyDescent="0.2">
      <c r="A621" s="83" t="s">
        <v>167</v>
      </c>
      <c r="B621" s="83">
        <v>13</v>
      </c>
      <c r="C621" s="84">
        <v>680.44572094</v>
      </c>
      <c r="D621" s="84">
        <v>657.79380649999996</v>
      </c>
      <c r="E621" s="84">
        <v>139.36454329</v>
      </c>
      <c r="F621" s="84">
        <v>139.36454329</v>
      </c>
    </row>
    <row r="622" spans="1:6" ht="12.75" customHeight="1" x14ac:dyDescent="0.2">
      <c r="A622" s="83" t="s">
        <v>167</v>
      </c>
      <c r="B622" s="83">
        <v>14</v>
      </c>
      <c r="C622" s="84">
        <v>655.09918451999999</v>
      </c>
      <c r="D622" s="84">
        <v>632.43986473999996</v>
      </c>
      <c r="E622" s="84">
        <v>133.99288962</v>
      </c>
      <c r="F622" s="84">
        <v>133.99288962</v>
      </c>
    </row>
    <row r="623" spans="1:6" ht="12.75" customHeight="1" x14ac:dyDescent="0.2">
      <c r="A623" s="83" t="s">
        <v>167</v>
      </c>
      <c r="B623" s="83">
        <v>15</v>
      </c>
      <c r="C623" s="84">
        <v>662.77437006000002</v>
      </c>
      <c r="D623" s="84">
        <v>640.61237171000005</v>
      </c>
      <c r="E623" s="84">
        <v>135.72437095999999</v>
      </c>
      <c r="F623" s="84">
        <v>135.72437095999999</v>
      </c>
    </row>
    <row r="624" spans="1:6" ht="12.75" customHeight="1" x14ac:dyDescent="0.2">
      <c r="A624" s="83" t="s">
        <v>167</v>
      </c>
      <c r="B624" s="83">
        <v>16</v>
      </c>
      <c r="C624" s="84">
        <v>660.03685485000005</v>
      </c>
      <c r="D624" s="84">
        <v>637.59280970999998</v>
      </c>
      <c r="E624" s="84">
        <v>135.08462660000001</v>
      </c>
      <c r="F624" s="84">
        <v>135.08462660000001</v>
      </c>
    </row>
    <row r="625" spans="1:6" ht="12.75" customHeight="1" x14ac:dyDescent="0.2">
      <c r="A625" s="83" t="s">
        <v>167</v>
      </c>
      <c r="B625" s="83">
        <v>17</v>
      </c>
      <c r="C625" s="84">
        <v>657.51435131999995</v>
      </c>
      <c r="D625" s="84">
        <v>634.36962019999999</v>
      </c>
      <c r="E625" s="84">
        <v>134.40174037</v>
      </c>
      <c r="F625" s="84">
        <v>134.40174037</v>
      </c>
    </row>
    <row r="626" spans="1:6" ht="12.75" customHeight="1" x14ac:dyDescent="0.2">
      <c r="A626" s="83" t="s">
        <v>167</v>
      </c>
      <c r="B626" s="83">
        <v>18</v>
      </c>
      <c r="C626" s="84">
        <v>660.30250212999999</v>
      </c>
      <c r="D626" s="84">
        <v>637.64065944000004</v>
      </c>
      <c r="E626" s="84">
        <v>135.09476436</v>
      </c>
      <c r="F626" s="84">
        <v>135.09476436</v>
      </c>
    </row>
    <row r="627" spans="1:6" ht="12.75" customHeight="1" x14ac:dyDescent="0.2">
      <c r="A627" s="83" t="s">
        <v>167</v>
      </c>
      <c r="B627" s="83">
        <v>19</v>
      </c>
      <c r="C627" s="84">
        <v>656.18656429999999</v>
      </c>
      <c r="D627" s="84">
        <v>638.08620988999996</v>
      </c>
      <c r="E627" s="84">
        <v>135.18916161999999</v>
      </c>
      <c r="F627" s="84">
        <v>135.18916161999999</v>
      </c>
    </row>
    <row r="628" spans="1:6" ht="12.75" customHeight="1" x14ac:dyDescent="0.2">
      <c r="A628" s="83" t="s">
        <v>167</v>
      </c>
      <c r="B628" s="83">
        <v>20</v>
      </c>
      <c r="C628" s="84">
        <v>655.13545042999999</v>
      </c>
      <c r="D628" s="84">
        <v>633.10873186000003</v>
      </c>
      <c r="E628" s="84">
        <v>134.13460022999999</v>
      </c>
      <c r="F628" s="84">
        <v>134.13460022999999</v>
      </c>
    </row>
    <row r="629" spans="1:6" ht="12.75" customHeight="1" x14ac:dyDescent="0.2">
      <c r="A629" s="83" t="s">
        <v>167</v>
      </c>
      <c r="B629" s="83">
        <v>21</v>
      </c>
      <c r="C629" s="84">
        <v>634.63457402999995</v>
      </c>
      <c r="D629" s="84">
        <v>613.11380999999994</v>
      </c>
      <c r="E629" s="84">
        <v>129.89834393999999</v>
      </c>
      <c r="F629" s="84">
        <v>129.89834393999999</v>
      </c>
    </row>
    <row r="630" spans="1:6" ht="12.75" customHeight="1" x14ac:dyDescent="0.2">
      <c r="A630" s="83" t="s">
        <v>167</v>
      </c>
      <c r="B630" s="83">
        <v>22</v>
      </c>
      <c r="C630" s="84">
        <v>614.21792091999998</v>
      </c>
      <c r="D630" s="84">
        <v>594.15502971000001</v>
      </c>
      <c r="E630" s="84">
        <v>125.88161144</v>
      </c>
      <c r="F630" s="84">
        <v>125.88161144</v>
      </c>
    </row>
    <row r="631" spans="1:6" ht="12.75" customHeight="1" x14ac:dyDescent="0.2">
      <c r="A631" s="83" t="s">
        <v>167</v>
      </c>
      <c r="B631" s="83">
        <v>23</v>
      </c>
      <c r="C631" s="84">
        <v>637.99710990000005</v>
      </c>
      <c r="D631" s="84">
        <v>616.90903587000003</v>
      </c>
      <c r="E631" s="84">
        <v>130.70242557</v>
      </c>
      <c r="F631" s="84">
        <v>130.70242557</v>
      </c>
    </row>
    <row r="632" spans="1:6" ht="12.75" customHeight="1" x14ac:dyDescent="0.2">
      <c r="A632" s="83" t="s">
        <v>167</v>
      </c>
      <c r="B632" s="83">
        <v>24</v>
      </c>
      <c r="C632" s="84">
        <v>737.86282782000001</v>
      </c>
      <c r="D632" s="84">
        <v>715.35860206999996</v>
      </c>
      <c r="E632" s="84">
        <v>151.56060133</v>
      </c>
      <c r="F632" s="84">
        <v>151.56060133</v>
      </c>
    </row>
    <row r="633" spans="1:6" ht="12.75" customHeight="1" x14ac:dyDescent="0.2">
      <c r="A633" s="83" t="s">
        <v>168</v>
      </c>
      <c r="B633" s="83">
        <v>1</v>
      </c>
      <c r="C633" s="84">
        <v>776.02627898000003</v>
      </c>
      <c r="D633" s="84">
        <v>754.51744050000002</v>
      </c>
      <c r="E633" s="84">
        <v>159.85705164999999</v>
      </c>
      <c r="F633" s="84">
        <v>159.85705164999999</v>
      </c>
    </row>
    <row r="634" spans="1:6" ht="12.75" customHeight="1" x14ac:dyDescent="0.2">
      <c r="A634" s="83" t="s">
        <v>168</v>
      </c>
      <c r="B634" s="83">
        <v>2</v>
      </c>
      <c r="C634" s="84">
        <v>812.02992934999997</v>
      </c>
      <c r="D634" s="84">
        <v>789.95978123999998</v>
      </c>
      <c r="E634" s="84">
        <v>167.36610020000001</v>
      </c>
      <c r="F634" s="84">
        <v>167.36610020000001</v>
      </c>
    </row>
    <row r="635" spans="1:6" ht="12.75" customHeight="1" x14ac:dyDescent="0.2">
      <c r="A635" s="83" t="s">
        <v>168</v>
      </c>
      <c r="B635" s="83">
        <v>3</v>
      </c>
      <c r="C635" s="84">
        <v>830.71821488</v>
      </c>
      <c r="D635" s="84">
        <v>808.45731839999996</v>
      </c>
      <c r="E635" s="84">
        <v>171.28511068</v>
      </c>
      <c r="F635" s="84">
        <v>171.28511068</v>
      </c>
    </row>
    <row r="636" spans="1:6" ht="12.75" customHeight="1" x14ac:dyDescent="0.2">
      <c r="A636" s="83" t="s">
        <v>168</v>
      </c>
      <c r="B636" s="83">
        <v>4</v>
      </c>
      <c r="C636" s="84">
        <v>829.99455307999995</v>
      </c>
      <c r="D636" s="84">
        <v>814.74943709000001</v>
      </c>
      <c r="E636" s="84">
        <v>172.61820053</v>
      </c>
      <c r="F636" s="84">
        <v>172.61820053</v>
      </c>
    </row>
    <row r="637" spans="1:6" ht="12.75" customHeight="1" x14ac:dyDescent="0.2">
      <c r="A637" s="83" t="s">
        <v>168</v>
      </c>
      <c r="B637" s="83">
        <v>5</v>
      </c>
      <c r="C637" s="84">
        <v>831.39251856999999</v>
      </c>
      <c r="D637" s="84">
        <v>812.82741611999995</v>
      </c>
      <c r="E637" s="84">
        <v>172.21098846000001</v>
      </c>
      <c r="F637" s="84">
        <v>172.21098846000001</v>
      </c>
    </row>
    <row r="638" spans="1:6" ht="12.75" customHeight="1" x14ac:dyDescent="0.2">
      <c r="A638" s="83" t="s">
        <v>168</v>
      </c>
      <c r="B638" s="83">
        <v>6</v>
      </c>
      <c r="C638" s="84">
        <v>829.78555681</v>
      </c>
      <c r="D638" s="84">
        <v>811.66425748999995</v>
      </c>
      <c r="E638" s="84">
        <v>171.96455399000001</v>
      </c>
      <c r="F638" s="84">
        <v>171.96455399000001</v>
      </c>
    </row>
    <row r="639" spans="1:6" ht="12.75" customHeight="1" x14ac:dyDescent="0.2">
      <c r="A639" s="83" t="s">
        <v>168</v>
      </c>
      <c r="B639" s="83">
        <v>7</v>
      </c>
      <c r="C639" s="84">
        <v>835.57813195999995</v>
      </c>
      <c r="D639" s="84">
        <v>816.60984962999999</v>
      </c>
      <c r="E639" s="84">
        <v>173.01235982</v>
      </c>
      <c r="F639" s="84">
        <v>173.01235982</v>
      </c>
    </row>
    <row r="640" spans="1:6" ht="12.75" customHeight="1" x14ac:dyDescent="0.2">
      <c r="A640" s="83" t="s">
        <v>168</v>
      </c>
      <c r="B640" s="83">
        <v>8</v>
      </c>
      <c r="C640" s="84">
        <v>856.80425694999997</v>
      </c>
      <c r="D640" s="84">
        <v>840.92918304</v>
      </c>
      <c r="E640" s="84">
        <v>178.16481453</v>
      </c>
      <c r="F640" s="84">
        <v>178.16481453</v>
      </c>
    </row>
    <row r="641" spans="1:6" ht="12.75" customHeight="1" x14ac:dyDescent="0.2">
      <c r="A641" s="83" t="s">
        <v>168</v>
      </c>
      <c r="B641" s="83">
        <v>9</v>
      </c>
      <c r="C641" s="84">
        <v>836.48670063999998</v>
      </c>
      <c r="D641" s="84">
        <v>819.08427251000001</v>
      </c>
      <c r="E641" s="84">
        <v>173.53660740999999</v>
      </c>
      <c r="F641" s="84">
        <v>173.53660740999999</v>
      </c>
    </row>
    <row r="642" spans="1:6" ht="12.75" customHeight="1" x14ac:dyDescent="0.2">
      <c r="A642" s="83" t="s">
        <v>168</v>
      </c>
      <c r="B642" s="83">
        <v>10</v>
      </c>
      <c r="C642" s="84">
        <v>760.79007142</v>
      </c>
      <c r="D642" s="84">
        <v>738.34824829000002</v>
      </c>
      <c r="E642" s="84">
        <v>156.43133972000001</v>
      </c>
      <c r="F642" s="84">
        <v>156.43133972000001</v>
      </c>
    </row>
    <row r="643" spans="1:6" ht="12.75" customHeight="1" x14ac:dyDescent="0.2">
      <c r="A643" s="83" t="s">
        <v>168</v>
      </c>
      <c r="B643" s="83">
        <v>11</v>
      </c>
      <c r="C643" s="84">
        <v>741.83442835999995</v>
      </c>
      <c r="D643" s="84">
        <v>719.26517115000001</v>
      </c>
      <c r="E643" s="84">
        <v>152.38827287999999</v>
      </c>
      <c r="F643" s="84">
        <v>152.38827287999999</v>
      </c>
    </row>
    <row r="644" spans="1:6" ht="12.75" customHeight="1" x14ac:dyDescent="0.2">
      <c r="A644" s="83" t="s">
        <v>168</v>
      </c>
      <c r="B644" s="83">
        <v>12</v>
      </c>
      <c r="C644" s="84">
        <v>680.24288297999999</v>
      </c>
      <c r="D644" s="84">
        <v>658.21844902999999</v>
      </c>
      <c r="E644" s="84">
        <v>139.45451086</v>
      </c>
      <c r="F644" s="84">
        <v>139.45451086</v>
      </c>
    </row>
    <row r="645" spans="1:6" ht="12.75" customHeight="1" x14ac:dyDescent="0.2">
      <c r="A645" s="83" t="s">
        <v>168</v>
      </c>
      <c r="B645" s="83">
        <v>13</v>
      </c>
      <c r="C645" s="84">
        <v>633.34250140999995</v>
      </c>
      <c r="D645" s="84">
        <v>611.67390607000004</v>
      </c>
      <c r="E645" s="84">
        <v>129.59327637000001</v>
      </c>
      <c r="F645" s="84">
        <v>129.59327637000001</v>
      </c>
    </row>
    <row r="646" spans="1:6" ht="12.75" customHeight="1" x14ac:dyDescent="0.2">
      <c r="A646" s="83" t="s">
        <v>168</v>
      </c>
      <c r="B646" s="83">
        <v>14</v>
      </c>
      <c r="C646" s="84">
        <v>609.61332427000002</v>
      </c>
      <c r="D646" s="84">
        <v>588.40667693</v>
      </c>
      <c r="E646" s="84">
        <v>124.66372742999999</v>
      </c>
      <c r="F646" s="84">
        <v>124.66372742999999</v>
      </c>
    </row>
    <row r="647" spans="1:6" ht="12.75" customHeight="1" x14ac:dyDescent="0.2">
      <c r="A647" s="83" t="s">
        <v>168</v>
      </c>
      <c r="B647" s="83">
        <v>15</v>
      </c>
      <c r="C647" s="84">
        <v>609.75443716999996</v>
      </c>
      <c r="D647" s="84">
        <v>588.34434251000005</v>
      </c>
      <c r="E647" s="84">
        <v>124.65052085000001</v>
      </c>
      <c r="F647" s="84">
        <v>124.65052085000001</v>
      </c>
    </row>
    <row r="648" spans="1:6" ht="12.75" customHeight="1" x14ac:dyDescent="0.2">
      <c r="A648" s="83" t="s">
        <v>168</v>
      </c>
      <c r="B648" s="83">
        <v>16</v>
      </c>
      <c r="C648" s="84">
        <v>606.15101081</v>
      </c>
      <c r="D648" s="84">
        <v>584.86122823000005</v>
      </c>
      <c r="E648" s="84">
        <v>123.91256524000001</v>
      </c>
      <c r="F648" s="84">
        <v>123.91256524000001</v>
      </c>
    </row>
    <row r="649" spans="1:6" ht="12.75" customHeight="1" x14ac:dyDescent="0.2">
      <c r="A649" s="83" t="s">
        <v>168</v>
      </c>
      <c r="B649" s="83">
        <v>17</v>
      </c>
      <c r="C649" s="84">
        <v>611.61970614999996</v>
      </c>
      <c r="D649" s="84">
        <v>590.09773708</v>
      </c>
      <c r="E649" s="84">
        <v>125.02200661000001</v>
      </c>
      <c r="F649" s="84">
        <v>125.02200661000001</v>
      </c>
    </row>
    <row r="650" spans="1:6" ht="12.75" customHeight="1" x14ac:dyDescent="0.2">
      <c r="A650" s="83" t="s">
        <v>168</v>
      </c>
      <c r="B650" s="83">
        <v>18</v>
      </c>
      <c r="C650" s="84">
        <v>614.72793124999998</v>
      </c>
      <c r="D650" s="84">
        <v>593.18327580000005</v>
      </c>
      <c r="E650" s="84">
        <v>125.67572924</v>
      </c>
      <c r="F650" s="84">
        <v>125.67572924</v>
      </c>
    </row>
    <row r="651" spans="1:6" ht="12.75" customHeight="1" x14ac:dyDescent="0.2">
      <c r="A651" s="83" t="s">
        <v>168</v>
      </c>
      <c r="B651" s="83">
        <v>19</v>
      </c>
      <c r="C651" s="84">
        <v>606.59657293999999</v>
      </c>
      <c r="D651" s="84">
        <v>585.46129772999996</v>
      </c>
      <c r="E651" s="84">
        <v>124.03969993</v>
      </c>
      <c r="F651" s="84">
        <v>124.03969993</v>
      </c>
    </row>
    <row r="652" spans="1:6" ht="12.75" customHeight="1" x14ac:dyDescent="0.2">
      <c r="A652" s="83" t="s">
        <v>168</v>
      </c>
      <c r="B652" s="83">
        <v>20</v>
      </c>
      <c r="C652" s="84">
        <v>607.54257598000004</v>
      </c>
      <c r="D652" s="84">
        <v>588.71867013999997</v>
      </c>
      <c r="E652" s="84">
        <v>124.72982837000001</v>
      </c>
      <c r="F652" s="84">
        <v>124.72982837000001</v>
      </c>
    </row>
    <row r="653" spans="1:6" ht="12.75" customHeight="1" x14ac:dyDescent="0.2">
      <c r="A653" s="83" t="s">
        <v>168</v>
      </c>
      <c r="B653" s="83">
        <v>21</v>
      </c>
      <c r="C653" s="84">
        <v>610.47083880000002</v>
      </c>
      <c r="D653" s="84">
        <v>595.66625755999996</v>
      </c>
      <c r="E653" s="84">
        <v>126.20179016</v>
      </c>
      <c r="F653" s="84">
        <v>126.20179016</v>
      </c>
    </row>
    <row r="654" spans="1:6" ht="12.75" customHeight="1" x14ac:dyDescent="0.2">
      <c r="A654" s="83" t="s">
        <v>168</v>
      </c>
      <c r="B654" s="83">
        <v>22</v>
      </c>
      <c r="C654" s="84">
        <v>620.51010890999999</v>
      </c>
      <c r="D654" s="84">
        <v>602.28566321999995</v>
      </c>
      <c r="E654" s="84">
        <v>127.60422119</v>
      </c>
      <c r="F654" s="84">
        <v>127.60422119</v>
      </c>
    </row>
    <row r="655" spans="1:6" ht="12.75" customHeight="1" x14ac:dyDescent="0.2">
      <c r="A655" s="83" t="s">
        <v>168</v>
      </c>
      <c r="B655" s="83">
        <v>23</v>
      </c>
      <c r="C655" s="84">
        <v>644.08336025999995</v>
      </c>
      <c r="D655" s="84">
        <v>623.39505183000006</v>
      </c>
      <c r="E655" s="84">
        <v>132.07659577999999</v>
      </c>
      <c r="F655" s="84">
        <v>132.07659577999999</v>
      </c>
    </row>
    <row r="656" spans="1:6" ht="12.75" customHeight="1" x14ac:dyDescent="0.2">
      <c r="A656" s="83" t="s">
        <v>168</v>
      </c>
      <c r="B656" s="83">
        <v>24</v>
      </c>
      <c r="C656" s="84">
        <v>735.34501662000002</v>
      </c>
      <c r="D656" s="84">
        <v>716.42216986999995</v>
      </c>
      <c r="E656" s="84">
        <v>151.78593584000001</v>
      </c>
      <c r="F656" s="84">
        <v>151.78593584000001</v>
      </c>
    </row>
    <row r="657" spans="1:6" ht="12.75" customHeight="1" x14ac:dyDescent="0.2">
      <c r="A657" s="83" t="s">
        <v>169</v>
      </c>
      <c r="B657" s="83">
        <v>1</v>
      </c>
      <c r="C657" s="84">
        <v>671.69206331999999</v>
      </c>
      <c r="D657" s="84">
        <v>651.10992924000004</v>
      </c>
      <c r="E657" s="84">
        <v>137.94845287999999</v>
      </c>
      <c r="F657" s="84">
        <v>137.94845287999999</v>
      </c>
    </row>
    <row r="658" spans="1:6" ht="12.75" customHeight="1" x14ac:dyDescent="0.2">
      <c r="A658" s="83" t="s">
        <v>169</v>
      </c>
      <c r="B658" s="83">
        <v>2</v>
      </c>
      <c r="C658" s="84">
        <v>774.80500083000004</v>
      </c>
      <c r="D658" s="84">
        <v>752.29510803999995</v>
      </c>
      <c r="E658" s="84">
        <v>159.38621361</v>
      </c>
      <c r="F658" s="84">
        <v>159.38621361</v>
      </c>
    </row>
    <row r="659" spans="1:6" ht="12.75" customHeight="1" x14ac:dyDescent="0.2">
      <c r="A659" s="83" t="s">
        <v>169</v>
      </c>
      <c r="B659" s="83">
        <v>3</v>
      </c>
      <c r="C659" s="84">
        <v>870.03141319999997</v>
      </c>
      <c r="D659" s="84">
        <v>845.76174004999996</v>
      </c>
      <c r="E659" s="84">
        <v>179.188672</v>
      </c>
      <c r="F659" s="84">
        <v>179.188672</v>
      </c>
    </row>
    <row r="660" spans="1:6" ht="12.75" customHeight="1" x14ac:dyDescent="0.2">
      <c r="A660" s="83" t="s">
        <v>169</v>
      </c>
      <c r="B660" s="83">
        <v>4</v>
      </c>
      <c r="C660" s="84">
        <v>889.20817580000005</v>
      </c>
      <c r="D660" s="84">
        <v>864.45595617000004</v>
      </c>
      <c r="E660" s="84">
        <v>183.14935217999999</v>
      </c>
      <c r="F660" s="84">
        <v>183.14935217999999</v>
      </c>
    </row>
    <row r="661" spans="1:6" ht="12.75" customHeight="1" x14ac:dyDescent="0.2">
      <c r="A661" s="83" t="s">
        <v>169</v>
      </c>
      <c r="B661" s="83">
        <v>5</v>
      </c>
      <c r="C661" s="84">
        <v>895.95678887999998</v>
      </c>
      <c r="D661" s="84">
        <v>871.50772021</v>
      </c>
      <c r="E661" s="84">
        <v>184.64338551</v>
      </c>
      <c r="F661" s="84">
        <v>184.64338551</v>
      </c>
    </row>
    <row r="662" spans="1:6" ht="12.75" customHeight="1" x14ac:dyDescent="0.2">
      <c r="A662" s="83" t="s">
        <v>169</v>
      </c>
      <c r="B662" s="83">
        <v>6</v>
      </c>
      <c r="C662" s="84">
        <v>883.76115278999998</v>
      </c>
      <c r="D662" s="84">
        <v>864.30300078000005</v>
      </c>
      <c r="E662" s="84">
        <v>183.11694603999999</v>
      </c>
      <c r="F662" s="84">
        <v>183.11694603999999</v>
      </c>
    </row>
    <row r="663" spans="1:6" ht="12.75" customHeight="1" x14ac:dyDescent="0.2">
      <c r="A663" s="83" t="s">
        <v>169</v>
      </c>
      <c r="B663" s="83">
        <v>7</v>
      </c>
      <c r="C663" s="84">
        <v>840.65313197</v>
      </c>
      <c r="D663" s="84">
        <v>823.00831917000005</v>
      </c>
      <c r="E663" s="84">
        <v>174.36798186999999</v>
      </c>
      <c r="F663" s="84">
        <v>174.36798186999999</v>
      </c>
    </row>
    <row r="664" spans="1:6" ht="12.75" customHeight="1" x14ac:dyDescent="0.2">
      <c r="A664" s="83" t="s">
        <v>169</v>
      </c>
      <c r="B664" s="83">
        <v>8</v>
      </c>
      <c r="C664" s="84">
        <v>766.53308359000005</v>
      </c>
      <c r="D664" s="84">
        <v>743.78745624999999</v>
      </c>
      <c r="E664" s="84">
        <v>157.58372627</v>
      </c>
      <c r="F664" s="84">
        <v>157.58372627</v>
      </c>
    </row>
    <row r="665" spans="1:6" ht="12.75" customHeight="1" x14ac:dyDescent="0.2">
      <c r="A665" s="83" t="s">
        <v>169</v>
      </c>
      <c r="B665" s="83">
        <v>9</v>
      </c>
      <c r="C665" s="84">
        <v>719.04447018999997</v>
      </c>
      <c r="D665" s="84">
        <v>696.63805970999999</v>
      </c>
      <c r="E665" s="84">
        <v>147.59434350000001</v>
      </c>
      <c r="F665" s="84">
        <v>147.59434350000001</v>
      </c>
    </row>
    <row r="666" spans="1:6" ht="12.75" customHeight="1" x14ac:dyDescent="0.2">
      <c r="A666" s="83" t="s">
        <v>169</v>
      </c>
      <c r="B666" s="83">
        <v>10</v>
      </c>
      <c r="C666" s="84">
        <v>688.79554925000002</v>
      </c>
      <c r="D666" s="84">
        <v>666.49063469999999</v>
      </c>
      <c r="E666" s="84">
        <v>141.20711079</v>
      </c>
      <c r="F666" s="84">
        <v>141.20711079</v>
      </c>
    </row>
    <row r="667" spans="1:6" ht="12.75" customHeight="1" x14ac:dyDescent="0.2">
      <c r="A667" s="83" t="s">
        <v>169</v>
      </c>
      <c r="B667" s="83">
        <v>11</v>
      </c>
      <c r="C667" s="84">
        <v>686.55390994000004</v>
      </c>
      <c r="D667" s="84">
        <v>664.53618511000002</v>
      </c>
      <c r="E667" s="84">
        <v>140.79302817999999</v>
      </c>
      <c r="F667" s="84">
        <v>140.79302817999999</v>
      </c>
    </row>
    <row r="668" spans="1:6" ht="12.75" customHeight="1" x14ac:dyDescent="0.2">
      <c r="A668" s="83" t="s">
        <v>169</v>
      </c>
      <c r="B668" s="83">
        <v>12</v>
      </c>
      <c r="C668" s="84">
        <v>687.08278093000001</v>
      </c>
      <c r="D668" s="84">
        <v>668.04184944999997</v>
      </c>
      <c r="E668" s="84">
        <v>141.53576140000001</v>
      </c>
      <c r="F668" s="84">
        <v>141.53576140000001</v>
      </c>
    </row>
    <row r="669" spans="1:6" ht="12.75" customHeight="1" x14ac:dyDescent="0.2">
      <c r="A669" s="83" t="s">
        <v>169</v>
      </c>
      <c r="B669" s="83">
        <v>13</v>
      </c>
      <c r="C669" s="84">
        <v>675.15264808999996</v>
      </c>
      <c r="D669" s="84">
        <v>660.00354261999996</v>
      </c>
      <c r="E669" s="84">
        <v>139.83271259</v>
      </c>
      <c r="F669" s="84">
        <v>139.83271259</v>
      </c>
    </row>
    <row r="670" spans="1:6" ht="12.75" customHeight="1" x14ac:dyDescent="0.2">
      <c r="A670" s="83" t="s">
        <v>169</v>
      </c>
      <c r="B670" s="83">
        <v>14</v>
      </c>
      <c r="C670" s="84">
        <v>680.16273859</v>
      </c>
      <c r="D670" s="84">
        <v>658.50085884999999</v>
      </c>
      <c r="E670" s="84">
        <v>139.51434406999999</v>
      </c>
      <c r="F670" s="84">
        <v>139.51434406999999</v>
      </c>
    </row>
    <row r="671" spans="1:6" ht="12.75" customHeight="1" x14ac:dyDescent="0.2">
      <c r="A671" s="83" t="s">
        <v>169</v>
      </c>
      <c r="B671" s="83">
        <v>15</v>
      </c>
      <c r="C671" s="84">
        <v>687.77213372000006</v>
      </c>
      <c r="D671" s="84">
        <v>666.02429190999999</v>
      </c>
      <c r="E671" s="84">
        <v>141.10830831999999</v>
      </c>
      <c r="F671" s="84">
        <v>141.10830831999999</v>
      </c>
    </row>
    <row r="672" spans="1:6" ht="12.75" customHeight="1" x14ac:dyDescent="0.2">
      <c r="A672" s="83" t="s">
        <v>169</v>
      </c>
      <c r="B672" s="83">
        <v>16</v>
      </c>
      <c r="C672" s="84">
        <v>686.34852206000005</v>
      </c>
      <c r="D672" s="84">
        <v>666.61483606000002</v>
      </c>
      <c r="E672" s="84">
        <v>141.23342491</v>
      </c>
      <c r="F672" s="84">
        <v>141.23342491</v>
      </c>
    </row>
    <row r="673" spans="1:6" ht="12.75" customHeight="1" x14ac:dyDescent="0.2">
      <c r="A673" s="83" t="s">
        <v>169</v>
      </c>
      <c r="B673" s="83">
        <v>17</v>
      </c>
      <c r="C673" s="84">
        <v>680.17899210999997</v>
      </c>
      <c r="D673" s="84">
        <v>658.58841304999999</v>
      </c>
      <c r="E673" s="84">
        <v>139.53289387999999</v>
      </c>
      <c r="F673" s="84">
        <v>139.53289387999999</v>
      </c>
    </row>
    <row r="674" spans="1:6" ht="12.75" customHeight="1" x14ac:dyDescent="0.2">
      <c r="A674" s="83" t="s">
        <v>169</v>
      </c>
      <c r="B674" s="83">
        <v>18</v>
      </c>
      <c r="C674" s="84">
        <v>681.30171007000001</v>
      </c>
      <c r="D674" s="84">
        <v>659.70943618000001</v>
      </c>
      <c r="E674" s="84">
        <v>139.77040124999999</v>
      </c>
      <c r="F674" s="84">
        <v>139.77040124999999</v>
      </c>
    </row>
    <row r="675" spans="1:6" ht="12.75" customHeight="1" x14ac:dyDescent="0.2">
      <c r="A675" s="83" t="s">
        <v>169</v>
      </c>
      <c r="B675" s="83">
        <v>19</v>
      </c>
      <c r="C675" s="84">
        <v>673.02471853999998</v>
      </c>
      <c r="D675" s="84">
        <v>654.51537446999998</v>
      </c>
      <c r="E675" s="84">
        <v>138.66995301</v>
      </c>
      <c r="F675" s="84">
        <v>138.66995301</v>
      </c>
    </row>
    <row r="676" spans="1:6" ht="12.75" customHeight="1" x14ac:dyDescent="0.2">
      <c r="A676" s="83" t="s">
        <v>169</v>
      </c>
      <c r="B676" s="83">
        <v>20</v>
      </c>
      <c r="C676" s="84">
        <v>677.55989156999999</v>
      </c>
      <c r="D676" s="84">
        <v>659.94125591</v>
      </c>
      <c r="E676" s="84">
        <v>139.81951611</v>
      </c>
      <c r="F676" s="84">
        <v>139.81951611</v>
      </c>
    </row>
    <row r="677" spans="1:6" ht="12.75" customHeight="1" x14ac:dyDescent="0.2">
      <c r="A677" s="83" t="s">
        <v>169</v>
      </c>
      <c r="B677" s="83">
        <v>21</v>
      </c>
      <c r="C677" s="84">
        <v>693.61477417000003</v>
      </c>
      <c r="D677" s="84">
        <v>672.96828224000001</v>
      </c>
      <c r="E677" s="84">
        <v>142.57950801000001</v>
      </c>
      <c r="F677" s="84">
        <v>142.57950801000001</v>
      </c>
    </row>
    <row r="678" spans="1:6" ht="12.75" customHeight="1" x14ac:dyDescent="0.2">
      <c r="A678" s="83" t="s">
        <v>169</v>
      </c>
      <c r="B678" s="83">
        <v>22</v>
      </c>
      <c r="C678" s="84">
        <v>690.71799028999999</v>
      </c>
      <c r="D678" s="84">
        <v>672.59851068</v>
      </c>
      <c r="E678" s="84">
        <v>142.50116575999999</v>
      </c>
      <c r="F678" s="84">
        <v>142.50116575999999</v>
      </c>
    </row>
    <row r="679" spans="1:6" ht="12.75" customHeight="1" x14ac:dyDescent="0.2">
      <c r="A679" s="83" t="s">
        <v>169</v>
      </c>
      <c r="B679" s="83">
        <v>23</v>
      </c>
      <c r="C679" s="84">
        <v>667.62367324000002</v>
      </c>
      <c r="D679" s="84">
        <v>646.28744997000001</v>
      </c>
      <c r="E679" s="84">
        <v>136.92673055</v>
      </c>
      <c r="F679" s="84">
        <v>136.92673055</v>
      </c>
    </row>
    <row r="680" spans="1:6" ht="12.75" customHeight="1" x14ac:dyDescent="0.2">
      <c r="A680" s="83" t="s">
        <v>169</v>
      </c>
      <c r="B680" s="83">
        <v>24</v>
      </c>
      <c r="C680" s="84">
        <v>694.71580246999997</v>
      </c>
      <c r="D680" s="84">
        <v>677.18222149999997</v>
      </c>
      <c r="E680" s="84">
        <v>143.47230103000001</v>
      </c>
      <c r="F680" s="84">
        <v>143.47230103000001</v>
      </c>
    </row>
    <row r="681" spans="1:6" ht="12.75" customHeight="1" x14ac:dyDescent="0.2">
      <c r="A681" s="83" t="s">
        <v>170</v>
      </c>
      <c r="B681" s="83">
        <v>1</v>
      </c>
      <c r="C681" s="84">
        <v>823.73672196999996</v>
      </c>
      <c r="D681" s="84">
        <v>800.52251933000002</v>
      </c>
      <c r="E681" s="84">
        <v>169.60399169999999</v>
      </c>
      <c r="F681" s="84">
        <v>169.60399169999999</v>
      </c>
    </row>
    <row r="682" spans="1:6" ht="12.75" customHeight="1" x14ac:dyDescent="0.2">
      <c r="A682" s="83" t="s">
        <v>170</v>
      </c>
      <c r="B682" s="83">
        <v>2</v>
      </c>
      <c r="C682" s="84">
        <v>838.50941363000004</v>
      </c>
      <c r="D682" s="84">
        <v>819.03848118999997</v>
      </c>
      <c r="E682" s="84">
        <v>173.52690576000001</v>
      </c>
      <c r="F682" s="84">
        <v>173.52690576000001</v>
      </c>
    </row>
    <row r="683" spans="1:6" ht="12.75" customHeight="1" x14ac:dyDescent="0.2">
      <c r="A683" s="83" t="s">
        <v>170</v>
      </c>
      <c r="B683" s="83">
        <v>3</v>
      </c>
      <c r="C683" s="84">
        <v>869.84763981000003</v>
      </c>
      <c r="D683" s="84">
        <v>849.67123501000003</v>
      </c>
      <c r="E683" s="84">
        <v>180.01696344000001</v>
      </c>
      <c r="F683" s="84">
        <v>180.01696344000001</v>
      </c>
    </row>
    <row r="684" spans="1:6" ht="12.75" customHeight="1" x14ac:dyDescent="0.2">
      <c r="A684" s="83" t="s">
        <v>170</v>
      </c>
      <c r="B684" s="83">
        <v>4</v>
      </c>
      <c r="C684" s="84">
        <v>886.94233677</v>
      </c>
      <c r="D684" s="84">
        <v>862.62242106999997</v>
      </c>
      <c r="E684" s="84">
        <v>182.76088730999999</v>
      </c>
      <c r="F684" s="84">
        <v>182.76088730999999</v>
      </c>
    </row>
    <row r="685" spans="1:6" ht="12.75" customHeight="1" x14ac:dyDescent="0.2">
      <c r="A685" s="83" t="s">
        <v>170</v>
      </c>
      <c r="B685" s="83">
        <v>5</v>
      </c>
      <c r="C685" s="84">
        <v>897.65410622000002</v>
      </c>
      <c r="D685" s="84">
        <v>872.85821605000001</v>
      </c>
      <c r="E685" s="84">
        <v>184.92951049000001</v>
      </c>
      <c r="F685" s="84">
        <v>184.92951049000001</v>
      </c>
    </row>
    <row r="686" spans="1:6" ht="12.75" customHeight="1" x14ac:dyDescent="0.2">
      <c r="A686" s="83" t="s">
        <v>170</v>
      </c>
      <c r="B686" s="83">
        <v>6</v>
      </c>
      <c r="C686" s="84">
        <v>876.77090027999998</v>
      </c>
      <c r="D686" s="84">
        <v>852.57986278999999</v>
      </c>
      <c r="E686" s="84">
        <v>180.63320454000001</v>
      </c>
      <c r="F686" s="84">
        <v>180.63320454000001</v>
      </c>
    </row>
    <row r="687" spans="1:6" ht="12.75" customHeight="1" x14ac:dyDescent="0.2">
      <c r="A687" s="83" t="s">
        <v>170</v>
      </c>
      <c r="B687" s="83">
        <v>7</v>
      </c>
      <c r="C687" s="84">
        <v>840.77513781000005</v>
      </c>
      <c r="D687" s="84">
        <v>817.42523134999999</v>
      </c>
      <c r="E687" s="84">
        <v>173.18511197999999</v>
      </c>
      <c r="F687" s="84">
        <v>173.18511197999999</v>
      </c>
    </row>
    <row r="688" spans="1:6" ht="12.75" customHeight="1" x14ac:dyDescent="0.2">
      <c r="A688" s="83" t="s">
        <v>170</v>
      </c>
      <c r="B688" s="83">
        <v>8</v>
      </c>
      <c r="C688" s="84">
        <v>784.27230325999994</v>
      </c>
      <c r="D688" s="84">
        <v>761.38521225</v>
      </c>
      <c r="E688" s="84">
        <v>161.31210315999999</v>
      </c>
      <c r="F688" s="84">
        <v>161.31210315999999</v>
      </c>
    </row>
    <row r="689" spans="1:6" ht="12.75" customHeight="1" x14ac:dyDescent="0.2">
      <c r="A689" s="83" t="s">
        <v>170</v>
      </c>
      <c r="B689" s="83">
        <v>9</v>
      </c>
      <c r="C689" s="84">
        <v>722.60167729</v>
      </c>
      <c r="D689" s="84">
        <v>700.13069430999997</v>
      </c>
      <c r="E689" s="84">
        <v>148.33431615000001</v>
      </c>
      <c r="F689" s="84">
        <v>148.33431615000001</v>
      </c>
    </row>
    <row r="690" spans="1:6" ht="12.75" customHeight="1" x14ac:dyDescent="0.2">
      <c r="A690" s="83" t="s">
        <v>170</v>
      </c>
      <c r="B690" s="83">
        <v>10</v>
      </c>
      <c r="C690" s="84">
        <v>694.48943207000002</v>
      </c>
      <c r="D690" s="84">
        <v>672.31835419000004</v>
      </c>
      <c r="E690" s="84">
        <v>142.44180996</v>
      </c>
      <c r="F690" s="84">
        <v>142.44180996</v>
      </c>
    </row>
    <row r="691" spans="1:6" ht="12.75" customHeight="1" x14ac:dyDescent="0.2">
      <c r="A691" s="83" t="s">
        <v>170</v>
      </c>
      <c r="B691" s="83">
        <v>11</v>
      </c>
      <c r="C691" s="84">
        <v>687.21405856000001</v>
      </c>
      <c r="D691" s="84">
        <v>665.02797585999997</v>
      </c>
      <c r="E691" s="84">
        <v>140.89722222</v>
      </c>
      <c r="F691" s="84">
        <v>140.89722222</v>
      </c>
    </row>
    <row r="692" spans="1:6" ht="12.75" customHeight="1" x14ac:dyDescent="0.2">
      <c r="A692" s="83" t="s">
        <v>170</v>
      </c>
      <c r="B692" s="83">
        <v>12</v>
      </c>
      <c r="C692" s="84">
        <v>691.04694830000005</v>
      </c>
      <c r="D692" s="84">
        <v>668.34797447000005</v>
      </c>
      <c r="E692" s="84">
        <v>141.60061906999999</v>
      </c>
      <c r="F692" s="84">
        <v>141.60061906999999</v>
      </c>
    </row>
    <row r="693" spans="1:6" ht="12.75" customHeight="1" x14ac:dyDescent="0.2">
      <c r="A693" s="83" t="s">
        <v>170</v>
      </c>
      <c r="B693" s="83">
        <v>13</v>
      </c>
      <c r="C693" s="84">
        <v>692.79648395000004</v>
      </c>
      <c r="D693" s="84">
        <v>668.91913551000005</v>
      </c>
      <c r="E693" s="84">
        <v>141.72162901999999</v>
      </c>
      <c r="F693" s="84">
        <v>141.72162901999999</v>
      </c>
    </row>
    <row r="694" spans="1:6" ht="12.75" customHeight="1" x14ac:dyDescent="0.2">
      <c r="A694" s="83" t="s">
        <v>170</v>
      </c>
      <c r="B694" s="83">
        <v>14</v>
      </c>
      <c r="C694" s="84">
        <v>689.39729838999995</v>
      </c>
      <c r="D694" s="84">
        <v>663.40681502999996</v>
      </c>
      <c r="E694" s="84">
        <v>140.55375237000001</v>
      </c>
      <c r="F694" s="84">
        <v>140.55375237000001</v>
      </c>
    </row>
    <row r="695" spans="1:6" ht="12.75" customHeight="1" x14ac:dyDescent="0.2">
      <c r="A695" s="83" t="s">
        <v>170</v>
      </c>
      <c r="B695" s="83">
        <v>15</v>
      </c>
      <c r="C695" s="84">
        <v>690.59370844</v>
      </c>
      <c r="D695" s="84">
        <v>665.13513898999997</v>
      </c>
      <c r="E695" s="84">
        <v>140.91992651000001</v>
      </c>
      <c r="F695" s="84">
        <v>140.91992651000001</v>
      </c>
    </row>
    <row r="696" spans="1:6" ht="12.75" customHeight="1" x14ac:dyDescent="0.2">
      <c r="A696" s="83" t="s">
        <v>170</v>
      </c>
      <c r="B696" s="83">
        <v>16</v>
      </c>
      <c r="C696" s="84">
        <v>702.91603559999999</v>
      </c>
      <c r="D696" s="84">
        <v>677.78484629000002</v>
      </c>
      <c r="E696" s="84">
        <v>143.59997709999999</v>
      </c>
      <c r="F696" s="84">
        <v>143.59997709999999</v>
      </c>
    </row>
    <row r="697" spans="1:6" ht="12.75" customHeight="1" x14ac:dyDescent="0.2">
      <c r="A697" s="83" t="s">
        <v>170</v>
      </c>
      <c r="B697" s="83">
        <v>17</v>
      </c>
      <c r="C697" s="84">
        <v>699.69450270000004</v>
      </c>
      <c r="D697" s="84">
        <v>674.21933891000003</v>
      </c>
      <c r="E697" s="84">
        <v>142.84456513999999</v>
      </c>
      <c r="F697" s="84">
        <v>142.84456513999999</v>
      </c>
    </row>
    <row r="698" spans="1:6" ht="12.75" customHeight="1" x14ac:dyDescent="0.2">
      <c r="A698" s="83" t="s">
        <v>170</v>
      </c>
      <c r="B698" s="83">
        <v>18</v>
      </c>
      <c r="C698" s="84">
        <v>700.28022038999995</v>
      </c>
      <c r="D698" s="84">
        <v>676.58162209</v>
      </c>
      <c r="E698" s="84">
        <v>143.34505407</v>
      </c>
      <c r="F698" s="84">
        <v>143.34505407</v>
      </c>
    </row>
    <row r="699" spans="1:6" ht="12.75" customHeight="1" x14ac:dyDescent="0.2">
      <c r="A699" s="83" t="s">
        <v>170</v>
      </c>
      <c r="B699" s="83">
        <v>19</v>
      </c>
      <c r="C699" s="84">
        <v>696.82148226000004</v>
      </c>
      <c r="D699" s="84">
        <v>672.53043558000002</v>
      </c>
      <c r="E699" s="84">
        <v>142.48674292000001</v>
      </c>
      <c r="F699" s="84">
        <v>142.48674292000001</v>
      </c>
    </row>
    <row r="700" spans="1:6" ht="12.75" customHeight="1" x14ac:dyDescent="0.2">
      <c r="A700" s="83" t="s">
        <v>170</v>
      </c>
      <c r="B700" s="83">
        <v>20</v>
      </c>
      <c r="C700" s="84">
        <v>690.09508535999998</v>
      </c>
      <c r="D700" s="84">
        <v>665.92366084000003</v>
      </c>
      <c r="E700" s="84">
        <v>141.08698795999999</v>
      </c>
      <c r="F700" s="84">
        <v>141.08698795999999</v>
      </c>
    </row>
    <row r="701" spans="1:6" ht="12.75" customHeight="1" x14ac:dyDescent="0.2">
      <c r="A701" s="83" t="s">
        <v>170</v>
      </c>
      <c r="B701" s="83">
        <v>21</v>
      </c>
      <c r="C701" s="84">
        <v>664.78379021000001</v>
      </c>
      <c r="D701" s="84">
        <v>641.95438756999999</v>
      </c>
      <c r="E701" s="84">
        <v>136.00869931</v>
      </c>
      <c r="F701" s="84">
        <v>136.00869931</v>
      </c>
    </row>
    <row r="702" spans="1:6" ht="12.75" customHeight="1" x14ac:dyDescent="0.2">
      <c r="A702" s="83" t="s">
        <v>170</v>
      </c>
      <c r="B702" s="83">
        <v>22</v>
      </c>
      <c r="C702" s="84">
        <v>662.71849526999995</v>
      </c>
      <c r="D702" s="84">
        <v>640.36380052000004</v>
      </c>
      <c r="E702" s="84">
        <v>135.67170702999999</v>
      </c>
      <c r="F702" s="84">
        <v>135.67170702999999</v>
      </c>
    </row>
    <row r="703" spans="1:6" ht="12.75" customHeight="1" x14ac:dyDescent="0.2">
      <c r="A703" s="83" t="s">
        <v>170</v>
      </c>
      <c r="B703" s="83">
        <v>23</v>
      </c>
      <c r="C703" s="84">
        <v>712.77072787999998</v>
      </c>
      <c r="D703" s="84">
        <v>689.98929243999999</v>
      </c>
      <c r="E703" s="84">
        <v>146.18569173</v>
      </c>
      <c r="F703" s="84">
        <v>146.18569173</v>
      </c>
    </row>
    <row r="704" spans="1:6" ht="12.75" customHeight="1" x14ac:dyDescent="0.2">
      <c r="A704" s="83" t="s">
        <v>170</v>
      </c>
      <c r="B704" s="83">
        <v>24</v>
      </c>
      <c r="C704" s="84">
        <v>762.14902069000004</v>
      </c>
      <c r="D704" s="84">
        <v>738.45554855</v>
      </c>
      <c r="E704" s="84">
        <v>156.45407306000001</v>
      </c>
      <c r="F704" s="84">
        <v>156.45407306000001</v>
      </c>
    </row>
    <row r="705" spans="1:6" ht="12.75" customHeight="1" x14ac:dyDescent="0.2">
      <c r="A705" s="83" t="s">
        <v>171</v>
      </c>
      <c r="B705" s="83">
        <v>1</v>
      </c>
      <c r="C705" s="84">
        <v>824.03206922000004</v>
      </c>
      <c r="D705" s="84">
        <v>799.99443155999995</v>
      </c>
      <c r="E705" s="84">
        <v>169.49210754000001</v>
      </c>
      <c r="F705" s="84">
        <v>169.49210754000001</v>
      </c>
    </row>
    <row r="706" spans="1:6" ht="12.75" customHeight="1" x14ac:dyDescent="0.2">
      <c r="A706" s="83" t="s">
        <v>171</v>
      </c>
      <c r="B706" s="83">
        <v>2</v>
      </c>
      <c r="C706" s="84">
        <v>870.74446624999996</v>
      </c>
      <c r="D706" s="84">
        <v>846.34479208000005</v>
      </c>
      <c r="E706" s="84">
        <v>179.31220124999999</v>
      </c>
      <c r="F706" s="84">
        <v>179.31220124999999</v>
      </c>
    </row>
    <row r="707" spans="1:6" ht="12.75" customHeight="1" x14ac:dyDescent="0.2">
      <c r="A707" s="83" t="s">
        <v>171</v>
      </c>
      <c r="B707" s="83">
        <v>3</v>
      </c>
      <c r="C707" s="84">
        <v>908.57004553000002</v>
      </c>
      <c r="D707" s="84">
        <v>883.49405388000002</v>
      </c>
      <c r="E707" s="84">
        <v>187.18288938000001</v>
      </c>
      <c r="F707" s="84">
        <v>187.18288938000001</v>
      </c>
    </row>
    <row r="708" spans="1:6" ht="12.75" customHeight="1" x14ac:dyDescent="0.2">
      <c r="A708" s="83" t="s">
        <v>171</v>
      </c>
      <c r="B708" s="83">
        <v>4</v>
      </c>
      <c r="C708" s="84">
        <v>923.13711293999995</v>
      </c>
      <c r="D708" s="84">
        <v>898.95563236999999</v>
      </c>
      <c r="E708" s="84">
        <v>190.45868159</v>
      </c>
      <c r="F708" s="84">
        <v>190.45868159</v>
      </c>
    </row>
    <row r="709" spans="1:6" ht="12.75" customHeight="1" x14ac:dyDescent="0.2">
      <c r="A709" s="83" t="s">
        <v>171</v>
      </c>
      <c r="B709" s="83">
        <v>5</v>
      </c>
      <c r="C709" s="84">
        <v>933.27966476999995</v>
      </c>
      <c r="D709" s="84">
        <v>908.27731309000001</v>
      </c>
      <c r="E709" s="84">
        <v>192.43363446999999</v>
      </c>
      <c r="F709" s="84">
        <v>192.43363446999999</v>
      </c>
    </row>
    <row r="710" spans="1:6" ht="12.75" customHeight="1" x14ac:dyDescent="0.2">
      <c r="A710" s="83" t="s">
        <v>171</v>
      </c>
      <c r="B710" s="83">
        <v>6</v>
      </c>
      <c r="C710" s="84">
        <v>918.54367905000004</v>
      </c>
      <c r="D710" s="84">
        <v>893.08085642000003</v>
      </c>
      <c r="E710" s="84">
        <v>189.21401273000001</v>
      </c>
      <c r="F710" s="84">
        <v>189.21401273000001</v>
      </c>
    </row>
    <row r="711" spans="1:6" ht="12.75" customHeight="1" x14ac:dyDescent="0.2">
      <c r="A711" s="83" t="s">
        <v>171</v>
      </c>
      <c r="B711" s="83">
        <v>7</v>
      </c>
      <c r="C711" s="84">
        <v>891.74200765000001</v>
      </c>
      <c r="D711" s="84">
        <v>866.85557686000004</v>
      </c>
      <c r="E711" s="84">
        <v>183.65775167000001</v>
      </c>
      <c r="F711" s="84">
        <v>183.65775167000001</v>
      </c>
    </row>
    <row r="712" spans="1:6" ht="12.75" customHeight="1" x14ac:dyDescent="0.2">
      <c r="A712" s="83" t="s">
        <v>171</v>
      </c>
      <c r="B712" s="83">
        <v>8</v>
      </c>
      <c r="C712" s="84">
        <v>847.19700806000003</v>
      </c>
      <c r="D712" s="84">
        <v>821.33667516000003</v>
      </c>
      <c r="E712" s="84">
        <v>174.01381631999999</v>
      </c>
      <c r="F712" s="84">
        <v>174.01381631999999</v>
      </c>
    </row>
    <row r="713" spans="1:6" ht="12.75" customHeight="1" x14ac:dyDescent="0.2">
      <c r="A713" s="83" t="s">
        <v>171</v>
      </c>
      <c r="B713" s="83">
        <v>9</v>
      </c>
      <c r="C713" s="84">
        <v>774.43567972000005</v>
      </c>
      <c r="D713" s="84">
        <v>749.08279110000001</v>
      </c>
      <c r="E713" s="84">
        <v>158.70563091</v>
      </c>
      <c r="F713" s="84">
        <v>158.70563091</v>
      </c>
    </row>
    <row r="714" spans="1:6" ht="12.75" customHeight="1" x14ac:dyDescent="0.2">
      <c r="A714" s="83" t="s">
        <v>171</v>
      </c>
      <c r="B714" s="83">
        <v>10</v>
      </c>
      <c r="C714" s="84">
        <v>712.9175348</v>
      </c>
      <c r="D714" s="84">
        <v>689.66122776999998</v>
      </c>
      <c r="E714" s="84">
        <v>146.11618578</v>
      </c>
      <c r="F714" s="84">
        <v>146.11618578</v>
      </c>
    </row>
    <row r="715" spans="1:6" ht="12.75" customHeight="1" x14ac:dyDescent="0.2">
      <c r="A715" s="83" t="s">
        <v>171</v>
      </c>
      <c r="B715" s="83">
        <v>11</v>
      </c>
      <c r="C715" s="84">
        <v>692.64518520000001</v>
      </c>
      <c r="D715" s="84">
        <v>669.84999887000004</v>
      </c>
      <c r="E715" s="84">
        <v>141.91884789</v>
      </c>
      <c r="F715" s="84">
        <v>141.91884789</v>
      </c>
    </row>
    <row r="716" spans="1:6" ht="12.75" customHeight="1" x14ac:dyDescent="0.2">
      <c r="A716" s="83" t="s">
        <v>171</v>
      </c>
      <c r="B716" s="83">
        <v>12</v>
      </c>
      <c r="C716" s="84">
        <v>694.11878161000004</v>
      </c>
      <c r="D716" s="84">
        <v>671.15706122999995</v>
      </c>
      <c r="E716" s="84">
        <v>142.19577075999999</v>
      </c>
      <c r="F716" s="84">
        <v>142.19577075999999</v>
      </c>
    </row>
    <row r="717" spans="1:6" ht="12.75" customHeight="1" x14ac:dyDescent="0.2">
      <c r="A717" s="83" t="s">
        <v>171</v>
      </c>
      <c r="B717" s="83">
        <v>13</v>
      </c>
      <c r="C717" s="84">
        <v>704.62962995999999</v>
      </c>
      <c r="D717" s="84">
        <v>680.94229180000002</v>
      </c>
      <c r="E717" s="84">
        <v>144.26893437999999</v>
      </c>
      <c r="F717" s="84">
        <v>144.26893437999999</v>
      </c>
    </row>
    <row r="718" spans="1:6" ht="12.75" customHeight="1" x14ac:dyDescent="0.2">
      <c r="A718" s="83" t="s">
        <v>171</v>
      </c>
      <c r="B718" s="83">
        <v>14</v>
      </c>
      <c r="C718" s="84">
        <v>701.21917546999998</v>
      </c>
      <c r="D718" s="84">
        <v>678.22367331999999</v>
      </c>
      <c r="E718" s="84">
        <v>143.6929499</v>
      </c>
      <c r="F718" s="84">
        <v>143.6929499</v>
      </c>
    </row>
    <row r="719" spans="1:6" ht="12.75" customHeight="1" x14ac:dyDescent="0.2">
      <c r="A719" s="83" t="s">
        <v>171</v>
      </c>
      <c r="B719" s="83">
        <v>15</v>
      </c>
      <c r="C719" s="84">
        <v>706.22717731</v>
      </c>
      <c r="D719" s="84">
        <v>683.99304639000002</v>
      </c>
      <c r="E719" s="84">
        <v>144.91528740999999</v>
      </c>
      <c r="F719" s="84">
        <v>144.91528740999999</v>
      </c>
    </row>
    <row r="720" spans="1:6" ht="12.75" customHeight="1" x14ac:dyDescent="0.2">
      <c r="A720" s="83" t="s">
        <v>171</v>
      </c>
      <c r="B720" s="83">
        <v>16</v>
      </c>
      <c r="C720" s="84">
        <v>722.76927035000006</v>
      </c>
      <c r="D720" s="84">
        <v>698.69771593999997</v>
      </c>
      <c r="E720" s="84">
        <v>148.03071588</v>
      </c>
      <c r="F720" s="84">
        <v>148.03071588</v>
      </c>
    </row>
    <row r="721" spans="1:6" ht="12.75" customHeight="1" x14ac:dyDescent="0.2">
      <c r="A721" s="83" t="s">
        <v>171</v>
      </c>
      <c r="B721" s="83">
        <v>17</v>
      </c>
      <c r="C721" s="84">
        <v>732.42654117999996</v>
      </c>
      <c r="D721" s="84">
        <v>707.93479777000005</v>
      </c>
      <c r="E721" s="84">
        <v>149.98774509</v>
      </c>
      <c r="F721" s="84">
        <v>149.98774509</v>
      </c>
    </row>
    <row r="722" spans="1:6" ht="12.75" customHeight="1" x14ac:dyDescent="0.2">
      <c r="A722" s="83" t="s">
        <v>171</v>
      </c>
      <c r="B722" s="83">
        <v>18</v>
      </c>
      <c r="C722" s="84">
        <v>723.24372265</v>
      </c>
      <c r="D722" s="84">
        <v>698.91844140000001</v>
      </c>
      <c r="E722" s="84">
        <v>148.07748024</v>
      </c>
      <c r="F722" s="84">
        <v>148.07748024</v>
      </c>
    </row>
    <row r="723" spans="1:6" ht="12.75" customHeight="1" x14ac:dyDescent="0.2">
      <c r="A723" s="83" t="s">
        <v>171</v>
      </c>
      <c r="B723" s="83">
        <v>19</v>
      </c>
      <c r="C723" s="84">
        <v>721.02292586999999</v>
      </c>
      <c r="D723" s="84">
        <v>697.32079964000002</v>
      </c>
      <c r="E723" s="84">
        <v>147.7389933</v>
      </c>
      <c r="F723" s="84">
        <v>147.7389933</v>
      </c>
    </row>
    <row r="724" spans="1:6" ht="12.75" customHeight="1" x14ac:dyDescent="0.2">
      <c r="A724" s="83" t="s">
        <v>171</v>
      </c>
      <c r="B724" s="83">
        <v>20</v>
      </c>
      <c r="C724" s="84">
        <v>720.83083595000005</v>
      </c>
      <c r="D724" s="84">
        <v>697.29984035999996</v>
      </c>
      <c r="E724" s="84">
        <v>147.73455272000001</v>
      </c>
      <c r="F724" s="84">
        <v>147.73455272000001</v>
      </c>
    </row>
    <row r="725" spans="1:6" ht="12.75" customHeight="1" x14ac:dyDescent="0.2">
      <c r="A725" s="83" t="s">
        <v>171</v>
      </c>
      <c r="B725" s="83">
        <v>21</v>
      </c>
      <c r="C725" s="84">
        <v>700.87710216999994</v>
      </c>
      <c r="D725" s="84">
        <v>677.65003895999996</v>
      </c>
      <c r="E725" s="84">
        <v>143.57141593</v>
      </c>
      <c r="F725" s="84">
        <v>143.57141593</v>
      </c>
    </row>
    <row r="726" spans="1:6" ht="12.75" customHeight="1" x14ac:dyDescent="0.2">
      <c r="A726" s="83" t="s">
        <v>171</v>
      </c>
      <c r="B726" s="83">
        <v>22</v>
      </c>
      <c r="C726" s="84">
        <v>689.97911785999997</v>
      </c>
      <c r="D726" s="84">
        <v>666.89501243999996</v>
      </c>
      <c r="E726" s="84">
        <v>141.29278493000001</v>
      </c>
      <c r="F726" s="84">
        <v>141.29278493000001</v>
      </c>
    </row>
    <row r="727" spans="1:6" ht="12.75" customHeight="1" x14ac:dyDescent="0.2">
      <c r="A727" s="83" t="s">
        <v>171</v>
      </c>
      <c r="B727" s="83">
        <v>23</v>
      </c>
      <c r="C727" s="84">
        <v>732.84011340999996</v>
      </c>
      <c r="D727" s="84">
        <v>708.82612705999998</v>
      </c>
      <c r="E727" s="84">
        <v>150.17658800000001</v>
      </c>
      <c r="F727" s="84">
        <v>150.17658800000001</v>
      </c>
    </row>
    <row r="728" spans="1:6" ht="12.75" customHeight="1" x14ac:dyDescent="0.2">
      <c r="A728" s="83" t="s">
        <v>171</v>
      </c>
      <c r="B728" s="83">
        <v>24</v>
      </c>
      <c r="C728" s="84">
        <v>773.85228014999996</v>
      </c>
      <c r="D728" s="84">
        <v>748.68315083000005</v>
      </c>
      <c r="E728" s="84">
        <v>158.62096048000001</v>
      </c>
      <c r="F728" s="84">
        <v>158.62096048000001</v>
      </c>
    </row>
    <row r="729" spans="1:6" ht="12.75" customHeight="1" x14ac:dyDescent="0.2">
      <c r="A729" s="83" t="s">
        <v>172</v>
      </c>
      <c r="B729" s="83">
        <v>1</v>
      </c>
      <c r="C729" s="84">
        <v>804.27086525000004</v>
      </c>
      <c r="D729" s="84">
        <v>780.25842723999995</v>
      </c>
      <c r="E729" s="84">
        <v>165.31070722000001</v>
      </c>
      <c r="F729" s="84">
        <v>165.31070722000001</v>
      </c>
    </row>
    <row r="730" spans="1:6" ht="12.75" customHeight="1" x14ac:dyDescent="0.2">
      <c r="A730" s="83" t="s">
        <v>172</v>
      </c>
      <c r="B730" s="83">
        <v>2</v>
      </c>
      <c r="C730" s="84">
        <v>861.36915544999999</v>
      </c>
      <c r="D730" s="84">
        <v>837.75968792000003</v>
      </c>
      <c r="E730" s="84">
        <v>177.49330434999999</v>
      </c>
      <c r="F730" s="84">
        <v>177.49330434999999</v>
      </c>
    </row>
    <row r="731" spans="1:6" ht="12.75" customHeight="1" x14ac:dyDescent="0.2">
      <c r="A731" s="83" t="s">
        <v>172</v>
      </c>
      <c r="B731" s="83">
        <v>3</v>
      </c>
      <c r="C731" s="84">
        <v>907.03355289000001</v>
      </c>
      <c r="D731" s="84">
        <v>881.09946666999997</v>
      </c>
      <c r="E731" s="84">
        <v>186.67555630999999</v>
      </c>
      <c r="F731" s="84">
        <v>186.67555630999999</v>
      </c>
    </row>
    <row r="732" spans="1:6" ht="12.75" customHeight="1" x14ac:dyDescent="0.2">
      <c r="A732" s="83" t="s">
        <v>172</v>
      </c>
      <c r="B732" s="83">
        <v>4</v>
      </c>
      <c r="C732" s="84">
        <v>908.03840576000005</v>
      </c>
      <c r="D732" s="84">
        <v>881.91234286999997</v>
      </c>
      <c r="E732" s="84">
        <v>186.84777763</v>
      </c>
      <c r="F732" s="84">
        <v>186.84777763</v>
      </c>
    </row>
    <row r="733" spans="1:6" ht="12.75" customHeight="1" x14ac:dyDescent="0.2">
      <c r="A733" s="83" t="s">
        <v>172</v>
      </c>
      <c r="B733" s="83">
        <v>5</v>
      </c>
      <c r="C733" s="84">
        <v>907.65471881999997</v>
      </c>
      <c r="D733" s="84">
        <v>882.26403768</v>
      </c>
      <c r="E733" s="84">
        <v>186.92229001999999</v>
      </c>
      <c r="F733" s="84">
        <v>186.92229001999999</v>
      </c>
    </row>
    <row r="734" spans="1:6" ht="12.75" customHeight="1" x14ac:dyDescent="0.2">
      <c r="A734" s="83" t="s">
        <v>172</v>
      </c>
      <c r="B734" s="83">
        <v>6</v>
      </c>
      <c r="C734" s="84">
        <v>897.38258225000004</v>
      </c>
      <c r="D734" s="84">
        <v>872.30994193000004</v>
      </c>
      <c r="E734" s="84">
        <v>184.81334950999999</v>
      </c>
      <c r="F734" s="84">
        <v>184.81334950999999</v>
      </c>
    </row>
    <row r="735" spans="1:6" ht="12.75" customHeight="1" x14ac:dyDescent="0.2">
      <c r="A735" s="83" t="s">
        <v>172</v>
      </c>
      <c r="B735" s="83">
        <v>7</v>
      </c>
      <c r="C735" s="84">
        <v>888.99278578999997</v>
      </c>
      <c r="D735" s="84">
        <v>864.34110020000003</v>
      </c>
      <c r="E735" s="84">
        <v>183.12501803000001</v>
      </c>
      <c r="F735" s="84">
        <v>183.12501803000001</v>
      </c>
    </row>
    <row r="736" spans="1:6" ht="12.75" customHeight="1" x14ac:dyDescent="0.2">
      <c r="A736" s="83" t="s">
        <v>172</v>
      </c>
      <c r="B736" s="83">
        <v>8</v>
      </c>
      <c r="C736" s="84">
        <v>857.61483412999996</v>
      </c>
      <c r="D736" s="84">
        <v>832.93158323</v>
      </c>
      <c r="E736" s="84">
        <v>176.47039018000001</v>
      </c>
      <c r="F736" s="84">
        <v>176.47039018000001</v>
      </c>
    </row>
    <row r="737" spans="1:6" ht="12.75" customHeight="1" x14ac:dyDescent="0.2">
      <c r="A737" s="83" t="s">
        <v>172</v>
      </c>
      <c r="B737" s="83">
        <v>9</v>
      </c>
      <c r="C737" s="84">
        <v>782.45747053000002</v>
      </c>
      <c r="D737" s="84">
        <v>758.79019574999995</v>
      </c>
      <c r="E737" s="84">
        <v>160.76230580999999</v>
      </c>
      <c r="F737" s="84">
        <v>160.76230580999999</v>
      </c>
    </row>
    <row r="738" spans="1:6" ht="12.75" customHeight="1" x14ac:dyDescent="0.2">
      <c r="A738" s="83" t="s">
        <v>172</v>
      </c>
      <c r="B738" s="83">
        <v>10</v>
      </c>
      <c r="C738" s="84">
        <v>716.03677794999999</v>
      </c>
      <c r="D738" s="84">
        <v>693.31744092999998</v>
      </c>
      <c r="E738" s="84">
        <v>146.89081526000001</v>
      </c>
      <c r="F738" s="84">
        <v>146.89081526000001</v>
      </c>
    </row>
    <row r="739" spans="1:6" ht="12.75" customHeight="1" x14ac:dyDescent="0.2">
      <c r="A739" s="83" t="s">
        <v>172</v>
      </c>
      <c r="B739" s="83">
        <v>11</v>
      </c>
      <c r="C739" s="84">
        <v>684.72247993999997</v>
      </c>
      <c r="D739" s="84">
        <v>662.20026530999996</v>
      </c>
      <c r="E739" s="84">
        <v>140.29812477999999</v>
      </c>
      <c r="F739" s="84">
        <v>140.29812477999999</v>
      </c>
    </row>
    <row r="740" spans="1:6" ht="12.75" customHeight="1" x14ac:dyDescent="0.2">
      <c r="A740" s="83" t="s">
        <v>172</v>
      </c>
      <c r="B740" s="83">
        <v>12</v>
      </c>
      <c r="C740" s="84">
        <v>678.78337492000003</v>
      </c>
      <c r="D740" s="84">
        <v>656.63656831000003</v>
      </c>
      <c r="E740" s="84">
        <v>139.11936316000001</v>
      </c>
      <c r="F740" s="84">
        <v>139.11936316000001</v>
      </c>
    </row>
    <row r="741" spans="1:6" ht="12.75" customHeight="1" x14ac:dyDescent="0.2">
      <c r="A741" s="83" t="s">
        <v>172</v>
      </c>
      <c r="B741" s="83">
        <v>13</v>
      </c>
      <c r="C741" s="84">
        <v>689.32308855999997</v>
      </c>
      <c r="D741" s="84">
        <v>666.49188777999996</v>
      </c>
      <c r="E741" s="84">
        <v>141.20737628000001</v>
      </c>
      <c r="F741" s="84">
        <v>141.20737628000001</v>
      </c>
    </row>
    <row r="742" spans="1:6" ht="12.75" customHeight="1" x14ac:dyDescent="0.2">
      <c r="A742" s="83" t="s">
        <v>172</v>
      </c>
      <c r="B742" s="83">
        <v>14</v>
      </c>
      <c r="C742" s="84">
        <v>681.32750112999997</v>
      </c>
      <c r="D742" s="84">
        <v>659.08641451999995</v>
      </c>
      <c r="E742" s="84">
        <v>139.63840377</v>
      </c>
      <c r="F742" s="84">
        <v>139.63840377</v>
      </c>
    </row>
    <row r="743" spans="1:6" ht="12.75" customHeight="1" x14ac:dyDescent="0.2">
      <c r="A743" s="83" t="s">
        <v>172</v>
      </c>
      <c r="B743" s="83">
        <v>15</v>
      </c>
      <c r="C743" s="84">
        <v>684.82652046999999</v>
      </c>
      <c r="D743" s="84">
        <v>662.46291174999999</v>
      </c>
      <c r="E743" s="84">
        <v>140.35377079</v>
      </c>
      <c r="F743" s="84">
        <v>140.35377079</v>
      </c>
    </row>
    <row r="744" spans="1:6" ht="12.75" customHeight="1" x14ac:dyDescent="0.2">
      <c r="A744" s="83" t="s">
        <v>172</v>
      </c>
      <c r="B744" s="83">
        <v>16</v>
      </c>
      <c r="C744" s="84">
        <v>699.24429452000004</v>
      </c>
      <c r="D744" s="84">
        <v>675.81643735</v>
      </c>
      <c r="E744" s="84">
        <v>143.18293697999999</v>
      </c>
      <c r="F744" s="84">
        <v>143.18293697999999</v>
      </c>
    </row>
    <row r="745" spans="1:6" ht="12.75" customHeight="1" x14ac:dyDescent="0.2">
      <c r="A745" s="83" t="s">
        <v>172</v>
      </c>
      <c r="B745" s="83">
        <v>17</v>
      </c>
      <c r="C745" s="84">
        <v>704.31886068999995</v>
      </c>
      <c r="D745" s="84">
        <v>680.64501201999997</v>
      </c>
      <c r="E745" s="84">
        <v>144.20595072</v>
      </c>
      <c r="F745" s="84">
        <v>144.20595072</v>
      </c>
    </row>
    <row r="746" spans="1:6" ht="12.75" customHeight="1" x14ac:dyDescent="0.2">
      <c r="A746" s="83" t="s">
        <v>172</v>
      </c>
      <c r="B746" s="83">
        <v>18</v>
      </c>
      <c r="C746" s="84">
        <v>688.88766855999995</v>
      </c>
      <c r="D746" s="84">
        <v>666.12075187999994</v>
      </c>
      <c r="E746" s="84">
        <v>141.12874497000001</v>
      </c>
      <c r="F746" s="84">
        <v>141.12874497000001</v>
      </c>
    </row>
    <row r="747" spans="1:6" ht="12.75" customHeight="1" x14ac:dyDescent="0.2">
      <c r="A747" s="83" t="s">
        <v>172</v>
      </c>
      <c r="B747" s="83">
        <v>19</v>
      </c>
      <c r="C747" s="84">
        <v>678.68334135999999</v>
      </c>
      <c r="D747" s="84">
        <v>656.15293301999998</v>
      </c>
      <c r="E747" s="84">
        <v>139.01689698999999</v>
      </c>
      <c r="F747" s="84">
        <v>139.01689698999999</v>
      </c>
    </row>
    <row r="748" spans="1:6" ht="12.75" customHeight="1" x14ac:dyDescent="0.2">
      <c r="A748" s="83" t="s">
        <v>172</v>
      </c>
      <c r="B748" s="83">
        <v>20</v>
      </c>
      <c r="C748" s="84">
        <v>672.60919747000003</v>
      </c>
      <c r="D748" s="84">
        <v>650.46729964999997</v>
      </c>
      <c r="E748" s="84">
        <v>137.81230113000001</v>
      </c>
      <c r="F748" s="84">
        <v>137.81230113000001</v>
      </c>
    </row>
    <row r="749" spans="1:6" ht="12.75" customHeight="1" x14ac:dyDescent="0.2">
      <c r="A749" s="83" t="s">
        <v>172</v>
      </c>
      <c r="B749" s="83">
        <v>21</v>
      </c>
      <c r="C749" s="84">
        <v>645.64373725999997</v>
      </c>
      <c r="D749" s="84">
        <v>623.89439659000004</v>
      </c>
      <c r="E749" s="84">
        <v>132.18239026000001</v>
      </c>
      <c r="F749" s="84">
        <v>132.18239026000001</v>
      </c>
    </row>
    <row r="750" spans="1:6" ht="12.75" customHeight="1" x14ac:dyDescent="0.2">
      <c r="A750" s="83" t="s">
        <v>172</v>
      </c>
      <c r="B750" s="83">
        <v>22</v>
      </c>
      <c r="C750" s="84">
        <v>627.75410605000002</v>
      </c>
      <c r="D750" s="84">
        <v>606.42174021999995</v>
      </c>
      <c r="E750" s="84">
        <v>128.4805178</v>
      </c>
      <c r="F750" s="84">
        <v>128.4805178</v>
      </c>
    </row>
    <row r="751" spans="1:6" ht="12.75" customHeight="1" x14ac:dyDescent="0.2">
      <c r="A751" s="83" t="s">
        <v>172</v>
      </c>
      <c r="B751" s="83">
        <v>23</v>
      </c>
      <c r="C751" s="84">
        <v>670.2950419</v>
      </c>
      <c r="D751" s="84">
        <v>648.24987849000001</v>
      </c>
      <c r="E751" s="84">
        <v>137.34250362</v>
      </c>
      <c r="F751" s="84">
        <v>137.34250362</v>
      </c>
    </row>
    <row r="752" spans="1:6" ht="12.75" customHeight="1" x14ac:dyDescent="0.2">
      <c r="A752" s="83" t="s">
        <v>172</v>
      </c>
      <c r="B752" s="83">
        <v>24</v>
      </c>
      <c r="C752" s="84">
        <v>723.36712415</v>
      </c>
      <c r="D752" s="84">
        <v>700.62492759999998</v>
      </c>
      <c r="E752" s="84">
        <v>148.43902768000001</v>
      </c>
      <c r="F752" s="84">
        <v>148.43902768000001</v>
      </c>
    </row>
    <row r="753" spans="1:6" ht="12.75" customHeight="1" x14ac:dyDescent="0.2">
      <c r="A753" s="83" t="s">
        <v>173</v>
      </c>
      <c r="B753" s="83">
        <v>1</v>
      </c>
      <c r="C753" s="84">
        <v>771.07652298000005</v>
      </c>
      <c r="D753" s="84">
        <v>748.24609581000004</v>
      </c>
      <c r="E753" s="84">
        <v>158.52836310999999</v>
      </c>
      <c r="F753" s="84">
        <v>158.52836310999999</v>
      </c>
    </row>
    <row r="754" spans="1:6" ht="12.75" customHeight="1" x14ac:dyDescent="0.2">
      <c r="A754" s="83" t="s">
        <v>173</v>
      </c>
      <c r="B754" s="83">
        <v>2</v>
      </c>
      <c r="C754" s="84">
        <v>825.16690798000002</v>
      </c>
      <c r="D754" s="84">
        <v>801.61496166999996</v>
      </c>
      <c r="E754" s="84">
        <v>169.83544376</v>
      </c>
      <c r="F754" s="84">
        <v>169.83544376</v>
      </c>
    </row>
    <row r="755" spans="1:6" ht="12.75" customHeight="1" x14ac:dyDescent="0.2">
      <c r="A755" s="83" t="s">
        <v>173</v>
      </c>
      <c r="B755" s="83">
        <v>3</v>
      </c>
      <c r="C755" s="84">
        <v>882.53408029000002</v>
      </c>
      <c r="D755" s="84">
        <v>857.41863049000006</v>
      </c>
      <c r="E755" s="84">
        <v>181.65837784999999</v>
      </c>
      <c r="F755" s="84">
        <v>181.65837784999999</v>
      </c>
    </row>
    <row r="756" spans="1:6" ht="12.75" customHeight="1" x14ac:dyDescent="0.2">
      <c r="A756" s="83" t="s">
        <v>173</v>
      </c>
      <c r="B756" s="83">
        <v>4</v>
      </c>
      <c r="C756" s="84">
        <v>895.08449769000003</v>
      </c>
      <c r="D756" s="84">
        <v>869.62563044000001</v>
      </c>
      <c r="E756" s="84">
        <v>184.24463352999999</v>
      </c>
      <c r="F756" s="84">
        <v>184.24463352999999</v>
      </c>
    </row>
    <row r="757" spans="1:6" ht="12.75" customHeight="1" x14ac:dyDescent="0.2">
      <c r="A757" s="83" t="s">
        <v>173</v>
      </c>
      <c r="B757" s="83">
        <v>5</v>
      </c>
      <c r="C757" s="84">
        <v>906.56691087000002</v>
      </c>
      <c r="D757" s="84">
        <v>881.13606414000003</v>
      </c>
      <c r="E757" s="84">
        <v>186.68331008999999</v>
      </c>
      <c r="F757" s="84">
        <v>186.68331008999999</v>
      </c>
    </row>
    <row r="758" spans="1:6" ht="12.75" customHeight="1" x14ac:dyDescent="0.2">
      <c r="A758" s="83" t="s">
        <v>173</v>
      </c>
      <c r="B758" s="83">
        <v>6</v>
      </c>
      <c r="C758" s="84">
        <v>892.4962094</v>
      </c>
      <c r="D758" s="84">
        <v>867.48723849999999</v>
      </c>
      <c r="E758" s="84">
        <v>183.79157968000001</v>
      </c>
      <c r="F758" s="84">
        <v>183.79157968000001</v>
      </c>
    </row>
    <row r="759" spans="1:6" ht="12.75" customHeight="1" x14ac:dyDescent="0.2">
      <c r="A759" s="83" t="s">
        <v>173</v>
      </c>
      <c r="B759" s="83">
        <v>7</v>
      </c>
      <c r="C759" s="84">
        <v>840.51039257000002</v>
      </c>
      <c r="D759" s="84">
        <v>816.56717140000001</v>
      </c>
      <c r="E759" s="84">
        <v>173.00331772999999</v>
      </c>
      <c r="F759" s="84">
        <v>173.00331772999999</v>
      </c>
    </row>
    <row r="760" spans="1:6" ht="12.75" customHeight="1" x14ac:dyDescent="0.2">
      <c r="A760" s="83" t="s">
        <v>173</v>
      </c>
      <c r="B760" s="83">
        <v>8</v>
      </c>
      <c r="C760" s="84">
        <v>778.19869942000003</v>
      </c>
      <c r="D760" s="84">
        <v>755.05428414000005</v>
      </c>
      <c r="E760" s="84">
        <v>159.97079088999999</v>
      </c>
      <c r="F760" s="84">
        <v>159.97079088999999</v>
      </c>
    </row>
    <row r="761" spans="1:6" ht="12.75" customHeight="1" x14ac:dyDescent="0.2">
      <c r="A761" s="83" t="s">
        <v>173</v>
      </c>
      <c r="B761" s="83">
        <v>9</v>
      </c>
      <c r="C761" s="84">
        <v>722.79890725999996</v>
      </c>
      <c r="D761" s="84">
        <v>700.06280277999997</v>
      </c>
      <c r="E761" s="84">
        <v>148.31993220000001</v>
      </c>
      <c r="F761" s="84">
        <v>148.31993220000001</v>
      </c>
    </row>
    <row r="762" spans="1:6" ht="12.75" customHeight="1" x14ac:dyDescent="0.2">
      <c r="A762" s="83" t="s">
        <v>173</v>
      </c>
      <c r="B762" s="83">
        <v>10</v>
      </c>
      <c r="C762" s="84">
        <v>680.49820637000005</v>
      </c>
      <c r="D762" s="84">
        <v>657.97088537000002</v>
      </c>
      <c r="E762" s="84">
        <v>139.40206039</v>
      </c>
      <c r="F762" s="84">
        <v>139.40206039</v>
      </c>
    </row>
    <row r="763" spans="1:6" ht="12.75" customHeight="1" x14ac:dyDescent="0.2">
      <c r="A763" s="83" t="s">
        <v>173</v>
      </c>
      <c r="B763" s="83">
        <v>11</v>
      </c>
      <c r="C763" s="84">
        <v>695.75266101</v>
      </c>
      <c r="D763" s="84">
        <v>673.27136135000001</v>
      </c>
      <c r="E763" s="84">
        <v>142.64372035</v>
      </c>
      <c r="F763" s="84">
        <v>142.64372035</v>
      </c>
    </row>
    <row r="764" spans="1:6" ht="12.75" customHeight="1" x14ac:dyDescent="0.2">
      <c r="A764" s="83" t="s">
        <v>173</v>
      </c>
      <c r="B764" s="83">
        <v>12</v>
      </c>
      <c r="C764" s="84">
        <v>695.71514940999998</v>
      </c>
      <c r="D764" s="84">
        <v>673.14949994000006</v>
      </c>
      <c r="E764" s="84">
        <v>142.61790199000001</v>
      </c>
      <c r="F764" s="84">
        <v>142.61790199000001</v>
      </c>
    </row>
    <row r="765" spans="1:6" ht="12.75" customHeight="1" x14ac:dyDescent="0.2">
      <c r="A765" s="83" t="s">
        <v>173</v>
      </c>
      <c r="B765" s="83">
        <v>13</v>
      </c>
      <c r="C765" s="84">
        <v>691.36305568</v>
      </c>
      <c r="D765" s="84">
        <v>668.16935603000002</v>
      </c>
      <c r="E765" s="84">
        <v>141.56277578999999</v>
      </c>
      <c r="F765" s="84">
        <v>141.56277578999999</v>
      </c>
    </row>
    <row r="766" spans="1:6" ht="12.75" customHeight="1" x14ac:dyDescent="0.2">
      <c r="A766" s="83" t="s">
        <v>173</v>
      </c>
      <c r="B766" s="83">
        <v>14</v>
      </c>
      <c r="C766" s="84">
        <v>684.97518204000005</v>
      </c>
      <c r="D766" s="84">
        <v>661.70311276999996</v>
      </c>
      <c r="E766" s="84">
        <v>140.19279474999999</v>
      </c>
      <c r="F766" s="84">
        <v>140.19279474999999</v>
      </c>
    </row>
    <row r="767" spans="1:6" ht="12.75" customHeight="1" x14ac:dyDescent="0.2">
      <c r="A767" s="83" t="s">
        <v>173</v>
      </c>
      <c r="B767" s="83">
        <v>15</v>
      </c>
      <c r="C767" s="84">
        <v>690.35951017000002</v>
      </c>
      <c r="D767" s="84">
        <v>665.98193265999998</v>
      </c>
      <c r="E767" s="84">
        <v>141.09933380999999</v>
      </c>
      <c r="F767" s="84">
        <v>141.09933380999999</v>
      </c>
    </row>
    <row r="768" spans="1:6" ht="12.75" customHeight="1" x14ac:dyDescent="0.2">
      <c r="A768" s="83" t="s">
        <v>173</v>
      </c>
      <c r="B768" s="83">
        <v>16</v>
      </c>
      <c r="C768" s="84">
        <v>690.79677571000002</v>
      </c>
      <c r="D768" s="84">
        <v>665.53616442999999</v>
      </c>
      <c r="E768" s="84">
        <v>141.00489041</v>
      </c>
      <c r="F768" s="84">
        <v>141.00489041</v>
      </c>
    </row>
    <row r="769" spans="1:6" ht="12.75" customHeight="1" x14ac:dyDescent="0.2">
      <c r="A769" s="83" t="s">
        <v>173</v>
      </c>
      <c r="B769" s="83">
        <v>17</v>
      </c>
      <c r="C769" s="84">
        <v>687.37788476000003</v>
      </c>
      <c r="D769" s="84">
        <v>663.25206661000004</v>
      </c>
      <c r="E769" s="84">
        <v>140.52096635000001</v>
      </c>
      <c r="F769" s="84">
        <v>140.52096635000001</v>
      </c>
    </row>
    <row r="770" spans="1:6" ht="12.75" customHeight="1" x14ac:dyDescent="0.2">
      <c r="A770" s="83" t="s">
        <v>173</v>
      </c>
      <c r="B770" s="83">
        <v>18</v>
      </c>
      <c r="C770" s="84">
        <v>691.75899333999996</v>
      </c>
      <c r="D770" s="84">
        <v>668.58248850999996</v>
      </c>
      <c r="E770" s="84">
        <v>141.65030476000001</v>
      </c>
      <c r="F770" s="84">
        <v>141.65030476000001</v>
      </c>
    </row>
    <row r="771" spans="1:6" ht="12.75" customHeight="1" x14ac:dyDescent="0.2">
      <c r="A771" s="83" t="s">
        <v>173</v>
      </c>
      <c r="B771" s="83">
        <v>19</v>
      </c>
      <c r="C771" s="84">
        <v>689.66980476000003</v>
      </c>
      <c r="D771" s="84">
        <v>667.19159548000005</v>
      </c>
      <c r="E771" s="84">
        <v>141.35562096999999</v>
      </c>
      <c r="F771" s="84">
        <v>141.35562096999999</v>
      </c>
    </row>
    <row r="772" spans="1:6" ht="12.75" customHeight="1" x14ac:dyDescent="0.2">
      <c r="A772" s="83" t="s">
        <v>173</v>
      </c>
      <c r="B772" s="83">
        <v>20</v>
      </c>
      <c r="C772" s="84">
        <v>682.02705856</v>
      </c>
      <c r="D772" s="84">
        <v>660.18449298999997</v>
      </c>
      <c r="E772" s="84">
        <v>139.87104993</v>
      </c>
      <c r="F772" s="84">
        <v>139.87104993</v>
      </c>
    </row>
    <row r="773" spans="1:6" ht="12.75" customHeight="1" x14ac:dyDescent="0.2">
      <c r="A773" s="83" t="s">
        <v>173</v>
      </c>
      <c r="B773" s="83">
        <v>21</v>
      </c>
      <c r="C773" s="84">
        <v>676.93979357000001</v>
      </c>
      <c r="D773" s="84">
        <v>660.98639890000004</v>
      </c>
      <c r="E773" s="84">
        <v>140.04094702</v>
      </c>
      <c r="F773" s="84">
        <v>140.04094702</v>
      </c>
    </row>
    <row r="774" spans="1:6" ht="12.75" customHeight="1" x14ac:dyDescent="0.2">
      <c r="A774" s="83" t="s">
        <v>173</v>
      </c>
      <c r="B774" s="83">
        <v>22</v>
      </c>
      <c r="C774" s="84">
        <v>674.10528594000004</v>
      </c>
      <c r="D774" s="84">
        <v>659.03744565</v>
      </c>
      <c r="E774" s="84">
        <v>139.6280289</v>
      </c>
      <c r="F774" s="84">
        <v>139.6280289</v>
      </c>
    </row>
    <row r="775" spans="1:6" ht="12.75" customHeight="1" x14ac:dyDescent="0.2">
      <c r="A775" s="83" t="s">
        <v>173</v>
      </c>
      <c r="B775" s="83">
        <v>23</v>
      </c>
      <c r="C775" s="84">
        <v>689.36592407000001</v>
      </c>
      <c r="D775" s="84">
        <v>667.24518990000001</v>
      </c>
      <c r="E775" s="84">
        <v>141.36697584000001</v>
      </c>
      <c r="F775" s="84">
        <v>141.36697584000001</v>
      </c>
    </row>
    <row r="776" spans="1:6" ht="12.75" customHeight="1" x14ac:dyDescent="0.2">
      <c r="A776" s="83" t="s">
        <v>173</v>
      </c>
      <c r="B776" s="83">
        <v>24</v>
      </c>
      <c r="C776" s="84">
        <v>742.15739672999996</v>
      </c>
      <c r="D776" s="84">
        <v>719.03097101000003</v>
      </c>
      <c r="E776" s="84">
        <v>152.33865369</v>
      </c>
      <c r="F776" s="84">
        <v>152.33865369</v>
      </c>
    </row>
  </sheetData>
  <sheetProtection algorithmName="SHA-512" hashValue="v74spidAZZtfLRxr3P2M2xmfrXo2gr7ju01CPcWhZmKlPD6ZVdRGjAYI2gxhlLRlUbV86l45X8fffzczZwEslQ==" saltValue="v6+MpwJm4N7qyIq7yOK07g==" spinCount="100000" sheet="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09"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09" r:id="rId4"/>
      </mc:Fallback>
    </mc:AlternateContent>
    <mc:AlternateContent xmlns:mc="http://schemas.openxmlformats.org/markup-compatibility/2006">
      <mc:Choice Requires="x14">
        <oleObject progId="Equation.3" shapeId="1110"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10" r:id="rId6"/>
      </mc:Fallback>
    </mc:AlternateContent>
    <mc:AlternateContent xmlns:mc="http://schemas.openxmlformats.org/markup-compatibility/2006">
      <mc:Choice Requires="x14">
        <oleObject progId="Equation.3" shapeId="1111"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11" r:id="rId8"/>
      </mc:Fallback>
    </mc:AlternateContent>
    <mc:AlternateContent xmlns:mc="http://schemas.openxmlformats.org/markup-compatibility/2006">
      <mc:Choice Requires="x14">
        <oleObject progId="Equation.3" shapeId="1112"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12" r:id="rId10"/>
      </mc:Fallback>
    </mc:AlternateContent>
    <mc:AlternateContent xmlns:mc="http://schemas.openxmlformats.org/markup-compatibility/2006">
      <mc:Choice Requires="x14">
        <oleObject progId="Equation.3" shapeId="1113"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13" r:id="rId12"/>
      </mc:Fallback>
    </mc:AlternateContent>
    <mc:AlternateContent xmlns:mc="http://schemas.openxmlformats.org/markup-compatibility/2006">
      <mc:Choice Requires="x14">
        <oleObject progId="Equation.3" shapeId="1114"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14" r:id="rId14"/>
      </mc:Fallback>
    </mc:AlternateContent>
    <mc:AlternateContent xmlns:mc="http://schemas.openxmlformats.org/markup-compatibility/2006">
      <mc:Choice Requires="x14">
        <oleObject progId="Equation.3" shapeId="1115"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15" r:id="rId16"/>
      </mc:Fallback>
    </mc:AlternateContent>
    <mc:AlternateContent xmlns:mc="http://schemas.openxmlformats.org/markup-compatibility/2006">
      <mc:Choice Requires="x14">
        <oleObject progId="Equation.3" shapeId="1116"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16" r:id="rId18"/>
      </mc:Fallback>
    </mc:AlternateContent>
    <mc:AlternateContent xmlns:mc="http://schemas.openxmlformats.org/markup-compatibility/2006">
      <mc:Choice Requires="x14">
        <oleObject progId="Equation.3" shapeId="1117"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17" r:id="rId20"/>
      </mc:Fallback>
    </mc:AlternateContent>
    <mc:AlternateContent xmlns:mc="http://schemas.openxmlformats.org/markup-compatibility/2006">
      <mc:Choice Requires="x14">
        <oleObject progId="Equation.3" shapeId="1118"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18" r:id="rId22"/>
      </mc:Fallback>
    </mc:AlternateContent>
    <mc:AlternateContent xmlns:mc="http://schemas.openxmlformats.org/markup-compatibility/2006">
      <mc:Choice Requires="x14">
        <oleObject progId="Equation.3" shapeId="1119"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19" r:id="rId24"/>
      </mc:Fallback>
    </mc:AlternateContent>
    <mc:AlternateContent xmlns:mc="http://schemas.openxmlformats.org/markup-compatibility/2006">
      <mc:Choice Requires="x14">
        <oleObject progId="Equation.3" shapeId="1120"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20" r:id="rId26"/>
      </mc:Fallback>
    </mc:AlternateContent>
    <mc:AlternateContent xmlns:mc="http://schemas.openxmlformats.org/markup-compatibility/2006">
      <mc:Choice Requires="x14">
        <oleObject progId="Equation.3" shapeId="1121"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21" r:id="rId28"/>
      </mc:Fallback>
    </mc:AlternateContent>
    <mc:AlternateContent xmlns:mc="http://schemas.openxmlformats.org/markup-compatibility/2006">
      <mc:Choice Requires="x14">
        <oleObject progId="Equation.3" shapeId="1122"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22"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2020-09-18T06:44:25Z</dcterms:modified>
</cp:coreProperties>
</file>